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drawings/drawing2.xml" ContentType="application/vnd.openxmlformats-officedocument.drawing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2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30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31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harts/chart32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charts/chart33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charts/chart34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charts/chart35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charts/chart36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charts/chart37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charts/chart38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charts/chart39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charts/chart40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charts/chart41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charts/chart42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charts/chart43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charts/chart44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charts/chart45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charts/chart46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charts/chart47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charts/chart48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charts/chart49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charts/chart50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charts/chart51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charts/chart52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charts/chart53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charts/chart54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drawings/drawing3.xml" ContentType="application/vnd.openxmlformats-officedocument.drawing+xml"/>
  <Override PartName="/xl/charts/chart55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drawings/drawing4.xml" ContentType="application/vnd.openxmlformats-officedocument.drawing+xml"/>
  <Override PartName="/xl/charts/chart56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327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hochschuletrierde-my.sharepoint.com/personal/ynyn3088_umwelt-campus_de/Documents/Bachelorarbeit - drive/Bachelor_SBT_SS23_YANG_YANG_ 974981_The environmental signal of diatoms/"/>
    </mc:Choice>
  </mc:AlternateContent>
  <xr:revisionPtr revIDLastSave="0" documentId="8_{4003B523-501E-4198-A98A-7804F54D0EA2}" xr6:coauthVersionLast="47" xr6:coauthVersionMax="47" xr10:uidLastSave="{00000000-0000-0000-0000-000000000000}"/>
  <bookViews>
    <workbookView minimized="1" xWindow="3270" yWindow="2467" windowWidth="16200" windowHeight="9308" xr2:uid="{5DE2A274-82B3-45D9-8CAA-E614886BA7D5}"/>
  </bookViews>
  <sheets>
    <sheet name="Appendix 1 &amp; 3" sheetId="10" r:id="rId1"/>
    <sheet name="Appendix 2 &amp; 4" sheetId="11" r:id="rId2"/>
    <sheet name="Appendix 5" sheetId="9" r:id="rId3"/>
    <sheet name="Appendix 6" sheetId="8" r:id="rId4"/>
    <sheet name="Appendix 7" sheetId="4" r:id="rId5"/>
    <sheet name="Appendix 8" sheetId="1" r:id="rId6"/>
    <sheet name="Appendix 9" sheetId="3" r:id="rId7"/>
    <sheet name="Appendix 10" sheetId="2" r:id="rId8"/>
  </sheets>
  <externalReferences>
    <externalReference r:id="rId9"/>
    <externalReference r:id="rId10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76" i="11" l="1"/>
  <c r="B77" i="11" s="1"/>
  <c r="B78" i="11" s="1"/>
  <c r="B79" i="11" s="1"/>
  <c r="B80" i="11" s="1"/>
  <c r="B81" i="11" s="1"/>
  <c r="B82" i="11" s="1"/>
  <c r="B83" i="11" s="1"/>
  <c r="B84" i="11" s="1"/>
  <c r="B85" i="11" s="1"/>
  <c r="B86" i="11" s="1"/>
  <c r="B87" i="11" s="1"/>
  <c r="B88" i="11" s="1"/>
  <c r="B89" i="11" s="1"/>
  <c r="B90" i="11" s="1"/>
  <c r="B91" i="11" s="1"/>
  <c r="B92" i="11" s="1"/>
  <c r="B93" i="11" s="1"/>
  <c r="B94" i="11" s="1"/>
  <c r="B95" i="11" s="1"/>
  <c r="B96" i="11" s="1"/>
  <c r="B97" i="11" s="1"/>
  <c r="B98" i="11" s="1"/>
  <c r="B99" i="11" s="1"/>
  <c r="B100" i="11" s="1"/>
  <c r="B101" i="11" s="1"/>
  <c r="B102" i="11" s="1"/>
  <c r="B103" i="11" s="1"/>
  <c r="B104" i="11" s="1"/>
  <c r="B105" i="11" s="1"/>
  <c r="B106" i="11" s="1"/>
  <c r="B107" i="11" s="1"/>
  <c r="B108" i="11" s="1"/>
  <c r="B109" i="11" s="1"/>
  <c r="B110" i="11" s="1"/>
  <c r="B111" i="11" s="1"/>
  <c r="B112" i="11" s="1"/>
  <c r="B113" i="11" s="1"/>
  <c r="B114" i="11" s="1"/>
  <c r="B115" i="11" s="1"/>
  <c r="B116" i="11" s="1"/>
  <c r="B117" i="11" s="1"/>
  <c r="B118" i="11" s="1"/>
  <c r="B119" i="11" s="1"/>
  <c r="B120" i="11" s="1"/>
  <c r="B121" i="11" s="1"/>
  <c r="B122" i="11" s="1"/>
  <c r="B123" i="11" s="1"/>
  <c r="B124" i="11" s="1"/>
  <c r="B125" i="11" s="1"/>
  <c r="B126" i="11" s="1"/>
  <c r="B127" i="11" s="1"/>
  <c r="B128" i="11" s="1"/>
  <c r="B129" i="11" s="1"/>
  <c r="B130" i="11" s="1"/>
  <c r="AI67" i="11"/>
  <c r="AH130" i="11" s="1"/>
  <c r="AF67" i="11"/>
  <c r="Z67" i="11"/>
  <c r="S67" i="11"/>
  <c r="I67" i="11"/>
  <c r="AJ67" i="11" s="1"/>
  <c r="AI66" i="11"/>
  <c r="G129" i="11" s="1"/>
  <c r="AF66" i="11"/>
  <c r="Z66" i="11"/>
  <c r="AK66" i="11" s="1"/>
  <c r="S66" i="11"/>
  <c r="I66" i="11"/>
  <c r="AI65" i="11"/>
  <c r="AH128" i="11" s="1"/>
  <c r="AF65" i="11"/>
  <c r="Z65" i="11"/>
  <c r="S65" i="11"/>
  <c r="I65" i="11"/>
  <c r="AH64" i="11"/>
  <c r="AE64" i="11"/>
  <c r="AB64" i="11"/>
  <c r="Y64" i="11"/>
  <c r="X64" i="11"/>
  <c r="V64" i="11"/>
  <c r="U64" i="11"/>
  <c r="Q64" i="11"/>
  <c r="P64" i="11"/>
  <c r="O64" i="11"/>
  <c r="N64" i="11"/>
  <c r="M64" i="11"/>
  <c r="L64" i="11"/>
  <c r="G64" i="11"/>
  <c r="F64" i="11"/>
  <c r="D64" i="11"/>
  <c r="C64" i="11"/>
  <c r="AI63" i="11"/>
  <c r="AB126" i="11" s="1"/>
  <c r="AF63" i="11"/>
  <c r="Z63" i="11"/>
  <c r="AG63" i="11" s="1"/>
  <c r="S63" i="11"/>
  <c r="I63" i="11"/>
  <c r="AJ63" i="11" s="1"/>
  <c r="AI62" i="11"/>
  <c r="AA125" i="11" s="1"/>
  <c r="AF62" i="11"/>
  <c r="Z62" i="11"/>
  <c r="S62" i="11"/>
  <c r="I62" i="11"/>
  <c r="AI61" i="11"/>
  <c r="U124" i="11" s="1"/>
  <c r="AF61" i="11"/>
  <c r="Z61" i="11"/>
  <c r="S61" i="11"/>
  <c r="I61" i="11"/>
  <c r="AI60" i="11"/>
  <c r="AF60" i="11"/>
  <c r="Z60" i="11"/>
  <c r="S60" i="11"/>
  <c r="I60" i="11"/>
  <c r="AF59" i="11"/>
  <c r="AL59" i="11" s="1"/>
  <c r="Z59" i="11"/>
  <c r="AK59" i="11" s="1"/>
  <c r="O59" i="11"/>
  <c r="S59" i="11" s="1"/>
  <c r="I59" i="11"/>
  <c r="AJ59" i="11" s="1"/>
  <c r="AF58" i="11"/>
  <c r="Z58" i="11"/>
  <c r="AG58" i="11" s="1"/>
  <c r="O58" i="11"/>
  <c r="I58" i="11"/>
  <c r="AF57" i="11"/>
  <c r="Z57" i="11"/>
  <c r="O57" i="11"/>
  <c r="S57" i="11" s="1"/>
  <c r="I57" i="11"/>
  <c r="AF56" i="11"/>
  <c r="Z56" i="11"/>
  <c r="AG56" i="11" s="1"/>
  <c r="O56" i="11"/>
  <c r="AI56" i="11" s="1"/>
  <c r="V119" i="11" s="1"/>
  <c r="I56" i="11"/>
  <c r="AF55" i="11"/>
  <c r="Z55" i="11"/>
  <c r="O55" i="11"/>
  <c r="S55" i="11" s="1"/>
  <c r="I55" i="11"/>
  <c r="AF54" i="11"/>
  <c r="Z54" i="11"/>
  <c r="O54" i="11"/>
  <c r="I54" i="11"/>
  <c r="AF53" i="11"/>
  <c r="Z53" i="11"/>
  <c r="O53" i="11"/>
  <c r="I53" i="11"/>
  <c r="AL53" i="11" s="1"/>
  <c r="AF52" i="11"/>
  <c r="Z52" i="11"/>
  <c r="AG52" i="11" s="1"/>
  <c r="O52" i="11"/>
  <c r="AI52" i="11" s="1"/>
  <c r="I52" i="11"/>
  <c r="AF51" i="11"/>
  <c r="Z51" i="11"/>
  <c r="AG51" i="11" s="1"/>
  <c r="O51" i="11"/>
  <c r="S51" i="11" s="1"/>
  <c r="I51" i="11"/>
  <c r="AF50" i="11"/>
  <c r="Z50" i="11"/>
  <c r="AG50" i="11" s="1"/>
  <c r="O50" i="11"/>
  <c r="I50" i="11"/>
  <c r="AF49" i="11"/>
  <c r="Z49" i="11"/>
  <c r="O49" i="11"/>
  <c r="S49" i="11" s="1"/>
  <c r="I49" i="11"/>
  <c r="AJ49" i="11" s="1"/>
  <c r="AF48" i="11"/>
  <c r="Z48" i="11"/>
  <c r="O48" i="11"/>
  <c r="AI48" i="11" s="1"/>
  <c r="I48" i="11"/>
  <c r="AF47" i="11"/>
  <c r="Z47" i="11"/>
  <c r="O47" i="11"/>
  <c r="S47" i="11" s="1"/>
  <c r="I47" i="11"/>
  <c r="AF46" i="11"/>
  <c r="Z46" i="11"/>
  <c r="O46" i="11"/>
  <c r="AI46" i="11" s="1"/>
  <c r="I46" i="11"/>
  <c r="AF45" i="11"/>
  <c r="Z45" i="11"/>
  <c r="O45" i="11"/>
  <c r="AI45" i="11" s="1"/>
  <c r="I45" i="11"/>
  <c r="AF44" i="11"/>
  <c r="Z44" i="11"/>
  <c r="O44" i="11"/>
  <c r="S44" i="11" s="1"/>
  <c r="I44" i="11"/>
  <c r="AF43" i="11"/>
  <c r="Z43" i="11"/>
  <c r="O43" i="11"/>
  <c r="S43" i="11" s="1"/>
  <c r="I43" i="11"/>
  <c r="AL43" i="11" s="1"/>
  <c r="AF42" i="11"/>
  <c r="Z42" i="11"/>
  <c r="AG42" i="11" s="1"/>
  <c r="O42" i="11"/>
  <c r="S42" i="11" s="1"/>
  <c r="I42" i="11"/>
  <c r="AF41" i="11"/>
  <c r="Z41" i="11"/>
  <c r="O41" i="11"/>
  <c r="AI41" i="11" s="1"/>
  <c r="I41" i="11"/>
  <c r="AF40" i="11"/>
  <c r="Z40" i="11"/>
  <c r="AG40" i="11" s="1"/>
  <c r="O40" i="11"/>
  <c r="AI40" i="11" s="1"/>
  <c r="I40" i="11"/>
  <c r="AF39" i="11"/>
  <c r="Z39" i="11"/>
  <c r="O39" i="11"/>
  <c r="AI39" i="11" s="1"/>
  <c r="AE102" i="11" s="1"/>
  <c r="I39" i="11"/>
  <c r="AF38" i="11"/>
  <c r="Z38" i="11"/>
  <c r="O38" i="11"/>
  <c r="I38" i="11"/>
  <c r="AF37" i="11"/>
  <c r="Z37" i="11"/>
  <c r="O37" i="11"/>
  <c r="S37" i="11" s="1"/>
  <c r="I37" i="11"/>
  <c r="AF36" i="11"/>
  <c r="Z36" i="11"/>
  <c r="O36" i="11"/>
  <c r="S36" i="11" s="1"/>
  <c r="I36" i="11"/>
  <c r="AF35" i="11"/>
  <c r="Z35" i="11"/>
  <c r="AG35" i="11" s="1"/>
  <c r="O35" i="11"/>
  <c r="S35" i="11" s="1"/>
  <c r="I35" i="11"/>
  <c r="AF34" i="11"/>
  <c r="Z34" i="11"/>
  <c r="O34" i="11"/>
  <c r="I34" i="11"/>
  <c r="AF33" i="11"/>
  <c r="Z33" i="11"/>
  <c r="O33" i="11"/>
  <c r="AI33" i="11" s="1"/>
  <c r="AC96" i="11" s="1"/>
  <c r="I33" i="11"/>
  <c r="AF32" i="11"/>
  <c r="Z32" i="11"/>
  <c r="O32" i="11"/>
  <c r="I32" i="11"/>
  <c r="AF31" i="11"/>
  <c r="Z31" i="11"/>
  <c r="O31" i="11"/>
  <c r="I31" i="11"/>
  <c r="AF30" i="11"/>
  <c r="Z30" i="11"/>
  <c r="O30" i="11"/>
  <c r="S30" i="11" s="1"/>
  <c r="I30" i="11"/>
  <c r="AJ30" i="11" s="1"/>
  <c r="AF29" i="11"/>
  <c r="Z29" i="11"/>
  <c r="O29" i="11"/>
  <c r="AI29" i="11" s="1"/>
  <c r="R92" i="11" s="1"/>
  <c r="I29" i="11"/>
  <c r="AF28" i="11"/>
  <c r="Z28" i="11"/>
  <c r="AG28" i="11" s="1"/>
  <c r="O28" i="11"/>
  <c r="I28" i="11"/>
  <c r="AF27" i="11"/>
  <c r="Z27" i="11"/>
  <c r="O27" i="11"/>
  <c r="I27" i="11"/>
  <c r="AF26" i="11"/>
  <c r="Z26" i="11"/>
  <c r="O26" i="11"/>
  <c r="S26" i="11" s="1"/>
  <c r="I26" i="11"/>
  <c r="AF25" i="11"/>
  <c r="Z25" i="11"/>
  <c r="O25" i="11"/>
  <c r="AI25" i="11" s="1"/>
  <c r="I25" i="11"/>
  <c r="AF24" i="11"/>
  <c r="Z24" i="11"/>
  <c r="AG24" i="11" s="1"/>
  <c r="O24" i="11"/>
  <c r="S24" i="11" s="1"/>
  <c r="I24" i="11"/>
  <c r="AF23" i="11"/>
  <c r="Z23" i="11"/>
  <c r="AG23" i="11" s="1"/>
  <c r="O23" i="11"/>
  <c r="S23" i="11" s="1"/>
  <c r="I23" i="11"/>
  <c r="AF22" i="11"/>
  <c r="Z22" i="11"/>
  <c r="AG22" i="11" s="1"/>
  <c r="O22" i="11"/>
  <c r="AI22" i="11" s="1"/>
  <c r="W85" i="11" s="1"/>
  <c r="I22" i="11"/>
  <c r="AF21" i="11"/>
  <c r="Z21" i="11"/>
  <c r="O21" i="11"/>
  <c r="AI21" i="11" s="1"/>
  <c r="V84" i="11" s="1"/>
  <c r="I21" i="11"/>
  <c r="AF20" i="11"/>
  <c r="Z20" i="11"/>
  <c r="O20" i="11"/>
  <c r="S20" i="11" s="1"/>
  <c r="I20" i="11"/>
  <c r="AF19" i="11"/>
  <c r="Z19" i="11"/>
  <c r="O19" i="11"/>
  <c r="AI19" i="11" s="1"/>
  <c r="I19" i="11"/>
  <c r="AF18" i="11"/>
  <c r="Z18" i="11"/>
  <c r="AG18" i="11" s="1"/>
  <c r="O18" i="11"/>
  <c r="S18" i="11" s="1"/>
  <c r="I18" i="11"/>
  <c r="AF17" i="11"/>
  <c r="Z17" i="11"/>
  <c r="O17" i="11"/>
  <c r="S17" i="11" s="1"/>
  <c r="I17" i="11"/>
  <c r="AF16" i="11"/>
  <c r="Z16" i="11"/>
  <c r="AG16" i="11" s="1"/>
  <c r="O16" i="11"/>
  <c r="S16" i="11" s="1"/>
  <c r="AK16" i="11" s="1"/>
  <c r="I16" i="11"/>
  <c r="AF15" i="11"/>
  <c r="Z15" i="11"/>
  <c r="O15" i="11"/>
  <c r="I15" i="11"/>
  <c r="AF14" i="11"/>
  <c r="Z14" i="11"/>
  <c r="O14" i="11"/>
  <c r="I14" i="11"/>
  <c r="AF13" i="11"/>
  <c r="Z13" i="11"/>
  <c r="O13" i="11"/>
  <c r="I13" i="11"/>
  <c r="B13" i="11"/>
  <c r="B14" i="11" s="1"/>
  <c r="B15" i="11" s="1"/>
  <c r="B16" i="11" s="1"/>
  <c r="B17" i="11" s="1"/>
  <c r="B18" i="11" s="1"/>
  <c r="B19" i="11" s="1"/>
  <c r="B20" i="11" s="1"/>
  <c r="B21" i="11" s="1"/>
  <c r="B22" i="11" s="1"/>
  <c r="B23" i="11" s="1"/>
  <c r="B24" i="11" s="1"/>
  <c r="B25" i="11" s="1"/>
  <c r="B26" i="11" s="1"/>
  <c r="B27" i="11" s="1"/>
  <c r="B28" i="11" s="1"/>
  <c r="B29" i="11" s="1"/>
  <c r="B30" i="11" s="1"/>
  <c r="B31" i="11" s="1"/>
  <c r="B32" i="11" s="1"/>
  <c r="B33" i="11" s="1"/>
  <c r="B34" i="11" s="1"/>
  <c r="B35" i="11" s="1"/>
  <c r="B36" i="11" s="1"/>
  <c r="B37" i="11" s="1"/>
  <c r="B38" i="11" s="1"/>
  <c r="B39" i="11" s="1"/>
  <c r="B40" i="11" s="1"/>
  <c r="B41" i="11" s="1"/>
  <c r="B42" i="11" s="1"/>
  <c r="B43" i="11" s="1"/>
  <c r="B44" i="11" s="1"/>
  <c r="B45" i="11" s="1"/>
  <c r="B46" i="11" s="1"/>
  <c r="B47" i="11" s="1"/>
  <c r="B48" i="11" s="1"/>
  <c r="B49" i="11" s="1"/>
  <c r="B50" i="11" s="1"/>
  <c r="B51" i="11" s="1"/>
  <c r="B52" i="11" s="1"/>
  <c r="B53" i="11" s="1"/>
  <c r="B54" i="11" s="1"/>
  <c r="B55" i="11" s="1"/>
  <c r="B56" i="11" s="1"/>
  <c r="B57" i="11" s="1"/>
  <c r="B58" i="11" s="1"/>
  <c r="B59" i="11" s="1"/>
  <c r="B60" i="11" s="1"/>
  <c r="B61" i="11" s="1"/>
  <c r="B62" i="11" s="1"/>
  <c r="B63" i="11" s="1"/>
  <c r="B64" i="11" s="1"/>
  <c r="B65" i="11" s="1"/>
  <c r="B66" i="11" s="1"/>
  <c r="B67" i="11" s="1"/>
  <c r="AF12" i="11"/>
  <c r="Z12" i="11"/>
  <c r="O12" i="11"/>
  <c r="I12" i="11"/>
  <c r="B66" i="10"/>
  <c r="B67" i="10" s="1"/>
  <c r="B68" i="10" s="1"/>
  <c r="B69" i="10" s="1"/>
  <c r="B70" i="10" s="1"/>
  <c r="B71" i="10" s="1"/>
  <c r="B72" i="10" s="1"/>
  <c r="B73" i="10" s="1"/>
  <c r="B74" i="10" s="1"/>
  <c r="B75" i="10" s="1"/>
  <c r="B76" i="10" s="1"/>
  <c r="B77" i="10" s="1"/>
  <c r="B78" i="10" s="1"/>
  <c r="B79" i="10" s="1"/>
  <c r="B80" i="10" s="1"/>
  <c r="B81" i="10" s="1"/>
  <c r="B82" i="10" s="1"/>
  <c r="B83" i="10" s="1"/>
  <c r="B84" i="10" s="1"/>
  <c r="B85" i="10" s="1"/>
  <c r="B86" i="10" s="1"/>
  <c r="B87" i="10" s="1"/>
  <c r="B88" i="10" s="1"/>
  <c r="B89" i="10" s="1"/>
  <c r="B90" i="10" s="1"/>
  <c r="B91" i="10" s="1"/>
  <c r="B92" i="10" s="1"/>
  <c r="B93" i="10" s="1"/>
  <c r="B94" i="10" s="1"/>
  <c r="B95" i="10" s="1"/>
  <c r="B96" i="10" s="1"/>
  <c r="B97" i="10" s="1"/>
  <c r="B98" i="10" s="1"/>
  <c r="B99" i="10" s="1"/>
  <c r="B100" i="10" s="1"/>
  <c r="B101" i="10" s="1"/>
  <c r="B102" i="10" s="1"/>
  <c r="B103" i="10" s="1"/>
  <c r="B104" i="10" s="1"/>
  <c r="B105" i="10" s="1"/>
  <c r="B106" i="10" s="1"/>
  <c r="B107" i="10" s="1"/>
  <c r="B108" i="10" s="1"/>
  <c r="B109" i="10" s="1"/>
  <c r="B110" i="10" s="1"/>
  <c r="AI57" i="10"/>
  <c r="AC110" i="10" s="1"/>
  <c r="AF57" i="10"/>
  <c r="Z57" i="10"/>
  <c r="S57" i="10"/>
  <c r="I57" i="10"/>
  <c r="AI56" i="10"/>
  <c r="AH109" i="10" s="1"/>
  <c r="AF56" i="10"/>
  <c r="Z56" i="10"/>
  <c r="AG56" i="10" s="1"/>
  <c r="S56" i="10"/>
  <c r="I56" i="10"/>
  <c r="AI55" i="10"/>
  <c r="V108" i="10" s="1"/>
  <c r="AF55" i="10"/>
  <c r="Z55" i="10"/>
  <c r="S55" i="10"/>
  <c r="I55" i="10"/>
  <c r="AI54" i="10"/>
  <c r="Y107" i="10" s="1"/>
  <c r="AF54" i="10"/>
  <c r="Z54" i="10"/>
  <c r="S54" i="10"/>
  <c r="I54" i="10"/>
  <c r="AI53" i="10"/>
  <c r="Y106" i="10" s="1"/>
  <c r="AF53" i="10"/>
  <c r="Z53" i="10"/>
  <c r="S53" i="10"/>
  <c r="AK53" i="10" s="1"/>
  <c r="I53" i="10"/>
  <c r="AI52" i="10"/>
  <c r="AD105" i="10" s="1"/>
  <c r="AF52" i="10"/>
  <c r="Z52" i="10"/>
  <c r="S52" i="10"/>
  <c r="I52" i="10"/>
  <c r="AI51" i="10"/>
  <c r="G104" i="10" s="1"/>
  <c r="AF51" i="10"/>
  <c r="Z51" i="10"/>
  <c r="S51" i="10"/>
  <c r="I51" i="10"/>
  <c r="AI50" i="10"/>
  <c r="G103" i="10" s="1"/>
  <c r="AF50" i="10"/>
  <c r="Z50" i="10"/>
  <c r="S50" i="10"/>
  <c r="I50" i="10"/>
  <c r="AI49" i="10"/>
  <c r="E102" i="10" s="1"/>
  <c r="AF49" i="10"/>
  <c r="Z49" i="10"/>
  <c r="S49" i="10"/>
  <c r="I49" i="10"/>
  <c r="AI48" i="10"/>
  <c r="AD101" i="10" s="1"/>
  <c r="AF48" i="10"/>
  <c r="Z48" i="10"/>
  <c r="S48" i="10"/>
  <c r="I48" i="10"/>
  <c r="AI47" i="10"/>
  <c r="W100" i="10" s="1"/>
  <c r="AF47" i="10"/>
  <c r="Z47" i="10"/>
  <c r="AG47" i="10" s="1"/>
  <c r="S47" i="10"/>
  <c r="I47" i="10"/>
  <c r="AI46" i="10"/>
  <c r="E99" i="10" s="1"/>
  <c r="AF46" i="10"/>
  <c r="Z46" i="10"/>
  <c r="S46" i="10"/>
  <c r="I46" i="10"/>
  <c r="AI45" i="10"/>
  <c r="M98" i="10" s="1"/>
  <c r="AF45" i="10"/>
  <c r="Z45" i="10"/>
  <c r="S45" i="10"/>
  <c r="I45" i="10"/>
  <c r="AI44" i="10"/>
  <c r="C97" i="10" s="1"/>
  <c r="AF44" i="10"/>
  <c r="Z44" i="10"/>
  <c r="S44" i="10"/>
  <c r="I44" i="10"/>
  <c r="AI43" i="10"/>
  <c r="U96" i="10" s="1"/>
  <c r="AF43" i="10"/>
  <c r="Z43" i="10"/>
  <c r="S43" i="10"/>
  <c r="I43" i="10"/>
  <c r="AI42" i="10"/>
  <c r="T95" i="10" s="1"/>
  <c r="AF42" i="10"/>
  <c r="Z42" i="10"/>
  <c r="S42" i="10"/>
  <c r="I42" i="10"/>
  <c r="AI41" i="10"/>
  <c r="AF41" i="10"/>
  <c r="Z41" i="10"/>
  <c r="S41" i="10"/>
  <c r="I41" i="10"/>
  <c r="AI40" i="10"/>
  <c r="AA93" i="10" s="1"/>
  <c r="AF40" i="10"/>
  <c r="Z40" i="10"/>
  <c r="S40" i="10"/>
  <c r="I40" i="10"/>
  <c r="AI39" i="10"/>
  <c r="D92" i="10" s="1"/>
  <c r="AF39" i="10"/>
  <c r="Z39" i="10"/>
  <c r="S39" i="10"/>
  <c r="I39" i="10"/>
  <c r="AI38" i="10"/>
  <c r="T91" i="10" s="1"/>
  <c r="AF38" i="10"/>
  <c r="Z38" i="10"/>
  <c r="S38" i="10"/>
  <c r="I38" i="10"/>
  <c r="AI37" i="10"/>
  <c r="Q90" i="10" s="1"/>
  <c r="AF37" i="10"/>
  <c r="Z37" i="10"/>
  <c r="S37" i="10"/>
  <c r="I37" i="10"/>
  <c r="AI36" i="10"/>
  <c r="X89" i="10" s="1"/>
  <c r="AF36" i="10"/>
  <c r="Z36" i="10"/>
  <c r="S36" i="10"/>
  <c r="I36" i="10"/>
  <c r="AI35" i="10"/>
  <c r="G88" i="10" s="1"/>
  <c r="AF35" i="10"/>
  <c r="Z35" i="10"/>
  <c r="S35" i="10"/>
  <c r="I35" i="10"/>
  <c r="AI34" i="10"/>
  <c r="AH87" i="10" s="1"/>
  <c r="AF34" i="10"/>
  <c r="Z34" i="10"/>
  <c r="S34" i="10"/>
  <c r="I34" i="10"/>
  <c r="AI33" i="10"/>
  <c r="AB86" i="10" s="1"/>
  <c r="AF33" i="10"/>
  <c r="Z33" i="10"/>
  <c r="S33" i="10"/>
  <c r="I33" i="10"/>
  <c r="AI32" i="10"/>
  <c r="P85" i="10" s="1"/>
  <c r="AF32" i="10"/>
  <c r="Z32" i="10"/>
  <c r="S32" i="10"/>
  <c r="I32" i="10"/>
  <c r="AI31" i="10"/>
  <c r="AH84" i="10" s="1"/>
  <c r="AF31" i="10"/>
  <c r="Z31" i="10"/>
  <c r="S31" i="10"/>
  <c r="I31" i="10"/>
  <c r="AI30" i="10"/>
  <c r="J83" i="10" s="1"/>
  <c r="AF30" i="10"/>
  <c r="Z30" i="10"/>
  <c r="S30" i="10"/>
  <c r="I30" i="10"/>
  <c r="AI29" i="10"/>
  <c r="F82" i="10" s="1"/>
  <c r="AF29" i="10"/>
  <c r="Z29" i="10"/>
  <c r="S29" i="10"/>
  <c r="I29" i="10"/>
  <c r="AI28" i="10"/>
  <c r="Q81" i="10" s="1"/>
  <c r="AF28" i="10"/>
  <c r="Z28" i="10"/>
  <c r="S28" i="10"/>
  <c r="I28" i="10"/>
  <c r="AI27" i="10"/>
  <c r="AD80" i="10" s="1"/>
  <c r="AF27" i="10"/>
  <c r="Z27" i="10"/>
  <c r="S27" i="10"/>
  <c r="I27" i="10"/>
  <c r="AI26" i="10"/>
  <c r="AF26" i="10"/>
  <c r="Z26" i="10"/>
  <c r="S26" i="10"/>
  <c r="I26" i="10"/>
  <c r="AI25" i="10"/>
  <c r="U78" i="10" s="1"/>
  <c r="AF25" i="10"/>
  <c r="Z25" i="10"/>
  <c r="S25" i="10"/>
  <c r="I25" i="10"/>
  <c r="AI24" i="10"/>
  <c r="AF24" i="10"/>
  <c r="Z24" i="10"/>
  <c r="S24" i="10"/>
  <c r="I24" i="10"/>
  <c r="AI23" i="10"/>
  <c r="AC76" i="10" s="1"/>
  <c r="AF23" i="10"/>
  <c r="Z23" i="10"/>
  <c r="S23" i="10"/>
  <c r="I23" i="10"/>
  <c r="AI22" i="10"/>
  <c r="Q75" i="10" s="1"/>
  <c r="AF22" i="10"/>
  <c r="Z22" i="10"/>
  <c r="S22" i="10"/>
  <c r="I22" i="10"/>
  <c r="AI21" i="10"/>
  <c r="AE74" i="10" s="1"/>
  <c r="AF21" i="10"/>
  <c r="Z21" i="10"/>
  <c r="S21" i="10"/>
  <c r="I21" i="10"/>
  <c r="AI20" i="10"/>
  <c r="R73" i="10" s="1"/>
  <c r="AF20" i="10"/>
  <c r="Z20" i="10"/>
  <c r="S20" i="10"/>
  <c r="I20" i="10"/>
  <c r="AI19" i="10"/>
  <c r="AE72" i="10" s="1"/>
  <c r="AF19" i="10"/>
  <c r="Z19" i="10"/>
  <c r="S19" i="10"/>
  <c r="I19" i="10"/>
  <c r="AI18" i="10"/>
  <c r="T71" i="10" s="1"/>
  <c r="AF18" i="10"/>
  <c r="Z18" i="10"/>
  <c r="S18" i="10"/>
  <c r="I18" i="10"/>
  <c r="AI17" i="10"/>
  <c r="P70" i="10" s="1"/>
  <c r="AF17" i="10"/>
  <c r="Z17" i="10"/>
  <c r="S17" i="10"/>
  <c r="I17" i="10"/>
  <c r="AI16" i="10"/>
  <c r="AA69" i="10" s="1"/>
  <c r="AF16" i="10"/>
  <c r="Z16" i="10"/>
  <c r="S16" i="10"/>
  <c r="I16" i="10"/>
  <c r="AI15" i="10"/>
  <c r="AH68" i="10" s="1"/>
  <c r="AF15" i="10"/>
  <c r="Z15" i="10"/>
  <c r="S15" i="10"/>
  <c r="I15" i="10"/>
  <c r="AI14" i="10"/>
  <c r="G67" i="10" s="1"/>
  <c r="AF14" i="10"/>
  <c r="Z14" i="10"/>
  <c r="S14" i="10"/>
  <c r="I14" i="10"/>
  <c r="AI13" i="10"/>
  <c r="AE66" i="10" s="1"/>
  <c r="AF13" i="10"/>
  <c r="Z13" i="10"/>
  <c r="S13" i="10"/>
  <c r="I13" i="10"/>
  <c r="B13" i="10"/>
  <c r="B14" i="10" s="1"/>
  <c r="B15" i="10" s="1"/>
  <c r="B16" i="10" s="1"/>
  <c r="B17" i="10" s="1"/>
  <c r="B18" i="10" s="1"/>
  <c r="B19" i="10" s="1"/>
  <c r="B20" i="10" s="1"/>
  <c r="B21" i="10" s="1"/>
  <c r="B22" i="10" s="1"/>
  <c r="B23" i="10" s="1"/>
  <c r="B24" i="10" s="1"/>
  <c r="B25" i="10" s="1"/>
  <c r="B26" i="10" s="1"/>
  <c r="B27" i="10" s="1"/>
  <c r="B28" i="10" s="1"/>
  <c r="B29" i="10" s="1"/>
  <c r="B30" i="10" s="1"/>
  <c r="B31" i="10" s="1"/>
  <c r="B32" i="10" s="1"/>
  <c r="B33" i="10" s="1"/>
  <c r="B34" i="10" s="1"/>
  <c r="B35" i="10" s="1"/>
  <c r="B36" i="10" s="1"/>
  <c r="B37" i="10" s="1"/>
  <c r="B38" i="10" s="1"/>
  <c r="B39" i="10" s="1"/>
  <c r="B40" i="10" s="1"/>
  <c r="B41" i="10" s="1"/>
  <c r="B42" i="10" s="1"/>
  <c r="B43" i="10" s="1"/>
  <c r="B44" i="10" s="1"/>
  <c r="B45" i="10" s="1"/>
  <c r="B46" i="10" s="1"/>
  <c r="B47" i="10" s="1"/>
  <c r="B48" i="10" s="1"/>
  <c r="B49" i="10" s="1"/>
  <c r="B50" i="10" s="1"/>
  <c r="B51" i="10" s="1"/>
  <c r="B52" i="10" s="1"/>
  <c r="B53" i="10" s="1"/>
  <c r="B54" i="10" s="1"/>
  <c r="B55" i="10" s="1"/>
  <c r="B56" i="10" s="1"/>
  <c r="B57" i="10" s="1"/>
  <c r="AF12" i="10"/>
  <c r="Z12" i="10"/>
  <c r="O12" i="10"/>
  <c r="I12" i="10"/>
  <c r="AL16" i="11" l="1"/>
  <c r="AG29" i="11"/>
  <c r="AG33" i="11"/>
  <c r="AG45" i="11"/>
  <c r="AG49" i="11"/>
  <c r="AG53" i="11"/>
  <c r="AJ61" i="11"/>
  <c r="AJ65" i="11"/>
  <c r="AJ56" i="10"/>
  <c r="AJ36" i="11"/>
  <c r="AL52" i="11"/>
  <c r="AJ37" i="11"/>
  <c r="AL18" i="11"/>
  <c r="W84" i="11"/>
  <c r="AC84" i="11"/>
  <c r="AL21" i="11"/>
  <c r="AL29" i="11"/>
  <c r="AL33" i="11"/>
  <c r="X84" i="11"/>
  <c r="P124" i="11"/>
  <c r="AL37" i="11"/>
  <c r="O84" i="11"/>
  <c r="AL42" i="11"/>
  <c r="AL23" i="11"/>
  <c r="AG39" i="11"/>
  <c r="Q124" i="11"/>
  <c r="F84" i="11"/>
  <c r="AL61" i="11"/>
  <c r="AL24" i="11"/>
  <c r="AL66" i="11"/>
  <c r="E130" i="11"/>
  <c r="AK30" i="11"/>
  <c r="AE96" i="11"/>
  <c r="AB125" i="11"/>
  <c r="AK24" i="11"/>
  <c r="AL39" i="11"/>
  <c r="S64" i="11"/>
  <c r="C84" i="11"/>
  <c r="AD125" i="11"/>
  <c r="AJ66" i="11"/>
  <c r="AK61" i="11"/>
  <c r="AL58" i="11"/>
  <c r="AK65" i="11"/>
  <c r="Y126" i="11"/>
  <c r="AL51" i="11"/>
  <c r="AG59" i="11"/>
  <c r="AJ62" i="11"/>
  <c r="G84" i="11"/>
  <c r="AA126" i="11"/>
  <c r="AL49" i="11"/>
  <c r="AL34" i="11"/>
  <c r="I64" i="11"/>
  <c r="AI51" i="11"/>
  <c r="AD114" i="11" s="1"/>
  <c r="H84" i="11"/>
  <c r="O128" i="11"/>
  <c r="AL15" i="11"/>
  <c r="AL63" i="11"/>
  <c r="AL30" i="11"/>
  <c r="AI42" i="11"/>
  <c r="O105" i="11" s="1"/>
  <c r="AI16" i="11"/>
  <c r="R79" i="11" s="1"/>
  <c r="AL56" i="11"/>
  <c r="AG66" i="11"/>
  <c r="N84" i="11"/>
  <c r="Q128" i="11"/>
  <c r="AI27" i="11"/>
  <c r="V90" i="11" s="1"/>
  <c r="S27" i="11"/>
  <c r="AJ27" i="11" s="1"/>
  <c r="AI54" i="11"/>
  <c r="V117" i="11" s="1"/>
  <c r="S54" i="11"/>
  <c r="AK54" i="11" s="1"/>
  <c r="S32" i="11"/>
  <c r="AK32" i="11" s="1"/>
  <c r="AI32" i="11"/>
  <c r="Y95" i="11" s="1"/>
  <c r="AK43" i="11"/>
  <c r="AB103" i="11"/>
  <c r="AE103" i="11"/>
  <c r="AD103" i="11"/>
  <c r="AH103" i="11"/>
  <c r="AG21" i="11"/>
  <c r="AB96" i="11"/>
  <c r="E96" i="11"/>
  <c r="M96" i="11"/>
  <c r="AH96" i="11"/>
  <c r="AD115" i="11"/>
  <c r="AC115" i="11"/>
  <c r="J115" i="11"/>
  <c r="N115" i="11"/>
  <c r="M115" i="11"/>
  <c r="C115" i="11"/>
  <c r="AJ16" i="11"/>
  <c r="AL40" i="11"/>
  <c r="AG48" i="11"/>
  <c r="AL27" i="11"/>
  <c r="X109" i="11"/>
  <c r="P109" i="11"/>
  <c r="AI14" i="11"/>
  <c r="X77" i="11" s="1"/>
  <c r="F88" i="11"/>
  <c r="R88" i="11"/>
  <c r="AG14" i="11"/>
  <c r="AL14" i="11"/>
  <c r="AG37" i="11"/>
  <c r="AK37" i="11"/>
  <c r="AJ17" i="11"/>
  <c r="AG27" i="11"/>
  <c r="S52" i="11"/>
  <c r="AK52" i="11" s="1"/>
  <c r="AG46" i="11"/>
  <c r="AL60" i="11"/>
  <c r="AG65" i="11"/>
  <c r="AL17" i="11"/>
  <c r="AI35" i="11"/>
  <c r="D98" i="11" s="1"/>
  <c r="AG43" i="11"/>
  <c r="AI30" i="11"/>
  <c r="R93" i="11" s="1"/>
  <c r="AI43" i="11"/>
  <c r="T106" i="11" s="1"/>
  <c r="AK36" i="11"/>
  <c r="AL28" i="11"/>
  <c r="S19" i="11"/>
  <c r="AJ19" i="11" s="1"/>
  <c r="AL54" i="11"/>
  <c r="AL35" i="11"/>
  <c r="AL65" i="11"/>
  <c r="O76" i="11"/>
  <c r="AK17" i="11"/>
  <c r="S25" i="11"/>
  <c r="AJ25" i="11" s="1"/>
  <c r="G130" i="11"/>
  <c r="AG17" i="11"/>
  <c r="S41" i="11"/>
  <c r="AJ41" i="11" s="1"/>
  <c r="AK49" i="11"/>
  <c r="AJ55" i="11"/>
  <c r="F92" i="11"/>
  <c r="AL13" i="11"/>
  <c r="AI17" i="11"/>
  <c r="E80" i="11" s="1"/>
  <c r="O130" i="11"/>
  <c r="AG13" i="11"/>
  <c r="AJ20" i="11"/>
  <c r="AL55" i="11"/>
  <c r="AI13" i="11"/>
  <c r="R76" i="11" s="1"/>
  <c r="AI20" i="11"/>
  <c r="M83" i="11" s="1"/>
  <c r="U130" i="11"/>
  <c r="AG61" i="11"/>
  <c r="W130" i="11"/>
  <c r="AI36" i="11"/>
  <c r="AB99" i="11" s="1"/>
  <c r="AK44" i="11"/>
  <c r="AK63" i="11"/>
  <c r="Q125" i="11"/>
  <c r="AK26" i="11"/>
  <c r="AL44" i="11"/>
  <c r="AJ51" i="11"/>
  <c r="P84" i="11"/>
  <c r="X125" i="11"/>
  <c r="AE130" i="11"/>
  <c r="AL32" i="11"/>
  <c r="AI49" i="11"/>
  <c r="X112" i="11" s="1"/>
  <c r="AL67" i="11"/>
  <c r="S13" i="11"/>
  <c r="AK13" i="11" s="1"/>
  <c r="AG30" i="11"/>
  <c r="AI58" i="11"/>
  <c r="P121" i="11" s="1"/>
  <c r="H130" i="11"/>
  <c r="AK20" i="11"/>
  <c r="AL25" i="11"/>
  <c r="AK55" i="11"/>
  <c r="AL41" i="11"/>
  <c r="R130" i="11"/>
  <c r="AJ26" i="11"/>
  <c r="AL20" i="11"/>
  <c r="AL36" i="11"/>
  <c r="AL47" i="11"/>
  <c r="L125" i="11"/>
  <c r="X130" i="11"/>
  <c r="AK18" i="11"/>
  <c r="S21" i="11"/>
  <c r="AK21" i="11" s="1"/>
  <c r="AI23" i="11"/>
  <c r="Y86" i="11" s="1"/>
  <c r="AL26" i="11"/>
  <c r="AL31" i="11"/>
  <c r="AG34" i="11"/>
  <c r="AL45" i="11"/>
  <c r="S48" i="11"/>
  <c r="AK48" i="11" s="1"/>
  <c r="AK51" i="11"/>
  <c r="AI59" i="11"/>
  <c r="X122" i="11" s="1"/>
  <c r="AG51" i="10"/>
  <c r="AG16" i="10"/>
  <c r="AK45" i="10"/>
  <c r="AL29" i="10"/>
  <c r="AG45" i="10"/>
  <c r="H71" i="10"/>
  <c r="AJ16" i="10"/>
  <c r="AL32" i="10"/>
  <c r="AG54" i="10"/>
  <c r="AJ26" i="10"/>
  <c r="AJ39" i="10"/>
  <c r="AH66" i="10"/>
  <c r="AG26" i="10"/>
  <c r="AG42" i="10"/>
  <c r="AJ17" i="10"/>
  <c r="AG24" i="10"/>
  <c r="AJ34" i="10"/>
  <c r="K82" i="10"/>
  <c r="H82" i="10"/>
  <c r="J82" i="10"/>
  <c r="L82" i="10"/>
  <c r="C72" i="10"/>
  <c r="M82" i="10"/>
  <c r="D72" i="10"/>
  <c r="AG31" i="10"/>
  <c r="W90" i="10"/>
  <c r="AG44" i="10"/>
  <c r="X90" i="10"/>
  <c r="M72" i="10"/>
  <c r="T72" i="10"/>
  <c r="Y72" i="10"/>
  <c r="AK52" i="10"/>
  <c r="AA75" i="10"/>
  <c r="AK49" i="10"/>
  <c r="AB75" i="10"/>
  <c r="AL49" i="10"/>
  <c r="C70" i="10"/>
  <c r="AL24" i="10"/>
  <c r="AL47" i="10"/>
  <c r="D70" i="10"/>
  <c r="AD76" i="10"/>
  <c r="AH102" i="10"/>
  <c r="AL52" i="10"/>
  <c r="AK46" i="10"/>
  <c r="AE75" i="10"/>
  <c r="AL27" i="10"/>
  <c r="AG34" i="10"/>
  <c r="AJ44" i="10"/>
  <c r="AG50" i="10"/>
  <c r="E70" i="10"/>
  <c r="K78" i="10"/>
  <c r="H104" i="10"/>
  <c r="AC95" i="10"/>
  <c r="AG43" i="10"/>
  <c r="AD95" i="10"/>
  <c r="AL18" i="10"/>
  <c r="AL50" i="10"/>
  <c r="AJ57" i="10"/>
  <c r="F70" i="10"/>
  <c r="AB80" i="10"/>
  <c r="J104" i="10"/>
  <c r="R69" i="10"/>
  <c r="AK30" i="10"/>
  <c r="Y69" i="10"/>
  <c r="AG12" i="10"/>
  <c r="AJ54" i="10"/>
  <c r="AC70" i="10"/>
  <c r="E81" i="10"/>
  <c r="K104" i="10"/>
  <c r="X82" i="10"/>
  <c r="AK20" i="10"/>
  <c r="AH85" i="10"/>
  <c r="U69" i="10"/>
  <c r="AG33" i="10"/>
  <c r="AD75" i="10"/>
  <c r="AD69" i="10"/>
  <c r="AH75" i="10"/>
  <c r="AG25" i="10"/>
  <c r="AG41" i="10"/>
  <c r="AJ51" i="10"/>
  <c r="AD70" i="10"/>
  <c r="AH104" i="10"/>
  <c r="AL12" i="10"/>
  <c r="AJ28" i="10"/>
  <c r="AB90" i="10"/>
  <c r="AL56" i="10"/>
  <c r="J105" i="10"/>
  <c r="N105" i="10"/>
  <c r="AK35" i="10"/>
  <c r="N78" i="10"/>
  <c r="Q78" i="10"/>
  <c r="AJ14" i="10"/>
  <c r="AL26" i="10"/>
  <c r="AK39" i="10"/>
  <c r="AL42" i="10"/>
  <c r="AL48" i="10"/>
  <c r="AL54" i="10"/>
  <c r="G70" i="10"/>
  <c r="E75" i="10"/>
  <c r="V78" i="10"/>
  <c r="F85" i="10"/>
  <c r="AC100" i="10"/>
  <c r="O106" i="10"/>
  <c r="AK22" i="10"/>
  <c r="AK38" i="10"/>
  <c r="J84" i="10"/>
  <c r="AL20" i="10"/>
  <c r="AL23" i="10"/>
  <c r="AL39" i="10"/>
  <c r="J70" i="10"/>
  <c r="H75" i="10"/>
  <c r="Y78" i="10"/>
  <c r="G85" i="10"/>
  <c r="F102" i="10"/>
  <c r="P106" i="10"/>
  <c r="AK37" i="10"/>
  <c r="G100" i="10"/>
  <c r="U105" i="10"/>
  <c r="AG14" i="10"/>
  <c r="AJ43" i="10"/>
  <c r="AJ49" i="10"/>
  <c r="AJ55" i="10"/>
  <c r="C66" i="10"/>
  <c r="K70" i="10"/>
  <c r="J75" i="10"/>
  <c r="AH78" i="10"/>
  <c r="J85" i="10"/>
  <c r="H102" i="10"/>
  <c r="R106" i="10"/>
  <c r="AD90" i="10"/>
  <c r="AL44" i="10"/>
  <c r="AL38" i="10"/>
  <c r="AL16" i="10"/>
  <c r="P78" i="10"/>
  <c r="AB72" i="10"/>
  <c r="R105" i="10"/>
  <c r="AL57" i="10"/>
  <c r="AC72" i="10"/>
  <c r="AA100" i="10"/>
  <c r="AJ24" i="10"/>
  <c r="D66" i="10"/>
  <c r="N70" i="10"/>
  <c r="L75" i="10"/>
  <c r="E80" i="10"/>
  <c r="Y85" i="10"/>
  <c r="AC102" i="10"/>
  <c r="G109" i="10"/>
  <c r="AJ18" i="10"/>
  <c r="AL34" i="10"/>
  <c r="AJ50" i="10"/>
  <c r="Y90" i="10"/>
  <c r="AL28" i="10"/>
  <c r="AK19" i="10"/>
  <c r="O105" i="10"/>
  <c r="AA72" i="10"/>
  <c r="Q105" i="10"/>
  <c r="AL13" i="10"/>
  <c r="AK29" i="10"/>
  <c r="K83" i="10"/>
  <c r="AK40" i="10"/>
  <c r="E66" i="10"/>
  <c r="AB70" i="10"/>
  <c r="N75" i="10"/>
  <c r="Y80" i="10"/>
  <c r="AE85" i="10"/>
  <c r="AD102" i="10"/>
  <c r="M109" i="10"/>
  <c r="N109" i="10"/>
  <c r="O109" i="10"/>
  <c r="P109" i="10"/>
  <c r="Q109" i="10"/>
  <c r="R109" i="10"/>
  <c r="U109" i="10"/>
  <c r="AJ41" i="10"/>
  <c r="AH108" i="10"/>
  <c r="AG18" i="10"/>
  <c r="AG28" i="10"/>
  <c r="H86" i="10"/>
  <c r="AJ36" i="10"/>
  <c r="D108" i="10"/>
  <c r="AJ21" i="10"/>
  <c r="AL46" i="10"/>
  <c r="H68" i="10"/>
  <c r="AD86" i="10"/>
  <c r="E108" i="10"/>
  <c r="AJ19" i="10"/>
  <c r="AJ42" i="10"/>
  <c r="M68" i="10"/>
  <c r="K84" i="10"/>
  <c r="W91" i="10"/>
  <c r="C103" i="10"/>
  <c r="AJ37" i="10"/>
  <c r="N68" i="10"/>
  <c r="M84" i="10"/>
  <c r="Y91" i="10"/>
  <c r="N98" i="10"/>
  <c r="AJ32" i="10"/>
  <c r="AJ52" i="10"/>
  <c r="AB91" i="10"/>
  <c r="K103" i="10"/>
  <c r="AK24" i="10"/>
  <c r="AG37" i="10"/>
  <c r="AK44" i="10"/>
  <c r="Q68" i="10"/>
  <c r="R98" i="10"/>
  <c r="AK42" i="10"/>
  <c r="AE109" i="10"/>
  <c r="AJ31" i="10"/>
  <c r="AL36" i="10"/>
  <c r="AH96" i="10"/>
  <c r="J66" i="10"/>
  <c r="U91" i="10"/>
  <c r="K66" i="10"/>
  <c r="AK56" i="10"/>
  <c r="O68" i="10"/>
  <c r="AG19" i="10"/>
  <c r="AG29" i="10"/>
  <c r="AK34" i="10"/>
  <c r="AK54" i="10"/>
  <c r="X66" i="10"/>
  <c r="U68" i="10"/>
  <c r="P76" i="10"/>
  <c r="G80" i="10"/>
  <c r="C83" i="10"/>
  <c r="AE88" i="10"/>
  <c r="AB92" i="10"/>
  <c r="Y98" i="10"/>
  <c r="N103" i="10"/>
  <c r="Y105" i="10"/>
  <c r="O108" i="10"/>
  <c r="AK14" i="10"/>
  <c r="AK17" i="10"/>
  <c r="AL22" i="10"/>
  <c r="AJ25" i="10"/>
  <c r="AG52" i="10"/>
  <c r="Y66" i="10"/>
  <c r="AE68" i="10"/>
  <c r="L70" i="10"/>
  <c r="T76" i="10"/>
  <c r="H80" i="10"/>
  <c r="D83" i="10"/>
  <c r="H85" i="10"/>
  <c r="T89" i="10"/>
  <c r="AH92" i="10"/>
  <c r="E100" i="10"/>
  <c r="P103" i="10"/>
  <c r="E106" i="10"/>
  <c r="P108" i="10"/>
  <c r="C110" i="10"/>
  <c r="D110" i="10"/>
  <c r="V83" i="10"/>
  <c r="AJ47" i="10"/>
  <c r="M103" i="10"/>
  <c r="AJ15" i="10"/>
  <c r="AL37" i="10"/>
  <c r="AA66" i="10"/>
  <c r="E74" i="10"/>
  <c r="V76" i="10"/>
  <c r="J80" i="10"/>
  <c r="E83" i="10"/>
  <c r="V89" i="10"/>
  <c r="G95" i="10"/>
  <c r="V103" i="10"/>
  <c r="F106" i="10"/>
  <c r="R108" i="10"/>
  <c r="AJ33" i="10"/>
  <c r="AG40" i="10"/>
  <c r="AC66" i="10"/>
  <c r="X70" i="10"/>
  <c r="G74" i="10"/>
  <c r="AA76" i="10"/>
  <c r="P80" i="10"/>
  <c r="F83" i="10"/>
  <c r="K85" i="10"/>
  <c r="C90" i="10"/>
  <c r="K95" i="10"/>
  <c r="P100" i="10"/>
  <c r="AH103" i="10"/>
  <c r="G106" i="10"/>
  <c r="X108" i="10"/>
  <c r="F110" i="10"/>
  <c r="AC108" i="10"/>
  <c r="X83" i="10"/>
  <c r="H66" i="10"/>
  <c r="AH83" i="10"/>
  <c r="AL51" i="10"/>
  <c r="J68" i="10"/>
  <c r="F108" i="10"/>
  <c r="AG21" i="10"/>
  <c r="AK26" i="10"/>
  <c r="AG39" i="10"/>
  <c r="AG49" i="10"/>
  <c r="P88" i="10"/>
  <c r="G108" i="10"/>
  <c r="AK16" i="10"/>
  <c r="L66" i="10"/>
  <c r="W88" i="10"/>
  <c r="O66" i="10"/>
  <c r="X88" i="10"/>
  <c r="P98" i="10"/>
  <c r="J108" i="10"/>
  <c r="W66" i="10"/>
  <c r="Y88" i="10"/>
  <c r="L108" i="10"/>
  <c r="AG15" i="10"/>
  <c r="AJ23" i="10"/>
  <c r="AD66" i="10"/>
  <c r="O69" i="10"/>
  <c r="Y70" i="10"/>
  <c r="M74" i="10"/>
  <c r="AB76" i="10"/>
  <c r="R80" i="10"/>
  <c r="G83" i="10"/>
  <c r="O85" i="10"/>
  <c r="E90" i="10"/>
  <c r="AA95" i="10"/>
  <c r="V100" i="10"/>
  <c r="D104" i="10"/>
  <c r="H106" i="10"/>
  <c r="Y108" i="10"/>
  <c r="N110" i="10"/>
  <c r="H96" i="10"/>
  <c r="AL41" i="10"/>
  <c r="G66" i="10"/>
  <c r="AE83" i="10"/>
  <c r="AA96" i="10"/>
  <c r="AL31" i="10"/>
  <c r="H108" i="10"/>
  <c r="AJ13" i="10"/>
  <c r="AJ53" i="10"/>
  <c r="P69" i="10"/>
  <c r="AH74" i="10"/>
  <c r="T80" i="10"/>
  <c r="H90" i="10"/>
  <c r="AB95" i="10"/>
  <c r="N106" i="10"/>
  <c r="AA108" i="10"/>
  <c r="P110" i="10"/>
  <c r="R110" i="10"/>
  <c r="AA110" i="10"/>
  <c r="AB110" i="10"/>
  <c r="C111" i="11"/>
  <c r="P111" i="11"/>
  <c r="AE111" i="11"/>
  <c r="AC111" i="11"/>
  <c r="M111" i="11"/>
  <c r="AB111" i="11"/>
  <c r="L111" i="11"/>
  <c r="AA111" i="11"/>
  <c r="K111" i="11"/>
  <c r="Y111" i="11"/>
  <c r="X111" i="11"/>
  <c r="H111" i="11"/>
  <c r="E111" i="11"/>
  <c r="D111" i="11"/>
  <c r="AD111" i="11"/>
  <c r="U111" i="11"/>
  <c r="T111" i="11"/>
  <c r="R111" i="11"/>
  <c r="Q111" i="11"/>
  <c r="AH111" i="11"/>
  <c r="W111" i="11"/>
  <c r="V111" i="11"/>
  <c r="N111" i="11"/>
  <c r="J111" i="11"/>
  <c r="G111" i="11"/>
  <c r="F111" i="11"/>
  <c r="AE82" i="11"/>
  <c r="AD82" i="11"/>
  <c r="N82" i="11"/>
  <c r="AB82" i="11"/>
  <c r="L82" i="11"/>
  <c r="AA82" i="11"/>
  <c r="K82" i="11"/>
  <c r="W82" i="11"/>
  <c r="C82" i="11"/>
  <c r="V82" i="11"/>
  <c r="U82" i="11"/>
  <c r="T82" i="11"/>
  <c r="G82" i="11"/>
  <c r="AH82" i="11"/>
  <c r="F82" i="11"/>
  <c r="E82" i="11"/>
  <c r="D82" i="11"/>
  <c r="AC82" i="11"/>
  <c r="Y82" i="11"/>
  <c r="X82" i="11"/>
  <c r="R82" i="11"/>
  <c r="Q82" i="11"/>
  <c r="P82" i="11"/>
  <c r="H82" i="11"/>
  <c r="M82" i="11"/>
  <c r="J82" i="11"/>
  <c r="AK35" i="11"/>
  <c r="AJ35" i="11"/>
  <c r="AH108" i="11"/>
  <c r="R108" i="11"/>
  <c r="AE108" i="11"/>
  <c r="AD108" i="11"/>
  <c r="N108" i="11"/>
  <c r="AB108" i="11"/>
  <c r="L108" i="11"/>
  <c r="AA108" i="11"/>
  <c r="K108" i="11"/>
  <c r="J108" i="11"/>
  <c r="X108" i="11"/>
  <c r="H108" i="11"/>
  <c r="W108" i="11"/>
  <c r="G108" i="11"/>
  <c r="T108" i="11"/>
  <c r="P108" i="11"/>
  <c r="M108" i="11"/>
  <c r="D108" i="11"/>
  <c r="C108" i="11"/>
  <c r="AC108" i="11"/>
  <c r="Y108" i="11"/>
  <c r="V108" i="11"/>
  <c r="U108" i="11"/>
  <c r="Q108" i="11"/>
  <c r="F108" i="11"/>
  <c r="E108" i="11"/>
  <c r="V104" i="11"/>
  <c r="F104" i="11"/>
  <c r="C104" i="11"/>
  <c r="AH104" i="11"/>
  <c r="R104" i="11"/>
  <c r="P104" i="11"/>
  <c r="AE104" i="11"/>
  <c r="AD104" i="11"/>
  <c r="N104" i="11"/>
  <c r="AB104" i="11"/>
  <c r="L104" i="11"/>
  <c r="AA104" i="11"/>
  <c r="K104" i="11"/>
  <c r="H104" i="11"/>
  <c r="G104" i="11"/>
  <c r="D104" i="11"/>
  <c r="X104" i="11"/>
  <c r="W104" i="11"/>
  <c r="U104" i="11"/>
  <c r="T104" i="11"/>
  <c r="Q104" i="11"/>
  <c r="M104" i="11"/>
  <c r="J104" i="11"/>
  <c r="E104" i="11"/>
  <c r="AC104" i="11"/>
  <c r="Y104" i="11"/>
  <c r="AK23" i="11"/>
  <c r="AJ23" i="11"/>
  <c r="AK42" i="11"/>
  <c r="AJ42" i="11"/>
  <c r="AI12" i="11"/>
  <c r="AG55" i="11"/>
  <c r="T109" i="11"/>
  <c r="AI64" i="11"/>
  <c r="Q127" i="11" s="1"/>
  <c r="AI31" i="11"/>
  <c r="O94" i="11" s="1"/>
  <c r="AE99" i="11"/>
  <c r="U99" i="11"/>
  <c r="E99" i="11"/>
  <c r="T99" i="11"/>
  <c r="D99" i="11"/>
  <c r="AC99" i="11"/>
  <c r="K85" i="11"/>
  <c r="AL12" i="11"/>
  <c r="AG19" i="11"/>
  <c r="U84" i="11"/>
  <c r="E84" i="11"/>
  <c r="T84" i="11"/>
  <c r="D84" i="11"/>
  <c r="AH84" i="11"/>
  <c r="R84" i="11"/>
  <c r="Q84" i="11"/>
  <c r="M84" i="11"/>
  <c r="L84" i="11"/>
  <c r="AE84" i="11"/>
  <c r="K84" i="11"/>
  <c r="AD84" i="11"/>
  <c r="J84" i="11"/>
  <c r="AJ24" i="11"/>
  <c r="AG26" i="11"/>
  <c r="AG31" i="11"/>
  <c r="AL46" i="11"/>
  <c r="AI55" i="11"/>
  <c r="O118" i="11" s="1"/>
  <c r="AL62" i="11"/>
  <c r="Y84" i="11"/>
  <c r="N85" i="11"/>
  <c r="U88" i="11"/>
  <c r="K92" i="11"/>
  <c r="J103" i="11"/>
  <c r="AC128" i="11"/>
  <c r="AC109" i="11"/>
  <c r="M109" i="11"/>
  <c r="J109" i="11"/>
  <c r="Y109" i="11"/>
  <c r="W109" i="11"/>
  <c r="G109" i="11"/>
  <c r="V109" i="11"/>
  <c r="F109" i="11"/>
  <c r="U109" i="11"/>
  <c r="E109" i="11"/>
  <c r="C109" i="11"/>
  <c r="AH109" i="11"/>
  <c r="R109" i="11"/>
  <c r="N109" i="11"/>
  <c r="K109" i="11"/>
  <c r="H109" i="11"/>
  <c r="L109" i="11"/>
  <c r="D109" i="11"/>
  <c r="G92" i="11"/>
  <c r="AI24" i="11"/>
  <c r="O87" i="11" s="1"/>
  <c r="H92" i="11"/>
  <c r="R128" i="11"/>
  <c r="AG12" i="11"/>
  <c r="AI26" i="11"/>
  <c r="AL38" i="11"/>
  <c r="O103" i="11"/>
  <c r="S40" i="11"/>
  <c r="AK57" i="11"/>
  <c r="M127" i="11"/>
  <c r="U85" i="11"/>
  <c r="V88" i="11"/>
  <c r="Y103" i="11"/>
  <c r="AA109" i="11"/>
  <c r="S12" i="11"/>
  <c r="AK12" i="11" s="1"/>
  <c r="AG36" i="11"/>
  <c r="AI50" i="11"/>
  <c r="O113" i="11" s="1"/>
  <c r="AL19" i="11"/>
  <c r="S50" i="11"/>
  <c r="AJ50" i="11" s="1"/>
  <c r="F86" i="11"/>
  <c r="AI28" i="11"/>
  <c r="O91" i="11" s="1"/>
  <c r="AG38" i="11"/>
  <c r="AJ43" i="11"/>
  <c r="AJ47" i="11"/>
  <c r="AL48" i="11"/>
  <c r="AL57" i="11"/>
  <c r="AA84" i="11"/>
  <c r="V85" i="11"/>
  <c r="W88" i="11"/>
  <c r="AB109" i="11"/>
  <c r="D129" i="11"/>
  <c r="AC92" i="11"/>
  <c r="M92" i="11"/>
  <c r="AB92" i="11"/>
  <c r="L92" i="11"/>
  <c r="J92" i="11"/>
  <c r="Y92" i="11"/>
  <c r="Q92" i="11"/>
  <c r="P92" i="11"/>
  <c r="AH92" i="11"/>
  <c r="N92" i="11"/>
  <c r="AG41" i="11"/>
  <c r="AJ57" i="11"/>
  <c r="AG60" i="11"/>
  <c r="J85" i="11"/>
  <c r="Q109" i="11"/>
  <c r="S31" i="11"/>
  <c r="AK31" i="11" s="1"/>
  <c r="S38" i="11"/>
  <c r="AJ38" i="11" s="1"/>
  <c r="Y123" i="11"/>
  <c r="W123" i="11"/>
  <c r="G123" i="11"/>
  <c r="T123" i="11"/>
  <c r="D123" i="11"/>
  <c r="C123" i="11"/>
  <c r="Q123" i="11"/>
  <c r="P123" i="11"/>
  <c r="AE123" i="11"/>
  <c r="O123" i="11"/>
  <c r="AD123" i="11"/>
  <c r="N123" i="11"/>
  <c r="AC123" i="11"/>
  <c r="M123" i="11"/>
  <c r="AB123" i="11"/>
  <c r="L123" i="11"/>
  <c r="F123" i="11"/>
  <c r="E123" i="11"/>
  <c r="R123" i="11"/>
  <c r="K123" i="11"/>
  <c r="J123" i="11"/>
  <c r="H123" i="11"/>
  <c r="D76" i="11"/>
  <c r="AJ18" i="11"/>
  <c r="S28" i="11"/>
  <c r="AK28" i="11" s="1"/>
  <c r="AD96" i="11"/>
  <c r="N96" i="11"/>
  <c r="AA96" i="11"/>
  <c r="K96" i="11"/>
  <c r="J96" i="11"/>
  <c r="X96" i="11"/>
  <c r="H96" i="11"/>
  <c r="W96" i="11"/>
  <c r="G96" i="11"/>
  <c r="V96" i="11"/>
  <c r="F96" i="11"/>
  <c r="T96" i="11"/>
  <c r="D96" i="11"/>
  <c r="C96" i="11"/>
  <c r="P96" i="11"/>
  <c r="L96" i="11"/>
  <c r="Y96" i="11"/>
  <c r="U96" i="11"/>
  <c r="R96" i="11"/>
  <c r="Q96" i="11"/>
  <c r="AI38" i="11"/>
  <c r="AI47" i="11"/>
  <c r="O110" i="11" s="1"/>
  <c r="AL50" i="11"/>
  <c r="AG57" i="11"/>
  <c r="AB84" i="11"/>
  <c r="X88" i="11"/>
  <c r="J90" i="11"/>
  <c r="AH90" i="11"/>
  <c r="T92" i="11"/>
  <c r="F99" i="11"/>
  <c r="H105" i="11"/>
  <c r="AD109" i="11"/>
  <c r="AC122" i="11"/>
  <c r="P85" i="11"/>
  <c r="AE85" i="11"/>
  <c r="AC85" i="11"/>
  <c r="M85" i="11"/>
  <c r="AB85" i="11"/>
  <c r="L85" i="11"/>
  <c r="T85" i="11"/>
  <c r="R85" i="11"/>
  <c r="Q85" i="11"/>
  <c r="O108" i="11"/>
  <c r="AA129" i="11"/>
  <c r="K129" i="11"/>
  <c r="Y129" i="11"/>
  <c r="V129" i="11"/>
  <c r="F129" i="11"/>
  <c r="U129" i="11"/>
  <c r="E129" i="11"/>
  <c r="C129" i="11"/>
  <c r="AH129" i="11"/>
  <c r="R129" i="11"/>
  <c r="Q129" i="11"/>
  <c r="P129" i="11"/>
  <c r="AE129" i="11"/>
  <c r="O129" i="11"/>
  <c r="AD129" i="11"/>
  <c r="N129" i="11"/>
  <c r="AC129" i="11"/>
  <c r="AB129" i="11"/>
  <c r="T129" i="11"/>
  <c r="M129" i="11"/>
  <c r="L129" i="11"/>
  <c r="J129" i="11"/>
  <c r="S45" i="11"/>
  <c r="AK45" i="11" s="1"/>
  <c r="T88" i="11"/>
  <c r="AI18" i="11"/>
  <c r="AA103" i="11"/>
  <c r="K103" i="11"/>
  <c r="X103" i="11"/>
  <c r="H103" i="11"/>
  <c r="W103" i="11"/>
  <c r="G103" i="11"/>
  <c r="U103" i="11"/>
  <c r="E103" i="11"/>
  <c r="T103" i="11"/>
  <c r="D103" i="11"/>
  <c r="C103" i="11"/>
  <c r="I103" i="11" s="1"/>
  <c r="Q103" i="11"/>
  <c r="P103" i="11"/>
  <c r="M103" i="11"/>
  <c r="L103" i="11"/>
  <c r="F103" i="11"/>
  <c r="V103" i="11"/>
  <c r="R103" i="11"/>
  <c r="N103" i="11"/>
  <c r="Q115" i="11"/>
  <c r="AE115" i="11"/>
  <c r="AB115" i="11"/>
  <c r="L115" i="11"/>
  <c r="AA115" i="11"/>
  <c r="AF115" i="11" s="1"/>
  <c r="K115" i="11"/>
  <c r="Y115" i="11"/>
  <c r="X115" i="11"/>
  <c r="H115" i="11"/>
  <c r="W115" i="11"/>
  <c r="G115" i="11"/>
  <c r="V115" i="11"/>
  <c r="F115" i="11"/>
  <c r="U115" i="11"/>
  <c r="E115" i="11"/>
  <c r="T115" i="11"/>
  <c r="D115" i="11"/>
  <c r="AH115" i="11"/>
  <c r="R115" i="11"/>
  <c r="P115" i="11"/>
  <c r="AI57" i="11"/>
  <c r="O120" i="11" s="1"/>
  <c r="X85" i="11"/>
  <c r="O86" i="11"/>
  <c r="Y88" i="11"/>
  <c r="K90" i="11"/>
  <c r="U92" i="11"/>
  <c r="AC103" i="11"/>
  <c r="AE109" i="11"/>
  <c r="F119" i="11"/>
  <c r="H129" i="11"/>
  <c r="O88" i="11"/>
  <c r="AI37" i="11"/>
  <c r="AK47" i="11"/>
  <c r="AG47" i="11"/>
  <c r="L122" i="11"/>
  <c r="T124" i="11"/>
  <c r="D124" i="11"/>
  <c r="AH124" i="11"/>
  <c r="R124" i="11"/>
  <c r="AE124" i="11"/>
  <c r="O124" i="11"/>
  <c r="AD124" i="11"/>
  <c r="N124" i="11"/>
  <c r="AB124" i="11"/>
  <c r="L124" i="11"/>
  <c r="AA124" i="11"/>
  <c r="K124" i="11"/>
  <c r="J124" i="11"/>
  <c r="Y124" i="11"/>
  <c r="X124" i="11"/>
  <c r="H124" i="11"/>
  <c r="W124" i="11"/>
  <c r="G124" i="11"/>
  <c r="M124" i="11"/>
  <c r="F124" i="11"/>
  <c r="C124" i="11"/>
  <c r="AC124" i="11"/>
  <c r="V124" i="11"/>
  <c r="AK67" i="11"/>
  <c r="AG67" i="11"/>
  <c r="Y85" i="11"/>
  <c r="L90" i="11"/>
  <c r="V92" i="11"/>
  <c r="U123" i="11"/>
  <c r="W129" i="11"/>
  <c r="G86" i="11"/>
  <c r="O102" i="11"/>
  <c r="AD105" i="11"/>
  <c r="N105" i="11"/>
  <c r="AC105" i="11"/>
  <c r="M105" i="11"/>
  <c r="AJ44" i="11"/>
  <c r="O119" i="11"/>
  <c r="S56" i="11"/>
  <c r="P128" i="11"/>
  <c r="AD128" i="11"/>
  <c r="N128" i="11"/>
  <c r="AA128" i="11"/>
  <c r="K128" i="11"/>
  <c r="J128" i="11"/>
  <c r="X128" i="11"/>
  <c r="H128" i="11"/>
  <c r="W128" i="11"/>
  <c r="G128" i="11"/>
  <c r="V128" i="11"/>
  <c r="F128" i="11"/>
  <c r="U128" i="11"/>
  <c r="E128" i="11"/>
  <c r="T128" i="11"/>
  <c r="D128" i="11"/>
  <c r="C128" i="11"/>
  <c r="AE128" i="11"/>
  <c r="AB128" i="11"/>
  <c r="Y128" i="11"/>
  <c r="C88" i="11"/>
  <c r="AA88" i="11"/>
  <c r="W92" i="11"/>
  <c r="N99" i="11"/>
  <c r="T102" i="11"/>
  <c r="J119" i="11"/>
  <c r="V123" i="11"/>
  <c r="X129" i="11"/>
  <c r="S39" i="11"/>
  <c r="AI44" i="11"/>
  <c r="AG54" i="11"/>
  <c r="S58" i="11"/>
  <c r="AK58" i="11" s="1"/>
  <c r="J126" i="11"/>
  <c r="X126" i="11"/>
  <c r="H126" i="11"/>
  <c r="U126" i="11"/>
  <c r="E126" i="11"/>
  <c r="T126" i="11"/>
  <c r="D126" i="11"/>
  <c r="AH126" i="11"/>
  <c r="R126" i="11"/>
  <c r="Q126" i="11"/>
  <c r="P126" i="11"/>
  <c r="AE126" i="11"/>
  <c r="O126" i="11"/>
  <c r="AD126" i="11"/>
  <c r="N126" i="11"/>
  <c r="AC126" i="11"/>
  <c r="AF126" i="11" s="1"/>
  <c r="M126" i="11"/>
  <c r="W126" i="11"/>
  <c r="V126" i="11"/>
  <c r="L126" i="11"/>
  <c r="K126" i="11"/>
  <c r="G126" i="11"/>
  <c r="F126" i="11"/>
  <c r="U127" i="11"/>
  <c r="Z64" i="11"/>
  <c r="C85" i="11"/>
  <c r="AA85" i="11"/>
  <c r="D88" i="11"/>
  <c r="AB88" i="11"/>
  <c r="N90" i="11"/>
  <c r="X92" i="11"/>
  <c r="W102" i="11"/>
  <c r="L119" i="11"/>
  <c r="X123" i="11"/>
  <c r="Q117" i="11"/>
  <c r="AE117" i="11"/>
  <c r="AD117" i="11"/>
  <c r="N117" i="11"/>
  <c r="AC117" i="11"/>
  <c r="M117" i="11"/>
  <c r="AB117" i="11"/>
  <c r="D85" i="11"/>
  <c r="AD85" i="11"/>
  <c r="E88" i="11"/>
  <c r="AE88" i="11"/>
  <c r="O90" i="11"/>
  <c r="AA92" i="11"/>
  <c r="AA102" i="11"/>
  <c r="G76" i="11"/>
  <c r="AD76" i="11"/>
  <c r="F76" i="11"/>
  <c r="AI15" i="11"/>
  <c r="AG20" i="11"/>
  <c r="O85" i="11"/>
  <c r="AG25" i="11"/>
  <c r="O92" i="11"/>
  <c r="AG32" i="11"/>
  <c r="AI34" i="11"/>
  <c r="AC119" i="11"/>
  <c r="M119" i="11"/>
  <c r="AA119" i="11"/>
  <c r="K119" i="11"/>
  <c r="X119" i="11"/>
  <c r="H119" i="11"/>
  <c r="W119" i="11"/>
  <c r="G119" i="11"/>
  <c r="U119" i="11"/>
  <c r="E119" i="11"/>
  <c r="T119" i="11"/>
  <c r="D119" i="11"/>
  <c r="C119" i="11"/>
  <c r="AH119" i="11"/>
  <c r="R119" i="11"/>
  <c r="Q119" i="11"/>
  <c r="P119" i="11"/>
  <c r="Y119" i="11"/>
  <c r="N119" i="11"/>
  <c r="X127" i="11"/>
  <c r="E85" i="11"/>
  <c r="P90" i="11"/>
  <c r="AD92" i="11"/>
  <c r="AD102" i="11"/>
  <c r="AB119" i="11"/>
  <c r="AA123" i="11"/>
  <c r="S15" i="11"/>
  <c r="AJ15" i="11" s="1"/>
  <c r="S22" i="11"/>
  <c r="AJ22" i="11" s="1"/>
  <c r="Q88" i="11"/>
  <c r="P88" i="11"/>
  <c r="AD88" i="11"/>
  <c r="N88" i="11"/>
  <c r="AC88" i="11"/>
  <c r="M88" i="11"/>
  <c r="L88" i="11"/>
  <c r="K88" i="11"/>
  <c r="AH88" i="11"/>
  <c r="J88" i="11"/>
  <c r="S29" i="11"/>
  <c r="AJ29" i="11" s="1"/>
  <c r="S34" i="11"/>
  <c r="AK34" i="11" s="1"/>
  <c r="O104" i="11"/>
  <c r="O111" i="11"/>
  <c r="AI53" i="11"/>
  <c r="AJ60" i="11"/>
  <c r="F85" i="11"/>
  <c r="AH85" i="11"/>
  <c r="G88" i="11"/>
  <c r="Q90" i="11"/>
  <c r="C92" i="11"/>
  <c r="AE92" i="11"/>
  <c r="AD119" i="11"/>
  <c r="AH123" i="11"/>
  <c r="AG15" i="11"/>
  <c r="P102" i="11"/>
  <c r="AC102" i="11"/>
  <c r="M102" i="11"/>
  <c r="AB102" i="11"/>
  <c r="L102" i="11"/>
  <c r="J102" i="11"/>
  <c r="Y102" i="11"/>
  <c r="X102" i="11"/>
  <c r="H102" i="11"/>
  <c r="V102" i="11"/>
  <c r="F102" i="11"/>
  <c r="U102" i="11"/>
  <c r="E102" i="11"/>
  <c r="R102" i="11"/>
  <c r="Q102" i="11"/>
  <c r="N102" i="11"/>
  <c r="K102" i="11"/>
  <c r="G102" i="11"/>
  <c r="D102" i="11"/>
  <c r="C102" i="11"/>
  <c r="AG44" i="11"/>
  <c r="F114" i="11"/>
  <c r="T114" i="11"/>
  <c r="D114" i="11"/>
  <c r="Q114" i="11"/>
  <c r="P114" i="11"/>
  <c r="S53" i="11"/>
  <c r="AC121" i="11"/>
  <c r="M121" i="11"/>
  <c r="AA121" i="11"/>
  <c r="K121" i="11"/>
  <c r="AB121" i="11"/>
  <c r="U121" i="11"/>
  <c r="T121" i="11"/>
  <c r="R121" i="11"/>
  <c r="G85" i="11"/>
  <c r="H88" i="11"/>
  <c r="D92" i="11"/>
  <c r="AE119" i="11"/>
  <c r="L128" i="11"/>
  <c r="O82" i="11"/>
  <c r="AL22" i="11"/>
  <c r="W90" i="11"/>
  <c r="G90" i="11"/>
  <c r="Y90" i="11"/>
  <c r="X90" i="11"/>
  <c r="AK41" i="11"/>
  <c r="AK60" i="11"/>
  <c r="H85" i="11"/>
  <c r="U90" i="11"/>
  <c r="E92" i="11"/>
  <c r="AH102" i="11"/>
  <c r="E124" i="11"/>
  <c r="C126" i="11"/>
  <c r="M128" i="11"/>
  <c r="AK62" i="11"/>
  <c r="O109" i="11"/>
  <c r="S14" i="11"/>
  <c r="O96" i="11"/>
  <c r="S46" i="11"/>
  <c r="AG62" i="11"/>
  <c r="AF64" i="11"/>
  <c r="AL64" i="11" s="1"/>
  <c r="S33" i="11"/>
  <c r="O99" i="11"/>
  <c r="O115" i="11"/>
  <c r="AE125" i="11"/>
  <c r="O125" i="11"/>
  <c r="AC125" i="11"/>
  <c r="M125" i="11"/>
  <c r="J125" i="11"/>
  <c r="Y125" i="11"/>
  <c r="W125" i="11"/>
  <c r="G125" i="11"/>
  <c r="V125" i="11"/>
  <c r="F125" i="11"/>
  <c r="U125" i="11"/>
  <c r="E125" i="11"/>
  <c r="T125" i="11"/>
  <c r="D125" i="11"/>
  <c r="C125" i="11"/>
  <c r="AH125" i="11"/>
  <c r="R125" i="11"/>
  <c r="P125" i="11"/>
  <c r="N125" i="11"/>
  <c r="K125" i="11"/>
  <c r="H125" i="11"/>
  <c r="V130" i="11"/>
  <c r="F130" i="11"/>
  <c r="T130" i="11"/>
  <c r="D130" i="11"/>
  <c r="Q130" i="11"/>
  <c r="P130" i="11"/>
  <c r="AD130" i="11"/>
  <c r="N130" i="11"/>
  <c r="AC130" i="11"/>
  <c r="M130" i="11"/>
  <c r="AB130" i="11"/>
  <c r="L130" i="11"/>
  <c r="AA130" i="11"/>
  <c r="K130" i="11"/>
  <c r="J130" i="11"/>
  <c r="Y130" i="11"/>
  <c r="C130" i="11"/>
  <c r="AB77" i="10"/>
  <c r="L77" i="10"/>
  <c r="R77" i="10"/>
  <c r="O77" i="10"/>
  <c r="AA77" i="10"/>
  <c r="H77" i="10"/>
  <c r="G77" i="10"/>
  <c r="Y77" i="10"/>
  <c r="F77" i="10"/>
  <c r="X77" i="10"/>
  <c r="E77" i="10"/>
  <c r="U77" i="10"/>
  <c r="D77" i="10"/>
  <c r="AE77" i="10"/>
  <c r="C77" i="10"/>
  <c r="AD77" i="10"/>
  <c r="AH77" i="10"/>
  <c r="M77" i="10"/>
  <c r="K77" i="10"/>
  <c r="J77" i="10"/>
  <c r="Q67" i="10"/>
  <c r="P67" i="10"/>
  <c r="W67" i="10"/>
  <c r="F67" i="10"/>
  <c r="O67" i="10"/>
  <c r="N67" i="10"/>
  <c r="X67" i="10"/>
  <c r="D67" i="10"/>
  <c r="V67" i="10"/>
  <c r="C67" i="10"/>
  <c r="U67" i="10"/>
  <c r="T67" i="10"/>
  <c r="E101" i="10"/>
  <c r="AK15" i="10"/>
  <c r="AK21" i="10"/>
  <c r="AK25" i="10"/>
  <c r="AJ29" i="10"/>
  <c r="W94" i="10"/>
  <c r="G94" i="10"/>
  <c r="T94" i="10"/>
  <c r="C94" i="10"/>
  <c r="AH94" i="10"/>
  <c r="Q94" i="10"/>
  <c r="X94" i="10"/>
  <c r="D94" i="10"/>
  <c r="V94" i="10"/>
  <c r="U94" i="10"/>
  <c r="O94" i="10"/>
  <c r="AB94" i="10"/>
  <c r="AA94" i="10"/>
  <c r="R94" i="10"/>
  <c r="J94" i="10"/>
  <c r="Y94" i="10"/>
  <c r="M94" i="10"/>
  <c r="P94" i="10"/>
  <c r="N94" i="10"/>
  <c r="L94" i="10"/>
  <c r="K94" i="10"/>
  <c r="AK47" i="10"/>
  <c r="AK51" i="10"/>
  <c r="AA67" i="10"/>
  <c r="N77" i="10"/>
  <c r="H94" i="10"/>
  <c r="H107" i="10"/>
  <c r="AL19" i="10"/>
  <c r="AL21" i="10"/>
  <c r="AE86" i="10"/>
  <c r="O86" i="10"/>
  <c r="W86" i="10"/>
  <c r="F86" i="10"/>
  <c r="AA86" i="10"/>
  <c r="G86" i="10"/>
  <c r="Y86" i="10"/>
  <c r="E86" i="10"/>
  <c r="X86" i="10"/>
  <c r="D86" i="10"/>
  <c r="V86" i="10"/>
  <c r="C86" i="10"/>
  <c r="AC86" i="10"/>
  <c r="L86" i="10"/>
  <c r="K86" i="10"/>
  <c r="AH86" i="10"/>
  <c r="J86" i="10"/>
  <c r="N86" i="10"/>
  <c r="M86" i="10"/>
  <c r="U86" i="10"/>
  <c r="R86" i="10"/>
  <c r="T86" i="10"/>
  <c r="Q86" i="10"/>
  <c r="P86" i="10"/>
  <c r="Q92" i="10"/>
  <c r="W92" i="10"/>
  <c r="F92" i="10"/>
  <c r="R92" i="10"/>
  <c r="P92" i="10"/>
  <c r="O92" i="10"/>
  <c r="L92" i="10"/>
  <c r="X92" i="10"/>
  <c r="V92" i="10"/>
  <c r="U92" i="10"/>
  <c r="N92" i="10"/>
  <c r="G92" i="10"/>
  <c r="E92" i="10"/>
  <c r="Y92" i="10"/>
  <c r="T92" i="10"/>
  <c r="M92" i="10"/>
  <c r="K92" i="10"/>
  <c r="J92" i="10"/>
  <c r="H92" i="10"/>
  <c r="AB67" i="10"/>
  <c r="K73" i="10"/>
  <c r="O74" i="10"/>
  <c r="P77" i="10"/>
  <c r="AA92" i="10"/>
  <c r="AC94" i="10"/>
  <c r="AH79" i="10"/>
  <c r="R79" i="10"/>
  <c r="AC79" i="10"/>
  <c r="L79" i="10"/>
  <c r="M79" i="10"/>
  <c r="AE79" i="10"/>
  <c r="K79" i="10"/>
  <c r="AD79" i="10"/>
  <c r="J79" i="10"/>
  <c r="AB79" i="10"/>
  <c r="H79" i="10"/>
  <c r="X79" i="10"/>
  <c r="G79" i="10"/>
  <c r="F79" i="10"/>
  <c r="E79" i="10"/>
  <c r="Y79" i="10"/>
  <c r="W79" i="10"/>
  <c r="D79" i="10"/>
  <c r="C79" i="10"/>
  <c r="T101" i="10"/>
  <c r="D101" i="10"/>
  <c r="AH101" i="10"/>
  <c r="Q101" i="10"/>
  <c r="AE101" i="10"/>
  <c r="N101" i="10"/>
  <c r="R101" i="10"/>
  <c r="P101" i="10"/>
  <c r="O101" i="10"/>
  <c r="M101" i="10"/>
  <c r="U101" i="10"/>
  <c r="AA101" i="10"/>
  <c r="C101" i="10"/>
  <c r="Y101" i="10"/>
  <c r="W101" i="10"/>
  <c r="K101" i="10"/>
  <c r="J101" i="10"/>
  <c r="AC101" i="10"/>
  <c r="AB101" i="10"/>
  <c r="X101" i="10"/>
  <c r="V101" i="10"/>
  <c r="L101" i="10"/>
  <c r="AB93" i="10"/>
  <c r="L93" i="10"/>
  <c r="W93" i="10"/>
  <c r="F93" i="10"/>
  <c r="T93" i="10"/>
  <c r="C93" i="10"/>
  <c r="U93" i="10"/>
  <c r="R93" i="10"/>
  <c r="Q93" i="10"/>
  <c r="AC93" i="10"/>
  <c r="D93" i="10"/>
  <c r="K93" i="10"/>
  <c r="AH93" i="10"/>
  <c r="J93" i="10"/>
  <c r="AE93" i="10"/>
  <c r="G93" i="10"/>
  <c r="H93" i="10"/>
  <c r="E93" i="10"/>
  <c r="X93" i="10"/>
  <c r="V93" i="10"/>
  <c r="O93" i="10"/>
  <c r="P93" i="10"/>
  <c r="N93" i="10"/>
  <c r="M93" i="10"/>
  <c r="H67" i="10"/>
  <c r="D99" i="10"/>
  <c r="M67" i="10"/>
  <c r="AJ45" i="10"/>
  <c r="AL45" i="10"/>
  <c r="Y84" i="10"/>
  <c r="O84" i="10"/>
  <c r="AC84" i="10"/>
  <c r="L84" i="10"/>
  <c r="V84" i="10"/>
  <c r="C84" i="10"/>
  <c r="U84" i="10"/>
  <c r="T84" i="10"/>
  <c r="X84" i="10"/>
  <c r="G84" i="10"/>
  <c r="AE84" i="10"/>
  <c r="F84" i="10"/>
  <c r="AD84" i="10"/>
  <c r="E84" i="10"/>
  <c r="P84" i="10"/>
  <c r="N84" i="10"/>
  <c r="AB84" i="10"/>
  <c r="W84" i="10"/>
  <c r="AA84" i="10"/>
  <c r="R84" i="10"/>
  <c r="Q84" i="10"/>
  <c r="AG35" i="10"/>
  <c r="AK41" i="10"/>
  <c r="R74" i="10"/>
  <c r="K107" i="10"/>
  <c r="AJ20" i="10"/>
  <c r="AL33" i="10"/>
  <c r="AJ48" i="10"/>
  <c r="AD67" i="10"/>
  <c r="N73" i="10"/>
  <c r="O79" i="10"/>
  <c r="D87" i="10"/>
  <c r="AC92" i="10"/>
  <c r="AE94" i="10"/>
  <c r="C102" i="10"/>
  <c r="T107" i="10"/>
  <c r="AL40" i="10"/>
  <c r="AJ40" i="10"/>
  <c r="W77" i="10"/>
  <c r="N71" i="10"/>
  <c r="AJ30" i="10"/>
  <c r="R81" i="10"/>
  <c r="AK36" i="10"/>
  <c r="R71" i="10"/>
  <c r="AK23" i="10"/>
  <c r="AG55" i="10"/>
  <c r="AK55" i="10"/>
  <c r="U81" i="10"/>
  <c r="AD93" i="10"/>
  <c r="AK27" i="10"/>
  <c r="R67" i="10"/>
  <c r="L73" i="10"/>
  <c r="N79" i="10"/>
  <c r="AD94" i="10"/>
  <c r="S12" i="10"/>
  <c r="AK12" i="10" s="1"/>
  <c r="AI12" i="10"/>
  <c r="AK18" i="10"/>
  <c r="AJ22" i="10"/>
  <c r="AK28" i="10"/>
  <c r="AE67" i="10"/>
  <c r="O73" i="10"/>
  <c r="T77" i="10"/>
  <c r="P79" i="10"/>
  <c r="D84" i="10"/>
  <c r="AD87" i="10"/>
  <c r="AD92" i="10"/>
  <c r="D102" i="10"/>
  <c r="AC71" i="10"/>
  <c r="M71" i="10"/>
  <c r="AB71" i="10"/>
  <c r="L71" i="10"/>
  <c r="AA71" i="10"/>
  <c r="K71" i="10"/>
  <c r="J71" i="10"/>
  <c r="W71" i="10"/>
  <c r="C71" i="10"/>
  <c r="V71" i="10"/>
  <c r="U71" i="10"/>
  <c r="AH71" i="10"/>
  <c r="G71" i="10"/>
  <c r="D71" i="10"/>
  <c r="F71" i="10"/>
  <c r="AD71" i="10"/>
  <c r="AE71" i="10"/>
  <c r="E71" i="10"/>
  <c r="Y71" i="10"/>
  <c r="X73" i="10"/>
  <c r="Q71" i="10"/>
  <c r="L67" i="10"/>
  <c r="AK13" i="10"/>
  <c r="AL17" i="10"/>
  <c r="AK31" i="10"/>
  <c r="AL43" i="10"/>
  <c r="AC67" i="10"/>
  <c r="Q77" i="10"/>
  <c r="W69" i="10"/>
  <c r="G69" i="10"/>
  <c r="V69" i="10"/>
  <c r="F69" i="10"/>
  <c r="T69" i="10"/>
  <c r="D69" i="10"/>
  <c r="Q69" i="10"/>
  <c r="E69" i="10"/>
  <c r="AC69" i="10"/>
  <c r="H69" i="10"/>
  <c r="AB69" i="10"/>
  <c r="C69" i="10"/>
  <c r="N69" i="10"/>
  <c r="K69" i="10"/>
  <c r="AH69" i="10"/>
  <c r="M69" i="10"/>
  <c r="L69" i="10"/>
  <c r="AE69" i="10"/>
  <c r="J69" i="10"/>
  <c r="AG20" i="10"/>
  <c r="AG22" i="10"/>
  <c r="AJ38" i="10"/>
  <c r="AG48" i="10"/>
  <c r="AK48" i="10"/>
  <c r="AK50" i="10"/>
  <c r="E67" i="10"/>
  <c r="AH67" i="10"/>
  <c r="V77" i="10"/>
  <c r="Q79" i="10"/>
  <c r="H84" i="10"/>
  <c r="AE87" i="10"/>
  <c r="AE92" i="10"/>
  <c r="P73" i="10"/>
  <c r="AC73" i="10"/>
  <c r="M73" i="10"/>
  <c r="W73" i="10"/>
  <c r="E73" i="10"/>
  <c r="V73" i="10"/>
  <c r="D73" i="10"/>
  <c r="U73" i="10"/>
  <c r="C73" i="10"/>
  <c r="T73" i="10"/>
  <c r="Q73" i="10"/>
  <c r="AA73" i="10"/>
  <c r="AB73" i="10"/>
  <c r="J73" i="10"/>
  <c r="G73" i="10"/>
  <c r="AH73" i="10"/>
  <c r="H73" i="10"/>
  <c r="AE73" i="10"/>
  <c r="F73" i="10"/>
  <c r="AC77" i="10"/>
  <c r="T79" i="10"/>
  <c r="G81" i="10"/>
  <c r="V107" i="10"/>
  <c r="F107" i="10"/>
  <c r="AH107" i="10"/>
  <c r="Q107" i="10"/>
  <c r="P107" i="10"/>
  <c r="AE107" i="10"/>
  <c r="N107" i="10"/>
  <c r="R107" i="10"/>
  <c r="O107" i="10"/>
  <c r="M107" i="10"/>
  <c r="J107" i="10"/>
  <c r="X107" i="10"/>
  <c r="W107" i="10"/>
  <c r="U107" i="10"/>
  <c r="L107" i="10"/>
  <c r="AB107" i="10"/>
  <c r="AA107" i="10"/>
  <c r="D107" i="10"/>
  <c r="C107" i="10"/>
  <c r="AD107" i="10"/>
  <c r="AC107" i="10"/>
  <c r="AG30" i="10"/>
  <c r="AG36" i="10"/>
  <c r="X97" i="10"/>
  <c r="H97" i="10"/>
  <c r="AC97" i="10"/>
  <c r="L97" i="10"/>
  <c r="AD97" i="10"/>
  <c r="J97" i="10"/>
  <c r="AB97" i="10"/>
  <c r="G97" i="10"/>
  <c r="AA97" i="10"/>
  <c r="F97" i="10"/>
  <c r="Y97" i="10"/>
  <c r="E97" i="10"/>
  <c r="M97" i="10"/>
  <c r="R97" i="10"/>
  <c r="Q97" i="10"/>
  <c r="O97" i="10"/>
  <c r="K97" i="10"/>
  <c r="D97" i="10"/>
  <c r="W97" i="10"/>
  <c r="T97" i="10"/>
  <c r="V97" i="10"/>
  <c r="U97" i="10"/>
  <c r="P97" i="10"/>
  <c r="N97" i="10"/>
  <c r="AD99" i="10"/>
  <c r="N99" i="10"/>
  <c r="W99" i="10"/>
  <c r="F99" i="10"/>
  <c r="T99" i="10"/>
  <c r="C99" i="10"/>
  <c r="M99" i="10"/>
  <c r="L99" i="10"/>
  <c r="AE99" i="10"/>
  <c r="K99" i="10"/>
  <c r="AC99" i="10"/>
  <c r="J99" i="10"/>
  <c r="P99" i="10"/>
  <c r="X99" i="10"/>
  <c r="V99" i="10"/>
  <c r="U99" i="10"/>
  <c r="R99" i="10"/>
  <c r="H99" i="10"/>
  <c r="AA99" i="10"/>
  <c r="Y99" i="10"/>
  <c r="Q99" i="10"/>
  <c r="O99" i="10"/>
  <c r="O71" i="10"/>
  <c r="Y73" i="10"/>
  <c r="U79" i="10"/>
  <c r="J87" i="10"/>
  <c r="W87" i="10"/>
  <c r="F87" i="10"/>
  <c r="T87" i="10"/>
  <c r="C87" i="10"/>
  <c r="AC87" i="10"/>
  <c r="AB87" i="10"/>
  <c r="H87" i="10"/>
  <c r="AA87" i="10"/>
  <c r="G87" i="10"/>
  <c r="Y87" i="10"/>
  <c r="E87" i="10"/>
  <c r="P87" i="10"/>
  <c r="X87" i="10"/>
  <c r="V87" i="10"/>
  <c r="U87" i="10"/>
  <c r="L87" i="10"/>
  <c r="K87" i="10"/>
  <c r="R87" i="10"/>
  <c r="Q87" i="10"/>
  <c r="O87" i="10"/>
  <c r="N87" i="10"/>
  <c r="M87" i="10"/>
  <c r="P89" i="10"/>
  <c r="R89" i="10"/>
  <c r="AE89" i="10"/>
  <c r="N89" i="10"/>
  <c r="L89" i="10"/>
  <c r="AD89" i="10"/>
  <c r="K89" i="10"/>
  <c r="AC89" i="10"/>
  <c r="J89" i="10"/>
  <c r="AB89" i="10"/>
  <c r="U89" i="10"/>
  <c r="AA89" i="10"/>
  <c r="D89" i="10"/>
  <c r="C89" i="10"/>
  <c r="Y89" i="10"/>
  <c r="W89" i="10"/>
  <c r="F89" i="10"/>
  <c r="E89" i="10"/>
  <c r="Q89" i="10"/>
  <c r="M89" i="10"/>
  <c r="O89" i="10"/>
  <c r="H89" i="10"/>
  <c r="G89" i="10"/>
  <c r="AG38" i="10"/>
  <c r="AJ46" i="10"/>
  <c r="J67" i="10"/>
  <c r="P71" i="10"/>
  <c r="AD73" i="10"/>
  <c r="V79" i="10"/>
  <c r="AH89" i="10"/>
  <c r="Y93" i="10"/>
  <c r="AE97" i="10"/>
  <c r="X81" i="10"/>
  <c r="H81" i="10"/>
  <c r="W81" i="10"/>
  <c r="F81" i="10"/>
  <c r="T81" i="10"/>
  <c r="C81" i="10"/>
  <c r="P81" i="10"/>
  <c r="AH81" i="10"/>
  <c r="O81" i="10"/>
  <c r="N81" i="10"/>
  <c r="M81" i="10"/>
  <c r="AC81" i="10"/>
  <c r="D81" i="10"/>
  <c r="L81" i="10"/>
  <c r="K81" i="10"/>
  <c r="J81" i="10"/>
  <c r="Y81" i="10"/>
  <c r="V81" i="10"/>
  <c r="AE81" i="10"/>
  <c r="AB81" i="10"/>
  <c r="AD81" i="10"/>
  <c r="AA81" i="10"/>
  <c r="AG46" i="10"/>
  <c r="K67" i="10"/>
  <c r="AA79" i="10"/>
  <c r="AK57" i="10"/>
  <c r="AG57" i="10"/>
  <c r="F101" i="10"/>
  <c r="AL55" i="10"/>
  <c r="G99" i="10"/>
  <c r="G101" i="10"/>
  <c r="AG13" i="10"/>
  <c r="AL15" i="10"/>
  <c r="AG17" i="10"/>
  <c r="AA74" i="10"/>
  <c r="K74" i="10"/>
  <c r="X74" i="10"/>
  <c r="H74" i="10"/>
  <c r="V74" i="10"/>
  <c r="D74" i="10"/>
  <c r="U74" i="10"/>
  <c r="C74" i="10"/>
  <c r="T74" i="10"/>
  <c r="AD74" i="10"/>
  <c r="F74" i="10"/>
  <c r="N74" i="10"/>
  <c r="Q74" i="10"/>
  <c r="P74" i="10"/>
  <c r="AC74" i="10"/>
  <c r="Y74" i="10"/>
  <c r="AB74" i="10"/>
  <c r="W74" i="10"/>
  <c r="AG23" i="10"/>
  <c r="AL25" i="10"/>
  <c r="AK33" i="10"/>
  <c r="AJ35" i="10"/>
  <c r="AL35" i="10"/>
  <c r="AK43" i="10"/>
  <c r="AE102" i="10"/>
  <c r="O102" i="10"/>
  <c r="N102" i="10"/>
  <c r="AB102" i="10"/>
  <c r="K102" i="10"/>
  <c r="T102" i="10"/>
  <c r="R102" i="10"/>
  <c r="Q102" i="10"/>
  <c r="G102" i="10"/>
  <c r="P102" i="10"/>
  <c r="M102" i="10"/>
  <c r="L102" i="10"/>
  <c r="U102" i="10"/>
  <c r="J102" i="10"/>
  <c r="AA102" i="10"/>
  <c r="X102" i="10"/>
  <c r="Y102" i="10"/>
  <c r="W102" i="10"/>
  <c r="V102" i="10"/>
  <c r="AL53" i="10"/>
  <c r="Y67" i="10"/>
  <c r="X71" i="10"/>
  <c r="J74" i="10"/>
  <c r="E94" i="10"/>
  <c r="AH97" i="10"/>
  <c r="AB99" i="10"/>
  <c r="H101" i="10"/>
  <c r="E107" i="10"/>
  <c r="V66" i="10"/>
  <c r="F66" i="10"/>
  <c r="N66" i="10"/>
  <c r="M66" i="10"/>
  <c r="U66" i="10"/>
  <c r="T66" i="10"/>
  <c r="Q66" i="10"/>
  <c r="R66" i="10"/>
  <c r="P66" i="10"/>
  <c r="AB68" i="10"/>
  <c r="L68" i="10"/>
  <c r="AA68" i="10"/>
  <c r="K68" i="10"/>
  <c r="Y68" i="10"/>
  <c r="P68" i="10"/>
  <c r="V68" i="10"/>
  <c r="D68" i="10"/>
  <c r="T68" i="10"/>
  <c r="AD68" i="10"/>
  <c r="G68" i="10"/>
  <c r="AC68" i="10"/>
  <c r="F68" i="10"/>
  <c r="X68" i="10"/>
  <c r="C68" i="10"/>
  <c r="E68" i="10"/>
  <c r="W68" i="10"/>
  <c r="AH72" i="10"/>
  <c r="X72" i="10"/>
  <c r="H72" i="10"/>
  <c r="W72" i="10"/>
  <c r="G72" i="10"/>
  <c r="V72" i="10"/>
  <c r="F72" i="10"/>
  <c r="U72" i="10"/>
  <c r="E72" i="10"/>
  <c r="AD72" i="10"/>
  <c r="J72" i="10"/>
  <c r="P72" i="10"/>
  <c r="L72" i="10"/>
  <c r="K72" i="10"/>
  <c r="R72" i="10"/>
  <c r="Q72" i="10"/>
  <c r="O72" i="10"/>
  <c r="N72" i="10"/>
  <c r="Q76" i="10"/>
  <c r="U76" i="10"/>
  <c r="D76" i="10"/>
  <c r="R76" i="10"/>
  <c r="G76" i="10"/>
  <c r="Y76" i="10"/>
  <c r="F76" i="10"/>
  <c r="X76" i="10"/>
  <c r="E76" i="10"/>
  <c r="W76" i="10"/>
  <c r="C76" i="10"/>
  <c r="O76" i="10"/>
  <c r="N76" i="10"/>
  <c r="AH76" i="10"/>
  <c r="AE76" i="10"/>
  <c r="M76" i="10"/>
  <c r="J76" i="10"/>
  <c r="L76" i="10"/>
  <c r="K76" i="10"/>
  <c r="H76" i="10"/>
  <c r="W78" i="10"/>
  <c r="G78" i="10"/>
  <c r="O78" i="10"/>
  <c r="AC78" i="10"/>
  <c r="L78" i="10"/>
  <c r="AD78" i="10"/>
  <c r="J78" i="10"/>
  <c r="AB78" i="10"/>
  <c r="AA78" i="10"/>
  <c r="H78" i="10"/>
  <c r="F78" i="10"/>
  <c r="M78" i="10"/>
  <c r="T78" i="10"/>
  <c r="R78" i="10"/>
  <c r="AE78" i="10"/>
  <c r="E78" i="10"/>
  <c r="D78" i="10"/>
  <c r="C78" i="10"/>
  <c r="C82" i="10"/>
  <c r="U82" i="10"/>
  <c r="D82" i="10"/>
  <c r="AH82" i="10"/>
  <c r="Q82" i="10"/>
  <c r="R82" i="10"/>
  <c r="P82" i="10"/>
  <c r="O82" i="10"/>
  <c r="N82" i="10"/>
  <c r="V82" i="10"/>
  <c r="AB82" i="10"/>
  <c r="E82" i="10"/>
  <c r="AA82" i="10"/>
  <c r="W82" i="10"/>
  <c r="T82" i="10"/>
  <c r="AC82" i="10"/>
  <c r="AE82" i="10"/>
  <c r="AD82" i="10"/>
  <c r="Y82" i="10"/>
  <c r="U104" i="10"/>
  <c r="E104" i="10"/>
  <c r="Y104" i="10"/>
  <c r="W104" i="10"/>
  <c r="F104" i="10"/>
  <c r="X104" i="10"/>
  <c r="C104" i="10"/>
  <c r="V104" i="10"/>
  <c r="T104" i="10"/>
  <c r="L104" i="10"/>
  <c r="R104" i="10"/>
  <c r="Q104" i="10"/>
  <c r="P104" i="10"/>
  <c r="N104" i="10"/>
  <c r="O104" i="10"/>
  <c r="M104" i="10"/>
  <c r="AC104" i="10"/>
  <c r="AE104" i="10"/>
  <c r="AD104" i="10"/>
  <c r="AB104" i="10"/>
  <c r="AA104" i="10"/>
  <c r="AG53" i="10"/>
  <c r="AB66" i="10"/>
  <c r="R68" i="10"/>
  <c r="X69" i="10"/>
  <c r="L74" i="10"/>
  <c r="X78" i="10"/>
  <c r="G82" i="10"/>
  <c r="C92" i="10"/>
  <c r="F94" i="10"/>
  <c r="AH99" i="10"/>
  <c r="G107" i="10"/>
  <c r="J91" i="10"/>
  <c r="N96" i="10"/>
  <c r="AD83" i="10"/>
  <c r="N83" i="10"/>
  <c r="R83" i="10"/>
  <c r="O83" i="10"/>
  <c r="U83" i="10"/>
  <c r="T83" i="10"/>
  <c r="Q83" i="10"/>
  <c r="H83" i="10"/>
  <c r="P83" i="10"/>
  <c r="M83" i="10"/>
  <c r="L83" i="10"/>
  <c r="AG32" i="10"/>
  <c r="U88" i="10"/>
  <c r="E88" i="10"/>
  <c r="T88" i="10"/>
  <c r="C88" i="10"/>
  <c r="AH88" i="10"/>
  <c r="Q88" i="10"/>
  <c r="AD88" i="10"/>
  <c r="K88" i="10"/>
  <c r="AC88" i="10"/>
  <c r="J88" i="10"/>
  <c r="AB88" i="10"/>
  <c r="AA88" i="10"/>
  <c r="H88" i="10"/>
  <c r="D88" i="10"/>
  <c r="O88" i="10"/>
  <c r="N88" i="10"/>
  <c r="M88" i="10"/>
  <c r="C98" i="10"/>
  <c r="W98" i="10"/>
  <c r="F98" i="10"/>
  <c r="AE98" i="10"/>
  <c r="L98" i="10"/>
  <c r="AD98" i="10"/>
  <c r="K98" i="10"/>
  <c r="AC98" i="10"/>
  <c r="J98" i="10"/>
  <c r="AB98" i="10"/>
  <c r="H98" i="10"/>
  <c r="X98" i="10"/>
  <c r="G98" i="10"/>
  <c r="AH98" i="10"/>
  <c r="E98" i="10"/>
  <c r="D98" i="10"/>
  <c r="AA98" i="10"/>
  <c r="J103" i="10"/>
  <c r="AC103" i="10"/>
  <c r="L103" i="10"/>
  <c r="Y103" i="10"/>
  <c r="H103" i="10"/>
  <c r="U103" i="10"/>
  <c r="T103" i="10"/>
  <c r="R103" i="10"/>
  <c r="W103" i="10"/>
  <c r="F103" i="10"/>
  <c r="AE103" i="10"/>
  <c r="E103" i="10"/>
  <c r="AD103" i="10"/>
  <c r="D103" i="10"/>
  <c r="AA103" i="10"/>
  <c r="M75" i="10"/>
  <c r="Y83" i="10"/>
  <c r="L88" i="10"/>
  <c r="F90" i="10"/>
  <c r="K91" i="10"/>
  <c r="P95" i="10"/>
  <c r="P96" i="10"/>
  <c r="Q98" i="10"/>
  <c r="U100" i="10"/>
  <c r="Q103" i="10"/>
  <c r="X105" i="10"/>
  <c r="AH70" i="10"/>
  <c r="R70" i="10"/>
  <c r="Q70" i="10"/>
  <c r="AE70" i="10"/>
  <c r="O70" i="10"/>
  <c r="U70" i="10"/>
  <c r="AA70" i="10"/>
  <c r="H70" i="10"/>
  <c r="AG27" i="10"/>
  <c r="T85" i="10"/>
  <c r="D85" i="10"/>
  <c r="AC85" i="10"/>
  <c r="L85" i="10"/>
  <c r="X85" i="10"/>
  <c r="E85" i="10"/>
  <c r="W85" i="10"/>
  <c r="C85" i="10"/>
  <c r="V85" i="10"/>
  <c r="U85" i="10"/>
  <c r="M85" i="10"/>
  <c r="R85" i="10"/>
  <c r="Q85" i="10"/>
  <c r="W110" i="10"/>
  <c r="G110" i="10"/>
  <c r="Y110" i="10"/>
  <c r="H110" i="10"/>
  <c r="X110" i="10"/>
  <c r="V110" i="10"/>
  <c r="E110" i="10"/>
  <c r="AH110" i="10"/>
  <c r="M110" i="10"/>
  <c r="L110" i="10"/>
  <c r="K110" i="10"/>
  <c r="AE110" i="10"/>
  <c r="J110" i="10"/>
  <c r="O110" i="10"/>
  <c r="U110" i="10"/>
  <c r="T110" i="10"/>
  <c r="Q110" i="10"/>
  <c r="T70" i="10"/>
  <c r="O75" i="10"/>
  <c r="AA83" i="10"/>
  <c r="AA85" i="10"/>
  <c r="R88" i="10"/>
  <c r="R91" i="10"/>
  <c r="R96" i="10"/>
  <c r="T98" i="10"/>
  <c r="X103" i="10"/>
  <c r="M91" i="10"/>
  <c r="Q96" i="10"/>
  <c r="AC80" i="10"/>
  <c r="M80" i="10"/>
  <c r="W80" i="10"/>
  <c r="F80" i="10"/>
  <c r="AH80" i="10"/>
  <c r="O80" i="10"/>
  <c r="N80" i="10"/>
  <c r="L80" i="10"/>
  <c r="AE80" i="10"/>
  <c r="K80" i="10"/>
  <c r="Q80" i="10"/>
  <c r="X80" i="10"/>
  <c r="V80" i="10"/>
  <c r="U80" i="10"/>
  <c r="AA90" i="10"/>
  <c r="K90" i="10"/>
  <c r="O90" i="10"/>
  <c r="AC90" i="10"/>
  <c r="L90" i="10"/>
  <c r="P90" i="10"/>
  <c r="AH90" i="10"/>
  <c r="N90" i="10"/>
  <c r="M90" i="10"/>
  <c r="AE90" i="10"/>
  <c r="J90" i="10"/>
  <c r="G90" i="10"/>
  <c r="T90" i="10"/>
  <c r="R90" i="10"/>
  <c r="AH95" i="10"/>
  <c r="R95" i="10"/>
  <c r="Q95" i="10"/>
  <c r="AE95" i="10"/>
  <c r="N95" i="10"/>
  <c r="Y95" i="10"/>
  <c r="F95" i="10"/>
  <c r="X95" i="10"/>
  <c r="E95" i="10"/>
  <c r="W95" i="10"/>
  <c r="D95" i="10"/>
  <c r="V95" i="10"/>
  <c r="C95" i="10"/>
  <c r="H95" i="10"/>
  <c r="O95" i="10"/>
  <c r="M95" i="10"/>
  <c r="L95" i="10"/>
  <c r="J95" i="10"/>
  <c r="Y100" i="10"/>
  <c r="T100" i="10"/>
  <c r="C100" i="10"/>
  <c r="AH100" i="10"/>
  <c r="Q100" i="10"/>
  <c r="O100" i="10"/>
  <c r="N100" i="10"/>
  <c r="M100" i="10"/>
  <c r="AE100" i="10"/>
  <c r="L100" i="10"/>
  <c r="AB100" i="10"/>
  <c r="D100" i="10"/>
  <c r="K100" i="10"/>
  <c r="J100" i="10"/>
  <c r="H100" i="10"/>
  <c r="AD100" i="10"/>
  <c r="F100" i="10"/>
  <c r="P105" i="10"/>
  <c r="W105" i="10"/>
  <c r="F105" i="10"/>
  <c r="V105" i="10"/>
  <c r="E105" i="10"/>
  <c r="T105" i="10"/>
  <c r="C105" i="10"/>
  <c r="AC105" i="10"/>
  <c r="AB105" i="10"/>
  <c r="H105" i="10"/>
  <c r="AA105" i="10"/>
  <c r="G105" i="10"/>
  <c r="D105" i="10"/>
  <c r="AE105" i="10"/>
  <c r="M105" i="10"/>
  <c r="L105" i="10"/>
  <c r="K105" i="10"/>
  <c r="AH105" i="10"/>
  <c r="V70" i="10"/>
  <c r="C80" i="10"/>
  <c r="AB83" i="10"/>
  <c r="AB85" i="10"/>
  <c r="U90" i="10"/>
  <c r="U95" i="10"/>
  <c r="U98" i="10"/>
  <c r="X100" i="10"/>
  <c r="AB103" i="10"/>
  <c r="V75" i="10"/>
  <c r="F75" i="10"/>
  <c r="X75" i="10"/>
  <c r="G75" i="10"/>
  <c r="T75" i="10"/>
  <c r="C75" i="10"/>
  <c r="Y75" i="10"/>
  <c r="D75" i="10"/>
  <c r="W75" i="10"/>
  <c r="U75" i="10"/>
  <c r="P75" i="10"/>
  <c r="AC75" i="10"/>
  <c r="AL14" i="10"/>
  <c r="AK32" i="10"/>
  <c r="W70" i="10"/>
  <c r="R75" i="10"/>
  <c r="D80" i="10"/>
  <c r="AC83" i="10"/>
  <c r="AD85" i="10"/>
  <c r="V88" i="10"/>
  <c r="V90" i="10"/>
  <c r="V98" i="10"/>
  <c r="V91" i="10"/>
  <c r="F91" i="10"/>
  <c r="AC91" i="10"/>
  <c r="L91" i="10"/>
  <c r="Q91" i="10"/>
  <c r="P91" i="10"/>
  <c r="AH91" i="10"/>
  <c r="O91" i="10"/>
  <c r="N91" i="10"/>
  <c r="X91" i="10"/>
  <c r="G91" i="10"/>
  <c r="AE91" i="10"/>
  <c r="E91" i="10"/>
  <c r="AD91" i="10"/>
  <c r="D91" i="10"/>
  <c r="AA91" i="10"/>
  <c r="AC96" i="10"/>
  <c r="M96" i="10"/>
  <c r="O96" i="10"/>
  <c r="AB96" i="10"/>
  <c r="K96" i="10"/>
  <c r="G96" i="10"/>
  <c r="Y96" i="10"/>
  <c r="F96" i="10"/>
  <c r="X96" i="10"/>
  <c r="E96" i="10"/>
  <c r="W96" i="10"/>
  <c r="D96" i="10"/>
  <c r="T96" i="10"/>
  <c r="C96" i="10"/>
  <c r="AE96" i="10"/>
  <c r="AD96" i="10"/>
  <c r="V96" i="10"/>
  <c r="AA106" i="10"/>
  <c r="K106" i="10"/>
  <c r="T106" i="10"/>
  <c r="C106" i="10"/>
  <c r="AH106" i="10"/>
  <c r="Q106" i="10"/>
  <c r="M106" i="10"/>
  <c r="L106" i="10"/>
  <c r="AE106" i="10"/>
  <c r="J106" i="10"/>
  <c r="AD106" i="10"/>
  <c r="V106" i="10"/>
  <c r="AC106" i="10"/>
  <c r="D106" i="10"/>
  <c r="AB106" i="10"/>
  <c r="X106" i="10"/>
  <c r="C91" i="10"/>
  <c r="J96" i="10"/>
  <c r="U106" i="10"/>
  <c r="AJ27" i="10"/>
  <c r="AL30" i="10"/>
  <c r="M70" i="10"/>
  <c r="K75" i="10"/>
  <c r="AA80" i="10"/>
  <c r="W83" i="10"/>
  <c r="N85" i="10"/>
  <c r="F88" i="10"/>
  <c r="D90" i="10"/>
  <c r="H91" i="10"/>
  <c r="L96" i="10"/>
  <c r="O98" i="10"/>
  <c r="R100" i="10"/>
  <c r="O103" i="10"/>
  <c r="W106" i="10"/>
  <c r="AD110" i="10"/>
  <c r="V109" i="10"/>
  <c r="AB109" i="10"/>
  <c r="L109" i="10"/>
  <c r="AC109" i="10"/>
  <c r="K109" i="10"/>
  <c r="AA109" i="10"/>
  <c r="J109" i="10"/>
  <c r="Y109" i="10"/>
  <c r="H109" i="10"/>
  <c r="AD109" i="10"/>
  <c r="F109" i="10"/>
  <c r="E109" i="10"/>
  <c r="X109" i="10"/>
  <c r="D109" i="10"/>
  <c r="W109" i="10"/>
  <c r="C109" i="10"/>
  <c r="T109" i="10"/>
  <c r="T108" i="10"/>
  <c r="U108" i="10"/>
  <c r="Q108" i="10"/>
  <c r="AE108" i="10"/>
  <c r="N108" i="10"/>
  <c r="AD108" i="10"/>
  <c r="M108" i="10"/>
  <c r="AB108" i="10"/>
  <c r="K108" i="10"/>
  <c r="C108" i="10"/>
  <c r="W108" i="10"/>
  <c r="W122" i="11" l="1"/>
  <c r="X106" i="11"/>
  <c r="AB77" i="11"/>
  <c r="D77" i="11"/>
  <c r="AB98" i="11"/>
  <c r="J79" i="11"/>
  <c r="C77" i="11"/>
  <c r="T77" i="11"/>
  <c r="M86" i="11"/>
  <c r="D105" i="11"/>
  <c r="U80" i="11"/>
  <c r="M98" i="11"/>
  <c r="K79" i="11"/>
  <c r="E77" i="11"/>
  <c r="F80" i="11"/>
  <c r="AF82" i="11"/>
  <c r="AJ48" i="11"/>
  <c r="AB122" i="11"/>
  <c r="N122" i="11"/>
  <c r="H106" i="11"/>
  <c r="P93" i="11"/>
  <c r="N121" i="11"/>
  <c r="P77" i="11"/>
  <c r="AD121" i="11"/>
  <c r="AD122" i="11"/>
  <c r="AF122" i="11" s="1"/>
  <c r="AG122" i="11" s="1"/>
  <c r="R80" i="11"/>
  <c r="AH77" i="11"/>
  <c r="AE77" i="11"/>
  <c r="AC98" i="11"/>
  <c r="U77" i="11"/>
  <c r="Z77" i="11" s="1"/>
  <c r="H90" i="11"/>
  <c r="U105" i="11"/>
  <c r="V86" i="11"/>
  <c r="AD90" i="11"/>
  <c r="S115" i="11"/>
  <c r="V106" i="11"/>
  <c r="E98" i="11"/>
  <c r="M77" i="11"/>
  <c r="Y98" i="11"/>
  <c r="J98" i="11"/>
  <c r="L98" i="11"/>
  <c r="AB79" i="11"/>
  <c r="T105" i="11"/>
  <c r="AD99" i="11"/>
  <c r="AF99" i="11" s="1"/>
  <c r="X105" i="11"/>
  <c r="C86" i="11"/>
  <c r="F106" i="11"/>
  <c r="Q93" i="11"/>
  <c r="F98" i="11"/>
  <c r="N77" i="11"/>
  <c r="P99" i="11"/>
  <c r="F79" i="11"/>
  <c r="J93" i="11"/>
  <c r="O98" i="11"/>
  <c r="P105" i="11"/>
  <c r="AA105" i="11"/>
  <c r="Y122" i="11"/>
  <c r="AC77" i="11"/>
  <c r="AH99" i="11"/>
  <c r="C114" i="11"/>
  <c r="E114" i="11"/>
  <c r="T76" i="11"/>
  <c r="AH117" i="11"/>
  <c r="E90" i="11"/>
  <c r="R112" i="11"/>
  <c r="T80" i="11"/>
  <c r="AD112" i="11"/>
  <c r="D83" i="11"/>
  <c r="AE122" i="11"/>
  <c r="D90" i="11"/>
  <c r="J114" i="11"/>
  <c r="AB95" i="11"/>
  <c r="C117" i="11"/>
  <c r="Q122" i="11"/>
  <c r="U114" i="11"/>
  <c r="C83" i="11"/>
  <c r="AA95" i="11"/>
  <c r="C90" i="11"/>
  <c r="I90" i="11" s="1"/>
  <c r="T90" i="11"/>
  <c r="K114" i="11"/>
  <c r="H117" i="11"/>
  <c r="R122" i="11"/>
  <c r="V114" i="11"/>
  <c r="R114" i="11"/>
  <c r="E112" i="11"/>
  <c r="R117" i="11"/>
  <c r="G114" i="11"/>
  <c r="AE114" i="11"/>
  <c r="K95" i="11"/>
  <c r="AH114" i="11"/>
  <c r="Y114" i="11"/>
  <c r="L95" i="11"/>
  <c r="AE90" i="11"/>
  <c r="AF125" i="11"/>
  <c r="K122" i="11"/>
  <c r="F90" i="11"/>
  <c r="AA114" i="11"/>
  <c r="AA117" i="11"/>
  <c r="M90" i="11"/>
  <c r="AH122" i="11"/>
  <c r="O117" i="11"/>
  <c r="AJ32" i="11"/>
  <c r="T117" i="11"/>
  <c r="O95" i="11"/>
  <c r="P112" i="11"/>
  <c r="AA90" i="11"/>
  <c r="AA83" i="11"/>
  <c r="Y117" i="11"/>
  <c r="L117" i="11"/>
  <c r="C122" i="11"/>
  <c r="AE76" i="11"/>
  <c r="AF96" i="11"/>
  <c r="AL96" i="11" s="1"/>
  <c r="H76" i="11"/>
  <c r="Q105" i="11"/>
  <c r="G83" i="11"/>
  <c r="AH105" i="11"/>
  <c r="I115" i="11"/>
  <c r="AL115" i="11" s="1"/>
  <c r="AE112" i="11"/>
  <c r="C105" i="11"/>
  <c r="AD79" i="11"/>
  <c r="O79" i="11"/>
  <c r="F105" i="11"/>
  <c r="K83" i="11"/>
  <c r="AH80" i="11"/>
  <c r="X114" i="11"/>
  <c r="O114" i="11"/>
  <c r="H114" i="11"/>
  <c r="L114" i="11"/>
  <c r="AF123" i="11"/>
  <c r="M76" i="11"/>
  <c r="T112" i="11"/>
  <c r="G105" i="11"/>
  <c r="U122" i="11"/>
  <c r="W79" i="11"/>
  <c r="AA122" i="11"/>
  <c r="L79" i="11"/>
  <c r="AH79" i="11"/>
  <c r="AB114" i="11"/>
  <c r="AC76" i="11"/>
  <c r="F112" i="11"/>
  <c r="W105" i="11"/>
  <c r="F122" i="11"/>
  <c r="D79" i="11"/>
  <c r="L105" i="11"/>
  <c r="W114" i="11"/>
  <c r="N76" i="11"/>
  <c r="AK27" i="11"/>
  <c r="N83" i="11"/>
  <c r="AE79" i="11"/>
  <c r="Q76" i="11"/>
  <c r="L83" i="11"/>
  <c r="AC83" i="11"/>
  <c r="AC112" i="11"/>
  <c r="K76" i="11"/>
  <c r="S76" i="11" s="1"/>
  <c r="Y112" i="11"/>
  <c r="AE105" i="11"/>
  <c r="AJ13" i="11"/>
  <c r="T83" i="11"/>
  <c r="Y76" i="11"/>
  <c r="Y83" i="11"/>
  <c r="J76" i="11"/>
  <c r="O83" i="11"/>
  <c r="D122" i="11"/>
  <c r="J83" i="11"/>
  <c r="L76" i="11"/>
  <c r="C112" i="11"/>
  <c r="T122" i="11"/>
  <c r="Z122" i="11" s="1"/>
  <c r="D112" i="11"/>
  <c r="T79" i="11"/>
  <c r="C79" i="11"/>
  <c r="AH83" i="11"/>
  <c r="AA76" i="11"/>
  <c r="AJ12" i="11"/>
  <c r="M114" i="11"/>
  <c r="AK15" i="11"/>
  <c r="K112" i="11"/>
  <c r="Y105" i="11"/>
  <c r="V122" i="11"/>
  <c r="X79" i="11"/>
  <c r="P76" i="11"/>
  <c r="AA80" i="11"/>
  <c r="E76" i="11"/>
  <c r="AH127" i="11"/>
  <c r="Z108" i="11"/>
  <c r="G79" i="11"/>
  <c r="AJ52" i="11"/>
  <c r="AB112" i="11"/>
  <c r="AF112" i="11" s="1"/>
  <c r="N79" i="11"/>
  <c r="AB76" i="11"/>
  <c r="V105" i="11"/>
  <c r="E122" i="11"/>
  <c r="AC114" i="11"/>
  <c r="X95" i="11"/>
  <c r="AA112" i="11"/>
  <c r="Q83" i="11"/>
  <c r="J105" i="11"/>
  <c r="H122" i="11"/>
  <c r="E79" i="11"/>
  <c r="Z88" i="11"/>
  <c r="AK88" i="11" s="1"/>
  <c r="AI129" i="11"/>
  <c r="E105" i="11"/>
  <c r="Z84" i="11"/>
  <c r="H79" i="11"/>
  <c r="AB83" i="11"/>
  <c r="E83" i="11"/>
  <c r="U112" i="11"/>
  <c r="AA79" i="11"/>
  <c r="V76" i="11"/>
  <c r="V79" i="11"/>
  <c r="R105" i="11"/>
  <c r="AB105" i="11"/>
  <c r="M79" i="11"/>
  <c r="P79" i="11"/>
  <c r="X76" i="11"/>
  <c r="AC79" i="11"/>
  <c r="W83" i="11"/>
  <c r="W76" i="11"/>
  <c r="Q79" i="11"/>
  <c r="J122" i="11"/>
  <c r="N114" i="11"/>
  <c r="G122" i="11"/>
  <c r="N112" i="11"/>
  <c r="U79" i="11"/>
  <c r="K105" i="11"/>
  <c r="S105" i="11" s="1"/>
  <c r="Y79" i="11"/>
  <c r="U106" i="11"/>
  <c r="G80" i="11"/>
  <c r="P86" i="11"/>
  <c r="E86" i="11"/>
  <c r="D86" i="11"/>
  <c r="O93" i="11"/>
  <c r="AD93" i="11"/>
  <c r="AC93" i="11"/>
  <c r="C95" i="11"/>
  <c r="V95" i="11"/>
  <c r="W95" i="11"/>
  <c r="AH121" i="11"/>
  <c r="W106" i="11"/>
  <c r="AB127" i="11"/>
  <c r="F121" i="11"/>
  <c r="G95" i="11"/>
  <c r="R86" i="11"/>
  <c r="K86" i="11"/>
  <c r="AC106" i="11"/>
  <c r="AB93" i="11"/>
  <c r="V121" i="11"/>
  <c r="P95" i="11"/>
  <c r="R99" i="11"/>
  <c r="AA86" i="11"/>
  <c r="AD106" i="11"/>
  <c r="J80" i="11"/>
  <c r="AA93" i="11"/>
  <c r="R95" i="11"/>
  <c r="V112" i="11"/>
  <c r="AD95" i="11"/>
  <c r="X99" i="11"/>
  <c r="S88" i="11"/>
  <c r="Y93" i="11"/>
  <c r="D117" i="11"/>
  <c r="Q98" i="11"/>
  <c r="F93" i="11"/>
  <c r="K80" i="11"/>
  <c r="AJ54" i="11"/>
  <c r="AE86" i="11"/>
  <c r="H121" i="11"/>
  <c r="Q95" i="11"/>
  <c r="H83" i="11"/>
  <c r="X117" i="11"/>
  <c r="F117" i="11"/>
  <c r="U117" i="11"/>
  <c r="W112" i="11"/>
  <c r="W93" i="11"/>
  <c r="P80" i="11"/>
  <c r="AK25" i="11"/>
  <c r="P83" i="11"/>
  <c r="X98" i="11"/>
  <c r="E121" i="11"/>
  <c r="L93" i="11"/>
  <c r="N86" i="11"/>
  <c r="AH106" i="11"/>
  <c r="K99" i="11"/>
  <c r="AE80" i="11"/>
  <c r="P122" i="11"/>
  <c r="O122" i="11"/>
  <c r="M122" i="11"/>
  <c r="U76" i="11"/>
  <c r="AH76" i="11"/>
  <c r="C76" i="11"/>
  <c r="H86" i="11"/>
  <c r="M95" i="11"/>
  <c r="L106" i="11"/>
  <c r="AC95" i="11"/>
  <c r="D93" i="11"/>
  <c r="K93" i="11"/>
  <c r="V98" i="11"/>
  <c r="R98" i="11"/>
  <c r="AE95" i="11"/>
  <c r="T93" i="11"/>
  <c r="O106" i="11"/>
  <c r="G98" i="11"/>
  <c r="H77" i="11"/>
  <c r="AK38" i="11"/>
  <c r="E117" i="11"/>
  <c r="J99" i="11"/>
  <c r="C127" i="11"/>
  <c r="AD86" i="11"/>
  <c r="X121" i="11"/>
  <c r="S102" i="11"/>
  <c r="T95" i="11"/>
  <c r="AD83" i="11"/>
  <c r="P117" i="11"/>
  <c r="G117" i="11"/>
  <c r="H112" i="11"/>
  <c r="H93" i="11"/>
  <c r="O80" i="11"/>
  <c r="AA98" i="11"/>
  <c r="T98" i="11"/>
  <c r="AH86" i="11"/>
  <c r="C99" i="11"/>
  <c r="D106" i="11"/>
  <c r="AA99" i="11"/>
  <c r="L80" i="11"/>
  <c r="O121" i="11"/>
  <c r="AI128" i="11"/>
  <c r="AC80" i="11"/>
  <c r="V80" i="11"/>
  <c r="N80" i="11"/>
  <c r="X80" i="11"/>
  <c r="Y106" i="11"/>
  <c r="AE121" i="11"/>
  <c r="AF121" i="11" s="1"/>
  <c r="Q121" i="11"/>
  <c r="V93" i="11"/>
  <c r="N93" i="11"/>
  <c r="X86" i="11"/>
  <c r="C80" i="11"/>
  <c r="V99" i="11"/>
  <c r="C121" i="11"/>
  <c r="S126" i="11"/>
  <c r="J86" i="11"/>
  <c r="AB106" i="11"/>
  <c r="G99" i="11"/>
  <c r="AJ21" i="11"/>
  <c r="F95" i="11"/>
  <c r="K98" i="11"/>
  <c r="H98" i="11"/>
  <c r="N98" i="11"/>
  <c r="E95" i="11"/>
  <c r="D95" i="11"/>
  <c r="E93" i="11"/>
  <c r="AD98" i="11"/>
  <c r="W77" i="11"/>
  <c r="AK50" i="11"/>
  <c r="AI109" i="11"/>
  <c r="AI130" i="11"/>
  <c r="G121" i="11"/>
  <c r="U93" i="11"/>
  <c r="P98" i="11"/>
  <c r="AJ45" i="11"/>
  <c r="Q106" i="11"/>
  <c r="I109" i="11"/>
  <c r="Z130" i="11"/>
  <c r="AG130" i="11" s="1"/>
  <c r="W121" i="11"/>
  <c r="N95" i="11"/>
  <c r="I119" i="11"/>
  <c r="G93" i="11"/>
  <c r="Q86" i="11"/>
  <c r="W98" i="11"/>
  <c r="P106" i="11"/>
  <c r="R106" i="11"/>
  <c r="AE127" i="11"/>
  <c r="X83" i="11"/>
  <c r="Y121" i="11"/>
  <c r="AC86" i="11"/>
  <c r="U95" i="11"/>
  <c r="F83" i="11"/>
  <c r="Q99" i="11"/>
  <c r="J117" i="11"/>
  <c r="W117" i="11"/>
  <c r="X93" i="11"/>
  <c r="AE98" i="11"/>
  <c r="T86" i="11"/>
  <c r="M99" i="11"/>
  <c r="AB80" i="11"/>
  <c r="AH95" i="11"/>
  <c r="L86" i="11"/>
  <c r="U98" i="11"/>
  <c r="L99" i="11"/>
  <c r="M80" i="11"/>
  <c r="R90" i="11"/>
  <c r="AC90" i="11"/>
  <c r="AB90" i="11"/>
  <c r="H80" i="11"/>
  <c r="W86" i="11"/>
  <c r="N106" i="11"/>
  <c r="G106" i="11"/>
  <c r="AA106" i="11"/>
  <c r="M106" i="11"/>
  <c r="K106" i="11"/>
  <c r="J106" i="11"/>
  <c r="C106" i="11"/>
  <c r="AI96" i="11"/>
  <c r="Y80" i="11"/>
  <c r="D121" i="11"/>
  <c r="AE106" i="11"/>
  <c r="L127" i="11"/>
  <c r="AE93" i="11"/>
  <c r="Q80" i="11"/>
  <c r="S108" i="11"/>
  <c r="AK108" i="11" s="1"/>
  <c r="AD77" i="11"/>
  <c r="L77" i="11"/>
  <c r="J77" i="11"/>
  <c r="K77" i="11"/>
  <c r="F77" i="11"/>
  <c r="AA77" i="11"/>
  <c r="Y77" i="11"/>
  <c r="V77" i="11"/>
  <c r="Q77" i="11"/>
  <c r="R77" i="11"/>
  <c r="G77" i="11"/>
  <c r="W99" i="11"/>
  <c r="O77" i="11"/>
  <c r="J95" i="11"/>
  <c r="H99" i="11"/>
  <c r="AH112" i="11"/>
  <c r="M112" i="11"/>
  <c r="L112" i="11"/>
  <c r="AD80" i="11"/>
  <c r="G112" i="11"/>
  <c r="Y99" i="11"/>
  <c r="R83" i="11"/>
  <c r="AE83" i="11"/>
  <c r="S130" i="11"/>
  <c r="S125" i="11"/>
  <c r="Y127" i="11"/>
  <c r="W80" i="11"/>
  <c r="U83" i="11"/>
  <c r="J121" i="11"/>
  <c r="H95" i="11"/>
  <c r="V83" i="11"/>
  <c r="AB86" i="11"/>
  <c r="AF86" i="11" s="1"/>
  <c r="C98" i="11"/>
  <c r="K117" i="11"/>
  <c r="Q112" i="11"/>
  <c r="J112" i="11"/>
  <c r="L121" i="11"/>
  <c r="AH98" i="11"/>
  <c r="U86" i="11"/>
  <c r="M93" i="11"/>
  <c r="D80" i="11"/>
  <c r="AH93" i="11"/>
  <c r="O112" i="11"/>
  <c r="E106" i="11"/>
  <c r="C93" i="11"/>
  <c r="AK19" i="11"/>
  <c r="Z102" i="10"/>
  <c r="I103" i="10"/>
  <c r="AF101" i="10"/>
  <c r="I97" i="10"/>
  <c r="I73" i="10"/>
  <c r="AF75" i="10"/>
  <c r="AF69" i="10"/>
  <c r="S68" i="10"/>
  <c r="I90" i="10"/>
  <c r="Z83" i="10"/>
  <c r="I83" i="10"/>
  <c r="AF87" i="10"/>
  <c r="Z80" i="10"/>
  <c r="AF88" i="10"/>
  <c r="AL88" i="10" s="1"/>
  <c r="Z96" i="10"/>
  <c r="AG96" i="10" s="1"/>
  <c r="S109" i="10"/>
  <c r="AF68" i="10"/>
  <c r="S82" i="10"/>
  <c r="Z76" i="10"/>
  <c r="AF72" i="10"/>
  <c r="S95" i="10"/>
  <c r="AF108" i="10"/>
  <c r="Z78" i="10"/>
  <c r="AF66" i="10"/>
  <c r="S75" i="10"/>
  <c r="Z95" i="10"/>
  <c r="AK95" i="10" s="1"/>
  <c r="AF70" i="10"/>
  <c r="AF93" i="10"/>
  <c r="S85" i="10"/>
  <c r="AK85" i="10" s="1"/>
  <c r="I70" i="10"/>
  <c r="AL70" i="10" s="1"/>
  <c r="Z109" i="10"/>
  <c r="Z66" i="10"/>
  <c r="AG66" i="10" s="1"/>
  <c r="AF110" i="10"/>
  <c r="AF92" i="10"/>
  <c r="I107" i="10"/>
  <c r="Z89" i="10"/>
  <c r="AI104" i="10"/>
  <c r="S71" i="10"/>
  <c r="AI68" i="10"/>
  <c r="I88" i="10"/>
  <c r="Z106" i="10"/>
  <c r="AI102" i="10"/>
  <c r="I91" i="10"/>
  <c r="I80" i="10"/>
  <c r="S70" i="10"/>
  <c r="AI99" i="10"/>
  <c r="S104" i="10"/>
  <c r="AK104" i="10" s="1"/>
  <c r="S66" i="10"/>
  <c r="AI74" i="10"/>
  <c r="AF99" i="10"/>
  <c r="S86" i="10"/>
  <c r="I110" i="10"/>
  <c r="AI109" i="10"/>
  <c r="S84" i="10"/>
  <c r="AF96" i="10"/>
  <c r="AF98" i="10"/>
  <c r="AF106" i="10"/>
  <c r="AI75" i="10"/>
  <c r="AI103" i="10"/>
  <c r="AI73" i="10"/>
  <c r="AI96" i="10"/>
  <c r="AI107" i="10"/>
  <c r="AF76" i="10"/>
  <c r="AF94" i="10"/>
  <c r="AF100" i="10"/>
  <c r="AI87" i="10"/>
  <c r="Z70" i="10"/>
  <c r="S78" i="10"/>
  <c r="Z69" i="10"/>
  <c r="Z107" i="10"/>
  <c r="Z74" i="10"/>
  <c r="Z91" i="10"/>
  <c r="S110" i="10"/>
  <c r="AK110" i="10" s="1"/>
  <c r="AI98" i="10"/>
  <c r="S83" i="10"/>
  <c r="AK83" i="10" s="1"/>
  <c r="I92" i="10"/>
  <c r="I78" i="10"/>
  <c r="Z72" i="10"/>
  <c r="Z68" i="10"/>
  <c r="I66" i="10"/>
  <c r="I94" i="10"/>
  <c r="AF78" i="10"/>
  <c r="I76" i="10"/>
  <c r="Z105" i="10"/>
  <c r="Z110" i="10"/>
  <c r="I108" i="10"/>
  <c r="AL108" i="10" s="1"/>
  <c r="S105" i="10"/>
  <c r="Z100" i="10"/>
  <c r="AF95" i="10"/>
  <c r="Z86" i="10"/>
  <c r="S80" i="10"/>
  <c r="AI80" i="10"/>
  <c r="Z75" i="10"/>
  <c r="AK75" i="10" s="1"/>
  <c r="I85" i="10"/>
  <c r="AF81" i="10"/>
  <c r="Z71" i="10"/>
  <c r="S101" i="10"/>
  <c r="Z101" i="10"/>
  <c r="AJ28" i="11"/>
  <c r="I102" i="11"/>
  <c r="Z119" i="11"/>
  <c r="P127" i="11"/>
  <c r="I96" i="11"/>
  <c r="I123" i="11"/>
  <c r="AL123" i="11" s="1"/>
  <c r="AB89" i="11"/>
  <c r="L89" i="11"/>
  <c r="AA89" i="11"/>
  <c r="K89" i="11"/>
  <c r="Y89" i="11"/>
  <c r="X89" i="11"/>
  <c r="H89" i="11"/>
  <c r="T89" i="11"/>
  <c r="R89" i="11"/>
  <c r="Q89" i="11"/>
  <c r="D89" i="11"/>
  <c r="AE89" i="11"/>
  <c r="C89" i="11"/>
  <c r="AD89" i="11"/>
  <c r="AC89" i="11"/>
  <c r="W89" i="11"/>
  <c r="V89" i="11"/>
  <c r="U89" i="11"/>
  <c r="P89" i="11"/>
  <c r="E89" i="11"/>
  <c r="F89" i="11"/>
  <c r="N89" i="11"/>
  <c r="M89" i="11"/>
  <c r="G89" i="11"/>
  <c r="J89" i="11"/>
  <c r="AH89" i="11"/>
  <c r="V127" i="11"/>
  <c r="Z104" i="11"/>
  <c r="AI104" i="11"/>
  <c r="AF108" i="11"/>
  <c r="AI88" i="11"/>
  <c r="I129" i="11"/>
  <c r="AF130" i="11"/>
  <c r="AI85" i="11"/>
  <c r="AF85" i="11"/>
  <c r="X120" i="11"/>
  <c r="H120" i="11"/>
  <c r="V120" i="11"/>
  <c r="F120" i="11"/>
  <c r="C120" i="11"/>
  <c r="AH120" i="11"/>
  <c r="R120" i="11"/>
  <c r="P120" i="11"/>
  <c r="AE120" i="11"/>
  <c r="AD120" i="11"/>
  <c r="N120" i="11"/>
  <c r="AC120" i="11"/>
  <c r="M120" i="11"/>
  <c r="AB120" i="11"/>
  <c r="L120" i="11"/>
  <c r="AA120" i="11"/>
  <c r="K120" i="11"/>
  <c r="W120" i="11"/>
  <c r="U120" i="11"/>
  <c r="G120" i="11"/>
  <c r="E120" i="11"/>
  <c r="D120" i="11"/>
  <c r="J120" i="11"/>
  <c r="Q120" i="11"/>
  <c r="Y120" i="11"/>
  <c r="T120" i="11"/>
  <c r="Z103" i="11"/>
  <c r="S129" i="11"/>
  <c r="AJ31" i="11"/>
  <c r="S123" i="11"/>
  <c r="I104" i="11"/>
  <c r="S103" i="11"/>
  <c r="AI92" i="11"/>
  <c r="AF102" i="11"/>
  <c r="I85" i="11"/>
  <c r="W107" i="11"/>
  <c r="G107" i="11"/>
  <c r="T107" i="11"/>
  <c r="D107" i="11"/>
  <c r="C107" i="11"/>
  <c r="Q107" i="11"/>
  <c r="P107" i="11"/>
  <c r="AE107" i="11"/>
  <c r="AC107" i="11"/>
  <c r="M107" i="11"/>
  <c r="AB107" i="11"/>
  <c r="L107" i="11"/>
  <c r="Y107" i="11"/>
  <c r="X107" i="11"/>
  <c r="U107" i="11"/>
  <c r="R107" i="11"/>
  <c r="V107" i="11"/>
  <c r="N107" i="11"/>
  <c r="K107" i="11"/>
  <c r="J107" i="11"/>
  <c r="H107" i="11"/>
  <c r="F107" i="11"/>
  <c r="E107" i="11"/>
  <c r="AD107" i="11"/>
  <c r="AA107" i="11"/>
  <c r="AH107" i="11"/>
  <c r="AF88" i="11"/>
  <c r="Z96" i="11"/>
  <c r="Z123" i="11"/>
  <c r="AH91" i="11"/>
  <c r="R91" i="11"/>
  <c r="Q91" i="11"/>
  <c r="AE91" i="11"/>
  <c r="AD91" i="11"/>
  <c r="N91" i="11"/>
  <c r="J91" i="11"/>
  <c r="AC91" i="11"/>
  <c r="AB91" i="11"/>
  <c r="H91" i="11"/>
  <c r="AA91" i="11"/>
  <c r="G91" i="11"/>
  <c r="P91" i="11"/>
  <c r="M91" i="11"/>
  <c r="L91" i="11"/>
  <c r="K91" i="11"/>
  <c r="F91" i="11"/>
  <c r="E91" i="11"/>
  <c r="D91" i="11"/>
  <c r="C91" i="11"/>
  <c r="Y91" i="11"/>
  <c r="T91" i="11"/>
  <c r="X91" i="11"/>
  <c r="U91" i="11"/>
  <c r="W91" i="11"/>
  <c r="V91" i="11"/>
  <c r="I126" i="11"/>
  <c r="AL126" i="11" s="1"/>
  <c r="C78" i="11"/>
  <c r="AH78" i="11"/>
  <c r="R78" i="11"/>
  <c r="P78" i="11"/>
  <c r="AE78" i="11"/>
  <c r="W78" i="11"/>
  <c r="V78" i="11"/>
  <c r="U78" i="11"/>
  <c r="T78" i="11"/>
  <c r="K78" i="11"/>
  <c r="J78" i="11"/>
  <c r="H78" i="11"/>
  <c r="G78" i="11"/>
  <c r="AD78" i="11"/>
  <c r="F78" i="11"/>
  <c r="AC78" i="11"/>
  <c r="E78" i="11"/>
  <c r="AB78" i="11"/>
  <c r="D78" i="11"/>
  <c r="AA78" i="11"/>
  <c r="Y78" i="11"/>
  <c r="X78" i="11"/>
  <c r="N78" i="11"/>
  <c r="L78" i="11"/>
  <c r="Q78" i="11"/>
  <c r="M78" i="11"/>
  <c r="O107" i="11"/>
  <c r="I88" i="11"/>
  <c r="I124" i="11"/>
  <c r="O127" i="11"/>
  <c r="S92" i="11"/>
  <c r="O89" i="11"/>
  <c r="AI125" i="11"/>
  <c r="AK22" i="11"/>
  <c r="O78" i="11"/>
  <c r="AJ39" i="11"/>
  <c r="AK39" i="11"/>
  <c r="AI115" i="11"/>
  <c r="Z129" i="11"/>
  <c r="V87" i="11"/>
  <c r="F87" i="11"/>
  <c r="U87" i="11"/>
  <c r="E87" i="11"/>
  <c r="C87" i="11"/>
  <c r="AH87" i="11"/>
  <c r="R87" i="11"/>
  <c r="AD87" i="11"/>
  <c r="J87" i="11"/>
  <c r="AC87" i="11"/>
  <c r="AB87" i="11"/>
  <c r="H87" i="11"/>
  <c r="AA87" i="11"/>
  <c r="G87" i="11"/>
  <c r="T87" i="11"/>
  <c r="Q87" i="11"/>
  <c r="P87" i="11"/>
  <c r="N87" i="11"/>
  <c r="M87" i="11"/>
  <c r="L87" i="11"/>
  <c r="K87" i="11"/>
  <c r="D87" i="11"/>
  <c r="X87" i="11"/>
  <c r="AE87" i="11"/>
  <c r="W87" i="11"/>
  <c r="Y87" i="11"/>
  <c r="S84" i="11"/>
  <c r="AJ58" i="11"/>
  <c r="I125" i="11"/>
  <c r="AF117" i="11"/>
  <c r="AI124" i="11"/>
  <c r="AF84" i="11"/>
  <c r="AK29" i="11"/>
  <c r="I108" i="11"/>
  <c r="AK33" i="11"/>
  <c r="AJ33" i="11"/>
  <c r="AI102" i="11"/>
  <c r="AB116" i="11"/>
  <c r="L116" i="11"/>
  <c r="J116" i="11"/>
  <c r="W116" i="11"/>
  <c r="G116" i="11"/>
  <c r="V116" i="11"/>
  <c r="F116" i="11"/>
  <c r="T116" i="11"/>
  <c r="D116" i="11"/>
  <c r="C116" i="11"/>
  <c r="AH116" i="11"/>
  <c r="R116" i="11"/>
  <c r="Q116" i="11"/>
  <c r="P116" i="11"/>
  <c r="AE116" i="11"/>
  <c r="H116" i="11"/>
  <c r="AD116" i="11"/>
  <c r="E116" i="11"/>
  <c r="AC116" i="11"/>
  <c r="K116" i="11"/>
  <c r="AA116" i="11"/>
  <c r="M116" i="11"/>
  <c r="Y116" i="11"/>
  <c r="X116" i="11"/>
  <c r="N116" i="11"/>
  <c r="U116" i="11"/>
  <c r="AF92" i="11"/>
  <c r="S128" i="11"/>
  <c r="Z115" i="11"/>
  <c r="AJ115" i="11" s="1"/>
  <c r="AF129" i="11"/>
  <c r="AI82" i="11"/>
  <c r="S111" i="11"/>
  <c r="AF111" i="11"/>
  <c r="AH75" i="11"/>
  <c r="R75" i="11"/>
  <c r="Q75" i="11"/>
  <c r="AE75" i="11"/>
  <c r="AD75" i="11"/>
  <c r="N75" i="11"/>
  <c r="F75" i="11"/>
  <c r="Y75" i="11"/>
  <c r="E75" i="11"/>
  <c r="X75" i="11"/>
  <c r="D75" i="11"/>
  <c r="W75" i="11"/>
  <c r="C75" i="11"/>
  <c r="J75" i="11"/>
  <c r="H75" i="11"/>
  <c r="G75" i="11"/>
  <c r="AC75" i="11"/>
  <c r="AB75" i="11"/>
  <c r="AA75" i="11"/>
  <c r="V75" i="11"/>
  <c r="U75" i="11"/>
  <c r="L75" i="11"/>
  <c r="T75" i="11"/>
  <c r="K75" i="11"/>
  <c r="P75" i="11"/>
  <c r="M75" i="11"/>
  <c r="Z125" i="11"/>
  <c r="AI123" i="11"/>
  <c r="O116" i="11"/>
  <c r="AG64" i="11"/>
  <c r="AK64" i="11"/>
  <c r="Z124" i="11"/>
  <c r="Z92" i="11"/>
  <c r="X110" i="11"/>
  <c r="H110" i="11"/>
  <c r="U110" i="11"/>
  <c r="E110" i="11"/>
  <c r="T110" i="11"/>
  <c r="D110" i="11"/>
  <c r="AH110" i="11"/>
  <c r="R110" i="11"/>
  <c r="Q110" i="11"/>
  <c r="P110" i="11"/>
  <c r="AD110" i="11"/>
  <c r="N110" i="11"/>
  <c r="AC110" i="11"/>
  <c r="M110" i="11"/>
  <c r="J110" i="11"/>
  <c r="F110" i="11"/>
  <c r="C110" i="11"/>
  <c r="L110" i="11"/>
  <c r="K110" i="11"/>
  <c r="Y110" i="11"/>
  <c r="W110" i="11"/>
  <c r="V110" i="11"/>
  <c r="G110" i="11"/>
  <c r="AE110" i="11"/>
  <c r="AB110" i="11"/>
  <c r="AA110" i="11"/>
  <c r="AA113" i="11"/>
  <c r="K113" i="11"/>
  <c r="Y113" i="11"/>
  <c r="V113" i="11"/>
  <c r="F113" i="11"/>
  <c r="U113" i="11"/>
  <c r="E113" i="11"/>
  <c r="C113" i="11"/>
  <c r="AH113" i="11"/>
  <c r="R113" i="11"/>
  <c r="Q113" i="11"/>
  <c r="P113" i="11"/>
  <c r="AE113" i="11"/>
  <c r="AD113" i="11"/>
  <c r="N113" i="11"/>
  <c r="AC113" i="11"/>
  <c r="X113" i="11"/>
  <c r="AB113" i="11"/>
  <c r="W113" i="11"/>
  <c r="T113" i="11"/>
  <c r="M113" i="11"/>
  <c r="L113" i="11"/>
  <c r="J113" i="11"/>
  <c r="H113" i="11"/>
  <c r="G113" i="11"/>
  <c r="D113" i="11"/>
  <c r="S109" i="11"/>
  <c r="AJ64" i="11"/>
  <c r="AI108" i="11"/>
  <c r="O75" i="11"/>
  <c r="AF119" i="11"/>
  <c r="AI126" i="11"/>
  <c r="AF128" i="11"/>
  <c r="C94" i="11"/>
  <c r="AH94" i="11"/>
  <c r="R94" i="11"/>
  <c r="P94" i="11"/>
  <c r="AE94" i="11"/>
  <c r="AA94" i="11"/>
  <c r="G94" i="11"/>
  <c r="F94" i="11"/>
  <c r="Y94" i="11"/>
  <c r="E94" i="11"/>
  <c r="X94" i="11"/>
  <c r="D94" i="11"/>
  <c r="Q94" i="11"/>
  <c r="N94" i="11"/>
  <c r="M94" i="11"/>
  <c r="L94" i="11"/>
  <c r="K94" i="11"/>
  <c r="J94" i="11"/>
  <c r="H94" i="11"/>
  <c r="AD94" i="11"/>
  <c r="V94" i="11"/>
  <c r="U94" i="11"/>
  <c r="AC94" i="11"/>
  <c r="AB94" i="11"/>
  <c r="W94" i="11"/>
  <c r="T94" i="11"/>
  <c r="AF104" i="11"/>
  <c r="Z82" i="11"/>
  <c r="AK53" i="11"/>
  <c r="AJ53" i="11"/>
  <c r="AJ34" i="11"/>
  <c r="AI103" i="11"/>
  <c r="S119" i="11"/>
  <c r="AF103" i="11"/>
  <c r="AL103" i="11" s="1"/>
  <c r="U101" i="11"/>
  <c r="E101" i="11"/>
  <c r="AH101" i="11"/>
  <c r="R101" i="11"/>
  <c r="Q101" i="11"/>
  <c r="AE101" i="11"/>
  <c r="AD101" i="11"/>
  <c r="N101" i="11"/>
  <c r="AC101" i="11"/>
  <c r="M101" i="11"/>
  <c r="AA101" i="11"/>
  <c r="K101" i="11"/>
  <c r="J101" i="11"/>
  <c r="W101" i="11"/>
  <c r="V101" i="11"/>
  <c r="P101" i="11"/>
  <c r="G101" i="11"/>
  <c r="F101" i="11"/>
  <c r="D101" i="11"/>
  <c r="C101" i="11"/>
  <c r="T101" i="11"/>
  <c r="L101" i="11"/>
  <c r="H101" i="11"/>
  <c r="X101" i="11"/>
  <c r="AB101" i="11"/>
  <c r="Y101" i="11"/>
  <c r="S96" i="11"/>
  <c r="S85" i="11"/>
  <c r="Z126" i="11"/>
  <c r="Z85" i="11"/>
  <c r="S82" i="11"/>
  <c r="AI111" i="11"/>
  <c r="AJ46" i="11"/>
  <c r="AK46" i="11"/>
  <c r="Z90" i="11"/>
  <c r="I128" i="11"/>
  <c r="S124" i="11"/>
  <c r="E127" i="11"/>
  <c r="AC127" i="11"/>
  <c r="AA127" i="11"/>
  <c r="K127" i="11"/>
  <c r="J127" i="11"/>
  <c r="H127" i="11"/>
  <c r="AD127" i="11"/>
  <c r="W127" i="11"/>
  <c r="T127" i="11"/>
  <c r="R127" i="11"/>
  <c r="N127" i="11"/>
  <c r="G127" i="11"/>
  <c r="F127" i="11"/>
  <c r="D127" i="11"/>
  <c r="I82" i="11"/>
  <c r="Y97" i="11"/>
  <c r="V97" i="11"/>
  <c r="F97" i="11"/>
  <c r="U97" i="11"/>
  <c r="E97" i="11"/>
  <c r="C97" i="11"/>
  <c r="AH97" i="11"/>
  <c r="R97" i="11"/>
  <c r="Q97" i="11"/>
  <c r="AE97" i="11"/>
  <c r="AD97" i="11"/>
  <c r="N97" i="11"/>
  <c r="K97" i="11"/>
  <c r="J97" i="11"/>
  <c r="G97" i="11"/>
  <c r="D97" i="11"/>
  <c r="AA97" i="11"/>
  <c r="X97" i="11"/>
  <c r="W97" i="11"/>
  <c r="AC97" i="11"/>
  <c r="AB97" i="11"/>
  <c r="T97" i="11"/>
  <c r="P97" i="11"/>
  <c r="M97" i="11"/>
  <c r="L97" i="11"/>
  <c r="H97" i="11"/>
  <c r="AK56" i="11"/>
  <c r="AJ56" i="11"/>
  <c r="J100" i="11"/>
  <c r="W100" i="11"/>
  <c r="G100" i="11"/>
  <c r="V100" i="11"/>
  <c r="F100" i="11"/>
  <c r="T100" i="11"/>
  <c r="D100" i="11"/>
  <c r="C100" i="11"/>
  <c r="AH100" i="11"/>
  <c r="R100" i="11"/>
  <c r="P100" i="11"/>
  <c r="AE100" i="11"/>
  <c r="AB100" i="11"/>
  <c r="AA100" i="11"/>
  <c r="X100" i="11"/>
  <c r="U100" i="11"/>
  <c r="E100" i="11"/>
  <c r="AD100" i="11"/>
  <c r="AC100" i="11"/>
  <c r="Y100" i="11"/>
  <c r="Q100" i="11"/>
  <c r="N100" i="11"/>
  <c r="M100" i="11"/>
  <c r="K100" i="11"/>
  <c r="L100" i="11"/>
  <c r="H100" i="11"/>
  <c r="T81" i="11"/>
  <c r="D81" i="11"/>
  <c r="C81" i="11"/>
  <c r="Q81" i="11"/>
  <c r="P81" i="11"/>
  <c r="R81" i="11"/>
  <c r="N81" i="11"/>
  <c r="M81" i="11"/>
  <c r="L81" i="11"/>
  <c r="K81" i="11"/>
  <c r="J81" i="11"/>
  <c r="AH81" i="11"/>
  <c r="H81" i="11"/>
  <c r="AE81" i="11"/>
  <c r="G81" i="11"/>
  <c r="AD81" i="11"/>
  <c r="F81" i="11"/>
  <c r="AC81" i="11"/>
  <c r="E81" i="11"/>
  <c r="AB81" i="11"/>
  <c r="V81" i="11"/>
  <c r="AA81" i="11"/>
  <c r="W81" i="11"/>
  <c r="Y81" i="11"/>
  <c r="X81" i="11"/>
  <c r="U81" i="11"/>
  <c r="AF109" i="11"/>
  <c r="AK40" i="11"/>
  <c r="AJ40" i="11"/>
  <c r="AI84" i="11"/>
  <c r="Z109" i="11"/>
  <c r="I130" i="11"/>
  <c r="AK14" i="11"/>
  <c r="AJ14" i="11"/>
  <c r="I92" i="11"/>
  <c r="AI119" i="11"/>
  <c r="O97" i="11"/>
  <c r="Z102" i="11"/>
  <c r="Z128" i="11"/>
  <c r="AF105" i="11"/>
  <c r="AF124" i="11"/>
  <c r="O100" i="11"/>
  <c r="O81" i="11"/>
  <c r="O101" i="11"/>
  <c r="AH118" i="11"/>
  <c r="R118" i="11"/>
  <c r="P118" i="11"/>
  <c r="AC118" i="11"/>
  <c r="M118" i="11"/>
  <c r="AB118" i="11"/>
  <c r="L118" i="11"/>
  <c r="J118" i="11"/>
  <c r="Y118" i="11"/>
  <c r="X118" i="11"/>
  <c r="H118" i="11"/>
  <c r="W118" i="11"/>
  <c r="G118" i="11"/>
  <c r="V118" i="11"/>
  <c r="F118" i="11"/>
  <c r="U118" i="11"/>
  <c r="E118" i="11"/>
  <c r="Q118" i="11"/>
  <c r="N118" i="11"/>
  <c r="K118" i="11"/>
  <c r="AE118" i="11"/>
  <c r="AD118" i="11"/>
  <c r="AA118" i="11"/>
  <c r="T118" i="11"/>
  <c r="C118" i="11"/>
  <c r="D118" i="11"/>
  <c r="I84" i="11"/>
  <c r="S104" i="11"/>
  <c r="Z111" i="11"/>
  <c r="I111" i="11"/>
  <c r="AI108" i="10"/>
  <c r="Z90" i="10"/>
  <c r="AI110" i="10"/>
  <c r="S98" i="10"/>
  <c r="S88" i="10"/>
  <c r="AF82" i="10"/>
  <c r="AI81" i="10"/>
  <c r="Z87" i="10"/>
  <c r="S97" i="10"/>
  <c r="Z79" i="10"/>
  <c r="I71" i="10"/>
  <c r="I86" i="10"/>
  <c r="AI77" i="10"/>
  <c r="AF105" i="10"/>
  <c r="Z103" i="10"/>
  <c r="Z104" i="10"/>
  <c r="AF89" i="10"/>
  <c r="AF84" i="10"/>
  <c r="S79" i="10"/>
  <c r="Z67" i="10"/>
  <c r="AG67" i="10" s="1"/>
  <c r="Z108" i="10"/>
  <c r="I95" i="10"/>
  <c r="S90" i="10"/>
  <c r="S76" i="10"/>
  <c r="AK76" i="10" s="1"/>
  <c r="AI97" i="10"/>
  <c r="I81" i="10"/>
  <c r="S99" i="10"/>
  <c r="Z97" i="10"/>
  <c r="S92" i="10"/>
  <c r="AF67" i="10"/>
  <c r="I77" i="10"/>
  <c r="AI91" i="10"/>
  <c r="AF85" i="10"/>
  <c r="I104" i="10"/>
  <c r="AF74" i="10"/>
  <c r="Z81" i="10"/>
  <c r="S67" i="10"/>
  <c r="S87" i="10"/>
  <c r="S107" i="10"/>
  <c r="S93" i="10"/>
  <c r="I67" i="10"/>
  <c r="I109" i="10"/>
  <c r="AI106" i="10"/>
  <c r="AF83" i="10"/>
  <c r="Z85" i="10"/>
  <c r="AI72" i="10"/>
  <c r="S74" i="10"/>
  <c r="S89" i="10"/>
  <c r="AF71" i="10"/>
  <c r="AI66" i="10"/>
  <c r="AI93" i="10"/>
  <c r="AI101" i="10"/>
  <c r="S96" i="10"/>
  <c r="I106" i="10"/>
  <c r="I105" i="10"/>
  <c r="AI88" i="10"/>
  <c r="AF104" i="10"/>
  <c r="AI76" i="10"/>
  <c r="AA65" i="10"/>
  <c r="K65" i="10"/>
  <c r="K111" i="10" s="1"/>
  <c r="V65" i="10"/>
  <c r="V111" i="10" s="1"/>
  <c r="E65" i="10"/>
  <c r="E111" i="10" s="1"/>
  <c r="AC65" i="10"/>
  <c r="AC111" i="10" s="1"/>
  <c r="L65" i="10"/>
  <c r="L111" i="10" s="1"/>
  <c r="N65" i="10"/>
  <c r="N111" i="10" s="1"/>
  <c r="M65" i="10"/>
  <c r="M111" i="10" s="1"/>
  <c r="T65" i="10"/>
  <c r="Q65" i="10"/>
  <c r="Q111" i="10" s="1"/>
  <c r="R65" i="10"/>
  <c r="R111" i="10" s="1"/>
  <c r="P65" i="10"/>
  <c r="P111" i="10" s="1"/>
  <c r="AE65" i="10"/>
  <c r="AE111" i="10" s="1"/>
  <c r="AD65" i="10"/>
  <c r="AD111" i="10" s="1"/>
  <c r="J65" i="10"/>
  <c r="W65" i="10"/>
  <c r="W111" i="10" s="1"/>
  <c r="O65" i="10"/>
  <c r="O111" i="10" s="1"/>
  <c r="U65" i="10"/>
  <c r="U111" i="10" s="1"/>
  <c r="F65" i="10"/>
  <c r="F111" i="10" s="1"/>
  <c r="X65" i="10"/>
  <c r="X111" i="10" s="1"/>
  <c r="H65" i="10"/>
  <c r="H111" i="10" s="1"/>
  <c r="AB65" i="10"/>
  <c r="AB111" i="10" s="1"/>
  <c r="G65" i="10"/>
  <c r="G111" i="10" s="1"/>
  <c r="Y65" i="10"/>
  <c r="Y111" i="10" s="1"/>
  <c r="D65" i="10"/>
  <c r="D111" i="10" s="1"/>
  <c r="AH65" i="10"/>
  <c r="C65" i="10"/>
  <c r="Z92" i="10"/>
  <c r="AI94" i="10"/>
  <c r="AI85" i="10"/>
  <c r="AI90" i="10"/>
  <c r="S103" i="10"/>
  <c r="Z88" i="10"/>
  <c r="S91" i="10"/>
  <c r="I68" i="10"/>
  <c r="I79" i="10"/>
  <c r="AF86" i="10"/>
  <c r="Z94" i="10"/>
  <c r="I98" i="10"/>
  <c r="S81" i="10"/>
  <c r="I99" i="10"/>
  <c r="S73" i="10"/>
  <c r="S69" i="10"/>
  <c r="AK69" i="10" s="1"/>
  <c r="AI83" i="10"/>
  <c r="AJ12" i="10"/>
  <c r="AF103" i="10"/>
  <c r="AL103" i="10" s="1"/>
  <c r="Z99" i="10"/>
  <c r="AI79" i="10"/>
  <c r="AI100" i="10"/>
  <c r="AI82" i="10"/>
  <c r="S108" i="10"/>
  <c r="AF91" i="10"/>
  <c r="I75" i="10"/>
  <c r="AI105" i="10"/>
  <c r="I100" i="10"/>
  <c r="S72" i="10"/>
  <c r="AF73" i="10"/>
  <c r="AL73" i="10" s="1"/>
  <c r="I101" i="10"/>
  <c r="I93" i="10"/>
  <c r="S94" i="10"/>
  <c r="I96" i="10"/>
  <c r="AF90" i="10"/>
  <c r="I82" i="10"/>
  <c r="I72" i="10"/>
  <c r="I74" i="10"/>
  <c r="Z73" i="10"/>
  <c r="AI69" i="10"/>
  <c r="I102" i="10"/>
  <c r="Z84" i="10"/>
  <c r="Z93" i="10"/>
  <c r="AI78" i="10"/>
  <c r="AI86" i="10"/>
  <c r="AF77" i="10"/>
  <c r="AF102" i="10"/>
  <c r="AI89" i="10"/>
  <c r="AF97" i="10"/>
  <c r="AF107" i="10"/>
  <c r="AI71" i="10"/>
  <c r="S77" i="10"/>
  <c r="AI95" i="10"/>
  <c r="Z82" i="10"/>
  <c r="S102" i="10"/>
  <c r="AI92" i="10"/>
  <c r="Z77" i="10"/>
  <c r="I84" i="10"/>
  <c r="AI84" i="10"/>
  <c r="AI70" i="10"/>
  <c r="AF109" i="10"/>
  <c r="AF80" i="10"/>
  <c r="S106" i="10"/>
  <c r="S100" i="10"/>
  <c r="Z98" i="10"/>
  <c r="AF79" i="10"/>
  <c r="I89" i="10"/>
  <c r="I87" i="10"/>
  <c r="AI67" i="10"/>
  <c r="I69" i="10"/>
  <c r="Z105" i="11" l="1"/>
  <c r="AF83" i="11"/>
  <c r="AF127" i="11"/>
  <c r="I86" i="11"/>
  <c r="AL102" i="11"/>
  <c r="S83" i="11"/>
  <c r="I80" i="11"/>
  <c r="I114" i="11"/>
  <c r="AF77" i="11"/>
  <c r="S99" i="11"/>
  <c r="AL82" i="11"/>
  <c r="AF87" i="11"/>
  <c r="AL87" i="11" s="1"/>
  <c r="AF114" i="11"/>
  <c r="Z79" i="11"/>
  <c r="AG79" i="11" s="1"/>
  <c r="S114" i="11"/>
  <c r="AJ114" i="11" s="1"/>
  <c r="AK89" i="10"/>
  <c r="AL107" i="10"/>
  <c r="AG92" i="10"/>
  <c r="AG102" i="10"/>
  <c r="AL76" i="10"/>
  <c r="AG72" i="10"/>
  <c r="AL78" i="10"/>
  <c r="AG89" i="10"/>
  <c r="AK102" i="10"/>
  <c r="AG101" i="10"/>
  <c r="AK70" i="10"/>
  <c r="AL92" i="10"/>
  <c r="I79" i="11"/>
  <c r="AJ79" i="11" s="1"/>
  <c r="AF90" i="11"/>
  <c r="AL90" i="11" s="1"/>
  <c r="AI105" i="11"/>
  <c r="AK84" i="11"/>
  <c r="AF79" i="11"/>
  <c r="AL79" i="11" s="1"/>
  <c r="AF81" i="11"/>
  <c r="Z76" i="11"/>
  <c r="AK76" i="11" s="1"/>
  <c r="Z117" i="11"/>
  <c r="Z106" i="11"/>
  <c r="Z112" i="11"/>
  <c r="AK105" i="11"/>
  <c r="AI114" i="11"/>
  <c r="Z83" i="11"/>
  <c r="AK83" i="11" s="1"/>
  <c r="I122" i="11"/>
  <c r="Z98" i="11"/>
  <c r="S122" i="11"/>
  <c r="AK122" i="11" s="1"/>
  <c r="AI83" i="11"/>
  <c r="Z114" i="11"/>
  <c r="AG114" i="11" s="1"/>
  <c r="AF97" i="11"/>
  <c r="AG88" i="11"/>
  <c r="AF80" i="11"/>
  <c r="AL80" i="11" s="1"/>
  <c r="S95" i="11"/>
  <c r="AF93" i="11"/>
  <c r="S79" i="11"/>
  <c r="AF76" i="11"/>
  <c r="AI95" i="11"/>
  <c r="I112" i="11"/>
  <c r="AL112" i="11" s="1"/>
  <c r="I93" i="11"/>
  <c r="AL93" i="11" s="1"/>
  <c r="AI79" i="11"/>
  <c r="AL104" i="11"/>
  <c r="I77" i="11"/>
  <c r="AL77" i="11" s="1"/>
  <c r="Z80" i="11"/>
  <c r="Z121" i="11"/>
  <c r="AG121" i="11" s="1"/>
  <c r="AI86" i="11"/>
  <c r="AL114" i="11"/>
  <c r="AI112" i="11"/>
  <c r="AI77" i="11"/>
  <c r="AI98" i="11"/>
  <c r="AL119" i="11"/>
  <c r="AJ88" i="11"/>
  <c r="AG108" i="11"/>
  <c r="I105" i="11"/>
  <c r="AJ105" i="11" s="1"/>
  <c r="S86" i="11"/>
  <c r="AI80" i="11"/>
  <c r="AI106" i="11"/>
  <c r="Z118" i="11"/>
  <c r="S100" i="11"/>
  <c r="S98" i="11"/>
  <c r="I83" i="11"/>
  <c r="AL83" i="11" s="1"/>
  <c r="S121" i="11"/>
  <c r="AK121" i="11" s="1"/>
  <c r="AI90" i="11"/>
  <c r="S93" i="11"/>
  <c r="AF95" i="11"/>
  <c r="I76" i="11"/>
  <c r="AI93" i="11"/>
  <c r="Z99" i="11"/>
  <c r="AG99" i="11" s="1"/>
  <c r="AI121" i="11"/>
  <c r="AF98" i="11"/>
  <c r="S117" i="11"/>
  <c r="S80" i="11"/>
  <c r="AJ124" i="11"/>
  <c r="AG84" i="11"/>
  <c r="Z120" i="11"/>
  <c r="Z86" i="11"/>
  <c r="S90" i="11"/>
  <c r="I99" i="11"/>
  <c r="AL99" i="11" s="1"/>
  <c r="AI117" i="11"/>
  <c r="AG77" i="11"/>
  <c r="AI99" i="11"/>
  <c r="I106" i="11"/>
  <c r="AJ108" i="11"/>
  <c r="S87" i="11"/>
  <c r="Z94" i="11"/>
  <c r="AI122" i="11"/>
  <c r="AI76" i="11"/>
  <c r="AI107" i="11"/>
  <c r="AJ111" i="11"/>
  <c r="S113" i="11"/>
  <c r="S112" i="11"/>
  <c r="I121" i="11"/>
  <c r="AL121" i="11" s="1"/>
  <c r="I98" i="11"/>
  <c r="AG105" i="11"/>
  <c r="S106" i="11"/>
  <c r="Z93" i="11"/>
  <c r="AJ130" i="11"/>
  <c r="AJ125" i="11"/>
  <c r="AF106" i="11"/>
  <c r="AG106" i="11" s="1"/>
  <c r="AJ103" i="11"/>
  <c r="Z95" i="11"/>
  <c r="AG95" i="11" s="1"/>
  <c r="AL109" i="11"/>
  <c r="AK130" i="11"/>
  <c r="AI127" i="11"/>
  <c r="AJ92" i="11"/>
  <c r="S97" i="11"/>
  <c r="I127" i="11"/>
  <c r="I117" i="11"/>
  <c r="AL128" i="11"/>
  <c r="S77" i="11"/>
  <c r="AK77" i="11" s="1"/>
  <c r="I95" i="11"/>
  <c r="AK105" i="10"/>
  <c r="AG78" i="10"/>
  <c r="AK101" i="10"/>
  <c r="AL94" i="10"/>
  <c r="AJ110" i="10"/>
  <c r="AG82" i="10"/>
  <c r="AK103" i="10"/>
  <c r="AK108" i="10"/>
  <c r="AL90" i="10"/>
  <c r="AG86" i="10"/>
  <c r="AG95" i="10"/>
  <c r="AK71" i="10"/>
  <c r="AK107" i="10"/>
  <c r="AG87" i="10"/>
  <c r="AG69" i="10"/>
  <c r="AG88" i="10"/>
  <c r="AL91" i="10"/>
  <c r="AJ73" i="10"/>
  <c r="AK90" i="10"/>
  <c r="AK66" i="10"/>
  <c r="AJ85" i="10"/>
  <c r="AK80" i="10"/>
  <c r="AL83" i="10"/>
  <c r="AJ70" i="10"/>
  <c r="AG91" i="10"/>
  <c r="AL66" i="10"/>
  <c r="AG80" i="10"/>
  <c r="AG107" i="10"/>
  <c r="AG93" i="10"/>
  <c r="AK96" i="10"/>
  <c r="AG68" i="10"/>
  <c r="AK109" i="10"/>
  <c r="AG75" i="10"/>
  <c r="AG84" i="10"/>
  <c r="AG108" i="10"/>
  <c r="AL110" i="10"/>
  <c r="AK78" i="10"/>
  <c r="AK91" i="10"/>
  <c r="AJ97" i="10"/>
  <c r="AG70" i="10"/>
  <c r="AG98" i="10"/>
  <c r="AK106" i="10"/>
  <c r="AK74" i="10"/>
  <c r="AG83" i="10"/>
  <c r="AG110" i="10"/>
  <c r="AK94" i="10"/>
  <c r="AG104" i="10"/>
  <c r="AG100" i="10"/>
  <c r="AG76" i="10"/>
  <c r="AG74" i="10"/>
  <c r="AK100" i="10"/>
  <c r="AG109" i="10"/>
  <c r="AJ66" i="10"/>
  <c r="AK72" i="10"/>
  <c r="AK73" i="10"/>
  <c r="AK68" i="10"/>
  <c r="AG81" i="10"/>
  <c r="AJ78" i="10"/>
  <c r="AK81" i="10"/>
  <c r="AG71" i="10"/>
  <c r="AL85" i="10"/>
  <c r="AK88" i="10"/>
  <c r="AK98" i="10"/>
  <c r="AK79" i="10"/>
  <c r="AG90" i="10"/>
  <c r="AG106" i="10"/>
  <c r="AJ92" i="10"/>
  <c r="AJ80" i="10"/>
  <c r="AJ108" i="10"/>
  <c r="AL80" i="10"/>
  <c r="AJ83" i="10"/>
  <c r="AK77" i="10"/>
  <c r="AJ107" i="10"/>
  <c r="AG94" i="10"/>
  <c r="AJ91" i="10"/>
  <c r="AJ76" i="10"/>
  <c r="AG105" i="10"/>
  <c r="AG99" i="10"/>
  <c r="AK86" i="10"/>
  <c r="R131" i="11"/>
  <c r="AG117" i="11"/>
  <c r="I101" i="11"/>
  <c r="AC131" i="11"/>
  <c r="AH131" i="11"/>
  <c r="AI75" i="11"/>
  <c r="AI116" i="11"/>
  <c r="AI91" i="11"/>
  <c r="AF107" i="11"/>
  <c r="AJ119" i="11"/>
  <c r="AI89" i="11"/>
  <c r="AK111" i="11"/>
  <c r="AG111" i="11"/>
  <c r="Z81" i="11"/>
  <c r="AI101" i="11"/>
  <c r="AF113" i="11"/>
  <c r="G131" i="11"/>
  <c r="AL111" i="11"/>
  <c r="I116" i="11"/>
  <c r="AF78" i="11"/>
  <c r="AJ104" i="11"/>
  <c r="S89" i="11"/>
  <c r="AK119" i="11"/>
  <c r="AG119" i="11"/>
  <c r="I81" i="11"/>
  <c r="AL92" i="11"/>
  <c r="AJ128" i="11"/>
  <c r="H131" i="11"/>
  <c r="AL124" i="11"/>
  <c r="AK109" i="11"/>
  <c r="AG109" i="11"/>
  <c r="AI100" i="11"/>
  <c r="AF94" i="11"/>
  <c r="AF110" i="11"/>
  <c r="J131" i="11"/>
  <c r="S75" i="11"/>
  <c r="Z116" i="11"/>
  <c r="AL84" i="11"/>
  <c r="I87" i="11"/>
  <c r="AI78" i="11"/>
  <c r="AG86" i="11"/>
  <c r="I120" i="11"/>
  <c r="AI87" i="11"/>
  <c r="Z89" i="11"/>
  <c r="AJ84" i="11"/>
  <c r="AL105" i="11"/>
  <c r="I100" i="11"/>
  <c r="AI97" i="11"/>
  <c r="Z127" i="11"/>
  <c r="O131" i="11"/>
  <c r="C131" i="11"/>
  <c r="I75" i="11"/>
  <c r="I78" i="11"/>
  <c r="I107" i="11"/>
  <c r="AF120" i="11"/>
  <c r="AL85" i="11"/>
  <c r="AJ102" i="11"/>
  <c r="Z101" i="11"/>
  <c r="AB131" i="11"/>
  <c r="AK126" i="11"/>
  <c r="AG126" i="11"/>
  <c r="AK128" i="11"/>
  <c r="AG128" i="11"/>
  <c r="Z97" i="11"/>
  <c r="I97" i="11"/>
  <c r="W131" i="11"/>
  <c r="S107" i="11"/>
  <c r="AL125" i="11"/>
  <c r="I118" i="11"/>
  <c r="AK102" i="11"/>
  <c r="AG102" i="11"/>
  <c r="AI81" i="11"/>
  <c r="Z100" i="11"/>
  <c r="AI110" i="11"/>
  <c r="AK125" i="11"/>
  <c r="AG125" i="11"/>
  <c r="D131" i="11"/>
  <c r="AL129" i="11"/>
  <c r="AF116" i="11"/>
  <c r="AJ126" i="11"/>
  <c r="AF91" i="11"/>
  <c r="Z107" i="11"/>
  <c r="S118" i="11"/>
  <c r="AK112" i="11"/>
  <c r="AG112" i="11"/>
  <c r="S81" i="11"/>
  <c r="S101" i="11"/>
  <c r="S94" i="11"/>
  <c r="AI94" i="11"/>
  <c r="M131" i="11"/>
  <c r="X131" i="11"/>
  <c r="AG115" i="11"/>
  <c r="AK115" i="11"/>
  <c r="AF89" i="11"/>
  <c r="AF118" i="11"/>
  <c r="S127" i="11"/>
  <c r="I94" i="11"/>
  <c r="Z110" i="11"/>
  <c r="P131" i="11"/>
  <c r="E131" i="11"/>
  <c r="S116" i="11"/>
  <c r="AK129" i="11"/>
  <c r="AG129" i="11"/>
  <c r="AK103" i="11"/>
  <c r="AG103" i="11"/>
  <c r="AL130" i="11"/>
  <c r="AF101" i="11"/>
  <c r="AI113" i="11"/>
  <c r="K131" i="11"/>
  <c r="Y131" i="11"/>
  <c r="Z87" i="11"/>
  <c r="AJ85" i="11"/>
  <c r="AJ129" i="11"/>
  <c r="AL97" i="11"/>
  <c r="AL127" i="11"/>
  <c r="I113" i="11"/>
  <c r="Z75" i="11"/>
  <c r="T131" i="11"/>
  <c r="F131" i="11"/>
  <c r="S78" i="11"/>
  <c r="S91" i="11"/>
  <c r="AG123" i="11"/>
  <c r="AK123" i="11"/>
  <c r="L131" i="11"/>
  <c r="N131" i="11"/>
  <c r="Z91" i="11"/>
  <c r="I110" i="11"/>
  <c r="U131" i="11"/>
  <c r="AD131" i="11"/>
  <c r="Z78" i="11"/>
  <c r="AK96" i="11"/>
  <c r="AG96" i="11"/>
  <c r="AL108" i="11"/>
  <c r="AJ123" i="11"/>
  <c r="AJ109" i="11"/>
  <c r="AK85" i="11"/>
  <c r="AG85" i="11"/>
  <c r="AG82" i="11"/>
  <c r="AK82" i="11"/>
  <c r="AK92" i="11"/>
  <c r="AG92" i="11"/>
  <c r="V131" i="11"/>
  <c r="AE131" i="11"/>
  <c r="I91" i="11"/>
  <c r="AL86" i="11"/>
  <c r="S120" i="11"/>
  <c r="I89" i="11"/>
  <c r="AJ96" i="11"/>
  <c r="AI118" i="11"/>
  <c r="AF100" i="11"/>
  <c r="AJ82" i="11"/>
  <c r="Z113" i="11"/>
  <c r="S110" i="11"/>
  <c r="AG124" i="11"/>
  <c r="AK124" i="11"/>
  <c r="AA131" i="11"/>
  <c r="AF75" i="11"/>
  <c r="Q131" i="11"/>
  <c r="AL88" i="11"/>
  <c r="AI120" i="11"/>
  <c r="AG104" i="11"/>
  <c r="AK104" i="11"/>
  <c r="AL74" i="10"/>
  <c r="AJ74" i="10"/>
  <c r="AJ68" i="10"/>
  <c r="AL68" i="10"/>
  <c r="AJ109" i="10"/>
  <c r="AL109" i="10"/>
  <c r="AL72" i="10"/>
  <c r="AJ72" i="10"/>
  <c r="J111" i="10"/>
  <c r="S65" i="10"/>
  <c r="AJ67" i="10"/>
  <c r="AL67" i="10"/>
  <c r="AG97" i="10"/>
  <c r="AL82" i="10"/>
  <c r="AJ82" i="10"/>
  <c r="AK99" i="10"/>
  <c r="AG77" i="10"/>
  <c r="AL99" i="10"/>
  <c r="AJ99" i="10"/>
  <c r="AL105" i="10"/>
  <c r="AJ105" i="10"/>
  <c r="AL81" i="10"/>
  <c r="AJ81" i="10"/>
  <c r="AL71" i="10"/>
  <c r="AJ71" i="10"/>
  <c r="AJ90" i="10"/>
  <c r="AJ88" i="10"/>
  <c r="AJ86" i="10"/>
  <c r="AL86" i="10"/>
  <c r="AL96" i="10"/>
  <c r="AJ96" i="10"/>
  <c r="AL75" i="10"/>
  <c r="AJ75" i="10"/>
  <c r="AL97" i="10"/>
  <c r="AJ94" i="10"/>
  <c r="AJ106" i="10"/>
  <c r="AL106" i="10"/>
  <c r="AK87" i="10"/>
  <c r="AG79" i="10"/>
  <c r="AL84" i="10"/>
  <c r="AJ84" i="10"/>
  <c r="AL100" i="10"/>
  <c r="AJ100" i="10"/>
  <c r="AK93" i="10"/>
  <c r="AJ103" i="10"/>
  <c r="C111" i="10"/>
  <c r="I65" i="10"/>
  <c r="AK67" i="10"/>
  <c r="AK97" i="10"/>
  <c r="AL69" i="10"/>
  <c r="AJ69" i="10"/>
  <c r="AH111" i="10"/>
  <c r="AI65" i="10"/>
  <c r="T111" i="10"/>
  <c r="Z65" i="10"/>
  <c r="AJ87" i="10"/>
  <c r="AL87" i="10"/>
  <c r="AL93" i="10"/>
  <c r="AJ93" i="10"/>
  <c r="AJ104" i="10"/>
  <c r="AL104" i="10"/>
  <c r="AL95" i="10"/>
  <c r="AJ95" i="10"/>
  <c r="AJ89" i="10"/>
  <c r="AL89" i="10"/>
  <c r="AL102" i="10"/>
  <c r="AJ102" i="10"/>
  <c r="AJ98" i="10"/>
  <c r="AL98" i="10"/>
  <c r="AG85" i="10"/>
  <c r="AJ77" i="10"/>
  <c r="AL77" i="10"/>
  <c r="AK84" i="10"/>
  <c r="AK82" i="10"/>
  <c r="AG73" i="10"/>
  <c r="AJ101" i="10"/>
  <c r="AL101" i="10"/>
  <c r="AJ79" i="10"/>
  <c r="AL79" i="10"/>
  <c r="AF65" i="10"/>
  <c r="AF111" i="10" s="1"/>
  <c r="AA111" i="10"/>
  <c r="AK92" i="10"/>
  <c r="AG103" i="10"/>
  <c r="AK114" i="11" l="1"/>
  <c r="AG90" i="11"/>
  <c r="AK86" i="11"/>
  <c r="AK79" i="11"/>
  <c r="AJ86" i="11"/>
  <c r="AJ122" i="11"/>
  <c r="AJ112" i="11"/>
  <c r="AK98" i="11"/>
  <c r="AG120" i="11"/>
  <c r="AK117" i="11"/>
  <c r="AG80" i="11"/>
  <c r="AG118" i="11"/>
  <c r="AL122" i="11"/>
  <c r="AJ90" i="11"/>
  <c r="AJ80" i="11"/>
  <c r="AK120" i="11"/>
  <c r="AK80" i="11"/>
  <c r="AJ99" i="11"/>
  <c r="AJ98" i="11"/>
  <c r="AJ95" i="11"/>
  <c r="AG83" i="11"/>
  <c r="AL76" i="11"/>
  <c r="AG98" i="11"/>
  <c r="AL95" i="11"/>
  <c r="AG76" i="11"/>
  <c r="AJ83" i="11"/>
  <c r="AK118" i="11"/>
  <c r="AK106" i="11"/>
  <c r="AK99" i="11"/>
  <c r="AK90" i="11"/>
  <c r="AJ117" i="11"/>
  <c r="AK95" i="11"/>
  <c r="AJ127" i="11"/>
  <c r="AJ106" i="11"/>
  <c r="AL110" i="11"/>
  <c r="AJ76" i="11"/>
  <c r="AL94" i="11"/>
  <c r="AJ77" i="11"/>
  <c r="AK93" i="11"/>
  <c r="AG93" i="11"/>
  <c r="AL100" i="11"/>
  <c r="AL113" i="11"/>
  <c r="AL98" i="11"/>
  <c r="AJ121" i="11"/>
  <c r="AL116" i="11"/>
  <c r="AJ93" i="11"/>
  <c r="AJ87" i="11"/>
  <c r="AL117" i="11"/>
  <c r="AL91" i="11"/>
  <c r="AJ101" i="11"/>
  <c r="AK94" i="11"/>
  <c r="AJ97" i="11"/>
  <c r="AJ100" i="11"/>
  <c r="AJ107" i="11"/>
  <c r="AL106" i="11"/>
  <c r="AL78" i="11"/>
  <c r="AK110" i="11"/>
  <c r="AG110" i="11"/>
  <c r="AK78" i="11"/>
  <c r="AG78" i="11"/>
  <c r="AJ89" i="11"/>
  <c r="AJ118" i="11"/>
  <c r="AK101" i="11"/>
  <c r="AG101" i="11"/>
  <c r="AJ78" i="11"/>
  <c r="AG91" i="11"/>
  <c r="AK91" i="11"/>
  <c r="AK100" i="11"/>
  <c r="AG100" i="11"/>
  <c r="AL107" i="11"/>
  <c r="AJ94" i="11"/>
  <c r="AK89" i="11"/>
  <c r="AG89" i="11"/>
  <c r="AK87" i="11"/>
  <c r="AG87" i="11"/>
  <c r="AL118" i="11"/>
  <c r="AJ120" i="11"/>
  <c r="AJ116" i="11"/>
  <c r="AJ91" i="11"/>
  <c r="AL89" i="11"/>
  <c r="AG107" i="11"/>
  <c r="AK107" i="11"/>
  <c r="AL120" i="11"/>
  <c r="AF131" i="11"/>
  <c r="AL75" i="11"/>
  <c r="AL101" i="11"/>
  <c r="I131" i="11"/>
  <c r="AJ75" i="11"/>
  <c r="AJ110" i="11"/>
  <c r="AG81" i="11"/>
  <c r="AK81" i="11"/>
  <c r="AG116" i="11"/>
  <c r="AK116" i="11"/>
  <c r="AJ81" i="11"/>
  <c r="Z131" i="11"/>
  <c r="AG75" i="11"/>
  <c r="AK75" i="11"/>
  <c r="S131" i="11"/>
  <c r="AG94" i="11"/>
  <c r="AK113" i="11"/>
  <c r="AG113" i="11"/>
  <c r="AL81" i="11"/>
  <c r="AJ113" i="11"/>
  <c r="AK97" i="11"/>
  <c r="AG97" i="11"/>
  <c r="AK127" i="11"/>
  <c r="AG127" i="11"/>
  <c r="AG65" i="10"/>
  <c r="AG111" i="10" s="1"/>
  <c r="Z111" i="10"/>
  <c r="I111" i="10"/>
  <c r="AJ65" i="10"/>
  <c r="AL65" i="10"/>
  <c r="S111" i="10"/>
  <c r="AK65" i="10"/>
  <c r="AG131" i="11" l="1"/>
  <c r="E5" i="4" l="1"/>
  <c r="E6" i="4" s="1"/>
  <c r="E7" i="4" s="1"/>
  <c r="E8" i="4" s="1"/>
  <c r="E9" i="4" s="1"/>
  <c r="E10" i="4" s="1"/>
  <c r="E11" i="4" s="1"/>
  <c r="E12" i="4" s="1"/>
  <c r="E13" i="4" s="1"/>
  <c r="E14" i="4" s="1"/>
  <c r="E15" i="4" s="1"/>
  <c r="E16" i="4" s="1"/>
  <c r="E17" i="4" s="1"/>
  <c r="E18" i="4" s="1"/>
  <c r="E19" i="4" s="1"/>
  <c r="E20" i="4" s="1"/>
  <c r="E21" i="4" s="1"/>
  <c r="E22" i="4" s="1"/>
  <c r="E23" i="4" s="1"/>
  <c r="E24" i="4" s="1"/>
  <c r="E25" i="4" s="1"/>
  <c r="E26" i="4" s="1"/>
  <c r="E27" i="4" s="1"/>
  <c r="E28" i="4" s="1"/>
  <c r="E29" i="4" s="1"/>
  <c r="E30" i="4" s="1"/>
  <c r="E31" i="4" s="1"/>
  <c r="E32" i="4" s="1"/>
  <c r="E33" i="4" s="1"/>
  <c r="H5" i="4"/>
  <c r="H6" i="4" s="1"/>
  <c r="H7" i="4" s="1"/>
  <c r="H8" i="4" s="1"/>
  <c r="H9" i="4" s="1"/>
  <c r="H10" i="4" s="1"/>
  <c r="H11" i="4" s="1"/>
  <c r="H12" i="4" s="1"/>
  <c r="H13" i="4" s="1"/>
  <c r="H14" i="4" s="1"/>
  <c r="H15" i="4" s="1"/>
  <c r="H16" i="4" s="1"/>
  <c r="H17" i="4" s="1"/>
  <c r="H18" i="4" s="1"/>
  <c r="H19" i="4" s="1"/>
  <c r="H20" i="4" s="1"/>
  <c r="H21" i="4" s="1"/>
  <c r="H22" i="4" s="1"/>
  <c r="H23" i="4" s="1"/>
  <c r="H24" i="4" s="1"/>
  <c r="H25" i="4" s="1"/>
  <c r="H26" i="4" s="1"/>
  <c r="J5" i="4"/>
  <c r="J6" i="4" s="1"/>
  <c r="J7" i="4" s="1"/>
  <c r="J8" i="4" s="1"/>
  <c r="J9" i="4" s="1"/>
  <c r="J10" i="4" s="1"/>
  <c r="J11" i="4" s="1"/>
  <c r="J12" i="4" s="1"/>
  <c r="J13" i="4" s="1"/>
  <c r="J14" i="4" s="1"/>
  <c r="J15" i="4" s="1"/>
  <c r="J16" i="4" s="1"/>
  <c r="J17" i="4" s="1"/>
  <c r="J18" i="4" s="1"/>
  <c r="J19" i="4" s="1"/>
  <c r="J20" i="4" s="1"/>
  <c r="J21" i="4" s="1"/>
  <c r="J22" i="4" s="1"/>
  <c r="J23" i="4" s="1"/>
  <c r="J24" i="4" s="1"/>
  <c r="J25" i="4" s="1"/>
  <c r="J26" i="4" s="1"/>
  <c r="J27" i="4" s="1"/>
  <c r="J28" i="4" s="1"/>
  <c r="J29" i="4" s="1"/>
  <c r="J30" i="4" s="1"/>
  <c r="J31" i="4" s="1"/>
</calcChain>
</file>

<file path=xl/sharedStrings.xml><?xml version="1.0" encoding="utf-8"?>
<sst xmlns="http://schemas.openxmlformats.org/spreadsheetml/2006/main" count="1119" uniqueCount="232">
  <si>
    <t>Location</t>
  </si>
  <si>
    <t>Station</t>
  </si>
  <si>
    <t>Year</t>
  </si>
  <si>
    <t>Annual average temperature (degree Celsius)</t>
  </si>
  <si>
    <t>Annual average temperature (degrees Celsius)
(average of every 3 years)</t>
  </si>
  <si>
    <t>Lærdal</t>
  </si>
  <si>
    <t>SN54100</t>
  </si>
  <si>
    <t>Lærdal - Tønjum</t>
  </si>
  <si>
    <t>SN54130</t>
  </si>
  <si>
    <t>Lærdal - Moldo</t>
  </si>
  <si>
    <t>SN54120</t>
  </si>
  <si>
    <t>Lærdal Iv</t>
  </si>
  <si>
    <t>SN54110</t>
  </si>
  <si>
    <t>Total marine</t>
  </si>
  <si>
    <t>Total freshwater</t>
  </si>
  <si>
    <t>Freshwater/Marine</t>
  </si>
  <si>
    <t>Others</t>
  </si>
  <si>
    <t>Total benthic (%)</t>
  </si>
  <si>
    <t>Total marine benthic (%)</t>
  </si>
  <si>
    <t>Paralia</t>
  </si>
  <si>
    <t>Surirella</t>
  </si>
  <si>
    <t>Caloneis</t>
  </si>
  <si>
    <t>Achnanthes</t>
  </si>
  <si>
    <t>Grammatophora</t>
  </si>
  <si>
    <t>Total freshwater benthic</t>
  </si>
  <si>
    <t>Gomphonema</t>
  </si>
  <si>
    <t>Fragilaria</t>
  </si>
  <si>
    <r>
      <t>Melosira</t>
    </r>
    <r>
      <rPr>
        <sz val="10"/>
        <rFont val="Arial"/>
        <family val="2"/>
      </rPr>
      <t xml:space="preserve"> sp.</t>
    </r>
  </si>
  <si>
    <t>Mastogloia</t>
  </si>
  <si>
    <t>Melosira nummuloides Agardh</t>
  </si>
  <si>
    <t>Pinnularia</t>
  </si>
  <si>
    <t>Total freshwater planktonic</t>
  </si>
  <si>
    <t>Cymbella</t>
  </si>
  <si>
    <t>Navicula</t>
  </si>
  <si>
    <t>Eunotia</t>
  </si>
  <si>
    <t>Tabellaria</t>
  </si>
  <si>
    <t>Diatoma tenuis Agardh</t>
  </si>
  <si>
    <t>Encyonema</t>
  </si>
  <si>
    <t>Eunotia robusta Ralfs</t>
  </si>
  <si>
    <t>Rhoicosphenia</t>
  </si>
  <si>
    <t>Total marine planktonic (%)</t>
  </si>
  <si>
    <t>Licmophora</t>
  </si>
  <si>
    <t>Meridon</t>
  </si>
  <si>
    <t>T. Nordenskiöldii</t>
  </si>
  <si>
    <t>Round type diatoms</t>
  </si>
  <si>
    <t>Sceletonema</t>
  </si>
  <si>
    <t>Chaetoceros</t>
  </si>
  <si>
    <t>depth (cm)</t>
  </si>
  <si>
    <r>
      <t xml:space="preserve">Melosira </t>
    </r>
    <r>
      <rPr>
        <sz val="10"/>
        <rFont val="Arial"/>
        <family val="2"/>
      </rPr>
      <t>sp.</t>
    </r>
  </si>
  <si>
    <t>Ration fresh/marine</t>
  </si>
  <si>
    <t>Thalassiosira nordenskiöldii</t>
  </si>
  <si>
    <t>Ratio fresh/marine</t>
  </si>
  <si>
    <t>2022</t>
  </si>
  <si>
    <t>SN54600</t>
  </si>
  <si>
    <t>Maristova</t>
  </si>
  <si>
    <t>2021</t>
  </si>
  <si>
    <t>2020</t>
  </si>
  <si>
    <t>2019</t>
  </si>
  <si>
    <t>2018</t>
  </si>
  <si>
    <t>2017</t>
  </si>
  <si>
    <t>2016</t>
  </si>
  <si>
    <t>2015</t>
  </si>
  <si>
    <t>2014</t>
  </si>
  <si>
    <t>2013</t>
  </si>
  <si>
    <t>2011</t>
  </si>
  <si>
    <t>2010</t>
  </si>
  <si>
    <t>2009</t>
  </si>
  <si>
    <t>2008</t>
  </si>
  <si>
    <t>2007</t>
  </si>
  <si>
    <t>2006</t>
  </si>
  <si>
    <t>2005</t>
  </si>
  <si>
    <t>2004</t>
  </si>
  <si>
    <t>2003</t>
  </si>
  <si>
    <t>2002</t>
  </si>
  <si>
    <t>2001</t>
  </si>
  <si>
    <t>2000</t>
  </si>
  <si>
    <t>1999</t>
  </si>
  <si>
    <t>1998</t>
  </si>
  <si>
    <t>1997</t>
  </si>
  <si>
    <t>1996</t>
  </si>
  <si>
    <t>1995</t>
  </si>
  <si>
    <t>1994</t>
  </si>
  <si>
    <t>1993</t>
  </si>
  <si>
    <t>1992</t>
  </si>
  <si>
    <t>1991</t>
  </si>
  <si>
    <t>1990</t>
  </si>
  <si>
    <t>1989</t>
  </si>
  <si>
    <t>1988</t>
  </si>
  <si>
    <t>1987</t>
  </si>
  <si>
    <t>1986</t>
  </si>
  <si>
    <t>1985</t>
  </si>
  <si>
    <t>1984</t>
  </si>
  <si>
    <t>1983</t>
  </si>
  <si>
    <t>1982</t>
  </si>
  <si>
    <t>1981</t>
  </si>
  <si>
    <t>1980</t>
  </si>
  <si>
    <t>1979</t>
  </si>
  <si>
    <t>1978</t>
  </si>
  <si>
    <t>1977</t>
  </si>
  <si>
    <t>1976</t>
  </si>
  <si>
    <t>1975</t>
  </si>
  <si>
    <t>1974</t>
  </si>
  <si>
    <t>1973</t>
  </si>
  <si>
    <t>1972</t>
  </si>
  <si>
    <t>1971</t>
  </si>
  <si>
    <t>1970</t>
  </si>
  <si>
    <t>1969</t>
  </si>
  <si>
    <t>1968</t>
  </si>
  <si>
    <t>1967</t>
  </si>
  <si>
    <t>1966</t>
  </si>
  <si>
    <t>1965</t>
  </si>
  <si>
    <t>1964</t>
  </si>
  <si>
    <t>1963</t>
  </si>
  <si>
    <t>1962</t>
  </si>
  <si>
    <t>1961</t>
  </si>
  <si>
    <t>1960</t>
  </si>
  <si>
    <t>1959</t>
  </si>
  <si>
    <t>1958</t>
  </si>
  <si>
    <t>1957</t>
  </si>
  <si>
    <t>1956</t>
  </si>
  <si>
    <t>1955</t>
  </si>
  <si>
    <t>1954</t>
  </si>
  <si>
    <t>1953</t>
  </si>
  <si>
    <t>1952</t>
  </si>
  <si>
    <t>1951</t>
  </si>
  <si>
    <t>1950</t>
  </si>
  <si>
    <t>1949</t>
  </si>
  <si>
    <t>1948</t>
  </si>
  <si>
    <t>1947</t>
  </si>
  <si>
    <t>1946</t>
  </si>
  <si>
    <t>1945</t>
  </si>
  <si>
    <t>1944</t>
  </si>
  <si>
    <t>1943</t>
  </si>
  <si>
    <t>1942</t>
  </si>
  <si>
    <t>1941</t>
  </si>
  <si>
    <t>1940</t>
  </si>
  <si>
    <t>1939</t>
  </si>
  <si>
    <t>1938</t>
  </si>
  <si>
    <t>1937</t>
  </si>
  <si>
    <t>1936</t>
  </si>
  <si>
    <t>1935</t>
  </si>
  <si>
    <t>1934</t>
  </si>
  <si>
    <t>1933</t>
  </si>
  <si>
    <t>1932</t>
  </si>
  <si>
    <t>1931</t>
  </si>
  <si>
    <t>1930</t>
  </si>
  <si>
    <t>1929</t>
  </si>
  <si>
    <t>1928</t>
  </si>
  <si>
    <t>1927</t>
  </si>
  <si>
    <t>1926</t>
  </si>
  <si>
    <t>1925</t>
  </si>
  <si>
    <t>1924</t>
  </si>
  <si>
    <t>1923</t>
  </si>
  <si>
    <t>1922</t>
  </si>
  <si>
    <t>1921</t>
  </si>
  <si>
    <t>1920</t>
  </si>
  <si>
    <t>1919</t>
  </si>
  <si>
    <t>1918</t>
  </si>
  <si>
    <t>1917</t>
  </si>
  <si>
    <t>1916</t>
  </si>
  <si>
    <t>1915</t>
  </si>
  <si>
    <t>1914</t>
  </si>
  <si>
    <t>1913</t>
  </si>
  <si>
    <t>1912</t>
  </si>
  <si>
    <t>1911</t>
  </si>
  <si>
    <t>1910</t>
  </si>
  <si>
    <t>1909</t>
  </si>
  <si>
    <t>1908</t>
  </si>
  <si>
    <t>1907</t>
  </si>
  <si>
    <t>1906</t>
  </si>
  <si>
    <t>1905</t>
  </si>
  <si>
    <t>1904</t>
  </si>
  <si>
    <t>1903</t>
  </si>
  <si>
    <t>1902</t>
  </si>
  <si>
    <t>1901</t>
  </si>
  <si>
    <t>1900</t>
  </si>
  <si>
    <t>1899</t>
  </si>
  <si>
    <t>1898</t>
  </si>
  <si>
    <t>1897</t>
  </si>
  <si>
    <t>1896</t>
  </si>
  <si>
    <t>Depth (cm)</t>
  </si>
  <si>
    <t>Freshwater Core 3 
(average of every 2 smear slides)</t>
  </si>
  <si>
    <t>Freshwater Core 2 
(average of every 2 smear slides)</t>
  </si>
  <si>
    <t>Precipitation (mm)
 (average of every 3 years)</t>
  </si>
  <si>
    <t>Precipitation (mm)</t>
  </si>
  <si>
    <t>Smear slides: diatoms</t>
  </si>
  <si>
    <t>Core number:</t>
  </si>
  <si>
    <t>MF2022-3</t>
  </si>
  <si>
    <t>Location:</t>
  </si>
  <si>
    <t>Outer Lærdalsfjord</t>
  </si>
  <si>
    <t>Water depth:</t>
  </si>
  <si>
    <t>123 m</t>
  </si>
  <si>
    <t>depth</t>
  </si>
  <si>
    <t>average</t>
  </si>
  <si>
    <t>Diatoms (#)</t>
  </si>
  <si>
    <t>range</t>
  </si>
  <si>
    <t>Marine species</t>
  </si>
  <si>
    <t>Freshwater species</t>
  </si>
  <si>
    <t>Benthic species</t>
  </si>
  <si>
    <t>Total</t>
  </si>
  <si>
    <t>Control</t>
  </si>
  <si>
    <t>Planktonic</t>
  </si>
  <si>
    <t>planktonic</t>
  </si>
  <si>
    <t>Freshwater/brackish</t>
  </si>
  <si>
    <t>benthic</t>
  </si>
  <si>
    <t>Marine</t>
  </si>
  <si>
    <t>Other</t>
  </si>
  <si>
    <t>(cm)</t>
  </si>
  <si>
    <t>Stick (Diatoma tenuis Agardh)</t>
  </si>
  <si>
    <t>Diatoms</t>
  </si>
  <si>
    <t>0,0-0.5</t>
  </si>
  <si>
    <t>0.5-1.0</t>
  </si>
  <si>
    <t>1.0-1.5</t>
  </si>
  <si>
    <t xml:space="preserve">etc. </t>
  </si>
  <si>
    <t>Freshwater</t>
  </si>
  <si>
    <t>Melosira sp</t>
  </si>
  <si>
    <t>diat/silic</t>
  </si>
  <si>
    <t>0.0-0.5</t>
  </si>
  <si>
    <t>Mean occurence</t>
  </si>
  <si>
    <t>MF2022-2</t>
  </si>
  <si>
    <t>Inner Lærdalsfjord</t>
  </si>
  <si>
    <t>52.6m</t>
  </si>
  <si>
    <t>Appendix 1. Diatom counting result of the smear slides from the core MF2022-2 (raw data)</t>
  </si>
  <si>
    <t>Appendix 3. The relative abundances (in % of total diatoms) of each diatom genus and each category in the core MF2022-2 and their mean occurrence</t>
  </si>
  <si>
    <t>Appendix 2. Diatom counting result of the smear slides from the core MF2022-3 (raw data)</t>
  </si>
  <si>
    <t>Appendix 4. The relative abundances (in % of total diatoms) of each diatom genus and each category in the core MF2022-3 and their mean occurrence</t>
  </si>
  <si>
    <t>Appendix 5. X-Y scatter graphs of the relative abundance of each category and each diatom genus (in % of total diatoms) in the core MF2022-2</t>
  </si>
  <si>
    <t>Appendix 6. X-Y scatter graphs of the relative abundance of each category and each diatom genus (in % of total diatoms) in the core MF2022-3</t>
  </si>
  <si>
    <t>Appendix 7. Historical annual precipitation records between 1896 and 2022 from the Maristova meteorological station</t>
  </si>
  <si>
    <t>Appendix 8. Historical annual average temperature records, the data from the meteorological stations in Lærdal, Lærdal/Tønjum, Lærdal/Moldo, and Lærdal IV</t>
  </si>
  <si>
    <t>Appendix 9. Results of the correlation test in the core MF2022-2, red numbers indicate the absolute values of correlation coefficients (r) being ≥ 0.44 (Howarth &amp; Sinding-Larsen, 1983), grey highlighted lines indicate the correlation between different genus and subcategories (e.g.total marine planktonic diatoms).</t>
  </si>
  <si>
    <t>Appendix 10. Results of the correlation test in the core MF2022-3, red numbers indicate the absolute values of correlation coefficients (r) being ≥ 0.44 (Howarth &amp; Sinding-Larsen, 1983), grey highlighted lines indicate the correlation between different genus and subcategories (e.g.total marine planktonic diatoms).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</si>
</sst>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-* #,##0.00_-;\-* #,##0.00_-;_-* &quot;-&quot;??_-;_-@_-"/>
  </numFmts>
  <fonts count="26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</font>
    <font>
      <sz val="10"/>
      <color rgb="FFFF0000"/>
      <name val="Arial"/>
      <family val="2"/>
    </font>
    <font>
      <i/>
      <sz val="10"/>
      <name val="Arial"/>
      <family val="2"/>
    </font>
    <font>
      <b/>
      <sz val="9"/>
      <name val="Arial"/>
      <family val="2"/>
    </font>
    <font>
      <sz val="9"/>
      <name val="Arial"/>
    </font>
    <font>
      <b/>
      <sz val="8"/>
      <color rgb="FFFF0000"/>
      <name val="Arial"/>
      <family val="2"/>
    </font>
    <font>
      <sz val="9"/>
      <color rgb="FF00B050"/>
      <name val="Arial"/>
      <family val="2"/>
    </font>
    <font>
      <sz val="9"/>
      <name val="Arial"/>
      <family val="2"/>
    </font>
    <font>
      <b/>
      <sz val="8"/>
      <color indexed="12"/>
      <name val="Arial"/>
      <family val="2"/>
    </font>
    <font>
      <sz val="8"/>
      <name val="Arial"/>
    </font>
    <font>
      <sz val="8"/>
      <color rgb="FF00B050"/>
      <name val="Arial"/>
      <family val="2"/>
    </font>
    <font>
      <b/>
      <sz val="8"/>
      <name val="Arial"/>
      <family val="2"/>
    </font>
    <font>
      <b/>
      <sz val="8"/>
      <color rgb="FF00B050"/>
      <name val="Arial"/>
      <family val="2"/>
    </font>
    <font>
      <b/>
      <sz val="8"/>
      <color theme="1"/>
      <name val="Arial"/>
      <family val="2"/>
    </font>
    <font>
      <b/>
      <sz val="8"/>
      <color rgb="FF0000FF"/>
      <name val="Arial"/>
      <family val="2"/>
    </font>
    <font>
      <b/>
      <sz val="8"/>
      <color rgb="FF7030A0"/>
      <name val="Arial"/>
      <family val="2"/>
    </font>
    <font>
      <sz val="8"/>
      <color rgb="FF0000FF"/>
      <name val="Arial"/>
      <family val="2"/>
    </font>
    <font>
      <sz val="8"/>
      <color rgb="FFFF0000"/>
      <name val="Arial"/>
      <family val="2"/>
    </font>
    <font>
      <sz val="8"/>
      <name val="Arial"/>
      <family val="2"/>
    </font>
    <font>
      <sz val="8"/>
      <color rgb="FF7030A0"/>
      <name val="Arial"/>
      <family val="2"/>
    </font>
    <font>
      <sz val="8"/>
      <color theme="1"/>
      <name val="Arial"/>
      <family val="2"/>
    </font>
    <font>
      <sz val="10"/>
      <color rgb="FF00B050"/>
      <name val="Arial"/>
      <family val="2"/>
    </font>
    <font>
      <b/>
      <sz val="18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</fills>
  <borders count="3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</borders>
  <cellStyleXfs count="4">
    <xf numFmtId="0" fontId="0" fillId="0" borderId="0"/>
    <xf numFmtId="0" fontId="3" fillId="0" borderId="0"/>
    <xf numFmtId="43" fontId="3" fillId="0" borderId="0" applyFont="0" applyFill="0" applyBorder="0" applyAlignment="0" applyProtection="0"/>
    <xf numFmtId="0" fontId="1" fillId="0" borderId="0"/>
  </cellStyleXfs>
  <cellXfs count="177">
    <xf numFmtId="0" fontId="0" fillId="0" borderId="0" xfId="0"/>
    <xf numFmtId="0" fontId="0" fillId="2" borderId="1" xfId="0" applyFill="1" applyBorder="1" applyAlignment="1">
      <alignment horizontal="center" vertical="center" wrapText="1"/>
    </xf>
    <xf numFmtId="0" fontId="0" fillId="2" borderId="1" xfId="0" applyFill="1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0" fillId="0" borderId="1" xfId="0" applyBorder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vertical="center" wrapText="1"/>
    </xf>
    <xf numFmtId="0" fontId="3" fillId="0" borderId="0" xfId="1"/>
    <xf numFmtId="0" fontId="3" fillId="0" borderId="0" xfId="1" applyAlignment="1">
      <alignment vertical="center" wrapText="1"/>
    </xf>
    <xf numFmtId="2" fontId="3" fillId="0" borderId="0" xfId="1" applyNumberFormat="1" applyAlignment="1">
      <alignment horizontal="center" vertical="center" wrapText="1"/>
    </xf>
    <xf numFmtId="2" fontId="3" fillId="3" borderId="2" xfId="1" applyNumberFormat="1" applyFill="1" applyBorder="1" applyAlignment="1">
      <alignment horizontal="center" vertical="center" wrapText="1"/>
    </xf>
    <xf numFmtId="2" fontId="4" fillId="3" borderId="3" xfId="1" applyNumberFormat="1" applyFont="1" applyFill="1" applyBorder="1" applyAlignment="1">
      <alignment horizontal="center" vertical="center" wrapText="1"/>
    </xf>
    <xf numFmtId="2" fontId="3" fillId="3" borderId="3" xfId="1" applyNumberFormat="1" applyFill="1" applyBorder="1" applyAlignment="1">
      <alignment horizontal="center" vertical="center" wrapText="1"/>
    </xf>
    <xf numFmtId="0" fontId="3" fillId="3" borderId="4" xfId="1" applyFill="1" applyBorder="1" applyAlignment="1">
      <alignment vertical="center" wrapText="1"/>
    </xf>
    <xf numFmtId="2" fontId="3" fillId="0" borderId="5" xfId="1" applyNumberFormat="1" applyBorder="1" applyAlignment="1">
      <alignment horizontal="center" vertical="center" wrapText="1"/>
    </xf>
    <xf numFmtId="2" fontId="3" fillId="3" borderId="0" xfId="1" applyNumberFormat="1" applyFill="1" applyAlignment="1">
      <alignment horizontal="center" vertical="center" wrapText="1"/>
    </xf>
    <xf numFmtId="2" fontId="4" fillId="3" borderId="0" xfId="1" applyNumberFormat="1" applyFont="1" applyFill="1" applyAlignment="1">
      <alignment horizontal="center" vertical="center" wrapText="1"/>
    </xf>
    <xf numFmtId="0" fontId="3" fillId="3" borderId="6" xfId="1" applyFill="1" applyBorder="1" applyAlignment="1">
      <alignment vertical="center" wrapText="1"/>
    </xf>
    <xf numFmtId="2" fontId="4" fillId="0" borderId="0" xfId="1" applyNumberFormat="1" applyFont="1" applyAlignment="1">
      <alignment horizontal="center" vertical="center" wrapText="1"/>
    </xf>
    <xf numFmtId="0" fontId="2" fillId="0" borderId="6" xfId="1" applyFont="1" applyBorder="1" applyAlignment="1">
      <alignment vertical="center" wrapText="1"/>
    </xf>
    <xf numFmtId="0" fontId="5" fillId="0" borderId="6" xfId="1" applyFont="1" applyBorder="1" applyAlignment="1">
      <alignment vertical="center" wrapText="1"/>
    </xf>
    <xf numFmtId="0" fontId="5" fillId="0" borderId="0" xfId="1" applyFont="1" applyAlignment="1">
      <alignment horizontal="center" vertical="center" wrapText="1"/>
    </xf>
    <xf numFmtId="0" fontId="3" fillId="0" borderId="6" xfId="1" applyBorder="1" applyAlignment="1">
      <alignment vertical="center" wrapText="1"/>
    </xf>
    <xf numFmtId="0" fontId="2" fillId="0" borderId="7" xfId="1" applyFont="1" applyBorder="1" applyAlignment="1">
      <alignment horizontal="center" vertical="center" wrapText="1"/>
    </xf>
    <xf numFmtId="0" fontId="2" fillId="0" borderId="8" xfId="1" applyFont="1" applyBorder="1" applyAlignment="1">
      <alignment horizontal="center" vertical="center" wrapText="1"/>
    </xf>
    <xf numFmtId="0" fontId="5" fillId="0" borderId="8" xfId="1" applyFont="1" applyBorder="1" applyAlignment="1">
      <alignment horizontal="center" vertical="center" wrapText="1"/>
    </xf>
    <xf numFmtId="0" fontId="5" fillId="0" borderId="9" xfId="1" applyFont="1" applyBorder="1" applyAlignment="1">
      <alignment horizontal="center" vertical="center" wrapText="1"/>
    </xf>
    <xf numFmtId="0" fontId="3" fillId="0" borderId="0" xfId="1" applyAlignment="1">
      <alignment wrapText="1"/>
    </xf>
    <xf numFmtId="2" fontId="0" fillId="0" borderId="1" xfId="0" applyNumberForma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1" fillId="0" borderId="0" xfId="3"/>
    <xf numFmtId="0" fontId="6" fillId="0" borderId="0" xfId="3" applyFont="1"/>
    <xf numFmtId="0" fontId="7" fillId="0" borderId="0" xfId="3" applyFont="1"/>
    <xf numFmtId="0" fontId="7" fillId="0" borderId="0" xfId="3" applyFont="1" applyAlignment="1">
      <alignment horizontal="center"/>
    </xf>
    <xf numFmtId="0" fontId="8" fillId="0" borderId="0" xfId="3" applyFont="1" applyAlignment="1">
      <alignment horizontal="center"/>
    </xf>
    <xf numFmtId="0" fontId="9" fillId="0" borderId="0" xfId="3" applyFont="1"/>
    <xf numFmtId="0" fontId="10" fillId="0" borderId="0" xfId="3" applyFont="1"/>
    <xf numFmtId="0" fontId="11" fillId="0" borderId="0" xfId="3" applyFont="1" applyAlignment="1">
      <alignment horizontal="center"/>
    </xf>
    <xf numFmtId="0" fontId="12" fillId="0" borderId="0" xfId="3" applyFont="1" applyAlignment="1">
      <alignment horizontal="center"/>
    </xf>
    <xf numFmtId="0" fontId="13" fillId="0" borderId="0" xfId="3" applyFont="1" applyAlignment="1">
      <alignment horizontal="center"/>
    </xf>
    <xf numFmtId="0" fontId="21" fillId="0" borderId="16" xfId="3" applyFont="1" applyBorder="1" applyAlignment="1" applyProtection="1">
      <alignment horizontal="center" vertical="center" wrapText="1"/>
      <protection locked="0"/>
    </xf>
    <xf numFmtId="0" fontId="11" fillId="0" borderId="17" xfId="3" applyFont="1" applyBorder="1" applyAlignment="1" applyProtection="1">
      <alignment horizontal="center" vertical="center" wrapText="1"/>
      <protection locked="0"/>
    </xf>
    <xf numFmtId="0" fontId="14" fillId="0" borderId="18" xfId="3" applyFont="1" applyBorder="1" applyAlignment="1" applyProtection="1">
      <alignment horizontal="left" vertical="center" wrapText="1"/>
      <protection locked="0"/>
    </xf>
    <xf numFmtId="0" fontId="14" fillId="0" borderId="17" xfId="3" applyFont="1" applyBorder="1" applyAlignment="1" applyProtection="1">
      <alignment horizontal="center" vertical="center" wrapText="1"/>
      <protection locked="0"/>
    </xf>
    <xf numFmtId="0" fontId="15" fillId="0" borderId="17" xfId="3" applyFont="1" applyBorder="1" applyAlignment="1" applyProtection="1">
      <alignment horizontal="center" vertical="center" wrapText="1"/>
      <protection locked="0"/>
    </xf>
    <xf numFmtId="0" fontId="16" fillId="0" borderId="17" xfId="3" applyFont="1" applyBorder="1" applyAlignment="1" applyProtection="1">
      <alignment horizontal="center" vertical="center" wrapText="1"/>
      <protection locked="0"/>
    </xf>
    <xf numFmtId="0" fontId="14" fillId="0" borderId="17" xfId="3" applyFont="1" applyBorder="1" applyAlignment="1" applyProtection="1">
      <alignment horizontal="left" vertical="center" wrapText="1"/>
      <protection locked="0"/>
    </xf>
    <xf numFmtId="0" fontId="18" fillId="0" borderId="17" xfId="3" applyFont="1" applyBorder="1" applyAlignment="1" applyProtection="1">
      <alignment horizontal="center" vertical="center" wrapText="1"/>
      <protection locked="0"/>
    </xf>
    <xf numFmtId="0" fontId="18" fillId="0" borderId="19" xfId="3" applyFont="1" applyBorder="1" applyAlignment="1" applyProtection="1">
      <alignment horizontal="center" vertical="center" wrapText="1"/>
      <protection locked="0"/>
    </xf>
    <xf numFmtId="0" fontId="1" fillId="0" borderId="8" xfId="3" applyBorder="1" applyAlignment="1">
      <alignment vertical="center" wrapText="1"/>
    </xf>
    <xf numFmtId="0" fontId="21" fillId="0" borderId="20" xfId="3" applyFont="1" applyBorder="1" applyAlignment="1" applyProtection="1">
      <alignment horizontal="center" vertical="center" wrapText="1"/>
      <protection locked="0"/>
    </xf>
    <xf numFmtId="0" fontId="11" fillId="0" borderId="15" xfId="3" applyFont="1" applyBorder="1" applyAlignment="1" applyProtection="1">
      <alignment horizontal="center" vertical="center" wrapText="1"/>
      <protection locked="0"/>
    </xf>
    <xf numFmtId="0" fontId="17" fillId="0" borderId="10" xfId="3" applyFont="1" applyBorder="1" applyAlignment="1" applyProtection="1">
      <alignment horizontal="left" vertical="center" wrapText="1"/>
      <protection locked="0"/>
    </xf>
    <xf numFmtId="0" fontId="17" fillId="0" borderId="11" xfId="3" applyFont="1" applyBorder="1" applyAlignment="1" applyProtection="1">
      <alignment horizontal="left" vertical="center" wrapText="1"/>
      <protection locked="0"/>
    </xf>
    <xf numFmtId="0" fontId="16" fillId="0" borderId="14" xfId="3" applyFont="1" applyBorder="1" applyAlignment="1" applyProtection="1">
      <alignment horizontal="center" vertical="center" wrapText="1"/>
      <protection locked="0"/>
    </xf>
    <xf numFmtId="0" fontId="8" fillId="0" borderId="11" xfId="3" applyFont="1" applyBorder="1" applyAlignment="1" applyProtection="1">
      <alignment horizontal="left" vertical="center" wrapText="1"/>
      <protection locked="0"/>
    </xf>
    <xf numFmtId="0" fontId="8" fillId="0" borderId="11" xfId="3" applyFont="1" applyBorder="1" applyAlignment="1" applyProtection="1">
      <alignment horizontal="center" vertical="center" wrapText="1"/>
      <protection locked="0"/>
    </xf>
    <xf numFmtId="0" fontId="4" fillId="0" borderId="11" xfId="3" applyFont="1" applyBorder="1" applyAlignment="1" applyProtection="1">
      <alignment vertical="center" wrapText="1"/>
      <protection locked="0"/>
    </xf>
    <xf numFmtId="0" fontId="15" fillId="0" borderId="11" xfId="3" applyFont="1" applyBorder="1" applyAlignment="1" applyProtection="1">
      <alignment horizontal="left" vertical="center" wrapText="1"/>
      <protection locked="0"/>
    </xf>
    <xf numFmtId="0" fontId="1" fillId="0" borderId="11" xfId="3" applyBorder="1" applyAlignment="1" applyProtection="1">
      <alignment vertical="center" wrapText="1"/>
      <protection locked="0"/>
    </xf>
    <xf numFmtId="0" fontId="15" fillId="0" borderId="11" xfId="3" applyFont="1" applyBorder="1" applyAlignment="1" applyProtection="1">
      <alignment horizontal="center" vertical="center" wrapText="1"/>
      <protection locked="0"/>
    </xf>
    <xf numFmtId="0" fontId="16" fillId="0" borderId="15" xfId="3" applyFont="1" applyBorder="1" applyAlignment="1" applyProtection="1">
      <alignment horizontal="center" vertical="center" wrapText="1"/>
      <protection locked="0"/>
    </xf>
    <xf numFmtId="0" fontId="18" fillId="0" borderId="11" xfId="3" applyFont="1" applyBorder="1" applyAlignment="1" applyProtection="1">
      <alignment horizontal="center" vertical="center" wrapText="1"/>
      <protection locked="0"/>
    </xf>
    <xf numFmtId="0" fontId="18" fillId="0" borderId="15" xfId="3" applyFont="1" applyBorder="1" applyAlignment="1" applyProtection="1">
      <alignment horizontal="center" vertical="center" wrapText="1"/>
      <protection locked="0"/>
    </xf>
    <xf numFmtId="0" fontId="18" fillId="0" borderId="21" xfId="3" applyFont="1" applyBorder="1" applyAlignment="1" applyProtection="1">
      <alignment horizontal="center" vertical="center" wrapText="1"/>
      <protection locked="0"/>
    </xf>
    <xf numFmtId="0" fontId="1" fillId="0" borderId="11" xfId="3" applyBorder="1" applyAlignment="1">
      <alignment vertical="center" wrapText="1"/>
    </xf>
    <xf numFmtId="0" fontId="21" fillId="0" borderId="22" xfId="3" applyFont="1" applyBorder="1" applyAlignment="1" applyProtection="1">
      <alignment horizontal="center" vertical="center" wrapText="1"/>
      <protection locked="0"/>
    </xf>
    <xf numFmtId="0" fontId="11" fillId="0" borderId="2" xfId="3" applyFont="1" applyBorder="1" applyAlignment="1" applyProtection="1">
      <alignment horizontal="center" vertical="center" wrapText="1"/>
      <protection locked="0"/>
    </xf>
    <xf numFmtId="0" fontId="17" fillId="0" borderId="4" xfId="3" applyFont="1" applyBorder="1" applyAlignment="1" applyProtection="1">
      <alignment horizontal="left" vertical="center" wrapText="1"/>
      <protection locked="0"/>
    </xf>
    <xf numFmtId="0" fontId="17" fillId="0" borderId="3" xfId="3" applyFont="1" applyBorder="1" applyAlignment="1" applyProtection="1">
      <alignment horizontal="left" vertical="center" wrapText="1"/>
      <protection locked="0"/>
    </xf>
    <xf numFmtId="0" fontId="16" fillId="0" borderId="13" xfId="3" applyFont="1" applyBorder="1" applyAlignment="1" applyProtection="1">
      <alignment horizontal="center" vertical="center" wrapText="1"/>
      <protection locked="0"/>
    </xf>
    <xf numFmtId="0" fontId="8" fillId="0" borderId="3" xfId="3" applyFont="1" applyBorder="1" applyAlignment="1" applyProtection="1">
      <alignment horizontal="left" vertical="center" wrapText="1"/>
      <protection locked="0"/>
    </xf>
    <xf numFmtId="0" fontId="8" fillId="0" borderId="3" xfId="3" applyFont="1" applyBorder="1" applyAlignment="1" applyProtection="1">
      <alignment horizontal="center" vertical="center" wrapText="1"/>
      <protection locked="0"/>
    </xf>
    <xf numFmtId="0" fontId="4" fillId="0" borderId="3" xfId="3" applyFont="1" applyBorder="1" applyAlignment="1" applyProtection="1">
      <alignment vertical="center" wrapText="1"/>
      <protection locked="0"/>
    </xf>
    <xf numFmtId="0" fontId="15" fillId="0" borderId="3" xfId="3" applyFont="1" applyBorder="1" applyAlignment="1" applyProtection="1">
      <alignment horizontal="left" vertical="center" wrapText="1"/>
      <protection locked="0"/>
    </xf>
    <xf numFmtId="0" fontId="1" fillId="0" borderId="3" xfId="3" applyBorder="1" applyAlignment="1" applyProtection="1">
      <alignment vertical="center" wrapText="1"/>
      <protection locked="0"/>
    </xf>
    <xf numFmtId="0" fontId="15" fillId="0" borderId="3" xfId="3" applyFont="1" applyBorder="1" applyAlignment="1" applyProtection="1">
      <alignment horizontal="center" vertical="center" wrapText="1"/>
      <protection locked="0"/>
    </xf>
    <xf numFmtId="0" fontId="16" fillId="0" borderId="2" xfId="3" applyFont="1" applyBorder="1" applyAlignment="1" applyProtection="1">
      <alignment horizontal="center" vertical="center" wrapText="1"/>
      <protection locked="0"/>
    </xf>
    <xf numFmtId="0" fontId="18" fillId="0" borderId="2" xfId="3" applyFont="1" applyBorder="1" applyAlignment="1" applyProtection="1">
      <alignment horizontal="center" vertical="center" wrapText="1"/>
      <protection locked="0"/>
    </xf>
    <xf numFmtId="0" fontId="18" fillId="0" borderId="23" xfId="3" applyFont="1" applyBorder="1" applyAlignment="1" applyProtection="1">
      <alignment horizontal="center" vertical="center" wrapText="1"/>
      <protection locked="0"/>
    </xf>
    <xf numFmtId="0" fontId="1" fillId="0" borderId="3" xfId="3" applyBorder="1" applyAlignment="1">
      <alignment vertical="center" wrapText="1"/>
    </xf>
    <xf numFmtId="0" fontId="21" fillId="0" borderId="24" xfId="3" applyFont="1" applyBorder="1" applyAlignment="1">
      <alignment horizontal="center" vertical="center" wrapText="1"/>
    </xf>
    <xf numFmtId="0" fontId="11" fillId="0" borderId="1" xfId="3" applyFont="1" applyBorder="1" applyAlignment="1">
      <alignment horizontal="center" vertical="center" wrapText="1"/>
    </xf>
    <xf numFmtId="0" fontId="19" fillId="0" borderId="1" xfId="3" applyFont="1" applyBorder="1" applyAlignment="1">
      <alignment horizontal="center" vertical="center" wrapText="1"/>
    </xf>
    <xf numFmtId="0" fontId="19" fillId="0" borderId="1" xfId="3" applyFont="1" applyBorder="1" applyAlignment="1" applyProtection="1">
      <alignment horizontal="center" vertical="center" wrapText="1"/>
      <protection locked="0"/>
    </xf>
    <xf numFmtId="0" fontId="16" fillId="0" borderId="1" xfId="3" applyFont="1" applyBorder="1" applyAlignment="1">
      <alignment horizontal="center" vertical="center" wrapText="1"/>
    </xf>
    <xf numFmtId="0" fontId="20" fillId="0" borderId="1" xfId="3" applyFont="1" applyBorder="1" applyAlignment="1">
      <alignment horizontal="center" vertical="center" wrapText="1"/>
    </xf>
    <xf numFmtId="0" fontId="20" fillId="0" borderId="1" xfId="3" applyFont="1" applyBorder="1" applyAlignment="1" applyProtection="1">
      <alignment horizontal="center" vertical="center" wrapText="1"/>
      <protection locked="0"/>
    </xf>
    <xf numFmtId="0" fontId="13" fillId="0" borderId="1" xfId="3" applyFont="1" applyBorder="1" applyAlignment="1">
      <alignment horizontal="center" vertical="center" wrapText="1"/>
    </xf>
    <xf numFmtId="0" fontId="18" fillId="0" borderId="1" xfId="3" applyFont="1" applyBorder="1" applyAlignment="1" applyProtection="1">
      <alignment horizontal="center" vertical="center" wrapText="1"/>
      <protection locked="0"/>
    </xf>
    <xf numFmtId="0" fontId="18" fillId="0" borderId="25" xfId="3" applyFont="1" applyBorder="1" applyAlignment="1" applyProtection="1">
      <alignment horizontal="center" vertical="center" wrapText="1"/>
      <protection locked="0"/>
    </xf>
    <xf numFmtId="0" fontId="1" fillId="0" borderId="1" xfId="3" applyBorder="1" applyAlignment="1">
      <alignment vertical="center" wrapText="1"/>
    </xf>
    <xf numFmtId="0" fontId="21" fillId="0" borderId="24" xfId="3" quotePrefix="1" applyFont="1" applyBorder="1" applyAlignment="1">
      <alignment horizontal="center"/>
    </xf>
    <xf numFmtId="2" fontId="11" fillId="0" borderId="1" xfId="3" applyNumberFormat="1" applyFont="1" applyBorder="1" applyAlignment="1">
      <alignment horizontal="center"/>
    </xf>
    <xf numFmtId="1" fontId="19" fillId="0" borderId="1" xfId="3" applyNumberFormat="1" applyFont="1" applyBorder="1" applyAlignment="1">
      <alignment horizontal="center"/>
    </xf>
    <xf numFmtId="1" fontId="16" fillId="0" borderId="1" xfId="3" applyNumberFormat="1" applyFont="1" applyBorder="1" applyAlignment="1">
      <alignment horizontal="center"/>
    </xf>
    <xf numFmtId="1" fontId="20" fillId="0" borderId="1" xfId="3" applyNumberFormat="1" applyFont="1" applyBorder="1" applyAlignment="1">
      <alignment horizontal="center"/>
    </xf>
    <xf numFmtId="1" fontId="13" fillId="0" borderId="1" xfId="3" applyNumberFormat="1" applyFont="1" applyBorder="1" applyAlignment="1">
      <alignment horizontal="center"/>
    </xf>
    <xf numFmtId="1" fontId="22" fillId="0" borderId="1" xfId="3" applyNumberFormat="1" applyFont="1" applyBorder="1" applyAlignment="1">
      <alignment horizontal="center"/>
    </xf>
    <xf numFmtId="1" fontId="22" fillId="0" borderId="25" xfId="3" applyNumberFormat="1" applyFont="1" applyBorder="1" applyAlignment="1">
      <alignment horizontal="center"/>
    </xf>
    <xf numFmtId="0" fontId="21" fillId="0" borderId="24" xfId="3" applyFont="1" applyBorder="1" applyAlignment="1">
      <alignment horizontal="center"/>
    </xf>
    <xf numFmtId="0" fontId="12" fillId="0" borderId="24" xfId="3" quotePrefix="1" applyFont="1" applyBorder="1" applyAlignment="1">
      <alignment horizontal="center"/>
    </xf>
    <xf numFmtId="0" fontId="12" fillId="0" borderId="24" xfId="3" applyFont="1" applyBorder="1" applyAlignment="1">
      <alignment horizontal="center"/>
    </xf>
    <xf numFmtId="0" fontId="12" fillId="0" borderId="26" xfId="3" quotePrefix="1" applyFont="1" applyBorder="1" applyAlignment="1">
      <alignment horizontal="center"/>
    </xf>
    <xf numFmtId="2" fontId="11" fillId="0" borderId="27" xfId="3" applyNumberFormat="1" applyFont="1" applyBorder="1" applyAlignment="1">
      <alignment horizontal="center"/>
    </xf>
    <xf numFmtId="1" fontId="19" fillId="0" borderId="27" xfId="3" applyNumberFormat="1" applyFont="1" applyBorder="1" applyAlignment="1">
      <alignment horizontal="center"/>
    </xf>
    <xf numFmtId="1" fontId="16" fillId="0" borderId="27" xfId="3" applyNumberFormat="1" applyFont="1" applyBorder="1" applyAlignment="1">
      <alignment horizontal="center"/>
    </xf>
    <xf numFmtId="1" fontId="20" fillId="0" borderId="27" xfId="3" applyNumberFormat="1" applyFont="1" applyBorder="1" applyAlignment="1">
      <alignment horizontal="center"/>
    </xf>
    <xf numFmtId="1" fontId="13" fillId="0" borderId="27" xfId="3" applyNumberFormat="1" applyFont="1" applyBorder="1" applyAlignment="1">
      <alignment horizontal="center"/>
    </xf>
    <xf numFmtId="1" fontId="22" fillId="0" borderId="27" xfId="3" applyNumberFormat="1" applyFont="1" applyBorder="1" applyAlignment="1">
      <alignment horizontal="center"/>
    </xf>
    <xf numFmtId="1" fontId="22" fillId="0" borderId="28" xfId="3" applyNumberFormat="1" applyFont="1" applyBorder="1" applyAlignment="1">
      <alignment horizontal="center"/>
    </xf>
    <xf numFmtId="0" fontId="16" fillId="0" borderId="0" xfId="3" applyFont="1"/>
    <xf numFmtId="0" fontId="15" fillId="0" borderId="0" xfId="3" applyFont="1"/>
    <xf numFmtId="0" fontId="24" fillId="0" borderId="0" xfId="3" applyFont="1"/>
    <xf numFmtId="0" fontId="21" fillId="0" borderId="20" xfId="3" quotePrefix="1" applyFont="1" applyBorder="1" applyAlignment="1">
      <alignment horizontal="center"/>
    </xf>
    <xf numFmtId="2" fontId="19" fillId="0" borderId="1" xfId="3" applyNumberFormat="1" applyFont="1" applyBorder="1" applyAlignment="1">
      <alignment horizontal="center"/>
    </xf>
    <xf numFmtId="2" fontId="16" fillId="0" borderId="14" xfId="3" applyNumberFormat="1" applyFont="1" applyBorder="1" applyAlignment="1">
      <alignment horizontal="center"/>
    </xf>
    <xf numFmtId="2" fontId="20" fillId="0" borderId="14" xfId="3" applyNumberFormat="1" applyFont="1" applyBorder="1" applyAlignment="1">
      <alignment horizontal="center"/>
    </xf>
    <xf numFmtId="2" fontId="20" fillId="0" borderId="1" xfId="3" applyNumberFormat="1" applyFont="1" applyBorder="1" applyAlignment="1">
      <alignment horizontal="center"/>
    </xf>
    <xf numFmtId="2" fontId="13" fillId="0" borderId="14" xfId="3" applyNumberFormat="1" applyFont="1" applyBorder="1" applyAlignment="1">
      <alignment horizontal="center"/>
    </xf>
    <xf numFmtId="2" fontId="13" fillId="0" borderId="1" xfId="3" applyNumberFormat="1" applyFont="1" applyBorder="1" applyAlignment="1">
      <alignment horizontal="center"/>
    </xf>
    <xf numFmtId="2" fontId="16" fillId="0" borderId="15" xfId="3" applyNumberFormat="1" applyFont="1" applyBorder="1" applyAlignment="1">
      <alignment horizontal="center"/>
    </xf>
    <xf numFmtId="2" fontId="22" fillId="0" borderId="1" xfId="3" applyNumberFormat="1" applyFont="1" applyBorder="1" applyAlignment="1">
      <alignment horizontal="center"/>
    </xf>
    <xf numFmtId="0" fontId="21" fillId="0" borderId="20" xfId="3" applyFont="1" applyBorder="1" applyAlignment="1">
      <alignment horizontal="center"/>
    </xf>
    <xf numFmtId="0" fontId="12" fillId="0" borderId="20" xfId="3" quotePrefix="1" applyFont="1" applyBorder="1" applyAlignment="1">
      <alignment horizontal="center"/>
    </xf>
    <xf numFmtId="0" fontId="12" fillId="0" borderId="20" xfId="3" applyFont="1" applyBorder="1" applyAlignment="1">
      <alignment horizontal="center"/>
    </xf>
    <xf numFmtId="0" fontId="12" fillId="0" borderId="29" xfId="3" quotePrefix="1" applyFont="1" applyBorder="1" applyAlignment="1">
      <alignment horizontal="center"/>
    </xf>
    <xf numFmtId="0" fontId="1" fillId="0" borderId="30" xfId="3" applyBorder="1"/>
    <xf numFmtId="2" fontId="19" fillId="0" borderId="27" xfId="3" applyNumberFormat="1" applyFont="1" applyBorder="1" applyAlignment="1">
      <alignment horizontal="center"/>
    </xf>
    <xf numFmtId="2" fontId="19" fillId="0" borderId="28" xfId="3" applyNumberFormat="1" applyFont="1" applyBorder="1" applyAlignment="1">
      <alignment horizontal="center"/>
    </xf>
    <xf numFmtId="0" fontId="10" fillId="0" borderId="0" xfId="3" applyFont="1" applyAlignment="1">
      <alignment horizontal="center"/>
    </xf>
    <xf numFmtId="0" fontId="21" fillId="0" borderId="0" xfId="3" applyFont="1" applyAlignment="1">
      <alignment horizontal="center"/>
    </xf>
    <xf numFmtId="0" fontId="1" fillId="0" borderId="1" xfId="3" applyBorder="1"/>
    <xf numFmtId="0" fontId="21" fillId="0" borderId="26" xfId="3" quotePrefix="1" applyFont="1" applyBorder="1" applyAlignment="1">
      <alignment horizontal="center"/>
    </xf>
    <xf numFmtId="0" fontId="21" fillId="0" borderId="31" xfId="3" applyFont="1" applyBorder="1" applyAlignment="1" applyProtection="1">
      <alignment horizontal="center" vertical="center" wrapText="1"/>
      <protection locked="0"/>
    </xf>
    <xf numFmtId="0" fontId="11" fillId="0" borderId="5" xfId="3" applyFont="1" applyBorder="1" applyAlignment="1" applyProtection="1">
      <alignment horizontal="center" vertical="center" wrapText="1"/>
      <protection locked="0"/>
    </xf>
    <xf numFmtId="0" fontId="17" fillId="0" borderId="6" xfId="3" applyFont="1" applyBorder="1" applyAlignment="1" applyProtection="1">
      <alignment horizontal="left" vertical="center" wrapText="1"/>
      <protection locked="0"/>
    </xf>
    <xf numFmtId="0" fontId="17" fillId="0" borderId="0" xfId="3" applyFont="1" applyAlignment="1" applyProtection="1">
      <alignment horizontal="left" vertical="center" wrapText="1"/>
      <protection locked="0"/>
    </xf>
    <xf numFmtId="0" fontId="16" fillId="0" borderId="12" xfId="3" applyFont="1" applyBorder="1" applyAlignment="1" applyProtection="1">
      <alignment horizontal="center" vertical="center" wrapText="1"/>
      <protection locked="0"/>
    </xf>
    <xf numFmtId="0" fontId="8" fillId="0" borderId="0" xfId="3" applyFont="1" applyAlignment="1" applyProtection="1">
      <alignment horizontal="left" vertical="center" wrapText="1"/>
      <protection locked="0"/>
    </xf>
    <xf numFmtId="0" fontId="8" fillId="0" borderId="0" xfId="3" applyFont="1" applyAlignment="1" applyProtection="1">
      <alignment horizontal="center" vertical="center" wrapText="1"/>
      <protection locked="0"/>
    </xf>
    <xf numFmtId="0" fontId="4" fillId="0" borderId="0" xfId="3" applyFont="1" applyAlignment="1" applyProtection="1">
      <alignment vertical="center" wrapText="1"/>
      <protection locked="0"/>
    </xf>
    <xf numFmtId="0" fontId="15" fillId="0" borderId="0" xfId="3" applyFont="1" applyAlignment="1" applyProtection="1">
      <alignment horizontal="left" vertical="center" wrapText="1"/>
      <protection locked="0"/>
    </xf>
    <xf numFmtId="0" fontId="1" fillId="0" borderId="0" xfId="3" applyAlignment="1" applyProtection="1">
      <alignment vertical="center" wrapText="1"/>
      <protection locked="0"/>
    </xf>
    <xf numFmtId="0" fontId="15" fillId="0" borderId="0" xfId="3" applyFont="1" applyAlignment="1" applyProtection="1">
      <alignment horizontal="center" vertical="center" wrapText="1"/>
      <protection locked="0"/>
    </xf>
    <xf numFmtId="0" fontId="16" fillId="0" borderId="5" xfId="3" applyFont="1" applyBorder="1" applyAlignment="1" applyProtection="1">
      <alignment horizontal="center" vertical="center" wrapText="1"/>
      <protection locked="0"/>
    </xf>
    <xf numFmtId="0" fontId="18" fillId="0" borderId="0" xfId="3" applyFont="1" applyAlignment="1" applyProtection="1">
      <alignment horizontal="center" vertical="center" wrapText="1"/>
      <protection locked="0"/>
    </xf>
    <xf numFmtId="0" fontId="18" fillId="0" borderId="5" xfId="3" applyFont="1" applyBorder="1" applyAlignment="1" applyProtection="1">
      <alignment horizontal="center" vertical="center" wrapText="1"/>
      <protection locked="0"/>
    </xf>
    <xf numFmtId="0" fontId="18" fillId="0" borderId="32" xfId="3" applyFont="1" applyBorder="1" applyAlignment="1" applyProtection="1">
      <alignment horizontal="center" vertical="center" wrapText="1"/>
      <protection locked="0"/>
    </xf>
    <xf numFmtId="0" fontId="1" fillId="0" borderId="0" xfId="3" applyAlignment="1">
      <alignment vertical="center" wrapText="1"/>
    </xf>
    <xf numFmtId="0" fontId="18" fillId="0" borderId="33" xfId="3" applyFont="1" applyBorder="1" applyAlignment="1" applyProtection="1">
      <alignment horizontal="center" vertical="center" wrapText="1"/>
      <protection locked="0"/>
    </xf>
    <xf numFmtId="0" fontId="21" fillId="0" borderId="29" xfId="3" applyFont="1" applyBorder="1" applyAlignment="1">
      <alignment horizontal="center" vertical="center" wrapText="1"/>
    </xf>
    <xf numFmtId="0" fontId="11" fillId="0" borderId="7" xfId="3" applyFont="1" applyBorder="1" applyAlignment="1">
      <alignment horizontal="center" vertical="center" wrapText="1"/>
    </xf>
    <xf numFmtId="0" fontId="19" fillId="0" borderId="9" xfId="3" applyFont="1" applyBorder="1" applyAlignment="1">
      <alignment horizontal="center" vertical="center" wrapText="1"/>
    </xf>
    <xf numFmtId="0" fontId="20" fillId="0" borderId="9" xfId="3" applyFont="1" applyBorder="1" applyAlignment="1">
      <alignment horizontal="center" vertical="center" wrapText="1"/>
    </xf>
    <xf numFmtId="0" fontId="20" fillId="0" borderId="9" xfId="3" applyFont="1" applyBorder="1" applyAlignment="1" applyProtection="1">
      <alignment horizontal="center" vertical="center" wrapText="1"/>
      <protection locked="0"/>
    </xf>
    <xf numFmtId="0" fontId="13" fillId="0" borderId="9" xfId="3" applyFont="1" applyBorder="1" applyAlignment="1">
      <alignment horizontal="center" vertical="center" wrapText="1"/>
    </xf>
    <xf numFmtId="0" fontId="16" fillId="0" borderId="7" xfId="3" applyFont="1" applyBorder="1" applyAlignment="1">
      <alignment horizontal="center" vertical="center" wrapText="1"/>
    </xf>
    <xf numFmtId="0" fontId="18" fillId="0" borderId="34" xfId="3" applyFont="1" applyBorder="1" applyAlignment="1" applyProtection="1">
      <alignment horizontal="center" vertical="center" wrapText="1"/>
      <protection locked="0"/>
    </xf>
    <xf numFmtId="2" fontId="23" fillId="0" borderId="9" xfId="3" applyNumberFormat="1" applyFont="1" applyBorder="1" applyAlignment="1">
      <alignment horizontal="center"/>
    </xf>
    <xf numFmtId="2" fontId="23" fillId="0" borderId="7" xfId="3" applyNumberFormat="1" applyFont="1" applyBorder="1" applyAlignment="1">
      <alignment horizontal="center"/>
    </xf>
    <xf numFmtId="0" fontId="21" fillId="0" borderId="29" xfId="3" quotePrefix="1" applyFont="1" applyBorder="1" applyAlignment="1">
      <alignment horizontal="center"/>
    </xf>
    <xf numFmtId="2" fontId="11" fillId="0" borderId="14" xfId="3" applyNumberFormat="1" applyFont="1" applyBorder="1" applyAlignment="1">
      <alignment horizontal="center"/>
    </xf>
    <xf numFmtId="2" fontId="19" fillId="0" borderId="14" xfId="3" applyNumberFormat="1" applyFont="1" applyBorder="1" applyAlignment="1">
      <alignment horizontal="center"/>
    </xf>
    <xf numFmtId="2" fontId="22" fillId="0" borderId="14" xfId="3" applyNumberFormat="1" applyFont="1" applyBorder="1" applyAlignment="1">
      <alignment horizontal="center"/>
    </xf>
    <xf numFmtId="2" fontId="23" fillId="0" borderId="10" xfId="3" applyNumberFormat="1" applyFont="1" applyBorder="1" applyAlignment="1">
      <alignment horizontal="center"/>
    </xf>
    <xf numFmtId="2" fontId="23" fillId="0" borderId="15" xfId="3" applyNumberFormat="1" applyFont="1" applyBorder="1" applyAlignment="1">
      <alignment horizontal="center"/>
    </xf>
    <xf numFmtId="1" fontId="22" fillId="0" borderId="14" xfId="3" applyNumberFormat="1" applyFont="1" applyBorder="1" applyAlignment="1">
      <alignment horizontal="center"/>
    </xf>
    <xf numFmtId="1" fontId="22" fillId="0" borderId="21" xfId="3" applyNumberFormat="1" applyFont="1" applyBorder="1" applyAlignment="1">
      <alignment horizontal="center"/>
    </xf>
    <xf numFmtId="2" fontId="16" fillId="0" borderId="1" xfId="3" applyNumberFormat="1" applyFont="1" applyBorder="1" applyAlignment="1">
      <alignment horizontal="center"/>
    </xf>
    <xf numFmtId="2" fontId="23" fillId="0" borderId="1" xfId="3" applyNumberFormat="1" applyFont="1" applyBorder="1" applyAlignment="1">
      <alignment horizontal="center"/>
    </xf>
    <xf numFmtId="0" fontId="1" fillId="0" borderId="26" xfId="3" applyBorder="1"/>
    <xf numFmtId="2" fontId="11" fillId="0" borderId="27" xfId="3" applyNumberFormat="1" applyFont="1" applyBorder="1" applyAlignment="1">
      <alignment horizontal="center" wrapText="1"/>
    </xf>
    <xf numFmtId="0" fontId="1" fillId="0" borderId="27" xfId="3" applyBorder="1"/>
    <xf numFmtId="0" fontId="1" fillId="0" borderId="28" xfId="3" applyBorder="1"/>
    <xf numFmtId="0" fontId="1" fillId="0" borderId="8" xfId="3" applyBorder="1"/>
    <xf numFmtId="0" fontId="25" fillId="0" borderId="0" xfId="3" applyFont="1"/>
  </cellXfs>
  <cellStyles count="4">
    <cellStyle name="Comma 2" xfId="2" xr:uid="{CE8E098E-171B-4D4F-811B-99EFB01B3753}"/>
    <cellStyle name="Normal" xfId="0" builtinId="0"/>
    <cellStyle name="Normal 2" xfId="1" xr:uid="{9F76A44C-BC93-4F3D-89DE-2F204933C9C2}"/>
    <cellStyle name="Normal 3" xfId="3" xr:uid="{5F01565B-F7F5-4A86-A183-8F0BDD661BDE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52.xml.rels><?xml version="1.0" encoding="UTF-8" standalone="yes"?>
<Relationships xmlns="http://schemas.openxmlformats.org/package/2006/relationships"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53.xml.rels><?xml version="1.0" encoding="UTF-8" standalone="yes"?>
<Relationships xmlns="http://schemas.openxmlformats.org/package/2006/relationships"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54.xml.rels><?xml version="1.0" encoding="UTF-8" standalone="yes"?>
<Relationships xmlns="http://schemas.openxmlformats.org/package/2006/relationships"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55.xml.rels><?xml version="1.0" encoding="UTF-8" standalone="yes"?>
<Relationships xmlns="http://schemas.openxmlformats.org/package/2006/relationships"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56.xml.rels><?xml version="1.0" encoding="UTF-8" standalone="yes"?>
<Relationships xmlns="http://schemas.openxmlformats.org/package/2006/relationships"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MF2022-2 Total freshwater (%)</a:t>
            </a:r>
            <a:endParaRPr lang="en-DE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DE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952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'[1]CORE 2'!$AL$61:$AL$106</c:f>
              <c:numCache>
                <c:formatCode>General</c:formatCode>
                <c:ptCount val="46"/>
                <c:pt idx="0">
                  <c:v>66.321243523316056</c:v>
                </c:pt>
                <c:pt idx="1">
                  <c:v>60.695187165775394</c:v>
                </c:pt>
                <c:pt idx="2">
                  <c:v>59.164733178654295</c:v>
                </c:pt>
                <c:pt idx="3">
                  <c:v>56.308851224105467</c:v>
                </c:pt>
                <c:pt idx="4">
                  <c:v>61.839080459770123</c:v>
                </c:pt>
                <c:pt idx="5">
                  <c:v>57.142857142857146</c:v>
                </c:pt>
                <c:pt idx="6">
                  <c:v>61.316872427983533</c:v>
                </c:pt>
                <c:pt idx="7">
                  <c:v>53.91304347826086</c:v>
                </c:pt>
                <c:pt idx="8">
                  <c:v>58.661417322834652</c:v>
                </c:pt>
                <c:pt idx="9">
                  <c:v>57.828810020876823</c:v>
                </c:pt>
                <c:pt idx="10">
                  <c:v>59.124087591240873</c:v>
                </c:pt>
                <c:pt idx="11">
                  <c:v>53.452685421994886</c:v>
                </c:pt>
                <c:pt idx="12">
                  <c:v>53.713298791018985</c:v>
                </c:pt>
                <c:pt idx="13">
                  <c:v>52.054794520547944</c:v>
                </c:pt>
                <c:pt idx="14">
                  <c:v>51.077586206896548</c:v>
                </c:pt>
                <c:pt idx="15">
                  <c:v>48.366013071895424</c:v>
                </c:pt>
                <c:pt idx="16">
                  <c:v>55.102040816326536</c:v>
                </c:pt>
                <c:pt idx="17">
                  <c:v>55.064935064935057</c:v>
                </c:pt>
                <c:pt idx="18">
                  <c:v>48.863636363636353</c:v>
                </c:pt>
                <c:pt idx="19">
                  <c:v>50.398406374501988</c:v>
                </c:pt>
                <c:pt idx="20">
                  <c:v>60.869565217391298</c:v>
                </c:pt>
                <c:pt idx="21">
                  <c:v>56.896551724137936</c:v>
                </c:pt>
                <c:pt idx="22">
                  <c:v>54.987834549878343</c:v>
                </c:pt>
                <c:pt idx="23">
                  <c:v>58.37438423645321</c:v>
                </c:pt>
                <c:pt idx="24">
                  <c:v>62.698412698412696</c:v>
                </c:pt>
                <c:pt idx="25">
                  <c:v>59.069767441860478</c:v>
                </c:pt>
                <c:pt idx="26">
                  <c:v>66.200466200466195</c:v>
                </c:pt>
                <c:pt idx="27">
                  <c:v>64.390243902439025</c:v>
                </c:pt>
                <c:pt idx="28">
                  <c:v>69.711538461538467</c:v>
                </c:pt>
                <c:pt idx="29">
                  <c:v>61.44329896907216</c:v>
                </c:pt>
                <c:pt idx="30">
                  <c:v>63.574660633484164</c:v>
                </c:pt>
                <c:pt idx="31">
                  <c:v>62.242562929061791</c:v>
                </c:pt>
                <c:pt idx="32">
                  <c:v>61.877394636015325</c:v>
                </c:pt>
                <c:pt idx="33">
                  <c:v>62.626262626262623</c:v>
                </c:pt>
                <c:pt idx="34">
                  <c:v>65.151515151515156</c:v>
                </c:pt>
                <c:pt idx="35">
                  <c:v>63.813229571984436</c:v>
                </c:pt>
                <c:pt idx="36">
                  <c:v>61.627906976744192</c:v>
                </c:pt>
                <c:pt idx="37">
                  <c:v>56.190476190476197</c:v>
                </c:pt>
                <c:pt idx="38">
                  <c:v>63.2</c:v>
                </c:pt>
                <c:pt idx="39">
                  <c:v>60.671936758893274</c:v>
                </c:pt>
                <c:pt idx="40">
                  <c:v>59.958506224066397</c:v>
                </c:pt>
                <c:pt idx="41">
                  <c:v>60.919540229885058</c:v>
                </c:pt>
                <c:pt idx="42">
                  <c:v>56.118143459915615</c:v>
                </c:pt>
                <c:pt idx="43">
                  <c:v>59.963436928702009</c:v>
                </c:pt>
                <c:pt idx="44">
                  <c:v>57.913669064748198</c:v>
                </c:pt>
                <c:pt idx="45">
                  <c:v>57.276119402985074</c:v>
                </c:pt>
              </c:numCache>
            </c:numRef>
          </c:xVal>
          <c:yVal>
            <c:numRef>
              <c:f>'[1]CORE 2'!$B$61:$B$106</c:f>
              <c:numCache>
                <c:formatCode>General</c:formatCode>
                <c:ptCount val="46"/>
                <c:pt idx="0">
                  <c:v>0.25</c:v>
                </c:pt>
                <c:pt idx="1">
                  <c:v>0.75</c:v>
                </c:pt>
                <c:pt idx="2">
                  <c:v>1.25</c:v>
                </c:pt>
                <c:pt idx="3">
                  <c:v>1.75</c:v>
                </c:pt>
                <c:pt idx="4">
                  <c:v>2.25</c:v>
                </c:pt>
                <c:pt idx="5">
                  <c:v>2.75</c:v>
                </c:pt>
                <c:pt idx="6">
                  <c:v>3.25</c:v>
                </c:pt>
                <c:pt idx="7">
                  <c:v>3.75</c:v>
                </c:pt>
                <c:pt idx="8">
                  <c:v>4.25</c:v>
                </c:pt>
                <c:pt idx="9">
                  <c:v>4.75</c:v>
                </c:pt>
                <c:pt idx="10">
                  <c:v>5.25</c:v>
                </c:pt>
                <c:pt idx="11">
                  <c:v>5.75</c:v>
                </c:pt>
                <c:pt idx="12">
                  <c:v>6.25</c:v>
                </c:pt>
                <c:pt idx="13">
                  <c:v>6.75</c:v>
                </c:pt>
                <c:pt idx="14">
                  <c:v>7.25</c:v>
                </c:pt>
                <c:pt idx="15">
                  <c:v>7.75</c:v>
                </c:pt>
                <c:pt idx="16">
                  <c:v>8.25</c:v>
                </c:pt>
                <c:pt idx="17">
                  <c:v>8.75</c:v>
                </c:pt>
                <c:pt idx="18">
                  <c:v>9.25</c:v>
                </c:pt>
                <c:pt idx="19">
                  <c:v>9.75</c:v>
                </c:pt>
                <c:pt idx="20">
                  <c:v>10.25</c:v>
                </c:pt>
                <c:pt idx="21">
                  <c:v>10.75</c:v>
                </c:pt>
                <c:pt idx="22">
                  <c:v>11.25</c:v>
                </c:pt>
                <c:pt idx="23">
                  <c:v>11.75</c:v>
                </c:pt>
                <c:pt idx="24">
                  <c:v>12.25</c:v>
                </c:pt>
                <c:pt idx="25">
                  <c:v>12.75</c:v>
                </c:pt>
                <c:pt idx="26">
                  <c:v>13.25</c:v>
                </c:pt>
                <c:pt idx="27">
                  <c:v>13.75</c:v>
                </c:pt>
                <c:pt idx="28">
                  <c:v>14.25</c:v>
                </c:pt>
                <c:pt idx="29">
                  <c:v>14.75</c:v>
                </c:pt>
                <c:pt idx="30">
                  <c:v>15.25</c:v>
                </c:pt>
                <c:pt idx="31">
                  <c:v>15.75</c:v>
                </c:pt>
                <c:pt idx="32">
                  <c:v>16.25</c:v>
                </c:pt>
                <c:pt idx="33">
                  <c:v>16.75</c:v>
                </c:pt>
                <c:pt idx="34">
                  <c:v>17.25</c:v>
                </c:pt>
                <c:pt idx="35">
                  <c:v>17.75</c:v>
                </c:pt>
                <c:pt idx="36">
                  <c:v>18.25</c:v>
                </c:pt>
                <c:pt idx="37">
                  <c:v>18.75</c:v>
                </c:pt>
                <c:pt idx="38">
                  <c:v>19.25</c:v>
                </c:pt>
                <c:pt idx="39">
                  <c:v>19.75</c:v>
                </c:pt>
                <c:pt idx="40">
                  <c:v>20.25</c:v>
                </c:pt>
                <c:pt idx="41">
                  <c:v>20.75</c:v>
                </c:pt>
                <c:pt idx="42">
                  <c:v>21.25</c:v>
                </c:pt>
                <c:pt idx="43">
                  <c:v>21.75</c:v>
                </c:pt>
                <c:pt idx="44">
                  <c:v>22.25</c:v>
                </c:pt>
                <c:pt idx="45">
                  <c:v>22.75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49D-4E88-8BC6-57CB2A8F11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59225984"/>
        <c:axId val="959226400"/>
      </c:scatterChart>
      <c:valAx>
        <c:axId val="959225984"/>
        <c:scaling>
          <c:orientation val="minMax"/>
          <c:max val="70"/>
          <c:min val="0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DE"/>
          </a:p>
        </c:txPr>
        <c:crossAx val="959226400"/>
        <c:crosses val="autoZero"/>
        <c:crossBetween val="midCat"/>
      </c:valAx>
      <c:valAx>
        <c:axId val="959226400"/>
        <c:scaling>
          <c:orientation val="maxMin"/>
          <c:max val="3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de-DE"/>
                  <a:t>Depth (cm)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DE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DE"/>
          </a:p>
        </c:txPr>
        <c:crossAx val="95922598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DE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MF2022-2 Meridon (%)</a:t>
            </a:r>
            <a:endParaRPr lang="en-DE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en-DE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952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'[1]CORE 2'!$G$61:$G$106</c:f>
              <c:numCache>
                <c:formatCode>General</c:formatCode>
                <c:ptCount val="46"/>
                <c:pt idx="0">
                  <c:v>1.0362694300518134</c:v>
                </c:pt>
                <c:pt idx="1">
                  <c:v>4.2780748663101607</c:v>
                </c:pt>
                <c:pt idx="2">
                  <c:v>4.872389791183295</c:v>
                </c:pt>
                <c:pt idx="3">
                  <c:v>4.1431261770244818</c:v>
                </c:pt>
                <c:pt idx="4">
                  <c:v>5.2873563218390807</c:v>
                </c:pt>
                <c:pt idx="5">
                  <c:v>2.4630541871921183</c:v>
                </c:pt>
                <c:pt idx="6">
                  <c:v>3.4979423868312756</c:v>
                </c:pt>
                <c:pt idx="7">
                  <c:v>5.2173913043478262</c:v>
                </c:pt>
                <c:pt idx="8">
                  <c:v>4.1338582677165352</c:v>
                </c:pt>
                <c:pt idx="9">
                  <c:v>5.010438413361169</c:v>
                </c:pt>
                <c:pt idx="10">
                  <c:v>4.6228710462287106</c:v>
                </c:pt>
                <c:pt idx="11">
                  <c:v>4.0920716112531972</c:v>
                </c:pt>
                <c:pt idx="12">
                  <c:v>2.5906735751295336</c:v>
                </c:pt>
                <c:pt idx="13">
                  <c:v>3.3268101761252447</c:v>
                </c:pt>
                <c:pt idx="14">
                  <c:v>2.5862068965517242</c:v>
                </c:pt>
                <c:pt idx="15">
                  <c:v>3.7037037037037037</c:v>
                </c:pt>
                <c:pt idx="16">
                  <c:v>3.0612244897959182</c:v>
                </c:pt>
                <c:pt idx="17">
                  <c:v>1.8181818181818181</c:v>
                </c:pt>
                <c:pt idx="18">
                  <c:v>3.1818181818181817</c:v>
                </c:pt>
                <c:pt idx="19">
                  <c:v>2.7888446215139444</c:v>
                </c:pt>
                <c:pt idx="20">
                  <c:v>2.1739130434782608</c:v>
                </c:pt>
                <c:pt idx="21">
                  <c:v>2.8735632183908044</c:v>
                </c:pt>
                <c:pt idx="22">
                  <c:v>3.1630170316301705</c:v>
                </c:pt>
                <c:pt idx="23">
                  <c:v>3.2019704433497536</c:v>
                </c:pt>
                <c:pt idx="24">
                  <c:v>3.1746031746031744</c:v>
                </c:pt>
                <c:pt idx="25">
                  <c:v>3.0232558139534884</c:v>
                </c:pt>
                <c:pt idx="26">
                  <c:v>3.0303030303030303</c:v>
                </c:pt>
                <c:pt idx="27">
                  <c:v>2.1951219512195124</c:v>
                </c:pt>
                <c:pt idx="28">
                  <c:v>3.3653846153846154</c:v>
                </c:pt>
                <c:pt idx="29">
                  <c:v>3.2989690721649483</c:v>
                </c:pt>
                <c:pt idx="30">
                  <c:v>3.3936651583710407</c:v>
                </c:pt>
                <c:pt idx="31">
                  <c:v>1.1441647597254005</c:v>
                </c:pt>
                <c:pt idx="32">
                  <c:v>4.2145593869731801</c:v>
                </c:pt>
                <c:pt idx="33">
                  <c:v>4.8484848484848486</c:v>
                </c:pt>
                <c:pt idx="34">
                  <c:v>3.2467532467532467</c:v>
                </c:pt>
                <c:pt idx="35">
                  <c:v>2.1400778210116731</c:v>
                </c:pt>
                <c:pt idx="36">
                  <c:v>2.7131782945736433</c:v>
                </c:pt>
                <c:pt idx="37">
                  <c:v>5.5238095238095237</c:v>
                </c:pt>
                <c:pt idx="38">
                  <c:v>5.4</c:v>
                </c:pt>
                <c:pt idx="39">
                  <c:v>4.3478260869565215</c:v>
                </c:pt>
                <c:pt idx="40">
                  <c:v>3.7344398340248963</c:v>
                </c:pt>
                <c:pt idx="41">
                  <c:v>3.4482758620689653</c:v>
                </c:pt>
                <c:pt idx="42">
                  <c:v>5.2742616033755274</c:v>
                </c:pt>
                <c:pt idx="43">
                  <c:v>1.8281535648994516</c:v>
                </c:pt>
                <c:pt idx="44">
                  <c:v>3.5971223021582732</c:v>
                </c:pt>
                <c:pt idx="45">
                  <c:v>3.7313432835820897</c:v>
                </c:pt>
              </c:numCache>
            </c:numRef>
          </c:xVal>
          <c:yVal>
            <c:numRef>
              <c:f>'[1]CORE 2'!$B$61:$B$106</c:f>
              <c:numCache>
                <c:formatCode>General</c:formatCode>
                <c:ptCount val="46"/>
                <c:pt idx="0">
                  <c:v>0.25</c:v>
                </c:pt>
                <c:pt idx="1">
                  <c:v>0.75</c:v>
                </c:pt>
                <c:pt idx="2">
                  <c:v>1.25</c:v>
                </c:pt>
                <c:pt idx="3">
                  <c:v>1.75</c:v>
                </c:pt>
                <c:pt idx="4">
                  <c:v>2.25</c:v>
                </c:pt>
                <c:pt idx="5">
                  <c:v>2.75</c:v>
                </c:pt>
                <c:pt idx="6">
                  <c:v>3.25</c:v>
                </c:pt>
                <c:pt idx="7">
                  <c:v>3.75</c:v>
                </c:pt>
                <c:pt idx="8">
                  <c:v>4.25</c:v>
                </c:pt>
                <c:pt idx="9">
                  <c:v>4.75</c:v>
                </c:pt>
                <c:pt idx="10">
                  <c:v>5.25</c:v>
                </c:pt>
                <c:pt idx="11">
                  <c:v>5.75</c:v>
                </c:pt>
                <c:pt idx="12">
                  <c:v>6.25</c:v>
                </c:pt>
                <c:pt idx="13">
                  <c:v>6.75</c:v>
                </c:pt>
                <c:pt idx="14">
                  <c:v>7.25</c:v>
                </c:pt>
                <c:pt idx="15">
                  <c:v>7.75</c:v>
                </c:pt>
                <c:pt idx="16">
                  <c:v>8.25</c:v>
                </c:pt>
                <c:pt idx="17">
                  <c:v>8.75</c:v>
                </c:pt>
                <c:pt idx="18">
                  <c:v>9.25</c:v>
                </c:pt>
                <c:pt idx="19">
                  <c:v>9.75</c:v>
                </c:pt>
                <c:pt idx="20">
                  <c:v>10.25</c:v>
                </c:pt>
                <c:pt idx="21">
                  <c:v>10.75</c:v>
                </c:pt>
                <c:pt idx="22">
                  <c:v>11.25</c:v>
                </c:pt>
                <c:pt idx="23">
                  <c:v>11.75</c:v>
                </c:pt>
                <c:pt idx="24">
                  <c:v>12.25</c:v>
                </c:pt>
                <c:pt idx="25">
                  <c:v>12.75</c:v>
                </c:pt>
                <c:pt idx="26">
                  <c:v>13.25</c:v>
                </c:pt>
                <c:pt idx="27">
                  <c:v>13.75</c:v>
                </c:pt>
                <c:pt idx="28">
                  <c:v>14.25</c:v>
                </c:pt>
                <c:pt idx="29">
                  <c:v>14.75</c:v>
                </c:pt>
                <c:pt idx="30">
                  <c:v>15.25</c:v>
                </c:pt>
                <c:pt idx="31">
                  <c:v>15.75</c:v>
                </c:pt>
                <c:pt idx="32">
                  <c:v>16.25</c:v>
                </c:pt>
                <c:pt idx="33">
                  <c:v>16.75</c:v>
                </c:pt>
                <c:pt idx="34">
                  <c:v>17.25</c:v>
                </c:pt>
                <c:pt idx="35">
                  <c:v>17.75</c:v>
                </c:pt>
                <c:pt idx="36">
                  <c:v>18.25</c:v>
                </c:pt>
                <c:pt idx="37">
                  <c:v>18.75</c:v>
                </c:pt>
                <c:pt idx="38">
                  <c:v>19.25</c:v>
                </c:pt>
                <c:pt idx="39">
                  <c:v>19.75</c:v>
                </c:pt>
                <c:pt idx="40">
                  <c:v>20.25</c:v>
                </c:pt>
                <c:pt idx="41">
                  <c:v>20.75</c:v>
                </c:pt>
                <c:pt idx="42">
                  <c:v>21.25</c:v>
                </c:pt>
                <c:pt idx="43">
                  <c:v>21.75</c:v>
                </c:pt>
                <c:pt idx="44">
                  <c:v>22.25</c:v>
                </c:pt>
                <c:pt idx="45">
                  <c:v>22.75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F2D-4108-89B7-D6E67F0841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59225984"/>
        <c:axId val="959226400"/>
      </c:scatterChart>
      <c:valAx>
        <c:axId val="959225984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DE"/>
          </a:p>
        </c:txPr>
        <c:crossAx val="959226400"/>
        <c:crosses val="autoZero"/>
        <c:crossBetween val="midCat"/>
      </c:valAx>
      <c:valAx>
        <c:axId val="959226400"/>
        <c:scaling>
          <c:orientation val="maxMin"/>
          <c:max val="3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de-DE"/>
                  <a:t>Depth (cm)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DE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DE"/>
          </a:p>
        </c:txPr>
        <c:crossAx val="95922598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DE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MF2022-2 Achnanthes (%)</a:t>
            </a:r>
            <a:endParaRPr lang="en-DE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DE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952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'[1]CORE 2'!$AB$61:$AB$106</c:f>
              <c:numCache>
                <c:formatCode>General</c:formatCode>
                <c:ptCount val="46"/>
                <c:pt idx="0">
                  <c:v>3.3678756476683938</c:v>
                </c:pt>
                <c:pt idx="1">
                  <c:v>1.3368983957219251</c:v>
                </c:pt>
                <c:pt idx="2">
                  <c:v>4.872389791183295</c:v>
                </c:pt>
                <c:pt idx="3">
                  <c:v>2.4482109227871938</c:v>
                </c:pt>
                <c:pt idx="4">
                  <c:v>5.0574712643678161</c:v>
                </c:pt>
                <c:pt idx="5">
                  <c:v>4.9261083743842367</c:v>
                </c:pt>
                <c:pt idx="6">
                  <c:v>2.6748971193415638</c:v>
                </c:pt>
                <c:pt idx="7">
                  <c:v>2.3913043478260869</c:v>
                </c:pt>
                <c:pt idx="8">
                  <c:v>3.3464566929133857</c:v>
                </c:pt>
                <c:pt idx="9">
                  <c:v>7.0981210855949897</c:v>
                </c:pt>
                <c:pt idx="10">
                  <c:v>9.2457420924574212</c:v>
                </c:pt>
                <c:pt idx="11">
                  <c:v>7.4168797953964196</c:v>
                </c:pt>
                <c:pt idx="12">
                  <c:v>9.1537132987910184</c:v>
                </c:pt>
                <c:pt idx="13">
                  <c:v>5.0880626223091978</c:v>
                </c:pt>
                <c:pt idx="14">
                  <c:v>5.818965517241379</c:v>
                </c:pt>
                <c:pt idx="15">
                  <c:v>4.5751633986928102</c:v>
                </c:pt>
                <c:pt idx="16">
                  <c:v>5.3571428571428568</c:v>
                </c:pt>
                <c:pt idx="17">
                  <c:v>7.2727272727272725</c:v>
                </c:pt>
                <c:pt idx="18">
                  <c:v>2.2727272727272729</c:v>
                </c:pt>
                <c:pt idx="19">
                  <c:v>3.5856573705179282</c:v>
                </c:pt>
                <c:pt idx="20">
                  <c:v>4.5893719806763285</c:v>
                </c:pt>
                <c:pt idx="21">
                  <c:v>4.7892720306513414</c:v>
                </c:pt>
                <c:pt idx="22">
                  <c:v>3.8929440389294405</c:v>
                </c:pt>
                <c:pt idx="23">
                  <c:v>4.9261083743842367</c:v>
                </c:pt>
                <c:pt idx="24">
                  <c:v>6.0846560846560847</c:v>
                </c:pt>
                <c:pt idx="25">
                  <c:v>4.4186046511627906</c:v>
                </c:pt>
                <c:pt idx="26">
                  <c:v>3.9627039627039626</c:v>
                </c:pt>
                <c:pt idx="27">
                  <c:v>3.9024390243902438</c:v>
                </c:pt>
                <c:pt idx="28">
                  <c:v>3.6057692307692308</c:v>
                </c:pt>
                <c:pt idx="29">
                  <c:v>4.7422680412371134</c:v>
                </c:pt>
                <c:pt idx="30">
                  <c:v>7.2398190045248869</c:v>
                </c:pt>
                <c:pt idx="31">
                  <c:v>2.9748283752860414</c:v>
                </c:pt>
                <c:pt idx="32">
                  <c:v>6.8965517241379306</c:v>
                </c:pt>
                <c:pt idx="33">
                  <c:v>7.4747474747474749</c:v>
                </c:pt>
                <c:pt idx="34">
                  <c:v>7.1428571428571432</c:v>
                </c:pt>
                <c:pt idx="35">
                  <c:v>6.0311284046692606</c:v>
                </c:pt>
                <c:pt idx="36">
                  <c:v>6.0077519379844961</c:v>
                </c:pt>
                <c:pt idx="37">
                  <c:v>6.4761904761904763</c:v>
                </c:pt>
                <c:pt idx="38">
                  <c:v>5.2</c:v>
                </c:pt>
                <c:pt idx="39">
                  <c:v>3.7549407114624507</c:v>
                </c:pt>
                <c:pt idx="40">
                  <c:v>5.809128630705394</c:v>
                </c:pt>
                <c:pt idx="41">
                  <c:v>3.8314176245210727</c:v>
                </c:pt>
                <c:pt idx="42">
                  <c:v>3.7974683544303796</c:v>
                </c:pt>
                <c:pt idx="43">
                  <c:v>5.6672760511883</c:v>
                </c:pt>
                <c:pt idx="44">
                  <c:v>6.4748201438848918</c:v>
                </c:pt>
                <c:pt idx="45">
                  <c:v>4.2910447761194028</c:v>
                </c:pt>
              </c:numCache>
            </c:numRef>
          </c:xVal>
          <c:yVal>
            <c:numRef>
              <c:f>'[1]CORE 2'!$B$61:$B$106</c:f>
              <c:numCache>
                <c:formatCode>General</c:formatCode>
                <c:ptCount val="46"/>
                <c:pt idx="0">
                  <c:v>0.25</c:v>
                </c:pt>
                <c:pt idx="1">
                  <c:v>0.75</c:v>
                </c:pt>
                <c:pt idx="2">
                  <c:v>1.25</c:v>
                </c:pt>
                <c:pt idx="3">
                  <c:v>1.75</c:v>
                </c:pt>
                <c:pt idx="4">
                  <c:v>2.25</c:v>
                </c:pt>
                <c:pt idx="5">
                  <c:v>2.75</c:v>
                </c:pt>
                <c:pt idx="6">
                  <c:v>3.25</c:v>
                </c:pt>
                <c:pt idx="7">
                  <c:v>3.75</c:v>
                </c:pt>
                <c:pt idx="8">
                  <c:v>4.25</c:v>
                </c:pt>
                <c:pt idx="9">
                  <c:v>4.75</c:v>
                </c:pt>
                <c:pt idx="10">
                  <c:v>5.25</c:v>
                </c:pt>
                <c:pt idx="11">
                  <c:v>5.75</c:v>
                </c:pt>
                <c:pt idx="12">
                  <c:v>6.25</c:v>
                </c:pt>
                <c:pt idx="13">
                  <c:v>6.75</c:v>
                </c:pt>
                <c:pt idx="14">
                  <c:v>7.25</c:v>
                </c:pt>
                <c:pt idx="15">
                  <c:v>7.75</c:v>
                </c:pt>
                <c:pt idx="16">
                  <c:v>8.25</c:v>
                </c:pt>
                <c:pt idx="17">
                  <c:v>8.75</c:v>
                </c:pt>
                <c:pt idx="18">
                  <c:v>9.25</c:v>
                </c:pt>
                <c:pt idx="19">
                  <c:v>9.75</c:v>
                </c:pt>
                <c:pt idx="20">
                  <c:v>10.25</c:v>
                </c:pt>
                <c:pt idx="21">
                  <c:v>10.75</c:v>
                </c:pt>
                <c:pt idx="22">
                  <c:v>11.25</c:v>
                </c:pt>
                <c:pt idx="23">
                  <c:v>11.75</c:v>
                </c:pt>
                <c:pt idx="24">
                  <c:v>12.25</c:v>
                </c:pt>
                <c:pt idx="25">
                  <c:v>12.75</c:v>
                </c:pt>
                <c:pt idx="26">
                  <c:v>13.25</c:v>
                </c:pt>
                <c:pt idx="27">
                  <c:v>13.75</c:v>
                </c:pt>
                <c:pt idx="28">
                  <c:v>14.25</c:v>
                </c:pt>
                <c:pt idx="29">
                  <c:v>14.75</c:v>
                </c:pt>
                <c:pt idx="30">
                  <c:v>15.25</c:v>
                </c:pt>
                <c:pt idx="31">
                  <c:v>15.75</c:v>
                </c:pt>
                <c:pt idx="32">
                  <c:v>16.25</c:v>
                </c:pt>
                <c:pt idx="33">
                  <c:v>16.75</c:v>
                </c:pt>
                <c:pt idx="34">
                  <c:v>17.25</c:v>
                </c:pt>
                <c:pt idx="35">
                  <c:v>17.75</c:v>
                </c:pt>
                <c:pt idx="36">
                  <c:v>18.25</c:v>
                </c:pt>
                <c:pt idx="37">
                  <c:v>18.75</c:v>
                </c:pt>
                <c:pt idx="38">
                  <c:v>19.25</c:v>
                </c:pt>
                <c:pt idx="39">
                  <c:v>19.75</c:v>
                </c:pt>
                <c:pt idx="40">
                  <c:v>20.25</c:v>
                </c:pt>
                <c:pt idx="41">
                  <c:v>20.75</c:v>
                </c:pt>
                <c:pt idx="42">
                  <c:v>21.25</c:v>
                </c:pt>
                <c:pt idx="43">
                  <c:v>21.75</c:v>
                </c:pt>
                <c:pt idx="44">
                  <c:v>22.25</c:v>
                </c:pt>
                <c:pt idx="45">
                  <c:v>22.75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6CC-4CC3-9C32-3AEDD51570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59225984"/>
        <c:axId val="959226400"/>
      </c:scatterChart>
      <c:valAx>
        <c:axId val="959225984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DE"/>
          </a:p>
        </c:txPr>
        <c:crossAx val="959226400"/>
        <c:crosses val="autoZero"/>
        <c:crossBetween val="midCat"/>
      </c:valAx>
      <c:valAx>
        <c:axId val="959226400"/>
        <c:scaling>
          <c:orientation val="maxMin"/>
          <c:max val="3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de-DE"/>
                  <a:t>Depth (cm)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DE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DE"/>
          </a:p>
        </c:txPr>
        <c:crossAx val="95922598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DE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MF2022-2 Surirella (%)</a:t>
            </a:r>
            <a:endParaRPr lang="en-DE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DE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952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'[1]CORE 2'!$AD$61:$AD$106</c:f>
              <c:numCache>
                <c:formatCode>General</c:formatCode>
                <c:ptCount val="46"/>
                <c:pt idx="0">
                  <c:v>0</c:v>
                </c:pt>
                <c:pt idx="1">
                  <c:v>0.26737967914438504</c:v>
                </c:pt>
                <c:pt idx="2">
                  <c:v>0.46403712296983757</c:v>
                </c:pt>
                <c:pt idx="3">
                  <c:v>0</c:v>
                </c:pt>
                <c:pt idx="4">
                  <c:v>0</c:v>
                </c:pt>
                <c:pt idx="5">
                  <c:v>0.49261083743842365</c:v>
                </c:pt>
                <c:pt idx="6">
                  <c:v>0</c:v>
                </c:pt>
                <c:pt idx="7">
                  <c:v>0.21739130434782608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0.2178649237472767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0.24390243902439024</c:v>
                </c:pt>
                <c:pt idx="28">
                  <c:v>0.24038461538461539</c:v>
                </c:pt>
                <c:pt idx="29">
                  <c:v>0</c:v>
                </c:pt>
                <c:pt idx="30">
                  <c:v>0.45248868778280543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0.2109704641350211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</c:numCache>
            </c:numRef>
          </c:xVal>
          <c:yVal>
            <c:numRef>
              <c:f>'[1]CORE 2'!$B$61:$B$106</c:f>
              <c:numCache>
                <c:formatCode>General</c:formatCode>
                <c:ptCount val="46"/>
                <c:pt idx="0">
                  <c:v>0.25</c:v>
                </c:pt>
                <c:pt idx="1">
                  <c:v>0.75</c:v>
                </c:pt>
                <c:pt idx="2">
                  <c:v>1.25</c:v>
                </c:pt>
                <c:pt idx="3">
                  <c:v>1.75</c:v>
                </c:pt>
                <c:pt idx="4">
                  <c:v>2.25</c:v>
                </c:pt>
                <c:pt idx="5">
                  <c:v>2.75</c:v>
                </c:pt>
                <c:pt idx="6">
                  <c:v>3.25</c:v>
                </c:pt>
                <c:pt idx="7">
                  <c:v>3.75</c:v>
                </c:pt>
                <c:pt idx="8">
                  <c:v>4.25</c:v>
                </c:pt>
                <c:pt idx="9">
                  <c:v>4.75</c:v>
                </c:pt>
                <c:pt idx="10">
                  <c:v>5.25</c:v>
                </c:pt>
                <c:pt idx="11">
                  <c:v>5.75</c:v>
                </c:pt>
                <c:pt idx="12">
                  <c:v>6.25</c:v>
                </c:pt>
                <c:pt idx="13">
                  <c:v>6.75</c:v>
                </c:pt>
                <c:pt idx="14">
                  <c:v>7.25</c:v>
                </c:pt>
                <c:pt idx="15">
                  <c:v>7.75</c:v>
                </c:pt>
                <c:pt idx="16">
                  <c:v>8.25</c:v>
                </c:pt>
                <c:pt idx="17">
                  <c:v>8.75</c:v>
                </c:pt>
                <c:pt idx="18">
                  <c:v>9.25</c:v>
                </c:pt>
                <c:pt idx="19">
                  <c:v>9.75</c:v>
                </c:pt>
                <c:pt idx="20">
                  <c:v>10.25</c:v>
                </c:pt>
                <c:pt idx="21">
                  <c:v>10.75</c:v>
                </c:pt>
                <c:pt idx="22">
                  <c:v>11.25</c:v>
                </c:pt>
                <c:pt idx="23">
                  <c:v>11.75</c:v>
                </c:pt>
                <c:pt idx="24">
                  <c:v>12.25</c:v>
                </c:pt>
                <c:pt idx="25">
                  <c:v>12.75</c:v>
                </c:pt>
                <c:pt idx="26">
                  <c:v>13.25</c:v>
                </c:pt>
                <c:pt idx="27">
                  <c:v>13.75</c:v>
                </c:pt>
                <c:pt idx="28">
                  <c:v>14.25</c:v>
                </c:pt>
                <c:pt idx="29">
                  <c:v>14.75</c:v>
                </c:pt>
                <c:pt idx="30">
                  <c:v>15.25</c:v>
                </c:pt>
                <c:pt idx="31">
                  <c:v>15.75</c:v>
                </c:pt>
                <c:pt idx="32">
                  <c:v>16.25</c:v>
                </c:pt>
                <c:pt idx="33">
                  <c:v>16.75</c:v>
                </c:pt>
                <c:pt idx="34">
                  <c:v>17.25</c:v>
                </c:pt>
                <c:pt idx="35">
                  <c:v>17.75</c:v>
                </c:pt>
                <c:pt idx="36">
                  <c:v>18.25</c:v>
                </c:pt>
                <c:pt idx="37">
                  <c:v>18.75</c:v>
                </c:pt>
                <c:pt idx="38">
                  <c:v>19.25</c:v>
                </c:pt>
                <c:pt idx="39">
                  <c:v>19.75</c:v>
                </c:pt>
                <c:pt idx="40">
                  <c:v>20.25</c:v>
                </c:pt>
                <c:pt idx="41">
                  <c:v>20.75</c:v>
                </c:pt>
                <c:pt idx="42">
                  <c:v>21.25</c:v>
                </c:pt>
                <c:pt idx="43">
                  <c:v>21.75</c:v>
                </c:pt>
                <c:pt idx="44">
                  <c:v>22.25</c:v>
                </c:pt>
                <c:pt idx="45">
                  <c:v>22.75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7C2-404C-9E90-1D7752846A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59225984"/>
        <c:axId val="959226400"/>
      </c:scatterChart>
      <c:valAx>
        <c:axId val="959225984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DE"/>
          </a:p>
        </c:txPr>
        <c:crossAx val="959226400"/>
        <c:crosses val="autoZero"/>
        <c:crossBetween val="midCat"/>
      </c:valAx>
      <c:valAx>
        <c:axId val="959226400"/>
        <c:scaling>
          <c:orientation val="maxMin"/>
          <c:max val="3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de-DE"/>
                  <a:t>Depth (cm)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DE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DE"/>
          </a:p>
        </c:txPr>
        <c:crossAx val="95922598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DE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MF2022-2 Total freshwater planktonic (%)</a:t>
            </a:r>
            <a:endParaRPr lang="en-DE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DE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952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'[1]CORE 2'!$S$61:$S$106</c:f>
              <c:numCache>
                <c:formatCode>General</c:formatCode>
                <c:ptCount val="46"/>
                <c:pt idx="0">
                  <c:v>54.145077720207247</c:v>
                </c:pt>
                <c:pt idx="1">
                  <c:v>44.652406417112296</c:v>
                </c:pt>
                <c:pt idx="2">
                  <c:v>44.54756380510441</c:v>
                </c:pt>
                <c:pt idx="3">
                  <c:v>44.632768361581924</c:v>
                </c:pt>
                <c:pt idx="4">
                  <c:v>51.264367816091962</c:v>
                </c:pt>
                <c:pt idx="5">
                  <c:v>46.059113300492612</c:v>
                </c:pt>
                <c:pt idx="6">
                  <c:v>49.794238683127567</c:v>
                </c:pt>
                <c:pt idx="7">
                  <c:v>42.826086956521728</c:v>
                </c:pt>
                <c:pt idx="8">
                  <c:v>47.047244094488192</c:v>
                </c:pt>
                <c:pt idx="9">
                  <c:v>44.467640918580372</c:v>
                </c:pt>
                <c:pt idx="10">
                  <c:v>49.635036496350359</c:v>
                </c:pt>
                <c:pt idx="11">
                  <c:v>45.78005115089514</c:v>
                </c:pt>
                <c:pt idx="12">
                  <c:v>40.414507772020713</c:v>
                </c:pt>
                <c:pt idx="13">
                  <c:v>40.313111545988257</c:v>
                </c:pt>
                <c:pt idx="14">
                  <c:v>37.931034482758619</c:v>
                </c:pt>
                <c:pt idx="15">
                  <c:v>35.729847494553375</c:v>
                </c:pt>
                <c:pt idx="16">
                  <c:v>42.602040816326536</c:v>
                </c:pt>
                <c:pt idx="17">
                  <c:v>42.597402597402592</c:v>
                </c:pt>
                <c:pt idx="18">
                  <c:v>36.136363636363626</c:v>
                </c:pt>
                <c:pt idx="19">
                  <c:v>40.039840637450197</c:v>
                </c:pt>
                <c:pt idx="20">
                  <c:v>48.067632850241537</c:v>
                </c:pt>
                <c:pt idx="21">
                  <c:v>45.785440613026829</c:v>
                </c:pt>
                <c:pt idx="22">
                  <c:v>42.579075425790748</c:v>
                </c:pt>
                <c:pt idx="23">
                  <c:v>49.753694581280797</c:v>
                </c:pt>
                <c:pt idx="24">
                  <c:v>53.439153439153436</c:v>
                </c:pt>
                <c:pt idx="25">
                  <c:v>49.302325581395358</c:v>
                </c:pt>
                <c:pt idx="26">
                  <c:v>54.312354312354309</c:v>
                </c:pt>
                <c:pt idx="27">
                  <c:v>53.658536585365859</c:v>
                </c:pt>
                <c:pt idx="28">
                  <c:v>58.65384615384616</c:v>
                </c:pt>
                <c:pt idx="29">
                  <c:v>52.16494845360824</c:v>
                </c:pt>
                <c:pt idx="30">
                  <c:v>51.357466063348419</c:v>
                </c:pt>
                <c:pt idx="31">
                  <c:v>54.919908466819223</c:v>
                </c:pt>
                <c:pt idx="32">
                  <c:v>51.532567049808428</c:v>
                </c:pt>
                <c:pt idx="33">
                  <c:v>51.919191919191917</c:v>
                </c:pt>
                <c:pt idx="34">
                  <c:v>55.194805194805198</c:v>
                </c:pt>
                <c:pt idx="35">
                  <c:v>55.836575875486382</c:v>
                </c:pt>
                <c:pt idx="36">
                  <c:v>50.000000000000007</c:v>
                </c:pt>
                <c:pt idx="37">
                  <c:v>46.476190476190482</c:v>
                </c:pt>
                <c:pt idx="38">
                  <c:v>53.4</c:v>
                </c:pt>
                <c:pt idx="39">
                  <c:v>48.221343873517782</c:v>
                </c:pt>
                <c:pt idx="40">
                  <c:v>48.755186721991706</c:v>
                </c:pt>
                <c:pt idx="41">
                  <c:v>52.298850574712645</c:v>
                </c:pt>
                <c:pt idx="42">
                  <c:v>42.827004219409282</c:v>
                </c:pt>
                <c:pt idx="43">
                  <c:v>48.628884826325411</c:v>
                </c:pt>
                <c:pt idx="44">
                  <c:v>47.841726618705032</c:v>
                </c:pt>
                <c:pt idx="45">
                  <c:v>45.895522388059703</c:v>
                </c:pt>
              </c:numCache>
            </c:numRef>
          </c:xVal>
          <c:yVal>
            <c:numRef>
              <c:f>'[1]CORE 2'!$B$61:$B$106</c:f>
              <c:numCache>
                <c:formatCode>General</c:formatCode>
                <c:ptCount val="46"/>
                <c:pt idx="0">
                  <c:v>0.25</c:v>
                </c:pt>
                <c:pt idx="1">
                  <c:v>0.75</c:v>
                </c:pt>
                <c:pt idx="2">
                  <c:v>1.25</c:v>
                </c:pt>
                <c:pt idx="3">
                  <c:v>1.75</c:v>
                </c:pt>
                <c:pt idx="4">
                  <c:v>2.25</c:v>
                </c:pt>
                <c:pt idx="5">
                  <c:v>2.75</c:v>
                </c:pt>
                <c:pt idx="6">
                  <c:v>3.25</c:v>
                </c:pt>
                <c:pt idx="7">
                  <c:v>3.75</c:v>
                </c:pt>
                <c:pt idx="8">
                  <c:v>4.25</c:v>
                </c:pt>
                <c:pt idx="9">
                  <c:v>4.75</c:v>
                </c:pt>
                <c:pt idx="10">
                  <c:v>5.25</c:v>
                </c:pt>
                <c:pt idx="11">
                  <c:v>5.75</c:v>
                </c:pt>
                <c:pt idx="12">
                  <c:v>6.25</c:v>
                </c:pt>
                <c:pt idx="13">
                  <c:v>6.75</c:v>
                </c:pt>
                <c:pt idx="14">
                  <c:v>7.25</c:v>
                </c:pt>
                <c:pt idx="15">
                  <c:v>7.75</c:v>
                </c:pt>
                <c:pt idx="16">
                  <c:v>8.25</c:v>
                </c:pt>
                <c:pt idx="17">
                  <c:v>8.75</c:v>
                </c:pt>
                <c:pt idx="18">
                  <c:v>9.25</c:v>
                </c:pt>
                <c:pt idx="19">
                  <c:v>9.75</c:v>
                </c:pt>
                <c:pt idx="20">
                  <c:v>10.25</c:v>
                </c:pt>
                <c:pt idx="21">
                  <c:v>10.75</c:v>
                </c:pt>
                <c:pt idx="22">
                  <c:v>11.25</c:v>
                </c:pt>
                <c:pt idx="23">
                  <c:v>11.75</c:v>
                </c:pt>
                <c:pt idx="24">
                  <c:v>12.25</c:v>
                </c:pt>
                <c:pt idx="25">
                  <c:v>12.75</c:v>
                </c:pt>
                <c:pt idx="26">
                  <c:v>13.25</c:v>
                </c:pt>
                <c:pt idx="27">
                  <c:v>13.75</c:v>
                </c:pt>
                <c:pt idx="28">
                  <c:v>14.25</c:v>
                </c:pt>
                <c:pt idx="29">
                  <c:v>14.75</c:v>
                </c:pt>
                <c:pt idx="30">
                  <c:v>15.25</c:v>
                </c:pt>
                <c:pt idx="31">
                  <c:v>15.75</c:v>
                </c:pt>
                <c:pt idx="32">
                  <c:v>16.25</c:v>
                </c:pt>
                <c:pt idx="33">
                  <c:v>16.75</c:v>
                </c:pt>
                <c:pt idx="34">
                  <c:v>17.25</c:v>
                </c:pt>
                <c:pt idx="35">
                  <c:v>17.75</c:v>
                </c:pt>
                <c:pt idx="36">
                  <c:v>18.25</c:v>
                </c:pt>
                <c:pt idx="37">
                  <c:v>18.75</c:v>
                </c:pt>
                <c:pt idx="38">
                  <c:v>19.25</c:v>
                </c:pt>
                <c:pt idx="39">
                  <c:v>19.75</c:v>
                </c:pt>
                <c:pt idx="40">
                  <c:v>20.25</c:v>
                </c:pt>
                <c:pt idx="41">
                  <c:v>20.75</c:v>
                </c:pt>
                <c:pt idx="42">
                  <c:v>21.25</c:v>
                </c:pt>
                <c:pt idx="43">
                  <c:v>21.75</c:v>
                </c:pt>
                <c:pt idx="44">
                  <c:v>22.25</c:v>
                </c:pt>
                <c:pt idx="45">
                  <c:v>22.75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CB8-44F3-BC7D-16B1387AD7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59225984"/>
        <c:axId val="959226400"/>
      </c:scatterChart>
      <c:valAx>
        <c:axId val="959225984"/>
        <c:scaling>
          <c:orientation val="minMax"/>
          <c:min val="35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DE"/>
          </a:p>
        </c:txPr>
        <c:crossAx val="959226400"/>
        <c:crosses val="autoZero"/>
        <c:crossBetween val="midCat"/>
      </c:valAx>
      <c:valAx>
        <c:axId val="959226400"/>
        <c:scaling>
          <c:orientation val="maxMin"/>
          <c:max val="3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de-DE"/>
                  <a:t>Depth (cm)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DE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DE"/>
          </a:p>
        </c:txPr>
        <c:crossAx val="95922598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DE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MF2022-2 Eunotia (%)</a:t>
            </a:r>
            <a:endParaRPr lang="en-DE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DE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952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'[1]CORE 2'!$O$61:$O$106</c:f>
              <c:numCache>
                <c:formatCode>General</c:formatCode>
                <c:ptCount val="46"/>
                <c:pt idx="0">
                  <c:v>28.238341968911918</c:v>
                </c:pt>
                <c:pt idx="1">
                  <c:v>23.262032085561497</c:v>
                </c:pt>
                <c:pt idx="2">
                  <c:v>23.897911832946637</c:v>
                </c:pt>
                <c:pt idx="3">
                  <c:v>23.728813559322035</c:v>
                </c:pt>
                <c:pt idx="4">
                  <c:v>25.74712643678161</c:v>
                </c:pt>
                <c:pt idx="5">
                  <c:v>18.96551724137931</c:v>
                </c:pt>
                <c:pt idx="6">
                  <c:v>25.514403292181068</c:v>
                </c:pt>
                <c:pt idx="7">
                  <c:v>20.217391304347824</c:v>
                </c:pt>
                <c:pt idx="8">
                  <c:v>24.212598425196852</c:v>
                </c:pt>
                <c:pt idx="9">
                  <c:v>21.920668058455114</c:v>
                </c:pt>
                <c:pt idx="10">
                  <c:v>23.114355231143552</c:v>
                </c:pt>
                <c:pt idx="11">
                  <c:v>21.227621483375959</c:v>
                </c:pt>
                <c:pt idx="12">
                  <c:v>20.379965457685664</c:v>
                </c:pt>
                <c:pt idx="13">
                  <c:v>13.307240704500979</c:v>
                </c:pt>
                <c:pt idx="14">
                  <c:v>15.517241379310345</c:v>
                </c:pt>
                <c:pt idx="15">
                  <c:v>19.389978213507625</c:v>
                </c:pt>
                <c:pt idx="16">
                  <c:v>21.428571428571427</c:v>
                </c:pt>
                <c:pt idx="17">
                  <c:v>21.038961038961038</c:v>
                </c:pt>
                <c:pt idx="18">
                  <c:v>16.818181818181817</c:v>
                </c:pt>
                <c:pt idx="19">
                  <c:v>15.53784860557769</c:v>
                </c:pt>
                <c:pt idx="20">
                  <c:v>23.429951690821255</c:v>
                </c:pt>
                <c:pt idx="21">
                  <c:v>22.413793103448278</c:v>
                </c:pt>
                <c:pt idx="22">
                  <c:v>16.545012165450121</c:v>
                </c:pt>
                <c:pt idx="23">
                  <c:v>23.891625615763548</c:v>
                </c:pt>
                <c:pt idx="24">
                  <c:v>23.544973544973544</c:v>
                </c:pt>
                <c:pt idx="25">
                  <c:v>22.558139534883722</c:v>
                </c:pt>
                <c:pt idx="26">
                  <c:v>24.708624708624708</c:v>
                </c:pt>
                <c:pt idx="27">
                  <c:v>23.658536585365855</c:v>
                </c:pt>
                <c:pt idx="28">
                  <c:v>34.134615384615387</c:v>
                </c:pt>
                <c:pt idx="29">
                  <c:v>24.329896907216494</c:v>
                </c:pt>
                <c:pt idx="30">
                  <c:v>23.755656108597286</c:v>
                </c:pt>
                <c:pt idx="31">
                  <c:v>29.748283752860413</c:v>
                </c:pt>
                <c:pt idx="32">
                  <c:v>24.329501915708811</c:v>
                </c:pt>
                <c:pt idx="33">
                  <c:v>20</c:v>
                </c:pt>
                <c:pt idx="34">
                  <c:v>23.80952380952381</c:v>
                </c:pt>
                <c:pt idx="35">
                  <c:v>27.042801556420233</c:v>
                </c:pt>
                <c:pt idx="36">
                  <c:v>24.806201550387598</c:v>
                </c:pt>
                <c:pt idx="37">
                  <c:v>22.095238095238095</c:v>
                </c:pt>
                <c:pt idx="38">
                  <c:v>26</c:v>
                </c:pt>
                <c:pt idx="39">
                  <c:v>22.134387351778656</c:v>
                </c:pt>
                <c:pt idx="40">
                  <c:v>23.443983402489625</c:v>
                </c:pt>
                <c:pt idx="41">
                  <c:v>24.137931034482758</c:v>
                </c:pt>
                <c:pt idx="42">
                  <c:v>18.143459915611814</c:v>
                </c:pt>
                <c:pt idx="43">
                  <c:v>21.389396709323584</c:v>
                </c:pt>
                <c:pt idx="44">
                  <c:v>25.179856115107913</c:v>
                </c:pt>
                <c:pt idx="45">
                  <c:v>22.761194029850746</c:v>
                </c:pt>
              </c:numCache>
            </c:numRef>
          </c:xVal>
          <c:yVal>
            <c:numRef>
              <c:f>'[1]CORE 2'!$B$61:$B$106</c:f>
              <c:numCache>
                <c:formatCode>General</c:formatCode>
                <c:ptCount val="46"/>
                <c:pt idx="0">
                  <c:v>0.25</c:v>
                </c:pt>
                <c:pt idx="1">
                  <c:v>0.75</c:v>
                </c:pt>
                <c:pt idx="2">
                  <c:v>1.25</c:v>
                </c:pt>
                <c:pt idx="3">
                  <c:v>1.75</c:v>
                </c:pt>
                <c:pt idx="4">
                  <c:v>2.25</c:v>
                </c:pt>
                <c:pt idx="5">
                  <c:v>2.75</c:v>
                </c:pt>
                <c:pt idx="6">
                  <c:v>3.25</c:v>
                </c:pt>
                <c:pt idx="7">
                  <c:v>3.75</c:v>
                </c:pt>
                <c:pt idx="8">
                  <c:v>4.25</c:v>
                </c:pt>
                <c:pt idx="9">
                  <c:v>4.75</c:v>
                </c:pt>
                <c:pt idx="10">
                  <c:v>5.25</c:v>
                </c:pt>
                <c:pt idx="11">
                  <c:v>5.75</c:v>
                </c:pt>
                <c:pt idx="12">
                  <c:v>6.25</c:v>
                </c:pt>
                <c:pt idx="13">
                  <c:v>6.75</c:v>
                </c:pt>
                <c:pt idx="14">
                  <c:v>7.25</c:v>
                </c:pt>
                <c:pt idx="15">
                  <c:v>7.75</c:v>
                </c:pt>
                <c:pt idx="16">
                  <c:v>8.25</c:v>
                </c:pt>
                <c:pt idx="17">
                  <c:v>8.75</c:v>
                </c:pt>
                <c:pt idx="18">
                  <c:v>9.25</c:v>
                </c:pt>
                <c:pt idx="19">
                  <c:v>9.75</c:v>
                </c:pt>
                <c:pt idx="20">
                  <c:v>10.25</c:v>
                </c:pt>
                <c:pt idx="21">
                  <c:v>10.75</c:v>
                </c:pt>
                <c:pt idx="22">
                  <c:v>11.25</c:v>
                </c:pt>
                <c:pt idx="23">
                  <c:v>11.75</c:v>
                </c:pt>
                <c:pt idx="24">
                  <c:v>12.25</c:v>
                </c:pt>
                <c:pt idx="25">
                  <c:v>12.75</c:v>
                </c:pt>
                <c:pt idx="26">
                  <c:v>13.25</c:v>
                </c:pt>
                <c:pt idx="27">
                  <c:v>13.75</c:v>
                </c:pt>
                <c:pt idx="28">
                  <c:v>14.25</c:v>
                </c:pt>
                <c:pt idx="29">
                  <c:v>14.75</c:v>
                </c:pt>
                <c:pt idx="30">
                  <c:v>15.25</c:v>
                </c:pt>
                <c:pt idx="31">
                  <c:v>15.75</c:v>
                </c:pt>
                <c:pt idx="32">
                  <c:v>16.25</c:v>
                </c:pt>
                <c:pt idx="33">
                  <c:v>16.75</c:v>
                </c:pt>
                <c:pt idx="34">
                  <c:v>17.25</c:v>
                </c:pt>
                <c:pt idx="35">
                  <c:v>17.75</c:v>
                </c:pt>
                <c:pt idx="36">
                  <c:v>18.25</c:v>
                </c:pt>
                <c:pt idx="37">
                  <c:v>18.75</c:v>
                </c:pt>
                <c:pt idx="38">
                  <c:v>19.25</c:v>
                </c:pt>
                <c:pt idx="39">
                  <c:v>19.75</c:v>
                </c:pt>
                <c:pt idx="40">
                  <c:v>20.25</c:v>
                </c:pt>
                <c:pt idx="41">
                  <c:v>20.75</c:v>
                </c:pt>
                <c:pt idx="42">
                  <c:v>21.25</c:v>
                </c:pt>
                <c:pt idx="43">
                  <c:v>21.75</c:v>
                </c:pt>
                <c:pt idx="44">
                  <c:v>22.25</c:v>
                </c:pt>
                <c:pt idx="45">
                  <c:v>22.75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833-46A3-9D96-58746D6362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59225984"/>
        <c:axId val="959226400"/>
      </c:scatterChart>
      <c:valAx>
        <c:axId val="959225984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DE"/>
          </a:p>
        </c:txPr>
        <c:crossAx val="959226400"/>
        <c:crosses val="autoZero"/>
        <c:crossBetween val="midCat"/>
      </c:valAx>
      <c:valAx>
        <c:axId val="959226400"/>
        <c:scaling>
          <c:orientation val="maxMin"/>
          <c:max val="3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de-DE"/>
                  <a:t>Depth (cm)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DE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DE"/>
          </a:p>
        </c:txPr>
        <c:crossAx val="95922598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DE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MF2022-2 Tabellaria (%)</a:t>
            </a:r>
            <a:endParaRPr lang="en-DE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DE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952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'[1]CORE 2'!$N$61:$N$106</c:f>
              <c:numCache>
                <c:formatCode>General</c:formatCode>
                <c:ptCount val="46"/>
                <c:pt idx="0">
                  <c:v>11.917098445595855</c:v>
                </c:pt>
                <c:pt idx="1">
                  <c:v>11.497326203208557</c:v>
                </c:pt>
                <c:pt idx="2">
                  <c:v>9.7447795823665899</c:v>
                </c:pt>
                <c:pt idx="3">
                  <c:v>10.357815442561206</c:v>
                </c:pt>
                <c:pt idx="4">
                  <c:v>16.7816091954023</c:v>
                </c:pt>
                <c:pt idx="5">
                  <c:v>14.532019704433498</c:v>
                </c:pt>
                <c:pt idx="6">
                  <c:v>13.991769547325102</c:v>
                </c:pt>
                <c:pt idx="7">
                  <c:v>14.347826086956522</c:v>
                </c:pt>
                <c:pt idx="8">
                  <c:v>14.566929133858268</c:v>
                </c:pt>
                <c:pt idx="9">
                  <c:v>15.24008350730689</c:v>
                </c:pt>
                <c:pt idx="10">
                  <c:v>17.031630170316301</c:v>
                </c:pt>
                <c:pt idx="11">
                  <c:v>16.624040920716112</c:v>
                </c:pt>
                <c:pt idx="12">
                  <c:v>13.298791018998273</c:v>
                </c:pt>
                <c:pt idx="13">
                  <c:v>16.438356164383563</c:v>
                </c:pt>
                <c:pt idx="14">
                  <c:v>12.931034482758621</c:v>
                </c:pt>
                <c:pt idx="15">
                  <c:v>11.111111111111111</c:v>
                </c:pt>
                <c:pt idx="16">
                  <c:v>11.479591836734693</c:v>
                </c:pt>
                <c:pt idx="17">
                  <c:v>12.207792207792208</c:v>
                </c:pt>
                <c:pt idx="18">
                  <c:v>11.818181818181818</c:v>
                </c:pt>
                <c:pt idx="19">
                  <c:v>16.733067729083665</c:v>
                </c:pt>
                <c:pt idx="20">
                  <c:v>14.492753623188406</c:v>
                </c:pt>
                <c:pt idx="21">
                  <c:v>16.283524904214559</c:v>
                </c:pt>
                <c:pt idx="22">
                  <c:v>18.491484184914842</c:v>
                </c:pt>
                <c:pt idx="23">
                  <c:v>17.487684729064039</c:v>
                </c:pt>
                <c:pt idx="24">
                  <c:v>20.105820105820104</c:v>
                </c:pt>
                <c:pt idx="25">
                  <c:v>15.348837209302326</c:v>
                </c:pt>
                <c:pt idx="26">
                  <c:v>17.249417249417249</c:v>
                </c:pt>
                <c:pt idx="27">
                  <c:v>19.512195121951219</c:v>
                </c:pt>
                <c:pt idx="28">
                  <c:v>17.067307692307693</c:v>
                </c:pt>
                <c:pt idx="29">
                  <c:v>16.288659793814432</c:v>
                </c:pt>
                <c:pt idx="30">
                  <c:v>19.23076923076923</c:v>
                </c:pt>
                <c:pt idx="31">
                  <c:v>16.247139588100687</c:v>
                </c:pt>
                <c:pt idx="32">
                  <c:v>20.114942528735632</c:v>
                </c:pt>
                <c:pt idx="33">
                  <c:v>22.626262626262626</c:v>
                </c:pt>
                <c:pt idx="34">
                  <c:v>19.480519480519479</c:v>
                </c:pt>
                <c:pt idx="35">
                  <c:v>17.315175097276263</c:v>
                </c:pt>
                <c:pt idx="36">
                  <c:v>16.86046511627907</c:v>
                </c:pt>
                <c:pt idx="37">
                  <c:v>16.19047619047619</c:v>
                </c:pt>
                <c:pt idx="38">
                  <c:v>17.600000000000001</c:v>
                </c:pt>
                <c:pt idx="39">
                  <c:v>18.379446640316207</c:v>
                </c:pt>
                <c:pt idx="40">
                  <c:v>15.145228215767634</c:v>
                </c:pt>
                <c:pt idx="41">
                  <c:v>18.773946360153257</c:v>
                </c:pt>
                <c:pt idx="42">
                  <c:v>18.143459915611814</c:v>
                </c:pt>
                <c:pt idx="43">
                  <c:v>18.46435100548446</c:v>
                </c:pt>
                <c:pt idx="44">
                  <c:v>15.647482014388489</c:v>
                </c:pt>
                <c:pt idx="45">
                  <c:v>15.111940298507463</c:v>
                </c:pt>
              </c:numCache>
            </c:numRef>
          </c:xVal>
          <c:yVal>
            <c:numRef>
              <c:f>'[1]CORE 2'!$B$61:$B$106</c:f>
              <c:numCache>
                <c:formatCode>General</c:formatCode>
                <c:ptCount val="46"/>
                <c:pt idx="0">
                  <c:v>0.25</c:v>
                </c:pt>
                <c:pt idx="1">
                  <c:v>0.75</c:v>
                </c:pt>
                <c:pt idx="2">
                  <c:v>1.25</c:v>
                </c:pt>
                <c:pt idx="3">
                  <c:v>1.75</c:v>
                </c:pt>
                <c:pt idx="4">
                  <c:v>2.25</c:v>
                </c:pt>
                <c:pt idx="5">
                  <c:v>2.75</c:v>
                </c:pt>
                <c:pt idx="6">
                  <c:v>3.25</c:v>
                </c:pt>
                <c:pt idx="7">
                  <c:v>3.75</c:v>
                </c:pt>
                <c:pt idx="8">
                  <c:v>4.25</c:v>
                </c:pt>
                <c:pt idx="9">
                  <c:v>4.75</c:v>
                </c:pt>
                <c:pt idx="10">
                  <c:v>5.25</c:v>
                </c:pt>
                <c:pt idx="11">
                  <c:v>5.75</c:v>
                </c:pt>
                <c:pt idx="12">
                  <c:v>6.25</c:v>
                </c:pt>
                <c:pt idx="13">
                  <c:v>6.75</c:v>
                </c:pt>
                <c:pt idx="14">
                  <c:v>7.25</c:v>
                </c:pt>
                <c:pt idx="15">
                  <c:v>7.75</c:v>
                </c:pt>
                <c:pt idx="16">
                  <c:v>8.25</c:v>
                </c:pt>
                <c:pt idx="17">
                  <c:v>8.75</c:v>
                </c:pt>
                <c:pt idx="18">
                  <c:v>9.25</c:v>
                </c:pt>
                <c:pt idx="19">
                  <c:v>9.75</c:v>
                </c:pt>
                <c:pt idx="20">
                  <c:v>10.25</c:v>
                </c:pt>
                <c:pt idx="21">
                  <c:v>10.75</c:v>
                </c:pt>
                <c:pt idx="22">
                  <c:v>11.25</c:v>
                </c:pt>
                <c:pt idx="23">
                  <c:v>11.75</c:v>
                </c:pt>
                <c:pt idx="24">
                  <c:v>12.25</c:v>
                </c:pt>
                <c:pt idx="25">
                  <c:v>12.75</c:v>
                </c:pt>
                <c:pt idx="26">
                  <c:v>13.25</c:v>
                </c:pt>
                <c:pt idx="27">
                  <c:v>13.75</c:v>
                </c:pt>
                <c:pt idx="28">
                  <c:v>14.25</c:v>
                </c:pt>
                <c:pt idx="29">
                  <c:v>14.75</c:v>
                </c:pt>
                <c:pt idx="30">
                  <c:v>15.25</c:v>
                </c:pt>
                <c:pt idx="31">
                  <c:v>15.75</c:v>
                </c:pt>
                <c:pt idx="32">
                  <c:v>16.25</c:v>
                </c:pt>
                <c:pt idx="33">
                  <c:v>16.75</c:v>
                </c:pt>
                <c:pt idx="34">
                  <c:v>17.25</c:v>
                </c:pt>
                <c:pt idx="35">
                  <c:v>17.75</c:v>
                </c:pt>
                <c:pt idx="36">
                  <c:v>18.25</c:v>
                </c:pt>
                <c:pt idx="37">
                  <c:v>18.75</c:v>
                </c:pt>
                <c:pt idx="38">
                  <c:v>19.25</c:v>
                </c:pt>
                <c:pt idx="39">
                  <c:v>19.75</c:v>
                </c:pt>
                <c:pt idx="40">
                  <c:v>20.25</c:v>
                </c:pt>
                <c:pt idx="41">
                  <c:v>20.75</c:v>
                </c:pt>
                <c:pt idx="42">
                  <c:v>21.25</c:v>
                </c:pt>
                <c:pt idx="43">
                  <c:v>21.75</c:v>
                </c:pt>
                <c:pt idx="44">
                  <c:v>22.25</c:v>
                </c:pt>
                <c:pt idx="45">
                  <c:v>22.75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D15-4229-94FB-9BC8F46C6E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59225984"/>
        <c:axId val="959226400"/>
      </c:scatterChart>
      <c:valAx>
        <c:axId val="959225984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DE"/>
          </a:p>
        </c:txPr>
        <c:crossAx val="959226400"/>
        <c:crosses val="autoZero"/>
        <c:crossBetween val="midCat"/>
      </c:valAx>
      <c:valAx>
        <c:axId val="959226400"/>
        <c:scaling>
          <c:orientation val="maxMin"/>
          <c:max val="3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de-DE"/>
                  <a:t>Depth (cm)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DE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DE"/>
          </a:p>
        </c:txPr>
        <c:crossAx val="95922598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DE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MF2022-2 Diatoma tenuis Agardh (%)</a:t>
            </a:r>
            <a:endParaRPr lang="en-DE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DE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952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'[1]CORE 2'!$M$61:$M$106</c:f>
              <c:numCache>
                <c:formatCode>General</c:formatCode>
                <c:ptCount val="46"/>
                <c:pt idx="0">
                  <c:v>8.290155440414507</c:v>
                </c:pt>
                <c:pt idx="1">
                  <c:v>5.6149732620320858</c:v>
                </c:pt>
                <c:pt idx="2">
                  <c:v>5.8004640371229694</c:v>
                </c:pt>
                <c:pt idx="3">
                  <c:v>4.5197740112994351</c:v>
                </c:pt>
                <c:pt idx="4">
                  <c:v>5.0574712643678161</c:v>
                </c:pt>
                <c:pt idx="5">
                  <c:v>9.1133004926108381</c:v>
                </c:pt>
                <c:pt idx="6">
                  <c:v>7.4074074074074074</c:v>
                </c:pt>
                <c:pt idx="7">
                  <c:v>3.9130434782608696</c:v>
                </c:pt>
                <c:pt idx="8">
                  <c:v>2.9527559055118111</c:v>
                </c:pt>
                <c:pt idx="9">
                  <c:v>5.010438413361169</c:v>
                </c:pt>
                <c:pt idx="10">
                  <c:v>6.0827250608272507</c:v>
                </c:pt>
                <c:pt idx="11">
                  <c:v>4.859335038363171</c:v>
                </c:pt>
                <c:pt idx="12">
                  <c:v>4.1450777202072535</c:v>
                </c:pt>
                <c:pt idx="13">
                  <c:v>6.0665362035225048</c:v>
                </c:pt>
                <c:pt idx="14">
                  <c:v>5.6034482758620694</c:v>
                </c:pt>
                <c:pt idx="15">
                  <c:v>2.8322440087145968</c:v>
                </c:pt>
                <c:pt idx="16">
                  <c:v>5.6122448979591839</c:v>
                </c:pt>
                <c:pt idx="17">
                  <c:v>5.7142857142857144</c:v>
                </c:pt>
                <c:pt idx="18">
                  <c:v>5</c:v>
                </c:pt>
                <c:pt idx="19">
                  <c:v>4.9800796812749004</c:v>
                </c:pt>
                <c:pt idx="20">
                  <c:v>7.2463768115942031</c:v>
                </c:pt>
                <c:pt idx="21">
                  <c:v>4.5977011494252871</c:v>
                </c:pt>
                <c:pt idx="22">
                  <c:v>5.1094890510948909</c:v>
                </c:pt>
                <c:pt idx="23">
                  <c:v>5.4187192118226601</c:v>
                </c:pt>
                <c:pt idx="24">
                  <c:v>5.0264550264550261</c:v>
                </c:pt>
                <c:pt idx="25">
                  <c:v>7.441860465116279</c:v>
                </c:pt>
                <c:pt idx="26">
                  <c:v>7.4592074592074589</c:v>
                </c:pt>
                <c:pt idx="27">
                  <c:v>6.0975609756097562</c:v>
                </c:pt>
                <c:pt idx="28">
                  <c:v>3.3653846153846154</c:v>
                </c:pt>
                <c:pt idx="29">
                  <c:v>8.0412371134020617</c:v>
                </c:pt>
                <c:pt idx="30">
                  <c:v>5.882352941176471</c:v>
                </c:pt>
                <c:pt idx="31">
                  <c:v>7.5514874141876431</c:v>
                </c:pt>
                <c:pt idx="32">
                  <c:v>4.7892720306513414</c:v>
                </c:pt>
                <c:pt idx="33">
                  <c:v>5.2525252525252526</c:v>
                </c:pt>
                <c:pt idx="34">
                  <c:v>4.5454545454545459</c:v>
                </c:pt>
                <c:pt idx="35">
                  <c:v>6.4202334630350197</c:v>
                </c:pt>
                <c:pt idx="36">
                  <c:v>5.6201550387596901</c:v>
                </c:pt>
                <c:pt idx="37">
                  <c:v>5.333333333333333</c:v>
                </c:pt>
                <c:pt idx="38">
                  <c:v>5</c:v>
                </c:pt>
                <c:pt idx="39">
                  <c:v>3.7549407114624507</c:v>
                </c:pt>
                <c:pt idx="40">
                  <c:v>5.601659751037344</c:v>
                </c:pt>
                <c:pt idx="41">
                  <c:v>3.4482758620689653</c:v>
                </c:pt>
                <c:pt idx="42">
                  <c:v>2.5316455696202533</c:v>
                </c:pt>
                <c:pt idx="43">
                  <c:v>4.5703839122486292</c:v>
                </c:pt>
                <c:pt idx="44">
                  <c:v>3.4172661870503598</c:v>
                </c:pt>
                <c:pt idx="45">
                  <c:v>4.2910447761194028</c:v>
                </c:pt>
              </c:numCache>
            </c:numRef>
          </c:xVal>
          <c:yVal>
            <c:numRef>
              <c:f>'[1]CORE 2'!$B$61:$B$106</c:f>
              <c:numCache>
                <c:formatCode>General</c:formatCode>
                <c:ptCount val="46"/>
                <c:pt idx="0">
                  <c:v>0.25</c:v>
                </c:pt>
                <c:pt idx="1">
                  <c:v>0.75</c:v>
                </c:pt>
                <c:pt idx="2">
                  <c:v>1.25</c:v>
                </c:pt>
                <c:pt idx="3">
                  <c:v>1.75</c:v>
                </c:pt>
                <c:pt idx="4">
                  <c:v>2.25</c:v>
                </c:pt>
                <c:pt idx="5">
                  <c:v>2.75</c:v>
                </c:pt>
                <c:pt idx="6">
                  <c:v>3.25</c:v>
                </c:pt>
                <c:pt idx="7">
                  <c:v>3.75</c:v>
                </c:pt>
                <c:pt idx="8">
                  <c:v>4.25</c:v>
                </c:pt>
                <c:pt idx="9">
                  <c:v>4.75</c:v>
                </c:pt>
                <c:pt idx="10">
                  <c:v>5.25</c:v>
                </c:pt>
                <c:pt idx="11">
                  <c:v>5.75</c:v>
                </c:pt>
                <c:pt idx="12">
                  <c:v>6.25</c:v>
                </c:pt>
                <c:pt idx="13">
                  <c:v>6.75</c:v>
                </c:pt>
                <c:pt idx="14">
                  <c:v>7.25</c:v>
                </c:pt>
                <c:pt idx="15">
                  <c:v>7.75</c:v>
                </c:pt>
                <c:pt idx="16">
                  <c:v>8.25</c:v>
                </c:pt>
                <c:pt idx="17">
                  <c:v>8.75</c:v>
                </c:pt>
                <c:pt idx="18">
                  <c:v>9.25</c:v>
                </c:pt>
                <c:pt idx="19">
                  <c:v>9.75</c:v>
                </c:pt>
                <c:pt idx="20">
                  <c:v>10.25</c:v>
                </c:pt>
                <c:pt idx="21">
                  <c:v>10.75</c:v>
                </c:pt>
                <c:pt idx="22">
                  <c:v>11.25</c:v>
                </c:pt>
                <c:pt idx="23">
                  <c:v>11.75</c:v>
                </c:pt>
                <c:pt idx="24">
                  <c:v>12.25</c:v>
                </c:pt>
                <c:pt idx="25">
                  <c:v>12.75</c:v>
                </c:pt>
                <c:pt idx="26">
                  <c:v>13.25</c:v>
                </c:pt>
                <c:pt idx="27">
                  <c:v>13.75</c:v>
                </c:pt>
                <c:pt idx="28">
                  <c:v>14.25</c:v>
                </c:pt>
                <c:pt idx="29">
                  <c:v>14.75</c:v>
                </c:pt>
                <c:pt idx="30">
                  <c:v>15.25</c:v>
                </c:pt>
                <c:pt idx="31">
                  <c:v>15.75</c:v>
                </c:pt>
                <c:pt idx="32">
                  <c:v>16.25</c:v>
                </c:pt>
                <c:pt idx="33">
                  <c:v>16.75</c:v>
                </c:pt>
                <c:pt idx="34">
                  <c:v>17.25</c:v>
                </c:pt>
                <c:pt idx="35">
                  <c:v>17.75</c:v>
                </c:pt>
                <c:pt idx="36">
                  <c:v>18.25</c:v>
                </c:pt>
                <c:pt idx="37">
                  <c:v>18.75</c:v>
                </c:pt>
                <c:pt idx="38">
                  <c:v>19.25</c:v>
                </c:pt>
                <c:pt idx="39">
                  <c:v>19.75</c:v>
                </c:pt>
                <c:pt idx="40">
                  <c:v>20.25</c:v>
                </c:pt>
                <c:pt idx="41">
                  <c:v>20.75</c:v>
                </c:pt>
                <c:pt idx="42">
                  <c:v>21.25</c:v>
                </c:pt>
                <c:pt idx="43">
                  <c:v>21.75</c:v>
                </c:pt>
                <c:pt idx="44">
                  <c:v>22.25</c:v>
                </c:pt>
                <c:pt idx="45">
                  <c:v>22.75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A9C-44B6-BA41-BF41F686ED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59225984"/>
        <c:axId val="959226400"/>
      </c:scatterChart>
      <c:valAx>
        <c:axId val="959225984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DE"/>
          </a:p>
        </c:txPr>
        <c:crossAx val="959226400"/>
        <c:crosses val="autoZero"/>
        <c:crossBetween val="midCat"/>
      </c:valAx>
      <c:valAx>
        <c:axId val="959226400"/>
        <c:scaling>
          <c:orientation val="maxMin"/>
          <c:max val="3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de-DE"/>
                  <a:t>Depth (cm)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DE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DE"/>
          </a:p>
        </c:txPr>
        <c:crossAx val="95922598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DE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MF2022-2 Gomphonema (%)</a:t>
            </a:r>
            <a:endParaRPr lang="en-DE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DE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952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'[1]CORE 2'!$Y$61:$Y$106</c:f>
              <c:numCache>
                <c:formatCode>General</c:formatCode>
                <c:ptCount val="46"/>
                <c:pt idx="0">
                  <c:v>7.7720207253886011</c:v>
                </c:pt>
                <c:pt idx="1">
                  <c:v>6.1497326203208553</c:v>
                </c:pt>
                <c:pt idx="2">
                  <c:v>5.1044083526682131</c:v>
                </c:pt>
                <c:pt idx="3">
                  <c:v>3.766478342749529</c:v>
                </c:pt>
                <c:pt idx="4">
                  <c:v>7.8160919540229887</c:v>
                </c:pt>
                <c:pt idx="5">
                  <c:v>6.6502463054187189</c:v>
                </c:pt>
                <c:pt idx="6">
                  <c:v>7.8189300411522638</c:v>
                </c:pt>
                <c:pt idx="7">
                  <c:v>6.7391304347826084</c:v>
                </c:pt>
                <c:pt idx="8">
                  <c:v>4.3307086614173231</c:v>
                </c:pt>
                <c:pt idx="9">
                  <c:v>6.2630480167014611</c:v>
                </c:pt>
                <c:pt idx="10">
                  <c:v>8.5158150851581507</c:v>
                </c:pt>
                <c:pt idx="11">
                  <c:v>4.6035805626598467</c:v>
                </c:pt>
                <c:pt idx="12">
                  <c:v>5.1813471502590671</c:v>
                </c:pt>
                <c:pt idx="13">
                  <c:v>4.5009784735812133</c:v>
                </c:pt>
                <c:pt idx="14">
                  <c:v>7.3275862068965516</c:v>
                </c:pt>
                <c:pt idx="15">
                  <c:v>5.6644880174291936</c:v>
                </c:pt>
                <c:pt idx="16">
                  <c:v>4.591836734693878</c:v>
                </c:pt>
                <c:pt idx="17">
                  <c:v>5.7142857142857144</c:v>
                </c:pt>
                <c:pt idx="18">
                  <c:v>4.0909090909090908</c:v>
                </c:pt>
                <c:pt idx="19">
                  <c:v>5.7768924302788847</c:v>
                </c:pt>
                <c:pt idx="20">
                  <c:v>4.8309178743961354</c:v>
                </c:pt>
                <c:pt idx="21">
                  <c:v>3.2567049808429118</c:v>
                </c:pt>
                <c:pt idx="22">
                  <c:v>3.8929440389294405</c:v>
                </c:pt>
                <c:pt idx="23">
                  <c:v>4.9261083743842367</c:v>
                </c:pt>
                <c:pt idx="24">
                  <c:v>3.9682539682539684</c:v>
                </c:pt>
                <c:pt idx="25">
                  <c:v>5.8139534883720927</c:v>
                </c:pt>
                <c:pt idx="26">
                  <c:v>6.2937062937062933</c:v>
                </c:pt>
                <c:pt idx="27">
                  <c:v>4.3902439024390247</c:v>
                </c:pt>
                <c:pt idx="28">
                  <c:v>4.0865384615384617</c:v>
                </c:pt>
                <c:pt idx="29">
                  <c:v>5.9793814432989691</c:v>
                </c:pt>
                <c:pt idx="30">
                  <c:v>6.5610859728506785</c:v>
                </c:pt>
                <c:pt idx="31">
                  <c:v>4.5766590389016022</c:v>
                </c:pt>
                <c:pt idx="32">
                  <c:v>4.9808429118773949</c:v>
                </c:pt>
                <c:pt idx="33">
                  <c:v>5.4545454545454541</c:v>
                </c:pt>
                <c:pt idx="34">
                  <c:v>4.112554112554113</c:v>
                </c:pt>
                <c:pt idx="35">
                  <c:v>5.836575875486381</c:v>
                </c:pt>
                <c:pt idx="36">
                  <c:v>4.4573643410852712</c:v>
                </c:pt>
                <c:pt idx="37">
                  <c:v>5.1428571428571432</c:v>
                </c:pt>
                <c:pt idx="38">
                  <c:v>3.4</c:v>
                </c:pt>
                <c:pt idx="39">
                  <c:v>4.3478260869565215</c:v>
                </c:pt>
                <c:pt idx="40">
                  <c:v>3.7344398340248963</c:v>
                </c:pt>
                <c:pt idx="41">
                  <c:v>4.5977011494252871</c:v>
                </c:pt>
                <c:pt idx="42">
                  <c:v>3.7974683544303796</c:v>
                </c:pt>
                <c:pt idx="43">
                  <c:v>3.290676416819013</c:v>
                </c:pt>
                <c:pt idx="44">
                  <c:v>3.9568345323741005</c:v>
                </c:pt>
                <c:pt idx="45">
                  <c:v>4.1044776119402986</c:v>
                </c:pt>
              </c:numCache>
            </c:numRef>
          </c:xVal>
          <c:yVal>
            <c:numRef>
              <c:f>'[1]CORE 2'!$B$61:$B$106</c:f>
              <c:numCache>
                <c:formatCode>General</c:formatCode>
                <c:ptCount val="46"/>
                <c:pt idx="0">
                  <c:v>0.25</c:v>
                </c:pt>
                <c:pt idx="1">
                  <c:v>0.75</c:v>
                </c:pt>
                <c:pt idx="2">
                  <c:v>1.25</c:v>
                </c:pt>
                <c:pt idx="3">
                  <c:v>1.75</c:v>
                </c:pt>
                <c:pt idx="4">
                  <c:v>2.25</c:v>
                </c:pt>
                <c:pt idx="5">
                  <c:v>2.75</c:v>
                </c:pt>
                <c:pt idx="6">
                  <c:v>3.25</c:v>
                </c:pt>
                <c:pt idx="7">
                  <c:v>3.75</c:v>
                </c:pt>
                <c:pt idx="8">
                  <c:v>4.25</c:v>
                </c:pt>
                <c:pt idx="9">
                  <c:v>4.75</c:v>
                </c:pt>
                <c:pt idx="10">
                  <c:v>5.25</c:v>
                </c:pt>
                <c:pt idx="11">
                  <c:v>5.75</c:v>
                </c:pt>
                <c:pt idx="12">
                  <c:v>6.25</c:v>
                </c:pt>
                <c:pt idx="13">
                  <c:v>6.75</c:v>
                </c:pt>
                <c:pt idx="14">
                  <c:v>7.25</c:v>
                </c:pt>
                <c:pt idx="15">
                  <c:v>7.75</c:v>
                </c:pt>
                <c:pt idx="16">
                  <c:v>8.25</c:v>
                </c:pt>
                <c:pt idx="17">
                  <c:v>8.75</c:v>
                </c:pt>
                <c:pt idx="18">
                  <c:v>9.25</c:v>
                </c:pt>
                <c:pt idx="19">
                  <c:v>9.75</c:v>
                </c:pt>
                <c:pt idx="20">
                  <c:v>10.25</c:v>
                </c:pt>
                <c:pt idx="21">
                  <c:v>10.75</c:v>
                </c:pt>
                <c:pt idx="22">
                  <c:v>11.25</c:v>
                </c:pt>
                <c:pt idx="23">
                  <c:v>11.75</c:v>
                </c:pt>
                <c:pt idx="24">
                  <c:v>12.25</c:v>
                </c:pt>
                <c:pt idx="25">
                  <c:v>12.75</c:v>
                </c:pt>
                <c:pt idx="26">
                  <c:v>13.25</c:v>
                </c:pt>
                <c:pt idx="27">
                  <c:v>13.75</c:v>
                </c:pt>
                <c:pt idx="28">
                  <c:v>14.25</c:v>
                </c:pt>
                <c:pt idx="29">
                  <c:v>14.75</c:v>
                </c:pt>
                <c:pt idx="30">
                  <c:v>15.25</c:v>
                </c:pt>
                <c:pt idx="31">
                  <c:v>15.75</c:v>
                </c:pt>
                <c:pt idx="32">
                  <c:v>16.25</c:v>
                </c:pt>
                <c:pt idx="33">
                  <c:v>16.75</c:v>
                </c:pt>
                <c:pt idx="34">
                  <c:v>17.25</c:v>
                </c:pt>
                <c:pt idx="35">
                  <c:v>17.75</c:v>
                </c:pt>
                <c:pt idx="36">
                  <c:v>18.25</c:v>
                </c:pt>
                <c:pt idx="37">
                  <c:v>18.75</c:v>
                </c:pt>
                <c:pt idx="38">
                  <c:v>19.25</c:v>
                </c:pt>
                <c:pt idx="39">
                  <c:v>19.75</c:v>
                </c:pt>
                <c:pt idx="40">
                  <c:v>20.25</c:v>
                </c:pt>
                <c:pt idx="41">
                  <c:v>20.75</c:v>
                </c:pt>
                <c:pt idx="42">
                  <c:v>21.25</c:v>
                </c:pt>
                <c:pt idx="43">
                  <c:v>21.75</c:v>
                </c:pt>
                <c:pt idx="44">
                  <c:v>22.25</c:v>
                </c:pt>
                <c:pt idx="45">
                  <c:v>22.75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4F5-4C01-8936-45DF7B7289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59225984"/>
        <c:axId val="959226400"/>
      </c:scatterChart>
      <c:valAx>
        <c:axId val="959225984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DE"/>
          </a:p>
        </c:txPr>
        <c:crossAx val="959226400"/>
        <c:crosses val="autoZero"/>
        <c:crossBetween val="midCat"/>
      </c:valAx>
      <c:valAx>
        <c:axId val="959226400"/>
        <c:scaling>
          <c:orientation val="maxMin"/>
          <c:max val="3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de-DE"/>
                  <a:t>Depth (cm)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DE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DE"/>
          </a:p>
        </c:txPr>
        <c:crossAx val="95922598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DE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MF2022-2 Navicula (%)</a:t>
            </a:r>
            <a:endParaRPr lang="en-DE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DE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952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'[1]CORE 2'!$P$61:$P$106</c:f>
              <c:numCache>
                <c:formatCode>General</c:formatCode>
                <c:ptCount val="46"/>
                <c:pt idx="0">
                  <c:v>3.1088082901554404</c:v>
                </c:pt>
                <c:pt idx="1">
                  <c:v>1.3368983957219251</c:v>
                </c:pt>
                <c:pt idx="2">
                  <c:v>2.3201856148491879</c:v>
                </c:pt>
                <c:pt idx="3">
                  <c:v>3.2015065913370999</c:v>
                </c:pt>
                <c:pt idx="4">
                  <c:v>2.0689655172413794</c:v>
                </c:pt>
                <c:pt idx="5">
                  <c:v>1.2315270935960592</c:v>
                </c:pt>
                <c:pt idx="6">
                  <c:v>1.6460905349794239</c:v>
                </c:pt>
                <c:pt idx="7">
                  <c:v>2.1739130434782608</c:v>
                </c:pt>
                <c:pt idx="8">
                  <c:v>2.3622047244094486</c:v>
                </c:pt>
                <c:pt idx="9">
                  <c:v>1.0438413361169103</c:v>
                </c:pt>
                <c:pt idx="10">
                  <c:v>1.7031630170316301</c:v>
                </c:pt>
                <c:pt idx="11">
                  <c:v>2.0460358056265986</c:v>
                </c:pt>
                <c:pt idx="12">
                  <c:v>1.7271157167530224</c:v>
                </c:pt>
                <c:pt idx="13">
                  <c:v>2.7397260273972601</c:v>
                </c:pt>
                <c:pt idx="14">
                  <c:v>2.8017241379310347</c:v>
                </c:pt>
                <c:pt idx="15">
                  <c:v>0.65359477124183007</c:v>
                </c:pt>
                <c:pt idx="16">
                  <c:v>1.5306122448979591</c:v>
                </c:pt>
                <c:pt idx="17">
                  <c:v>2.3376623376623376</c:v>
                </c:pt>
                <c:pt idx="18">
                  <c:v>1.1363636363636365</c:v>
                </c:pt>
                <c:pt idx="19">
                  <c:v>2.191235059760956</c:v>
                </c:pt>
                <c:pt idx="20">
                  <c:v>1.6908212560386473</c:v>
                </c:pt>
                <c:pt idx="21">
                  <c:v>0.76628352490421459</c:v>
                </c:pt>
                <c:pt idx="22">
                  <c:v>0.97323600973236013</c:v>
                </c:pt>
                <c:pt idx="23">
                  <c:v>0.98522167487684731</c:v>
                </c:pt>
                <c:pt idx="24">
                  <c:v>1.3227513227513228</c:v>
                </c:pt>
                <c:pt idx="25">
                  <c:v>1.8604651162790697</c:v>
                </c:pt>
                <c:pt idx="26">
                  <c:v>2.7972027972027971</c:v>
                </c:pt>
                <c:pt idx="27">
                  <c:v>2.6829268292682928</c:v>
                </c:pt>
                <c:pt idx="28">
                  <c:v>1.4423076923076923</c:v>
                </c:pt>
                <c:pt idx="29">
                  <c:v>2.4742268041237114</c:v>
                </c:pt>
                <c:pt idx="30">
                  <c:v>1.5837104072398189</c:v>
                </c:pt>
                <c:pt idx="31">
                  <c:v>0</c:v>
                </c:pt>
                <c:pt idx="32">
                  <c:v>1.1494252873563218</c:v>
                </c:pt>
                <c:pt idx="33">
                  <c:v>1.8181818181818181</c:v>
                </c:pt>
                <c:pt idx="34">
                  <c:v>5.6277056277056277</c:v>
                </c:pt>
                <c:pt idx="35">
                  <c:v>2.3346303501945527</c:v>
                </c:pt>
                <c:pt idx="36">
                  <c:v>1.5503875968992249</c:v>
                </c:pt>
                <c:pt idx="37">
                  <c:v>1.3333333333333333</c:v>
                </c:pt>
                <c:pt idx="38">
                  <c:v>3</c:v>
                </c:pt>
                <c:pt idx="39">
                  <c:v>1.7786561264822134</c:v>
                </c:pt>
                <c:pt idx="40">
                  <c:v>3.3195020746887969</c:v>
                </c:pt>
                <c:pt idx="41">
                  <c:v>3.4482758620689653</c:v>
                </c:pt>
                <c:pt idx="42">
                  <c:v>2.7426160337552741</c:v>
                </c:pt>
                <c:pt idx="43">
                  <c:v>2.7422303473491771</c:v>
                </c:pt>
                <c:pt idx="44">
                  <c:v>1.4388489208633093</c:v>
                </c:pt>
                <c:pt idx="45">
                  <c:v>2.6119402985074629</c:v>
                </c:pt>
              </c:numCache>
            </c:numRef>
          </c:xVal>
          <c:yVal>
            <c:numRef>
              <c:f>'[1]CORE 2'!$B$61:$B$106</c:f>
              <c:numCache>
                <c:formatCode>General</c:formatCode>
                <c:ptCount val="46"/>
                <c:pt idx="0">
                  <c:v>0.25</c:v>
                </c:pt>
                <c:pt idx="1">
                  <c:v>0.75</c:v>
                </c:pt>
                <c:pt idx="2">
                  <c:v>1.25</c:v>
                </c:pt>
                <c:pt idx="3">
                  <c:v>1.75</c:v>
                </c:pt>
                <c:pt idx="4">
                  <c:v>2.25</c:v>
                </c:pt>
                <c:pt idx="5">
                  <c:v>2.75</c:v>
                </c:pt>
                <c:pt idx="6">
                  <c:v>3.25</c:v>
                </c:pt>
                <c:pt idx="7">
                  <c:v>3.75</c:v>
                </c:pt>
                <c:pt idx="8">
                  <c:v>4.25</c:v>
                </c:pt>
                <c:pt idx="9">
                  <c:v>4.75</c:v>
                </c:pt>
                <c:pt idx="10">
                  <c:v>5.25</c:v>
                </c:pt>
                <c:pt idx="11">
                  <c:v>5.75</c:v>
                </c:pt>
                <c:pt idx="12">
                  <c:v>6.25</c:v>
                </c:pt>
                <c:pt idx="13">
                  <c:v>6.75</c:v>
                </c:pt>
                <c:pt idx="14">
                  <c:v>7.25</c:v>
                </c:pt>
                <c:pt idx="15">
                  <c:v>7.75</c:v>
                </c:pt>
                <c:pt idx="16">
                  <c:v>8.25</c:v>
                </c:pt>
                <c:pt idx="17">
                  <c:v>8.75</c:v>
                </c:pt>
                <c:pt idx="18">
                  <c:v>9.25</c:v>
                </c:pt>
                <c:pt idx="19">
                  <c:v>9.75</c:v>
                </c:pt>
                <c:pt idx="20">
                  <c:v>10.25</c:v>
                </c:pt>
                <c:pt idx="21">
                  <c:v>10.75</c:v>
                </c:pt>
                <c:pt idx="22">
                  <c:v>11.25</c:v>
                </c:pt>
                <c:pt idx="23">
                  <c:v>11.75</c:v>
                </c:pt>
                <c:pt idx="24">
                  <c:v>12.25</c:v>
                </c:pt>
                <c:pt idx="25">
                  <c:v>12.75</c:v>
                </c:pt>
                <c:pt idx="26">
                  <c:v>13.25</c:v>
                </c:pt>
                <c:pt idx="27">
                  <c:v>13.75</c:v>
                </c:pt>
                <c:pt idx="28">
                  <c:v>14.25</c:v>
                </c:pt>
                <c:pt idx="29">
                  <c:v>14.75</c:v>
                </c:pt>
                <c:pt idx="30">
                  <c:v>15.25</c:v>
                </c:pt>
                <c:pt idx="31">
                  <c:v>15.75</c:v>
                </c:pt>
                <c:pt idx="32">
                  <c:v>16.25</c:v>
                </c:pt>
                <c:pt idx="33">
                  <c:v>16.75</c:v>
                </c:pt>
                <c:pt idx="34">
                  <c:v>17.25</c:v>
                </c:pt>
                <c:pt idx="35">
                  <c:v>17.75</c:v>
                </c:pt>
                <c:pt idx="36">
                  <c:v>18.25</c:v>
                </c:pt>
                <c:pt idx="37">
                  <c:v>18.75</c:v>
                </c:pt>
                <c:pt idx="38">
                  <c:v>19.25</c:v>
                </c:pt>
                <c:pt idx="39">
                  <c:v>19.75</c:v>
                </c:pt>
                <c:pt idx="40">
                  <c:v>20.25</c:v>
                </c:pt>
                <c:pt idx="41">
                  <c:v>20.75</c:v>
                </c:pt>
                <c:pt idx="42">
                  <c:v>21.25</c:v>
                </c:pt>
                <c:pt idx="43">
                  <c:v>21.75</c:v>
                </c:pt>
                <c:pt idx="44">
                  <c:v>22.25</c:v>
                </c:pt>
                <c:pt idx="45">
                  <c:v>22.75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B48-4C3D-872B-B68F6B6755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59225984"/>
        <c:axId val="959226400"/>
      </c:scatterChart>
      <c:valAx>
        <c:axId val="959225984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DE"/>
          </a:p>
        </c:txPr>
        <c:crossAx val="959226400"/>
        <c:crosses val="autoZero"/>
        <c:crossBetween val="midCat"/>
      </c:valAx>
      <c:valAx>
        <c:axId val="959226400"/>
        <c:scaling>
          <c:orientation val="maxMin"/>
          <c:max val="3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de-DE"/>
                  <a:t>Depth (cm)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DE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DE"/>
          </a:p>
        </c:txPr>
        <c:crossAx val="95922598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DE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MF2022-2 Cymbella (%)</a:t>
            </a:r>
            <a:endParaRPr lang="en-DE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DE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952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'[1]CORE 2'!$Q$61:$Q$106</c:f>
              <c:numCache>
                <c:formatCode>General</c:formatCode>
                <c:ptCount val="46"/>
                <c:pt idx="0">
                  <c:v>2.0725388601036268</c:v>
                </c:pt>
                <c:pt idx="1">
                  <c:v>2.4064171122994651</c:v>
                </c:pt>
                <c:pt idx="2">
                  <c:v>1.3921113689095128</c:v>
                </c:pt>
                <c:pt idx="3">
                  <c:v>0.75329566854990582</c:v>
                </c:pt>
                <c:pt idx="4">
                  <c:v>0.68965517241379315</c:v>
                </c:pt>
                <c:pt idx="5">
                  <c:v>1.4778325123152709</c:v>
                </c:pt>
                <c:pt idx="6">
                  <c:v>0.61728395061728392</c:v>
                </c:pt>
                <c:pt idx="7">
                  <c:v>1.3043478260869565</c:v>
                </c:pt>
                <c:pt idx="8">
                  <c:v>1.9685039370078741</c:v>
                </c:pt>
                <c:pt idx="9">
                  <c:v>0.41753653444676408</c:v>
                </c:pt>
                <c:pt idx="10">
                  <c:v>0.72992700729927007</c:v>
                </c:pt>
                <c:pt idx="11">
                  <c:v>1.0230179028132993</c:v>
                </c:pt>
                <c:pt idx="12">
                  <c:v>0.34542314335060448</c:v>
                </c:pt>
                <c:pt idx="13">
                  <c:v>0.58708414872798431</c:v>
                </c:pt>
                <c:pt idx="14">
                  <c:v>0.21551724137931033</c:v>
                </c:pt>
                <c:pt idx="15">
                  <c:v>0.8714596949891068</c:v>
                </c:pt>
                <c:pt idx="16">
                  <c:v>1.2755102040816326</c:v>
                </c:pt>
                <c:pt idx="17">
                  <c:v>0.77922077922077926</c:v>
                </c:pt>
                <c:pt idx="18">
                  <c:v>0.68181818181818177</c:v>
                </c:pt>
                <c:pt idx="19">
                  <c:v>0.19920318725099601</c:v>
                </c:pt>
                <c:pt idx="20">
                  <c:v>0.96618357487922701</c:v>
                </c:pt>
                <c:pt idx="21">
                  <c:v>0.76628352490421459</c:v>
                </c:pt>
                <c:pt idx="22">
                  <c:v>0.72992700729927007</c:v>
                </c:pt>
                <c:pt idx="23">
                  <c:v>0.49261083743842365</c:v>
                </c:pt>
                <c:pt idx="24">
                  <c:v>2.1164021164021163</c:v>
                </c:pt>
                <c:pt idx="25">
                  <c:v>0.46511627906976744</c:v>
                </c:pt>
                <c:pt idx="26">
                  <c:v>0.69930069930069927</c:v>
                </c:pt>
                <c:pt idx="27">
                  <c:v>0.73170731707317072</c:v>
                </c:pt>
                <c:pt idx="28">
                  <c:v>0.24038461538461539</c:v>
                </c:pt>
                <c:pt idx="29">
                  <c:v>0.41237113402061853</c:v>
                </c:pt>
                <c:pt idx="30">
                  <c:v>0</c:v>
                </c:pt>
                <c:pt idx="31">
                  <c:v>0.68649885583524028</c:v>
                </c:pt>
                <c:pt idx="32">
                  <c:v>0.76628352490421459</c:v>
                </c:pt>
                <c:pt idx="33">
                  <c:v>1.2121212121212122</c:v>
                </c:pt>
                <c:pt idx="34">
                  <c:v>1.5151515151515151</c:v>
                </c:pt>
                <c:pt idx="35">
                  <c:v>2.1400778210116731</c:v>
                </c:pt>
                <c:pt idx="36">
                  <c:v>0.58139534883720934</c:v>
                </c:pt>
                <c:pt idx="37">
                  <c:v>1.3333333333333333</c:v>
                </c:pt>
                <c:pt idx="38">
                  <c:v>0.8</c:v>
                </c:pt>
                <c:pt idx="39">
                  <c:v>1.7786561264822134</c:v>
                </c:pt>
                <c:pt idx="40">
                  <c:v>1.0373443983402491</c:v>
                </c:pt>
                <c:pt idx="41">
                  <c:v>1.9157088122605364</c:v>
                </c:pt>
                <c:pt idx="42">
                  <c:v>0.63291139240506333</c:v>
                </c:pt>
                <c:pt idx="43">
                  <c:v>0.91407678244972579</c:v>
                </c:pt>
                <c:pt idx="44">
                  <c:v>1.079136690647482</c:v>
                </c:pt>
                <c:pt idx="45">
                  <c:v>1.1194029850746268</c:v>
                </c:pt>
              </c:numCache>
            </c:numRef>
          </c:xVal>
          <c:yVal>
            <c:numRef>
              <c:f>'[1]CORE 2'!$B$61:$B$106</c:f>
              <c:numCache>
                <c:formatCode>General</c:formatCode>
                <c:ptCount val="46"/>
                <c:pt idx="0">
                  <c:v>0.25</c:v>
                </c:pt>
                <c:pt idx="1">
                  <c:v>0.75</c:v>
                </c:pt>
                <c:pt idx="2">
                  <c:v>1.25</c:v>
                </c:pt>
                <c:pt idx="3">
                  <c:v>1.75</c:v>
                </c:pt>
                <c:pt idx="4">
                  <c:v>2.25</c:v>
                </c:pt>
                <c:pt idx="5">
                  <c:v>2.75</c:v>
                </c:pt>
                <c:pt idx="6">
                  <c:v>3.25</c:v>
                </c:pt>
                <c:pt idx="7">
                  <c:v>3.75</c:v>
                </c:pt>
                <c:pt idx="8">
                  <c:v>4.25</c:v>
                </c:pt>
                <c:pt idx="9">
                  <c:v>4.75</c:v>
                </c:pt>
                <c:pt idx="10">
                  <c:v>5.25</c:v>
                </c:pt>
                <c:pt idx="11">
                  <c:v>5.75</c:v>
                </c:pt>
                <c:pt idx="12">
                  <c:v>6.25</c:v>
                </c:pt>
                <c:pt idx="13">
                  <c:v>6.75</c:v>
                </c:pt>
                <c:pt idx="14">
                  <c:v>7.25</c:v>
                </c:pt>
                <c:pt idx="15">
                  <c:v>7.75</c:v>
                </c:pt>
                <c:pt idx="16">
                  <c:v>8.25</c:v>
                </c:pt>
                <c:pt idx="17">
                  <c:v>8.75</c:v>
                </c:pt>
                <c:pt idx="18">
                  <c:v>9.25</c:v>
                </c:pt>
                <c:pt idx="19">
                  <c:v>9.75</c:v>
                </c:pt>
                <c:pt idx="20">
                  <c:v>10.25</c:v>
                </c:pt>
                <c:pt idx="21">
                  <c:v>10.75</c:v>
                </c:pt>
                <c:pt idx="22">
                  <c:v>11.25</c:v>
                </c:pt>
                <c:pt idx="23">
                  <c:v>11.75</c:v>
                </c:pt>
                <c:pt idx="24">
                  <c:v>12.25</c:v>
                </c:pt>
                <c:pt idx="25">
                  <c:v>12.75</c:v>
                </c:pt>
                <c:pt idx="26">
                  <c:v>13.25</c:v>
                </c:pt>
                <c:pt idx="27">
                  <c:v>13.75</c:v>
                </c:pt>
                <c:pt idx="28">
                  <c:v>14.25</c:v>
                </c:pt>
                <c:pt idx="29">
                  <c:v>14.75</c:v>
                </c:pt>
                <c:pt idx="30">
                  <c:v>15.25</c:v>
                </c:pt>
                <c:pt idx="31">
                  <c:v>15.75</c:v>
                </c:pt>
                <c:pt idx="32">
                  <c:v>16.25</c:v>
                </c:pt>
                <c:pt idx="33">
                  <c:v>16.75</c:v>
                </c:pt>
                <c:pt idx="34">
                  <c:v>17.25</c:v>
                </c:pt>
                <c:pt idx="35">
                  <c:v>17.75</c:v>
                </c:pt>
                <c:pt idx="36">
                  <c:v>18.25</c:v>
                </c:pt>
                <c:pt idx="37">
                  <c:v>18.75</c:v>
                </c:pt>
                <c:pt idx="38">
                  <c:v>19.25</c:v>
                </c:pt>
                <c:pt idx="39">
                  <c:v>19.75</c:v>
                </c:pt>
                <c:pt idx="40">
                  <c:v>20.25</c:v>
                </c:pt>
                <c:pt idx="41">
                  <c:v>20.75</c:v>
                </c:pt>
                <c:pt idx="42">
                  <c:v>21.25</c:v>
                </c:pt>
                <c:pt idx="43">
                  <c:v>21.75</c:v>
                </c:pt>
                <c:pt idx="44">
                  <c:v>22.25</c:v>
                </c:pt>
                <c:pt idx="45">
                  <c:v>22.75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80B-445B-98DF-DAED4882C4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59225984"/>
        <c:axId val="959226400"/>
      </c:scatterChart>
      <c:valAx>
        <c:axId val="959225984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DE"/>
          </a:p>
        </c:txPr>
        <c:crossAx val="959226400"/>
        <c:crosses val="autoZero"/>
        <c:crossBetween val="midCat"/>
      </c:valAx>
      <c:valAx>
        <c:axId val="959226400"/>
        <c:scaling>
          <c:orientation val="maxMin"/>
          <c:max val="3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de-DE"/>
                  <a:t>Depth (cm)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DE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DE"/>
          </a:p>
        </c:txPr>
        <c:crossAx val="95922598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DE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MF2022-2 Chaetoceros (%)</a:t>
            </a:r>
            <a:endParaRPr lang="en-DE">
              <a:effectLst/>
            </a:endParaRPr>
          </a:p>
        </c:rich>
      </c:tx>
      <c:layout>
        <c:manualLayout>
          <c:xMode val="edge"/>
          <c:yMode val="edge"/>
          <c:x val="0.13510383061583933"/>
          <c:y val="1.70947706490864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en-DE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952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'[1]CORE 2'!$C$61:$C$106</c:f>
              <c:numCache>
                <c:formatCode>General</c:formatCode>
                <c:ptCount val="46"/>
                <c:pt idx="0">
                  <c:v>6.2176165803108807</c:v>
                </c:pt>
                <c:pt idx="1">
                  <c:v>3.7433155080213902</c:v>
                </c:pt>
                <c:pt idx="2">
                  <c:v>2.5522041763341066</c:v>
                </c:pt>
                <c:pt idx="3">
                  <c:v>5.8380414312617699</c:v>
                </c:pt>
                <c:pt idx="4">
                  <c:v>3.2183908045977012</c:v>
                </c:pt>
                <c:pt idx="5">
                  <c:v>2.2167487684729066</c:v>
                </c:pt>
                <c:pt idx="6">
                  <c:v>5.1440329218106999</c:v>
                </c:pt>
                <c:pt idx="7">
                  <c:v>6.0869565217391308</c:v>
                </c:pt>
                <c:pt idx="8">
                  <c:v>5.3149606299212602</c:v>
                </c:pt>
                <c:pt idx="9">
                  <c:v>4.3841336116910226</c:v>
                </c:pt>
                <c:pt idx="10">
                  <c:v>4.1362530413625302</c:v>
                </c:pt>
                <c:pt idx="11">
                  <c:v>3.5805626598465472</c:v>
                </c:pt>
                <c:pt idx="12">
                  <c:v>3.7996545768566494</c:v>
                </c:pt>
                <c:pt idx="13">
                  <c:v>6.4579256360078281</c:v>
                </c:pt>
                <c:pt idx="14">
                  <c:v>2.5862068965517242</c:v>
                </c:pt>
                <c:pt idx="15">
                  <c:v>2.6143790849673203</c:v>
                </c:pt>
                <c:pt idx="16">
                  <c:v>7.6530612244897958</c:v>
                </c:pt>
                <c:pt idx="17">
                  <c:v>7.5324675324675328</c:v>
                </c:pt>
                <c:pt idx="18">
                  <c:v>17.5</c:v>
                </c:pt>
                <c:pt idx="19">
                  <c:v>6.9721115537848606</c:v>
                </c:pt>
                <c:pt idx="20">
                  <c:v>7.2463768115942031</c:v>
                </c:pt>
                <c:pt idx="21">
                  <c:v>6.3218390804597702</c:v>
                </c:pt>
                <c:pt idx="22">
                  <c:v>3.4063260340632602</c:v>
                </c:pt>
                <c:pt idx="23">
                  <c:v>4.1871921182266014</c:v>
                </c:pt>
                <c:pt idx="24">
                  <c:v>3.9682539682539684</c:v>
                </c:pt>
                <c:pt idx="25">
                  <c:v>2.558139534883721</c:v>
                </c:pt>
                <c:pt idx="26">
                  <c:v>3.4965034965034967</c:v>
                </c:pt>
                <c:pt idx="27">
                  <c:v>4.1463414634146343</c:v>
                </c:pt>
                <c:pt idx="28">
                  <c:v>3.6057692307692308</c:v>
                </c:pt>
                <c:pt idx="29">
                  <c:v>1.4432989690721649</c:v>
                </c:pt>
                <c:pt idx="30">
                  <c:v>3.6199095022624435</c:v>
                </c:pt>
                <c:pt idx="31">
                  <c:v>3.8901601830663615</c:v>
                </c:pt>
                <c:pt idx="32">
                  <c:v>5.3639846743295019</c:v>
                </c:pt>
                <c:pt idx="33">
                  <c:v>3.4343434343434343</c:v>
                </c:pt>
                <c:pt idx="34">
                  <c:v>4.112554112554113</c:v>
                </c:pt>
                <c:pt idx="35">
                  <c:v>3.1128404669260701</c:v>
                </c:pt>
                <c:pt idx="36">
                  <c:v>4.4573643410852712</c:v>
                </c:pt>
                <c:pt idx="37">
                  <c:v>3.4285714285714284</c:v>
                </c:pt>
                <c:pt idx="38">
                  <c:v>3.6</c:v>
                </c:pt>
                <c:pt idx="39">
                  <c:v>3.1620553359683794</c:v>
                </c:pt>
                <c:pt idx="40">
                  <c:v>2.2821576763485476</c:v>
                </c:pt>
                <c:pt idx="41">
                  <c:v>3.4482758620689653</c:v>
                </c:pt>
                <c:pt idx="42">
                  <c:v>3.7974683544303796</c:v>
                </c:pt>
                <c:pt idx="43">
                  <c:v>2.0109689213893969</c:v>
                </c:pt>
                <c:pt idx="44">
                  <c:v>2.5179856115107913</c:v>
                </c:pt>
                <c:pt idx="45">
                  <c:v>6.3432835820895521</c:v>
                </c:pt>
              </c:numCache>
            </c:numRef>
          </c:xVal>
          <c:yVal>
            <c:numRef>
              <c:f>'[1]CORE 2'!$B$61:$B$106</c:f>
              <c:numCache>
                <c:formatCode>General</c:formatCode>
                <c:ptCount val="46"/>
                <c:pt idx="0">
                  <c:v>0.25</c:v>
                </c:pt>
                <c:pt idx="1">
                  <c:v>0.75</c:v>
                </c:pt>
                <c:pt idx="2">
                  <c:v>1.25</c:v>
                </c:pt>
                <c:pt idx="3">
                  <c:v>1.75</c:v>
                </c:pt>
                <c:pt idx="4">
                  <c:v>2.25</c:v>
                </c:pt>
                <c:pt idx="5">
                  <c:v>2.75</c:v>
                </c:pt>
                <c:pt idx="6">
                  <c:v>3.25</c:v>
                </c:pt>
                <c:pt idx="7">
                  <c:v>3.75</c:v>
                </c:pt>
                <c:pt idx="8">
                  <c:v>4.25</c:v>
                </c:pt>
                <c:pt idx="9">
                  <c:v>4.75</c:v>
                </c:pt>
                <c:pt idx="10">
                  <c:v>5.25</c:v>
                </c:pt>
                <c:pt idx="11">
                  <c:v>5.75</c:v>
                </c:pt>
                <c:pt idx="12">
                  <c:v>6.25</c:v>
                </c:pt>
                <c:pt idx="13">
                  <c:v>6.75</c:v>
                </c:pt>
                <c:pt idx="14">
                  <c:v>7.25</c:v>
                </c:pt>
                <c:pt idx="15">
                  <c:v>7.75</c:v>
                </c:pt>
                <c:pt idx="16">
                  <c:v>8.25</c:v>
                </c:pt>
                <c:pt idx="17">
                  <c:v>8.75</c:v>
                </c:pt>
                <c:pt idx="18">
                  <c:v>9.25</c:v>
                </c:pt>
                <c:pt idx="19">
                  <c:v>9.75</c:v>
                </c:pt>
                <c:pt idx="20">
                  <c:v>10.25</c:v>
                </c:pt>
                <c:pt idx="21">
                  <c:v>10.75</c:v>
                </c:pt>
                <c:pt idx="22">
                  <c:v>11.25</c:v>
                </c:pt>
                <c:pt idx="23">
                  <c:v>11.75</c:v>
                </c:pt>
                <c:pt idx="24">
                  <c:v>12.25</c:v>
                </c:pt>
                <c:pt idx="25">
                  <c:v>12.75</c:v>
                </c:pt>
                <c:pt idx="26">
                  <c:v>13.25</c:v>
                </c:pt>
                <c:pt idx="27">
                  <c:v>13.75</c:v>
                </c:pt>
                <c:pt idx="28">
                  <c:v>14.25</c:v>
                </c:pt>
                <c:pt idx="29">
                  <c:v>14.75</c:v>
                </c:pt>
                <c:pt idx="30">
                  <c:v>15.25</c:v>
                </c:pt>
                <c:pt idx="31">
                  <c:v>15.75</c:v>
                </c:pt>
                <c:pt idx="32">
                  <c:v>16.25</c:v>
                </c:pt>
                <c:pt idx="33">
                  <c:v>16.75</c:v>
                </c:pt>
                <c:pt idx="34">
                  <c:v>17.25</c:v>
                </c:pt>
                <c:pt idx="35">
                  <c:v>17.75</c:v>
                </c:pt>
                <c:pt idx="36">
                  <c:v>18.25</c:v>
                </c:pt>
                <c:pt idx="37">
                  <c:v>18.75</c:v>
                </c:pt>
                <c:pt idx="38">
                  <c:v>19.25</c:v>
                </c:pt>
                <c:pt idx="39">
                  <c:v>19.75</c:v>
                </c:pt>
                <c:pt idx="40">
                  <c:v>20.25</c:v>
                </c:pt>
                <c:pt idx="41">
                  <c:v>20.75</c:v>
                </c:pt>
                <c:pt idx="42">
                  <c:v>21.25</c:v>
                </c:pt>
                <c:pt idx="43">
                  <c:v>21.75</c:v>
                </c:pt>
                <c:pt idx="44">
                  <c:v>22.25</c:v>
                </c:pt>
                <c:pt idx="45">
                  <c:v>22.75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019-4DC0-B26E-3E27BA1D95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59225984"/>
        <c:axId val="959226400"/>
      </c:scatterChart>
      <c:valAx>
        <c:axId val="959225984"/>
        <c:scaling>
          <c:orientation val="minMax"/>
          <c:max val="20"/>
          <c:min val="0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DE"/>
          </a:p>
        </c:txPr>
        <c:crossAx val="959226400"/>
        <c:crosses val="autoZero"/>
        <c:crossBetween val="midCat"/>
      </c:valAx>
      <c:valAx>
        <c:axId val="959226400"/>
        <c:scaling>
          <c:orientation val="maxMin"/>
          <c:max val="3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de-DE"/>
                  <a:t>Depth (cm)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DE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DE"/>
          </a:p>
        </c:txPr>
        <c:crossAx val="95922598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DE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MF2022-2 Rhoicosphenia (%)</a:t>
            </a:r>
            <a:endParaRPr lang="en-DE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DE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952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'[1]CORE 2'!$J$61:$J$106</c:f>
              <c:numCache>
                <c:formatCode>General</c:formatCode>
                <c:ptCount val="46"/>
                <c:pt idx="0">
                  <c:v>0.51813471502590669</c:v>
                </c:pt>
                <c:pt idx="1">
                  <c:v>0.53475935828877008</c:v>
                </c:pt>
                <c:pt idx="2">
                  <c:v>0.92807424593967514</c:v>
                </c:pt>
                <c:pt idx="3">
                  <c:v>1.8832391713747645</c:v>
                </c:pt>
                <c:pt idx="4">
                  <c:v>0.91954022988505746</c:v>
                </c:pt>
                <c:pt idx="5">
                  <c:v>0.73891625615763545</c:v>
                </c:pt>
                <c:pt idx="6">
                  <c:v>0.41152263374485598</c:v>
                </c:pt>
                <c:pt idx="7">
                  <c:v>0.65217391304347827</c:v>
                </c:pt>
                <c:pt idx="8">
                  <c:v>0.78740157480314965</c:v>
                </c:pt>
                <c:pt idx="9">
                  <c:v>0.83507306889352817</c:v>
                </c:pt>
                <c:pt idx="10">
                  <c:v>0.97323600973236013</c:v>
                </c:pt>
                <c:pt idx="11">
                  <c:v>0</c:v>
                </c:pt>
                <c:pt idx="12">
                  <c:v>0.51813471502590669</c:v>
                </c:pt>
                <c:pt idx="13">
                  <c:v>0.78277886497064575</c:v>
                </c:pt>
                <c:pt idx="14">
                  <c:v>0.86206896551724133</c:v>
                </c:pt>
                <c:pt idx="15">
                  <c:v>0.8714596949891068</c:v>
                </c:pt>
                <c:pt idx="16">
                  <c:v>1.0204081632653061</c:v>
                </c:pt>
                <c:pt idx="17">
                  <c:v>0.51948051948051943</c:v>
                </c:pt>
                <c:pt idx="18">
                  <c:v>0.68181818181818177</c:v>
                </c:pt>
                <c:pt idx="19">
                  <c:v>0.19920318725099601</c:v>
                </c:pt>
                <c:pt idx="20">
                  <c:v>0.24154589371980675</c:v>
                </c:pt>
                <c:pt idx="21">
                  <c:v>0.95785440613026818</c:v>
                </c:pt>
                <c:pt idx="22">
                  <c:v>0.72992700729927007</c:v>
                </c:pt>
                <c:pt idx="23">
                  <c:v>1.4778325123152709</c:v>
                </c:pt>
                <c:pt idx="24">
                  <c:v>0.79365079365079361</c:v>
                </c:pt>
                <c:pt idx="25">
                  <c:v>1.3953488372093024</c:v>
                </c:pt>
                <c:pt idx="26">
                  <c:v>1.1655011655011656</c:v>
                </c:pt>
                <c:pt idx="27">
                  <c:v>0.48780487804878048</c:v>
                </c:pt>
                <c:pt idx="28">
                  <c:v>2.1634615384615383</c:v>
                </c:pt>
                <c:pt idx="29">
                  <c:v>0.41237113402061853</c:v>
                </c:pt>
                <c:pt idx="30">
                  <c:v>0.45248868778280543</c:v>
                </c:pt>
                <c:pt idx="31">
                  <c:v>0.2288329519450801</c:v>
                </c:pt>
                <c:pt idx="32">
                  <c:v>0.19157088122605365</c:v>
                </c:pt>
                <c:pt idx="33">
                  <c:v>1.0101010101010102</c:v>
                </c:pt>
                <c:pt idx="34">
                  <c:v>0.21645021645021645</c:v>
                </c:pt>
                <c:pt idx="35">
                  <c:v>0.58365758754863817</c:v>
                </c:pt>
                <c:pt idx="36">
                  <c:v>0.58139534883720934</c:v>
                </c:pt>
                <c:pt idx="37">
                  <c:v>0.19047619047619047</c:v>
                </c:pt>
                <c:pt idx="38">
                  <c:v>0.8</c:v>
                </c:pt>
                <c:pt idx="39">
                  <c:v>0.19762845849802371</c:v>
                </c:pt>
                <c:pt idx="40">
                  <c:v>0.2074688796680498</c:v>
                </c:pt>
                <c:pt idx="41">
                  <c:v>0.57471264367816088</c:v>
                </c:pt>
                <c:pt idx="42">
                  <c:v>0.63291139240506333</c:v>
                </c:pt>
                <c:pt idx="43">
                  <c:v>0.54844606946983543</c:v>
                </c:pt>
                <c:pt idx="44">
                  <c:v>1.079136690647482</c:v>
                </c:pt>
                <c:pt idx="45">
                  <c:v>0</c:v>
                </c:pt>
              </c:numCache>
            </c:numRef>
          </c:xVal>
          <c:yVal>
            <c:numRef>
              <c:f>'[1]CORE 2'!$B$61:$B$106</c:f>
              <c:numCache>
                <c:formatCode>General</c:formatCode>
                <c:ptCount val="46"/>
                <c:pt idx="0">
                  <c:v>0.25</c:v>
                </c:pt>
                <c:pt idx="1">
                  <c:v>0.75</c:v>
                </c:pt>
                <c:pt idx="2">
                  <c:v>1.25</c:v>
                </c:pt>
                <c:pt idx="3">
                  <c:v>1.75</c:v>
                </c:pt>
                <c:pt idx="4">
                  <c:v>2.25</c:v>
                </c:pt>
                <c:pt idx="5">
                  <c:v>2.75</c:v>
                </c:pt>
                <c:pt idx="6">
                  <c:v>3.25</c:v>
                </c:pt>
                <c:pt idx="7">
                  <c:v>3.75</c:v>
                </c:pt>
                <c:pt idx="8">
                  <c:v>4.25</c:v>
                </c:pt>
                <c:pt idx="9">
                  <c:v>4.75</c:v>
                </c:pt>
                <c:pt idx="10">
                  <c:v>5.25</c:v>
                </c:pt>
                <c:pt idx="11">
                  <c:v>5.75</c:v>
                </c:pt>
                <c:pt idx="12">
                  <c:v>6.25</c:v>
                </c:pt>
                <c:pt idx="13">
                  <c:v>6.75</c:v>
                </c:pt>
                <c:pt idx="14">
                  <c:v>7.25</c:v>
                </c:pt>
                <c:pt idx="15">
                  <c:v>7.75</c:v>
                </c:pt>
                <c:pt idx="16">
                  <c:v>8.25</c:v>
                </c:pt>
                <c:pt idx="17">
                  <c:v>8.75</c:v>
                </c:pt>
                <c:pt idx="18">
                  <c:v>9.25</c:v>
                </c:pt>
                <c:pt idx="19">
                  <c:v>9.75</c:v>
                </c:pt>
                <c:pt idx="20">
                  <c:v>10.25</c:v>
                </c:pt>
                <c:pt idx="21">
                  <c:v>10.75</c:v>
                </c:pt>
                <c:pt idx="22">
                  <c:v>11.25</c:v>
                </c:pt>
                <c:pt idx="23">
                  <c:v>11.75</c:v>
                </c:pt>
                <c:pt idx="24">
                  <c:v>12.25</c:v>
                </c:pt>
                <c:pt idx="25">
                  <c:v>12.75</c:v>
                </c:pt>
                <c:pt idx="26">
                  <c:v>13.25</c:v>
                </c:pt>
                <c:pt idx="27">
                  <c:v>13.75</c:v>
                </c:pt>
                <c:pt idx="28">
                  <c:v>14.25</c:v>
                </c:pt>
                <c:pt idx="29">
                  <c:v>14.75</c:v>
                </c:pt>
                <c:pt idx="30">
                  <c:v>15.25</c:v>
                </c:pt>
                <c:pt idx="31">
                  <c:v>15.75</c:v>
                </c:pt>
                <c:pt idx="32">
                  <c:v>16.25</c:v>
                </c:pt>
                <c:pt idx="33">
                  <c:v>16.75</c:v>
                </c:pt>
                <c:pt idx="34">
                  <c:v>17.25</c:v>
                </c:pt>
                <c:pt idx="35">
                  <c:v>17.75</c:v>
                </c:pt>
                <c:pt idx="36">
                  <c:v>18.25</c:v>
                </c:pt>
                <c:pt idx="37">
                  <c:v>18.75</c:v>
                </c:pt>
                <c:pt idx="38">
                  <c:v>19.25</c:v>
                </c:pt>
                <c:pt idx="39">
                  <c:v>19.75</c:v>
                </c:pt>
                <c:pt idx="40">
                  <c:v>20.25</c:v>
                </c:pt>
                <c:pt idx="41">
                  <c:v>20.75</c:v>
                </c:pt>
                <c:pt idx="42">
                  <c:v>21.25</c:v>
                </c:pt>
                <c:pt idx="43">
                  <c:v>21.75</c:v>
                </c:pt>
                <c:pt idx="44">
                  <c:v>22.25</c:v>
                </c:pt>
                <c:pt idx="45">
                  <c:v>22.75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D9B-4F63-80A6-376636CFA2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59225984"/>
        <c:axId val="959226400"/>
      </c:scatterChart>
      <c:valAx>
        <c:axId val="959225984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DE"/>
          </a:p>
        </c:txPr>
        <c:crossAx val="959226400"/>
        <c:crosses val="autoZero"/>
        <c:crossBetween val="midCat"/>
      </c:valAx>
      <c:valAx>
        <c:axId val="959226400"/>
        <c:scaling>
          <c:orientation val="maxMin"/>
          <c:max val="3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de-DE"/>
                  <a:t>Depth (cm)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DE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DE"/>
          </a:p>
        </c:txPr>
        <c:crossAx val="95922598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DE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MF2022-2 Total freshwater benthic (%)</a:t>
            </a:r>
            <a:endParaRPr lang="en-DE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DE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952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'[1]CORE 2'!$Z$61:$Z$106</c:f>
              <c:numCache>
                <c:formatCode>General</c:formatCode>
                <c:ptCount val="46"/>
                <c:pt idx="0">
                  <c:v>12.176165803108807</c:v>
                </c:pt>
                <c:pt idx="1">
                  <c:v>16.042780748663098</c:v>
                </c:pt>
                <c:pt idx="2">
                  <c:v>14.617169373549885</c:v>
                </c:pt>
                <c:pt idx="3">
                  <c:v>11.67608286252354</c:v>
                </c:pt>
                <c:pt idx="4">
                  <c:v>10.574712643678161</c:v>
                </c:pt>
                <c:pt idx="5">
                  <c:v>11.083743842364532</c:v>
                </c:pt>
                <c:pt idx="6">
                  <c:v>11.522633744855968</c:v>
                </c:pt>
                <c:pt idx="7">
                  <c:v>11.086956521739129</c:v>
                </c:pt>
                <c:pt idx="8">
                  <c:v>11.614173228346456</c:v>
                </c:pt>
                <c:pt idx="9">
                  <c:v>13.361169102296451</c:v>
                </c:pt>
                <c:pt idx="10">
                  <c:v>9.4890510948905114</c:v>
                </c:pt>
                <c:pt idx="11">
                  <c:v>7.6726342710997439</c:v>
                </c:pt>
                <c:pt idx="12">
                  <c:v>13.298791018998273</c:v>
                </c:pt>
                <c:pt idx="13">
                  <c:v>11.741682974559687</c:v>
                </c:pt>
                <c:pt idx="14">
                  <c:v>13.146551724137931</c:v>
                </c:pt>
                <c:pt idx="15">
                  <c:v>12.636165577342048</c:v>
                </c:pt>
                <c:pt idx="16">
                  <c:v>12.5</c:v>
                </c:pt>
                <c:pt idx="17">
                  <c:v>12.467532467532468</c:v>
                </c:pt>
                <c:pt idx="18">
                  <c:v>12.727272727272727</c:v>
                </c:pt>
                <c:pt idx="19">
                  <c:v>10.358565737051793</c:v>
                </c:pt>
                <c:pt idx="20">
                  <c:v>12.801932367149757</c:v>
                </c:pt>
                <c:pt idx="21">
                  <c:v>11.111111111111111</c:v>
                </c:pt>
                <c:pt idx="22">
                  <c:v>12.408759124087592</c:v>
                </c:pt>
                <c:pt idx="23">
                  <c:v>8.6206896551724128</c:v>
                </c:pt>
                <c:pt idx="24">
                  <c:v>9.2592592592592595</c:v>
                </c:pt>
                <c:pt idx="25">
                  <c:v>9.7674418604651159</c:v>
                </c:pt>
                <c:pt idx="26">
                  <c:v>11.888111888111888</c:v>
                </c:pt>
                <c:pt idx="27">
                  <c:v>10.731707317073171</c:v>
                </c:pt>
                <c:pt idx="28">
                  <c:v>11.057692307692307</c:v>
                </c:pt>
                <c:pt idx="29">
                  <c:v>9.2783505154639165</c:v>
                </c:pt>
                <c:pt idx="30">
                  <c:v>12.217194570135746</c:v>
                </c:pt>
                <c:pt idx="31">
                  <c:v>7.3226544622425642</c:v>
                </c:pt>
                <c:pt idx="32">
                  <c:v>10.344827586206897</c:v>
                </c:pt>
                <c:pt idx="33">
                  <c:v>10.707070707070708</c:v>
                </c:pt>
                <c:pt idx="34">
                  <c:v>9.9567099567099575</c:v>
                </c:pt>
                <c:pt idx="35">
                  <c:v>7.9766536964980546</c:v>
                </c:pt>
                <c:pt idx="36">
                  <c:v>11.627906976744185</c:v>
                </c:pt>
                <c:pt idx="37">
                  <c:v>9.7142857142857153</c:v>
                </c:pt>
                <c:pt idx="38">
                  <c:v>9.8000000000000007</c:v>
                </c:pt>
                <c:pt idx="39">
                  <c:v>12.450592885375494</c:v>
                </c:pt>
                <c:pt idx="40">
                  <c:v>11.20331950207469</c:v>
                </c:pt>
                <c:pt idx="41">
                  <c:v>8.6206896551724146</c:v>
                </c:pt>
                <c:pt idx="42">
                  <c:v>13.291139240506329</c:v>
                </c:pt>
                <c:pt idx="43">
                  <c:v>11.3345521023766</c:v>
                </c:pt>
                <c:pt idx="44">
                  <c:v>10.071942446043167</c:v>
                </c:pt>
                <c:pt idx="45">
                  <c:v>11.380597014925373</c:v>
                </c:pt>
              </c:numCache>
            </c:numRef>
          </c:xVal>
          <c:yVal>
            <c:numRef>
              <c:f>'[1]CORE 2'!$B$61:$B$106</c:f>
              <c:numCache>
                <c:formatCode>General</c:formatCode>
                <c:ptCount val="46"/>
                <c:pt idx="0">
                  <c:v>0.25</c:v>
                </c:pt>
                <c:pt idx="1">
                  <c:v>0.75</c:v>
                </c:pt>
                <c:pt idx="2">
                  <c:v>1.25</c:v>
                </c:pt>
                <c:pt idx="3">
                  <c:v>1.75</c:v>
                </c:pt>
                <c:pt idx="4">
                  <c:v>2.25</c:v>
                </c:pt>
                <c:pt idx="5">
                  <c:v>2.75</c:v>
                </c:pt>
                <c:pt idx="6">
                  <c:v>3.25</c:v>
                </c:pt>
                <c:pt idx="7">
                  <c:v>3.75</c:v>
                </c:pt>
                <c:pt idx="8">
                  <c:v>4.25</c:v>
                </c:pt>
                <c:pt idx="9">
                  <c:v>4.75</c:v>
                </c:pt>
                <c:pt idx="10">
                  <c:v>5.25</c:v>
                </c:pt>
                <c:pt idx="11">
                  <c:v>5.75</c:v>
                </c:pt>
                <c:pt idx="12">
                  <c:v>6.25</c:v>
                </c:pt>
                <c:pt idx="13">
                  <c:v>6.75</c:v>
                </c:pt>
                <c:pt idx="14">
                  <c:v>7.25</c:v>
                </c:pt>
                <c:pt idx="15">
                  <c:v>7.75</c:v>
                </c:pt>
                <c:pt idx="16">
                  <c:v>8.25</c:v>
                </c:pt>
                <c:pt idx="17">
                  <c:v>8.75</c:v>
                </c:pt>
                <c:pt idx="18">
                  <c:v>9.25</c:v>
                </c:pt>
                <c:pt idx="19">
                  <c:v>9.75</c:v>
                </c:pt>
                <c:pt idx="20">
                  <c:v>10.25</c:v>
                </c:pt>
                <c:pt idx="21">
                  <c:v>10.75</c:v>
                </c:pt>
                <c:pt idx="22">
                  <c:v>11.25</c:v>
                </c:pt>
                <c:pt idx="23">
                  <c:v>11.75</c:v>
                </c:pt>
                <c:pt idx="24">
                  <c:v>12.25</c:v>
                </c:pt>
                <c:pt idx="25">
                  <c:v>12.75</c:v>
                </c:pt>
                <c:pt idx="26">
                  <c:v>13.25</c:v>
                </c:pt>
                <c:pt idx="27">
                  <c:v>13.75</c:v>
                </c:pt>
                <c:pt idx="28">
                  <c:v>14.25</c:v>
                </c:pt>
                <c:pt idx="29">
                  <c:v>14.75</c:v>
                </c:pt>
                <c:pt idx="30">
                  <c:v>15.25</c:v>
                </c:pt>
                <c:pt idx="31">
                  <c:v>15.75</c:v>
                </c:pt>
                <c:pt idx="32">
                  <c:v>16.25</c:v>
                </c:pt>
                <c:pt idx="33">
                  <c:v>16.75</c:v>
                </c:pt>
                <c:pt idx="34">
                  <c:v>17.25</c:v>
                </c:pt>
                <c:pt idx="35">
                  <c:v>17.75</c:v>
                </c:pt>
                <c:pt idx="36">
                  <c:v>18.25</c:v>
                </c:pt>
                <c:pt idx="37">
                  <c:v>18.75</c:v>
                </c:pt>
                <c:pt idx="38">
                  <c:v>19.25</c:v>
                </c:pt>
                <c:pt idx="39">
                  <c:v>19.75</c:v>
                </c:pt>
                <c:pt idx="40">
                  <c:v>20.25</c:v>
                </c:pt>
                <c:pt idx="41">
                  <c:v>20.75</c:v>
                </c:pt>
                <c:pt idx="42">
                  <c:v>21.25</c:v>
                </c:pt>
                <c:pt idx="43">
                  <c:v>21.75</c:v>
                </c:pt>
                <c:pt idx="44">
                  <c:v>22.25</c:v>
                </c:pt>
                <c:pt idx="45">
                  <c:v>22.75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2C6-4879-A2A2-13194406AA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59225984"/>
        <c:axId val="959226400"/>
      </c:scatterChart>
      <c:valAx>
        <c:axId val="959225984"/>
        <c:scaling>
          <c:orientation val="minMax"/>
          <c:max val="70"/>
          <c:min val="0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DE"/>
          </a:p>
        </c:txPr>
        <c:crossAx val="959226400"/>
        <c:crosses val="autoZero"/>
        <c:crossBetween val="midCat"/>
      </c:valAx>
      <c:valAx>
        <c:axId val="959226400"/>
        <c:scaling>
          <c:orientation val="maxMin"/>
          <c:max val="3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de-DE"/>
                  <a:t>Depth (cm)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DE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DE"/>
          </a:p>
        </c:txPr>
        <c:crossAx val="95922598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DE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MF2022-2 Fragilaria (%)</a:t>
            </a:r>
            <a:endParaRPr lang="en-DE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DE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952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'[1]CORE 2'!$X$61:$X$106</c:f>
              <c:numCache>
                <c:formatCode>General</c:formatCode>
                <c:ptCount val="46"/>
                <c:pt idx="0">
                  <c:v>5.4404145077720205</c:v>
                </c:pt>
                <c:pt idx="1">
                  <c:v>5.882352941176471</c:v>
                </c:pt>
                <c:pt idx="2">
                  <c:v>7.1925754060324829</c:v>
                </c:pt>
                <c:pt idx="3">
                  <c:v>5.2730696798493408</c:v>
                </c:pt>
                <c:pt idx="4">
                  <c:v>5.2873563218390807</c:v>
                </c:pt>
                <c:pt idx="5">
                  <c:v>7.389162561576355</c:v>
                </c:pt>
                <c:pt idx="6">
                  <c:v>6.7901234567901234</c:v>
                </c:pt>
                <c:pt idx="7">
                  <c:v>6.9565217391304346</c:v>
                </c:pt>
                <c:pt idx="8">
                  <c:v>6.8897637795275593</c:v>
                </c:pt>
                <c:pt idx="9">
                  <c:v>7.9331941544885174</c:v>
                </c:pt>
                <c:pt idx="10">
                  <c:v>6.3260340632603409</c:v>
                </c:pt>
                <c:pt idx="11">
                  <c:v>5.3708439897698206</c:v>
                </c:pt>
                <c:pt idx="12">
                  <c:v>10.535405872193436</c:v>
                </c:pt>
                <c:pt idx="13">
                  <c:v>7.2407045009784738</c:v>
                </c:pt>
                <c:pt idx="14">
                  <c:v>8.4051724137931032</c:v>
                </c:pt>
                <c:pt idx="15">
                  <c:v>7.6252723311546839</c:v>
                </c:pt>
                <c:pt idx="16">
                  <c:v>7.3979591836734695</c:v>
                </c:pt>
                <c:pt idx="17">
                  <c:v>6.2337662337662341</c:v>
                </c:pt>
                <c:pt idx="18">
                  <c:v>5.9090909090909092</c:v>
                </c:pt>
                <c:pt idx="19">
                  <c:v>5.3784860557768921</c:v>
                </c:pt>
                <c:pt idx="20">
                  <c:v>7.0048309178743962</c:v>
                </c:pt>
                <c:pt idx="21">
                  <c:v>6.8965517241379306</c:v>
                </c:pt>
                <c:pt idx="22">
                  <c:v>6.8126520681265204</c:v>
                </c:pt>
                <c:pt idx="23">
                  <c:v>5.4187192118226601</c:v>
                </c:pt>
                <c:pt idx="24">
                  <c:v>5.5555555555555554</c:v>
                </c:pt>
                <c:pt idx="25">
                  <c:v>5.5813953488372094</c:v>
                </c:pt>
                <c:pt idx="26">
                  <c:v>7.2261072261072261</c:v>
                </c:pt>
                <c:pt idx="27">
                  <c:v>5.8536585365853657</c:v>
                </c:pt>
                <c:pt idx="28">
                  <c:v>6.7307692307692308</c:v>
                </c:pt>
                <c:pt idx="29">
                  <c:v>3.7113402061855671</c:v>
                </c:pt>
                <c:pt idx="30">
                  <c:v>6.7873303167420813</c:v>
                </c:pt>
                <c:pt idx="31">
                  <c:v>4.5766590389016022</c:v>
                </c:pt>
                <c:pt idx="32">
                  <c:v>6.1302681992337167</c:v>
                </c:pt>
                <c:pt idx="33">
                  <c:v>7.4747474747474749</c:v>
                </c:pt>
                <c:pt idx="34">
                  <c:v>6.7099567099567103</c:v>
                </c:pt>
                <c:pt idx="35">
                  <c:v>5.2529182879377432</c:v>
                </c:pt>
                <c:pt idx="36">
                  <c:v>6.3953488372093021</c:v>
                </c:pt>
                <c:pt idx="37">
                  <c:v>5.7142857142857144</c:v>
                </c:pt>
                <c:pt idx="38">
                  <c:v>5.6</c:v>
                </c:pt>
                <c:pt idx="39">
                  <c:v>6.9169960474308301</c:v>
                </c:pt>
                <c:pt idx="40">
                  <c:v>6.4315352697095438</c:v>
                </c:pt>
                <c:pt idx="41">
                  <c:v>5.1724137931034484</c:v>
                </c:pt>
                <c:pt idx="42">
                  <c:v>9.071729957805907</c:v>
                </c:pt>
                <c:pt idx="43">
                  <c:v>6.581352833638026</c:v>
                </c:pt>
                <c:pt idx="44">
                  <c:v>6.6546762589928061</c:v>
                </c:pt>
                <c:pt idx="45">
                  <c:v>7.08955223880597</c:v>
                </c:pt>
              </c:numCache>
            </c:numRef>
          </c:xVal>
          <c:yVal>
            <c:numRef>
              <c:f>'[1]CORE 2'!$B$61:$B$106</c:f>
              <c:numCache>
                <c:formatCode>General</c:formatCode>
                <c:ptCount val="46"/>
                <c:pt idx="0">
                  <c:v>0.25</c:v>
                </c:pt>
                <c:pt idx="1">
                  <c:v>0.75</c:v>
                </c:pt>
                <c:pt idx="2">
                  <c:v>1.25</c:v>
                </c:pt>
                <c:pt idx="3">
                  <c:v>1.75</c:v>
                </c:pt>
                <c:pt idx="4">
                  <c:v>2.25</c:v>
                </c:pt>
                <c:pt idx="5">
                  <c:v>2.75</c:v>
                </c:pt>
                <c:pt idx="6">
                  <c:v>3.25</c:v>
                </c:pt>
                <c:pt idx="7">
                  <c:v>3.75</c:v>
                </c:pt>
                <c:pt idx="8">
                  <c:v>4.25</c:v>
                </c:pt>
                <c:pt idx="9">
                  <c:v>4.75</c:v>
                </c:pt>
                <c:pt idx="10">
                  <c:v>5.25</c:v>
                </c:pt>
                <c:pt idx="11">
                  <c:v>5.75</c:v>
                </c:pt>
                <c:pt idx="12">
                  <c:v>6.25</c:v>
                </c:pt>
                <c:pt idx="13">
                  <c:v>6.75</c:v>
                </c:pt>
                <c:pt idx="14">
                  <c:v>7.25</c:v>
                </c:pt>
                <c:pt idx="15">
                  <c:v>7.75</c:v>
                </c:pt>
                <c:pt idx="16">
                  <c:v>8.25</c:v>
                </c:pt>
                <c:pt idx="17">
                  <c:v>8.75</c:v>
                </c:pt>
                <c:pt idx="18">
                  <c:v>9.25</c:v>
                </c:pt>
                <c:pt idx="19">
                  <c:v>9.75</c:v>
                </c:pt>
                <c:pt idx="20">
                  <c:v>10.25</c:v>
                </c:pt>
                <c:pt idx="21">
                  <c:v>10.75</c:v>
                </c:pt>
                <c:pt idx="22">
                  <c:v>11.25</c:v>
                </c:pt>
                <c:pt idx="23">
                  <c:v>11.75</c:v>
                </c:pt>
                <c:pt idx="24">
                  <c:v>12.25</c:v>
                </c:pt>
                <c:pt idx="25">
                  <c:v>12.75</c:v>
                </c:pt>
                <c:pt idx="26">
                  <c:v>13.25</c:v>
                </c:pt>
                <c:pt idx="27">
                  <c:v>13.75</c:v>
                </c:pt>
                <c:pt idx="28">
                  <c:v>14.25</c:v>
                </c:pt>
                <c:pt idx="29">
                  <c:v>14.75</c:v>
                </c:pt>
                <c:pt idx="30">
                  <c:v>15.25</c:v>
                </c:pt>
                <c:pt idx="31">
                  <c:v>15.75</c:v>
                </c:pt>
                <c:pt idx="32">
                  <c:v>16.25</c:v>
                </c:pt>
                <c:pt idx="33">
                  <c:v>16.75</c:v>
                </c:pt>
                <c:pt idx="34">
                  <c:v>17.25</c:v>
                </c:pt>
                <c:pt idx="35">
                  <c:v>17.75</c:v>
                </c:pt>
                <c:pt idx="36">
                  <c:v>18.25</c:v>
                </c:pt>
                <c:pt idx="37">
                  <c:v>18.75</c:v>
                </c:pt>
                <c:pt idx="38">
                  <c:v>19.25</c:v>
                </c:pt>
                <c:pt idx="39">
                  <c:v>19.75</c:v>
                </c:pt>
                <c:pt idx="40">
                  <c:v>20.25</c:v>
                </c:pt>
                <c:pt idx="41">
                  <c:v>20.75</c:v>
                </c:pt>
                <c:pt idx="42">
                  <c:v>21.25</c:v>
                </c:pt>
                <c:pt idx="43">
                  <c:v>21.75</c:v>
                </c:pt>
                <c:pt idx="44">
                  <c:v>22.25</c:v>
                </c:pt>
                <c:pt idx="45">
                  <c:v>22.75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C10-4616-8164-FA3C60407D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59225984"/>
        <c:axId val="959226400"/>
      </c:scatterChart>
      <c:valAx>
        <c:axId val="959225984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DE"/>
          </a:p>
        </c:txPr>
        <c:crossAx val="959226400"/>
        <c:crosses val="autoZero"/>
        <c:crossBetween val="midCat"/>
      </c:valAx>
      <c:valAx>
        <c:axId val="959226400"/>
        <c:scaling>
          <c:orientation val="maxMin"/>
          <c:max val="3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de-DE"/>
                  <a:t>Depth (cm)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DE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DE"/>
          </a:p>
        </c:txPr>
        <c:crossAx val="95922598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DE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MF2022-2 Mastogloia (%)</a:t>
            </a:r>
            <a:endParaRPr lang="en-DE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DE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952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'[1]CORE 2'!$V$61:$V$106</c:f>
              <c:numCache>
                <c:formatCode>General</c:formatCode>
                <c:ptCount val="46"/>
                <c:pt idx="0">
                  <c:v>4.6632124352331603</c:v>
                </c:pt>
                <c:pt idx="1">
                  <c:v>6.1497326203208553</c:v>
                </c:pt>
                <c:pt idx="2">
                  <c:v>4.6403712296983759</c:v>
                </c:pt>
                <c:pt idx="3">
                  <c:v>3.9548022598870056</c:v>
                </c:pt>
                <c:pt idx="4">
                  <c:v>2.7586206896551726</c:v>
                </c:pt>
                <c:pt idx="5">
                  <c:v>2.4630541871921183</c:v>
                </c:pt>
                <c:pt idx="6">
                  <c:v>2.880658436213992</c:v>
                </c:pt>
                <c:pt idx="7">
                  <c:v>2.1739130434782608</c:v>
                </c:pt>
                <c:pt idx="8">
                  <c:v>2.7559055118110236</c:v>
                </c:pt>
                <c:pt idx="9">
                  <c:v>2.7139874739039667</c:v>
                </c:pt>
                <c:pt idx="10">
                  <c:v>2.1897810218978102</c:v>
                </c:pt>
                <c:pt idx="11">
                  <c:v>1.5345268542199488</c:v>
                </c:pt>
                <c:pt idx="12">
                  <c:v>2.245250431778929</c:v>
                </c:pt>
                <c:pt idx="13">
                  <c:v>2.3483365949119372</c:v>
                </c:pt>
                <c:pt idx="14">
                  <c:v>3.0172413793103448</c:v>
                </c:pt>
                <c:pt idx="15">
                  <c:v>2.6143790849673203</c:v>
                </c:pt>
                <c:pt idx="16">
                  <c:v>2.5510204081632653</c:v>
                </c:pt>
                <c:pt idx="17">
                  <c:v>3.6363636363636362</c:v>
                </c:pt>
                <c:pt idx="18">
                  <c:v>4.0909090909090908</c:v>
                </c:pt>
                <c:pt idx="19">
                  <c:v>1.9920318725099602</c:v>
                </c:pt>
                <c:pt idx="20">
                  <c:v>2.8985507246376812</c:v>
                </c:pt>
                <c:pt idx="21">
                  <c:v>1.9157088122605364</c:v>
                </c:pt>
                <c:pt idx="22">
                  <c:v>2.4330900243309004</c:v>
                </c:pt>
                <c:pt idx="23">
                  <c:v>1.9704433497536946</c:v>
                </c:pt>
                <c:pt idx="24">
                  <c:v>2.9100529100529102</c:v>
                </c:pt>
                <c:pt idx="25">
                  <c:v>2.0930232558139537</c:v>
                </c:pt>
                <c:pt idx="26">
                  <c:v>2.0979020979020979</c:v>
                </c:pt>
                <c:pt idx="27">
                  <c:v>2.9268292682926829</c:v>
                </c:pt>
                <c:pt idx="28">
                  <c:v>1.6826923076923077</c:v>
                </c:pt>
                <c:pt idx="29">
                  <c:v>1.6494845360824741</c:v>
                </c:pt>
                <c:pt idx="30">
                  <c:v>3.1674208144796379</c:v>
                </c:pt>
                <c:pt idx="31">
                  <c:v>1.3729977116704806</c:v>
                </c:pt>
                <c:pt idx="32">
                  <c:v>2.2988505747126435</c:v>
                </c:pt>
                <c:pt idx="33">
                  <c:v>1.6161616161616161</c:v>
                </c:pt>
                <c:pt idx="34">
                  <c:v>1.2987012987012987</c:v>
                </c:pt>
                <c:pt idx="35">
                  <c:v>1.1673151750972763</c:v>
                </c:pt>
                <c:pt idx="36">
                  <c:v>3.4883720930232558</c:v>
                </c:pt>
                <c:pt idx="37">
                  <c:v>3.0476190476190474</c:v>
                </c:pt>
                <c:pt idx="38">
                  <c:v>1.6</c:v>
                </c:pt>
                <c:pt idx="39">
                  <c:v>3.1620553359683794</c:v>
                </c:pt>
                <c:pt idx="40">
                  <c:v>2.6970954356846475</c:v>
                </c:pt>
                <c:pt idx="41">
                  <c:v>2.2988505747126435</c:v>
                </c:pt>
                <c:pt idx="42">
                  <c:v>1.8987341772151898</c:v>
                </c:pt>
                <c:pt idx="43">
                  <c:v>2.5594149908592323</c:v>
                </c:pt>
                <c:pt idx="44">
                  <c:v>2.5179856115107913</c:v>
                </c:pt>
                <c:pt idx="45">
                  <c:v>1.8656716417910448</c:v>
                </c:pt>
              </c:numCache>
            </c:numRef>
          </c:xVal>
          <c:yVal>
            <c:numRef>
              <c:f>'[1]CORE 2'!$B$61:$B$106</c:f>
              <c:numCache>
                <c:formatCode>General</c:formatCode>
                <c:ptCount val="46"/>
                <c:pt idx="0">
                  <c:v>0.25</c:v>
                </c:pt>
                <c:pt idx="1">
                  <c:v>0.75</c:v>
                </c:pt>
                <c:pt idx="2">
                  <c:v>1.25</c:v>
                </c:pt>
                <c:pt idx="3">
                  <c:v>1.75</c:v>
                </c:pt>
                <c:pt idx="4">
                  <c:v>2.25</c:v>
                </c:pt>
                <c:pt idx="5">
                  <c:v>2.75</c:v>
                </c:pt>
                <c:pt idx="6">
                  <c:v>3.25</c:v>
                </c:pt>
                <c:pt idx="7">
                  <c:v>3.75</c:v>
                </c:pt>
                <c:pt idx="8">
                  <c:v>4.25</c:v>
                </c:pt>
                <c:pt idx="9">
                  <c:v>4.75</c:v>
                </c:pt>
                <c:pt idx="10">
                  <c:v>5.25</c:v>
                </c:pt>
                <c:pt idx="11">
                  <c:v>5.75</c:v>
                </c:pt>
                <c:pt idx="12">
                  <c:v>6.25</c:v>
                </c:pt>
                <c:pt idx="13">
                  <c:v>6.75</c:v>
                </c:pt>
                <c:pt idx="14">
                  <c:v>7.25</c:v>
                </c:pt>
                <c:pt idx="15">
                  <c:v>7.75</c:v>
                </c:pt>
                <c:pt idx="16">
                  <c:v>8.25</c:v>
                </c:pt>
                <c:pt idx="17">
                  <c:v>8.75</c:v>
                </c:pt>
                <c:pt idx="18">
                  <c:v>9.25</c:v>
                </c:pt>
                <c:pt idx="19">
                  <c:v>9.75</c:v>
                </c:pt>
                <c:pt idx="20">
                  <c:v>10.25</c:v>
                </c:pt>
                <c:pt idx="21">
                  <c:v>10.75</c:v>
                </c:pt>
                <c:pt idx="22">
                  <c:v>11.25</c:v>
                </c:pt>
                <c:pt idx="23">
                  <c:v>11.75</c:v>
                </c:pt>
                <c:pt idx="24">
                  <c:v>12.25</c:v>
                </c:pt>
                <c:pt idx="25">
                  <c:v>12.75</c:v>
                </c:pt>
                <c:pt idx="26">
                  <c:v>13.25</c:v>
                </c:pt>
                <c:pt idx="27">
                  <c:v>13.75</c:v>
                </c:pt>
                <c:pt idx="28">
                  <c:v>14.25</c:v>
                </c:pt>
                <c:pt idx="29">
                  <c:v>14.75</c:v>
                </c:pt>
                <c:pt idx="30">
                  <c:v>15.25</c:v>
                </c:pt>
                <c:pt idx="31">
                  <c:v>15.75</c:v>
                </c:pt>
                <c:pt idx="32">
                  <c:v>16.25</c:v>
                </c:pt>
                <c:pt idx="33">
                  <c:v>16.75</c:v>
                </c:pt>
                <c:pt idx="34">
                  <c:v>17.25</c:v>
                </c:pt>
                <c:pt idx="35">
                  <c:v>17.75</c:v>
                </c:pt>
                <c:pt idx="36">
                  <c:v>18.25</c:v>
                </c:pt>
                <c:pt idx="37">
                  <c:v>18.75</c:v>
                </c:pt>
                <c:pt idx="38">
                  <c:v>19.25</c:v>
                </c:pt>
                <c:pt idx="39">
                  <c:v>19.75</c:v>
                </c:pt>
                <c:pt idx="40">
                  <c:v>20.25</c:v>
                </c:pt>
                <c:pt idx="41">
                  <c:v>20.75</c:v>
                </c:pt>
                <c:pt idx="42">
                  <c:v>21.25</c:v>
                </c:pt>
                <c:pt idx="43">
                  <c:v>21.75</c:v>
                </c:pt>
                <c:pt idx="44">
                  <c:v>22.25</c:v>
                </c:pt>
                <c:pt idx="45">
                  <c:v>22.75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F69-4298-8921-5A0D1361D9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59225984"/>
        <c:axId val="959226400"/>
      </c:scatterChart>
      <c:valAx>
        <c:axId val="959225984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DE"/>
          </a:p>
        </c:txPr>
        <c:crossAx val="959226400"/>
        <c:crosses val="autoZero"/>
        <c:crossBetween val="midCat"/>
      </c:valAx>
      <c:valAx>
        <c:axId val="959226400"/>
        <c:scaling>
          <c:orientation val="maxMin"/>
          <c:max val="3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de-DE"/>
                  <a:t>Depth (cm)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DE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DE"/>
          </a:p>
        </c:txPr>
        <c:crossAx val="95922598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DE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MF2022-2 Pinnularia (%)</a:t>
            </a:r>
            <a:endParaRPr lang="en-DE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DE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952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'[1]CORE 2'!$T$61:$T$106</c:f>
              <c:numCache>
                <c:formatCode>General</c:formatCode>
                <c:ptCount val="46"/>
                <c:pt idx="0">
                  <c:v>1.0362694300518134</c:v>
                </c:pt>
                <c:pt idx="1">
                  <c:v>1.6042780748663101</c:v>
                </c:pt>
                <c:pt idx="2">
                  <c:v>0.69605568445475641</c:v>
                </c:pt>
                <c:pt idx="3">
                  <c:v>0.56497175141242939</c:v>
                </c:pt>
                <c:pt idx="4">
                  <c:v>1.3793103448275863</c:v>
                </c:pt>
                <c:pt idx="5">
                  <c:v>0.24630541871921183</c:v>
                </c:pt>
                <c:pt idx="6">
                  <c:v>0.41152263374485598</c:v>
                </c:pt>
                <c:pt idx="7">
                  <c:v>0.43478260869565216</c:v>
                </c:pt>
                <c:pt idx="8">
                  <c:v>0.19685039370078741</c:v>
                </c:pt>
                <c:pt idx="9">
                  <c:v>0</c:v>
                </c:pt>
                <c:pt idx="10">
                  <c:v>0.24330900243309003</c:v>
                </c:pt>
                <c:pt idx="11">
                  <c:v>0.25575447570332482</c:v>
                </c:pt>
                <c:pt idx="12">
                  <c:v>0</c:v>
                </c:pt>
                <c:pt idx="13">
                  <c:v>0.58708414872798431</c:v>
                </c:pt>
                <c:pt idx="14">
                  <c:v>0.21551724137931033</c:v>
                </c:pt>
                <c:pt idx="15">
                  <c:v>0.8714596949891068</c:v>
                </c:pt>
                <c:pt idx="16">
                  <c:v>0.51020408163265307</c:v>
                </c:pt>
                <c:pt idx="17">
                  <c:v>0.51948051948051943</c:v>
                </c:pt>
                <c:pt idx="18">
                  <c:v>1.3636363636363635</c:v>
                </c:pt>
                <c:pt idx="19">
                  <c:v>0.99601593625498008</c:v>
                </c:pt>
                <c:pt idx="20">
                  <c:v>1.4492753623188406</c:v>
                </c:pt>
                <c:pt idx="21">
                  <c:v>0.95785440613026818</c:v>
                </c:pt>
                <c:pt idx="22">
                  <c:v>0.48661800486618007</c:v>
                </c:pt>
                <c:pt idx="23">
                  <c:v>0</c:v>
                </c:pt>
                <c:pt idx="24">
                  <c:v>0.52910052910052907</c:v>
                </c:pt>
                <c:pt idx="25">
                  <c:v>0.93023255813953487</c:v>
                </c:pt>
                <c:pt idx="26">
                  <c:v>1.3986013986013985</c:v>
                </c:pt>
                <c:pt idx="27">
                  <c:v>1.2195121951219512</c:v>
                </c:pt>
                <c:pt idx="28">
                  <c:v>1.6826923076923077</c:v>
                </c:pt>
                <c:pt idx="29">
                  <c:v>1.4432989690721649</c:v>
                </c:pt>
                <c:pt idx="30">
                  <c:v>1.1312217194570136</c:v>
                </c:pt>
                <c:pt idx="31">
                  <c:v>0.91533180778032042</c:v>
                </c:pt>
                <c:pt idx="32">
                  <c:v>0.76628352490421459</c:v>
                </c:pt>
                <c:pt idx="33">
                  <c:v>0.20202020202020202</c:v>
                </c:pt>
                <c:pt idx="34">
                  <c:v>1.7316017316017316</c:v>
                </c:pt>
                <c:pt idx="35">
                  <c:v>0</c:v>
                </c:pt>
                <c:pt idx="36">
                  <c:v>0.96899224806201545</c:v>
                </c:pt>
                <c:pt idx="37">
                  <c:v>0.38095238095238093</c:v>
                </c:pt>
                <c:pt idx="38">
                  <c:v>1.6</c:v>
                </c:pt>
                <c:pt idx="39">
                  <c:v>0.98814229249011853</c:v>
                </c:pt>
                <c:pt idx="40">
                  <c:v>0.62240663900414939</c:v>
                </c:pt>
                <c:pt idx="41">
                  <c:v>0.76628352490421459</c:v>
                </c:pt>
                <c:pt idx="42">
                  <c:v>1.0548523206751055</c:v>
                </c:pt>
                <c:pt idx="43">
                  <c:v>0</c:v>
                </c:pt>
                <c:pt idx="44">
                  <c:v>0</c:v>
                </c:pt>
                <c:pt idx="45">
                  <c:v>0.93283582089552242</c:v>
                </c:pt>
              </c:numCache>
            </c:numRef>
          </c:xVal>
          <c:yVal>
            <c:numRef>
              <c:f>'[1]CORE 2'!$B$61:$B$106</c:f>
              <c:numCache>
                <c:formatCode>General</c:formatCode>
                <c:ptCount val="46"/>
                <c:pt idx="0">
                  <c:v>0.25</c:v>
                </c:pt>
                <c:pt idx="1">
                  <c:v>0.75</c:v>
                </c:pt>
                <c:pt idx="2">
                  <c:v>1.25</c:v>
                </c:pt>
                <c:pt idx="3">
                  <c:v>1.75</c:v>
                </c:pt>
                <c:pt idx="4">
                  <c:v>2.25</c:v>
                </c:pt>
                <c:pt idx="5">
                  <c:v>2.75</c:v>
                </c:pt>
                <c:pt idx="6">
                  <c:v>3.25</c:v>
                </c:pt>
                <c:pt idx="7">
                  <c:v>3.75</c:v>
                </c:pt>
                <c:pt idx="8">
                  <c:v>4.25</c:v>
                </c:pt>
                <c:pt idx="9">
                  <c:v>4.75</c:v>
                </c:pt>
                <c:pt idx="10">
                  <c:v>5.25</c:v>
                </c:pt>
                <c:pt idx="11">
                  <c:v>5.75</c:v>
                </c:pt>
                <c:pt idx="12">
                  <c:v>6.25</c:v>
                </c:pt>
                <c:pt idx="13">
                  <c:v>6.75</c:v>
                </c:pt>
                <c:pt idx="14">
                  <c:v>7.25</c:v>
                </c:pt>
                <c:pt idx="15">
                  <c:v>7.75</c:v>
                </c:pt>
                <c:pt idx="16">
                  <c:v>8.25</c:v>
                </c:pt>
                <c:pt idx="17">
                  <c:v>8.75</c:v>
                </c:pt>
                <c:pt idx="18">
                  <c:v>9.25</c:v>
                </c:pt>
                <c:pt idx="19">
                  <c:v>9.75</c:v>
                </c:pt>
                <c:pt idx="20">
                  <c:v>10.25</c:v>
                </c:pt>
                <c:pt idx="21">
                  <c:v>10.75</c:v>
                </c:pt>
                <c:pt idx="22">
                  <c:v>11.25</c:v>
                </c:pt>
                <c:pt idx="23">
                  <c:v>11.75</c:v>
                </c:pt>
                <c:pt idx="24">
                  <c:v>12.25</c:v>
                </c:pt>
                <c:pt idx="25">
                  <c:v>12.75</c:v>
                </c:pt>
                <c:pt idx="26">
                  <c:v>13.25</c:v>
                </c:pt>
                <c:pt idx="27">
                  <c:v>13.75</c:v>
                </c:pt>
                <c:pt idx="28">
                  <c:v>14.25</c:v>
                </c:pt>
                <c:pt idx="29">
                  <c:v>14.75</c:v>
                </c:pt>
                <c:pt idx="30">
                  <c:v>15.25</c:v>
                </c:pt>
                <c:pt idx="31">
                  <c:v>15.75</c:v>
                </c:pt>
                <c:pt idx="32">
                  <c:v>16.25</c:v>
                </c:pt>
                <c:pt idx="33">
                  <c:v>16.75</c:v>
                </c:pt>
                <c:pt idx="34">
                  <c:v>17.25</c:v>
                </c:pt>
                <c:pt idx="35">
                  <c:v>17.75</c:v>
                </c:pt>
                <c:pt idx="36">
                  <c:v>18.25</c:v>
                </c:pt>
                <c:pt idx="37">
                  <c:v>18.75</c:v>
                </c:pt>
                <c:pt idx="38">
                  <c:v>19.25</c:v>
                </c:pt>
                <c:pt idx="39">
                  <c:v>19.75</c:v>
                </c:pt>
                <c:pt idx="40">
                  <c:v>20.25</c:v>
                </c:pt>
                <c:pt idx="41">
                  <c:v>20.75</c:v>
                </c:pt>
                <c:pt idx="42">
                  <c:v>21.25</c:v>
                </c:pt>
                <c:pt idx="43">
                  <c:v>21.75</c:v>
                </c:pt>
                <c:pt idx="44">
                  <c:v>22.25</c:v>
                </c:pt>
                <c:pt idx="45">
                  <c:v>22.75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37F-4134-BEA3-E882833968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59225984"/>
        <c:axId val="959226400"/>
      </c:scatterChart>
      <c:valAx>
        <c:axId val="959225984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DE"/>
          </a:p>
        </c:txPr>
        <c:crossAx val="959226400"/>
        <c:crosses val="autoZero"/>
        <c:crossBetween val="midCat"/>
      </c:valAx>
      <c:valAx>
        <c:axId val="959226400"/>
        <c:scaling>
          <c:orientation val="maxMin"/>
          <c:max val="3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de-DE"/>
                  <a:t>Depth (cm)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DE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DE"/>
          </a:p>
        </c:txPr>
        <c:crossAx val="95922598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DE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MF2022-2 Melosira nummuloides Agardh (%)</a:t>
            </a:r>
            <a:endParaRPr lang="en-DE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DE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952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'[1]CORE 2'!$U$61:$U$106</c:f>
              <c:numCache>
                <c:formatCode>General</c:formatCode>
                <c:ptCount val="46"/>
                <c:pt idx="0">
                  <c:v>0.51813471502590669</c:v>
                </c:pt>
                <c:pt idx="1">
                  <c:v>0.80213903743315507</c:v>
                </c:pt>
                <c:pt idx="2">
                  <c:v>1.160092807424594</c:v>
                </c:pt>
                <c:pt idx="3">
                  <c:v>0.56497175141242939</c:v>
                </c:pt>
                <c:pt idx="4">
                  <c:v>0.22988505747126436</c:v>
                </c:pt>
                <c:pt idx="5">
                  <c:v>0.24630541871921183</c:v>
                </c:pt>
                <c:pt idx="6">
                  <c:v>0.41152263374485598</c:v>
                </c:pt>
                <c:pt idx="7">
                  <c:v>0.86956521739130432</c:v>
                </c:pt>
                <c:pt idx="8">
                  <c:v>1.1811023622047243</c:v>
                </c:pt>
                <c:pt idx="9">
                  <c:v>1.0438413361169103</c:v>
                </c:pt>
                <c:pt idx="10">
                  <c:v>0.48661800486618007</c:v>
                </c:pt>
                <c:pt idx="11">
                  <c:v>0.25575447570332482</c:v>
                </c:pt>
                <c:pt idx="12">
                  <c:v>0.34542314335060448</c:v>
                </c:pt>
                <c:pt idx="13">
                  <c:v>0.58708414872798431</c:v>
                </c:pt>
                <c:pt idx="14">
                  <c:v>0.21551724137931033</c:v>
                </c:pt>
                <c:pt idx="15">
                  <c:v>1.3071895424836601</c:v>
                </c:pt>
                <c:pt idx="16">
                  <c:v>0.76530612244897955</c:v>
                </c:pt>
                <c:pt idx="17">
                  <c:v>0.77922077922077926</c:v>
                </c:pt>
                <c:pt idx="18">
                  <c:v>0.68181818181818177</c:v>
                </c:pt>
                <c:pt idx="19">
                  <c:v>0.39840637450199201</c:v>
                </c:pt>
                <c:pt idx="20">
                  <c:v>0.72463768115942029</c:v>
                </c:pt>
                <c:pt idx="21">
                  <c:v>0.57471264367816088</c:v>
                </c:pt>
                <c:pt idx="22">
                  <c:v>1.7031630170316301</c:v>
                </c:pt>
                <c:pt idx="23">
                  <c:v>0.49261083743842365</c:v>
                </c:pt>
                <c:pt idx="24">
                  <c:v>0.26455026455026454</c:v>
                </c:pt>
                <c:pt idx="25">
                  <c:v>0.46511627906976744</c:v>
                </c:pt>
                <c:pt idx="26">
                  <c:v>0.69930069930069927</c:v>
                </c:pt>
                <c:pt idx="27">
                  <c:v>0.24390243902439024</c:v>
                </c:pt>
                <c:pt idx="28">
                  <c:v>0.96153846153846156</c:v>
                </c:pt>
                <c:pt idx="29">
                  <c:v>1.8556701030927836</c:v>
                </c:pt>
                <c:pt idx="30">
                  <c:v>0.45248868778280543</c:v>
                </c:pt>
                <c:pt idx="31">
                  <c:v>0.2288329519450801</c:v>
                </c:pt>
                <c:pt idx="32">
                  <c:v>0.19157088122605365</c:v>
                </c:pt>
                <c:pt idx="33">
                  <c:v>0.80808080808080807</c:v>
                </c:pt>
                <c:pt idx="34">
                  <c:v>0</c:v>
                </c:pt>
                <c:pt idx="35">
                  <c:v>0.77821011673151752</c:v>
                </c:pt>
                <c:pt idx="36">
                  <c:v>0.19379844961240311</c:v>
                </c:pt>
                <c:pt idx="37">
                  <c:v>0.38095238095238093</c:v>
                </c:pt>
                <c:pt idx="38">
                  <c:v>0.4</c:v>
                </c:pt>
                <c:pt idx="39">
                  <c:v>0.59288537549407117</c:v>
                </c:pt>
                <c:pt idx="40">
                  <c:v>0.2074688796680498</c:v>
                </c:pt>
                <c:pt idx="41">
                  <c:v>0</c:v>
                </c:pt>
                <c:pt idx="42">
                  <c:v>0.2109704641350211</c:v>
                </c:pt>
                <c:pt idx="43">
                  <c:v>0.54844606946983543</c:v>
                </c:pt>
                <c:pt idx="44">
                  <c:v>0.35971223021582732</c:v>
                </c:pt>
                <c:pt idx="45">
                  <c:v>0.74626865671641796</c:v>
                </c:pt>
              </c:numCache>
            </c:numRef>
          </c:xVal>
          <c:yVal>
            <c:numRef>
              <c:f>'[1]CORE 2'!$B$61:$B$106</c:f>
              <c:numCache>
                <c:formatCode>General</c:formatCode>
                <c:ptCount val="46"/>
                <c:pt idx="0">
                  <c:v>0.25</c:v>
                </c:pt>
                <c:pt idx="1">
                  <c:v>0.75</c:v>
                </c:pt>
                <c:pt idx="2">
                  <c:v>1.25</c:v>
                </c:pt>
                <c:pt idx="3">
                  <c:v>1.75</c:v>
                </c:pt>
                <c:pt idx="4">
                  <c:v>2.25</c:v>
                </c:pt>
                <c:pt idx="5">
                  <c:v>2.75</c:v>
                </c:pt>
                <c:pt idx="6">
                  <c:v>3.25</c:v>
                </c:pt>
                <c:pt idx="7">
                  <c:v>3.75</c:v>
                </c:pt>
                <c:pt idx="8">
                  <c:v>4.25</c:v>
                </c:pt>
                <c:pt idx="9">
                  <c:v>4.75</c:v>
                </c:pt>
                <c:pt idx="10">
                  <c:v>5.25</c:v>
                </c:pt>
                <c:pt idx="11">
                  <c:v>5.75</c:v>
                </c:pt>
                <c:pt idx="12">
                  <c:v>6.25</c:v>
                </c:pt>
                <c:pt idx="13">
                  <c:v>6.75</c:v>
                </c:pt>
                <c:pt idx="14">
                  <c:v>7.25</c:v>
                </c:pt>
                <c:pt idx="15">
                  <c:v>7.75</c:v>
                </c:pt>
                <c:pt idx="16">
                  <c:v>8.25</c:v>
                </c:pt>
                <c:pt idx="17">
                  <c:v>8.75</c:v>
                </c:pt>
                <c:pt idx="18">
                  <c:v>9.25</c:v>
                </c:pt>
                <c:pt idx="19">
                  <c:v>9.75</c:v>
                </c:pt>
                <c:pt idx="20">
                  <c:v>10.25</c:v>
                </c:pt>
                <c:pt idx="21">
                  <c:v>10.75</c:v>
                </c:pt>
                <c:pt idx="22">
                  <c:v>11.25</c:v>
                </c:pt>
                <c:pt idx="23">
                  <c:v>11.75</c:v>
                </c:pt>
                <c:pt idx="24">
                  <c:v>12.25</c:v>
                </c:pt>
                <c:pt idx="25">
                  <c:v>12.75</c:v>
                </c:pt>
                <c:pt idx="26">
                  <c:v>13.25</c:v>
                </c:pt>
                <c:pt idx="27">
                  <c:v>13.75</c:v>
                </c:pt>
                <c:pt idx="28">
                  <c:v>14.25</c:v>
                </c:pt>
                <c:pt idx="29">
                  <c:v>14.75</c:v>
                </c:pt>
                <c:pt idx="30">
                  <c:v>15.25</c:v>
                </c:pt>
                <c:pt idx="31">
                  <c:v>15.75</c:v>
                </c:pt>
                <c:pt idx="32">
                  <c:v>16.25</c:v>
                </c:pt>
                <c:pt idx="33">
                  <c:v>16.75</c:v>
                </c:pt>
                <c:pt idx="34">
                  <c:v>17.25</c:v>
                </c:pt>
                <c:pt idx="35">
                  <c:v>17.75</c:v>
                </c:pt>
                <c:pt idx="36">
                  <c:v>18.25</c:v>
                </c:pt>
                <c:pt idx="37">
                  <c:v>18.75</c:v>
                </c:pt>
                <c:pt idx="38">
                  <c:v>19.25</c:v>
                </c:pt>
                <c:pt idx="39">
                  <c:v>19.75</c:v>
                </c:pt>
                <c:pt idx="40">
                  <c:v>20.25</c:v>
                </c:pt>
                <c:pt idx="41">
                  <c:v>20.75</c:v>
                </c:pt>
                <c:pt idx="42">
                  <c:v>21.25</c:v>
                </c:pt>
                <c:pt idx="43">
                  <c:v>21.75</c:v>
                </c:pt>
                <c:pt idx="44">
                  <c:v>22.25</c:v>
                </c:pt>
                <c:pt idx="45">
                  <c:v>22.75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7EE-4B09-8480-B9EAF21DA8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59225984"/>
        <c:axId val="959226400"/>
      </c:scatterChart>
      <c:valAx>
        <c:axId val="959225984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DE"/>
          </a:p>
        </c:txPr>
        <c:crossAx val="959226400"/>
        <c:crosses val="autoZero"/>
        <c:crossBetween val="midCat"/>
      </c:valAx>
      <c:valAx>
        <c:axId val="959226400"/>
        <c:scaling>
          <c:orientation val="maxMin"/>
          <c:max val="3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de-DE"/>
                  <a:t>Depth (cm)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DE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DE"/>
          </a:p>
        </c:txPr>
        <c:crossAx val="95922598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DE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MF2022-2 Melosira sp (%)</a:t>
            </a:r>
            <a:endParaRPr lang="en-DE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DE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952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'[1]CORE 2'!$W$61:$W$106</c:f>
              <c:numCache>
                <c:formatCode>General</c:formatCode>
                <c:ptCount val="46"/>
                <c:pt idx="0">
                  <c:v>0.51813471502590669</c:v>
                </c:pt>
                <c:pt idx="1">
                  <c:v>1.6042780748663101</c:v>
                </c:pt>
                <c:pt idx="2">
                  <c:v>0.92807424593967514</c:v>
                </c:pt>
                <c:pt idx="3">
                  <c:v>1.3182674199623352</c:v>
                </c:pt>
                <c:pt idx="4">
                  <c:v>0.91954022988505746</c:v>
                </c:pt>
                <c:pt idx="5">
                  <c:v>0.73891625615763545</c:v>
                </c:pt>
                <c:pt idx="6">
                  <c:v>1.0288065843621399</c:v>
                </c:pt>
                <c:pt idx="7">
                  <c:v>0.65217391304347827</c:v>
                </c:pt>
                <c:pt idx="8">
                  <c:v>0.59055118110236215</c:v>
                </c:pt>
                <c:pt idx="9">
                  <c:v>1.6701461377870563</c:v>
                </c:pt>
                <c:pt idx="10">
                  <c:v>0.24330900243309003</c:v>
                </c:pt>
                <c:pt idx="11">
                  <c:v>0.25575447570332482</c:v>
                </c:pt>
                <c:pt idx="12">
                  <c:v>0.17271157167530224</c:v>
                </c:pt>
                <c:pt idx="13">
                  <c:v>0.97847358121330719</c:v>
                </c:pt>
                <c:pt idx="14">
                  <c:v>1.2931034482758621</c:v>
                </c:pt>
                <c:pt idx="15">
                  <c:v>0.2178649237472767</c:v>
                </c:pt>
                <c:pt idx="16">
                  <c:v>1.2755102040816326</c:v>
                </c:pt>
                <c:pt idx="17">
                  <c:v>1.2987012987012987</c:v>
                </c:pt>
                <c:pt idx="18">
                  <c:v>0.68181818181818177</c:v>
                </c:pt>
                <c:pt idx="19">
                  <c:v>1.593625498007968</c:v>
                </c:pt>
                <c:pt idx="20">
                  <c:v>0.72463768115942029</c:v>
                </c:pt>
                <c:pt idx="21">
                  <c:v>0.76628352490421459</c:v>
                </c:pt>
                <c:pt idx="22">
                  <c:v>0.97323600973236013</c:v>
                </c:pt>
                <c:pt idx="23">
                  <c:v>0.73891625615763545</c:v>
                </c:pt>
                <c:pt idx="24">
                  <c:v>0</c:v>
                </c:pt>
                <c:pt idx="25">
                  <c:v>0.69767441860465118</c:v>
                </c:pt>
                <c:pt idx="26">
                  <c:v>0.46620046620046618</c:v>
                </c:pt>
                <c:pt idx="27">
                  <c:v>0.48780487804878048</c:v>
                </c:pt>
                <c:pt idx="28">
                  <c:v>0</c:v>
                </c:pt>
                <c:pt idx="29">
                  <c:v>0.61855670103092786</c:v>
                </c:pt>
                <c:pt idx="30">
                  <c:v>0.67873303167420818</c:v>
                </c:pt>
                <c:pt idx="31">
                  <c:v>0.2288329519450801</c:v>
                </c:pt>
                <c:pt idx="32">
                  <c:v>0.95785440613026818</c:v>
                </c:pt>
                <c:pt idx="33">
                  <c:v>0.60606060606060608</c:v>
                </c:pt>
                <c:pt idx="34">
                  <c:v>0.21645021645021645</c:v>
                </c:pt>
                <c:pt idx="35">
                  <c:v>0.77821011673151752</c:v>
                </c:pt>
                <c:pt idx="36">
                  <c:v>0.58139534883720934</c:v>
                </c:pt>
                <c:pt idx="37">
                  <c:v>0.19047619047619047</c:v>
                </c:pt>
                <c:pt idx="38">
                  <c:v>0.6</c:v>
                </c:pt>
                <c:pt idx="39">
                  <c:v>0.79051383399209485</c:v>
                </c:pt>
                <c:pt idx="40">
                  <c:v>1.2448132780082988</c:v>
                </c:pt>
                <c:pt idx="41">
                  <c:v>0.38314176245210729</c:v>
                </c:pt>
                <c:pt idx="42">
                  <c:v>1.0548523206751055</c:v>
                </c:pt>
                <c:pt idx="43">
                  <c:v>1.6453382084095065</c:v>
                </c:pt>
                <c:pt idx="44">
                  <c:v>0.53956834532374098</c:v>
                </c:pt>
                <c:pt idx="45">
                  <c:v>0.74626865671641796</c:v>
                </c:pt>
              </c:numCache>
            </c:numRef>
          </c:xVal>
          <c:yVal>
            <c:numRef>
              <c:f>'[1]CORE 2'!$B$61:$B$106</c:f>
              <c:numCache>
                <c:formatCode>General</c:formatCode>
                <c:ptCount val="46"/>
                <c:pt idx="0">
                  <c:v>0.25</c:v>
                </c:pt>
                <c:pt idx="1">
                  <c:v>0.75</c:v>
                </c:pt>
                <c:pt idx="2">
                  <c:v>1.25</c:v>
                </c:pt>
                <c:pt idx="3">
                  <c:v>1.75</c:v>
                </c:pt>
                <c:pt idx="4">
                  <c:v>2.25</c:v>
                </c:pt>
                <c:pt idx="5">
                  <c:v>2.75</c:v>
                </c:pt>
                <c:pt idx="6">
                  <c:v>3.25</c:v>
                </c:pt>
                <c:pt idx="7">
                  <c:v>3.75</c:v>
                </c:pt>
                <c:pt idx="8">
                  <c:v>4.25</c:v>
                </c:pt>
                <c:pt idx="9">
                  <c:v>4.75</c:v>
                </c:pt>
                <c:pt idx="10">
                  <c:v>5.25</c:v>
                </c:pt>
                <c:pt idx="11">
                  <c:v>5.75</c:v>
                </c:pt>
                <c:pt idx="12">
                  <c:v>6.25</c:v>
                </c:pt>
                <c:pt idx="13">
                  <c:v>6.75</c:v>
                </c:pt>
                <c:pt idx="14">
                  <c:v>7.25</c:v>
                </c:pt>
                <c:pt idx="15">
                  <c:v>7.75</c:v>
                </c:pt>
                <c:pt idx="16">
                  <c:v>8.25</c:v>
                </c:pt>
                <c:pt idx="17">
                  <c:v>8.75</c:v>
                </c:pt>
                <c:pt idx="18">
                  <c:v>9.25</c:v>
                </c:pt>
                <c:pt idx="19">
                  <c:v>9.75</c:v>
                </c:pt>
                <c:pt idx="20">
                  <c:v>10.25</c:v>
                </c:pt>
                <c:pt idx="21">
                  <c:v>10.75</c:v>
                </c:pt>
                <c:pt idx="22">
                  <c:v>11.25</c:v>
                </c:pt>
                <c:pt idx="23">
                  <c:v>11.75</c:v>
                </c:pt>
                <c:pt idx="24">
                  <c:v>12.25</c:v>
                </c:pt>
                <c:pt idx="25">
                  <c:v>12.75</c:v>
                </c:pt>
                <c:pt idx="26">
                  <c:v>13.25</c:v>
                </c:pt>
                <c:pt idx="27">
                  <c:v>13.75</c:v>
                </c:pt>
                <c:pt idx="28">
                  <c:v>14.25</c:v>
                </c:pt>
                <c:pt idx="29">
                  <c:v>14.75</c:v>
                </c:pt>
                <c:pt idx="30">
                  <c:v>15.25</c:v>
                </c:pt>
                <c:pt idx="31">
                  <c:v>15.75</c:v>
                </c:pt>
                <c:pt idx="32">
                  <c:v>16.25</c:v>
                </c:pt>
                <c:pt idx="33">
                  <c:v>16.75</c:v>
                </c:pt>
                <c:pt idx="34">
                  <c:v>17.25</c:v>
                </c:pt>
                <c:pt idx="35">
                  <c:v>17.75</c:v>
                </c:pt>
                <c:pt idx="36">
                  <c:v>18.25</c:v>
                </c:pt>
                <c:pt idx="37">
                  <c:v>18.75</c:v>
                </c:pt>
                <c:pt idx="38">
                  <c:v>19.25</c:v>
                </c:pt>
                <c:pt idx="39">
                  <c:v>19.75</c:v>
                </c:pt>
                <c:pt idx="40">
                  <c:v>20.25</c:v>
                </c:pt>
                <c:pt idx="41">
                  <c:v>20.75</c:v>
                </c:pt>
                <c:pt idx="42">
                  <c:v>21.25</c:v>
                </c:pt>
                <c:pt idx="43">
                  <c:v>21.75</c:v>
                </c:pt>
                <c:pt idx="44">
                  <c:v>22.25</c:v>
                </c:pt>
                <c:pt idx="45">
                  <c:v>22.75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489-4E41-A37B-72702E53B7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59225984"/>
        <c:axId val="959226400"/>
      </c:scatterChart>
      <c:valAx>
        <c:axId val="959225984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DE"/>
          </a:p>
        </c:txPr>
        <c:crossAx val="959226400"/>
        <c:crosses val="autoZero"/>
        <c:crossBetween val="midCat"/>
      </c:valAx>
      <c:valAx>
        <c:axId val="959226400"/>
        <c:scaling>
          <c:orientation val="maxMin"/>
          <c:max val="3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de-DE"/>
                  <a:t>Depth (cm)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DE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DE"/>
          </a:p>
        </c:txPr>
        <c:crossAx val="95922598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DE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200"/>
              <a:t>MF2022-3 Total marine planktonic (%)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DE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'[1]CORE 3 (2)'!$I$70</c:f>
              <c:strCache>
                <c:ptCount val="1"/>
                <c:pt idx="0">
                  <c:v>Total marine planktonic (%)</c:v>
                </c:pt>
              </c:strCache>
            </c:strRef>
          </c:tx>
          <c:spPr>
            <a:ln w="9525" cap="rnd">
              <a:solidFill>
                <a:srgbClr val="00B050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rgbClr val="00B050"/>
              </a:solidFill>
              <a:ln w="9525">
                <a:solidFill>
                  <a:srgbClr val="00B050"/>
                </a:solidFill>
              </a:ln>
              <a:effectLst/>
            </c:spPr>
          </c:marker>
          <c:xVal>
            <c:numRef>
              <c:f>'[1]CORE 3 (2)'!$I$71:$I$126</c:f>
              <c:numCache>
                <c:formatCode>General</c:formatCode>
                <c:ptCount val="56"/>
                <c:pt idx="0">
                  <c:v>38.938053097345133</c:v>
                </c:pt>
                <c:pt idx="1">
                  <c:v>31.999999999999996</c:v>
                </c:pt>
                <c:pt idx="2">
                  <c:v>39.321357285429144</c:v>
                </c:pt>
                <c:pt idx="3">
                  <c:v>34.928229665071768</c:v>
                </c:pt>
                <c:pt idx="4">
                  <c:v>35.257731958762882</c:v>
                </c:pt>
                <c:pt idx="5">
                  <c:v>40.415704387990758</c:v>
                </c:pt>
                <c:pt idx="6">
                  <c:v>38.681318681318686</c:v>
                </c:pt>
                <c:pt idx="7">
                  <c:v>39.646464646464651</c:v>
                </c:pt>
                <c:pt idx="8">
                  <c:v>37.453874538745389</c:v>
                </c:pt>
                <c:pt idx="9">
                  <c:v>36.324786324786324</c:v>
                </c:pt>
                <c:pt idx="10">
                  <c:v>38.095238095238095</c:v>
                </c:pt>
                <c:pt idx="11">
                  <c:v>29.55665024630542</c:v>
                </c:pt>
                <c:pt idx="12">
                  <c:v>40.000000000000007</c:v>
                </c:pt>
                <c:pt idx="13">
                  <c:v>35.697940503432498</c:v>
                </c:pt>
                <c:pt idx="14">
                  <c:v>39.519650655021834</c:v>
                </c:pt>
                <c:pt idx="15">
                  <c:v>37.444933920704841</c:v>
                </c:pt>
                <c:pt idx="16">
                  <c:v>39.225181598062953</c:v>
                </c:pt>
                <c:pt idx="17">
                  <c:v>44.543429844098</c:v>
                </c:pt>
                <c:pt idx="18">
                  <c:v>42.489270386266092</c:v>
                </c:pt>
                <c:pt idx="19">
                  <c:v>40.492170022371369</c:v>
                </c:pt>
                <c:pt idx="20">
                  <c:v>39.295392953929536</c:v>
                </c:pt>
                <c:pt idx="21">
                  <c:v>34.375</c:v>
                </c:pt>
                <c:pt idx="22">
                  <c:v>40.545808966861593</c:v>
                </c:pt>
                <c:pt idx="23">
                  <c:v>39.743589743589745</c:v>
                </c:pt>
                <c:pt idx="24">
                  <c:v>36.802973977695167</c:v>
                </c:pt>
                <c:pt idx="25">
                  <c:v>43.383947939262477</c:v>
                </c:pt>
                <c:pt idx="26">
                  <c:v>42.857142857142854</c:v>
                </c:pt>
                <c:pt idx="27">
                  <c:v>41.108545034642027</c:v>
                </c:pt>
                <c:pt idx="28">
                  <c:v>41.741071428571431</c:v>
                </c:pt>
                <c:pt idx="29">
                  <c:v>38.041002277904326</c:v>
                </c:pt>
                <c:pt idx="30">
                  <c:v>35.067437379576113</c:v>
                </c:pt>
                <c:pt idx="31">
                  <c:v>38.68312757201646</c:v>
                </c:pt>
                <c:pt idx="32">
                  <c:v>34.865900383141764</c:v>
                </c:pt>
                <c:pt idx="33">
                  <c:v>46.296296296296298</c:v>
                </c:pt>
                <c:pt idx="34">
                  <c:v>42.025862068965516</c:v>
                </c:pt>
                <c:pt idx="35">
                  <c:v>41.013824884792626</c:v>
                </c:pt>
                <c:pt idx="36">
                  <c:v>35.13986013986014</c:v>
                </c:pt>
                <c:pt idx="37">
                  <c:v>34.750462107208875</c:v>
                </c:pt>
                <c:pt idx="38">
                  <c:v>34.4</c:v>
                </c:pt>
                <c:pt idx="39">
                  <c:v>33.394495412844037</c:v>
                </c:pt>
                <c:pt idx="40">
                  <c:v>37.181996086105677</c:v>
                </c:pt>
                <c:pt idx="41">
                  <c:v>37.549407114624508</c:v>
                </c:pt>
                <c:pt idx="42">
                  <c:v>39.835728952772072</c:v>
                </c:pt>
                <c:pt idx="43">
                  <c:v>39.024390243902445</c:v>
                </c:pt>
                <c:pt idx="44">
                  <c:v>38.235294117647058</c:v>
                </c:pt>
                <c:pt idx="45">
                  <c:v>38.431372549019606</c:v>
                </c:pt>
                <c:pt idx="46">
                  <c:v>34.219858156028366</c:v>
                </c:pt>
                <c:pt idx="47">
                  <c:v>38.030888030888036</c:v>
                </c:pt>
                <c:pt idx="48">
                  <c:v>38.571428571428569</c:v>
                </c:pt>
                <c:pt idx="49">
                  <c:v>36.580086580086579</c:v>
                </c:pt>
                <c:pt idx="50">
                  <c:v>43.560606060606062</c:v>
                </c:pt>
                <c:pt idx="51">
                  <c:v>35.232067510548525</c:v>
                </c:pt>
                <c:pt idx="52">
                  <c:v>41.397849462365599</c:v>
                </c:pt>
                <c:pt idx="53">
                  <c:v>43.97463002114165</c:v>
                </c:pt>
                <c:pt idx="54">
                  <c:v>47.087378640776699</c:v>
                </c:pt>
                <c:pt idx="55">
                  <c:v>44.289044289044284</c:v>
                </c:pt>
              </c:numCache>
            </c:numRef>
          </c:xVal>
          <c:yVal>
            <c:numRef>
              <c:f>'[1]CORE 3 (2)'!$B$71:$B$126</c:f>
              <c:numCache>
                <c:formatCode>General</c:formatCode>
                <c:ptCount val="56"/>
                <c:pt idx="0">
                  <c:v>0.25</c:v>
                </c:pt>
                <c:pt idx="1">
                  <c:v>0.75</c:v>
                </c:pt>
                <c:pt idx="2">
                  <c:v>1.25</c:v>
                </c:pt>
                <c:pt idx="3">
                  <c:v>1.75</c:v>
                </c:pt>
                <c:pt idx="4">
                  <c:v>2.25</c:v>
                </c:pt>
                <c:pt idx="5">
                  <c:v>2.75</c:v>
                </c:pt>
                <c:pt idx="6">
                  <c:v>3.25</c:v>
                </c:pt>
                <c:pt idx="7">
                  <c:v>3.75</c:v>
                </c:pt>
                <c:pt idx="8">
                  <c:v>4.25</c:v>
                </c:pt>
                <c:pt idx="9">
                  <c:v>4.75</c:v>
                </c:pt>
                <c:pt idx="10">
                  <c:v>5.25</c:v>
                </c:pt>
                <c:pt idx="11">
                  <c:v>5.75</c:v>
                </c:pt>
                <c:pt idx="12">
                  <c:v>6.25</c:v>
                </c:pt>
                <c:pt idx="13">
                  <c:v>6.75</c:v>
                </c:pt>
                <c:pt idx="14">
                  <c:v>7.25</c:v>
                </c:pt>
                <c:pt idx="15">
                  <c:v>7.75</c:v>
                </c:pt>
                <c:pt idx="16">
                  <c:v>8.25</c:v>
                </c:pt>
                <c:pt idx="17">
                  <c:v>8.75</c:v>
                </c:pt>
                <c:pt idx="18">
                  <c:v>9.25</c:v>
                </c:pt>
                <c:pt idx="19">
                  <c:v>9.75</c:v>
                </c:pt>
                <c:pt idx="20">
                  <c:v>10.25</c:v>
                </c:pt>
                <c:pt idx="21">
                  <c:v>10.75</c:v>
                </c:pt>
                <c:pt idx="22">
                  <c:v>11.25</c:v>
                </c:pt>
                <c:pt idx="23">
                  <c:v>11.75</c:v>
                </c:pt>
                <c:pt idx="24">
                  <c:v>12.25</c:v>
                </c:pt>
                <c:pt idx="25">
                  <c:v>12.75</c:v>
                </c:pt>
                <c:pt idx="26">
                  <c:v>13.25</c:v>
                </c:pt>
                <c:pt idx="27">
                  <c:v>13.75</c:v>
                </c:pt>
                <c:pt idx="28">
                  <c:v>14.25</c:v>
                </c:pt>
                <c:pt idx="29">
                  <c:v>14.75</c:v>
                </c:pt>
                <c:pt idx="30">
                  <c:v>15.25</c:v>
                </c:pt>
                <c:pt idx="31">
                  <c:v>15.75</c:v>
                </c:pt>
                <c:pt idx="32">
                  <c:v>16.25</c:v>
                </c:pt>
                <c:pt idx="33">
                  <c:v>16.75</c:v>
                </c:pt>
                <c:pt idx="34">
                  <c:v>17.25</c:v>
                </c:pt>
                <c:pt idx="35">
                  <c:v>17.75</c:v>
                </c:pt>
                <c:pt idx="36">
                  <c:v>18.25</c:v>
                </c:pt>
                <c:pt idx="37">
                  <c:v>18.75</c:v>
                </c:pt>
                <c:pt idx="38">
                  <c:v>19.25</c:v>
                </c:pt>
                <c:pt idx="39">
                  <c:v>19.75</c:v>
                </c:pt>
                <c:pt idx="40">
                  <c:v>20.25</c:v>
                </c:pt>
                <c:pt idx="41">
                  <c:v>20.75</c:v>
                </c:pt>
                <c:pt idx="42">
                  <c:v>21.25</c:v>
                </c:pt>
                <c:pt idx="43">
                  <c:v>21.75</c:v>
                </c:pt>
                <c:pt idx="44">
                  <c:v>22.25</c:v>
                </c:pt>
                <c:pt idx="45">
                  <c:v>22.75</c:v>
                </c:pt>
                <c:pt idx="46">
                  <c:v>23.25</c:v>
                </c:pt>
                <c:pt idx="47">
                  <c:v>23.75</c:v>
                </c:pt>
                <c:pt idx="48">
                  <c:v>24.25</c:v>
                </c:pt>
                <c:pt idx="49">
                  <c:v>24.75</c:v>
                </c:pt>
                <c:pt idx="50">
                  <c:v>25.25</c:v>
                </c:pt>
                <c:pt idx="51">
                  <c:v>25.75</c:v>
                </c:pt>
                <c:pt idx="52">
                  <c:v>26.25</c:v>
                </c:pt>
                <c:pt idx="53">
                  <c:v>26.75</c:v>
                </c:pt>
                <c:pt idx="54">
                  <c:v>27.25</c:v>
                </c:pt>
                <c:pt idx="55">
                  <c:v>27.75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277-4786-9287-423FEC7E86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80652608"/>
        <c:axId val="580655232"/>
      </c:scatterChart>
      <c:valAx>
        <c:axId val="580652608"/>
        <c:scaling>
          <c:orientation val="minMax"/>
          <c:max val="70"/>
          <c:min val="0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DE"/>
          </a:p>
        </c:txPr>
        <c:crossAx val="580655232"/>
        <c:crosses val="autoZero"/>
        <c:crossBetween val="midCat"/>
      </c:valAx>
      <c:valAx>
        <c:axId val="580655232"/>
        <c:scaling>
          <c:orientation val="maxMin"/>
          <c:max val="3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100" b="0" i="0" baseline="0">
                    <a:effectLst/>
                  </a:rPr>
                  <a:t>Depth (cm)</a:t>
                </a:r>
                <a:endParaRPr lang="en-DE" sz="600">
                  <a:effectLst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DE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DE"/>
          </a:p>
        </c:txPr>
        <c:crossAx val="580652608"/>
        <c:crossesAt val="0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DE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MF2022-3 Total marine (%)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DE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'[1]CORE 3 (2)'!$AM$71:$AM$126</c:f>
              <c:strCache>
                <c:ptCount val="1"/>
                <c:pt idx="0">
                  <c:v>40 34,66666667 40,51896208 36,36363636 37,5257732 42,26327945 43,51648352 43,68686869 40,40590406 40,17094017 40,16563147 31,03448276 41,37931034 38,21510297 41,04803493 41,62995595 42,85714286 47,66146993 46,78111588 43,62416107 40,10840108 37,5 43,07992</c:v>
                </c:pt>
              </c:strCache>
            </c:strRef>
          </c:tx>
          <c:spPr>
            <a:ln w="9525" cap="rnd">
              <a:solidFill>
                <a:srgbClr val="00B050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rgbClr val="00B050"/>
              </a:solidFill>
              <a:ln w="9525">
                <a:solidFill>
                  <a:srgbClr val="00B050"/>
                </a:solidFill>
              </a:ln>
              <a:effectLst/>
            </c:spPr>
          </c:marker>
          <c:xVal>
            <c:numRef>
              <c:f>'[1]CORE 3 (2)'!$AM$71:$AM$126</c:f>
              <c:numCache>
                <c:formatCode>General</c:formatCode>
                <c:ptCount val="56"/>
                <c:pt idx="0">
                  <c:v>40</c:v>
                </c:pt>
                <c:pt idx="1">
                  <c:v>34.666666666666664</c:v>
                </c:pt>
                <c:pt idx="2">
                  <c:v>40.518962075848307</c:v>
                </c:pt>
                <c:pt idx="3">
                  <c:v>36.36363636363636</c:v>
                </c:pt>
                <c:pt idx="4">
                  <c:v>37.525773195876283</c:v>
                </c:pt>
                <c:pt idx="5">
                  <c:v>42.263279445727477</c:v>
                </c:pt>
                <c:pt idx="6">
                  <c:v>43.516483516483518</c:v>
                </c:pt>
                <c:pt idx="7">
                  <c:v>43.686868686868692</c:v>
                </c:pt>
                <c:pt idx="8">
                  <c:v>40.405904059040594</c:v>
                </c:pt>
                <c:pt idx="9">
                  <c:v>40.17094017094017</c:v>
                </c:pt>
                <c:pt idx="10">
                  <c:v>40.165631469979296</c:v>
                </c:pt>
                <c:pt idx="11">
                  <c:v>31.03448275862069</c:v>
                </c:pt>
                <c:pt idx="12">
                  <c:v>41.379310344827594</c:v>
                </c:pt>
                <c:pt idx="13">
                  <c:v>38.215102974828376</c:v>
                </c:pt>
                <c:pt idx="14">
                  <c:v>41.048034934497821</c:v>
                </c:pt>
                <c:pt idx="15">
                  <c:v>41.629955947136558</c:v>
                </c:pt>
                <c:pt idx="16">
                  <c:v>42.857142857142854</c:v>
                </c:pt>
                <c:pt idx="17">
                  <c:v>47.661469933184861</c:v>
                </c:pt>
                <c:pt idx="18">
                  <c:v>46.78111587982832</c:v>
                </c:pt>
                <c:pt idx="19">
                  <c:v>43.624161073825505</c:v>
                </c:pt>
                <c:pt idx="20">
                  <c:v>40.108401084010836</c:v>
                </c:pt>
                <c:pt idx="21">
                  <c:v>37.5</c:v>
                </c:pt>
                <c:pt idx="22">
                  <c:v>43.079922027290444</c:v>
                </c:pt>
                <c:pt idx="23">
                  <c:v>41.880341880341881</c:v>
                </c:pt>
                <c:pt idx="24">
                  <c:v>39.962825278810406</c:v>
                </c:pt>
                <c:pt idx="25">
                  <c:v>46.637744034707161</c:v>
                </c:pt>
                <c:pt idx="26">
                  <c:v>47.472527472527467</c:v>
                </c:pt>
                <c:pt idx="27">
                  <c:v>47.113163972286372</c:v>
                </c:pt>
                <c:pt idx="28">
                  <c:v>44.642857142857146</c:v>
                </c:pt>
                <c:pt idx="29">
                  <c:v>42.14123006833713</c:v>
                </c:pt>
                <c:pt idx="30">
                  <c:v>38.728323699421971</c:v>
                </c:pt>
                <c:pt idx="31">
                  <c:v>42.592592592592595</c:v>
                </c:pt>
                <c:pt idx="32">
                  <c:v>38.122605363984675</c:v>
                </c:pt>
                <c:pt idx="33">
                  <c:v>49.382716049382715</c:v>
                </c:pt>
                <c:pt idx="34">
                  <c:v>46.551724137931032</c:v>
                </c:pt>
                <c:pt idx="35">
                  <c:v>47.004608294930875</c:v>
                </c:pt>
                <c:pt idx="36">
                  <c:v>41.608391608391607</c:v>
                </c:pt>
                <c:pt idx="37">
                  <c:v>39.186691312384475</c:v>
                </c:pt>
                <c:pt idx="38">
                  <c:v>40.6</c:v>
                </c:pt>
                <c:pt idx="39">
                  <c:v>41.467889908256879</c:v>
                </c:pt>
                <c:pt idx="40">
                  <c:v>45.009784735812133</c:v>
                </c:pt>
                <c:pt idx="41">
                  <c:v>43.675889328063242</c:v>
                </c:pt>
                <c:pt idx="42">
                  <c:v>47.022587268993838</c:v>
                </c:pt>
                <c:pt idx="43">
                  <c:v>44.652908067542221</c:v>
                </c:pt>
                <c:pt idx="44">
                  <c:v>44.852941176470587</c:v>
                </c:pt>
                <c:pt idx="45">
                  <c:v>43.13725490196078</c:v>
                </c:pt>
                <c:pt idx="46">
                  <c:v>41.666666666666664</c:v>
                </c:pt>
                <c:pt idx="47">
                  <c:v>44.208494208494216</c:v>
                </c:pt>
                <c:pt idx="48">
                  <c:v>43.265306122448976</c:v>
                </c:pt>
                <c:pt idx="49">
                  <c:v>42.857142857142854</c:v>
                </c:pt>
                <c:pt idx="50">
                  <c:v>49.431818181818187</c:v>
                </c:pt>
                <c:pt idx="51">
                  <c:v>41.350210970464133</c:v>
                </c:pt>
                <c:pt idx="52">
                  <c:v>47.670250896057354</c:v>
                </c:pt>
                <c:pt idx="53">
                  <c:v>50.105708245243129</c:v>
                </c:pt>
                <c:pt idx="54">
                  <c:v>53.155339805825243</c:v>
                </c:pt>
                <c:pt idx="55">
                  <c:v>52.680652680652678</c:v>
                </c:pt>
              </c:numCache>
            </c:numRef>
          </c:xVal>
          <c:yVal>
            <c:numRef>
              <c:f>'[1]CORE 3 (2)'!$B$71:$B$126</c:f>
              <c:numCache>
                <c:formatCode>General</c:formatCode>
                <c:ptCount val="56"/>
                <c:pt idx="0">
                  <c:v>0.25</c:v>
                </c:pt>
                <c:pt idx="1">
                  <c:v>0.75</c:v>
                </c:pt>
                <c:pt idx="2">
                  <c:v>1.25</c:v>
                </c:pt>
                <c:pt idx="3">
                  <c:v>1.75</c:v>
                </c:pt>
                <c:pt idx="4">
                  <c:v>2.25</c:v>
                </c:pt>
                <c:pt idx="5">
                  <c:v>2.75</c:v>
                </c:pt>
                <c:pt idx="6">
                  <c:v>3.25</c:v>
                </c:pt>
                <c:pt idx="7">
                  <c:v>3.75</c:v>
                </c:pt>
                <c:pt idx="8">
                  <c:v>4.25</c:v>
                </c:pt>
                <c:pt idx="9">
                  <c:v>4.75</c:v>
                </c:pt>
                <c:pt idx="10">
                  <c:v>5.25</c:v>
                </c:pt>
                <c:pt idx="11">
                  <c:v>5.75</c:v>
                </c:pt>
                <c:pt idx="12">
                  <c:v>6.25</c:v>
                </c:pt>
                <c:pt idx="13">
                  <c:v>6.75</c:v>
                </c:pt>
                <c:pt idx="14">
                  <c:v>7.25</c:v>
                </c:pt>
                <c:pt idx="15">
                  <c:v>7.75</c:v>
                </c:pt>
                <c:pt idx="16">
                  <c:v>8.25</c:v>
                </c:pt>
                <c:pt idx="17">
                  <c:v>8.75</c:v>
                </c:pt>
                <c:pt idx="18">
                  <c:v>9.25</c:v>
                </c:pt>
                <c:pt idx="19">
                  <c:v>9.75</c:v>
                </c:pt>
                <c:pt idx="20">
                  <c:v>10.25</c:v>
                </c:pt>
                <c:pt idx="21">
                  <c:v>10.75</c:v>
                </c:pt>
                <c:pt idx="22">
                  <c:v>11.25</c:v>
                </c:pt>
                <c:pt idx="23">
                  <c:v>11.75</c:v>
                </c:pt>
                <c:pt idx="24">
                  <c:v>12.25</c:v>
                </c:pt>
                <c:pt idx="25">
                  <c:v>12.75</c:v>
                </c:pt>
                <c:pt idx="26">
                  <c:v>13.25</c:v>
                </c:pt>
                <c:pt idx="27">
                  <c:v>13.75</c:v>
                </c:pt>
                <c:pt idx="28">
                  <c:v>14.25</c:v>
                </c:pt>
                <c:pt idx="29">
                  <c:v>14.75</c:v>
                </c:pt>
                <c:pt idx="30">
                  <c:v>15.25</c:v>
                </c:pt>
                <c:pt idx="31">
                  <c:v>15.75</c:v>
                </c:pt>
                <c:pt idx="32">
                  <c:v>16.25</c:v>
                </c:pt>
                <c:pt idx="33">
                  <c:v>16.75</c:v>
                </c:pt>
                <c:pt idx="34">
                  <c:v>17.25</c:v>
                </c:pt>
                <c:pt idx="35">
                  <c:v>17.75</c:v>
                </c:pt>
                <c:pt idx="36">
                  <c:v>18.25</c:v>
                </c:pt>
                <c:pt idx="37">
                  <c:v>18.75</c:v>
                </c:pt>
                <c:pt idx="38">
                  <c:v>19.25</c:v>
                </c:pt>
                <c:pt idx="39">
                  <c:v>19.75</c:v>
                </c:pt>
                <c:pt idx="40">
                  <c:v>20.25</c:v>
                </c:pt>
                <c:pt idx="41">
                  <c:v>20.75</c:v>
                </c:pt>
                <c:pt idx="42">
                  <c:v>21.25</c:v>
                </c:pt>
                <c:pt idx="43">
                  <c:v>21.75</c:v>
                </c:pt>
                <c:pt idx="44">
                  <c:v>22.25</c:v>
                </c:pt>
                <c:pt idx="45">
                  <c:v>22.75</c:v>
                </c:pt>
                <c:pt idx="46">
                  <c:v>23.25</c:v>
                </c:pt>
                <c:pt idx="47">
                  <c:v>23.75</c:v>
                </c:pt>
                <c:pt idx="48">
                  <c:v>24.25</c:v>
                </c:pt>
                <c:pt idx="49">
                  <c:v>24.75</c:v>
                </c:pt>
                <c:pt idx="50">
                  <c:v>25.25</c:v>
                </c:pt>
                <c:pt idx="51">
                  <c:v>25.75</c:v>
                </c:pt>
                <c:pt idx="52">
                  <c:v>26.25</c:v>
                </c:pt>
                <c:pt idx="53">
                  <c:v>26.75</c:v>
                </c:pt>
                <c:pt idx="54">
                  <c:v>27.25</c:v>
                </c:pt>
                <c:pt idx="55">
                  <c:v>27.75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866-4FE6-800D-1B6AED12AF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80652608"/>
        <c:axId val="580655232"/>
      </c:scatterChart>
      <c:valAx>
        <c:axId val="580652608"/>
        <c:scaling>
          <c:orientation val="minMax"/>
          <c:max val="70"/>
          <c:min val="0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DE"/>
          </a:p>
        </c:txPr>
        <c:crossAx val="580655232"/>
        <c:crosses val="autoZero"/>
        <c:crossBetween val="midCat"/>
      </c:valAx>
      <c:valAx>
        <c:axId val="580655232"/>
        <c:scaling>
          <c:orientation val="maxMin"/>
          <c:max val="3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Depth (cm)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DE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DE"/>
          </a:p>
        </c:txPr>
        <c:crossAx val="580652608"/>
        <c:crossesAt val="0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DE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MF2022-3 Chaetoceros (%)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DE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'[1]CORE 3 (2)'!$C$70</c:f>
              <c:strCache>
                <c:ptCount val="1"/>
                <c:pt idx="0">
                  <c:v>Chaetoceros</c:v>
                </c:pt>
              </c:strCache>
            </c:strRef>
          </c:tx>
          <c:spPr>
            <a:ln w="9525" cap="rnd">
              <a:solidFill>
                <a:srgbClr val="00B050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rgbClr val="00B050"/>
              </a:solidFill>
              <a:ln w="9525">
                <a:solidFill>
                  <a:srgbClr val="00B050"/>
                </a:solidFill>
              </a:ln>
              <a:effectLst/>
            </c:spPr>
          </c:marker>
          <c:xVal>
            <c:numRef>
              <c:f>'[1]CORE 3 (2)'!$C$71:$C$126</c:f>
              <c:numCache>
                <c:formatCode>General</c:formatCode>
                <c:ptCount val="56"/>
                <c:pt idx="0">
                  <c:v>0</c:v>
                </c:pt>
                <c:pt idx="1">
                  <c:v>1.3333333333333333</c:v>
                </c:pt>
                <c:pt idx="2">
                  <c:v>1.996007984031936</c:v>
                </c:pt>
                <c:pt idx="3">
                  <c:v>1.4354066985645932</c:v>
                </c:pt>
                <c:pt idx="4">
                  <c:v>0.41237113402061853</c:v>
                </c:pt>
                <c:pt idx="5">
                  <c:v>1.1547344110854503</c:v>
                </c:pt>
                <c:pt idx="6">
                  <c:v>1.5384615384615385</c:v>
                </c:pt>
                <c:pt idx="7">
                  <c:v>0.75757575757575757</c:v>
                </c:pt>
                <c:pt idx="8">
                  <c:v>1.6605166051660516</c:v>
                </c:pt>
                <c:pt idx="9">
                  <c:v>3.2051282051282053</c:v>
                </c:pt>
                <c:pt idx="10">
                  <c:v>3.3126293995859215</c:v>
                </c:pt>
                <c:pt idx="11">
                  <c:v>2.4630541871921183</c:v>
                </c:pt>
                <c:pt idx="12">
                  <c:v>2.7586206896551726</c:v>
                </c:pt>
                <c:pt idx="13">
                  <c:v>2.2883295194508011</c:v>
                </c:pt>
                <c:pt idx="14">
                  <c:v>2.8384279475982535</c:v>
                </c:pt>
                <c:pt idx="15">
                  <c:v>2.2026431718061672</c:v>
                </c:pt>
                <c:pt idx="16">
                  <c:v>3.87409200968523</c:v>
                </c:pt>
                <c:pt idx="17">
                  <c:v>4.2316258351893099</c:v>
                </c:pt>
                <c:pt idx="18">
                  <c:v>4.7210300429184553</c:v>
                </c:pt>
                <c:pt idx="19">
                  <c:v>5.3691275167785237</c:v>
                </c:pt>
                <c:pt idx="20">
                  <c:v>2.168021680216802</c:v>
                </c:pt>
                <c:pt idx="21">
                  <c:v>2.5390625</c:v>
                </c:pt>
                <c:pt idx="22">
                  <c:v>4.8732943469785575</c:v>
                </c:pt>
                <c:pt idx="23">
                  <c:v>2.5641025641025643</c:v>
                </c:pt>
                <c:pt idx="24">
                  <c:v>2.0446096654275094</c:v>
                </c:pt>
                <c:pt idx="25">
                  <c:v>6.2906724511930587</c:v>
                </c:pt>
                <c:pt idx="26">
                  <c:v>5.0549450549450547</c:v>
                </c:pt>
                <c:pt idx="27">
                  <c:v>7.3903002309468819</c:v>
                </c:pt>
                <c:pt idx="28">
                  <c:v>3.125</c:v>
                </c:pt>
                <c:pt idx="29">
                  <c:v>5.4669703872437356</c:v>
                </c:pt>
                <c:pt idx="30">
                  <c:v>4.2389210019267827</c:v>
                </c:pt>
                <c:pt idx="31">
                  <c:v>4.1152263374485596</c:v>
                </c:pt>
                <c:pt idx="32">
                  <c:v>2.1072796934865901</c:v>
                </c:pt>
                <c:pt idx="33">
                  <c:v>5.9670781893004117</c:v>
                </c:pt>
                <c:pt idx="34">
                  <c:v>4.9568965517241379</c:v>
                </c:pt>
                <c:pt idx="35">
                  <c:v>7.3732718894009217</c:v>
                </c:pt>
                <c:pt idx="36">
                  <c:v>3.3216783216783217</c:v>
                </c:pt>
                <c:pt idx="37">
                  <c:v>2.4029574861367839</c:v>
                </c:pt>
                <c:pt idx="38">
                  <c:v>4.5999999999999996</c:v>
                </c:pt>
                <c:pt idx="39">
                  <c:v>4.7706422018348622</c:v>
                </c:pt>
                <c:pt idx="40">
                  <c:v>3.9138943248532287</c:v>
                </c:pt>
                <c:pt idx="41">
                  <c:v>4.7430830039525693</c:v>
                </c:pt>
                <c:pt idx="42">
                  <c:v>5.9548254620123204</c:v>
                </c:pt>
                <c:pt idx="43">
                  <c:v>4.8780487804878048</c:v>
                </c:pt>
                <c:pt idx="44">
                  <c:v>3.3088235294117645</c:v>
                </c:pt>
                <c:pt idx="45">
                  <c:v>4.3137254901960782</c:v>
                </c:pt>
                <c:pt idx="46">
                  <c:v>4.0780141843971629</c:v>
                </c:pt>
                <c:pt idx="47">
                  <c:v>3.4749034749034751</c:v>
                </c:pt>
                <c:pt idx="48">
                  <c:v>3.0612244897959182</c:v>
                </c:pt>
                <c:pt idx="49">
                  <c:v>4.7619047619047619</c:v>
                </c:pt>
                <c:pt idx="50">
                  <c:v>4.9242424242424239</c:v>
                </c:pt>
                <c:pt idx="51">
                  <c:v>5.2742616033755274</c:v>
                </c:pt>
                <c:pt idx="52">
                  <c:v>5.913978494623656</c:v>
                </c:pt>
                <c:pt idx="53">
                  <c:v>3.8054968287526427</c:v>
                </c:pt>
                <c:pt idx="54">
                  <c:v>3.6407766990291264</c:v>
                </c:pt>
                <c:pt idx="55">
                  <c:v>7.2261072261072261</c:v>
                </c:pt>
              </c:numCache>
            </c:numRef>
          </c:xVal>
          <c:yVal>
            <c:numRef>
              <c:f>'[1]CORE 3 (2)'!$B$71:$B$126</c:f>
              <c:numCache>
                <c:formatCode>General</c:formatCode>
                <c:ptCount val="56"/>
                <c:pt idx="0">
                  <c:v>0.25</c:v>
                </c:pt>
                <c:pt idx="1">
                  <c:v>0.75</c:v>
                </c:pt>
                <c:pt idx="2">
                  <c:v>1.25</c:v>
                </c:pt>
                <c:pt idx="3">
                  <c:v>1.75</c:v>
                </c:pt>
                <c:pt idx="4">
                  <c:v>2.25</c:v>
                </c:pt>
                <c:pt idx="5">
                  <c:v>2.75</c:v>
                </c:pt>
                <c:pt idx="6">
                  <c:v>3.25</c:v>
                </c:pt>
                <c:pt idx="7">
                  <c:v>3.75</c:v>
                </c:pt>
                <c:pt idx="8">
                  <c:v>4.25</c:v>
                </c:pt>
                <c:pt idx="9">
                  <c:v>4.75</c:v>
                </c:pt>
                <c:pt idx="10">
                  <c:v>5.25</c:v>
                </c:pt>
                <c:pt idx="11">
                  <c:v>5.75</c:v>
                </c:pt>
                <c:pt idx="12">
                  <c:v>6.25</c:v>
                </c:pt>
                <c:pt idx="13">
                  <c:v>6.75</c:v>
                </c:pt>
                <c:pt idx="14">
                  <c:v>7.25</c:v>
                </c:pt>
                <c:pt idx="15">
                  <c:v>7.75</c:v>
                </c:pt>
                <c:pt idx="16">
                  <c:v>8.25</c:v>
                </c:pt>
                <c:pt idx="17">
                  <c:v>8.75</c:v>
                </c:pt>
                <c:pt idx="18">
                  <c:v>9.25</c:v>
                </c:pt>
                <c:pt idx="19">
                  <c:v>9.75</c:v>
                </c:pt>
                <c:pt idx="20">
                  <c:v>10.25</c:v>
                </c:pt>
                <c:pt idx="21">
                  <c:v>10.75</c:v>
                </c:pt>
                <c:pt idx="22">
                  <c:v>11.25</c:v>
                </c:pt>
                <c:pt idx="23">
                  <c:v>11.75</c:v>
                </c:pt>
                <c:pt idx="24">
                  <c:v>12.25</c:v>
                </c:pt>
                <c:pt idx="25">
                  <c:v>12.75</c:v>
                </c:pt>
                <c:pt idx="26">
                  <c:v>13.25</c:v>
                </c:pt>
                <c:pt idx="27">
                  <c:v>13.75</c:v>
                </c:pt>
                <c:pt idx="28">
                  <c:v>14.25</c:v>
                </c:pt>
                <c:pt idx="29">
                  <c:v>14.75</c:v>
                </c:pt>
                <c:pt idx="30">
                  <c:v>15.25</c:v>
                </c:pt>
                <c:pt idx="31">
                  <c:v>15.75</c:v>
                </c:pt>
                <c:pt idx="32">
                  <c:v>16.25</c:v>
                </c:pt>
                <c:pt idx="33">
                  <c:v>16.75</c:v>
                </c:pt>
                <c:pt idx="34">
                  <c:v>17.25</c:v>
                </c:pt>
                <c:pt idx="35">
                  <c:v>17.75</c:v>
                </c:pt>
                <c:pt idx="36">
                  <c:v>18.25</c:v>
                </c:pt>
                <c:pt idx="37">
                  <c:v>18.75</c:v>
                </c:pt>
                <c:pt idx="38">
                  <c:v>19.25</c:v>
                </c:pt>
                <c:pt idx="39">
                  <c:v>19.75</c:v>
                </c:pt>
                <c:pt idx="40">
                  <c:v>20.25</c:v>
                </c:pt>
                <c:pt idx="41">
                  <c:v>20.75</c:v>
                </c:pt>
                <c:pt idx="42">
                  <c:v>21.25</c:v>
                </c:pt>
                <c:pt idx="43">
                  <c:v>21.75</c:v>
                </c:pt>
                <c:pt idx="44">
                  <c:v>22.25</c:v>
                </c:pt>
                <c:pt idx="45">
                  <c:v>22.75</c:v>
                </c:pt>
                <c:pt idx="46">
                  <c:v>23.25</c:v>
                </c:pt>
                <c:pt idx="47">
                  <c:v>23.75</c:v>
                </c:pt>
                <c:pt idx="48">
                  <c:v>24.25</c:v>
                </c:pt>
                <c:pt idx="49">
                  <c:v>24.75</c:v>
                </c:pt>
                <c:pt idx="50">
                  <c:v>25.25</c:v>
                </c:pt>
                <c:pt idx="51">
                  <c:v>25.75</c:v>
                </c:pt>
                <c:pt idx="52">
                  <c:v>26.25</c:v>
                </c:pt>
                <c:pt idx="53">
                  <c:v>26.75</c:v>
                </c:pt>
                <c:pt idx="54">
                  <c:v>27.25</c:v>
                </c:pt>
                <c:pt idx="55">
                  <c:v>27.75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757-4A3B-9DC5-04114A4C88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80652608"/>
        <c:axId val="580655232"/>
      </c:scatterChart>
      <c:valAx>
        <c:axId val="580652608"/>
        <c:scaling>
          <c:orientation val="minMax"/>
          <c:max val="10"/>
          <c:min val="0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DE"/>
          </a:p>
        </c:txPr>
        <c:crossAx val="580655232"/>
        <c:crosses val="autoZero"/>
        <c:crossBetween val="midCat"/>
      </c:valAx>
      <c:valAx>
        <c:axId val="580655232"/>
        <c:scaling>
          <c:orientation val="maxMin"/>
          <c:max val="3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de-DE"/>
                  <a:t>Depth (cm)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DE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DE"/>
          </a:p>
        </c:txPr>
        <c:crossAx val="580652608"/>
        <c:crossesAt val="0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DE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MF2022-2 Sceletonema (%)</a:t>
            </a:r>
            <a:endParaRPr lang="en-DE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en-DE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952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'[1]CORE 2'!$D$61:$D$106</c:f>
              <c:numCache>
                <c:formatCode>General</c:formatCode>
                <c:ptCount val="46"/>
                <c:pt idx="0">
                  <c:v>1.5544041450777202</c:v>
                </c:pt>
                <c:pt idx="1">
                  <c:v>1.3368983957219251</c:v>
                </c:pt>
                <c:pt idx="2">
                  <c:v>1.6241299303944317</c:v>
                </c:pt>
                <c:pt idx="3">
                  <c:v>1.3182674199623352</c:v>
                </c:pt>
                <c:pt idx="4">
                  <c:v>0.45977011494252873</c:v>
                </c:pt>
                <c:pt idx="5">
                  <c:v>0.49261083743842365</c:v>
                </c:pt>
                <c:pt idx="6">
                  <c:v>0.61728395061728392</c:v>
                </c:pt>
                <c:pt idx="7">
                  <c:v>0.21739130434782608</c:v>
                </c:pt>
                <c:pt idx="8">
                  <c:v>0.39370078740157483</c:v>
                </c:pt>
                <c:pt idx="9">
                  <c:v>0.20876826722338204</c:v>
                </c:pt>
                <c:pt idx="10">
                  <c:v>0</c:v>
                </c:pt>
                <c:pt idx="11">
                  <c:v>0.51150895140664965</c:v>
                </c:pt>
                <c:pt idx="12">
                  <c:v>0.69084628670120896</c:v>
                </c:pt>
                <c:pt idx="13">
                  <c:v>0.58708414872798431</c:v>
                </c:pt>
                <c:pt idx="14">
                  <c:v>0.21551724137931033</c:v>
                </c:pt>
                <c:pt idx="15">
                  <c:v>0.4357298474945534</c:v>
                </c:pt>
                <c:pt idx="16">
                  <c:v>0.25510204081632654</c:v>
                </c:pt>
                <c:pt idx="17">
                  <c:v>0.25974025974025972</c:v>
                </c:pt>
                <c:pt idx="18">
                  <c:v>0.22727272727272727</c:v>
                </c:pt>
                <c:pt idx="19">
                  <c:v>0.19920318725099601</c:v>
                </c:pt>
                <c:pt idx="20">
                  <c:v>0.48309178743961351</c:v>
                </c:pt>
                <c:pt idx="21">
                  <c:v>0.57471264367816088</c:v>
                </c:pt>
                <c:pt idx="22">
                  <c:v>0.24330900243309003</c:v>
                </c:pt>
                <c:pt idx="23">
                  <c:v>0.24630541871921183</c:v>
                </c:pt>
                <c:pt idx="24">
                  <c:v>0.52910052910052907</c:v>
                </c:pt>
                <c:pt idx="25">
                  <c:v>1.6279069767441861</c:v>
                </c:pt>
                <c:pt idx="26">
                  <c:v>0.46620046620046618</c:v>
                </c:pt>
                <c:pt idx="27">
                  <c:v>0.24390243902439024</c:v>
                </c:pt>
                <c:pt idx="28">
                  <c:v>1.2019230769230769</c:v>
                </c:pt>
                <c:pt idx="29">
                  <c:v>1.2371134020618557</c:v>
                </c:pt>
                <c:pt idx="30">
                  <c:v>0.45248868778280543</c:v>
                </c:pt>
                <c:pt idx="31">
                  <c:v>0.68649885583524028</c:v>
                </c:pt>
                <c:pt idx="32">
                  <c:v>0.57471264367816088</c:v>
                </c:pt>
                <c:pt idx="33">
                  <c:v>1.0101010101010102</c:v>
                </c:pt>
                <c:pt idx="34">
                  <c:v>1.0822510822510822</c:v>
                </c:pt>
                <c:pt idx="35">
                  <c:v>2.5291828793774318</c:v>
                </c:pt>
                <c:pt idx="36">
                  <c:v>1.5503875968992249</c:v>
                </c:pt>
                <c:pt idx="37">
                  <c:v>1.3333333333333333</c:v>
                </c:pt>
                <c:pt idx="38">
                  <c:v>1.4</c:v>
                </c:pt>
                <c:pt idx="39">
                  <c:v>0.98814229249011853</c:v>
                </c:pt>
                <c:pt idx="40">
                  <c:v>2.0746887966804981</c:v>
                </c:pt>
                <c:pt idx="41">
                  <c:v>1.9157088122605364</c:v>
                </c:pt>
                <c:pt idx="42">
                  <c:v>2.3206751054852321</c:v>
                </c:pt>
                <c:pt idx="43">
                  <c:v>1.0968921389396709</c:v>
                </c:pt>
                <c:pt idx="44">
                  <c:v>2.1582733812949639</c:v>
                </c:pt>
                <c:pt idx="45">
                  <c:v>0.74626865671641796</c:v>
                </c:pt>
              </c:numCache>
            </c:numRef>
          </c:xVal>
          <c:yVal>
            <c:numRef>
              <c:f>'[1]CORE 2'!$B$61:$B$106</c:f>
              <c:numCache>
                <c:formatCode>General</c:formatCode>
                <c:ptCount val="46"/>
                <c:pt idx="0">
                  <c:v>0.25</c:v>
                </c:pt>
                <c:pt idx="1">
                  <c:v>0.75</c:v>
                </c:pt>
                <c:pt idx="2">
                  <c:v>1.25</c:v>
                </c:pt>
                <c:pt idx="3">
                  <c:v>1.75</c:v>
                </c:pt>
                <c:pt idx="4">
                  <c:v>2.25</c:v>
                </c:pt>
                <c:pt idx="5">
                  <c:v>2.75</c:v>
                </c:pt>
                <c:pt idx="6">
                  <c:v>3.25</c:v>
                </c:pt>
                <c:pt idx="7">
                  <c:v>3.75</c:v>
                </c:pt>
                <c:pt idx="8">
                  <c:v>4.25</c:v>
                </c:pt>
                <c:pt idx="9">
                  <c:v>4.75</c:v>
                </c:pt>
                <c:pt idx="10">
                  <c:v>5.25</c:v>
                </c:pt>
                <c:pt idx="11">
                  <c:v>5.75</c:v>
                </c:pt>
                <c:pt idx="12">
                  <c:v>6.25</c:v>
                </c:pt>
                <c:pt idx="13">
                  <c:v>6.75</c:v>
                </c:pt>
                <c:pt idx="14">
                  <c:v>7.25</c:v>
                </c:pt>
                <c:pt idx="15">
                  <c:v>7.75</c:v>
                </c:pt>
                <c:pt idx="16">
                  <c:v>8.25</c:v>
                </c:pt>
                <c:pt idx="17">
                  <c:v>8.75</c:v>
                </c:pt>
                <c:pt idx="18">
                  <c:v>9.25</c:v>
                </c:pt>
                <c:pt idx="19">
                  <c:v>9.75</c:v>
                </c:pt>
                <c:pt idx="20">
                  <c:v>10.25</c:v>
                </c:pt>
                <c:pt idx="21">
                  <c:v>10.75</c:v>
                </c:pt>
                <c:pt idx="22">
                  <c:v>11.25</c:v>
                </c:pt>
                <c:pt idx="23">
                  <c:v>11.75</c:v>
                </c:pt>
                <c:pt idx="24">
                  <c:v>12.25</c:v>
                </c:pt>
                <c:pt idx="25">
                  <c:v>12.75</c:v>
                </c:pt>
                <c:pt idx="26">
                  <c:v>13.25</c:v>
                </c:pt>
                <c:pt idx="27">
                  <c:v>13.75</c:v>
                </c:pt>
                <c:pt idx="28">
                  <c:v>14.25</c:v>
                </c:pt>
                <c:pt idx="29">
                  <c:v>14.75</c:v>
                </c:pt>
                <c:pt idx="30">
                  <c:v>15.25</c:v>
                </c:pt>
                <c:pt idx="31">
                  <c:v>15.75</c:v>
                </c:pt>
                <c:pt idx="32">
                  <c:v>16.25</c:v>
                </c:pt>
                <c:pt idx="33">
                  <c:v>16.75</c:v>
                </c:pt>
                <c:pt idx="34">
                  <c:v>17.25</c:v>
                </c:pt>
                <c:pt idx="35">
                  <c:v>17.75</c:v>
                </c:pt>
                <c:pt idx="36">
                  <c:v>18.25</c:v>
                </c:pt>
                <c:pt idx="37">
                  <c:v>18.75</c:v>
                </c:pt>
                <c:pt idx="38">
                  <c:v>19.25</c:v>
                </c:pt>
                <c:pt idx="39">
                  <c:v>19.75</c:v>
                </c:pt>
                <c:pt idx="40">
                  <c:v>20.25</c:v>
                </c:pt>
                <c:pt idx="41">
                  <c:v>20.75</c:v>
                </c:pt>
                <c:pt idx="42">
                  <c:v>21.25</c:v>
                </c:pt>
                <c:pt idx="43">
                  <c:v>21.75</c:v>
                </c:pt>
                <c:pt idx="44">
                  <c:v>22.25</c:v>
                </c:pt>
                <c:pt idx="45">
                  <c:v>22.75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397-4CCF-A4B7-49574965F3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59225984"/>
        <c:axId val="959226400"/>
      </c:scatterChart>
      <c:valAx>
        <c:axId val="959225984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DE"/>
          </a:p>
        </c:txPr>
        <c:crossAx val="959226400"/>
        <c:crosses val="autoZero"/>
        <c:crossBetween val="midCat"/>
      </c:valAx>
      <c:valAx>
        <c:axId val="959226400"/>
        <c:scaling>
          <c:orientation val="maxMin"/>
          <c:max val="3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de-DE"/>
                  <a:t>Depth (cm)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DE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DE"/>
          </a:p>
        </c:txPr>
        <c:crossAx val="95922598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DE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MF2022-3 Sceletonema (%)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DE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'[1]CORE 3 (2)'!$D$70</c:f>
              <c:strCache>
                <c:ptCount val="1"/>
                <c:pt idx="0">
                  <c:v>Sceletonema</c:v>
                </c:pt>
              </c:strCache>
            </c:strRef>
          </c:tx>
          <c:spPr>
            <a:ln w="9525" cap="rnd">
              <a:solidFill>
                <a:srgbClr val="00B050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rgbClr val="00B050"/>
              </a:solidFill>
              <a:ln w="9525">
                <a:solidFill>
                  <a:srgbClr val="00B050"/>
                </a:solidFill>
              </a:ln>
              <a:effectLst/>
            </c:spPr>
          </c:marker>
          <c:xVal>
            <c:numRef>
              <c:f>'[1]CORE 3 (2)'!$D$71:$D$126</c:f>
              <c:numCache>
                <c:formatCode>General</c:formatCode>
                <c:ptCount val="56"/>
                <c:pt idx="0">
                  <c:v>1.5929203539823009</c:v>
                </c:pt>
                <c:pt idx="1">
                  <c:v>0.95238095238095233</c:v>
                </c:pt>
                <c:pt idx="2">
                  <c:v>0.19960079840319361</c:v>
                </c:pt>
                <c:pt idx="3">
                  <c:v>1.2759170653907497</c:v>
                </c:pt>
                <c:pt idx="4">
                  <c:v>0.61855670103092786</c:v>
                </c:pt>
                <c:pt idx="5">
                  <c:v>2.0785219399538106</c:v>
                </c:pt>
                <c:pt idx="6">
                  <c:v>1.5384615384615385</c:v>
                </c:pt>
                <c:pt idx="7">
                  <c:v>1.2626262626262625</c:v>
                </c:pt>
                <c:pt idx="8">
                  <c:v>3.6900369003690039</c:v>
                </c:pt>
                <c:pt idx="9">
                  <c:v>1.4957264957264957</c:v>
                </c:pt>
                <c:pt idx="10">
                  <c:v>1.0351966873706004</c:v>
                </c:pt>
                <c:pt idx="11">
                  <c:v>0.98522167487684731</c:v>
                </c:pt>
                <c:pt idx="12">
                  <c:v>1.3793103448275863</c:v>
                </c:pt>
                <c:pt idx="13">
                  <c:v>3.8901601830663615</c:v>
                </c:pt>
                <c:pt idx="14">
                  <c:v>2.1834061135371181</c:v>
                </c:pt>
                <c:pt idx="15">
                  <c:v>1.7621145374449338</c:v>
                </c:pt>
                <c:pt idx="16">
                  <c:v>1.6949152542372881</c:v>
                </c:pt>
                <c:pt idx="17">
                  <c:v>0.89086859688195996</c:v>
                </c:pt>
                <c:pt idx="18">
                  <c:v>2.1459227467811157</c:v>
                </c:pt>
                <c:pt idx="19">
                  <c:v>0.22371364653243847</c:v>
                </c:pt>
                <c:pt idx="20">
                  <c:v>2.4390243902439024</c:v>
                </c:pt>
                <c:pt idx="21">
                  <c:v>2.9296875</c:v>
                </c:pt>
                <c:pt idx="22">
                  <c:v>1.9493177387914229</c:v>
                </c:pt>
                <c:pt idx="23">
                  <c:v>1.0683760683760684</c:v>
                </c:pt>
                <c:pt idx="24">
                  <c:v>2.0446096654275094</c:v>
                </c:pt>
                <c:pt idx="25">
                  <c:v>2.3861171366594358</c:v>
                </c:pt>
                <c:pt idx="26">
                  <c:v>0.65934065934065933</c:v>
                </c:pt>
                <c:pt idx="27">
                  <c:v>0</c:v>
                </c:pt>
                <c:pt idx="28">
                  <c:v>1.7857142857142858</c:v>
                </c:pt>
                <c:pt idx="29">
                  <c:v>1.5945330296127562</c:v>
                </c:pt>
                <c:pt idx="30">
                  <c:v>0.77071290944123316</c:v>
                </c:pt>
                <c:pt idx="31">
                  <c:v>3.0864197530864197</c:v>
                </c:pt>
                <c:pt idx="32">
                  <c:v>2.1072796934865901</c:v>
                </c:pt>
                <c:pt idx="33">
                  <c:v>2.263374485596708</c:v>
                </c:pt>
                <c:pt idx="34">
                  <c:v>0.64655172413793105</c:v>
                </c:pt>
                <c:pt idx="35">
                  <c:v>0</c:v>
                </c:pt>
                <c:pt idx="36">
                  <c:v>3.3216783216783217</c:v>
                </c:pt>
                <c:pt idx="37">
                  <c:v>2.957486136783734</c:v>
                </c:pt>
                <c:pt idx="38">
                  <c:v>1.6</c:v>
                </c:pt>
                <c:pt idx="39">
                  <c:v>2.0183486238532109</c:v>
                </c:pt>
                <c:pt idx="40">
                  <c:v>0.97847358121330719</c:v>
                </c:pt>
                <c:pt idx="41">
                  <c:v>2.5691699604743081</c:v>
                </c:pt>
                <c:pt idx="42">
                  <c:v>2.4640657084188913</c:v>
                </c:pt>
                <c:pt idx="43">
                  <c:v>1.876172607879925</c:v>
                </c:pt>
                <c:pt idx="44">
                  <c:v>2.5735294117647061</c:v>
                </c:pt>
                <c:pt idx="45">
                  <c:v>2.1568627450980391</c:v>
                </c:pt>
                <c:pt idx="46">
                  <c:v>2.3049645390070923</c:v>
                </c:pt>
                <c:pt idx="47">
                  <c:v>2.8957528957528957</c:v>
                </c:pt>
                <c:pt idx="48">
                  <c:v>3.2653061224489797</c:v>
                </c:pt>
                <c:pt idx="49">
                  <c:v>2.1645021645021645</c:v>
                </c:pt>
                <c:pt idx="50">
                  <c:v>4.5454545454545459</c:v>
                </c:pt>
                <c:pt idx="51">
                  <c:v>3.5864978902953588</c:v>
                </c:pt>
                <c:pt idx="52">
                  <c:v>2.8673835125448028</c:v>
                </c:pt>
                <c:pt idx="53">
                  <c:v>2.3255813953488373</c:v>
                </c:pt>
                <c:pt idx="54">
                  <c:v>3.1553398058252426</c:v>
                </c:pt>
                <c:pt idx="55">
                  <c:v>1.1655011655011656</c:v>
                </c:pt>
              </c:numCache>
            </c:numRef>
          </c:xVal>
          <c:yVal>
            <c:numRef>
              <c:f>'[1]CORE 3 (2)'!$B$71:$B$126</c:f>
              <c:numCache>
                <c:formatCode>General</c:formatCode>
                <c:ptCount val="56"/>
                <c:pt idx="0">
                  <c:v>0.25</c:v>
                </c:pt>
                <c:pt idx="1">
                  <c:v>0.75</c:v>
                </c:pt>
                <c:pt idx="2">
                  <c:v>1.25</c:v>
                </c:pt>
                <c:pt idx="3">
                  <c:v>1.75</c:v>
                </c:pt>
                <c:pt idx="4">
                  <c:v>2.25</c:v>
                </c:pt>
                <c:pt idx="5">
                  <c:v>2.75</c:v>
                </c:pt>
                <c:pt idx="6">
                  <c:v>3.25</c:v>
                </c:pt>
                <c:pt idx="7">
                  <c:v>3.75</c:v>
                </c:pt>
                <c:pt idx="8">
                  <c:v>4.25</c:v>
                </c:pt>
                <c:pt idx="9">
                  <c:v>4.75</c:v>
                </c:pt>
                <c:pt idx="10">
                  <c:v>5.25</c:v>
                </c:pt>
                <c:pt idx="11">
                  <c:v>5.75</c:v>
                </c:pt>
                <c:pt idx="12">
                  <c:v>6.25</c:v>
                </c:pt>
                <c:pt idx="13">
                  <c:v>6.75</c:v>
                </c:pt>
                <c:pt idx="14">
                  <c:v>7.25</c:v>
                </c:pt>
                <c:pt idx="15">
                  <c:v>7.75</c:v>
                </c:pt>
                <c:pt idx="16">
                  <c:v>8.25</c:v>
                </c:pt>
                <c:pt idx="17">
                  <c:v>8.75</c:v>
                </c:pt>
                <c:pt idx="18">
                  <c:v>9.25</c:v>
                </c:pt>
                <c:pt idx="19">
                  <c:v>9.75</c:v>
                </c:pt>
                <c:pt idx="20">
                  <c:v>10.25</c:v>
                </c:pt>
                <c:pt idx="21">
                  <c:v>10.75</c:v>
                </c:pt>
                <c:pt idx="22">
                  <c:v>11.25</c:v>
                </c:pt>
                <c:pt idx="23">
                  <c:v>11.75</c:v>
                </c:pt>
                <c:pt idx="24">
                  <c:v>12.25</c:v>
                </c:pt>
                <c:pt idx="25">
                  <c:v>12.75</c:v>
                </c:pt>
                <c:pt idx="26">
                  <c:v>13.25</c:v>
                </c:pt>
                <c:pt idx="27">
                  <c:v>13.75</c:v>
                </c:pt>
                <c:pt idx="28">
                  <c:v>14.25</c:v>
                </c:pt>
                <c:pt idx="29">
                  <c:v>14.75</c:v>
                </c:pt>
                <c:pt idx="30">
                  <c:v>15.25</c:v>
                </c:pt>
                <c:pt idx="31">
                  <c:v>15.75</c:v>
                </c:pt>
                <c:pt idx="32">
                  <c:v>16.25</c:v>
                </c:pt>
                <c:pt idx="33">
                  <c:v>16.75</c:v>
                </c:pt>
                <c:pt idx="34">
                  <c:v>17.25</c:v>
                </c:pt>
                <c:pt idx="35">
                  <c:v>17.75</c:v>
                </c:pt>
                <c:pt idx="36">
                  <c:v>18.25</c:v>
                </c:pt>
                <c:pt idx="37">
                  <c:v>18.75</c:v>
                </c:pt>
                <c:pt idx="38">
                  <c:v>19.25</c:v>
                </c:pt>
                <c:pt idx="39">
                  <c:v>19.75</c:v>
                </c:pt>
                <c:pt idx="40">
                  <c:v>20.25</c:v>
                </c:pt>
                <c:pt idx="41">
                  <c:v>20.75</c:v>
                </c:pt>
                <c:pt idx="42">
                  <c:v>21.25</c:v>
                </c:pt>
                <c:pt idx="43">
                  <c:v>21.75</c:v>
                </c:pt>
                <c:pt idx="44">
                  <c:v>22.25</c:v>
                </c:pt>
                <c:pt idx="45">
                  <c:v>22.75</c:v>
                </c:pt>
                <c:pt idx="46">
                  <c:v>23.25</c:v>
                </c:pt>
                <c:pt idx="47">
                  <c:v>23.75</c:v>
                </c:pt>
                <c:pt idx="48">
                  <c:v>24.25</c:v>
                </c:pt>
                <c:pt idx="49">
                  <c:v>24.75</c:v>
                </c:pt>
                <c:pt idx="50">
                  <c:v>25.25</c:v>
                </c:pt>
                <c:pt idx="51">
                  <c:v>25.75</c:v>
                </c:pt>
                <c:pt idx="52">
                  <c:v>26.25</c:v>
                </c:pt>
                <c:pt idx="53">
                  <c:v>26.75</c:v>
                </c:pt>
                <c:pt idx="54">
                  <c:v>27.25</c:v>
                </c:pt>
                <c:pt idx="55">
                  <c:v>27.75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783-488E-85DA-912E62818C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80652608"/>
        <c:axId val="580655232"/>
      </c:scatterChart>
      <c:valAx>
        <c:axId val="580652608"/>
        <c:scaling>
          <c:orientation val="minMax"/>
          <c:max val="10"/>
          <c:min val="0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DE"/>
          </a:p>
        </c:txPr>
        <c:crossAx val="580655232"/>
        <c:crosses val="autoZero"/>
        <c:crossBetween val="midCat"/>
      </c:valAx>
      <c:valAx>
        <c:axId val="580655232"/>
        <c:scaling>
          <c:orientation val="maxMin"/>
          <c:max val="3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de-DE"/>
                  <a:t>Depth (cm)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DE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DE"/>
          </a:p>
        </c:txPr>
        <c:crossAx val="580652608"/>
        <c:crossesAt val="0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DE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/>
              <a:t>MF2022-3 Round</a:t>
            </a:r>
            <a:r>
              <a:rPr lang="en-US" sz="1400" baseline="0"/>
              <a:t> type diatoms</a:t>
            </a:r>
            <a:r>
              <a:rPr lang="en-US" sz="1400"/>
              <a:t> (%)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DE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'[1]CORE 3 (2)'!$E$70</c:f>
              <c:strCache>
                <c:ptCount val="1"/>
                <c:pt idx="0">
                  <c:v>Thalassiosira sp.</c:v>
                </c:pt>
              </c:strCache>
            </c:strRef>
          </c:tx>
          <c:spPr>
            <a:ln w="9525" cap="rnd">
              <a:solidFill>
                <a:srgbClr val="00B050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rgbClr val="00B050"/>
              </a:solidFill>
              <a:ln w="9525">
                <a:solidFill>
                  <a:srgbClr val="00B050"/>
                </a:solidFill>
              </a:ln>
              <a:effectLst/>
            </c:spPr>
          </c:marker>
          <c:xVal>
            <c:numRef>
              <c:f>'[1]CORE 3 (2)'!$E$71:$E$126</c:f>
              <c:numCache>
                <c:formatCode>General</c:formatCode>
                <c:ptCount val="56"/>
                <c:pt idx="0">
                  <c:v>34.336283185840706</c:v>
                </c:pt>
                <c:pt idx="1">
                  <c:v>27.047619047619047</c:v>
                </c:pt>
                <c:pt idx="2">
                  <c:v>33.133732534930139</c:v>
                </c:pt>
                <c:pt idx="3">
                  <c:v>30.462519936204146</c:v>
                </c:pt>
                <c:pt idx="4">
                  <c:v>32.783505154639172</c:v>
                </c:pt>
                <c:pt idx="5">
                  <c:v>31.408775981524251</c:v>
                </c:pt>
                <c:pt idx="6">
                  <c:v>32.527472527472526</c:v>
                </c:pt>
                <c:pt idx="7">
                  <c:v>35.353535353535356</c:v>
                </c:pt>
                <c:pt idx="8">
                  <c:v>30.073800738007382</c:v>
                </c:pt>
                <c:pt idx="9">
                  <c:v>28.205128205128204</c:v>
                </c:pt>
                <c:pt idx="10">
                  <c:v>29.606625258799173</c:v>
                </c:pt>
                <c:pt idx="11">
                  <c:v>22.413793103448278</c:v>
                </c:pt>
                <c:pt idx="12">
                  <c:v>32.413793103448278</c:v>
                </c:pt>
                <c:pt idx="13">
                  <c:v>24.94279176201373</c:v>
                </c:pt>
                <c:pt idx="14">
                  <c:v>31.004366812227076</c:v>
                </c:pt>
                <c:pt idx="15">
                  <c:v>29.735682819383261</c:v>
                </c:pt>
                <c:pt idx="16">
                  <c:v>24.939467312348668</c:v>
                </c:pt>
                <c:pt idx="17">
                  <c:v>31.625835189309576</c:v>
                </c:pt>
                <c:pt idx="18">
                  <c:v>29.399141630901287</c:v>
                </c:pt>
                <c:pt idx="19">
                  <c:v>23.48993288590604</c:v>
                </c:pt>
                <c:pt idx="20">
                  <c:v>26.829268292682926</c:v>
                </c:pt>
                <c:pt idx="21">
                  <c:v>21.6796875</c:v>
                </c:pt>
                <c:pt idx="22">
                  <c:v>26.120857699805068</c:v>
                </c:pt>
                <c:pt idx="23">
                  <c:v>27.777777777777779</c:v>
                </c:pt>
                <c:pt idx="24">
                  <c:v>22.118959107806692</c:v>
                </c:pt>
                <c:pt idx="25">
                  <c:v>24.945770065075923</c:v>
                </c:pt>
                <c:pt idx="26">
                  <c:v>27.692307692307693</c:v>
                </c:pt>
                <c:pt idx="27">
                  <c:v>23.787528868360276</c:v>
                </c:pt>
                <c:pt idx="28">
                  <c:v>25</c:v>
                </c:pt>
                <c:pt idx="29">
                  <c:v>23.234624145785876</c:v>
                </c:pt>
                <c:pt idx="30">
                  <c:v>21.001926782273603</c:v>
                </c:pt>
                <c:pt idx="31">
                  <c:v>23.868312757201647</c:v>
                </c:pt>
                <c:pt idx="32">
                  <c:v>22.796934865900383</c:v>
                </c:pt>
                <c:pt idx="33">
                  <c:v>28.806584362139919</c:v>
                </c:pt>
                <c:pt idx="34">
                  <c:v>27.155172413793103</c:v>
                </c:pt>
                <c:pt idx="35">
                  <c:v>23.732718894009217</c:v>
                </c:pt>
                <c:pt idx="36">
                  <c:v>21.32867132867133</c:v>
                </c:pt>
                <c:pt idx="37">
                  <c:v>21.441774491682072</c:v>
                </c:pt>
                <c:pt idx="38">
                  <c:v>17.399999999999999</c:v>
                </c:pt>
                <c:pt idx="39">
                  <c:v>19.26605504587156</c:v>
                </c:pt>
                <c:pt idx="40">
                  <c:v>20.156555772994128</c:v>
                </c:pt>
                <c:pt idx="41">
                  <c:v>18.972332015810277</c:v>
                </c:pt>
                <c:pt idx="42">
                  <c:v>20.739219712525667</c:v>
                </c:pt>
                <c:pt idx="43">
                  <c:v>19.887429643527206</c:v>
                </c:pt>
                <c:pt idx="44">
                  <c:v>22.610294117647058</c:v>
                </c:pt>
                <c:pt idx="45">
                  <c:v>21.96078431372549</c:v>
                </c:pt>
                <c:pt idx="46">
                  <c:v>19.148936170212767</c:v>
                </c:pt>
                <c:pt idx="47">
                  <c:v>21.814671814671815</c:v>
                </c:pt>
                <c:pt idx="48">
                  <c:v>21.632653061224488</c:v>
                </c:pt>
                <c:pt idx="49">
                  <c:v>18.181818181818183</c:v>
                </c:pt>
                <c:pt idx="50">
                  <c:v>17.234848484848484</c:v>
                </c:pt>
                <c:pt idx="51">
                  <c:v>17.510548523206751</c:v>
                </c:pt>
                <c:pt idx="52">
                  <c:v>19.534050179211469</c:v>
                </c:pt>
                <c:pt idx="53">
                  <c:v>23.044397463002113</c:v>
                </c:pt>
                <c:pt idx="54">
                  <c:v>27.912621359223301</c:v>
                </c:pt>
                <c:pt idx="55">
                  <c:v>24.009324009324008</c:v>
                </c:pt>
              </c:numCache>
            </c:numRef>
          </c:xVal>
          <c:yVal>
            <c:numRef>
              <c:f>'[1]CORE 3 (2)'!$B$71:$B$126</c:f>
              <c:numCache>
                <c:formatCode>General</c:formatCode>
                <c:ptCount val="56"/>
                <c:pt idx="0">
                  <c:v>0.25</c:v>
                </c:pt>
                <c:pt idx="1">
                  <c:v>0.75</c:v>
                </c:pt>
                <c:pt idx="2">
                  <c:v>1.25</c:v>
                </c:pt>
                <c:pt idx="3">
                  <c:v>1.75</c:v>
                </c:pt>
                <c:pt idx="4">
                  <c:v>2.25</c:v>
                </c:pt>
                <c:pt idx="5">
                  <c:v>2.75</c:v>
                </c:pt>
                <c:pt idx="6">
                  <c:v>3.25</c:v>
                </c:pt>
                <c:pt idx="7">
                  <c:v>3.75</c:v>
                </c:pt>
                <c:pt idx="8">
                  <c:v>4.25</c:v>
                </c:pt>
                <c:pt idx="9">
                  <c:v>4.75</c:v>
                </c:pt>
                <c:pt idx="10">
                  <c:v>5.25</c:v>
                </c:pt>
                <c:pt idx="11">
                  <c:v>5.75</c:v>
                </c:pt>
                <c:pt idx="12">
                  <c:v>6.25</c:v>
                </c:pt>
                <c:pt idx="13">
                  <c:v>6.75</c:v>
                </c:pt>
                <c:pt idx="14">
                  <c:v>7.25</c:v>
                </c:pt>
                <c:pt idx="15">
                  <c:v>7.75</c:v>
                </c:pt>
                <c:pt idx="16">
                  <c:v>8.25</c:v>
                </c:pt>
                <c:pt idx="17">
                  <c:v>8.75</c:v>
                </c:pt>
                <c:pt idx="18">
                  <c:v>9.25</c:v>
                </c:pt>
                <c:pt idx="19">
                  <c:v>9.75</c:v>
                </c:pt>
                <c:pt idx="20">
                  <c:v>10.25</c:v>
                </c:pt>
                <c:pt idx="21">
                  <c:v>10.75</c:v>
                </c:pt>
                <c:pt idx="22">
                  <c:v>11.25</c:v>
                </c:pt>
                <c:pt idx="23">
                  <c:v>11.75</c:v>
                </c:pt>
                <c:pt idx="24">
                  <c:v>12.25</c:v>
                </c:pt>
                <c:pt idx="25">
                  <c:v>12.75</c:v>
                </c:pt>
                <c:pt idx="26">
                  <c:v>13.25</c:v>
                </c:pt>
                <c:pt idx="27">
                  <c:v>13.75</c:v>
                </c:pt>
                <c:pt idx="28">
                  <c:v>14.25</c:v>
                </c:pt>
                <c:pt idx="29">
                  <c:v>14.75</c:v>
                </c:pt>
                <c:pt idx="30">
                  <c:v>15.25</c:v>
                </c:pt>
                <c:pt idx="31">
                  <c:v>15.75</c:v>
                </c:pt>
                <c:pt idx="32">
                  <c:v>16.25</c:v>
                </c:pt>
                <c:pt idx="33">
                  <c:v>16.75</c:v>
                </c:pt>
                <c:pt idx="34">
                  <c:v>17.25</c:v>
                </c:pt>
                <c:pt idx="35">
                  <c:v>17.75</c:v>
                </c:pt>
                <c:pt idx="36">
                  <c:v>18.25</c:v>
                </c:pt>
                <c:pt idx="37">
                  <c:v>18.75</c:v>
                </c:pt>
                <c:pt idx="38">
                  <c:v>19.25</c:v>
                </c:pt>
                <c:pt idx="39">
                  <c:v>19.75</c:v>
                </c:pt>
                <c:pt idx="40">
                  <c:v>20.25</c:v>
                </c:pt>
                <c:pt idx="41">
                  <c:v>20.75</c:v>
                </c:pt>
                <c:pt idx="42">
                  <c:v>21.25</c:v>
                </c:pt>
                <c:pt idx="43">
                  <c:v>21.75</c:v>
                </c:pt>
                <c:pt idx="44">
                  <c:v>22.25</c:v>
                </c:pt>
                <c:pt idx="45">
                  <c:v>22.75</c:v>
                </c:pt>
                <c:pt idx="46">
                  <c:v>23.25</c:v>
                </c:pt>
                <c:pt idx="47">
                  <c:v>23.75</c:v>
                </c:pt>
                <c:pt idx="48">
                  <c:v>24.25</c:v>
                </c:pt>
                <c:pt idx="49">
                  <c:v>24.75</c:v>
                </c:pt>
                <c:pt idx="50">
                  <c:v>25.25</c:v>
                </c:pt>
                <c:pt idx="51">
                  <c:v>25.75</c:v>
                </c:pt>
                <c:pt idx="52">
                  <c:v>26.25</c:v>
                </c:pt>
                <c:pt idx="53">
                  <c:v>26.75</c:v>
                </c:pt>
                <c:pt idx="54">
                  <c:v>27.25</c:v>
                </c:pt>
                <c:pt idx="55">
                  <c:v>27.75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7B9-4254-BA0B-BC1278EEEE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80652608"/>
        <c:axId val="580655232"/>
      </c:scatterChart>
      <c:valAx>
        <c:axId val="580652608"/>
        <c:scaling>
          <c:orientation val="minMax"/>
          <c:max val="40"/>
          <c:min val="10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DE"/>
          </a:p>
        </c:txPr>
        <c:crossAx val="580655232"/>
        <c:crosses val="autoZero"/>
        <c:crossBetween val="midCat"/>
      </c:valAx>
      <c:valAx>
        <c:axId val="580655232"/>
        <c:scaling>
          <c:orientation val="maxMin"/>
          <c:max val="3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de-DE"/>
                  <a:t>Depth (cm)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DE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DE"/>
          </a:p>
        </c:txPr>
        <c:crossAx val="580652608"/>
        <c:crossesAt val="0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DE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200"/>
              <a:t>MF2022-3 Thalassiosira nordenskiöldii (%)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DE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'[1]CORE 3 (2)'!$F$70</c:f>
              <c:strCache>
                <c:ptCount val="1"/>
                <c:pt idx="0">
                  <c:v>Sunflower(T. nordenskiöldii)</c:v>
                </c:pt>
              </c:strCache>
            </c:strRef>
          </c:tx>
          <c:spPr>
            <a:ln w="9525" cap="rnd">
              <a:solidFill>
                <a:srgbClr val="00B050"/>
              </a:solidFill>
              <a:round/>
            </a:ln>
            <a:effectLst/>
          </c:spPr>
          <c:marker>
            <c:symbol val="square"/>
            <c:size val="4"/>
            <c:spPr>
              <a:solidFill>
                <a:srgbClr val="00B050"/>
              </a:solidFill>
              <a:ln w="9525">
                <a:solidFill>
                  <a:srgbClr val="00B050"/>
                </a:solidFill>
              </a:ln>
              <a:effectLst/>
            </c:spPr>
          </c:marker>
          <c:xVal>
            <c:numRef>
              <c:f>'[1]CORE 3 (2)'!$F$71:$F$126</c:f>
              <c:numCache>
                <c:formatCode>General</c:formatCode>
                <c:ptCount val="56"/>
                <c:pt idx="0">
                  <c:v>1.7699115044247788</c:v>
                </c:pt>
                <c:pt idx="1">
                  <c:v>0.19047619047619047</c:v>
                </c:pt>
                <c:pt idx="2">
                  <c:v>0.99800399201596801</c:v>
                </c:pt>
                <c:pt idx="3">
                  <c:v>0.15948963317384371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1.9704433497536946</c:v>
                </c:pt>
                <c:pt idx="12">
                  <c:v>1.3793103448275863</c:v>
                </c:pt>
                <c:pt idx="13">
                  <c:v>1.6018306636155606</c:v>
                </c:pt>
                <c:pt idx="14">
                  <c:v>0.4366812227074236</c:v>
                </c:pt>
                <c:pt idx="15">
                  <c:v>0</c:v>
                </c:pt>
                <c:pt idx="16">
                  <c:v>4.8426150121065374</c:v>
                </c:pt>
                <c:pt idx="17">
                  <c:v>4.8997772828507795</c:v>
                </c:pt>
                <c:pt idx="18">
                  <c:v>3.648068669527897</c:v>
                </c:pt>
                <c:pt idx="19">
                  <c:v>6.7114093959731544</c:v>
                </c:pt>
                <c:pt idx="20">
                  <c:v>4.6070460704607044</c:v>
                </c:pt>
                <c:pt idx="21">
                  <c:v>5.859375</c:v>
                </c:pt>
                <c:pt idx="22">
                  <c:v>3.7037037037037037</c:v>
                </c:pt>
                <c:pt idx="23">
                  <c:v>4.0598290598290596</c:v>
                </c:pt>
                <c:pt idx="24">
                  <c:v>7.6208178438661713</c:v>
                </c:pt>
                <c:pt idx="25">
                  <c:v>6.2906724511930587</c:v>
                </c:pt>
                <c:pt idx="26">
                  <c:v>6.813186813186813</c:v>
                </c:pt>
                <c:pt idx="27">
                  <c:v>7.6212471131639719</c:v>
                </c:pt>
                <c:pt idx="28">
                  <c:v>7.3660714285714288</c:v>
                </c:pt>
                <c:pt idx="29">
                  <c:v>6.83371298405467</c:v>
                </c:pt>
                <c:pt idx="30">
                  <c:v>6.9364161849710984</c:v>
                </c:pt>
                <c:pt idx="31">
                  <c:v>5.5555555555555554</c:v>
                </c:pt>
                <c:pt idx="32">
                  <c:v>7.8544061302681989</c:v>
                </c:pt>
                <c:pt idx="33">
                  <c:v>5.9670781893004117</c:v>
                </c:pt>
                <c:pt idx="34">
                  <c:v>6.681034482758621</c:v>
                </c:pt>
                <c:pt idx="35">
                  <c:v>7.6036866359447002</c:v>
                </c:pt>
                <c:pt idx="36">
                  <c:v>4.72027972027972</c:v>
                </c:pt>
                <c:pt idx="37">
                  <c:v>4.251386321626617</c:v>
                </c:pt>
                <c:pt idx="38">
                  <c:v>7.6</c:v>
                </c:pt>
                <c:pt idx="39">
                  <c:v>4.4036697247706424</c:v>
                </c:pt>
                <c:pt idx="40">
                  <c:v>8.2191780821917817</c:v>
                </c:pt>
                <c:pt idx="41">
                  <c:v>6.5217391304347823</c:v>
                </c:pt>
                <c:pt idx="42">
                  <c:v>7.5975359342915807</c:v>
                </c:pt>
                <c:pt idx="43">
                  <c:v>8.6303939962476548</c:v>
                </c:pt>
                <c:pt idx="44">
                  <c:v>6.617647058823529</c:v>
                </c:pt>
                <c:pt idx="45">
                  <c:v>7.4509803921568629</c:v>
                </c:pt>
                <c:pt idx="46">
                  <c:v>5.6737588652482271</c:v>
                </c:pt>
                <c:pt idx="47">
                  <c:v>7.3359073359073363</c:v>
                </c:pt>
                <c:pt idx="48">
                  <c:v>8.1632653061224492</c:v>
                </c:pt>
                <c:pt idx="49">
                  <c:v>8.0086580086580081</c:v>
                </c:pt>
                <c:pt idx="50">
                  <c:v>12.121212121212121</c:v>
                </c:pt>
                <c:pt idx="51">
                  <c:v>6.7510548523206753</c:v>
                </c:pt>
                <c:pt idx="52">
                  <c:v>6.989247311827957</c:v>
                </c:pt>
                <c:pt idx="53">
                  <c:v>10.359408033826638</c:v>
                </c:pt>
                <c:pt idx="54">
                  <c:v>9.2233009708737868</c:v>
                </c:pt>
                <c:pt idx="55">
                  <c:v>8.3916083916083917</c:v>
                </c:pt>
              </c:numCache>
            </c:numRef>
          </c:xVal>
          <c:yVal>
            <c:numRef>
              <c:f>'[1]CORE 3 (2)'!$B$71:$B$126</c:f>
              <c:numCache>
                <c:formatCode>General</c:formatCode>
                <c:ptCount val="56"/>
                <c:pt idx="0">
                  <c:v>0.25</c:v>
                </c:pt>
                <c:pt idx="1">
                  <c:v>0.75</c:v>
                </c:pt>
                <c:pt idx="2">
                  <c:v>1.25</c:v>
                </c:pt>
                <c:pt idx="3">
                  <c:v>1.75</c:v>
                </c:pt>
                <c:pt idx="4">
                  <c:v>2.25</c:v>
                </c:pt>
                <c:pt idx="5">
                  <c:v>2.75</c:v>
                </c:pt>
                <c:pt idx="6">
                  <c:v>3.25</c:v>
                </c:pt>
                <c:pt idx="7">
                  <c:v>3.75</c:v>
                </c:pt>
                <c:pt idx="8">
                  <c:v>4.25</c:v>
                </c:pt>
                <c:pt idx="9">
                  <c:v>4.75</c:v>
                </c:pt>
                <c:pt idx="10">
                  <c:v>5.25</c:v>
                </c:pt>
                <c:pt idx="11">
                  <c:v>5.75</c:v>
                </c:pt>
                <c:pt idx="12">
                  <c:v>6.25</c:v>
                </c:pt>
                <c:pt idx="13">
                  <c:v>6.75</c:v>
                </c:pt>
                <c:pt idx="14">
                  <c:v>7.25</c:v>
                </c:pt>
                <c:pt idx="15">
                  <c:v>7.75</c:v>
                </c:pt>
                <c:pt idx="16">
                  <c:v>8.25</c:v>
                </c:pt>
                <c:pt idx="17">
                  <c:v>8.75</c:v>
                </c:pt>
                <c:pt idx="18">
                  <c:v>9.25</c:v>
                </c:pt>
                <c:pt idx="19">
                  <c:v>9.75</c:v>
                </c:pt>
                <c:pt idx="20">
                  <c:v>10.25</c:v>
                </c:pt>
                <c:pt idx="21">
                  <c:v>10.75</c:v>
                </c:pt>
                <c:pt idx="22">
                  <c:v>11.25</c:v>
                </c:pt>
                <c:pt idx="23">
                  <c:v>11.75</c:v>
                </c:pt>
                <c:pt idx="24">
                  <c:v>12.25</c:v>
                </c:pt>
                <c:pt idx="25">
                  <c:v>12.75</c:v>
                </c:pt>
                <c:pt idx="26">
                  <c:v>13.25</c:v>
                </c:pt>
                <c:pt idx="27">
                  <c:v>13.75</c:v>
                </c:pt>
                <c:pt idx="28">
                  <c:v>14.25</c:v>
                </c:pt>
                <c:pt idx="29">
                  <c:v>14.75</c:v>
                </c:pt>
                <c:pt idx="30">
                  <c:v>15.25</c:v>
                </c:pt>
                <c:pt idx="31">
                  <c:v>15.75</c:v>
                </c:pt>
                <c:pt idx="32">
                  <c:v>16.25</c:v>
                </c:pt>
                <c:pt idx="33">
                  <c:v>16.75</c:v>
                </c:pt>
                <c:pt idx="34">
                  <c:v>17.25</c:v>
                </c:pt>
                <c:pt idx="35">
                  <c:v>17.75</c:v>
                </c:pt>
                <c:pt idx="36">
                  <c:v>18.25</c:v>
                </c:pt>
                <c:pt idx="37">
                  <c:v>18.75</c:v>
                </c:pt>
                <c:pt idx="38">
                  <c:v>19.25</c:v>
                </c:pt>
                <c:pt idx="39">
                  <c:v>19.75</c:v>
                </c:pt>
                <c:pt idx="40">
                  <c:v>20.25</c:v>
                </c:pt>
                <c:pt idx="41">
                  <c:v>20.75</c:v>
                </c:pt>
                <c:pt idx="42">
                  <c:v>21.25</c:v>
                </c:pt>
                <c:pt idx="43">
                  <c:v>21.75</c:v>
                </c:pt>
                <c:pt idx="44">
                  <c:v>22.25</c:v>
                </c:pt>
                <c:pt idx="45">
                  <c:v>22.75</c:v>
                </c:pt>
                <c:pt idx="46">
                  <c:v>23.25</c:v>
                </c:pt>
                <c:pt idx="47">
                  <c:v>23.75</c:v>
                </c:pt>
                <c:pt idx="48">
                  <c:v>24.25</c:v>
                </c:pt>
                <c:pt idx="49">
                  <c:v>24.75</c:v>
                </c:pt>
                <c:pt idx="50">
                  <c:v>25.25</c:v>
                </c:pt>
                <c:pt idx="51">
                  <c:v>25.75</c:v>
                </c:pt>
                <c:pt idx="52">
                  <c:v>26.25</c:v>
                </c:pt>
                <c:pt idx="53">
                  <c:v>26.75</c:v>
                </c:pt>
                <c:pt idx="54">
                  <c:v>27.25</c:v>
                </c:pt>
                <c:pt idx="55">
                  <c:v>27.75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41D-4AB3-98EA-8E07928C5C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80652608"/>
        <c:axId val="580655232"/>
      </c:scatterChart>
      <c:valAx>
        <c:axId val="580652608"/>
        <c:scaling>
          <c:orientation val="minMax"/>
          <c:max val="30"/>
          <c:min val="0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DE"/>
          </a:p>
        </c:txPr>
        <c:crossAx val="580655232"/>
        <c:crosses val="autoZero"/>
        <c:crossBetween val="midCat"/>
      </c:valAx>
      <c:valAx>
        <c:axId val="580655232"/>
        <c:scaling>
          <c:orientation val="maxMin"/>
          <c:max val="3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de-DE"/>
                  <a:t>Depth (cm)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DE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DE"/>
          </a:p>
        </c:txPr>
        <c:crossAx val="580652608"/>
        <c:crossesAt val="0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DE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MF2022-3 Total marine benthic (%)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DE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'[1]CORE 3 (2)'!$AF$70</c:f>
              <c:strCache>
                <c:ptCount val="1"/>
                <c:pt idx="0">
                  <c:v>Total marine benthic (%)</c:v>
                </c:pt>
              </c:strCache>
            </c:strRef>
          </c:tx>
          <c:spPr>
            <a:ln w="9525" cap="rnd">
              <a:solidFill>
                <a:srgbClr val="00B050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rgbClr val="00B050"/>
              </a:solidFill>
              <a:ln w="9525">
                <a:solidFill>
                  <a:srgbClr val="00B050"/>
                </a:solidFill>
              </a:ln>
              <a:effectLst/>
            </c:spPr>
          </c:marker>
          <c:xVal>
            <c:numRef>
              <c:f>'[1]CORE 3 (2)'!$AF$71:$AF$126</c:f>
              <c:numCache>
                <c:formatCode>General</c:formatCode>
                <c:ptCount val="56"/>
                <c:pt idx="0">
                  <c:v>1.0619469026548674</c:v>
                </c:pt>
                <c:pt idx="1">
                  <c:v>2.6666666666666661</c:v>
                </c:pt>
                <c:pt idx="2">
                  <c:v>1.1976047904191616</c:v>
                </c:pt>
                <c:pt idx="3">
                  <c:v>1.4354066985645935</c:v>
                </c:pt>
                <c:pt idx="4">
                  <c:v>2.268041237113402</c:v>
                </c:pt>
                <c:pt idx="5">
                  <c:v>1.8475750577367205</c:v>
                </c:pt>
                <c:pt idx="6">
                  <c:v>4.8351648351648358</c:v>
                </c:pt>
                <c:pt idx="7">
                  <c:v>4.0404040404040407</c:v>
                </c:pt>
                <c:pt idx="8">
                  <c:v>2.9520295202952034</c:v>
                </c:pt>
                <c:pt idx="9">
                  <c:v>3.8461538461538463</c:v>
                </c:pt>
                <c:pt idx="10">
                  <c:v>2.0703933747412009</c:v>
                </c:pt>
                <c:pt idx="11">
                  <c:v>1.4778325123152709</c:v>
                </c:pt>
                <c:pt idx="12">
                  <c:v>1.3793103448275863</c:v>
                </c:pt>
                <c:pt idx="13">
                  <c:v>2.5171624713958809</c:v>
                </c:pt>
                <c:pt idx="14">
                  <c:v>1.5283842794759828</c:v>
                </c:pt>
                <c:pt idx="15">
                  <c:v>4.1850220264317182</c:v>
                </c:pt>
                <c:pt idx="16">
                  <c:v>3.6319612590799033</c:v>
                </c:pt>
                <c:pt idx="17">
                  <c:v>3.1180400890868598</c:v>
                </c:pt>
                <c:pt idx="18">
                  <c:v>4.2918454935622314</c:v>
                </c:pt>
                <c:pt idx="19">
                  <c:v>3.1319910514541385</c:v>
                </c:pt>
                <c:pt idx="20">
                  <c:v>0.81300813008130079</c:v>
                </c:pt>
                <c:pt idx="21">
                  <c:v>3.125</c:v>
                </c:pt>
                <c:pt idx="22">
                  <c:v>2.53411306042885</c:v>
                </c:pt>
                <c:pt idx="23">
                  <c:v>2.1367521367521367</c:v>
                </c:pt>
                <c:pt idx="24">
                  <c:v>3.1598513011152418</c:v>
                </c:pt>
                <c:pt idx="25">
                  <c:v>3.2537960954446854</c:v>
                </c:pt>
                <c:pt idx="26">
                  <c:v>4.615384615384615</c:v>
                </c:pt>
                <c:pt idx="27">
                  <c:v>6.0046189376443415</c:v>
                </c:pt>
                <c:pt idx="28">
                  <c:v>2.9017857142857144</c:v>
                </c:pt>
                <c:pt idx="29">
                  <c:v>4.1002277904328022</c:v>
                </c:pt>
                <c:pt idx="30">
                  <c:v>3.6608863198458574</c:v>
                </c:pt>
                <c:pt idx="31">
                  <c:v>3.9094650205761319</c:v>
                </c:pt>
                <c:pt idx="32">
                  <c:v>3.2567049808429118</c:v>
                </c:pt>
                <c:pt idx="33">
                  <c:v>3.0864197530864197</c:v>
                </c:pt>
                <c:pt idx="34">
                  <c:v>4.5258620689655169</c:v>
                </c:pt>
                <c:pt idx="35">
                  <c:v>5.9907834101382491</c:v>
                </c:pt>
                <c:pt idx="36">
                  <c:v>6.4685314685314683</c:v>
                </c:pt>
                <c:pt idx="37">
                  <c:v>4.4362292051756009</c:v>
                </c:pt>
                <c:pt idx="38">
                  <c:v>6.2</c:v>
                </c:pt>
                <c:pt idx="39">
                  <c:v>8.0733944954128436</c:v>
                </c:pt>
                <c:pt idx="40">
                  <c:v>7.8277886497064575</c:v>
                </c:pt>
                <c:pt idx="41">
                  <c:v>6.1264822134387353</c:v>
                </c:pt>
                <c:pt idx="42">
                  <c:v>7.1868583162217661</c:v>
                </c:pt>
                <c:pt idx="43">
                  <c:v>5.6285178236397755</c:v>
                </c:pt>
                <c:pt idx="44">
                  <c:v>6.617647058823529</c:v>
                </c:pt>
                <c:pt idx="45">
                  <c:v>4.7058823529411757</c:v>
                </c:pt>
                <c:pt idx="46">
                  <c:v>7.4468085106382977</c:v>
                </c:pt>
                <c:pt idx="47">
                  <c:v>6.1776061776061777</c:v>
                </c:pt>
                <c:pt idx="48">
                  <c:v>4.6938775510204076</c:v>
                </c:pt>
                <c:pt idx="49">
                  <c:v>6.2770562770562774</c:v>
                </c:pt>
                <c:pt idx="50">
                  <c:v>5.8712121212121211</c:v>
                </c:pt>
                <c:pt idx="51">
                  <c:v>6.1181434599156113</c:v>
                </c:pt>
                <c:pt idx="52">
                  <c:v>6.2724014336917566</c:v>
                </c:pt>
                <c:pt idx="53">
                  <c:v>6.1310782241014801</c:v>
                </c:pt>
                <c:pt idx="54">
                  <c:v>6.0679611650485441</c:v>
                </c:pt>
                <c:pt idx="55">
                  <c:v>8.3916083916083917</c:v>
                </c:pt>
              </c:numCache>
            </c:numRef>
          </c:xVal>
          <c:yVal>
            <c:numRef>
              <c:f>'[1]CORE 3 (2)'!$B$71:$B$126</c:f>
              <c:numCache>
                <c:formatCode>General</c:formatCode>
                <c:ptCount val="56"/>
                <c:pt idx="0">
                  <c:v>0.25</c:v>
                </c:pt>
                <c:pt idx="1">
                  <c:v>0.75</c:v>
                </c:pt>
                <c:pt idx="2">
                  <c:v>1.25</c:v>
                </c:pt>
                <c:pt idx="3">
                  <c:v>1.75</c:v>
                </c:pt>
                <c:pt idx="4">
                  <c:v>2.25</c:v>
                </c:pt>
                <c:pt idx="5">
                  <c:v>2.75</c:v>
                </c:pt>
                <c:pt idx="6">
                  <c:v>3.25</c:v>
                </c:pt>
                <c:pt idx="7">
                  <c:v>3.75</c:v>
                </c:pt>
                <c:pt idx="8">
                  <c:v>4.25</c:v>
                </c:pt>
                <c:pt idx="9">
                  <c:v>4.75</c:v>
                </c:pt>
                <c:pt idx="10">
                  <c:v>5.25</c:v>
                </c:pt>
                <c:pt idx="11">
                  <c:v>5.75</c:v>
                </c:pt>
                <c:pt idx="12">
                  <c:v>6.25</c:v>
                </c:pt>
                <c:pt idx="13">
                  <c:v>6.75</c:v>
                </c:pt>
                <c:pt idx="14">
                  <c:v>7.25</c:v>
                </c:pt>
                <c:pt idx="15">
                  <c:v>7.75</c:v>
                </c:pt>
                <c:pt idx="16">
                  <c:v>8.25</c:v>
                </c:pt>
                <c:pt idx="17">
                  <c:v>8.75</c:v>
                </c:pt>
                <c:pt idx="18">
                  <c:v>9.25</c:v>
                </c:pt>
                <c:pt idx="19">
                  <c:v>9.75</c:v>
                </c:pt>
                <c:pt idx="20">
                  <c:v>10.25</c:v>
                </c:pt>
                <c:pt idx="21">
                  <c:v>10.75</c:v>
                </c:pt>
                <c:pt idx="22">
                  <c:v>11.25</c:v>
                </c:pt>
                <c:pt idx="23">
                  <c:v>11.75</c:v>
                </c:pt>
                <c:pt idx="24">
                  <c:v>12.25</c:v>
                </c:pt>
                <c:pt idx="25">
                  <c:v>12.75</c:v>
                </c:pt>
                <c:pt idx="26">
                  <c:v>13.25</c:v>
                </c:pt>
                <c:pt idx="27">
                  <c:v>13.75</c:v>
                </c:pt>
                <c:pt idx="28">
                  <c:v>14.25</c:v>
                </c:pt>
                <c:pt idx="29">
                  <c:v>14.75</c:v>
                </c:pt>
                <c:pt idx="30">
                  <c:v>15.25</c:v>
                </c:pt>
                <c:pt idx="31">
                  <c:v>15.75</c:v>
                </c:pt>
                <c:pt idx="32">
                  <c:v>16.25</c:v>
                </c:pt>
                <c:pt idx="33">
                  <c:v>16.75</c:v>
                </c:pt>
                <c:pt idx="34">
                  <c:v>17.25</c:v>
                </c:pt>
                <c:pt idx="35">
                  <c:v>17.75</c:v>
                </c:pt>
                <c:pt idx="36">
                  <c:v>18.25</c:v>
                </c:pt>
                <c:pt idx="37">
                  <c:v>18.75</c:v>
                </c:pt>
                <c:pt idx="38">
                  <c:v>19.25</c:v>
                </c:pt>
                <c:pt idx="39">
                  <c:v>19.75</c:v>
                </c:pt>
                <c:pt idx="40">
                  <c:v>20.25</c:v>
                </c:pt>
                <c:pt idx="41">
                  <c:v>20.75</c:v>
                </c:pt>
                <c:pt idx="42">
                  <c:v>21.25</c:v>
                </c:pt>
                <c:pt idx="43">
                  <c:v>21.75</c:v>
                </c:pt>
                <c:pt idx="44">
                  <c:v>22.25</c:v>
                </c:pt>
                <c:pt idx="45">
                  <c:v>22.75</c:v>
                </c:pt>
                <c:pt idx="46">
                  <c:v>23.25</c:v>
                </c:pt>
                <c:pt idx="47">
                  <c:v>23.75</c:v>
                </c:pt>
                <c:pt idx="48">
                  <c:v>24.25</c:v>
                </c:pt>
                <c:pt idx="49">
                  <c:v>24.75</c:v>
                </c:pt>
                <c:pt idx="50">
                  <c:v>25.25</c:v>
                </c:pt>
                <c:pt idx="51">
                  <c:v>25.75</c:v>
                </c:pt>
                <c:pt idx="52">
                  <c:v>26.25</c:v>
                </c:pt>
                <c:pt idx="53">
                  <c:v>26.75</c:v>
                </c:pt>
                <c:pt idx="54">
                  <c:v>27.25</c:v>
                </c:pt>
                <c:pt idx="55">
                  <c:v>27.75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F63-4BD0-83A1-4DEDF4A3AE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80652608"/>
        <c:axId val="580655232"/>
      </c:scatterChart>
      <c:valAx>
        <c:axId val="580652608"/>
        <c:scaling>
          <c:orientation val="minMax"/>
          <c:max val="70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DE"/>
          </a:p>
        </c:txPr>
        <c:crossAx val="580655232"/>
        <c:crosses val="autoZero"/>
        <c:crossBetween val="midCat"/>
      </c:valAx>
      <c:valAx>
        <c:axId val="580655232"/>
        <c:scaling>
          <c:orientation val="maxMin"/>
          <c:max val="3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de-DE"/>
                  <a:t>Depth (cm)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DE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DE"/>
          </a:p>
        </c:txPr>
        <c:crossAx val="580652608"/>
        <c:crossesAt val="0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DE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MF2022-3 Grammatophora (%)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DE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'[1]CORE 3 (2)'!$AA$70</c:f>
              <c:strCache>
                <c:ptCount val="1"/>
                <c:pt idx="0">
                  <c:v>Grammatophora</c:v>
                </c:pt>
              </c:strCache>
            </c:strRef>
          </c:tx>
          <c:spPr>
            <a:ln w="9525" cap="rnd">
              <a:solidFill>
                <a:srgbClr val="00B050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rgbClr val="00B050"/>
              </a:solidFill>
              <a:ln w="9525">
                <a:solidFill>
                  <a:srgbClr val="00B050"/>
                </a:solidFill>
              </a:ln>
              <a:effectLst/>
            </c:spPr>
          </c:marker>
          <c:xVal>
            <c:numRef>
              <c:f>'[1]CORE 3 (2)'!$AA$71:$AA$126</c:f>
              <c:numCache>
                <c:formatCode>General</c:formatCode>
                <c:ptCount val="5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0.15948963317384371</c:v>
                </c:pt>
                <c:pt idx="4">
                  <c:v>0</c:v>
                </c:pt>
                <c:pt idx="5">
                  <c:v>0.46189376443418012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0.61224489795918369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</c:numCache>
            </c:numRef>
          </c:xVal>
          <c:yVal>
            <c:numRef>
              <c:f>'[1]CORE 3 (2)'!$B$71:$B$126</c:f>
              <c:numCache>
                <c:formatCode>General</c:formatCode>
                <c:ptCount val="56"/>
                <c:pt idx="0">
                  <c:v>0.25</c:v>
                </c:pt>
                <c:pt idx="1">
                  <c:v>0.75</c:v>
                </c:pt>
                <c:pt idx="2">
                  <c:v>1.25</c:v>
                </c:pt>
                <c:pt idx="3">
                  <c:v>1.75</c:v>
                </c:pt>
                <c:pt idx="4">
                  <c:v>2.25</c:v>
                </c:pt>
                <c:pt idx="5">
                  <c:v>2.75</c:v>
                </c:pt>
                <c:pt idx="6">
                  <c:v>3.25</c:v>
                </c:pt>
                <c:pt idx="7">
                  <c:v>3.75</c:v>
                </c:pt>
                <c:pt idx="8">
                  <c:v>4.25</c:v>
                </c:pt>
                <c:pt idx="9">
                  <c:v>4.75</c:v>
                </c:pt>
                <c:pt idx="10">
                  <c:v>5.25</c:v>
                </c:pt>
                <c:pt idx="11">
                  <c:v>5.75</c:v>
                </c:pt>
                <c:pt idx="12">
                  <c:v>6.25</c:v>
                </c:pt>
                <c:pt idx="13">
                  <c:v>6.75</c:v>
                </c:pt>
                <c:pt idx="14">
                  <c:v>7.25</c:v>
                </c:pt>
                <c:pt idx="15">
                  <c:v>7.75</c:v>
                </c:pt>
                <c:pt idx="16">
                  <c:v>8.25</c:v>
                </c:pt>
                <c:pt idx="17">
                  <c:v>8.75</c:v>
                </c:pt>
                <c:pt idx="18">
                  <c:v>9.25</c:v>
                </c:pt>
                <c:pt idx="19">
                  <c:v>9.75</c:v>
                </c:pt>
                <c:pt idx="20">
                  <c:v>10.25</c:v>
                </c:pt>
                <c:pt idx="21">
                  <c:v>10.75</c:v>
                </c:pt>
                <c:pt idx="22">
                  <c:v>11.25</c:v>
                </c:pt>
                <c:pt idx="23">
                  <c:v>11.75</c:v>
                </c:pt>
                <c:pt idx="24">
                  <c:v>12.25</c:v>
                </c:pt>
                <c:pt idx="25">
                  <c:v>12.75</c:v>
                </c:pt>
                <c:pt idx="26">
                  <c:v>13.25</c:v>
                </c:pt>
                <c:pt idx="27">
                  <c:v>13.75</c:v>
                </c:pt>
                <c:pt idx="28">
                  <c:v>14.25</c:v>
                </c:pt>
                <c:pt idx="29">
                  <c:v>14.75</c:v>
                </c:pt>
                <c:pt idx="30">
                  <c:v>15.25</c:v>
                </c:pt>
                <c:pt idx="31">
                  <c:v>15.75</c:v>
                </c:pt>
                <c:pt idx="32">
                  <c:v>16.25</c:v>
                </c:pt>
                <c:pt idx="33">
                  <c:v>16.75</c:v>
                </c:pt>
                <c:pt idx="34">
                  <c:v>17.25</c:v>
                </c:pt>
                <c:pt idx="35">
                  <c:v>17.75</c:v>
                </c:pt>
                <c:pt idx="36">
                  <c:v>18.25</c:v>
                </c:pt>
                <c:pt idx="37">
                  <c:v>18.75</c:v>
                </c:pt>
                <c:pt idx="38">
                  <c:v>19.25</c:v>
                </c:pt>
                <c:pt idx="39">
                  <c:v>19.75</c:v>
                </c:pt>
                <c:pt idx="40">
                  <c:v>20.25</c:v>
                </c:pt>
                <c:pt idx="41">
                  <c:v>20.75</c:v>
                </c:pt>
                <c:pt idx="42">
                  <c:v>21.25</c:v>
                </c:pt>
                <c:pt idx="43">
                  <c:v>21.75</c:v>
                </c:pt>
                <c:pt idx="44">
                  <c:v>22.25</c:v>
                </c:pt>
                <c:pt idx="45">
                  <c:v>22.75</c:v>
                </c:pt>
                <c:pt idx="46">
                  <c:v>23.25</c:v>
                </c:pt>
                <c:pt idx="47">
                  <c:v>23.75</c:v>
                </c:pt>
                <c:pt idx="48">
                  <c:v>24.25</c:v>
                </c:pt>
                <c:pt idx="49">
                  <c:v>24.75</c:v>
                </c:pt>
                <c:pt idx="50">
                  <c:v>25.25</c:v>
                </c:pt>
                <c:pt idx="51">
                  <c:v>25.75</c:v>
                </c:pt>
                <c:pt idx="52">
                  <c:v>26.25</c:v>
                </c:pt>
                <c:pt idx="53">
                  <c:v>26.75</c:v>
                </c:pt>
                <c:pt idx="54">
                  <c:v>27.25</c:v>
                </c:pt>
                <c:pt idx="55">
                  <c:v>27.75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CF0-4E20-83F3-B40D24D6B3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80652608"/>
        <c:axId val="580655232"/>
      </c:scatterChart>
      <c:valAx>
        <c:axId val="580652608"/>
        <c:scaling>
          <c:orientation val="minMax"/>
          <c:max val="10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DE"/>
          </a:p>
        </c:txPr>
        <c:crossAx val="580655232"/>
        <c:crosses val="autoZero"/>
        <c:crossBetween val="midCat"/>
      </c:valAx>
      <c:valAx>
        <c:axId val="580655232"/>
        <c:scaling>
          <c:orientation val="maxMin"/>
          <c:max val="3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de-DE"/>
                  <a:t>Depth (cm)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DE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DE"/>
          </a:p>
        </c:txPr>
        <c:crossAx val="580652608"/>
        <c:crossesAt val="0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DE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MF2022-3 Achnanthes (%)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DE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'[1]CORE 3 (2)'!$AB$70</c:f>
              <c:strCache>
                <c:ptCount val="1"/>
                <c:pt idx="0">
                  <c:v>Achnanthes</c:v>
                </c:pt>
              </c:strCache>
            </c:strRef>
          </c:tx>
          <c:spPr>
            <a:ln w="9525" cap="rnd">
              <a:solidFill>
                <a:srgbClr val="00B050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rgbClr val="00B050"/>
              </a:solidFill>
              <a:ln w="9525">
                <a:solidFill>
                  <a:srgbClr val="00B050"/>
                </a:solidFill>
              </a:ln>
              <a:effectLst/>
            </c:spPr>
          </c:marker>
          <c:xVal>
            <c:numRef>
              <c:f>'[1]CORE 3 (2)'!$AB$71:$AB$126</c:f>
              <c:numCache>
                <c:formatCode>General</c:formatCode>
                <c:ptCount val="56"/>
                <c:pt idx="0">
                  <c:v>0.70796460176991149</c:v>
                </c:pt>
                <c:pt idx="1">
                  <c:v>1.5238095238095237</c:v>
                </c:pt>
                <c:pt idx="2">
                  <c:v>0.79840319361277445</c:v>
                </c:pt>
                <c:pt idx="3">
                  <c:v>0.9569377990430622</c:v>
                </c:pt>
                <c:pt idx="4">
                  <c:v>2.268041237113402</c:v>
                </c:pt>
                <c:pt idx="5">
                  <c:v>1.1547344110854503</c:v>
                </c:pt>
                <c:pt idx="6">
                  <c:v>4.395604395604396</c:v>
                </c:pt>
                <c:pt idx="7">
                  <c:v>3.0303030303030303</c:v>
                </c:pt>
                <c:pt idx="8">
                  <c:v>2.2140221402214024</c:v>
                </c:pt>
                <c:pt idx="9">
                  <c:v>3.8461538461538463</c:v>
                </c:pt>
                <c:pt idx="10">
                  <c:v>1.8633540372670807</c:v>
                </c:pt>
                <c:pt idx="11">
                  <c:v>1.4778325123152709</c:v>
                </c:pt>
                <c:pt idx="12">
                  <c:v>0.68965517241379315</c:v>
                </c:pt>
                <c:pt idx="13">
                  <c:v>2.5171624713958809</c:v>
                </c:pt>
                <c:pt idx="14">
                  <c:v>1.0917030567685591</c:v>
                </c:pt>
                <c:pt idx="15">
                  <c:v>3.9647577092511015</c:v>
                </c:pt>
                <c:pt idx="16">
                  <c:v>3.1476997578692494</c:v>
                </c:pt>
                <c:pt idx="17">
                  <c:v>2.4498886414253898</c:v>
                </c:pt>
                <c:pt idx="18">
                  <c:v>3.4334763948497855</c:v>
                </c:pt>
                <c:pt idx="19">
                  <c:v>2.9082774049217002</c:v>
                </c:pt>
                <c:pt idx="20">
                  <c:v>0</c:v>
                </c:pt>
                <c:pt idx="21">
                  <c:v>0.9765625</c:v>
                </c:pt>
                <c:pt idx="22">
                  <c:v>1.364522417153996</c:v>
                </c:pt>
                <c:pt idx="23">
                  <c:v>1.9230769230769231</c:v>
                </c:pt>
                <c:pt idx="24">
                  <c:v>1.8587360594795539</c:v>
                </c:pt>
                <c:pt idx="25">
                  <c:v>2.6030368763557483</c:v>
                </c:pt>
                <c:pt idx="26">
                  <c:v>3.5164835164835164</c:v>
                </c:pt>
                <c:pt idx="27">
                  <c:v>3.695150115473441</c:v>
                </c:pt>
                <c:pt idx="28">
                  <c:v>1.3392857142857142</c:v>
                </c:pt>
                <c:pt idx="29">
                  <c:v>2.7334851936218678</c:v>
                </c:pt>
                <c:pt idx="30">
                  <c:v>2.6974951830443161</c:v>
                </c:pt>
                <c:pt idx="31">
                  <c:v>2.880658436213992</c:v>
                </c:pt>
                <c:pt idx="32">
                  <c:v>1.9157088122605364</c:v>
                </c:pt>
                <c:pt idx="33">
                  <c:v>2.4691358024691357</c:v>
                </c:pt>
                <c:pt idx="34">
                  <c:v>3.4482758620689653</c:v>
                </c:pt>
                <c:pt idx="35">
                  <c:v>3.6866359447004609</c:v>
                </c:pt>
                <c:pt idx="36">
                  <c:v>4.72027972027972</c:v>
                </c:pt>
                <c:pt idx="37">
                  <c:v>2.587800369685767</c:v>
                </c:pt>
                <c:pt idx="38">
                  <c:v>5.2</c:v>
                </c:pt>
                <c:pt idx="39">
                  <c:v>6.4220183486238529</c:v>
                </c:pt>
                <c:pt idx="40">
                  <c:v>5.0880626223091978</c:v>
                </c:pt>
                <c:pt idx="41">
                  <c:v>4.7430830039525693</c:v>
                </c:pt>
                <c:pt idx="42">
                  <c:v>5.3388090349075972</c:v>
                </c:pt>
                <c:pt idx="43">
                  <c:v>3.5647279549718576</c:v>
                </c:pt>
                <c:pt idx="44">
                  <c:v>4.0441176470588234</c:v>
                </c:pt>
                <c:pt idx="45">
                  <c:v>2.5490196078431371</c:v>
                </c:pt>
                <c:pt idx="46">
                  <c:v>5.3191489361702127</c:v>
                </c:pt>
                <c:pt idx="47">
                  <c:v>4.4401544401544397</c:v>
                </c:pt>
                <c:pt idx="48">
                  <c:v>3.0612244897959182</c:v>
                </c:pt>
                <c:pt idx="49">
                  <c:v>4.112554112554113</c:v>
                </c:pt>
                <c:pt idx="50">
                  <c:v>2.4621212121212119</c:v>
                </c:pt>
                <c:pt idx="51">
                  <c:v>2.7426160337552741</c:v>
                </c:pt>
                <c:pt idx="52">
                  <c:v>3.763440860215054</c:v>
                </c:pt>
                <c:pt idx="53">
                  <c:v>3.1712473572938689</c:v>
                </c:pt>
                <c:pt idx="54">
                  <c:v>3.1553398058252426</c:v>
                </c:pt>
                <c:pt idx="55">
                  <c:v>3.9627039627039626</c:v>
                </c:pt>
              </c:numCache>
            </c:numRef>
          </c:xVal>
          <c:yVal>
            <c:numRef>
              <c:f>'[1]CORE 3 (2)'!$B$71:$B$126</c:f>
              <c:numCache>
                <c:formatCode>General</c:formatCode>
                <c:ptCount val="56"/>
                <c:pt idx="0">
                  <c:v>0.25</c:v>
                </c:pt>
                <c:pt idx="1">
                  <c:v>0.75</c:v>
                </c:pt>
                <c:pt idx="2">
                  <c:v>1.25</c:v>
                </c:pt>
                <c:pt idx="3">
                  <c:v>1.75</c:v>
                </c:pt>
                <c:pt idx="4">
                  <c:v>2.25</c:v>
                </c:pt>
                <c:pt idx="5">
                  <c:v>2.75</c:v>
                </c:pt>
                <c:pt idx="6">
                  <c:v>3.25</c:v>
                </c:pt>
                <c:pt idx="7">
                  <c:v>3.75</c:v>
                </c:pt>
                <c:pt idx="8">
                  <c:v>4.25</c:v>
                </c:pt>
                <c:pt idx="9">
                  <c:v>4.75</c:v>
                </c:pt>
                <c:pt idx="10">
                  <c:v>5.25</c:v>
                </c:pt>
                <c:pt idx="11">
                  <c:v>5.75</c:v>
                </c:pt>
                <c:pt idx="12">
                  <c:v>6.25</c:v>
                </c:pt>
                <c:pt idx="13">
                  <c:v>6.75</c:v>
                </c:pt>
                <c:pt idx="14">
                  <c:v>7.25</c:v>
                </c:pt>
                <c:pt idx="15">
                  <c:v>7.75</c:v>
                </c:pt>
                <c:pt idx="16">
                  <c:v>8.25</c:v>
                </c:pt>
                <c:pt idx="17">
                  <c:v>8.75</c:v>
                </c:pt>
                <c:pt idx="18">
                  <c:v>9.25</c:v>
                </c:pt>
                <c:pt idx="19">
                  <c:v>9.75</c:v>
                </c:pt>
                <c:pt idx="20">
                  <c:v>10.25</c:v>
                </c:pt>
                <c:pt idx="21">
                  <c:v>10.75</c:v>
                </c:pt>
                <c:pt idx="22">
                  <c:v>11.25</c:v>
                </c:pt>
                <c:pt idx="23">
                  <c:v>11.75</c:v>
                </c:pt>
                <c:pt idx="24">
                  <c:v>12.25</c:v>
                </c:pt>
                <c:pt idx="25">
                  <c:v>12.75</c:v>
                </c:pt>
                <c:pt idx="26">
                  <c:v>13.25</c:v>
                </c:pt>
                <c:pt idx="27">
                  <c:v>13.75</c:v>
                </c:pt>
                <c:pt idx="28">
                  <c:v>14.25</c:v>
                </c:pt>
                <c:pt idx="29">
                  <c:v>14.75</c:v>
                </c:pt>
                <c:pt idx="30">
                  <c:v>15.25</c:v>
                </c:pt>
                <c:pt idx="31">
                  <c:v>15.75</c:v>
                </c:pt>
                <c:pt idx="32">
                  <c:v>16.25</c:v>
                </c:pt>
                <c:pt idx="33">
                  <c:v>16.75</c:v>
                </c:pt>
                <c:pt idx="34">
                  <c:v>17.25</c:v>
                </c:pt>
                <c:pt idx="35">
                  <c:v>17.75</c:v>
                </c:pt>
                <c:pt idx="36">
                  <c:v>18.25</c:v>
                </c:pt>
                <c:pt idx="37">
                  <c:v>18.75</c:v>
                </c:pt>
                <c:pt idx="38">
                  <c:v>19.25</c:v>
                </c:pt>
                <c:pt idx="39">
                  <c:v>19.75</c:v>
                </c:pt>
                <c:pt idx="40">
                  <c:v>20.25</c:v>
                </c:pt>
                <c:pt idx="41">
                  <c:v>20.75</c:v>
                </c:pt>
                <c:pt idx="42">
                  <c:v>21.25</c:v>
                </c:pt>
                <c:pt idx="43">
                  <c:v>21.75</c:v>
                </c:pt>
                <c:pt idx="44">
                  <c:v>22.25</c:v>
                </c:pt>
                <c:pt idx="45">
                  <c:v>22.75</c:v>
                </c:pt>
                <c:pt idx="46">
                  <c:v>23.25</c:v>
                </c:pt>
                <c:pt idx="47">
                  <c:v>23.75</c:v>
                </c:pt>
                <c:pt idx="48">
                  <c:v>24.25</c:v>
                </c:pt>
                <c:pt idx="49">
                  <c:v>24.75</c:v>
                </c:pt>
                <c:pt idx="50">
                  <c:v>25.25</c:v>
                </c:pt>
                <c:pt idx="51">
                  <c:v>25.75</c:v>
                </c:pt>
                <c:pt idx="52">
                  <c:v>26.25</c:v>
                </c:pt>
                <c:pt idx="53">
                  <c:v>26.75</c:v>
                </c:pt>
                <c:pt idx="54">
                  <c:v>27.25</c:v>
                </c:pt>
                <c:pt idx="55">
                  <c:v>27.75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4AA-45C7-9CAE-B64BDC9AEE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80652608"/>
        <c:axId val="580655232"/>
      </c:scatterChart>
      <c:valAx>
        <c:axId val="580652608"/>
        <c:scaling>
          <c:orientation val="minMax"/>
          <c:max val="10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DE"/>
          </a:p>
        </c:txPr>
        <c:crossAx val="580655232"/>
        <c:crosses val="autoZero"/>
        <c:crossBetween val="midCat"/>
      </c:valAx>
      <c:valAx>
        <c:axId val="580655232"/>
        <c:scaling>
          <c:orientation val="maxMin"/>
          <c:max val="3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de-DE"/>
                  <a:t>Depth</a:t>
                </a:r>
                <a:r>
                  <a:rPr lang="de-DE" baseline="0"/>
                  <a:t> (cm)</a:t>
                </a:r>
                <a:endParaRPr lang="de-DE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DE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DE"/>
          </a:p>
        </c:txPr>
        <c:crossAx val="580652608"/>
        <c:crossesAt val="0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DE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MF2022-3 Caloneis (%)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DE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'[1]CORE 3 (2)'!$AC$70</c:f>
              <c:strCache>
                <c:ptCount val="1"/>
                <c:pt idx="0">
                  <c:v>Caloneis</c:v>
                </c:pt>
              </c:strCache>
            </c:strRef>
          </c:tx>
          <c:spPr>
            <a:ln w="9525" cap="rnd">
              <a:solidFill>
                <a:srgbClr val="00B050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rgbClr val="00B050"/>
              </a:solidFill>
              <a:ln w="9525">
                <a:solidFill>
                  <a:srgbClr val="00B050"/>
                </a:solidFill>
              </a:ln>
              <a:effectLst/>
            </c:spPr>
          </c:marker>
          <c:xVal>
            <c:numRef>
              <c:f>'[1]CORE 3 (2)'!$AC$71:$AC$126</c:f>
              <c:numCache>
                <c:formatCode>General</c:formatCode>
                <c:ptCount val="56"/>
                <c:pt idx="0">
                  <c:v>0.17699115044247787</c:v>
                </c:pt>
                <c:pt idx="1">
                  <c:v>0.38095238095238093</c:v>
                </c:pt>
                <c:pt idx="2">
                  <c:v>0</c:v>
                </c:pt>
                <c:pt idx="3">
                  <c:v>0.15948963317384371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</c:numCache>
            </c:numRef>
          </c:xVal>
          <c:yVal>
            <c:numRef>
              <c:f>'[1]CORE 3 (2)'!$B$71:$B$126</c:f>
              <c:numCache>
                <c:formatCode>General</c:formatCode>
                <c:ptCount val="56"/>
                <c:pt idx="0">
                  <c:v>0.25</c:v>
                </c:pt>
                <c:pt idx="1">
                  <c:v>0.75</c:v>
                </c:pt>
                <c:pt idx="2">
                  <c:v>1.25</c:v>
                </c:pt>
                <c:pt idx="3">
                  <c:v>1.75</c:v>
                </c:pt>
                <c:pt idx="4">
                  <c:v>2.25</c:v>
                </c:pt>
                <c:pt idx="5">
                  <c:v>2.75</c:v>
                </c:pt>
                <c:pt idx="6">
                  <c:v>3.25</c:v>
                </c:pt>
                <c:pt idx="7">
                  <c:v>3.75</c:v>
                </c:pt>
                <c:pt idx="8">
                  <c:v>4.25</c:v>
                </c:pt>
                <c:pt idx="9">
                  <c:v>4.75</c:v>
                </c:pt>
                <c:pt idx="10">
                  <c:v>5.25</c:v>
                </c:pt>
                <c:pt idx="11">
                  <c:v>5.75</c:v>
                </c:pt>
                <c:pt idx="12">
                  <c:v>6.25</c:v>
                </c:pt>
                <c:pt idx="13">
                  <c:v>6.75</c:v>
                </c:pt>
                <c:pt idx="14">
                  <c:v>7.25</c:v>
                </c:pt>
                <c:pt idx="15">
                  <c:v>7.75</c:v>
                </c:pt>
                <c:pt idx="16">
                  <c:v>8.25</c:v>
                </c:pt>
                <c:pt idx="17">
                  <c:v>8.75</c:v>
                </c:pt>
                <c:pt idx="18">
                  <c:v>9.25</c:v>
                </c:pt>
                <c:pt idx="19">
                  <c:v>9.75</c:v>
                </c:pt>
                <c:pt idx="20">
                  <c:v>10.25</c:v>
                </c:pt>
                <c:pt idx="21">
                  <c:v>10.75</c:v>
                </c:pt>
                <c:pt idx="22">
                  <c:v>11.25</c:v>
                </c:pt>
                <c:pt idx="23">
                  <c:v>11.75</c:v>
                </c:pt>
                <c:pt idx="24">
                  <c:v>12.25</c:v>
                </c:pt>
                <c:pt idx="25">
                  <c:v>12.75</c:v>
                </c:pt>
                <c:pt idx="26">
                  <c:v>13.25</c:v>
                </c:pt>
                <c:pt idx="27">
                  <c:v>13.75</c:v>
                </c:pt>
                <c:pt idx="28">
                  <c:v>14.25</c:v>
                </c:pt>
                <c:pt idx="29">
                  <c:v>14.75</c:v>
                </c:pt>
                <c:pt idx="30">
                  <c:v>15.25</c:v>
                </c:pt>
                <c:pt idx="31">
                  <c:v>15.75</c:v>
                </c:pt>
                <c:pt idx="32">
                  <c:v>16.25</c:v>
                </c:pt>
                <c:pt idx="33">
                  <c:v>16.75</c:v>
                </c:pt>
                <c:pt idx="34">
                  <c:v>17.25</c:v>
                </c:pt>
                <c:pt idx="35">
                  <c:v>17.75</c:v>
                </c:pt>
                <c:pt idx="36">
                  <c:v>18.25</c:v>
                </c:pt>
                <c:pt idx="37">
                  <c:v>18.75</c:v>
                </c:pt>
                <c:pt idx="38">
                  <c:v>19.25</c:v>
                </c:pt>
                <c:pt idx="39">
                  <c:v>19.75</c:v>
                </c:pt>
                <c:pt idx="40">
                  <c:v>20.25</c:v>
                </c:pt>
                <c:pt idx="41">
                  <c:v>20.75</c:v>
                </c:pt>
                <c:pt idx="42">
                  <c:v>21.25</c:v>
                </c:pt>
                <c:pt idx="43">
                  <c:v>21.75</c:v>
                </c:pt>
                <c:pt idx="44">
                  <c:v>22.25</c:v>
                </c:pt>
                <c:pt idx="45">
                  <c:v>22.75</c:v>
                </c:pt>
                <c:pt idx="46">
                  <c:v>23.25</c:v>
                </c:pt>
                <c:pt idx="47">
                  <c:v>23.75</c:v>
                </c:pt>
                <c:pt idx="48">
                  <c:v>24.25</c:v>
                </c:pt>
                <c:pt idx="49">
                  <c:v>24.75</c:v>
                </c:pt>
                <c:pt idx="50">
                  <c:v>25.25</c:v>
                </c:pt>
                <c:pt idx="51">
                  <c:v>25.75</c:v>
                </c:pt>
                <c:pt idx="52">
                  <c:v>26.25</c:v>
                </c:pt>
                <c:pt idx="53">
                  <c:v>26.75</c:v>
                </c:pt>
                <c:pt idx="54">
                  <c:v>27.25</c:v>
                </c:pt>
                <c:pt idx="55">
                  <c:v>27.75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76B-434F-B465-EA717F834B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80652608"/>
        <c:axId val="580655232"/>
      </c:scatterChart>
      <c:valAx>
        <c:axId val="580652608"/>
        <c:scaling>
          <c:orientation val="minMax"/>
          <c:max val="10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DE"/>
          </a:p>
        </c:txPr>
        <c:crossAx val="580655232"/>
        <c:crosses val="autoZero"/>
        <c:crossBetween val="midCat"/>
      </c:valAx>
      <c:valAx>
        <c:axId val="580655232"/>
        <c:scaling>
          <c:orientation val="maxMin"/>
          <c:max val="3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de-DE"/>
                  <a:t>Depth (cm)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DE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DE"/>
          </a:p>
        </c:txPr>
        <c:crossAx val="580652608"/>
        <c:crossesAt val="0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DE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MF2022-3 Surirella (%)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DE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'[1]CORE 3 (2)'!$AD$70</c:f>
              <c:strCache>
                <c:ptCount val="1"/>
                <c:pt idx="0">
                  <c:v>Surirella</c:v>
                </c:pt>
              </c:strCache>
            </c:strRef>
          </c:tx>
          <c:spPr>
            <a:ln w="9525" cap="rnd">
              <a:solidFill>
                <a:srgbClr val="00B050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rgbClr val="00B050"/>
              </a:solidFill>
              <a:ln w="9525">
                <a:solidFill>
                  <a:srgbClr val="00B050"/>
                </a:solidFill>
              </a:ln>
              <a:effectLst/>
            </c:spPr>
          </c:marker>
          <c:xVal>
            <c:numRef>
              <c:f>'[1]CORE 3 (2)'!$AD$71:$AD$126</c:f>
              <c:numCache>
                <c:formatCode>General</c:formatCode>
                <c:ptCount val="56"/>
                <c:pt idx="0">
                  <c:v>0</c:v>
                </c:pt>
                <c:pt idx="1">
                  <c:v>0.19047619047619047</c:v>
                </c:pt>
                <c:pt idx="2">
                  <c:v>0.19960079840319361</c:v>
                </c:pt>
                <c:pt idx="3">
                  <c:v>0</c:v>
                </c:pt>
                <c:pt idx="4">
                  <c:v>0</c:v>
                </c:pt>
                <c:pt idx="5">
                  <c:v>0.23094688221709006</c:v>
                </c:pt>
                <c:pt idx="6">
                  <c:v>0</c:v>
                </c:pt>
                <c:pt idx="7">
                  <c:v>0</c:v>
                </c:pt>
                <c:pt idx="8">
                  <c:v>0.18450184501845018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0.22026431718061673</c:v>
                </c:pt>
                <c:pt idx="16">
                  <c:v>0</c:v>
                </c:pt>
                <c:pt idx="17">
                  <c:v>0</c:v>
                </c:pt>
                <c:pt idx="18">
                  <c:v>0.21459227467811159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0.21367521367521367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0.22321428571428573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0.2109704641350211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</c:numCache>
            </c:numRef>
          </c:xVal>
          <c:yVal>
            <c:numRef>
              <c:f>'[1]CORE 3 (2)'!$B$71:$B$126</c:f>
              <c:numCache>
                <c:formatCode>General</c:formatCode>
                <c:ptCount val="56"/>
                <c:pt idx="0">
                  <c:v>0.25</c:v>
                </c:pt>
                <c:pt idx="1">
                  <c:v>0.75</c:v>
                </c:pt>
                <c:pt idx="2">
                  <c:v>1.25</c:v>
                </c:pt>
                <c:pt idx="3">
                  <c:v>1.75</c:v>
                </c:pt>
                <c:pt idx="4">
                  <c:v>2.25</c:v>
                </c:pt>
                <c:pt idx="5">
                  <c:v>2.75</c:v>
                </c:pt>
                <c:pt idx="6">
                  <c:v>3.25</c:v>
                </c:pt>
                <c:pt idx="7">
                  <c:v>3.75</c:v>
                </c:pt>
                <c:pt idx="8">
                  <c:v>4.25</c:v>
                </c:pt>
                <c:pt idx="9">
                  <c:v>4.75</c:v>
                </c:pt>
                <c:pt idx="10">
                  <c:v>5.25</c:v>
                </c:pt>
                <c:pt idx="11">
                  <c:v>5.75</c:v>
                </c:pt>
                <c:pt idx="12">
                  <c:v>6.25</c:v>
                </c:pt>
                <c:pt idx="13">
                  <c:v>6.75</c:v>
                </c:pt>
                <c:pt idx="14">
                  <c:v>7.25</c:v>
                </c:pt>
                <c:pt idx="15">
                  <c:v>7.75</c:v>
                </c:pt>
                <c:pt idx="16">
                  <c:v>8.25</c:v>
                </c:pt>
                <c:pt idx="17">
                  <c:v>8.75</c:v>
                </c:pt>
                <c:pt idx="18">
                  <c:v>9.25</c:v>
                </c:pt>
                <c:pt idx="19">
                  <c:v>9.75</c:v>
                </c:pt>
                <c:pt idx="20">
                  <c:v>10.25</c:v>
                </c:pt>
                <c:pt idx="21">
                  <c:v>10.75</c:v>
                </c:pt>
                <c:pt idx="22">
                  <c:v>11.25</c:v>
                </c:pt>
                <c:pt idx="23">
                  <c:v>11.75</c:v>
                </c:pt>
                <c:pt idx="24">
                  <c:v>12.25</c:v>
                </c:pt>
                <c:pt idx="25">
                  <c:v>12.75</c:v>
                </c:pt>
                <c:pt idx="26">
                  <c:v>13.25</c:v>
                </c:pt>
                <c:pt idx="27">
                  <c:v>13.75</c:v>
                </c:pt>
                <c:pt idx="28">
                  <c:v>14.25</c:v>
                </c:pt>
                <c:pt idx="29">
                  <c:v>14.75</c:v>
                </c:pt>
                <c:pt idx="30">
                  <c:v>15.25</c:v>
                </c:pt>
                <c:pt idx="31">
                  <c:v>15.75</c:v>
                </c:pt>
                <c:pt idx="32">
                  <c:v>16.25</c:v>
                </c:pt>
                <c:pt idx="33">
                  <c:v>16.75</c:v>
                </c:pt>
                <c:pt idx="34">
                  <c:v>17.25</c:v>
                </c:pt>
                <c:pt idx="35">
                  <c:v>17.75</c:v>
                </c:pt>
                <c:pt idx="36">
                  <c:v>18.25</c:v>
                </c:pt>
                <c:pt idx="37">
                  <c:v>18.75</c:v>
                </c:pt>
                <c:pt idx="38">
                  <c:v>19.25</c:v>
                </c:pt>
                <c:pt idx="39">
                  <c:v>19.75</c:v>
                </c:pt>
                <c:pt idx="40">
                  <c:v>20.25</c:v>
                </c:pt>
                <c:pt idx="41">
                  <c:v>20.75</c:v>
                </c:pt>
                <c:pt idx="42">
                  <c:v>21.25</c:v>
                </c:pt>
                <c:pt idx="43">
                  <c:v>21.75</c:v>
                </c:pt>
                <c:pt idx="44">
                  <c:v>22.25</c:v>
                </c:pt>
                <c:pt idx="45">
                  <c:v>22.75</c:v>
                </c:pt>
                <c:pt idx="46">
                  <c:v>23.25</c:v>
                </c:pt>
                <c:pt idx="47">
                  <c:v>23.75</c:v>
                </c:pt>
                <c:pt idx="48">
                  <c:v>24.25</c:v>
                </c:pt>
                <c:pt idx="49">
                  <c:v>24.75</c:v>
                </c:pt>
                <c:pt idx="50">
                  <c:v>25.25</c:v>
                </c:pt>
                <c:pt idx="51">
                  <c:v>25.75</c:v>
                </c:pt>
                <c:pt idx="52">
                  <c:v>26.25</c:v>
                </c:pt>
                <c:pt idx="53">
                  <c:v>26.75</c:v>
                </c:pt>
                <c:pt idx="54">
                  <c:v>27.25</c:v>
                </c:pt>
                <c:pt idx="55">
                  <c:v>27.75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643-4B1D-BDF1-2F1BC91FE3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80652608"/>
        <c:axId val="580655232"/>
      </c:scatterChart>
      <c:valAx>
        <c:axId val="580652608"/>
        <c:scaling>
          <c:orientation val="minMax"/>
          <c:max val="10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DE"/>
          </a:p>
        </c:txPr>
        <c:crossAx val="580655232"/>
        <c:crosses val="autoZero"/>
        <c:crossBetween val="midCat"/>
      </c:valAx>
      <c:valAx>
        <c:axId val="580655232"/>
        <c:scaling>
          <c:orientation val="maxMin"/>
          <c:max val="3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de-DE"/>
                  <a:t>Depth (cm)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DE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DE"/>
          </a:p>
        </c:txPr>
        <c:crossAx val="580652608"/>
        <c:crossesAt val="0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DE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MF2022-3 Paralia</a:t>
            </a:r>
            <a:r>
              <a:rPr lang="en-US" baseline="0"/>
              <a:t> </a:t>
            </a:r>
            <a:r>
              <a:rPr lang="en-US"/>
              <a:t>(%)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DE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'[1]CORE 3 (2)'!$AE$70</c:f>
              <c:strCache>
                <c:ptCount val="1"/>
                <c:pt idx="0">
                  <c:v>Paralia</c:v>
                </c:pt>
              </c:strCache>
            </c:strRef>
          </c:tx>
          <c:spPr>
            <a:ln w="9525" cap="rnd">
              <a:solidFill>
                <a:srgbClr val="00B050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rgbClr val="00B050"/>
              </a:solidFill>
              <a:ln w="9525">
                <a:solidFill>
                  <a:srgbClr val="00B050"/>
                </a:solidFill>
              </a:ln>
              <a:effectLst/>
            </c:spPr>
          </c:marker>
          <c:xVal>
            <c:numRef>
              <c:f>'[1]CORE 3 (2)'!$AE$71:$AE$126</c:f>
              <c:numCache>
                <c:formatCode>General</c:formatCode>
                <c:ptCount val="56"/>
                <c:pt idx="0">
                  <c:v>0.17699115044247787</c:v>
                </c:pt>
                <c:pt idx="1">
                  <c:v>0.5714285714285714</c:v>
                </c:pt>
                <c:pt idx="2">
                  <c:v>0.19960079840319361</c:v>
                </c:pt>
                <c:pt idx="3">
                  <c:v>0.15948963317384371</c:v>
                </c:pt>
                <c:pt idx="4">
                  <c:v>0</c:v>
                </c:pt>
                <c:pt idx="5">
                  <c:v>0</c:v>
                </c:pt>
                <c:pt idx="6">
                  <c:v>0.43956043956043955</c:v>
                </c:pt>
                <c:pt idx="7">
                  <c:v>1.0101010101010102</c:v>
                </c:pt>
                <c:pt idx="8">
                  <c:v>0.55350553505535061</c:v>
                </c:pt>
                <c:pt idx="9">
                  <c:v>0</c:v>
                </c:pt>
                <c:pt idx="10">
                  <c:v>0.20703933747412009</c:v>
                </c:pt>
                <c:pt idx="11">
                  <c:v>0</c:v>
                </c:pt>
                <c:pt idx="12">
                  <c:v>0.68965517241379315</c:v>
                </c:pt>
                <c:pt idx="13">
                  <c:v>0</c:v>
                </c:pt>
                <c:pt idx="14">
                  <c:v>0.4366812227074236</c:v>
                </c:pt>
                <c:pt idx="15">
                  <c:v>0</c:v>
                </c:pt>
                <c:pt idx="16">
                  <c:v>0.48426150121065376</c:v>
                </c:pt>
                <c:pt idx="17">
                  <c:v>0.66815144766146994</c:v>
                </c:pt>
                <c:pt idx="18">
                  <c:v>0.64377682403433478</c:v>
                </c:pt>
                <c:pt idx="19">
                  <c:v>0.22371364653243847</c:v>
                </c:pt>
                <c:pt idx="20">
                  <c:v>0.81300813008130079</c:v>
                </c:pt>
                <c:pt idx="21">
                  <c:v>2.1484375</c:v>
                </c:pt>
                <c:pt idx="22">
                  <c:v>1.1695906432748537</c:v>
                </c:pt>
                <c:pt idx="23">
                  <c:v>0</c:v>
                </c:pt>
                <c:pt idx="24">
                  <c:v>1.3011152416356877</c:v>
                </c:pt>
                <c:pt idx="25">
                  <c:v>0.65075921908893708</c:v>
                </c:pt>
                <c:pt idx="26">
                  <c:v>1.098901098901099</c:v>
                </c:pt>
                <c:pt idx="27">
                  <c:v>2.3094688221709005</c:v>
                </c:pt>
                <c:pt idx="28">
                  <c:v>1.3392857142857142</c:v>
                </c:pt>
                <c:pt idx="29">
                  <c:v>1.3667425968109339</c:v>
                </c:pt>
                <c:pt idx="30">
                  <c:v>0.96339113680154143</c:v>
                </c:pt>
                <c:pt idx="31">
                  <c:v>1.0288065843621399</c:v>
                </c:pt>
                <c:pt idx="32">
                  <c:v>1.3409961685823755</c:v>
                </c:pt>
                <c:pt idx="33">
                  <c:v>0.61728395061728392</c:v>
                </c:pt>
                <c:pt idx="34">
                  <c:v>1.0775862068965518</c:v>
                </c:pt>
                <c:pt idx="35">
                  <c:v>2.3041474654377878</c:v>
                </c:pt>
                <c:pt idx="36">
                  <c:v>1.7482517482517483</c:v>
                </c:pt>
                <c:pt idx="37">
                  <c:v>1.8484288354898337</c:v>
                </c:pt>
                <c:pt idx="38">
                  <c:v>1</c:v>
                </c:pt>
                <c:pt idx="39">
                  <c:v>1.6513761467889909</c:v>
                </c:pt>
                <c:pt idx="40">
                  <c:v>2.7397260273972601</c:v>
                </c:pt>
                <c:pt idx="41">
                  <c:v>1.383399209486166</c:v>
                </c:pt>
                <c:pt idx="42">
                  <c:v>1.8480492813141685</c:v>
                </c:pt>
                <c:pt idx="43">
                  <c:v>2.0637898686679175</c:v>
                </c:pt>
                <c:pt idx="44">
                  <c:v>2.5735294117647061</c:v>
                </c:pt>
                <c:pt idx="45">
                  <c:v>2.1568627450980391</c:v>
                </c:pt>
                <c:pt idx="46">
                  <c:v>2.1276595744680851</c:v>
                </c:pt>
                <c:pt idx="47">
                  <c:v>1.7374517374517375</c:v>
                </c:pt>
                <c:pt idx="48">
                  <c:v>1.0204081632653061</c:v>
                </c:pt>
                <c:pt idx="49">
                  <c:v>2.1645021645021645</c:v>
                </c:pt>
                <c:pt idx="50">
                  <c:v>3.4090909090909092</c:v>
                </c:pt>
                <c:pt idx="51">
                  <c:v>3.1645569620253164</c:v>
                </c:pt>
                <c:pt idx="52">
                  <c:v>2.5089605734767026</c:v>
                </c:pt>
                <c:pt idx="53">
                  <c:v>2.9598308668076112</c:v>
                </c:pt>
                <c:pt idx="54">
                  <c:v>2.912621359223301</c:v>
                </c:pt>
                <c:pt idx="55">
                  <c:v>4.4289044289044286</c:v>
                </c:pt>
              </c:numCache>
            </c:numRef>
          </c:xVal>
          <c:yVal>
            <c:numRef>
              <c:f>'[1]CORE 3 (2)'!$B$71:$B$126</c:f>
              <c:numCache>
                <c:formatCode>General</c:formatCode>
                <c:ptCount val="56"/>
                <c:pt idx="0">
                  <c:v>0.25</c:v>
                </c:pt>
                <c:pt idx="1">
                  <c:v>0.75</c:v>
                </c:pt>
                <c:pt idx="2">
                  <c:v>1.25</c:v>
                </c:pt>
                <c:pt idx="3">
                  <c:v>1.75</c:v>
                </c:pt>
                <c:pt idx="4">
                  <c:v>2.25</c:v>
                </c:pt>
                <c:pt idx="5">
                  <c:v>2.75</c:v>
                </c:pt>
                <c:pt idx="6">
                  <c:v>3.25</c:v>
                </c:pt>
                <c:pt idx="7">
                  <c:v>3.75</c:v>
                </c:pt>
                <c:pt idx="8">
                  <c:v>4.25</c:v>
                </c:pt>
                <c:pt idx="9">
                  <c:v>4.75</c:v>
                </c:pt>
                <c:pt idx="10">
                  <c:v>5.25</c:v>
                </c:pt>
                <c:pt idx="11">
                  <c:v>5.75</c:v>
                </c:pt>
                <c:pt idx="12">
                  <c:v>6.25</c:v>
                </c:pt>
                <c:pt idx="13">
                  <c:v>6.75</c:v>
                </c:pt>
                <c:pt idx="14">
                  <c:v>7.25</c:v>
                </c:pt>
                <c:pt idx="15">
                  <c:v>7.75</c:v>
                </c:pt>
                <c:pt idx="16">
                  <c:v>8.25</c:v>
                </c:pt>
                <c:pt idx="17">
                  <c:v>8.75</c:v>
                </c:pt>
                <c:pt idx="18">
                  <c:v>9.25</c:v>
                </c:pt>
                <c:pt idx="19">
                  <c:v>9.75</c:v>
                </c:pt>
                <c:pt idx="20">
                  <c:v>10.25</c:v>
                </c:pt>
                <c:pt idx="21">
                  <c:v>10.75</c:v>
                </c:pt>
                <c:pt idx="22">
                  <c:v>11.25</c:v>
                </c:pt>
                <c:pt idx="23">
                  <c:v>11.75</c:v>
                </c:pt>
                <c:pt idx="24">
                  <c:v>12.25</c:v>
                </c:pt>
                <c:pt idx="25">
                  <c:v>12.75</c:v>
                </c:pt>
                <c:pt idx="26">
                  <c:v>13.25</c:v>
                </c:pt>
                <c:pt idx="27">
                  <c:v>13.75</c:v>
                </c:pt>
                <c:pt idx="28">
                  <c:v>14.25</c:v>
                </c:pt>
                <c:pt idx="29">
                  <c:v>14.75</c:v>
                </c:pt>
                <c:pt idx="30">
                  <c:v>15.25</c:v>
                </c:pt>
                <c:pt idx="31">
                  <c:v>15.75</c:v>
                </c:pt>
                <c:pt idx="32">
                  <c:v>16.25</c:v>
                </c:pt>
                <c:pt idx="33">
                  <c:v>16.75</c:v>
                </c:pt>
                <c:pt idx="34">
                  <c:v>17.25</c:v>
                </c:pt>
                <c:pt idx="35">
                  <c:v>17.75</c:v>
                </c:pt>
                <c:pt idx="36">
                  <c:v>18.25</c:v>
                </c:pt>
                <c:pt idx="37">
                  <c:v>18.75</c:v>
                </c:pt>
                <c:pt idx="38">
                  <c:v>19.25</c:v>
                </c:pt>
                <c:pt idx="39">
                  <c:v>19.75</c:v>
                </c:pt>
                <c:pt idx="40">
                  <c:v>20.25</c:v>
                </c:pt>
                <c:pt idx="41">
                  <c:v>20.75</c:v>
                </c:pt>
                <c:pt idx="42">
                  <c:v>21.25</c:v>
                </c:pt>
                <c:pt idx="43">
                  <c:v>21.75</c:v>
                </c:pt>
                <c:pt idx="44">
                  <c:v>22.25</c:v>
                </c:pt>
                <c:pt idx="45">
                  <c:v>22.75</c:v>
                </c:pt>
                <c:pt idx="46">
                  <c:v>23.25</c:v>
                </c:pt>
                <c:pt idx="47">
                  <c:v>23.75</c:v>
                </c:pt>
                <c:pt idx="48">
                  <c:v>24.25</c:v>
                </c:pt>
                <c:pt idx="49">
                  <c:v>24.75</c:v>
                </c:pt>
                <c:pt idx="50">
                  <c:v>25.25</c:v>
                </c:pt>
                <c:pt idx="51">
                  <c:v>25.75</c:v>
                </c:pt>
                <c:pt idx="52">
                  <c:v>26.25</c:v>
                </c:pt>
                <c:pt idx="53">
                  <c:v>26.75</c:v>
                </c:pt>
                <c:pt idx="54">
                  <c:v>27.25</c:v>
                </c:pt>
                <c:pt idx="55">
                  <c:v>27.75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193-4486-A5A2-8C665EA74F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80652608"/>
        <c:axId val="580655232"/>
      </c:scatterChart>
      <c:valAx>
        <c:axId val="580652608"/>
        <c:scaling>
          <c:orientation val="minMax"/>
          <c:max val="10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DE"/>
          </a:p>
        </c:txPr>
        <c:crossAx val="580655232"/>
        <c:crosses val="autoZero"/>
        <c:crossBetween val="midCat"/>
      </c:valAx>
      <c:valAx>
        <c:axId val="580655232"/>
        <c:scaling>
          <c:orientation val="maxMin"/>
          <c:max val="3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de-DE"/>
                  <a:t>Depth (cm)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DE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DE"/>
          </a:p>
        </c:txPr>
        <c:crossAx val="580652608"/>
        <c:crossesAt val="0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DE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MF2022-3 Total freshwater (%)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DE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'[1]CORE 3 (2)'!$AL$70</c:f>
              <c:strCache>
                <c:ptCount val="1"/>
                <c:pt idx="0">
                  <c:v>Total freshwater</c:v>
                </c:pt>
              </c:strCache>
            </c:strRef>
          </c:tx>
          <c:spPr>
            <a:ln w="9525" cap="rnd">
              <a:solidFill>
                <a:srgbClr val="00B050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rgbClr val="00B050"/>
              </a:solidFill>
              <a:ln w="9525">
                <a:solidFill>
                  <a:srgbClr val="00B050"/>
                </a:solidFill>
              </a:ln>
              <a:effectLst/>
            </c:spPr>
          </c:marker>
          <c:xVal>
            <c:numRef>
              <c:f>'[1]CORE 3 (2)'!$AL$71:$AL$126</c:f>
              <c:numCache>
                <c:formatCode>General</c:formatCode>
                <c:ptCount val="56"/>
                <c:pt idx="0">
                  <c:v>49.380530973451329</c:v>
                </c:pt>
                <c:pt idx="1">
                  <c:v>59.238095238095241</c:v>
                </c:pt>
                <c:pt idx="2">
                  <c:v>54.690618762475054</c:v>
                </c:pt>
                <c:pt idx="3">
                  <c:v>61.722488038277511</c:v>
                </c:pt>
                <c:pt idx="4">
                  <c:v>59.793814432989684</c:v>
                </c:pt>
                <c:pt idx="5">
                  <c:v>55.6581986143187</c:v>
                </c:pt>
                <c:pt idx="6">
                  <c:v>53.84615384615384</c:v>
                </c:pt>
                <c:pt idx="7">
                  <c:v>55.303030303030297</c:v>
                </c:pt>
                <c:pt idx="8">
                  <c:v>56.642066420664207</c:v>
                </c:pt>
                <c:pt idx="9">
                  <c:v>56.196581196581192</c:v>
                </c:pt>
                <c:pt idx="10">
                  <c:v>57.142857142857139</c:v>
                </c:pt>
                <c:pt idx="11">
                  <c:v>66.256157635467986</c:v>
                </c:pt>
                <c:pt idx="12">
                  <c:v>54.712643678160916</c:v>
                </c:pt>
                <c:pt idx="13">
                  <c:v>59.267734553775739</c:v>
                </c:pt>
                <c:pt idx="14">
                  <c:v>57.20524017467249</c:v>
                </c:pt>
                <c:pt idx="15">
                  <c:v>55.506607929515418</c:v>
                </c:pt>
                <c:pt idx="16">
                  <c:v>54.237288135593218</c:v>
                </c:pt>
                <c:pt idx="17">
                  <c:v>49.443207126948778</c:v>
                </c:pt>
                <c:pt idx="18">
                  <c:v>50.429184549356222</c:v>
                </c:pt>
                <c:pt idx="19">
                  <c:v>53.914988814317674</c:v>
                </c:pt>
                <c:pt idx="20">
                  <c:v>57.181571815718165</c:v>
                </c:pt>
                <c:pt idx="21">
                  <c:v>59.5703125</c:v>
                </c:pt>
                <c:pt idx="22">
                  <c:v>54.580896686159846</c:v>
                </c:pt>
                <c:pt idx="23">
                  <c:v>55.128205128205124</c:v>
                </c:pt>
                <c:pt idx="24">
                  <c:v>57.063197026022308</c:v>
                </c:pt>
                <c:pt idx="25">
                  <c:v>49.67462039045553</c:v>
                </c:pt>
                <c:pt idx="26">
                  <c:v>48.791208791208788</c:v>
                </c:pt>
                <c:pt idx="27">
                  <c:v>50.577367205542721</c:v>
                </c:pt>
                <c:pt idx="28">
                  <c:v>51.116071428571431</c:v>
                </c:pt>
                <c:pt idx="29">
                  <c:v>53.986332574031884</c:v>
                </c:pt>
                <c:pt idx="30">
                  <c:v>59.730250481695563</c:v>
                </c:pt>
                <c:pt idx="31">
                  <c:v>55.144032921810698</c:v>
                </c:pt>
                <c:pt idx="32">
                  <c:v>58.812260536398469</c:v>
                </c:pt>
                <c:pt idx="33">
                  <c:v>47.119341563786008</c:v>
                </c:pt>
                <c:pt idx="34">
                  <c:v>49.784482758620683</c:v>
                </c:pt>
                <c:pt idx="35">
                  <c:v>50.691244239631338</c:v>
                </c:pt>
                <c:pt idx="36">
                  <c:v>54.370629370629374</c:v>
                </c:pt>
                <c:pt idx="37">
                  <c:v>58.040665434380777</c:v>
                </c:pt>
                <c:pt idx="38">
                  <c:v>55.8</c:v>
                </c:pt>
                <c:pt idx="39">
                  <c:v>56.880733944954123</c:v>
                </c:pt>
                <c:pt idx="40">
                  <c:v>51.859099804305288</c:v>
                </c:pt>
                <c:pt idx="41">
                  <c:v>53.557312252964422</c:v>
                </c:pt>
                <c:pt idx="42">
                  <c:v>50.924024640657088</c:v>
                </c:pt>
                <c:pt idx="43">
                  <c:v>54.033771106941842</c:v>
                </c:pt>
                <c:pt idx="44">
                  <c:v>52.389705882352949</c:v>
                </c:pt>
                <c:pt idx="45">
                  <c:v>53.725490196078425</c:v>
                </c:pt>
                <c:pt idx="46">
                  <c:v>55.496453900709227</c:v>
                </c:pt>
                <c:pt idx="47">
                  <c:v>53.667953667953661</c:v>
                </c:pt>
                <c:pt idx="48">
                  <c:v>54.897959183673471</c:v>
                </c:pt>
                <c:pt idx="49">
                  <c:v>55.194805194805191</c:v>
                </c:pt>
                <c:pt idx="50">
                  <c:v>50</c:v>
                </c:pt>
                <c:pt idx="51">
                  <c:v>57.594936708860757</c:v>
                </c:pt>
                <c:pt idx="52">
                  <c:v>51.075268817204297</c:v>
                </c:pt>
                <c:pt idx="53">
                  <c:v>47.357293868921786</c:v>
                </c:pt>
                <c:pt idx="54">
                  <c:v>44.417475728155338</c:v>
                </c:pt>
                <c:pt idx="55">
                  <c:v>45.920745920745915</c:v>
                </c:pt>
              </c:numCache>
            </c:numRef>
          </c:xVal>
          <c:yVal>
            <c:numRef>
              <c:f>'[1]CORE 3 (2)'!$B$71:$B$126</c:f>
              <c:numCache>
                <c:formatCode>General</c:formatCode>
                <c:ptCount val="56"/>
                <c:pt idx="0">
                  <c:v>0.25</c:v>
                </c:pt>
                <c:pt idx="1">
                  <c:v>0.75</c:v>
                </c:pt>
                <c:pt idx="2">
                  <c:v>1.25</c:v>
                </c:pt>
                <c:pt idx="3">
                  <c:v>1.75</c:v>
                </c:pt>
                <c:pt idx="4">
                  <c:v>2.25</c:v>
                </c:pt>
                <c:pt idx="5">
                  <c:v>2.75</c:v>
                </c:pt>
                <c:pt idx="6">
                  <c:v>3.25</c:v>
                </c:pt>
                <c:pt idx="7">
                  <c:v>3.75</c:v>
                </c:pt>
                <c:pt idx="8">
                  <c:v>4.25</c:v>
                </c:pt>
                <c:pt idx="9">
                  <c:v>4.75</c:v>
                </c:pt>
                <c:pt idx="10">
                  <c:v>5.25</c:v>
                </c:pt>
                <c:pt idx="11">
                  <c:v>5.75</c:v>
                </c:pt>
                <c:pt idx="12">
                  <c:v>6.25</c:v>
                </c:pt>
                <c:pt idx="13">
                  <c:v>6.75</c:v>
                </c:pt>
                <c:pt idx="14">
                  <c:v>7.25</c:v>
                </c:pt>
                <c:pt idx="15">
                  <c:v>7.75</c:v>
                </c:pt>
                <c:pt idx="16">
                  <c:v>8.25</c:v>
                </c:pt>
                <c:pt idx="17">
                  <c:v>8.75</c:v>
                </c:pt>
                <c:pt idx="18">
                  <c:v>9.25</c:v>
                </c:pt>
                <c:pt idx="19">
                  <c:v>9.75</c:v>
                </c:pt>
                <c:pt idx="20">
                  <c:v>10.25</c:v>
                </c:pt>
                <c:pt idx="21">
                  <c:v>10.75</c:v>
                </c:pt>
                <c:pt idx="22">
                  <c:v>11.25</c:v>
                </c:pt>
                <c:pt idx="23">
                  <c:v>11.75</c:v>
                </c:pt>
                <c:pt idx="24">
                  <c:v>12.25</c:v>
                </c:pt>
                <c:pt idx="25">
                  <c:v>12.75</c:v>
                </c:pt>
                <c:pt idx="26">
                  <c:v>13.25</c:v>
                </c:pt>
                <c:pt idx="27">
                  <c:v>13.75</c:v>
                </c:pt>
                <c:pt idx="28">
                  <c:v>14.25</c:v>
                </c:pt>
                <c:pt idx="29">
                  <c:v>14.75</c:v>
                </c:pt>
                <c:pt idx="30">
                  <c:v>15.25</c:v>
                </c:pt>
                <c:pt idx="31">
                  <c:v>15.75</c:v>
                </c:pt>
                <c:pt idx="32">
                  <c:v>16.25</c:v>
                </c:pt>
                <c:pt idx="33">
                  <c:v>16.75</c:v>
                </c:pt>
                <c:pt idx="34">
                  <c:v>17.25</c:v>
                </c:pt>
                <c:pt idx="35">
                  <c:v>17.75</c:v>
                </c:pt>
                <c:pt idx="36">
                  <c:v>18.25</c:v>
                </c:pt>
                <c:pt idx="37">
                  <c:v>18.75</c:v>
                </c:pt>
                <c:pt idx="38">
                  <c:v>19.25</c:v>
                </c:pt>
                <c:pt idx="39">
                  <c:v>19.75</c:v>
                </c:pt>
                <c:pt idx="40">
                  <c:v>20.25</c:v>
                </c:pt>
                <c:pt idx="41">
                  <c:v>20.75</c:v>
                </c:pt>
                <c:pt idx="42">
                  <c:v>21.25</c:v>
                </c:pt>
                <c:pt idx="43">
                  <c:v>21.75</c:v>
                </c:pt>
                <c:pt idx="44">
                  <c:v>22.25</c:v>
                </c:pt>
                <c:pt idx="45">
                  <c:v>22.75</c:v>
                </c:pt>
                <c:pt idx="46">
                  <c:v>23.25</c:v>
                </c:pt>
                <c:pt idx="47">
                  <c:v>23.75</c:v>
                </c:pt>
                <c:pt idx="48">
                  <c:v>24.25</c:v>
                </c:pt>
                <c:pt idx="49">
                  <c:v>24.75</c:v>
                </c:pt>
                <c:pt idx="50">
                  <c:v>25.25</c:v>
                </c:pt>
                <c:pt idx="51">
                  <c:v>25.75</c:v>
                </c:pt>
                <c:pt idx="52">
                  <c:v>26.25</c:v>
                </c:pt>
                <c:pt idx="53">
                  <c:v>26.75</c:v>
                </c:pt>
                <c:pt idx="54">
                  <c:v>27.25</c:v>
                </c:pt>
                <c:pt idx="55">
                  <c:v>27.75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0FA-4539-903D-F22B7041AD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80652608"/>
        <c:axId val="580655232"/>
      </c:scatterChart>
      <c:valAx>
        <c:axId val="580652608"/>
        <c:scaling>
          <c:orientation val="minMax"/>
          <c:max val="70"/>
          <c:min val="0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DE"/>
          </a:p>
        </c:txPr>
        <c:crossAx val="580655232"/>
        <c:crosses val="autoZero"/>
        <c:crossBetween val="midCat"/>
      </c:valAx>
      <c:valAx>
        <c:axId val="580655232"/>
        <c:scaling>
          <c:orientation val="maxMin"/>
          <c:max val="3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de-DE"/>
                  <a:t>Depth (cm)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DE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DE"/>
          </a:p>
        </c:txPr>
        <c:crossAx val="580652608"/>
        <c:crossesAt val="0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DE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MF2022-2 Paralia (%)</a:t>
            </a:r>
            <a:endParaRPr lang="en-DE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DE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952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'[1]CORE 2'!$AE$61:$AE$106</c:f>
              <c:numCache>
                <c:formatCode>General</c:formatCode>
                <c:ptCount val="46"/>
                <c:pt idx="0">
                  <c:v>1.0362694300518134</c:v>
                </c:pt>
                <c:pt idx="1">
                  <c:v>0.53475935828877008</c:v>
                </c:pt>
                <c:pt idx="2">
                  <c:v>1.8561484918793503</c:v>
                </c:pt>
                <c:pt idx="3">
                  <c:v>1.5065913370998116</c:v>
                </c:pt>
                <c:pt idx="4">
                  <c:v>2.2988505747126435</c:v>
                </c:pt>
                <c:pt idx="5">
                  <c:v>1.4778325123152709</c:v>
                </c:pt>
                <c:pt idx="6">
                  <c:v>0.82304526748971196</c:v>
                </c:pt>
                <c:pt idx="7">
                  <c:v>1.9565217391304348</c:v>
                </c:pt>
                <c:pt idx="8">
                  <c:v>1.7716535433070866</c:v>
                </c:pt>
                <c:pt idx="9">
                  <c:v>1.2526096033402923</c:v>
                </c:pt>
                <c:pt idx="10">
                  <c:v>2.1897810218978102</c:v>
                </c:pt>
                <c:pt idx="11">
                  <c:v>1.0230179028132993</c:v>
                </c:pt>
                <c:pt idx="12">
                  <c:v>2.0725388601036268</c:v>
                </c:pt>
                <c:pt idx="13">
                  <c:v>2.5440313111545989</c:v>
                </c:pt>
                <c:pt idx="14">
                  <c:v>1.7241379310344827</c:v>
                </c:pt>
                <c:pt idx="15">
                  <c:v>1.7429193899782136</c:v>
                </c:pt>
                <c:pt idx="16">
                  <c:v>1.5306122448979591</c:v>
                </c:pt>
                <c:pt idx="17">
                  <c:v>2.3376623376623376</c:v>
                </c:pt>
                <c:pt idx="18">
                  <c:v>1.3636363636363635</c:v>
                </c:pt>
                <c:pt idx="19">
                  <c:v>2.3904382470119523</c:v>
                </c:pt>
                <c:pt idx="20">
                  <c:v>2.1739130434782608</c:v>
                </c:pt>
                <c:pt idx="21">
                  <c:v>2.6819923371647509</c:v>
                </c:pt>
                <c:pt idx="22">
                  <c:v>1.9464720194647203</c:v>
                </c:pt>
                <c:pt idx="23">
                  <c:v>2.7093596059113301</c:v>
                </c:pt>
                <c:pt idx="24">
                  <c:v>2.9100529100529102</c:v>
                </c:pt>
                <c:pt idx="25">
                  <c:v>2.0930232558139537</c:v>
                </c:pt>
                <c:pt idx="26">
                  <c:v>3.7296037296037294</c:v>
                </c:pt>
                <c:pt idx="27">
                  <c:v>1.4634146341463414</c:v>
                </c:pt>
                <c:pt idx="28">
                  <c:v>1.9230769230769231</c:v>
                </c:pt>
                <c:pt idx="29">
                  <c:v>2.8865979381443299</c:v>
                </c:pt>
                <c:pt idx="30">
                  <c:v>3.1674208144796379</c:v>
                </c:pt>
                <c:pt idx="31">
                  <c:v>1.6018306636155606</c:v>
                </c:pt>
                <c:pt idx="32">
                  <c:v>1.3409961685823755</c:v>
                </c:pt>
                <c:pt idx="33">
                  <c:v>2.6262626262626263</c:v>
                </c:pt>
                <c:pt idx="34">
                  <c:v>1.7316017316017316</c:v>
                </c:pt>
                <c:pt idx="35">
                  <c:v>1.556420233463035</c:v>
                </c:pt>
                <c:pt idx="36">
                  <c:v>3.1007751937984498</c:v>
                </c:pt>
                <c:pt idx="37">
                  <c:v>2.8571428571428572</c:v>
                </c:pt>
                <c:pt idx="38">
                  <c:v>1.4</c:v>
                </c:pt>
                <c:pt idx="39">
                  <c:v>1.9762845849802371</c:v>
                </c:pt>
                <c:pt idx="40">
                  <c:v>2.2821576763485476</c:v>
                </c:pt>
                <c:pt idx="41">
                  <c:v>5.3639846743295019</c:v>
                </c:pt>
                <c:pt idx="42">
                  <c:v>7.5949367088607591</c:v>
                </c:pt>
                <c:pt idx="43">
                  <c:v>5.3016453382084094</c:v>
                </c:pt>
                <c:pt idx="44">
                  <c:v>3.2374100719424459</c:v>
                </c:pt>
                <c:pt idx="45">
                  <c:v>3.544776119402985</c:v>
                </c:pt>
              </c:numCache>
            </c:numRef>
          </c:xVal>
          <c:yVal>
            <c:numRef>
              <c:f>'[1]CORE 2'!$B$61:$B$106</c:f>
              <c:numCache>
                <c:formatCode>General</c:formatCode>
                <c:ptCount val="46"/>
                <c:pt idx="0">
                  <c:v>0.25</c:v>
                </c:pt>
                <c:pt idx="1">
                  <c:v>0.75</c:v>
                </c:pt>
                <c:pt idx="2">
                  <c:v>1.25</c:v>
                </c:pt>
                <c:pt idx="3">
                  <c:v>1.75</c:v>
                </c:pt>
                <c:pt idx="4">
                  <c:v>2.25</c:v>
                </c:pt>
                <c:pt idx="5">
                  <c:v>2.75</c:v>
                </c:pt>
                <c:pt idx="6">
                  <c:v>3.25</c:v>
                </c:pt>
                <c:pt idx="7">
                  <c:v>3.75</c:v>
                </c:pt>
                <c:pt idx="8">
                  <c:v>4.25</c:v>
                </c:pt>
                <c:pt idx="9">
                  <c:v>4.75</c:v>
                </c:pt>
                <c:pt idx="10">
                  <c:v>5.25</c:v>
                </c:pt>
                <c:pt idx="11">
                  <c:v>5.75</c:v>
                </c:pt>
                <c:pt idx="12">
                  <c:v>6.25</c:v>
                </c:pt>
                <c:pt idx="13">
                  <c:v>6.75</c:v>
                </c:pt>
                <c:pt idx="14">
                  <c:v>7.25</c:v>
                </c:pt>
                <c:pt idx="15">
                  <c:v>7.75</c:v>
                </c:pt>
                <c:pt idx="16">
                  <c:v>8.25</c:v>
                </c:pt>
                <c:pt idx="17">
                  <c:v>8.75</c:v>
                </c:pt>
                <c:pt idx="18">
                  <c:v>9.25</c:v>
                </c:pt>
                <c:pt idx="19">
                  <c:v>9.75</c:v>
                </c:pt>
                <c:pt idx="20">
                  <c:v>10.25</c:v>
                </c:pt>
                <c:pt idx="21">
                  <c:v>10.75</c:v>
                </c:pt>
                <c:pt idx="22">
                  <c:v>11.25</c:v>
                </c:pt>
                <c:pt idx="23">
                  <c:v>11.75</c:v>
                </c:pt>
                <c:pt idx="24">
                  <c:v>12.25</c:v>
                </c:pt>
                <c:pt idx="25">
                  <c:v>12.75</c:v>
                </c:pt>
                <c:pt idx="26">
                  <c:v>13.25</c:v>
                </c:pt>
                <c:pt idx="27">
                  <c:v>13.75</c:v>
                </c:pt>
                <c:pt idx="28">
                  <c:v>14.25</c:v>
                </c:pt>
                <c:pt idx="29">
                  <c:v>14.75</c:v>
                </c:pt>
                <c:pt idx="30">
                  <c:v>15.25</c:v>
                </c:pt>
                <c:pt idx="31">
                  <c:v>15.75</c:v>
                </c:pt>
                <c:pt idx="32">
                  <c:v>16.25</c:v>
                </c:pt>
                <c:pt idx="33">
                  <c:v>16.75</c:v>
                </c:pt>
                <c:pt idx="34">
                  <c:v>17.25</c:v>
                </c:pt>
                <c:pt idx="35">
                  <c:v>17.75</c:v>
                </c:pt>
                <c:pt idx="36">
                  <c:v>18.25</c:v>
                </c:pt>
                <c:pt idx="37">
                  <c:v>18.75</c:v>
                </c:pt>
                <c:pt idx="38">
                  <c:v>19.25</c:v>
                </c:pt>
                <c:pt idx="39">
                  <c:v>19.75</c:v>
                </c:pt>
                <c:pt idx="40">
                  <c:v>20.25</c:v>
                </c:pt>
                <c:pt idx="41">
                  <c:v>20.75</c:v>
                </c:pt>
                <c:pt idx="42">
                  <c:v>21.25</c:v>
                </c:pt>
                <c:pt idx="43">
                  <c:v>21.75</c:v>
                </c:pt>
                <c:pt idx="44">
                  <c:v>22.25</c:v>
                </c:pt>
                <c:pt idx="45">
                  <c:v>22.75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332-4F50-B040-DDD8D28C23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59225984"/>
        <c:axId val="959226400"/>
      </c:scatterChart>
      <c:valAx>
        <c:axId val="959225984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DE"/>
          </a:p>
        </c:txPr>
        <c:crossAx val="959226400"/>
        <c:crosses val="autoZero"/>
        <c:crossBetween val="midCat"/>
      </c:valAx>
      <c:valAx>
        <c:axId val="959226400"/>
        <c:scaling>
          <c:orientation val="maxMin"/>
          <c:max val="3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de-DE"/>
                  <a:t>Depth (cm)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DE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DE"/>
          </a:p>
        </c:txPr>
        <c:crossAx val="95922598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DE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MF2022-3 Total freshwater planktonic (%)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DE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'[1]CORE 3 (2)'!$S$70</c:f>
              <c:strCache>
                <c:ptCount val="1"/>
                <c:pt idx="0">
                  <c:v>Total freshwater planktonic</c:v>
                </c:pt>
              </c:strCache>
            </c:strRef>
          </c:tx>
          <c:spPr>
            <a:ln w="9525" cap="rnd">
              <a:solidFill>
                <a:srgbClr val="00B050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rgbClr val="00B050"/>
              </a:solidFill>
              <a:ln w="9525">
                <a:solidFill>
                  <a:srgbClr val="00B050"/>
                </a:solidFill>
              </a:ln>
              <a:effectLst/>
            </c:spPr>
          </c:marker>
          <c:xVal>
            <c:numRef>
              <c:f>'[1]CORE 3 (2)'!$S$71:$S$126</c:f>
              <c:numCache>
                <c:formatCode>General</c:formatCode>
                <c:ptCount val="56"/>
                <c:pt idx="0">
                  <c:v>43.362831858407077</c:v>
                </c:pt>
                <c:pt idx="1">
                  <c:v>50.476190476190482</c:v>
                </c:pt>
                <c:pt idx="2">
                  <c:v>47.904191616766468</c:v>
                </c:pt>
                <c:pt idx="3">
                  <c:v>56.299840510366828</c:v>
                </c:pt>
                <c:pt idx="4">
                  <c:v>49.484536082474222</c:v>
                </c:pt>
                <c:pt idx="5">
                  <c:v>42.725173210161657</c:v>
                </c:pt>
                <c:pt idx="6">
                  <c:v>43.956043956043949</c:v>
                </c:pt>
                <c:pt idx="7">
                  <c:v>41.414141414141412</c:v>
                </c:pt>
                <c:pt idx="8">
                  <c:v>48.339483394833948</c:v>
                </c:pt>
                <c:pt idx="9">
                  <c:v>44.230769230769226</c:v>
                </c:pt>
                <c:pt idx="10">
                  <c:v>40.165631469979296</c:v>
                </c:pt>
                <c:pt idx="11">
                  <c:v>52.709359605911338</c:v>
                </c:pt>
                <c:pt idx="12">
                  <c:v>40.689655172413794</c:v>
                </c:pt>
                <c:pt idx="13">
                  <c:v>46.453089244851256</c:v>
                </c:pt>
                <c:pt idx="14">
                  <c:v>42.5764192139738</c:v>
                </c:pt>
                <c:pt idx="15">
                  <c:v>41.189427312775329</c:v>
                </c:pt>
                <c:pt idx="16">
                  <c:v>37.046004842615012</c:v>
                </c:pt>
                <c:pt idx="17">
                  <c:v>34.743875278396438</c:v>
                </c:pt>
                <c:pt idx="18">
                  <c:v>36.909871244635191</c:v>
                </c:pt>
                <c:pt idx="19">
                  <c:v>39.149888143176732</c:v>
                </c:pt>
                <c:pt idx="20">
                  <c:v>44.986449864498653</c:v>
                </c:pt>
                <c:pt idx="21">
                  <c:v>45.703125</c:v>
                </c:pt>
                <c:pt idx="22">
                  <c:v>42.690058479532169</c:v>
                </c:pt>
                <c:pt idx="23">
                  <c:v>42.307692307692307</c:v>
                </c:pt>
                <c:pt idx="24">
                  <c:v>45.910780669144984</c:v>
                </c:pt>
                <c:pt idx="25">
                  <c:v>34.924078091106288</c:v>
                </c:pt>
                <c:pt idx="26">
                  <c:v>34.505494505494504</c:v>
                </c:pt>
                <c:pt idx="27">
                  <c:v>37.875288683602768</c:v>
                </c:pt>
                <c:pt idx="28">
                  <c:v>35.267857142857146</c:v>
                </c:pt>
                <c:pt idx="29">
                  <c:v>39.407744874715256</c:v>
                </c:pt>
                <c:pt idx="30">
                  <c:v>46.628131021194598</c:v>
                </c:pt>
                <c:pt idx="31">
                  <c:v>38.68312757201646</c:v>
                </c:pt>
                <c:pt idx="32">
                  <c:v>47.31800766283525</c:v>
                </c:pt>
                <c:pt idx="33">
                  <c:v>33.127572016460903</c:v>
                </c:pt>
                <c:pt idx="34">
                  <c:v>35.775862068965516</c:v>
                </c:pt>
                <c:pt idx="35">
                  <c:v>36.866359447004612</c:v>
                </c:pt>
                <c:pt idx="36">
                  <c:v>37.587412587412587</c:v>
                </c:pt>
                <c:pt idx="37">
                  <c:v>37.15341959334566</c:v>
                </c:pt>
                <c:pt idx="38">
                  <c:v>41.199999999999996</c:v>
                </c:pt>
                <c:pt idx="39">
                  <c:v>42.752293577981646</c:v>
                </c:pt>
                <c:pt idx="40">
                  <c:v>37.769080234833659</c:v>
                </c:pt>
                <c:pt idx="41">
                  <c:v>41.897233201581024</c:v>
                </c:pt>
                <c:pt idx="42">
                  <c:v>37.371663244353186</c:v>
                </c:pt>
                <c:pt idx="43">
                  <c:v>36.96060037523452</c:v>
                </c:pt>
                <c:pt idx="44">
                  <c:v>38.602941176470594</c:v>
                </c:pt>
                <c:pt idx="45">
                  <c:v>37.058823529411761</c:v>
                </c:pt>
                <c:pt idx="46">
                  <c:v>41.134751773049651</c:v>
                </c:pt>
                <c:pt idx="47">
                  <c:v>39.768339768339764</c:v>
                </c:pt>
                <c:pt idx="48">
                  <c:v>41.020408163265309</c:v>
                </c:pt>
                <c:pt idx="49">
                  <c:v>41.99134199134199</c:v>
                </c:pt>
                <c:pt idx="50">
                  <c:v>35.606060606060602</c:v>
                </c:pt>
                <c:pt idx="51">
                  <c:v>40.928270042194093</c:v>
                </c:pt>
                <c:pt idx="52">
                  <c:v>37.992831541218635</c:v>
                </c:pt>
                <c:pt idx="53">
                  <c:v>32.769556025369987</c:v>
                </c:pt>
                <c:pt idx="54">
                  <c:v>29.126213592233007</c:v>
                </c:pt>
                <c:pt idx="55">
                  <c:v>31.235431235431236</c:v>
                </c:pt>
              </c:numCache>
            </c:numRef>
          </c:xVal>
          <c:yVal>
            <c:numRef>
              <c:f>'[1]CORE 3 (2)'!$B$71:$B$126</c:f>
              <c:numCache>
                <c:formatCode>General</c:formatCode>
                <c:ptCount val="56"/>
                <c:pt idx="0">
                  <c:v>0.25</c:v>
                </c:pt>
                <c:pt idx="1">
                  <c:v>0.75</c:v>
                </c:pt>
                <c:pt idx="2">
                  <c:v>1.25</c:v>
                </c:pt>
                <c:pt idx="3">
                  <c:v>1.75</c:v>
                </c:pt>
                <c:pt idx="4">
                  <c:v>2.25</c:v>
                </c:pt>
                <c:pt idx="5">
                  <c:v>2.75</c:v>
                </c:pt>
                <c:pt idx="6">
                  <c:v>3.25</c:v>
                </c:pt>
                <c:pt idx="7">
                  <c:v>3.75</c:v>
                </c:pt>
                <c:pt idx="8">
                  <c:v>4.25</c:v>
                </c:pt>
                <c:pt idx="9">
                  <c:v>4.75</c:v>
                </c:pt>
                <c:pt idx="10">
                  <c:v>5.25</c:v>
                </c:pt>
                <c:pt idx="11">
                  <c:v>5.75</c:v>
                </c:pt>
                <c:pt idx="12">
                  <c:v>6.25</c:v>
                </c:pt>
                <c:pt idx="13">
                  <c:v>6.75</c:v>
                </c:pt>
                <c:pt idx="14">
                  <c:v>7.25</c:v>
                </c:pt>
                <c:pt idx="15">
                  <c:v>7.75</c:v>
                </c:pt>
                <c:pt idx="16">
                  <c:v>8.25</c:v>
                </c:pt>
                <c:pt idx="17">
                  <c:v>8.75</c:v>
                </c:pt>
                <c:pt idx="18">
                  <c:v>9.25</c:v>
                </c:pt>
                <c:pt idx="19">
                  <c:v>9.75</c:v>
                </c:pt>
                <c:pt idx="20">
                  <c:v>10.25</c:v>
                </c:pt>
                <c:pt idx="21">
                  <c:v>10.75</c:v>
                </c:pt>
                <c:pt idx="22">
                  <c:v>11.25</c:v>
                </c:pt>
                <c:pt idx="23">
                  <c:v>11.75</c:v>
                </c:pt>
                <c:pt idx="24">
                  <c:v>12.25</c:v>
                </c:pt>
                <c:pt idx="25">
                  <c:v>12.75</c:v>
                </c:pt>
                <c:pt idx="26">
                  <c:v>13.25</c:v>
                </c:pt>
                <c:pt idx="27">
                  <c:v>13.75</c:v>
                </c:pt>
                <c:pt idx="28">
                  <c:v>14.25</c:v>
                </c:pt>
                <c:pt idx="29">
                  <c:v>14.75</c:v>
                </c:pt>
                <c:pt idx="30">
                  <c:v>15.25</c:v>
                </c:pt>
                <c:pt idx="31">
                  <c:v>15.75</c:v>
                </c:pt>
                <c:pt idx="32">
                  <c:v>16.25</c:v>
                </c:pt>
                <c:pt idx="33">
                  <c:v>16.75</c:v>
                </c:pt>
                <c:pt idx="34">
                  <c:v>17.25</c:v>
                </c:pt>
                <c:pt idx="35">
                  <c:v>17.75</c:v>
                </c:pt>
                <c:pt idx="36">
                  <c:v>18.25</c:v>
                </c:pt>
                <c:pt idx="37">
                  <c:v>18.75</c:v>
                </c:pt>
                <c:pt idx="38">
                  <c:v>19.25</c:v>
                </c:pt>
                <c:pt idx="39">
                  <c:v>19.75</c:v>
                </c:pt>
                <c:pt idx="40">
                  <c:v>20.25</c:v>
                </c:pt>
                <c:pt idx="41">
                  <c:v>20.75</c:v>
                </c:pt>
                <c:pt idx="42">
                  <c:v>21.25</c:v>
                </c:pt>
                <c:pt idx="43">
                  <c:v>21.75</c:v>
                </c:pt>
                <c:pt idx="44">
                  <c:v>22.25</c:v>
                </c:pt>
                <c:pt idx="45">
                  <c:v>22.75</c:v>
                </c:pt>
                <c:pt idx="46">
                  <c:v>23.25</c:v>
                </c:pt>
                <c:pt idx="47">
                  <c:v>23.75</c:v>
                </c:pt>
                <c:pt idx="48">
                  <c:v>24.25</c:v>
                </c:pt>
                <c:pt idx="49">
                  <c:v>24.75</c:v>
                </c:pt>
                <c:pt idx="50">
                  <c:v>25.25</c:v>
                </c:pt>
                <c:pt idx="51">
                  <c:v>25.75</c:v>
                </c:pt>
                <c:pt idx="52">
                  <c:v>26.25</c:v>
                </c:pt>
                <c:pt idx="53">
                  <c:v>26.75</c:v>
                </c:pt>
                <c:pt idx="54">
                  <c:v>27.25</c:v>
                </c:pt>
                <c:pt idx="55">
                  <c:v>27.75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784-4BCD-8A56-08EC803036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80652608"/>
        <c:axId val="580655232"/>
      </c:scatterChart>
      <c:valAx>
        <c:axId val="580652608"/>
        <c:scaling>
          <c:orientation val="minMax"/>
          <c:max val="70"/>
          <c:min val="0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DE"/>
          </a:p>
        </c:txPr>
        <c:crossAx val="580655232"/>
        <c:crosses val="autoZero"/>
        <c:crossBetween val="midCat"/>
      </c:valAx>
      <c:valAx>
        <c:axId val="580655232"/>
        <c:scaling>
          <c:orientation val="maxMin"/>
          <c:max val="3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de-DE"/>
                  <a:t>Depth (cm)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DE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DE"/>
          </a:p>
        </c:txPr>
        <c:crossAx val="580652608"/>
        <c:crossesAt val="0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DE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MF2022-3 Rhoicosphenia (%)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DE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'[1]CORE 3 (2)'!$J$70</c:f>
              <c:strCache>
                <c:ptCount val="1"/>
                <c:pt idx="0">
                  <c:v>Rhoicosphenia</c:v>
                </c:pt>
              </c:strCache>
            </c:strRef>
          </c:tx>
          <c:spPr>
            <a:ln w="9525" cap="rnd">
              <a:solidFill>
                <a:srgbClr val="00B050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rgbClr val="00B050"/>
              </a:solidFill>
              <a:ln w="9525">
                <a:solidFill>
                  <a:srgbClr val="00B050"/>
                </a:solidFill>
              </a:ln>
              <a:effectLst/>
            </c:spPr>
          </c:marker>
          <c:xVal>
            <c:numRef>
              <c:f>'[1]CORE 3 (2)'!$J$71:$J$126</c:f>
              <c:numCache>
                <c:formatCode>General</c:formatCode>
                <c:ptCount val="56"/>
                <c:pt idx="0">
                  <c:v>2.1238938053097347</c:v>
                </c:pt>
                <c:pt idx="1">
                  <c:v>1.9047619047619047</c:v>
                </c:pt>
                <c:pt idx="2">
                  <c:v>0.59880239520958078</c:v>
                </c:pt>
                <c:pt idx="3">
                  <c:v>0</c:v>
                </c:pt>
                <c:pt idx="4">
                  <c:v>0.20618556701030927</c:v>
                </c:pt>
                <c:pt idx="5">
                  <c:v>0.46189376443418012</c:v>
                </c:pt>
                <c:pt idx="6">
                  <c:v>0.65934065934065933</c:v>
                </c:pt>
                <c:pt idx="7">
                  <c:v>0.50505050505050508</c:v>
                </c:pt>
                <c:pt idx="8">
                  <c:v>0.92250922509225097</c:v>
                </c:pt>
                <c:pt idx="9">
                  <c:v>1.0683760683760684</c:v>
                </c:pt>
                <c:pt idx="10">
                  <c:v>0.6211180124223602</c:v>
                </c:pt>
                <c:pt idx="11">
                  <c:v>1.4778325123152709</c:v>
                </c:pt>
                <c:pt idx="12">
                  <c:v>1.8390804597701149</c:v>
                </c:pt>
                <c:pt idx="13">
                  <c:v>1.1441647597254005</c:v>
                </c:pt>
                <c:pt idx="14">
                  <c:v>0.8733624454148472</c:v>
                </c:pt>
                <c:pt idx="15">
                  <c:v>0.88105726872246692</c:v>
                </c:pt>
                <c:pt idx="16">
                  <c:v>1.2106537530266344</c:v>
                </c:pt>
                <c:pt idx="17">
                  <c:v>1.3363028953229399</c:v>
                </c:pt>
                <c:pt idx="18">
                  <c:v>1.502145922746781</c:v>
                </c:pt>
                <c:pt idx="19">
                  <c:v>1.5659955257270695</c:v>
                </c:pt>
                <c:pt idx="20">
                  <c:v>1.3550135501355014</c:v>
                </c:pt>
                <c:pt idx="21">
                  <c:v>1.3671875</c:v>
                </c:pt>
                <c:pt idx="22">
                  <c:v>1.7543859649122806</c:v>
                </c:pt>
                <c:pt idx="23">
                  <c:v>1.0683760683760684</c:v>
                </c:pt>
                <c:pt idx="24">
                  <c:v>0.74349442379182151</c:v>
                </c:pt>
                <c:pt idx="25">
                  <c:v>0.65075921908893708</c:v>
                </c:pt>
                <c:pt idx="26">
                  <c:v>1.3186813186813187</c:v>
                </c:pt>
                <c:pt idx="27">
                  <c:v>0.92378752886836024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0.41152263374485598</c:v>
                </c:pt>
                <c:pt idx="32">
                  <c:v>0.76628352490421459</c:v>
                </c:pt>
                <c:pt idx="33">
                  <c:v>0.61728395061728392</c:v>
                </c:pt>
                <c:pt idx="34">
                  <c:v>1.2931034482758621</c:v>
                </c:pt>
                <c:pt idx="35">
                  <c:v>0.92165898617511521</c:v>
                </c:pt>
                <c:pt idx="36">
                  <c:v>0.17482517482517482</c:v>
                </c:pt>
                <c:pt idx="37">
                  <c:v>0.18484288354898337</c:v>
                </c:pt>
                <c:pt idx="38">
                  <c:v>1</c:v>
                </c:pt>
                <c:pt idx="39">
                  <c:v>1.4678899082568808</c:v>
                </c:pt>
                <c:pt idx="40">
                  <c:v>0</c:v>
                </c:pt>
                <c:pt idx="41">
                  <c:v>0.98814229249011853</c:v>
                </c:pt>
                <c:pt idx="42">
                  <c:v>0</c:v>
                </c:pt>
                <c:pt idx="43">
                  <c:v>0.93808630393996251</c:v>
                </c:pt>
                <c:pt idx="44">
                  <c:v>0.18382352941176472</c:v>
                </c:pt>
                <c:pt idx="45">
                  <c:v>1.9607843137254901</c:v>
                </c:pt>
                <c:pt idx="46">
                  <c:v>0.53191489361702127</c:v>
                </c:pt>
                <c:pt idx="47">
                  <c:v>2.1235521235521237</c:v>
                </c:pt>
                <c:pt idx="48">
                  <c:v>0.81632653061224492</c:v>
                </c:pt>
                <c:pt idx="49">
                  <c:v>0.21645021645021645</c:v>
                </c:pt>
                <c:pt idx="50">
                  <c:v>0.75757575757575757</c:v>
                </c:pt>
                <c:pt idx="51">
                  <c:v>1.6877637130801688</c:v>
                </c:pt>
                <c:pt idx="52">
                  <c:v>0</c:v>
                </c:pt>
                <c:pt idx="53">
                  <c:v>0.63424947145877375</c:v>
                </c:pt>
                <c:pt idx="54">
                  <c:v>0</c:v>
                </c:pt>
                <c:pt idx="55">
                  <c:v>0.23310023310023309</c:v>
                </c:pt>
              </c:numCache>
            </c:numRef>
          </c:xVal>
          <c:yVal>
            <c:numRef>
              <c:f>'[1]CORE 3 (2)'!$B$71:$B$126</c:f>
              <c:numCache>
                <c:formatCode>General</c:formatCode>
                <c:ptCount val="56"/>
                <c:pt idx="0">
                  <c:v>0.25</c:v>
                </c:pt>
                <c:pt idx="1">
                  <c:v>0.75</c:v>
                </c:pt>
                <c:pt idx="2">
                  <c:v>1.25</c:v>
                </c:pt>
                <c:pt idx="3">
                  <c:v>1.75</c:v>
                </c:pt>
                <c:pt idx="4">
                  <c:v>2.25</c:v>
                </c:pt>
                <c:pt idx="5">
                  <c:v>2.75</c:v>
                </c:pt>
                <c:pt idx="6">
                  <c:v>3.25</c:v>
                </c:pt>
                <c:pt idx="7">
                  <c:v>3.75</c:v>
                </c:pt>
                <c:pt idx="8">
                  <c:v>4.25</c:v>
                </c:pt>
                <c:pt idx="9">
                  <c:v>4.75</c:v>
                </c:pt>
                <c:pt idx="10">
                  <c:v>5.25</c:v>
                </c:pt>
                <c:pt idx="11">
                  <c:v>5.75</c:v>
                </c:pt>
                <c:pt idx="12">
                  <c:v>6.25</c:v>
                </c:pt>
                <c:pt idx="13">
                  <c:v>6.75</c:v>
                </c:pt>
                <c:pt idx="14">
                  <c:v>7.25</c:v>
                </c:pt>
                <c:pt idx="15">
                  <c:v>7.75</c:v>
                </c:pt>
                <c:pt idx="16">
                  <c:v>8.25</c:v>
                </c:pt>
                <c:pt idx="17">
                  <c:v>8.75</c:v>
                </c:pt>
                <c:pt idx="18">
                  <c:v>9.25</c:v>
                </c:pt>
                <c:pt idx="19">
                  <c:v>9.75</c:v>
                </c:pt>
                <c:pt idx="20">
                  <c:v>10.25</c:v>
                </c:pt>
                <c:pt idx="21">
                  <c:v>10.75</c:v>
                </c:pt>
                <c:pt idx="22">
                  <c:v>11.25</c:v>
                </c:pt>
                <c:pt idx="23">
                  <c:v>11.75</c:v>
                </c:pt>
                <c:pt idx="24">
                  <c:v>12.25</c:v>
                </c:pt>
                <c:pt idx="25">
                  <c:v>12.75</c:v>
                </c:pt>
                <c:pt idx="26">
                  <c:v>13.25</c:v>
                </c:pt>
                <c:pt idx="27">
                  <c:v>13.75</c:v>
                </c:pt>
                <c:pt idx="28">
                  <c:v>14.25</c:v>
                </c:pt>
                <c:pt idx="29">
                  <c:v>14.75</c:v>
                </c:pt>
                <c:pt idx="30">
                  <c:v>15.25</c:v>
                </c:pt>
                <c:pt idx="31">
                  <c:v>15.75</c:v>
                </c:pt>
                <c:pt idx="32">
                  <c:v>16.25</c:v>
                </c:pt>
                <c:pt idx="33">
                  <c:v>16.75</c:v>
                </c:pt>
                <c:pt idx="34">
                  <c:v>17.25</c:v>
                </c:pt>
                <c:pt idx="35">
                  <c:v>17.75</c:v>
                </c:pt>
                <c:pt idx="36">
                  <c:v>18.25</c:v>
                </c:pt>
                <c:pt idx="37">
                  <c:v>18.75</c:v>
                </c:pt>
                <c:pt idx="38">
                  <c:v>19.25</c:v>
                </c:pt>
                <c:pt idx="39">
                  <c:v>19.75</c:v>
                </c:pt>
                <c:pt idx="40">
                  <c:v>20.25</c:v>
                </c:pt>
                <c:pt idx="41">
                  <c:v>20.75</c:v>
                </c:pt>
                <c:pt idx="42">
                  <c:v>21.25</c:v>
                </c:pt>
                <c:pt idx="43">
                  <c:v>21.75</c:v>
                </c:pt>
                <c:pt idx="44">
                  <c:v>22.25</c:v>
                </c:pt>
                <c:pt idx="45">
                  <c:v>22.75</c:v>
                </c:pt>
                <c:pt idx="46">
                  <c:v>23.25</c:v>
                </c:pt>
                <c:pt idx="47">
                  <c:v>23.75</c:v>
                </c:pt>
                <c:pt idx="48">
                  <c:v>24.25</c:v>
                </c:pt>
                <c:pt idx="49">
                  <c:v>24.75</c:v>
                </c:pt>
                <c:pt idx="50">
                  <c:v>25.25</c:v>
                </c:pt>
                <c:pt idx="51">
                  <c:v>25.75</c:v>
                </c:pt>
                <c:pt idx="52">
                  <c:v>26.25</c:v>
                </c:pt>
                <c:pt idx="53">
                  <c:v>26.75</c:v>
                </c:pt>
                <c:pt idx="54">
                  <c:v>27.25</c:v>
                </c:pt>
                <c:pt idx="55">
                  <c:v>27.75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DAA-42A7-ADA0-6047AB50B5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80652608"/>
        <c:axId val="580655232"/>
      </c:scatterChart>
      <c:valAx>
        <c:axId val="580652608"/>
        <c:scaling>
          <c:orientation val="minMax"/>
          <c:max val="35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DE"/>
          </a:p>
        </c:txPr>
        <c:crossAx val="580655232"/>
        <c:crosses val="autoZero"/>
        <c:crossBetween val="midCat"/>
      </c:valAx>
      <c:valAx>
        <c:axId val="580655232"/>
        <c:scaling>
          <c:orientation val="maxMin"/>
          <c:max val="3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de-DE"/>
                  <a:t>Depth (cm)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DE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DE"/>
          </a:p>
        </c:txPr>
        <c:crossAx val="580652608"/>
        <c:crossesAt val="0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DE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MF2022-3 Gomphonema (%)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DE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'[1]CORE 3 (2)'!$Y$70</c:f>
              <c:strCache>
                <c:ptCount val="1"/>
                <c:pt idx="0">
                  <c:v>Gomphonema</c:v>
                </c:pt>
              </c:strCache>
            </c:strRef>
          </c:tx>
          <c:spPr>
            <a:ln w="9525" cap="rnd">
              <a:solidFill>
                <a:srgbClr val="00B050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rgbClr val="00B050"/>
              </a:solidFill>
              <a:ln w="9525">
                <a:solidFill>
                  <a:srgbClr val="00B050"/>
                </a:solidFill>
              </a:ln>
              <a:effectLst/>
            </c:spPr>
          </c:marker>
          <c:xVal>
            <c:numRef>
              <c:f>'[1]CORE 3 (2)'!$Y$71:$Y$126</c:f>
              <c:numCache>
                <c:formatCode>General</c:formatCode>
                <c:ptCount val="5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5.7731958762886597</c:v>
                </c:pt>
                <c:pt idx="5">
                  <c:v>7.159353348729792</c:v>
                </c:pt>
                <c:pt idx="6">
                  <c:v>5.7142857142857144</c:v>
                </c:pt>
                <c:pt idx="7">
                  <c:v>7.3232323232323235</c:v>
                </c:pt>
                <c:pt idx="8">
                  <c:v>7.0110701107011071</c:v>
                </c:pt>
                <c:pt idx="9">
                  <c:v>4.4871794871794872</c:v>
                </c:pt>
                <c:pt idx="10">
                  <c:v>7.2463768115942031</c:v>
                </c:pt>
                <c:pt idx="11">
                  <c:v>5.1724137931034484</c:v>
                </c:pt>
                <c:pt idx="12">
                  <c:v>6.2068965517241379</c:v>
                </c:pt>
                <c:pt idx="13">
                  <c:v>4.805491990846682</c:v>
                </c:pt>
                <c:pt idx="14">
                  <c:v>6.5502183406113534</c:v>
                </c:pt>
                <c:pt idx="15">
                  <c:v>2.2026431718061672</c:v>
                </c:pt>
                <c:pt idx="16">
                  <c:v>6.2953995157384988</c:v>
                </c:pt>
                <c:pt idx="17">
                  <c:v>4.8997772828507795</c:v>
                </c:pt>
                <c:pt idx="18">
                  <c:v>3.4334763948497855</c:v>
                </c:pt>
                <c:pt idx="19">
                  <c:v>3.5794183445190155</c:v>
                </c:pt>
                <c:pt idx="20">
                  <c:v>5.4200542005420056</c:v>
                </c:pt>
                <c:pt idx="21">
                  <c:v>6.8359375</c:v>
                </c:pt>
                <c:pt idx="22">
                  <c:v>5.8479532163742691</c:v>
                </c:pt>
                <c:pt idx="23">
                  <c:v>4.9145299145299148</c:v>
                </c:pt>
                <c:pt idx="24">
                  <c:v>5.0185873605947959</c:v>
                </c:pt>
                <c:pt idx="25">
                  <c:v>4.5553145336225596</c:v>
                </c:pt>
                <c:pt idx="26">
                  <c:v>3.5164835164835164</c:v>
                </c:pt>
                <c:pt idx="27">
                  <c:v>4.6189376443418011</c:v>
                </c:pt>
                <c:pt idx="28">
                  <c:v>4.9107142857142856</c:v>
                </c:pt>
                <c:pt idx="29">
                  <c:v>5.2391799544419131</c:v>
                </c:pt>
                <c:pt idx="30">
                  <c:v>6.1657032755298653</c:v>
                </c:pt>
                <c:pt idx="31">
                  <c:v>4.7325102880658436</c:v>
                </c:pt>
                <c:pt idx="32">
                  <c:v>5.1724137931034484</c:v>
                </c:pt>
                <c:pt idx="33">
                  <c:v>4.3209876543209873</c:v>
                </c:pt>
                <c:pt idx="34">
                  <c:v>3.4482758620689653</c:v>
                </c:pt>
                <c:pt idx="35">
                  <c:v>4.6082949308755756</c:v>
                </c:pt>
                <c:pt idx="36">
                  <c:v>2.2727272727272729</c:v>
                </c:pt>
                <c:pt idx="37">
                  <c:v>5.175600739371534</c:v>
                </c:pt>
                <c:pt idx="38">
                  <c:v>5.8</c:v>
                </c:pt>
                <c:pt idx="39">
                  <c:v>3.4862385321100917</c:v>
                </c:pt>
                <c:pt idx="40">
                  <c:v>3.9138943248532287</c:v>
                </c:pt>
                <c:pt idx="41">
                  <c:v>5.5335968379446641</c:v>
                </c:pt>
                <c:pt idx="42">
                  <c:v>3.9014373716632442</c:v>
                </c:pt>
                <c:pt idx="43">
                  <c:v>4.3151969981238274</c:v>
                </c:pt>
                <c:pt idx="44">
                  <c:v>4.2279411764705879</c:v>
                </c:pt>
                <c:pt idx="45">
                  <c:v>3.7254901960784315</c:v>
                </c:pt>
                <c:pt idx="46">
                  <c:v>3.7234042553191489</c:v>
                </c:pt>
                <c:pt idx="47">
                  <c:v>3.8610038610038608</c:v>
                </c:pt>
                <c:pt idx="48">
                  <c:v>5.7142857142857144</c:v>
                </c:pt>
                <c:pt idx="49">
                  <c:v>6.0606060606060606</c:v>
                </c:pt>
                <c:pt idx="50">
                  <c:v>6.8181818181818183</c:v>
                </c:pt>
                <c:pt idx="51">
                  <c:v>2.5316455696202533</c:v>
                </c:pt>
                <c:pt idx="52">
                  <c:v>5.0179211469534053</c:v>
                </c:pt>
                <c:pt idx="53">
                  <c:v>4.4397463002114161</c:v>
                </c:pt>
                <c:pt idx="54">
                  <c:v>4.6116504854368934</c:v>
                </c:pt>
                <c:pt idx="55">
                  <c:v>5.5944055944055942</c:v>
                </c:pt>
              </c:numCache>
            </c:numRef>
          </c:xVal>
          <c:yVal>
            <c:numRef>
              <c:f>'[1]CORE 3 (2)'!$B$71:$B$126</c:f>
              <c:numCache>
                <c:formatCode>General</c:formatCode>
                <c:ptCount val="56"/>
                <c:pt idx="0">
                  <c:v>0.25</c:v>
                </c:pt>
                <c:pt idx="1">
                  <c:v>0.75</c:v>
                </c:pt>
                <c:pt idx="2">
                  <c:v>1.25</c:v>
                </c:pt>
                <c:pt idx="3">
                  <c:v>1.75</c:v>
                </c:pt>
                <c:pt idx="4">
                  <c:v>2.25</c:v>
                </c:pt>
                <c:pt idx="5">
                  <c:v>2.75</c:v>
                </c:pt>
                <c:pt idx="6">
                  <c:v>3.25</c:v>
                </c:pt>
                <c:pt idx="7">
                  <c:v>3.75</c:v>
                </c:pt>
                <c:pt idx="8">
                  <c:v>4.25</c:v>
                </c:pt>
                <c:pt idx="9">
                  <c:v>4.75</c:v>
                </c:pt>
                <c:pt idx="10">
                  <c:v>5.25</c:v>
                </c:pt>
                <c:pt idx="11">
                  <c:v>5.75</c:v>
                </c:pt>
                <c:pt idx="12">
                  <c:v>6.25</c:v>
                </c:pt>
                <c:pt idx="13">
                  <c:v>6.75</c:v>
                </c:pt>
                <c:pt idx="14">
                  <c:v>7.25</c:v>
                </c:pt>
                <c:pt idx="15">
                  <c:v>7.75</c:v>
                </c:pt>
                <c:pt idx="16">
                  <c:v>8.25</c:v>
                </c:pt>
                <c:pt idx="17">
                  <c:v>8.75</c:v>
                </c:pt>
                <c:pt idx="18">
                  <c:v>9.25</c:v>
                </c:pt>
                <c:pt idx="19">
                  <c:v>9.75</c:v>
                </c:pt>
                <c:pt idx="20">
                  <c:v>10.25</c:v>
                </c:pt>
                <c:pt idx="21">
                  <c:v>10.75</c:v>
                </c:pt>
                <c:pt idx="22">
                  <c:v>11.25</c:v>
                </c:pt>
                <c:pt idx="23">
                  <c:v>11.75</c:v>
                </c:pt>
                <c:pt idx="24">
                  <c:v>12.25</c:v>
                </c:pt>
                <c:pt idx="25">
                  <c:v>12.75</c:v>
                </c:pt>
                <c:pt idx="26">
                  <c:v>13.25</c:v>
                </c:pt>
                <c:pt idx="27">
                  <c:v>13.75</c:v>
                </c:pt>
                <c:pt idx="28">
                  <c:v>14.25</c:v>
                </c:pt>
                <c:pt idx="29">
                  <c:v>14.75</c:v>
                </c:pt>
                <c:pt idx="30">
                  <c:v>15.25</c:v>
                </c:pt>
                <c:pt idx="31">
                  <c:v>15.75</c:v>
                </c:pt>
                <c:pt idx="32">
                  <c:v>16.25</c:v>
                </c:pt>
                <c:pt idx="33">
                  <c:v>16.75</c:v>
                </c:pt>
                <c:pt idx="34">
                  <c:v>17.25</c:v>
                </c:pt>
                <c:pt idx="35">
                  <c:v>17.75</c:v>
                </c:pt>
                <c:pt idx="36">
                  <c:v>18.25</c:v>
                </c:pt>
                <c:pt idx="37">
                  <c:v>18.75</c:v>
                </c:pt>
                <c:pt idx="38">
                  <c:v>19.25</c:v>
                </c:pt>
                <c:pt idx="39">
                  <c:v>19.75</c:v>
                </c:pt>
                <c:pt idx="40">
                  <c:v>20.25</c:v>
                </c:pt>
                <c:pt idx="41">
                  <c:v>20.75</c:v>
                </c:pt>
                <c:pt idx="42">
                  <c:v>21.25</c:v>
                </c:pt>
                <c:pt idx="43">
                  <c:v>21.75</c:v>
                </c:pt>
                <c:pt idx="44">
                  <c:v>22.25</c:v>
                </c:pt>
                <c:pt idx="45">
                  <c:v>22.75</c:v>
                </c:pt>
                <c:pt idx="46">
                  <c:v>23.25</c:v>
                </c:pt>
                <c:pt idx="47">
                  <c:v>23.75</c:v>
                </c:pt>
                <c:pt idx="48">
                  <c:v>24.25</c:v>
                </c:pt>
                <c:pt idx="49">
                  <c:v>24.75</c:v>
                </c:pt>
                <c:pt idx="50">
                  <c:v>25.25</c:v>
                </c:pt>
                <c:pt idx="51">
                  <c:v>25.75</c:v>
                </c:pt>
                <c:pt idx="52">
                  <c:v>26.25</c:v>
                </c:pt>
                <c:pt idx="53">
                  <c:v>26.75</c:v>
                </c:pt>
                <c:pt idx="54">
                  <c:v>27.25</c:v>
                </c:pt>
                <c:pt idx="55">
                  <c:v>27.75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280-4203-92DA-94F7BBF007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80652608"/>
        <c:axId val="580655232"/>
      </c:scatterChart>
      <c:valAx>
        <c:axId val="580652608"/>
        <c:scaling>
          <c:orientation val="minMax"/>
          <c:max val="35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DE"/>
          </a:p>
        </c:txPr>
        <c:crossAx val="580655232"/>
        <c:crosses val="autoZero"/>
        <c:crossBetween val="midCat"/>
      </c:valAx>
      <c:valAx>
        <c:axId val="580655232"/>
        <c:scaling>
          <c:orientation val="maxMin"/>
          <c:max val="3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de-DE"/>
                  <a:t>Depth (cm)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DE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DE"/>
          </a:p>
        </c:txPr>
        <c:crossAx val="580652608"/>
        <c:crossesAt val="0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DE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MF2022-3 Encyonema (%)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DE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'[1]CORE 3 (2)'!$L$70</c:f>
              <c:strCache>
                <c:ptCount val="1"/>
                <c:pt idx="0">
                  <c:v>Encyonema</c:v>
                </c:pt>
              </c:strCache>
            </c:strRef>
          </c:tx>
          <c:spPr>
            <a:ln w="9525" cap="rnd">
              <a:solidFill>
                <a:srgbClr val="00B050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rgbClr val="00B050">
                  <a:alpha val="93000"/>
                </a:srgbClr>
              </a:solidFill>
              <a:ln w="9525">
                <a:solidFill>
                  <a:srgbClr val="00B050"/>
                </a:solidFill>
              </a:ln>
              <a:effectLst/>
            </c:spPr>
          </c:marker>
          <c:xVal>
            <c:numRef>
              <c:f>'[1]CORE 3 (2)'!$L$71:$L$126</c:f>
              <c:numCache>
                <c:formatCode>General</c:formatCode>
                <c:ptCount val="5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0.21978021978021978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0.37174721189591076</c:v>
                </c:pt>
                <c:pt idx="25">
                  <c:v>0.21691973969631237</c:v>
                </c:pt>
                <c:pt idx="26">
                  <c:v>0.65934065934065933</c:v>
                </c:pt>
                <c:pt idx="27">
                  <c:v>0</c:v>
                </c:pt>
                <c:pt idx="28">
                  <c:v>0.44642857142857145</c:v>
                </c:pt>
                <c:pt idx="29">
                  <c:v>0.45558086560364464</c:v>
                </c:pt>
                <c:pt idx="30">
                  <c:v>0.38535645472061658</c:v>
                </c:pt>
                <c:pt idx="31">
                  <c:v>0</c:v>
                </c:pt>
                <c:pt idx="32">
                  <c:v>0.38314176245210729</c:v>
                </c:pt>
                <c:pt idx="33">
                  <c:v>0.20576131687242799</c:v>
                </c:pt>
                <c:pt idx="34">
                  <c:v>0.64655172413793105</c:v>
                </c:pt>
                <c:pt idx="35">
                  <c:v>0.2304147465437788</c:v>
                </c:pt>
                <c:pt idx="36">
                  <c:v>0</c:v>
                </c:pt>
                <c:pt idx="37">
                  <c:v>0</c:v>
                </c:pt>
                <c:pt idx="38">
                  <c:v>0.2</c:v>
                </c:pt>
                <c:pt idx="39">
                  <c:v>0.3669724770642202</c:v>
                </c:pt>
                <c:pt idx="40">
                  <c:v>1.5655577299412915</c:v>
                </c:pt>
                <c:pt idx="41">
                  <c:v>0.59288537549407117</c:v>
                </c:pt>
                <c:pt idx="42">
                  <c:v>0.41067761806981518</c:v>
                </c:pt>
                <c:pt idx="43">
                  <c:v>0.75046904315196994</c:v>
                </c:pt>
                <c:pt idx="44">
                  <c:v>0.36764705882352944</c:v>
                </c:pt>
                <c:pt idx="45">
                  <c:v>0.19607843137254902</c:v>
                </c:pt>
                <c:pt idx="46">
                  <c:v>0</c:v>
                </c:pt>
                <c:pt idx="47">
                  <c:v>0.77220077220077221</c:v>
                </c:pt>
                <c:pt idx="48">
                  <c:v>0</c:v>
                </c:pt>
                <c:pt idx="49">
                  <c:v>0.21645021645021645</c:v>
                </c:pt>
                <c:pt idx="50">
                  <c:v>0.18939393939393939</c:v>
                </c:pt>
                <c:pt idx="51">
                  <c:v>0.84388185654008441</c:v>
                </c:pt>
                <c:pt idx="52">
                  <c:v>0.35842293906810035</c:v>
                </c:pt>
                <c:pt idx="53">
                  <c:v>0.21141649048625794</c:v>
                </c:pt>
                <c:pt idx="54">
                  <c:v>1.2135922330097086</c:v>
                </c:pt>
                <c:pt idx="55">
                  <c:v>0.23310023310023309</c:v>
                </c:pt>
              </c:numCache>
            </c:numRef>
          </c:xVal>
          <c:yVal>
            <c:numRef>
              <c:f>'[1]CORE 3 (2)'!$B$71:$B$126</c:f>
              <c:numCache>
                <c:formatCode>General</c:formatCode>
                <c:ptCount val="56"/>
                <c:pt idx="0">
                  <c:v>0.25</c:v>
                </c:pt>
                <c:pt idx="1">
                  <c:v>0.75</c:v>
                </c:pt>
                <c:pt idx="2">
                  <c:v>1.25</c:v>
                </c:pt>
                <c:pt idx="3">
                  <c:v>1.75</c:v>
                </c:pt>
                <c:pt idx="4">
                  <c:v>2.25</c:v>
                </c:pt>
                <c:pt idx="5">
                  <c:v>2.75</c:v>
                </c:pt>
                <c:pt idx="6">
                  <c:v>3.25</c:v>
                </c:pt>
                <c:pt idx="7">
                  <c:v>3.75</c:v>
                </c:pt>
                <c:pt idx="8">
                  <c:v>4.25</c:v>
                </c:pt>
                <c:pt idx="9">
                  <c:v>4.75</c:v>
                </c:pt>
                <c:pt idx="10">
                  <c:v>5.25</c:v>
                </c:pt>
                <c:pt idx="11">
                  <c:v>5.75</c:v>
                </c:pt>
                <c:pt idx="12">
                  <c:v>6.25</c:v>
                </c:pt>
                <c:pt idx="13">
                  <c:v>6.75</c:v>
                </c:pt>
                <c:pt idx="14">
                  <c:v>7.25</c:v>
                </c:pt>
                <c:pt idx="15">
                  <c:v>7.75</c:v>
                </c:pt>
                <c:pt idx="16">
                  <c:v>8.25</c:v>
                </c:pt>
                <c:pt idx="17">
                  <c:v>8.75</c:v>
                </c:pt>
                <c:pt idx="18">
                  <c:v>9.25</c:v>
                </c:pt>
                <c:pt idx="19">
                  <c:v>9.75</c:v>
                </c:pt>
                <c:pt idx="20">
                  <c:v>10.25</c:v>
                </c:pt>
                <c:pt idx="21">
                  <c:v>10.75</c:v>
                </c:pt>
                <c:pt idx="22">
                  <c:v>11.25</c:v>
                </c:pt>
                <c:pt idx="23">
                  <c:v>11.75</c:v>
                </c:pt>
                <c:pt idx="24">
                  <c:v>12.25</c:v>
                </c:pt>
                <c:pt idx="25">
                  <c:v>12.75</c:v>
                </c:pt>
                <c:pt idx="26">
                  <c:v>13.25</c:v>
                </c:pt>
                <c:pt idx="27">
                  <c:v>13.75</c:v>
                </c:pt>
                <c:pt idx="28">
                  <c:v>14.25</c:v>
                </c:pt>
                <c:pt idx="29">
                  <c:v>14.75</c:v>
                </c:pt>
                <c:pt idx="30">
                  <c:v>15.25</c:v>
                </c:pt>
                <c:pt idx="31">
                  <c:v>15.75</c:v>
                </c:pt>
                <c:pt idx="32">
                  <c:v>16.25</c:v>
                </c:pt>
                <c:pt idx="33">
                  <c:v>16.75</c:v>
                </c:pt>
                <c:pt idx="34">
                  <c:v>17.25</c:v>
                </c:pt>
                <c:pt idx="35">
                  <c:v>17.75</c:v>
                </c:pt>
                <c:pt idx="36">
                  <c:v>18.25</c:v>
                </c:pt>
                <c:pt idx="37">
                  <c:v>18.75</c:v>
                </c:pt>
                <c:pt idx="38">
                  <c:v>19.25</c:v>
                </c:pt>
                <c:pt idx="39">
                  <c:v>19.75</c:v>
                </c:pt>
                <c:pt idx="40">
                  <c:v>20.25</c:v>
                </c:pt>
                <c:pt idx="41">
                  <c:v>20.75</c:v>
                </c:pt>
                <c:pt idx="42">
                  <c:v>21.25</c:v>
                </c:pt>
                <c:pt idx="43">
                  <c:v>21.75</c:v>
                </c:pt>
                <c:pt idx="44">
                  <c:v>22.25</c:v>
                </c:pt>
                <c:pt idx="45">
                  <c:v>22.75</c:v>
                </c:pt>
                <c:pt idx="46">
                  <c:v>23.25</c:v>
                </c:pt>
                <c:pt idx="47">
                  <c:v>23.75</c:v>
                </c:pt>
                <c:pt idx="48">
                  <c:v>24.25</c:v>
                </c:pt>
                <c:pt idx="49">
                  <c:v>24.75</c:v>
                </c:pt>
                <c:pt idx="50">
                  <c:v>25.25</c:v>
                </c:pt>
                <c:pt idx="51">
                  <c:v>25.75</c:v>
                </c:pt>
                <c:pt idx="52">
                  <c:v>26.25</c:v>
                </c:pt>
                <c:pt idx="53">
                  <c:v>26.75</c:v>
                </c:pt>
                <c:pt idx="54">
                  <c:v>27.25</c:v>
                </c:pt>
                <c:pt idx="55">
                  <c:v>27.75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B19-43F9-8FB2-B5456A47AE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80652608"/>
        <c:axId val="580655232"/>
      </c:scatterChart>
      <c:valAx>
        <c:axId val="580652608"/>
        <c:scaling>
          <c:orientation val="minMax"/>
          <c:max val="35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DE"/>
          </a:p>
        </c:txPr>
        <c:crossAx val="580655232"/>
        <c:crosses val="autoZero"/>
        <c:crossBetween val="midCat"/>
      </c:valAx>
      <c:valAx>
        <c:axId val="580655232"/>
        <c:scaling>
          <c:orientation val="maxMin"/>
          <c:max val="3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de-DE"/>
                  <a:t>Depth (cm)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DE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DE"/>
          </a:p>
        </c:txPr>
        <c:crossAx val="580652608"/>
        <c:crossesAt val="0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DE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MF2022-3 Diatoma tenuis Agardh (%)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DE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'[1]CORE 3 (2)'!$M$70</c:f>
              <c:strCache>
                <c:ptCount val="1"/>
                <c:pt idx="0">
                  <c:v>Diatoma tenuis Agardh</c:v>
                </c:pt>
              </c:strCache>
            </c:strRef>
          </c:tx>
          <c:spPr>
            <a:ln w="9525" cap="rnd">
              <a:solidFill>
                <a:srgbClr val="00B050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rgbClr val="00B050"/>
              </a:solidFill>
              <a:ln w="9525">
                <a:solidFill>
                  <a:srgbClr val="00B050"/>
                </a:solidFill>
              </a:ln>
              <a:effectLst/>
            </c:spPr>
          </c:marker>
          <c:xVal>
            <c:numRef>
              <c:f>'[1]CORE 3 (2)'!$M$71:$M$126</c:f>
              <c:numCache>
                <c:formatCode>General</c:formatCode>
                <c:ptCount val="56"/>
                <c:pt idx="0">
                  <c:v>0</c:v>
                </c:pt>
                <c:pt idx="1">
                  <c:v>0.5714285714285714</c:v>
                </c:pt>
                <c:pt idx="2">
                  <c:v>3.3932135728542914</c:v>
                </c:pt>
                <c:pt idx="3">
                  <c:v>11.802232854864434</c:v>
                </c:pt>
                <c:pt idx="4">
                  <c:v>11.546391752577319</c:v>
                </c:pt>
                <c:pt idx="5">
                  <c:v>10.623556581986143</c:v>
                </c:pt>
                <c:pt idx="6">
                  <c:v>7.6923076923076925</c:v>
                </c:pt>
                <c:pt idx="7">
                  <c:v>7.8282828282828278</c:v>
                </c:pt>
                <c:pt idx="8">
                  <c:v>8.3025830258302591</c:v>
                </c:pt>
                <c:pt idx="9">
                  <c:v>7.0512820512820511</c:v>
                </c:pt>
                <c:pt idx="10">
                  <c:v>7.2463768115942031</c:v>
                </c:pt>
                <c:pt idx="11">
                  <c:v>16.502463054187192</c:v>
                </c:pt>
                <c:pt idx="12">
                  <c:v>8.2758620689655178</c:v>
                </c:pt>
                <c:pt idx="13">
                  <c:v>11.441647597254004</c:v>
                </c:pt>
                <c:pt idx="14">
                  <c:v>8.9519650655021827</c:v>
                </c:pt>
                <c:pt idx="15">
                  <c:v>8.5903083700440526</c:v>
                </c:pt>
                <c:pt idx="16">
                  <c:v>6.7796610169491522</c:v>
                </c:pt>
                <c:pt idx="17">
                  <c:v>4.8997772828507795</c:v>
                </c:pt>
                <c:pt idx="18">
                  <c:v>5.5793991416309012</c:v>
                </c:pt>
                <c:pt idx="19">
                  <c:v>5.592841163310962</c:v>
                </c:pt>
                <c:pt idx="20">
                  <c:v>6.7750677506775068</c:v>
                </c:pt>
                <c:pt idx="21">
                  <c:v>7.8125</c:v>
                </c:pt>
                <c:pt idx="22">
                  <c:v>6.8226120857699808</c:v>
                </c:pt>
                <c:pt idx="23">
                  <c:v>8.9743589743589745</c:v>
                </c:pt>
                <c:pt idx="24">
                  <c:v>13.940520446096654</c:v>
                </c:pt>
                <c:pt idx="25">
                  <c:v>10.195227765726681</c:v>
                </c:pt>
                <c:pt idx="26">
                  <c:v>6.5934065934065931</c:v>
                </c:pt>
                <c:pt idx="27">
                  <c:v>6.0046189376443415</c:v>
                </c:pt>
                <c:pt idx="28">
                  <c:v>6.6964285714285712</c:v>
                </c:pt>
                <c:pt idx="29">
                  <c:v>8.2004555808656043</c:v>
                </c:pt>
                <c:pt idx="30">
                  <c:v>8.2851637764932562</c:v>
                </c:pt>
                <c:pt idx="31">
                  <c:v>8.4362139917695469</c:v>
                </c:pt>
                <c:pt idx="32">
                  <c:v>14.367816091954023</c:v>
                </c:pt>
                <c:pt idx="33">
                  <c:v>9.6707818930041149</c:v>
                </c:pt>
                <c:pt idx="34">
                  <c:v>8.4051724137931032</c:v>
                </c:pt>
                <c:pt idx="35">
                  <c:v>5.9907834101382491</c:v>
                </c:pt>
                <c:pt idx="36">
                  <c:v>8.7412587412587417</c:v>
                </c:pt>
                <c:pt idx="37">
                  <c:v>8.1330868761552679</c:v>
                </c:pt>
                <c:pt idx="38">
                  <c:v>8</c:v>
                </c:pt>
                <c:pt idx="39">
                  <c:v>6.0550458715596331</c:v>
                </c:pt>
                <c:pt idx="40">
                  <c:v>8.2191780821917817</c:v>
                </c:pt>
                <c:pt idx="41">
                  <c:v>7.5098814229249014</c:v>
                </c:pt>
                <c:pt idx="42">
                  <c:v>6.1601642710472282</c:v>
                </c:pt>
                <c:pt idx="43">
                  <c:v>6.3789868667917444</c:v>
                </c:pt>
                <c:pt idx="44">
                  <c:v>6.8014705882352944</c:v>
                </c:pt>
                <c:pt idx="45">
                  <c:v>5.882352941176471</c:v>
                </c:pt>
                <c:pt idx="46">
                  <c:v>6.7375886524822697</c:v>
                </c:pt>
                <c:pt idx="47">
                  <c:v>7.1428571428571432</c:v>
                </c:pt>
                <c:pt idx="48">
                  <c:v>9.795918367346939</c:v>
                </c:pt>
                <c:pt idx="49">
                  <c:v>6.9264069264069263</c:v>
                </c:pt>
                <c:pt idx="50">
                  <c:v>7.0075757575757578</c:v>
                </c:pt>
                <c:pt idx="51">
                  <c:v>5.6962025316455698</c:v>
                </c:pt>
                <c:pt idx="52">
                  <c:v>5.376344086021505</c:v>
                </c:pt>
                <c:pt idx="53">
                  <c:v>5.9196617336152224</c:v>
                </c:pt>
                <c:pt idx="54">
                  <c:v>5.3398058252427187</c:v>
                </c:pt>
                <c:pt idx="55">
                  <c:v>4.1958041958041958</c:v>
                </c:pt>
              </c:numCache>
            </c:numRef>
          </c:xVal>
          <c:yVal>
            <c:numRef>
              <c:f>'[1]CORE 3 (2)'!$B$71:$B$126</c:f>
              <c:numCache>
                <c:formatCode>General</c:formatCode>
                <c:ptCount val="56"/>
                <c:pt idx="0">
                  <c:v>0.25</c:v>
                </c:pt>
                <c:pt idx="1">
                  <c:v>0.75</c:v>
                </c:pt>
                <c:pt idx="2">
                  <c:v>1.25</c:v>
                </c:pt>
                <c:pt idx="3">
                  <c:v>1.75</c:v>
                </c:pt>
                <c:pt idx="4">
                  <c:v>2.25</c:v>
                </c:pt>
                <c:pt idx="5">
                  <c:v>2.75</c:v>
                </c:pt>
                <c:pt idx="6">
                  <c:v>3.25</c:v>
                </c:pt>
                <c:pt idx="7">
                  <c:v>3.75</c:v>
                </c:pt>
                <c:pt idx="8">
                  <c:v>4.25</c:v>
                </c:pt>
                <c:pt idx="9">
                  <c:v>4.75</c:v>
                </c:pt>
                <c:pt idx="10">
                  <c:v>5.25</c:v>
                </c:pt>
                <c:pt idx="11">
                  <c:v>5.75</c:v>
                </c:pt>
                <c:pt idx="12">
                  <c:v>6.25</c:v>
                </c:pt>
                <c:pt idx="13">
                  <c:v>6.75</c:v>
                </c:pt>
                <c:pt idx="14">
                  <c:v>7.25</c:v>
                </c:pt>
                <c:pt idx="15">
                  <c:v>7.75</c:v>
                </c:pt>
                <c:pt idx="16">
                  <c:v>8.25</c:v>
                </c:pt>
                <c:pt idx="17">
                  <c:v>8.75</c:v>
                </c:pt>
                <c:pt idx="18">
                  <c:v>9.25</c:v>
                </c:pt>
                <c:pt idx="19">
                  <c:v>9.75</c:v>
                </c:pt>
                <c:pt idx="20">
                  <c:v>10.25</c:v>
                </c:pt>
                <c:pt idx="21">
                  <c:v>10.75</c:v>
                </c:pt>
                <c:pt idx="22">
                  <c:v>11.25</c:v>
                </c:pt>
                <c:pt idx="23">
                  <c:v>11.75</c:v>
                </c:pt>
                <c:pt idx="24">
                  <c:v>12.25</c:v>
                </c:pt>
                <c:pt idx="25">
                  <c:v>12.75</c:v>
                </c:pt>
                <c:pt idx="26">
                  <c:v>13.25</c:v>
                </c:pt>
                <c:pt idx="27">
                  <c:v>13.75</c:v>
                </c:pt>
                <c:pt idx="28">
                  <c:v>14.25</c:v>
                </c:pt>
                <c:pt idx="29">
                  <c:v>14.75</c:v>
                </c:pt>
                <c:pt idx="30">
                  <c:v>15.25</c:v>
                </c:pt>
                <c:pt idx="31">
                  <c:v>15.75</c:v>
                </c:pt>
                <c:pt idx="32">
                  <c:v>16.25</c:v>
                </c:pt>
                <c:pt idx="33">
                  <c:v>16.75</c:v>
                </c:pt>
                <c:pt idx="34">
                  <c:v>17.25</c:v>
                </c:pt>
                <c:pt idx="35">
                  <c:v>17.75</c:v>
                </c:pt>
                <c:pt idx="36">
                  <c:v>18.25</c:v>
                </c:pt>
                <c:pt idx="37">
                  <c:v>18.75</c:v>
                </c:pt>
                <c:pt idx="38">
                  <c:v>19.25</c:v>
                </c:pt>
                <c:pt idx="39">
                  <c:v>19.75</c:v>
                </c:pt>
                <c:pt idx="40">
                  <c:v>20.25</c:v>
                </c:pt>
                <c:pt idx="41">
                  <c:v>20.75</c:v>
                </c:pt>
                <c:pt idx="42">
                  <c:v>21.25</c:v>
                </c:pt>
                <c:pt idx="43">
                  <c:v>21.75</c:v>
                </c:pt>
                <c:pt idx="44">
                  <c:v>22.25</c:v>
                </c:pt>
                <c:pt idx="45">
                  <c:v>22.75</c:v>
                </c:pt>
                <c:pt idx="46">
                  <c:v>23.25</c:v>
                </c:pt>
                <c:pt idx="47">
                  <c:v>23.75</c:v>
                </c:pt>
                <c:pt idx="48">
                  <c:v>24.25</c:v>
                </c:pt>
                <c:pt idx="49">
                  <c:v>24.75</c:v>
                </c:pt>
                <c:pt idx="50">
                  <c:v>25.25</c:v>
                </c:pt>
                <c:pt idx="51">
                  <c:v>25.75</c:v>
                </c:pt>
                <c:pt idx="52">
                  <c:v>26.25</c:v>
                </c:pt>
                <c:pt idx="53">
                  <c:v>26.75</c:v>
                </c:pt>
                <c:pt idx="54">
                  <c:v>27.25</c:v>
                </c:pt>
                <c:pt idx="55">
                  <c:v>27.75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F2C-4BDB-A5FF-C0058BB407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80652608"/>
        <c:axId val="580655232"/>
      </c:scatterChart>
      <c:valAx>
        <c:axId val="580652608"/>
        <c:scaling>
          <c:orientation val="minMax"/>
          <c:max val="35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DE"/>
          </a:p>
        </c:txPr>
        <c:crossAx val="580655232"/>
        <c:crosses val="autoZero"/>
        <c:crossBetween val="midCat"/>
      </c:valAx>
      <c:valAx>
        <c:axId val="580655232"/>
        <c:scaling>
          <c:orientation val="maxMin"/>
          <c:max val="3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de-DE"/>
                  <a:t>Depth (cm)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DE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DE"/>
          </a:p>
        </c:txPr>
        <c:crossAx val="580652608"/>
        <c:crossesAt val="0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DE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MF2022-3 Tabellaria flocculosa (%)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DE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'[1]CORE 3 (2)'!$N$70</c:f>
              <c:strCache>
                <c:ptCount val="1"/>
                <c:pt idx="0">
                  <c:v>Tabellaria</c:v>
                </c:pt>
              </c:strCache>
            </c:strRef>
          </c:tx>
          <c:spPr>
            <a:ln w="9525" cap="rnd">
              <a:solidFill>
                <a:srgbClr val="00B050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rgbClr val="00B050"/>
              </a:solidFill>
              <a:ln w="9525">
                <a:solidFill>
                  <a:srgbClr val="00B050"/>
                </a:solidFill>
              </a:ln>
              <a:effectLst/>
            </c:spPr>
          </c:marker>
          <c:xVal>
            <c:numRef>
              <c:f>'[1]CORE 3 (2)'!$N$71:$N$126</c:f>
              <c:numCache>
                <c:formatCode>General</c:formatCode>
                <c:ptCount val="56"/>
                <c:pt idx="0">
                  <c:v>15.221238938053098</c:v>
                </c:pt>
                <c:pt idx="1">
                  <c:v>11.80952380952381</c:v>
                </c:pt>
                <c:pt idx="2">
                  <c:v>13.373253493013973</c:v>
                </c:pt>
                <c:pt idx="3">
                  <c:v>7.9744816586921852</c:v>
                </c:pt>
                <c:pt idx="4">
                  <c:v>7.8350515463917523</c:v>
                </c:pt>
                <c:pt idx="5">
                  <c:v>10.854503464203233</c:v>
                </c:pt>
                <c:pt idx="6">
                  <c:v>10.32967032967033</c:v>
                </c:pt>
                <c:pt idx="7">
                  <c:v>14.646464646464647</c:v>
                </c:pt>
                <c:pt idx="8">
                  <c:v>14.760147601476016</c:v>
                </c:pt>
                <c:pt idx="9">
                  <c:v>12.820512820512821</c:v>
                </c:pt>
                <c:pt idx="10">
                  <c:v>13.871635610766045</c:v>
                </c:pt>
                <c:pt idx="11">
                  <c:v>14.039408866995075</c:v>
                </c:pt>
                <c:pt idx="12">
                  <c:v>13.103448275862069</c:v>
                </c:pt>
                <c:pt idx="13">
                  <c:v>12.585812356979405</c:v>
                </c:pt>
                <c:pt idx="14">
                  <c:v>13.318777292576419</c:v>
                </c:pt>
                <c:pt idx="15">
                  <c:v>12.114537444933921</c:v>
                </c:pt>
                <c:pt idx="16">
                  <c:v>10.169491525423728</c:v>
                </c:pt>
                <c:pt idx="17">
                  <c:v>11.135857461024498</c:v>
                </c:pt>
                <c:pt idx="18">
                  <c:v>12.446351931330472</c:v>
                </c:pt>
                <c:pt idx="19">
                  <c:v>14.988814317673379</c:v>
                </c:pt>
                <c:pt idx="20">
                  <c:v>16.260162601626018</c:v>
                </c:pt>
                <c:pt idx="21">
                  <c:v>14.84375</c:v>
                </c:pt>
                <c:pt idx="22">
                  <c:v>14.035087719298245</c:v>
                </c:pt>
                <c:pt idx="23">
                  <c:v>14.52991452991453</c:v>
                </c:pt>
                <c:pt idx="24">
                  <c:v>9.2936802973977688</c:v>
                </c:pt>
                <c:pt idx="25">
                  <c:v>8.8937093275488071</c:v>
                </c:pt>
                <c:pt idx="26">
                  <c:v>9.8901098901098905</c:v>
                </c:pt>
                <c:pt idx="27">
                  <c:v>13.625866050808314</c:v>
                </c:pt>
                <c:pt idx="28">
                  <c:v>12.946428571428571</c:v>
                </c:pt>
                <c:pt idx="29">
                  <c:v>12.75626423690205</c:v>
                </c:pt>
                <c:pt idx="30">
                  <c:v>20.809248554913296</c:v>
                </c:pt>
                <c:pt idx="31">
                  <c:v>10.493827160493828</c:v>
                </c:pt>
                <c:pt idx="32">
                  <c:v>9.5785440613026829</c:v>
                </c:pt>
                <c:pt idx="33">
                  <c:v>8.4362139917695469</c:v>
                </c:pt>
                <c:pt idx="34">
                  <c:v>9.6982758620689662</c:v>
                </c:pt>
                <c:pt idx="35">
                  <c:v>12.442396313364055</c:v>
                </c:pt>
                <c:pt idx="36">
                  <c:v>8.2167832167832167</c:v>
                </c:pt>
                <c:pt idx="37">
                  <c:v>10.351201478743068</c:v>
                </c:pt>
                <c:pt idx="38">
                  <c:v>10</c:v>
                </c:pt>
                <c:pt idx="39">
                  <c:v>15.412844036697248</c:v>
                </c:pt>
                <c:pt idx="40">
                  <c:v>13.698630136986301</c:v>
                </c:pt>
                <c:pt idx="41">
                  <c:v>14.426877470355731</c:v>
                </c:pt>
                <c:pt idx="42">
                  <c:v>16.2217659137577</c:v>
                </c:pt>
                <c:pt idx="43">
                  <c:v>12.382739212007504</c:v>
                </c:pt>
                <c:pt idx="44">
                  <c:v>16.544117647058822</c:v>
                </c:pt>
                <c:pt idx="45">
                  <c:v>11.176470588235293</c:v>
                </c:pt>
                <c:pt idx="46">
                  <c:v>15.602836879432624</c:v>
                </c:pt>
                <c:pt idx="47">
                  <c:v>12.741312741312742</c:v>
                </c:pt>
                <c:pt idx="48">
                  <c:v>12.653061224489797</c:v>
                </c:pt>
                <c:pt idx="49">
                  <c:v>18.398268398268399</c:v>
                </c:pt>
                <c:pt idx="50">
                  <c:v>14.015151515151516</c:v>
                </c:pt>
                <c:pt idx="51">
                  <c:v>16.666666666666668</c:v>
                </c:pt>
                <c:pt idx="52">
                  <c:v>15.770609318996415</c:v>
                </c:pt>
                <c:pt idx="53">
                  <c:v>13.31923890063425</c:v>
                </c:pt>
                <c:pt idx="54">
                  <c:v>7.766990291262136</c:v>
                </c:pt>
                <c:pt idx="55">
                  <c:v>13.053613053613054</c:v>
                </c:pt>
              </c:numCache>
            </c:numRef>
          </c:xVal>
          <c:yVal>
            <c:numRef>
              <c:f>'[1]CORE 3 (2)'!$B$71:$B$126</c:f>
              <c:numCache>
                <c:formatCode>General</c:formatCode>
                <c:ptCount val="56"/>
                <c:pt idx="0">
                  <c:v>0.25</c:v>
                </c:pt>
                <c:pt idx="1">
                  <c:v>0.75</c:v>
                </c:pt>
                <c:pt idx="2">
                  <c:v>1.25</c:v>
                </c:pt>
                <c:pt idx="3">
                  <c:v>1.75</c:v>
                </c:pt>
                <c:pt idx="4">
                  <c:v>2.25</c:v>
                </c:pt>
                <c:pt idx="5">
                  <c:v>2.75</c:v>
                </c:pt>
                <c:pt idx="6">
                  <c:v>3.25</c:v>
                </c:pt>
                <c:pt idx="7">
                  <c:v>3.75</c:v>
                </c:pt>
                <c:pt idx="8">
                  <c:v>4.25</c:v>
                </c:pt>
                <c:pt idx="9">
                  <c:v>4.75</c:v>
                </c:pt>
                <c:pt idx="10">
                  <c:v>5.25</c:v>
                </c:pt>
                <c:pt idx="11">
                  <c:v>5.75</c:v>
                </c:pt>
                <c:pt idx="12">
                  <c:v>6.25</c:v>
                </c:pt>
                <c:pt idx="13">
                  <c:v>6.75</c:v>
                </c:pt>
                <c:pt idx="14">
                  <c:v>7.25</c:v>
                </c:pt>
                <c:pt idx="15">
                  <c:v>7.75</c:v>
                </c:pt>
                <c:pt idx="16">
                  <c:v>8.25</c:v>
                </c:pt>
                <c:pt idx="17">
                  <c:v>8.75</c:v>
                </c:pt>
                <c:pt idx="18">
                  <c:v>9.25</c:v>
                </c:pt>
                <c:pt idx="19">
                  <c:v>9.75</c:v>
                </c:pt>
                <c:pt idx="20">
                  <c:v>10.25</c:v>
                </c:pt>
                <c:pt idx="21">
                  <c:v>10.75</c:v>
                </c:pt>
                <c:pt idx="22">
                  <c:v>11.25</c:v>
                </c:pt>
                <c:pt idx="23">
                  <c:v>11.75</c:v>
                </c:pt>
                <c:pt idx="24">
                  <c:v>12.25</c:v>
                </c:pt>
                <c:pt idx="25">
                  <c:v>12.75</c:v>
                </c:pt>
                <c:pt idx="26">
                  <c:v>13.25</c:v>
                </c:pt>
                <c:pt idx="27">
                  <c:v>13.75</c:v>
                </c:pt>
                <c:pt idx="28">
                  <c:v>14.25</c:v>
                </c:pt>
                <c:pt idx="29">
                  <c:v>14.75</c:v>
                </c:pt>
                <c:pt idx="30">
                  <c:v>15.25</c:v>
                </c:pt>
                <c:pt idx="31">
                  <c:v>15.75</c:v>
                </c:pt>
                <c:pt idx="32">
                  <c:v>16.25</c:v>
                </c:pt>
                <c:pt idx="33">
                  <c:v>16.75</c:v>
                </c:pt>
                <c:pt idx="34">
                  <c:v>17.25</c:v>
                </c:pt>
                <c:pt idx="35">
                  <c:v>17.75</c:v>
                </c:pt>
                <c:pt idx="36">
                  <c:v>18.25</c:v>
                </c:pt>
                <c:pt idx="37">
                  <c:v>18.75</c:v>
                </c:pt>
                <c:pt idx="38">
                  <c:v>19.25</c:v>
                </c:pt>
                <c:pt idx="39">
                  <c:v>19.75</c:v>
                </c:pt>
                <c:pt idx="40">
                  <c:v>20.25</c:v>
                </c:pt>
                <c:pt idx="41">
                  <c:v>20.75</c:v>
                </c:pt>
                <c:pt idx="42">
                  <c:v>21.25</c:v>
                </c:pt>
                <c:pt idx="43">
                  <c:v>21.75</c:v>
                </c:pt>
                <c:pt idx="44">
                  <c:v>22.25</c:v>
                </c:pt>
                <c:pt idx="45">
                  <c:v>22.75</c:v>
                </c:pt>
                <c:pt idx="46">
                  <c:v>23.25</c:v>
                </c:pt>
                <c:pt idx="47">
                  <c:v>23.75</c:v>
                </c:pt>
                <c:pt idx="48">
                  <c:v>24.25</c:v>
                </c:pt>
                <c:pt idx="49">
                  <c:v>24.75</c:v>
                </c:pt>
                <c:pt idx="50">
                  <c:v>25.25</c:v>
                </c:pt>
                <c:pt idx="51">
                  <c:v>25.75</c:v>
                </c:pt>
                <c:pt idx="52">
                  <c:v>26.25</c:v>
                </c:pt>
                <c:pt idx="53">
                  <c:v>26.75</c:v>
                </c:pt>
                <c:pt idx="54">
                  <c:v>27.25</c:v>
                </c:pt>
                <c:pt idx="55">
                  <c:v>27.75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520-4ED8-B67D-7B440770BB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80652608"/>
        <c:axId val="580655232"/>
      </c:scatterChart>
      <c:valAx>
        <c:axId val="580652608"/>
        <c:scaling>
          <c:orientation val="minMax"/>
          <c:max val="35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DE"/>
          </a:p>
        </c:txPr>
        <c:crossAx val="580655232"/>
        <c:crosses val="autoZero"/>
        <c:crossBetween val="midCat"/>
      </c:valAx>
      <c:valAx>
        <c:axId val="580655232"/>
        <c:scaling>
          <c:orientation val="maxMin"/>
          <c:max val="3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de-DE"/>
                  <a:t>Depth (cm)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DE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DE"/>
          </a:p>
        </c:txPr>
        <c:crossAx val="580652608"/>
        <c:crossesAt val="0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DE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MF2022-3 Eunotia sp. (%)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DE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'[1]CORE 3 (2)'!$O$70</c:f>
              <c:strCache>
                <c:ptCount val="1"/>
                <c:pt idx="0">
                  <c:v>Eunotia</c:v>
                </c:pt>
              </c:strCache>
            </c:strRef>
          </c:tx>
          <c:spPr>
            <a:ln w="9525" cap="rnd">
              <a:solidFill>
                <a:srgbClr val="00B050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rgbClr val="00B050"/>
              </a:solidFill>
              <a:ln w="9525">
                <a:solidFill>
                  <a:srgbClr val="00B050"/>
                </a:solidFill>
              </a:ln>
              <a:effectLst/>
            </c:spPr>
          </c:marker>
          <c:xVal>
            <c:numRef>
              <c:f>'[1]CORE 3 (2)'!$O$71:$O$126</c:f>
              <c:numCache>
                <c:formatCode>General</c:formatCode>
                <c:ptCount val="56"/>
                <c:pt idx="0">
                  <c:v>22.477876106194689</c:v>
                </c:pt>
                <c:pt idx="1">
                  <c:v>30.857142857142858</c:v>
                </c:pt>
                <c:pt idx="2">
                  <c:v>27.345309381237524</c:v>
                </c:pt>
                <c:pt idx="3">
                  <c:v>33.014354066985646</c:v>
                </c:pt>
                <c:pt idx="4">
                  <c:v>25.773195876288661</c:v>
                </c:pt>
                <c:pt idx="5">
                  <c:v>17.551963048498845</c:v>
                </c:pt>
                <c:pt idx="6">
                  <c:v>21.978021978021978</c:v>
                </c:pt>
                <c:pt idx="7">
                  <c:v>14.8989898989899</c:v>
                </c:pt>
                <c:pt idx="8">
                  <c:v>21.217712177121772</c:v>
                </c:pt>
                <c:pt idx="9">
                  <c:v>18.803418803418804</c:v>
                </c:pt>
                <c:pt idx="10">
                  <c:v>15.527950310559007</c:v>
                </c:pt>
                <c:pt idx="11">
                  <c:v>17.733990147783253</c:v>
                </c:pt>
                <c:pt idx="12">
                  <c:v>15.172413793103448</c:v>
                </c:pt>
                <c:pt idx="13">
                  <c:v>18.077803203661329</c:v>
                </c:pt>
                <c:pt idx="14">
                  <c:v>15.283842794759826</c:v>
                </c:pt>
                <c:pt idx="15">
                  <c:v>14.096916299559471</c:v>
                </c:pt>
                <c:pt idx="16">
                  <c:v>15.49636803874092</c:v>
                </c:pt>
                <c:pt idx="17">
                  <c:v>13.363028953229399</c:v>
                </c:pt>
                <c:pt idx="18">
                  <c:v>13.733905579399142</c:v>
                </c:pt>
                <c:pt idx="19">
                  <c:v>13.870246085011185</c:v>
                </c:pt>
                <c:pt idx="20">
                  <c:v>16.260162601626018</c:v>
                </c:pt>
                <c:pt idx="21">
                  <c:v>16.796875</c:v>
                </c:pt>
                <c:pt idx="22">
                  <c:v>14.42495126705653</c:v>
                </c:pt>
                <c:pt idx="23">
                  <c:v>14.743589743589743</c:v>
                </c:pt>
                <c:pt idx="24">
                  <c:v>17.843866171003718</c:v>
                </c:pt>
                <c:pt idx="25">
                  <c:v>12.79826464208243</c:v>
                </c:pt>
                <c:pt idx="26">
                  <c:v>13.846153846153847</c:v>
                </c:pt>
                <c:pt idx="27">
                  <c:v>13.856812933025404</c:v>
                </c:pt>
                <c:pt idx="28">
                  <c:v>13.616071428571429</c:v>
                </c:pt>
                <c:pt idx="29">
                  <c:v>15.489749430523919</c:v>
                </c:pt>
                <c:pt idx="30">
                  <c:v>13.872832369942197</c:v>
                </c:pt>
                <c:pt idx="31">
                  <c:v>16.666666666666668</c:v>
                </c:pt>
                <c:pt idx="32">
                  <c:v>18.390804597701148</c:v>
                </c:pt>
                <c:pt idx="33">
                  <c:v>12.139917695473251</c:v>
                </c:pt>
                <c:pt idx="34">
                  <c:v>13.577586206896552</c:v>
                </c:pt>
                <c:pt idx="35">
                  <c:v>13.824884792626728</c:v>
                </c:pt>
                <c:pt idx="36">
                  <c:v>13.636363636363637</c:v>
                </c:pt>
                <c:pt idx="37">
                  <c:v>16.081330868761551</c:v>
                </c:pt>
                <c:pt idx="38">
                  <c:v>17.600000000000001</c:v>
                </c:pt>
                <c:pt idx="39">
                  <c:v>16.513761467889907</c:v>
                </c:pt>
                <c:pt idx="40">
                  <c:v>11.741682974559687</c:v>
                </c:pt>
                <c:pt idx="41">
                  <c:v>14.624505928853756</c:v>
                </c:pt>
                <c:pt idx="42">
                  <c:v>12.114989733059549</c:v>
                </c:pt>
                <c:pt idx="43">
                  <c:v>12.570356472795497</c:v>
                </c:pt>
                <c:pt idx="44">
                  <c:v>11.764705882352942</c:v>
                </c:pt>
                <c:pt idx="45">
                  <c:v>15.098039215686274</c:v>
                </c:pt>
                <c:pt idx="46">
                  <c:v>14.893617021276595</c:v>
                </c:pt>
                <c:pt idx="47">
                  <c:v>13.32046332046332</c:v>
                </c:pt>
                <c:pt idx="48">
                  <c:v>14.897959183673469</c:v>
                </c:pt>
                <c:pt idx="49">
                  <c:v>13.636363636363637</c:v>
                </c:pt>
                <c:pt idx="50">
                  <c:v>11.553030303030303</c:v>
                </c:pt>
                <c:pt idx="51">
                  <c:v>14.556962025316455</c:v>
                </c:pt>
                <c:pt idx="52">
                  <c:v>11.469534050179211</c:v>
                </c:pt>
                <c:pt idx="53">
                  <c:v>9.513742071881607</c:v>
                </c:pt>
                <c:pt idx="54">
                  <c:v>11.650485436893204</c:v>
                </c:pt>
                <c:pt idx="55">
                  <c:v>8.8578088578088572</c:v>
                </c:pt>
              </c:numCache>
            </c:numRef>
          </c:xVal>
          <c:yVal>
            <c:numRef>
              <c:f>'[1]CORE 3 (2)'!$B$71:$B$126</c:f>
              <c:numCache>
                <c:formatCode>General</c:formatCode>
                <c:ptCount val="56"/>
                <c:pt idx="0">
                  <c:v>0.25</c:v>
                </c:pt>
                <c:pt idx="1">
                  <c:v>0.75</c:v>
                </c:pt>
                <c:pt idx="2">
                  <c:v>1.25</c:v>
                </c:pt>
                <c:pt idx="3">
                  <c:v>1.75</c:v>
                </c:pt>
                <c:pt idx="4">
                  <c:v>2.25</c:v>
                </c:pt>
                <c:pt idx="5">
                  <c:v>2.75</c:v>
                </c:pt>
                <c:pt idx="6">
                  <c:v>3.25</c:v>
                </c:pt>
                <c:pt idx="7">
                  <c:v>3.75</c:v>
                </c:pt>
                <c:pt idx="8">
                  <c:v>4.25</c:v>
                </c:pt>
                <c:pt idx="9">
                  <c:v>4.75</c:v>
                </c:pt>
                <c:pt idx="10">
                  <c:v>5.25</c:v>
                </c:pt>
                <c:pt idx="11">
                  <c:v>5.75</c:v>
                </c:pt>
                <c:pt idx="12">
                  <c:v>6.25</c:v>
                </c:pt>
                <c:pt idx="13">
                  <c:v>6.75</c:v>
                </c:pt>
                <c:pt idx="14">
                  <c:v>7.25</c:v>
                </c:pt>
                <c:pt idx="15">
                  <c:v>7.75</c:v>
                </c:pt>
                <c:pt idx="16">
                  <c:v>8.25</c:v>
                </c:pt>
                <c:pt idx="17">
                  <c:v>8.75</c:v>
                </c:pt>
                <c:pt idx="18">
                  <c:v>9.25</c:v>
                </c:pt>
                <c:pt idx="19">
                  <c:v>9.75</c:v>
                </c:pt>
                <c:pt idx="20">
                  <c:v>10.25</c:v>
                </c:pt>
                <c:pt idx="21">
                  <c:v>10.75</c:v>
                </c:pt>
                <c:pt idx="22">
                  <c:v>11.25</c:v>
                </c:pt>
                <c:pt idx="23">
                  <c:v>11.75</c:v>
                </c:pt>
                <c:pt idx="24">
                  <c:v>12.25</c:v>
                </c:pt>
                <c:pt idx="25">
                  <c:v>12.75</c:v>
                </c:pt>
                <c:pt idx="26">
                  <c:v>13.25</c:v>
                </c:pt>
                <c:pt idx="27">
                  <c:v>13.75</c:v>
                </c:pt>
                <c:pt idx="28">
                  <c:v>14.25</c:v>
                </c:pt>
                <c:pt idx="29">
                  <c:v>14.75</c:v>
                </c:pt>
                <c:pt idx="30">
                  <c:v>15.25</c:v>
                </c:pt>
                <c:pt idx="31">
                  <c:v>15.75</c:v>
                </c:pt>
                <c:pt idx="32">
                  <c:v>16.25</c:v>
                </c:pt>
                <c:pt idx="33">
                  <c:v>16.75</c:v>
                </c:pt>
                <c:pt idx="34">
                  <c:v>17.25</c:v>
                </c:pt>
                <c:pt idx="35">
                  <c:v>17.75</c:v>
                </c:pt>
                <c:pt idx="36">
                  <c:v>18.25</c:v>
                </c:pt>
                <c:pt idx="37">
                  <c:v>18.75</c:v>
                </c:pt>
                <c:pt idx="38">
                  <c:v>19.25</c:v>
                </c:pt>
                <c:pt idx="39">
                  <c:v>19.75</c:v>
                </c:pt>
                <c:pt idx="40">
                  <c:v>20.25</c:v>
                </c:pt>
                <c:pt idx="41">
                  <c:v>20.75</c:v>
                </c:pt>
                <c:pt idx="42">
                  <c:v>21.25</c:v>
                </c:pt>
                <c:pt idx="43">
                  <c:v>21.75</c:v>
                </c:pt>
                <c:pt idx="44">
                  <c:v>22.25</c:v>
                </c:pt>
                <c:pt idx="45">
                  <c:v>22.75</c:v>
                </c:pt>
                <c:pt idx="46">
                  <c:v>23.25</c:v>
                </c:pt>
                <c:pt idx="47">
                  <c:v>23.75</c:v>
                </c:pt>
                <c:pt idx="48">
                  <c:v>24.25</c:v>
                </c:pt>
                <c:pt idx="49">
                  <c:v>24.75</c:v>
                </c:pt>
                <c:pt idx="50">
                  <c:v>25.25</c:v>
                </c:pt>
                <c:pt idx="51">
                  <c:v>25.75</c:v>
                </c:pt>
                <c:pt idx="52">
                  <c:v>26.25</c:v>
                </c:pt>
                <c:pt idx="53">
                  <c:v>26.75</c:v>
                </c:pt>
                <c:pt idx="54">
                  <c:v>27.25</c:v>
                </c:pt>
                <c:pt idx="55">
                  <c:v>27.75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1F9-4FBF-8AD0-D87E4234C8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80652608"/>
        <c:axId val="580655232"/>
      </c:scatterChart>
      <c:valAx>
        <c:axId val="580652608"/>
        <c:scaling>
          <c:orientation val="minMax"/>
          <c:max val="35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DE"/>
          </a:p>
        </c:txPr>
        <c:crossAx val="580655232"/>
        <c:crosses val="autoZero"/>
        <c:crossBetween val="midCat"/>
      </c:valAx>
      <c:valAx>
        <c:axId val="580655232"/>
        <c:scaling>
          <c:orientation val="maxMin"/>
          <c:max val="3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de-DE"/>
                  <a:t>Depth (cm)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DE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DE"/>
          </a:p>
        </c:txPr>
        <c:crossAx val="580652608"/>
        <c:crossesAt val="0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DE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MF2022-3 Navicula sp. (%)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DE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'[1]CORE 3 (2)'!$P$70</c:f>
              <c:strCache>
                <c:ptCount val="1"/>
                <c:pt idx="0">
                  <c:v>Navicula</c:v>
                </c:pt>
              </c:strCache>
            </c:strRef>
          </c:tx>
          <c:spPr>
            <a:ln w="9525" cap="rnd">
              <a:solidFill>
                <a:srgbClr val="00B050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rgbClr val="00B050"/>
              </a:solidFill>
              <a:ln w="9525">
                <a:solidFill>
                  <a:srgbClr val="00B050"/>
                </a:solidFill>
              </a:ln>
              <a:effectLst/>
            </c:spPr>
          </c:marker>
          <c:xVal>
            <c:numRef>
              <c:f>'[1]CORE 3 (2)'!$P$71:$P$126</c:f>
              <c:numCache>
                <c:formatCode>General</c:formatCode>
                <c:ptCount val="56"/>
                <c:pt idx="0">
                  <c:v>1.2389380530973451</c:v>
                </c:pt>
                <c:pt idx="1">
                  <c:v>3.6190476190476191</c:v>
                </c:pt>
                <c:pt idx="2">
                  <c:v>2.5948103792415171</c:v>
                </c:pt>
                <c:pt idx="3">
                  <c:v>2.3923444976076556</c:v>
                </c:pt>
                <c:pt idx="4">
                  <c:v>2.4742268041237114</c:v>
                </c:pt>
                <c:pt idx="5">
                  <c:v>1.6166281755196306</c:v>
                </c:pt>
                <c:pt idx="6">
                  <c:v>2.6373626373626373</c:v>
                </c:pt>
                <c:pt idx="7">
                  <c:v>2.0202020202020203</c:v>
                </c:pt>
                <c:pt idx="8">
                  <c:v>2.0295202952029521</c:v>
                </c:pt>
                <c:pt idx="9">
                  <c:v>3.6324786324786325</c:v>
                </c:pt>
                <c:pt idx="10">
                  <c:v>0.82815734989648038</c:v>
                </c:pt>
                <c:pt idx="11">
                  <c:v>1.4778325123152709</c:v>
                </c:pt>
                <c:pt idx="12">
                  <c:v>1.6091954022988506</c:v>
                </c:pt>
                <c:pt idx="13">
                  <c:v>2.7459954233409611</c:v>
                </c:pt>
                <c:pt idx="14">
                  <c:v>3.7117903930131004</c:v>
                </c:pt>
                <c:pt idx="15">
                  <c:v>3.7444933920704844</c:v>
                </c:pt>
                <c:pt idx="16">
                  <c:v>2.179176755447942</c:v>
                </c:pt>
                <c:pt idx="17">
                  <c:v>3.3407572383073498</c:v>
                </c:pt>
                <c:pt idx="18">
                  <c:v>3.0042918454935621</c:v>
                </c:pt>
                <c:pt idx="19">
                  <c:v>2.4608501118568231</c:v>
                </c:pt>
                <c:pt idx="20">
                  <c:v>2.9810298102981028</c:v>
                </c:pt>
                <c:pt idx="21">
                  <c:v>3.7109375</c:v>
                </c:pt>
                <c:pt idx="22">
                  <c:v>3.3138401559454191</c:v>
                </c:pt>
                <c:pt idx="23">
                  <c:v>1.9230769230769231</c:v>
                </c:pt>
                <c:pt idx="24">
                  <c:v>2.2304832713754648</c:v>
                </c:pt>
                <c:pt idx="25">
                  <c:v>1.3015184381778742</c:v>
                </c:pt>
                <c:pt idx="26">
                  <c:v>1.3186813186813187</c:v>
                </c:pt>
                <c:pt idx="27">
                  <c:v>2.7713625866050808</c:v>
                </c:pt>
                <c:pt idx="28">
                  <c:v>1.1160714285714286</c:v>
                </c:pt>
                <c:pt idx="29">
                  <c:v>2.0501138952164011</c:v>
                </c:pt>
                <c:pt idx="30">
                  <c:v>2.8901734104046244</c:v>
                </c:pt>
                <c:pt idx="31">
                  <c:v>2.263374485596708</c:v>
                </c:pt>
                <c:pt idx="32">
                  <c:v>2.2988505747126435</c:v>
                </c:pt>
                <c:pt idx="33">
                  <c:v>1.2345679012345678</c:v>
                </c:pt>
                <c:pt idx="34">
                  <c:v>1.2931034482758621</c:v>
                </c:pt>
                <c:pt idx="35">
                  <c:v>2.7649769585253456</c:v>
                </c:pt>
                <c:pt idx="36">
                  <c:v>5.06993006993007</c:v>
                </c:pt>
                <c:pt idx="37">
                  <c:v>2.033271719038817</c:v>
                </c:pt>
                <c:pt idx="38">
                  <c:v>3</c:v>
                </c:pt>
                <c:pt idx="39">
                  <c:v>2.2018348623853212</c:v>
                </c:pt>
                <c:pt idx="40">
                  <c:v>1.5655577299412915</c:v>
                </c:pt>
                <c:pt idx="41">
                  <c:v>2.766798418972332</c:v>
                </c:pt>
                <c:pt idx="42">
                  <c:v>2.4640657084188913</c:v>
                </c:pt>
                <c:pt idx="43">
                  <c:v>3.0018761726078798</c:v>
                </c:pt>
                <c:pt idx="44">
                  <c:v>2.9411764705882355</c:v>
                </c:pt>
                <c:pt idx="45">
                  <c:v>2.5490196078431371</c:v>
                </c:pt>
                <c:pt idx="46">
                  <c:v>2.3049645390070923</c:v>
                </c:pt>
                <c:pt idx="47">
                  <c:v>3.4749034749034751</c:v>
                </c:pt>
                <c:pt idx="48">
                  <c:v>2.4489795918367347</c:v>
                </c:pt>
                <c:pt idx="49">
                  <c:v>1.5151515151515151</c:v>
                </c:pt>
                <c:pt idx="50">
                  <c:v>1.893939393939394</c:v>
                </c:pt>
                <c:pt idx="51">
                  <c:v>0.84388185654008441</c:v>
                </c:pt>
                <c:pt idx="52">
                  <c:v>3.5842293906810037</c:v>
                </c:pt>
                <c:pt idx="53">
                  <c:v>2.9598308668076112</c:v>
                </c:pt>
                <c:pt idx="54">
                  <c:v>2.4271844660194173</c:v>
                </c:pt>
                <c:pt idx="55">
                  <c:v>3.2634032634032635</c:v>
                </c:pt>
              </c:numCache>
            </c:numRef>
          </c:xVal>
          <c:yVal>
            <c:numRef>
              <c:f>'[1]CORE 3 (2)'!$B$71:$B$126</c:f>
              <c:numCache>
                <c:formatCode>General</c:formatCode>
                <c:ptCount val="56"/>
                <c:pt idx="0">
                  <c:v>0.25</c:v>
                </c:pt>
                <c:pt idx="1">
                  <c:v>0.75</c:v>
                </c:pt>
                <c:pt idx="2">
                  <c:v>1.25</c:v>
                </c:pt>
                <c:pt idx="3">
                  <c:v>1.75</c:v>
                </c:pt>
                <c:pt idx="4">
                  <c:v>2.25</c:v>
                </c:pt>
                <c:pt idx="5">
                  <c:v>2.75</c:v>
                </c:pt>
                <c:pt idx="6">
                  <c:v>3.25</c:v>
                </c:pt>
                <c:pt idx="7">
                  <c:v>3.75</c:v>
                </c:pt>
                <c:pt idx="8">
                  <c:v>4.25</c:v>
                </c:pt>
                <c:pt idx="9">
                  <c:v>4.75</c:v>
                </c:pt>
                <c:pt idx="10">
                  <c:v>5.25</c:v>
                </c:pt>
                <c:pt idx="11">
                  <c:v>5.75</c:v>
                </c:pt>
                <c:pt idx="12">
                  <c:v>6.25</c:v>
                </c:pt>
                <c:pt idx="13">
                  <c:v>6.75</c:v>
                </c:pt>
                <c:pt idx="14">
                  <c:v>7.25</c:v>
                </c:pt>
                <c:pt idx="15">
                  <c:v>7.75</c:v>
                </c:pt>
                <c:pt idx="16">
                  <c:v>8.25</c:v>
                </c:pt>
                <c:pt idx="17">
                  <c:v>8.75</c:v>
                </c:pt>
                <c:pt idx="18">
                  <c:v>9.25</c:v>
                </c:pt>
                <c:pt idx="19">
                  <c:v>9.75</c:v>
                </c:pt>
                <c:pt idx="20">
                  <c:v>10.25</c:v>
                </c:pt>
                <c:pt idx="21">
                  <c:v>10.75</c:v>
                </c:pt>
                <c:pt idx="22">
                  <c:v>11.25</c:v>
                </c:pt>
                <c:pt idx="23">
                  <c:v>11.75</c:v>
                </c:pt>
                <c:pt idx="24">
                  <c:v>12.25</c:v>
                </c:pt>
                <c:pt idx="25">
                  <c:v>12.75</c:v>
                </c:pt>
                <c:pt idx="26">
                  <c:v>13.25</c:v>
                </c:pt>
                <c:pt idx="27">
                  <c:v>13.75</c:v>
                </c:pt>
                <c:pt idx="28">
                  <c:v>14.25</c:v>
                </c:pt>
                <c:pt idx="29">
                  <c:v>14.75</c:v>
                </c:pt>
                <c:pt idx="30">
                  <c:v>15.25</c:v>
                </c:pt>
                <c:pt idx="31">
                  <c:v>15.75</c:v>
                </c:pt>
                <c:pt idx="32">
                  <c:v>16.25</c:v>
                </c:pt>
                <c:pt idx="33">
                  <c:v>16.75</c:v>
                </c:pt>
                <c:pt idx="34">
                  <c:v>17.25</c:v>
                </c:pt>
                <c:pt idx="35">
                  <c:v>17.75</c:v>
                </c:pt>
                <c:pt idx="36">
                  <c:v>18.25</c:v>
                </c:pt>
                <c:pt idx="37">
                  <c:v>18.75</c:v>
                </c:pt>
                <c:pt idx="38">
                  <c:v>19.25</c:v>
                </c:pt>
                <c:pt idx="39">
                  <c:v>19.75</c:v>
                </c:pt>
                <c:pt idx="40">
                  <c:v>20.25</c:v>
                </c:pt>
                <c:pt idx="41">
                  <c:v>20.75</c:v>
                </c:pt>
                <c:pt idx="42">
                  <c:v>21.25</c:v>
                </c:pt>
                <c:pt idx="43">
                  <c:v>21.75</c:v>
                </c:pt>
                <c:pt idx="44">
                  <c:v>22.25</c:v>
                </c:pt>
                <c:pt idx="45">
                  <c:v>22.75</c:v>
                </c:pt>
                <c:pt idx="46">
                  <c:v>23.25</c:v>
                </c:pt>
                <c:pt idx="47">
                  <c:v>23.75</c:v>
                </c:pt>
                <c:pt idx="48">
                  <c:v>24.25</c:v>
                </c:pt>
                <c:pt idx="49">
                  <c:v>24.75</c:v>
                </c:pt>
                <c:pt idx="50">
                  <c:v>25.25</c:v>
                </c:pt>
                <c:pt idx="51">
                  <c:v>25.75</c:v>
                </c:pt>
                <c:pt idx="52">
                  <c:v>26.25</c:v>
                </c:pt>
                <c:pt idx="53">
                  <c:v>26.75</c:v>
                </c:pt>
                <c:pt idx="54">
                  <c:v>27.25</c:v>
                </c:pt>
                <c:pt idx="55">
                  <c:v>27.75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AD1-4B70-A62A-B87D084AFC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80652608"/>
        <c:axId val="580655232"/>
      </c:scatterChart>
      <c:valAx>
        <c:axId val="580652608"/>
        <c:scaling>
          <c:orientation val="minMax"/>
          <c:max val="35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DE"/>
          </a:p>
        </c:txPr>
        <c:crossAx val="580655232"/>
        <c:crosses val="autoZero"/>
        <c:crossBetween val="midCat"/>
      </c:valAx>
      <c:valAx>
        <c:axId val="580655232"/>
        <c:scaling>
          <c:orientation val="maxMin"/>
          <c:max val="3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de-DE"/>
                  <a:t>Depth (cm)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DE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DE"/>
          </a:p>
        </c:txPr>
        <c:crossAx val="580652608"/>
        <c:crossesAt val="0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DE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MF2022-3 Cymbella sp. (%)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DE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'[1]CORE 3 (2)'!$Q$70</c:f>
              <c:strCache>
                <c:ptCount val="1"/>
                <c:pt idx="0">
                  <c:v>Cymbella</c:v>
                </c:pt>
              </c:strCache>
            </c:strRef>
          </c:tx>
          <c:spPr>
            <a:ln w="9525" cap="rnd">
              <a:solidFill>
                <a:srgbClr val="00B050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rgbClr val="00B050">
                  <a:alpha val="95000"/>
                </a:srgbClr>
              </a:solidFill>
              <a:ln w="9525">
                <a:solidFill>
                  <a:srgbClr val="00B050"/>
                </a:solidFill>
              </a:ln>
              <a:effectLst/>
            </c:spPr>
          </c:marker>
          <c:xVal>
            <c:numRef>
              <c:f>'[1]CORE 3 (2)'!$Q$71:$Q$126</c:f>
              <c:numCache>
                <c:formatCode>General</c:formatCode>
                <c:ptCount val="56"/>
                <c:pt idx="0">
                  <c:v>2.3008849557522124</c:v>
                </c:pt>
                <c:pt idx="1">
                  <c:v>1.5238095238095237</c:v>
                </c:pt>
                <c:pt idx="2">
                  <c:v>0.59880239520958078</c:v>
                </c:pt>
                <c:pt idx="3">
                  <c:v>1.1164274322169059</c:v>
                </c:pt>
                <c:pt idx="4">
                  <c:v>1.6494845360824741</c:v>
                </c:pt>
                <c:pt idx="5">
                  <c:v>1.6166281755196306</c:v>
                </c:pt>
                <c:pt idx="6">
                  <c:v>0.43956043956043955</c:v>
                </c:pt>
                <c:pt idx="7">
                  <c:v>1.5151515151515151</c:v>
                </c:pt>
                <c:pt idx="8">
                  <c:v>1.1070110701107012</c:v>
                </c:pt>
                <c:pt idx="9">
                  <c:v>0.85470085470085466</c:v>
                </c:pt>
                <c:pt idx="10">
                  <c:v>2.0703933747412009</c:v>
                </c:pt>
                <c:pt idx="11">
                  <c:v>1.4778325123152709</c:v>
                </c:pt>
                <c:pt idx="12">
                  <c:v>0.68965517241379315</c:v>
                </c:pt>
                <c:pt idx="13">
                  <c:v>0.45766590389016021</c:v>
                </c:pt>
                <c:pt idx="14">
                  <c:v>0.4366812227074236</c:v>
                </c:pt>
                <c:pt idx="15">
                  <c:v>1.7621145374449338</c:v>
                </c:pt>
                <c:pt idx="16">
                  <c:v>1.2106537530266344</c:v>
                </c:pt>
                <c:pt idx="17">
                  <c:v>0.66815144766146994</c:v>
                </c:pt>
                <c:pt idx="18">
                  <c:v>0.64377682403433478</c:v>
                </c:pt>
                <c:pt idx="19">
                  <c:v>0.67114093959731547</c:v>
                </c:pt>
                <c:pt idx="20">
                  <c:v>1.3550135501355014</c:v>
                </c:pt>
                <c:pt idx="21">
                  <c:v>1.171875</c:v>
                </c:pt>
                <c:pt idx="22">
                  <c:v>2.3391812865497075</c:v>
                </c:pt>
                <c:pt idx="23">
                  <c:v>1.0683760683760684</c:v>
                </c:pt>
                <c:pt idx="24">
                  <c:v>1.486988847583643</c:v>
                </c:pt>
                <c:pt idx="25">
                  <c:v>0.86767895878524948</c:v>
                </c:pt>
                <c:pt idx="26">
                  <c:v>0.87912087912087911</c:v>
                </c:pt>
                <c:pt idx="27">
                  <c:v>0.46189376443418012</c:v>
                </c:pt>
                <c:pt idx="28">
                  <c:v>0.44642857142857145</c:v>
                </c:pt>
                <c:pt idx="29">
                  <c:v>0.45558086560364464</c:v>
                </c:pt>
                <c:pt idx="30">
                  <c:v>0.38535645472061658</c:v>
                </c:pt>
                <c:pt idx="31">
                  <c:v>0.41152263374485598</c:v>
                </c:pt>
                <c:pt idx="32">
                  <c:v>1.5325670498084292</c:v>
                </c:pt>
                <c:pt idx="33">
                  <c:v>0.82304526748971196</c:v>
                </c:pt>
                <c:pt idx="34">
                  <c:v>0.86206896551724133</c:v>
                </c:pt>
                <c:pt idx="35">
                  <c:v>0.46082949308755761</c:v>
                </c:pt>
                <c:pt idx="36">
                  <c:v>1.7482517482517483</c:v>
                </c:pt>
                <c:pt idx="37">
                  <c:v>0.36968576709796674</c:v>
                </c:pt>
                <c:pt idx="38">
                  <c:v>1.4</c:v>
                </c:pt>
                <c:pt idx="39">
                  <c:v>0.73394495412844041</c:v>
                </c:pt>
                <c:pt idx="40">
                  <c:v>0.97847358121330719</c:v>
                </c:pt>
                <c:pt idx="41">
                  <c:v>0.98814229249011853</c:v>
                </c:pt>
                <c:pt idx="42">
                  <c:v>0</c:v>
                </c:pt>
                <c:pt idx="43">
                  <c:v>0.93808630393996251</c:v>
                </c:pt>
                <c:pt idx="44">
                  <c:v>0</c:v>
                </c:pt>
                <c:pt idx="45">
                  <c:v>0.19607843137254902</c:v>
                </c:pt>
                <c:pt idx="46">
                  <c:v>1.0638297872340425</c:v>
                </c:pt>
                <c:pt idx="47">
                  <c:v>0.19305019305019305</c:v>
                </c:pt>
                <c:pt idx="48">
                  <c:v>0.20408163265306123</c:v>
                </c:pt>
                <c:pt idx="49">
                  <c:v>1.0822510822510822</c:v>
                </c:pt>
                <c:pt idx="50">
                  <c:v>0.18939393939393939</c:v>
                </c:pt>
                <c:pt idx="51">
                  <c:v>0.63291139240506333</c:v>
                </c:pt>
                <c:pt idx="52">
                  <c:v>1.4336917562724014</c:v>
                </c:pt>
                <c:pt idx="53">
                  <c:v>0</c:v>
                </c:pt>
                <c:pt idx="54">
                  <c:v>0.72815533980582525</c:v>
                </c:pt>
                <c:pt idx="55">
                  <c:v>1.3986013986013985</c:v>
                </c:pt>
              </c:numCache>
            </c:numRef>
          </c:xVal>
          <c:yVal>
            <c:numRef>
              <c:f>'[1]CORE 3 (2)'!$B$71:$B$126</c:f>
              <c:numCache>
                <c:formatCode>General</c:formatCode>
                <c:ptCount val="56"/>
                <c:pt idx="0">
                  <c:v>0.25</c:v>
                </c:pt>
                <c:pt idx="1">
                  <c:v>0.75</c:v>
                </c:pt>
                <c:pt idx="2">
                  <c:v>1.25</c:v>
                </c:pt>
                <c:pt idx="3">
                  <c:v>1.75</c:v>
                </c:pt>
                <c:pt idx="4">
                  <c:v>2.25</c:v>
                </c:pt>
                <c:pt idx="5">
                  <c:v>2.75</c:v>
                </c:pt>
                <c:pt idx="6">
                  <c:v>3.25</c:v>
                </c:pt>
                <c:pt idx="7">
                  <c:v>3.75</c:v>
                </c:pt>
                <c:pt idx="8">
                  <c:v>4.25</c:v>
                </c:pt>
                <c:pt idx="9">
                  <c:v>4.75</c:v>
                </c:pt>
                <c:pt idx="10">
                  <c:v>5.25</c:v>
                </c:pt>
                <c:pt idx="11">
                  <c:v>5.75</c:v>
                </c:pt>
                <c:pt idx="12">
                  <c:v>6.25</c:v>
                </c:pt>
                <c:pt idx="13">
                  <c:v>6.75</c:v>
                </c:pt>
                <c:pt idx="14">
                  <c:v>7.25</c:v>
                </c:pt>
                <c:pt idx="15">
                  <c:v>7.75</c:v>
                </c:pt>
                <c:pt idx="16">
                  <c:v>8.25</c:v>
                </c:pt>
                <c:pt idx="17">
                  <c:v>8.75</c:v>
                </c:pt>
                <c:pt idx="18">
                  <c:v>9.25</c:v>
                </c:pt>
                <c:pt idx="19">
                  <c:v>9.75</c:v>
                </c:pt>
                <c:pt idx="20">
                  <c:v>10.25</c:v>
                </c:pt>
                <c:pt idx="21">
                  <c:v>10.75</c:v>
                </c:pt>
                <c:pt idx="22">
                  <c:v>11.25</c:v>
                </c:pt>
                <c:pt idx="23">
                  <c:v>11.75</c:v>
                </c:pt>
                <c:pt idx="24">
                  <c:v>12.25</c:v>
                </c:pt>
                <c:pt idx="25">
                  <c:v>12.75</c:v>
                </c:pt>
                <c:pt idx="26">
                  <c:v>13.25</c:v>
                </c:pt>
                <c:pt idx="27">
                  <c:v>13.75</c:v>
                </c:pt>
                <c:pt idx="28">
                  <c:v>14.25</c:v>
                </c:pt>
                <c:pt idx="29">
                  <c:v>14.75</c:v>
                </c:pt>
                <c:pt idx="30">
                  <c:v>15.25</c:v>
                </c:pt>
                <c:pt idx="31">
                  <c:v>15.75</c:v>
                </c:pt>
                <c:pt idx="32">
                  <c:v>16.25</c:v>
                </c:pt>
                <c:pt idx="33">
                  <c:v>16.75</c:v>
                </c:pt>
                <c:pt idx="34">
                  <c:v>17.25</c:v>
                </c:pt>
                <c:pt idx="35">
                  <c:v>17.75</c:v>
                </c:pt>
                <c:pt idx="36">
                  <c:v>18.25</c:v>
                </c:pt>
                <c:pt idx="37">
                  <c:v>18.75</c:v>
                </c:pt>
                <c:pt idx="38">
                  <c:v>19.25</c:v>
                </c:pt>
                <c:pt idx="39">
                  <c:v>19.75</c:v>
                </c:pt>
                <c:pt idx="40">
                  <c:v>20.25</c:v>
                </c:pt>
                <c:pt idx="41">
                  <c:v>20.75</c:v>
                </c:pt>
                <c:pt idx="42">
                  <c:v>21.25</c:v>
                </c:pt>
                <c:pt idx="43">
                  <c:v>21.75</c:v>
                </c:pt>
                <c:pt idx="44">
                  <c:v>22.25</c:v>
                </c:pt>
                <c:pt idx="45">
                  <c:v>22.75</c:v>
                </c:pt>
                <c:pt idx="46">
                  <c:v>23.25</c:v>
                </c:pt>
                <c:pt idx="47">
                  <c:v>23.75</c:v>
                </c:pt>
                <c:pt idx="48">
                  <c:v>24.25</c:v>
                </c:pt>
                <c:pt idx="49">
                  <c:v>24.75</c:v>
                </c:pt>
                <c:pt idx="50">
                  <c:v>25.25</c:v>
                </c:pt>
                <c:pt idx="51">
                  <c:v>25.75</c:v>
                </c:pt>
                <c:pt idx="52">
                  <c:v>26.25</c:v>
                </c:pt>
                <c:pt idx="53">
                  <c:v>26.75</c:v>
                </c:pt>
                <c:pt idx="54">
                  <c:v>27.25</c:v>
                </c:pt>
                <c:pt idx="55">
                  <c:v>27.75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8E0-45D7-A241-52B8C805A4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80652608"/>
        <c:axId val="580655232"/>
      </c:scatterChart>
      <c:valAx>
        <c:axId val="580652608"/>
        <c:scaling>
          <c:orientation val="minMax"/>
          <c:max val="35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DE"/>
          </a:p>
        </c:txPr>
        <c:crossAx val="580655232"/>
        <c:crosses val="autoZero"/>
        <c:crossBetween val="midCat"/>
      </c:valAx>
      <c:valAx>
        <c:axId val="580655232"/>
        <c:scaling>
          <c:orientation val="maxMin"/>
          <c:max val="3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de-DE"/>
                  <a:t>Depth (cm)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DE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DE"/>
          </a:p>
        </c:txPr>
        <c:crossAx val="580652608"/>
        <c:crossesAt val="0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DE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MF2022-3 Total freshwater benthic (%)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DE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'[1]CORE 3 (2)'!$Z$70</c:f>
              <c:strCache>
                <c:ptCount val="1"/>
                <c:pt idx="0">
                  <c:v>Total freshwater benthic</c:v>
                </c:pt>
              </c:strCache>
            </c:strRef>
          </c:tx>
          <c:spPr>
            <a:ln w="9525" cap="rnd">
              <a:solidFill>
                <a:srgbClr val="00B050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rgbClr val="00B050"/>
              </a:solidFill>
              <a:ln w="9525">
                <a:solidFill>
                  <a:srgbClr val="00B050"/>
                </a:solidFill>
              </a:ln>
              <a:effectLst/>
            </c:spPr>
          </c:marker>
          <c:xVal>
            <c:numRef>
              <c:f>'[1]CORE 3 (2)'!$Z$71:$Z$126</c:f>
              <c:numCache>
                <c:formatCode>General</c:formatCode>
                <c:ptCount val="56"/>
                <c:pt idx="0">
                  <c:v>6.0176991150442483</c:v>
                </c:pt>
                <c:pt idx="1">
                  <c:v>8.7619047619047628</c:v>
                </c:pt>
                <c:pt idx="2">
                  <c:v>6.7864271457085827</c:v>
                </c:pt>
                <c:pt idx="3">
                  <c:v>5.4226475279106854</c:v>
                </c:pt>
                <c:pt idx="4">
                  <c:v>10.309278350515463</c:v>
                </c:pt>
                <c:pt idx="5">
                  <c:v>12.933025404157043</c:v>
                </c:pt>
                <c:pt idx="6">
                  <c:v>9.8901098901098905</c:v>
                </c:pt>
                <c:pt idx="7">
                  <c:v>13.888888888888889</c:v>
                </c:pt>
                <c:pt idx="8">
                  <c:v>8.3025830258302591</c:v>
                </c:pt>
                <c:pt idx="9">
                  <c:v>11.965811965811966</c:v>
                </c:pt>
                <c:pt idx="10">
                  <c:v>16.977225672877843</c:v>
                </c:pt>
                <c:pt idx="11">
                  <c:v>13.546798029556649</c:v>
                </c:pt>
                <c:pt idx="12">
                  <c:v>14.022988505747126</c:v>
                </c:pt>
                <c:pt idx="13">
                  <c:v>12.814645308924486</c:v>
                </c:pt>
                <c:pt idx="14">
                  <c:v>14.62882096069869</c:v>
                </c:pt>
                <c:pt idx="15">
                  <c:v>14.317180616740089</c:v>
                </c:pt>
                <c:pt idx="16">
                  <c:v>17.191283292978209</c:v>
                </c:pt>
                <c:pt idx="17">
                  <c:v>14.69933184855234</c:v>
                </c:pt>
                <c:pt idx="18">
                  <c:v>13.519313304721031</c:v>
                </c:pt>
                <c:pt idx="19">
                  <c:v>14.76510067114094</c:v>
                </c:pt>
                <c:pt idx="20">
                  <c:v>12.195121951219512</c:v>
                </c:pt>
                <c:pt idx="21">
                  <c:v>13.8671875</c:v>
                </c:pt>
                <c:pt idx="22">
                  <c:v>11.890838206627681</c:v>
                </c:pt>
                <c:pt idx="23">
                  <c:v>12.820512820512821</c:v>
                </c:pt>
                <c:pt idx="24">
                  <c:v>11.152416356877323</c:v>
                </c:pt>
                <c:pt idx="25">
                  <c:v>14.75054229934924</c:v>
                </c:pt>
                <c:pt idx="26">
                  <c:v>14.285714285714286</c:v>
                </c:pt>
                <c:pt idx="27">
                  <c:v>12.702078521939953</c:v>
                </c:pt>
                <c:pt idx="28">
                  <c:v>15.848214285714285</c:v>
                </c:pt>
                <c:pt idx="29">
                  <c:v>14.578587699316628</c:v>
                </c:pt>
                <c:pt idx="30">
                  <c:v>13.102119460500964</c:v>
                </c:pt>
                <c:pt idx="31">
                  <c:v>16.460905349794238</c:v>
                </c:pt>
                <c:pt idx="32">
                  <c:v>11.494252873563219</c:v>
                </c:pt>
                <c:pt idx="33">
                  <c:v>13.991769547325102</c:v>
                </c:pt>
                <c:pt idx="34">
                  <c:v>14.008620689655171</c:v>
                </c:pt>
                <c:pt idx="35">
                  <c:v>13.824884792626728</c:v>
                </c:pt>
                <c:pt idx="36">
                  <c:v>16.783216783216783</c:v>
                </c:pt>
                <c:pt idx="37">
                  <c:v>20.887245841035117</c:v>
                </c:pt>
                <c:pt idx="38">
                  <c:v>14.600000000000001</c:v>
                </c:pt>
                <c:pt idx="39">
                  <c:v>14.128440366972477</c:v>
                </c:pt>
                <c:pt idx="40">
                  <c:v>14.090019569471625</c:v>
                </c:pt>
                <c:pt idx="41">
                  <c:v>11.660079051383399</c:v>
                </c:pt>
                <c:pt idx="42">
                  <c:v>13.552361396303901</c:v>
                </c:pt>
                <c:pt idx="43">
                  <c:v>17.073170731707318</c:v>
                </c:pt>
                <c:pt idx="44">
                  <c:v>13.786764705882353</c:v>
                </c:pt>
                <c:pt idx="45">
                  <c:v>16.666666666666668</c:v>
                </c:pt>
                <c:pt idx="46">
                  <c:v>14.361702127659575</c:v>
                </c:pt>
                <c:pt idx="47">
                  <c:v>13.899613899613898</c:v>
                </c:pt>
                <c:pt idx="48">
                  <c:v>13.877551020408163</c:v>
                </c:pt>
                <c:pt idx="49">
                  <c:v>13.203463203463203</c:v>
                </c:pt>
                <c:pt idx="50">
                  <c:v>14.393939393939394</c:v>
                </c:pt>
                <c:pt idx="51">
                  <c:v>16.666666666666664</c:v>
                </c:pt>
                <c:pt idx="52">
                  <c:v>13.082437275985662</c:v>
                </c:pt>
                <c:pt idx="53">
                  <c:v>14.587737843551796</c:v>
                </c:pt>
                <c:pt idx="54">
                  <c:v>15.291262135922331</c:v>
                </c:pt>
                <c:pt idx="55">
                  <c:v>14.685314685314683</c:v>
                </c:pt>
              </c:numCache>
            </c:numRef>
          </c:xVal>
          <c:yVal>
            <c:numRef>
              <c:f>'[1]CORE 3 (2)'!$B$71:$B$126</c:f>
              <c:numCache>
                <c:formatCode>General</c:formatCode>
                <c:ptCount val="56"/>
                <c:pt idx="0">
                  <c:v>0.25</c:v>
                </c:pt>
                <c:pt idx="1">
                  <c:v>0.75</c:v>
                </c:pt>
                <c:pt idx="2">
                  <c:v>1.25</c:v>
                </c:pt>
                <c:pt idx="3">
                  <c:v>1.75</c:v>
                </c:pt>
                <c:pt idx="4">
                  <c:v>2.25</c:v>
                </c:pt>
                <c:pt idx="5">
                  <c:v>2.75</c:v>
                </c:pt>
                <c:pt idx="6">
                  <c:v>3.25</c:v>
                </c:pt>
                <c:pt idx="7">
                  <c:v>3.75</c:v>
                </c:pt>
                <c:pt idx="8">
                  <c:v>4.25</c:v>
                </c:pt>
                <c:pt idx="9">
                  <c:v>4.75</c:v>
                </c:pt>
                <c:pt idx="10">
                  <c:v>5.25</c:v>
                </c:pt>
                <c:pt idx="11">
                  <c:v>5.75</c:v>
                </c:pt>
                <c:pt idx="12">
                  <c:v>6.25</c:v>
                </c:pt>
                <c:pt idx="13">
                  <c:v>6.75</c:v>
                </c:pt>
                <c:pt idx="14">
                  <c:v>7.25</c:v>
                </c:pt>
                <c:pt idx="15">
                  <c:v>7.75</c:v>
                </c:pt>
                <c:pt idx="16">
                  <c:v>8.25</c:v>
                </c:pt>
                <c:pt idx="17">
                  <c:v>8.75</c:v>
                </c:pt>
                <c:pt idx="18">
                  <c:v>9.25</c:v>
                </c:pt>
                <c:pt idx="19">
                  <c:v>9.75</c:v>
                </c:pt>
                <c:pt idx="20">
                  <c:v>10.25</c:v>
                </c:pt>
                <c:pt idx="21">
                  <c:v>10.75</c:v>
                </c:pt>
                <c:pt idx="22">
                  <c:v>11.25</c:v>
                </c:pt>
                <c:pt idx="23">
                  <c:v>11.75</c:v>
                </c:pt>
                <c:pt idx="24">
                  <c:v>12.25</c:v>
                </c:pt>
                <c:pt idx="25">
                  <c:v>12.75</c:v>
                </c:pt>
                <c:pt idx="26">
                  <c:v>13.25</c:v>
                </c:pt>
                <c:pt idx="27">
                  <c:v>13.75</c:v>
                </c:pt>
                <c:pt idx="28">
                  <c:v>14.25</c:v>
                </c:pt>
                <c:pt idx="29">
                  <c:v>14.75</c:v>
                </c:pt>
                <c:pt idx="30">
                  <c:v>15.25</c:v>
                </c:pt>
                <c:pt idx="31">
                  <c:v>15.75</c:v>
                </c:pt>
                <c:pt idx="32">
                  <c:v>16.25</c:v>
                </c:pt>
                <c:pt idx="33">
                  <c:v>16.75</c:v>
                </c:pt>
                <c:pt idx="34">
                  <c:v>17.25</c:v>
                </c:pt>
                <c:pt idx="35">
                  <c:v>17.75</c:v>
                </c:pt>
                <c:pt idx="36">
                  <c:v>18.25</c:v>
                </c:pt>
                <c:pt idx="37">
                  <c:v>18.75</c:v>
                </c:pt>
                <c:pt idx="38">
                  <c:v>19.25</c:v>
                </c:pt>
                <c:pt idx="39">
                  <c:v>19.75</c:v>
                </c:pt>
                <c:pt idx="40">
                  <c:v>20.25</c:v>
                </c:pt>
                <c:pt idx="41">
                  <c:v>20.75</c:v>
                </c:pt>
                <c:pt idx="42">
                  <c:v>21.25</c:v>
                </c:pt>
                <c:pt idx="43">
                  <c:v>21.75</c:v>
                </c:pt>
                <c:pt idx="44">
                  <c:v>22.25</c:v>
                </c:pt>
                <c:pt idx="45">
                  <c:v>22.75</c:v>
                </c:pt>
                <c:pt idx="46">
                  <c:v>23.25</c:v>
                </c:pt>
                <c:pt idx="47">
                  <c:v>23.75</c:v>
                </c:pt>
                <c:pt idx="48">
                  <c:v>24.25</c:v>
                </c:pt>
                <c:pt idx="49">
                  <c:v>24.75</c:v>
                </c:pt>
                <c:pt idx="50">
                  <c:v>25.25</c:v>
                </c:pt>
                <c:pt idx="51">
                  <c:v>25.75</c:v>
                </c:pt>
                <c:pt idx="52">
                  <c:v>26.25</c:v>
                </c:pt>
                <c:pt idx="53">
                  <c:v>26.75</c:v>
                </c:pt>
                <c:pt idx="54">
                  <c:v>27.25</c:v>
                </c:pt>
                <c:pt idx="55">
                  <c:v>27.75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2C3-43CF-895E-B11CA26816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80652608"/>
        <c:axId val="580655232"/>
      </c:scatterChart>
      <c:valAx>
        <c:axId val="580652608"/>
        <c:scaling>
          <c:orientation val="minMax"/>
          <c:max val="70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DE"/>
          </a:p>
        </c:txPr>
        <c:crossAx val="580655232"/>
        <c:crosses val="autoZero"/>
        <c:crossBetween val="midCat"/>
      </c:valAx>
      <c:valAx>
        <c:axId val="580655232"/>
        <c:scaling>
          <c:orientation val="maxMin"/>
          <c:max val="3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de-DE"/>
                  <a:t>Depth (cm)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DE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DE"/>
          </a:p>
        </c:txPr>
        <c:crossAx val="580652608"/>
        <c:crossesAt val="0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DE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MF2022-2 Total marine (%)</a:t>
            </a:r>
            <a:endParaRPr lang="en-DE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DE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952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34"/>
            <c:marker>
              <c:symbol val="circle"/>
              <c:size val="4"/>
              <c:spPr>
                <a:solidFill>
                  <a:schemeClr val="accent1"/>
                </a:solidFill>
                <a:ln w="9525">
                  <a:solidFill>
                    <a:schemeClr val="accent1"/>
                  </a:solidFill>
                </a:ln>
                <a:effectLst/>
              </c:spPr>
            </c:marker>
            <c:bubble3D val="0"/>
            <c:spPr>
              <a:ln w="9525" cap="rnd">
                <a:solidFill>
                  <a:schemeClr val="accent1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0A1-400B-8B85-402C61F2D975}"/>
              </c:ext>
            </c:extLst>
          </c:dPt>
          <c:xVal>
            <c:numRef>
              <c:f>'[1]CORE 2'!$AM$61:$AM$106</c:f>
              <c:numCache>
                <c:formatCode>General</c:formatCode>
                <c:ptCount val="46"/>
                <c:pt idx="0">
                  <c:v>32.901554404145074</c:v>
                </c:pt>
                <c:pt idx="1">
                  <c:v>37.700534759358291</c:v>
                </c:pt>
                <c:pt idx="2">
                  <c:v>38.747099767981439</c:v>
                </c:pt>
                <c:pt idx="3">
                  <c:v>41.996233521657253</c:v>
                </c:pt>
                <c:pt idx="4">
                  <c:v>36.781609195402297</c:v>
                </c:pt>
                <c:pt idx="5">
                  <c:v>40.88669950738916</c:v>
                </c:pt>
                <c:pt idx="6">
                  <c:v>37.654320987654316</c:v>
                </c:pt>
                <c:pt idx="7">
                  <c:v>45.652173913043484</c:v>
                </c:pt>
                <c:pt idx="8">
                  <c:v>41.14173228346457</c:v>
                </c:pt>
                <c:pt idx="9">
                  <c:v>41.753653444676402</c:v>
                </c:pt>
                <c:pt idx="10">
                  <c:v>40.145985401459853</c:v>
                </c:pt>
                <c:pt idx="11">
                  <c:v>44.757033248081839</c:v>
                </c:pt>
                <c:pt idx="12">
                  <c:v>45.768566493955099</c:v>
                </c:pt>
                <c:pt idx="13">
                  <c:v>47.749510763209386</c:v>
                </c:pt>
                <c:pt idx="14">
                  <c:v>48.275862068965523</c:v>
                </c:pt>
                <c:pt idx="15">
                  <c:v>49.891067538126357</c:v>
                </c:pt>
                <c:pt idx="16">
                  <c:v>43.877551020408163</c:v>
                </c:pt>
                <c:pt idx="17">
                  <c:v>43.896103896103895</c:v>
                </c:pt>
                <c:pt idx="18">
                  <c:v>50.681818181818173</c:v>
                </c:pt>
                <c:pt idx="19">
                  <c:v>48.406374501992033</c:v>
                </c:pt>
                <c:pt idx="20">
                  <c:v>37.922705314009661</c:v>
                </c:pt>
                <c:pt idx="21">
                  <c:v>42.528735632183903</c:v>
                </c:pt>
                <c:pt idx="22">
                  <c:v>44.038929440389296</c:v>
                </c:pt>
                <c:pt idx="23">
                  <c:v>41.379310344827587</c:v>
                </c:pt>
                <c:pt idx="24">
                  <c:v>35.978835978835981</c:v>
                </c:pt>
                <c:pt idx="25">
                  <c:v>39.302325581395344</c:v>
                </c:pt>
                <c:pt idx="26">
                  <c:v>33.100233100233105</c:v>
                </c:pt>
                <c:pt idx="27">
                  <c:v>35.121951219512198</c:v>
                </c:pt>
                <c:pt idx="28">
                  <c:v>29.567307692307693</c:v>
                </c:pt>
                <c:pt idx="29">
                  <c:v>37.731958762886599</c:v>
                </c:pt>
                <c:pt idx="30">
                  <c:v>35.067873303167417</c:v>
                </c:pt>
                <c:pt idx="31">
                  <c:v>37.070938215102977</c:v>
                </c:pt>
                <c:pt idx="32">
                  <c:v>37.931034482758619</c:v>
                </c:pt>
                <c:pt idx="33">
                  <c:v>36.767676767676768</c:v>
                </c:pt>
                <c:pt idx="34">
                  <c:v>34.632034632034632</c:v>
                </c:pt>
                <c:pt idx="35">
                  <c:v>35.408560311284042</c:v>
                </c:pt>
                <c:pt idx="36">
                  <c:v>37.596899224806201</c:v>
                </c:pt>
                <c:pt idx="37">
                  <c:v>43.047619047619051</c:v>
                </c:pt>
                <c:pt idx="38">
                  <c:v>36.199999999999996</c:v>
                </c:pt>
                <c:pt idx="39">
                  <c:v>38.537549407114625</c:v>
                </c:pt>
                <c:pt idx="40">
                  <c:v>39.626556016597512</c:v>
                </c:pt>
                <c:pt idx="41">
                  <c:v>38.888888888888886</c:v>
                </c:pt>
                <c:pt idx="42">
                  <c:v>43.248945147679322</c:v>
                </c:pt>
                <c:pt idx="43">
                  <c:v>38.939670932358318</c:v>
                </c:pt>
                <c:pt idx="44">
                  <c:v>40.827338129496404</c:v>
                </c:pt>
                <c:pt idx="45">
                  <c:v>41.604477611940297</c:v>
                </c:pt>
              </c:numCache>
            </c:numRef>
          </c:xVal>
          <c:yVal>
            <c:numRef>
              <c:f>'[1]CORE 2'!$B$61:$B$106</c:f>
              <c:numCache>
                <c:formatCode>General</c:formatCode>
                <c:ptCount val="46"/>
                <c:pt idx="0">
                  <c:v>0.25</c:v>
                </c:pt>
                <c:pt idx="1">
                  <c:v>0.75</c:v>
                </c:pt>
                <c:pt idx="2">
                  <c:v>1.25</c:v>
                </c:pt>
                <c:pt idx="3">
                  <c:v>1.75</c:v>
                </c:pt>
                <c:pt idx="4">
                  <c:v>2.25</c:v>
                </c:pt>
                <c:pt idx="5">
                  <c:v>2.75</c:v>
                </c:pt>
                <c:pt idx="6">
                  <c:v>3.25</c:v>
                </c:pt>
                <c:pt idx="7">
                  <c:v>3.75</c:v>
                </c:pt>
                <c:pt idx="8">
                  <c:v>4.25</c:v>
                </c:pt>
                <c:pt idx="9">
                  <c:v>4.75</c:v>
                </c:pt>
                <c:pt idx="10">
                  <c:v>5.25</c:v>
                </c:pt>
                <c:pt idx="11">
                  <c:v>5.75</c:v>
                </c:pt>
                <c:pt idx="12">
                  <c:v>6.25</c:v>
                </c:pt>
                <c:pt idx="13">
                  <c:v>6.75</c:v>
                </c:pt>
                <c:pt idx="14">
                  <c:v>7.25</c:v>
                </c:pt>
                <c:pt idx="15">
                  <c:v>7.75</c:v>
                </c:pt>
                <c:pt idx="16">
                  <c:v>8.25</c:v>
                </c:pt>
                <c:pt idx="17">
                  <c:v>8.75</c:v>
                </c:pt>
                <c:pt idx="18">
                  <c:v>9.25</c:v>
                </c:pt>
                <c:pt idx="19">
                  <c:v>9.75</c:v>
                </c:pt>
                <c:pt idx="20">
                  <c:v>10.25</c:v>
                </c:pt>
                <c:pt idx="21">
                  <c:v>10.75</c:v>
                </c:pt>
                <c:pt idx="22">
                  <c:v>11.25</c:v>
                </c:pt>
                <c:pt idx="23">
                  <c:v>11.75</c:v>
                </c:pt>
                <c:pt idx="24">
                  <c:v>12.25</c:v>
                </c:pt>
                <c:pt idx="25">
                  <c:v>12.75</c:v>
                </c:pt>
                <c:pt idx="26">
                  <c:v>13.25</c:v>
                </c:pt>
                <c:pt idx="27">
                  <c:v>13.75</c:v>
                </c:pt>
                <c:pt idx="28">
                  <c:v>14.25</c:v>
                </c:pt>
                <c:pt idx="29">
                  <c:v>14.75</c:v>
                </c:pt>
                <c:pt idx="30">
                  <c:v>15.25</c:v>
                </c:pt>
                <c:pt idx="31">
                  <c:v>15.75</c:v>
                </c:pt>
                <c:pt idx="32">
                  <c:v>16.25</c:v>
                </c:pt>
                <c:pt idx="33">
                  <c:v>16.75</c:v>
                </c:pt>
                <c:pt idx="34">
                  <c:v>17.25</c:v>
                </c:pt>
                <c:pt idx="35">
                  <c:v>17.75</c:v>
                </c:pt>
                <c:pt idx="36">
                  <c:v>18.25</c:v>
                </c:pt>
                <c:pt idx="37">
                  <c:v>18.75</c:v>
                </c:pt>
                <c:pt idx="38">
                  <c:v>19.25</c:v>
                </c:pt>
                <c:pt idx="39">
                  <c:v>19.75</c:v>
                </c:pt>
                <c:pt idx="40">
                  <c:v>20.25</c:v>
                </c:pt>
                <c:pt idx="41">
                  <c:v>20.75</c:v>
                </c:pt>
                <c:pt idx="42">
                  <c:v>21.25</c:v>
                </c:pt>
                <c:pt idx="43">
                  <c:v>21.75</c:v>
                </c:pt>
                <c:pt idx="44">
                  <c:v>22.25</c:v>
                </c:pt>
                <c:pt idx="45">
                  <c:v>22.75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80A1-400B-8B85-402C61F2D9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59225984"/>
        <c:axId val="959226400"/>
      </c:scatterChart>
      <c:valAx>
        <c:axId val="959225984"/>
        <c:scaling>
          <c:orientation val="minMax"/>
          <c:max val="70"/>
          <c:min val="0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DE"/>
          </a:p>
        </c:txPr>
        <c:crossAx val="959226400"/>
        <c:crosses val="autoZero"/>
        <c:crossBetween val="midCat"/>
      </c:valAx>
      <c:valAx>
        <c:axId val="959226400"/>
        <c:scaling>
          <c:orientation val="maxMin"/>
          <c:max val="3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de-DE"/>
                  <a:t>Depth (cm)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DE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DE"/>
          </a:p>
        </c:txPr>
        <c:crossAx val="95922598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DE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MF2022-3 Pinnularia (%)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DE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'[1]CORE 3 (2)'!$T$70</c:f>
              <c:strCache>
                <c:ptCount val="1"/>
                <c:pt idx="0">
                  <c:v>Pinnularia</c:v>
                </c:pt>
              </c:strCache>
            </c:strRef>
          </c:tx>
          <c:spPr>
            <a:ln w="9525" cap="rnd">
              <a:solidFill>
                <a:srgbClr val="00B050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rgbClr val="00B050"/>
              </a:solidFill>
              <a:ln w="9525">
                <a:solidFill>
                  <a:srgbClr val="00B050"/>
                </a:solidFill>
              </a:ln>
              <a:effectLst/>
            </c:spPr>
          </c:marker>
          <c:xVal>
            <c:numRef>
              <c:f>'[1]CORE 3 (2)'!$T$71:$T$126</c:f>
              <c:numCache>
                <c:formatCode>General</c:formatCode>
                <c:ptCount val="5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1.1520737327188939</c:v>
                </c:pt>
                <c:pt idx="36">
                  <c:v>0.87412587412587417</c:v>
                </c:pt>
                <c:pt idx="37">
                  <c:v>1.1090573012939002</c:v>
                </c:pt>
                <c:pt idx="38">
                  <c:v>0</c:v>
                </c:pt>
                <c:pt idx="39">
                  <c:v>1.1009174311926606</c:v>
                </c:pt>
                <c:pt idx="40">
                  <c:v>0.97847358121330719</c:v>
                </c:pt>
                <c:pt idx="41">
                  <c:v>0</c:v>
                </c:pt>
                <c:pt idx="42">
                  <c:v>0.61601642710472282</c:v>
                </c:pt>
                <c:pt idx="43">
                  <c:v>0.18761726078799248</c:v>
                </c:pt>
                <c:pt idx="44">
                  <c:v>0.18382352941176472</c:v>
                </c:pt>
                <c:pt idx="45">
                  <c:v>0</c:v>
                </c:pt>
                <c:pt idx="46">
                  <c:v>0.1773049645390071</c:v>
                </c:pt>
                <c:pt idx="47">
                  <c:v>0</c:v>
                </c:pt>
                <c:pt idx="48">
                  <c:v>0.61224489795918369</c:v>
                </c:pt>
                <c:pt idx="49">
                  <c:v>1.0822510822510822</c:v>
                </c:pt>
                <c:pt idx="50">
                  <c:v>1.5151515151515151</c:v>
                </c:pt>
                <c:pt idx="51">
                  <c:v>1.0548523206751055</c:v>
                </c:pt>
                <c:pt idx="52">
                  <c:v>0</c:v>
                </c:pt>
                <c:pt idx="53">
                  <c:v>0</c:v>
                </c:pt>
                <c:pt idx="54">
                  <c:v>0.24271844660194175</c:v>
                </c:pt>
                <c:pt idx="55">
                  <c:v>0.69930069930069927</c:v>
                </c:pt>
              </c:numCache>
            </c:numRef>
          </c:xVal>
          <c:yVal>
            <c:numRef>
              <c:f>'[1]CORE 3 (2)'!$B$71:$B$126</c:f>
              <c:numCache>
                <c:formatCode>General</c:formatCode>
                <c:ptCount val="56"/>
                <c:pt idx="0">
                  <c:v>0.25</c:v>
                </c:pt>
                <c:pt idx="1">
                  <c:v>0.75</c:v>
                </c:pt>
                <c:pt idx="2">
                  <c:v>1.25</c:v>
                </c:pt>
                <c:pt idx="3">
                  <c:v>1.75</c:v>
                </c:pt>
                <c:pt idx="4">
                  <c:v>2.25</c:v>
                </c:pt>
                <c:pt idx="5">
                  <c:v>2.75</c:v>
                </c:pt>
                <c:pt idx="6">
                  <c:v>3.25</c:v>
                </c:pt>
                <c:pt idx="7">
                  <c:v>3.75</c:v>
                </c:pt>
                <c:pt idx="8">
                  <c:v>4.25</c:v>
                </c:pt>
                <c:pt idx="9">
                  <c:v>4.75</c:v>
                </c:pt>
                <c:pt idx="10">
                  <c:v>5.25</c:v>
                </c:pt>
                <c:pt idx="11">
                  <c:v>5.75</c:v>
                </c:pt>
                <c:pt idx="12">
                  <c:v>6.25</c:v>
                </c:pt>
                <c:pt idx="13">
                  <c:v>6.75</c:v>
                </c:pt>
                <c:pt idx="14">
                  <c:v>7.25</c:v>
                </c:pt>
                <c:pt idx="15">
                  <c:v>7.75</c:v>
                </c:pt>
                <c:pt idx="16">
                  <c:v>8.25</c:v>
                </c:pt>
                <c:pt idx="17">
                  <c:v>8.75</c:v>
                </c:pt>
                <c:pt idx="18">
                  <c:v>9.25</c:v>
                </c:pt>
                <c:pt idx="19">
                  <c:v>9.75</c:v>
                </c:pt>
                <c:pt idx="20">
                  <c:v>10.25</c:v>
                </c:pt>
                <c:pt idx="21">
                  <c:v>10.75</c:v>
                </c:pt>
                <c:pt idx="22">
                  <c:v>11.25</c:v>
                </c:pt>
                <c:pt idx="23">
                  <c:v>11.75</c:v>
                </c:pt>
                <c:pt idx="24">
                  <c:v>12.25</c:v>
                </c:pt>
                <c:pt idx="25">
                  <c:v>12.75</c:v>
                </c:pt>
                <c:pt idx="26">
                  <c:v>13.25</c:v>
                </c:pt>
                <c:pt idx="27">
                  <c:v>13.75</c:v>
                </c:pt>
                <c:pt idx="28">
                  <c:v>14.25</c:v>
                </c:pt>
                <c:pt idx="29">
                  <c:v>14.75</c:v>
                </c:pt>
                <c:pt idx="30">
                  <c:v>15.25</c:v>
                </c:pt>
                <c:pt idx="31">
                  <c:v>15.75</c:v>
                </c:pt>
                <c:pt idx="32">
                  <c:v>16.25</c:v>
                </c:pt>
                <c:pt idx="33">
                  <c:v>16.75</c:v>
                </c:pt>
                <c:pt idx="34">
                  <c:v>17.25</c:v>
                </c:pt>
                <c:pt idx="35">
                  <c:v>17.75</c:v>
                </c:pt>
                <c:pt idx="36">
                  <c:v>18.25</c:v>
                </c:pt>
                <c:pt idx="37">
                  <c:v>18.75</c:v>
                </c:pt>
                <c:pt idx="38">
                  <c:v>19.25</c:v>
                </c:pt>
                <c:pt idx="39">
                  <c:v>19.75</c:v>
                </c:pt>
                <c:pt idx="40">
                  <c:v>20.25</c:v>
                </c:pt>
                <c:pt idx="41">
                  <c:v>20.75</c:v>
                </c:pt>
                <c:pt idx="42">
                  <c:v>21.25</c:v>
                </c:pt>
                <c:pt idx="43">
                  <c:v>21.75</c:v>
                </c:pt>
                <c:pt idx="44">
                  <c:v>22.25</c:v>
                </c:pt>
                <c:pt idx="45">
                  <c:v>22.75</c:v>
                </c:pt>
                <c:pt idx="46">
                  <c:v>23.25</c:v>
                </c:pt>
                <c:pt idx="47">
                  <c:v>23.75</c:v>
                </c:pt>
                <c:pt idx="48">
                  <c:v>24.25</c:v>
                </c:pt>
                <c:pt idx="49">
                  <c:v>24.75</c:v>
                </c:pt>
                <c:pt idx="50">
                  <c:v>25.25</c:v>
                </c:pt>
                <c:pt idx="51">
                  <c:v>25.75</c:v>
                </c:pt>
                <c:pt idx="52">
                  <c:v>26.25</c:v>
                </c:pt>
                <c:pt idx="53">
                  <c:v>26.75</c:v>
                </c:pt>
                <c:pt idx="54">
                  <c:v>27.25</c:v>
                </c:pt>
                <c:pt idx="55">
                  <c:v>27.75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86E-4394-9EE4-7293398701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80652608"/>
        <c:axId val="580655232"/>
      </c:scatterChart>
      <c:valAx>
        <c:axId val="580652608"/>
        <c:scaling>
          <c:orientation val="minMax"/>
          <c:max val="10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DE"/>
          </a:p>
        </c:txPr>
        <c:crossAx val="580655232"/>
        <c:crosses val="autoZero"/>
        <c:crossBetween val="midCat"/>
        <c:majorUnit val="2"/>
      </c:valAx>
      <c:valAx>
        <c:axId val="580655232"/>
        <c:scaling>
          <c:orientation val="maxMin"/>
          <c:max val="3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de-DE"/>
                  <a:t>Depth (cm)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DE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DE"/>
          </a:p>
        </c:txPr>
        <c:crossAx val="580652608"/>
        <c:crossesAt val="0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DE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MF2022-3 Melosira</a:t>
            </a:r>
            <a:r>
              <a:rPr lang="en-US" baseline="0"/>
              <a:t> nummuloides</a:t>
            </a:r>
            <a:r>
              <a:rPr lang="en-US"/>
              <a:t> (%)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DE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'[1]CORE 3 (2)'!$U$70</c:f>
              <c:strCache>
                <c:ptCount val="1"/>
                <c:pt idx="0">
                  <c:v>Melosira nummuloides Agardh</c:v>
                </c:pt>
              </c:strCache>
            </c:strRef>
          </c:tx>
          <c:spPr>
            <a:ln w="9525" cap="rnd">
              <a:solidFill>
                <a:srgbClr val="00B050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rgbClr val="00B050">
                  <a:alpha val="94000"/>
                </a:srgbClr>
              </a:solidFill>
              <a:ln w="9525">
                <a:solidFill>
                  <a:srgbClr val="00B050"/>
                </a:solidFill>
              </a:ln>
              <a:effectLst/>
            </c:spPr>
          </c:marker>
          <c:xVal>
            <c:numRef>
              <c:f>'[1]CORE 3 (2)'!$U$71:$U$126</c:f>
              <c:numCache>
                <c:formatCode>General</c:formatCode>
                <c:ptCount val="5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0.15948963317384371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0.25252525252525254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0.22988505747126436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1.084010840108401</c:v>
                </c:pt>
                <c:pt idx="21">
                  <c:v>1.171875</c:v>
                </c:pt>
                <c:pt idx="22">
                  <c:v>0.97465886939571145</c:v>
                </c:pt>
                <c:pt idx="23">
                  <c:v>1.4957264957264957</c:v>
                </c:pt>
                <c:pt idx="24">
                  <c:v>0.37174721189591076</c:v>
                </c:pt>
                <c:pt idx="25">
                  <c:v>0.43383947939262474</c:v>
                </c:pt>
                <c:pt idx="26">
                  <c:v>0</c:v>
                </c:pt>
                <c:pt idx="27">
                  <c:v>0.46189376443418012</c:v>
                </c:pt>
                <c:pt idx="28">
                  <c:v>1.1160714285714286</c:v>
                </c:pt>
                <c:pt idx="29">
                  <c:v>0.91116173120728927</c:v>
                </c:pt>
                <c:pt idx="30">
                  <c:v>0.38535645472061658</c:v>
                </c:pt>
                <c:pt idx="31">
                  <c:v>0.61728395061728392</c:v>
                </c:pt>
                <c:pt idx="32">
                  <c:v>0.38314176245210729</c:v>
                </c:pt>
                <c:pt idx="33">
                  <c:v>0.41152263374485598</c:v>
                </c:pt>
                <c:pt idx="34">
                  <c:v>0</c:v>
                </c:pt>
                <c:pt idx="35">
                  <c:v>0.46082949308755761</c:v>
                </c:pt>
                <c:pt idx="36">
                  <c:v>0.17482517482517482</c:v>
                </c:pt>
                <c:pt idx="37">
                  <c:v>0</c:v>
                </c:pt>
                <c:pt idx="38">
                  <c:v>0.2</c:v>
                </c:pt>
                <c:pt idx="39">
                  <c:v>0.1834862385321101</c:v>
                </c:pt>
                <c:pt idx="40">
                  <c:v>0</c:v>
                </c:pt>
                <c:pt idx="41">
                  <c:v>0.19762845849802371</c:v>
                </c:pt>
                <c:pt idx="42">
                  <c:v>0.20533880903490759</c:v>
                </c:pt>
                <c:pt idx="43">
                  <c:v>0.56285178236397748</c:v>
                </c:pt>
                <c:pt idx="44">
                  <c:v>0</c:v>
                </c:pt>
                <c:pt idx="45">
                  <c:v>0</c:v>
                </c:pt>
                <c:pt idx="46">
                  <c:v>0.1773049645390071</c:v>
                </c:pt>
                <c:pt idx="47">
                  <c:v>0.19305019305019305</c:v>
                </c:pt>
                <c:pt idx="48">
                  <c:v>0</c:v>
                </c:pt>
                <c:pt idx="49">
                  <c:v>1.0822510822510822</c:v>
                </c:pt>
                <c:pt idx="50">
                  <c:v>0.37878787878787878</c:v>
                </c:pt>
                <c:pt idx="51">
                  <c:v>0.4219409282700422</c:v>
                </c:pt>
                <c:pt idx="52">
                  <c:v>0.71684587813620071</c:v>
                </c:pt>
                <c:pt idx="53">
                  <c:v>1.4799154334038056</c:v>
                </c:pt>
                <c:pt idx="54">
                  <c:v>1.2135922330097086</c:v>
                </c:pt>
                <c:pt idx="55">
                  <c:v>0.69930069930069927</c:v>
                </c:pt>
              </c:numCache>
            </c:numRef>
          </c:xVal>
          <c:yVal>
            <c:numRef>
              <c:f>'[1]CORE 3 (2)'!$B$71:$B$126</c:f>
              <c:numCache>
                <c:formatCode>General</c:formatCode>
                <c:ptCount val="56"/>
                <c:pt idx="0">
                  <c:v>0.25</c:v>
                </c:pt>
                <c:pt idx="1">
                  <c:v>0.75</c:v>
                </c:pt>
                <c:pt idx="2">
                  <c:v>1.25</c:v>
                </c:pt>
                <c:pt idx="3">
                  <c:v>1.75</c:v>
                </c:pt>
                <c:pt idx="4">
                  <c:v>2.25</c:v>
                </c:pt>
                <c:pt idx="5">
                  <c:v>2.75</c:v>
                </c:pt>
                <c:pt idx="6">
                  <c:v>3.25</c:v>
                </c:pt>
                <c:pt idx="7">
                  <c:v>3.75</c:v>
                </c:pt>
                <c:pt idx="8">
                  <c:v>4.25</c:v>
                </c:pt>
                <c:pt idx="9">
                  <c:v>4.75</c:v>
                </c:pt>
                <c:pt idx="10">
                  <c:v>5.25</c:v>
                </c:pt>
                <c:pt idx="11">
                  <c:v>5.75</c:v>
                </c:pt>
                <c:pt idx="12">
                  <c:v>6.25</c:v>
                </c:pt>
                <c:pt idx="13">
                  <c:v>6.75</c:v>
                </c:pt>
                <c:pt idx="14">
                  <c:v>7.25</c:v>
                </c:pt>
                <c:pt idx="15">
                  <c:v>7.75</c:v>
                </c:pt>
                <c:pt idx="16">
                  <c:v>8.25</c:v>
                </c:pt>
                <c:pt idx="17">
                  <c:v>8.75</c:v>
                </c:pt>
                <c:pt idx="18">
                  <c:v>9.25</c:v>
                </c:pt>
                <c:pt idx="19">
                  <c:v>9.75</c:v>
                </c:pt>
                <c:pt idx="20">
                  <c:v>10.25</c:v>
                </c:pt>
                <c:pt idx="21">
                  <c:v>10.75</c:v>
                </c:pt>
                <c:pt idx="22">
                  <c:v>11.25</c:v>
                </c:pt>
                <c:pt idx="23">
                  <c:v>11.75</c:v>
                </c:pt>
                <c:pt idx="24">
                  <c:v>12.25</c:v>
                </c:pt>
                <c:pt idx="25">
                  <c:v>12.75</c:v>
                </c:pt>
                <c:pt idx="26">
                  <c:v>13.25</c:v>
                </c:pt>
                <c:pt idx="27">
                  <c:v>13.75</c:v>
                </c:pt>
                <c:pt idx="28">
                  <c:v>14.25</c:v>
                </c:pt>
                <c:pt idx="29">
                  <c:v>14.75</c:v>
                </c:pt>
                <c:pt idx="30">
                  <c:v>15.25</c:v>
                </c:pt>
                <c:pt idx="31">
                  <c:v>15.75</c:v>
                </c:pt>
                <c:pt idx="32">
                  <c:v>16.25</c:v>
                </c:pt>
                <c:pt idx="33">
                  <c:v>16.75</c:v>
                </c:pt>
                <c:pt idx="34">
                  <c:v>17.25</c:v>
                </c:pt>
                <c:pt idx="35">
                  <c:v>17.75</c:v>
                </c:pt>
                <c:pt idx="36">
                  <c:v>18.25</c:v>
                </c:pt>
                <c:pt idx="37">
                  <c:v>18.75</c:v>
                </c:pt>
                <c:pt idx="38">
                  <c:v>19.25</c:v>
                </c:pt>
                <c:pt idx="39">
                  <c:v>19.75</c:v>
                </c:pt>
                <c:pt idx="40">
                  <c:v>20.25</c:v>
                </c:pt>
                <c:pt idx="41">
                  <c:v>20.75</c:v>
                </c:pt>
                <c:pt idx="42">
                  <c:v>21.25</c:v>
                </c:pt>
                <c:pt idx="43">
                  <c:v>21.75</c:v>
                </c:pt>
                <c:pt idx="44">
                  <c:v>22.25</c:v>
                </c:pt>
                <c:pt idx="45">
                  <c:v>22.75</c:v>
                </c:pt>
                <c:pt idx="46">
                  <c:v>23.25</c:v>
                </c:pt>
                <c:pt idx="47">
                  <c:v>23.75</c:v>
                </c:pt>
                <c:pt idx="48">
                  <c:v>24.25</c:v>
                </c:pt>
                <c:pt idx="49">
                  <c:v>24.75</c:v>
                </c:pt>
                <c:pt idx="50">
                  <c:v>25.25</c:v>
                </c:pt>
                <c:pt idx="51">
                  <c:v>25.75</c:v>
                </c:pt>
                <c:pt idx="52">
                  <c:v>26.25</c:v>
                </c:pt>
                <c:pt idx="53">
                  <c:v>26.75</c:v>
                </c:pt>
                <c:pt idx="54">
                  <c:v>27.25</c:v>
                </c:pt>
                <c:pt idx="55">
                  <c:v>27.75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F71-46FF-AF5B-1C73D8540B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80652608"/>
        <c:axId val="580655232"/>
      </c:scatterChart>
      <c:valAx>
        <c:axId val="580652608"/>
        <c:scaling>
          <c:orientation val="minMax"/>
          <c:max val="10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DE"/>
          </a:p>
        </c:txPr>
        <c:crossAx val="580655232"/>
        <c:crosses val="autoZero"/>
        <c:crossBetween val="midCat"/>
        <c:majorUnit val="2"/>
      </c:valAx>
      <c:valAx>
        <c:axId val="580655232"/>
        <c:scaling>
          <c:orientation val="maxMin"/>
          <c:max val="3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de-DE"/>
                  <a:t>Depth (cm)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DE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DE"/>
          </a:p>
        </c:txPr>
        <c:crossAx val="580652608"/>
        <c:crossesAt val="0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DE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MF2022-3 Mastogloia (%)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DE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'[1]CORE 3 (2)'!$V$70</c:f>
              <c:strCache>
                <c:ptCount val="1"/>
                <c:pt idx="0">
                  <c:v>Mastogloia</c:v>
                </c:pt>
              </c:strCache>
            </c:strRef>
          </c:tx>
          <c:spPr>
            <a:ln w="9525" cap="rnd">
              <a:solidFill>
                <a:srgbClr val="00B050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rgbClr val="00B050"/>
              </a:solidFill>
              <a:ln w="9525">
                <a:solidFill>
                  <a:srgbClr val="00B050"/>
                </a:solidFill>
              </a:ln>
              <a:effectLst/>
            </c:spPr>
          </c:marker>
          <c:xVal>
            <c:numRef>
              <c:f>'[1]CORE 3 (2)'!$V$71:$V$126</c:f>
              <c:numCache>
                <c:formatCode>General</c:formatCode>
                <c:ptCount val="56"/>
                <c:pt idx="0">
                  <c:v>2.3008849557522124</c:v>
                </c:pt>
                <c:pt idx="1">
                  <c:v>3.2380952380952381</c:v>
                </c:pt>
                <c:pt idx="2">
                  <c:v>3.1936127744510978</c:v>
                </c:pt>
                <c:pt idx="3">
                  <c:v>3.668261562998405</c:v>
                </c:pt>
                <c:pt idx="4">
                  <c:v>3.5051546391752577</c:v>
                </c:pt>
                <c:pt idx="5">
                  <c:v>6.2355658198614314</c:v>
                </c:pt>
                <c:pt idx="6">
                  <c:v>4.395604395604396</c:v>
                </c:pt>
                <c:pt idx="7">
                  <c:v>6.0606060606060606</c:v>
                </c:pt>
                <c:pt idx="8">
                  <c:v>3.5055350553505535</c:v>
                </c:pt>
                <c:pt idx="9">
                  <c:v>6.8376068376068373</c:v>
                </c:pt>
                <c:pt idx="10">
                  <c:v>8.9026915113871627</c:v>
                </c:pt>
                <c:pt idx="11">
                  <c:v>5.1724137931034484</c:v>
                </c:pt>
                <c:pt idx="12">
                  <c:v>8.7356321839080469</c:v>
                </c:pt>
                <c:pt idx="13">
                  <c:v>7.3226544622425633</c:v>
                </c:pt>
                <c:pt idx="14">
                  <c:v>7.6419213973799129</c:v>
                </c:pt>
                <c:pt idx="15">
                  <c:v>6.607929515418502</c:v>
                </c:pt>
                <c:pt idx="16">
                  <c:v>6.7796610169491522</c:v>
                </c:pt>
                <c:pt idx="17">
                  <c:v>6.2360801781737196</c:v>
                </c:pt>
                <c:pt idx="18">
                  <c:v>7.7253218884120169</c:v>
                </c:pt>
                <c:pt idx="19">
                  <c:v>8.053691275167786</c:v>
                </c:pt>
                <c:pt idx="20">
                  <c:v>6.5040650406504064</c:v>
                </c:pt>
                <c:pt idx="21">
                  <c:v>5.078125</c:v>
                </c:pt>
                <c:pt idx="22">
                  <c:v>4.8732943469785575</c:v>
                </c:pt>
                <c:pt idx="23">
                  <c:v>5.7692307692307692</c:v>
                </c:pt>
                <c:pt idx="24">
                  <c:v>4.6468401486988844</c:v>
                </c:pt>
                <c:pt idx="25">
                  <c:v>6.7245119305856829</c:v>
                </c:pt>
                <c:pt idx="26">
                  <c:v>6.1538461538461542</c:v>
                </c:pt>
                <c:pt idx="27">
                  <c:v>6.2355658198614314</c:v>
                </c:pt>
                <c:pt idx="28">
                  <c:v>6.9196428571428568</c:v>
                </c:pt>
                <c:pt idx="29">
                  <c:v>5.6947608200455582</c:v>
                </c:pt>
                <c:pt idx="30">
                  <c:v>6.5510597302504818</c:v>
                </c:pt>
                <c:pt idx="31">
                  <c:v>5.761316872427984</c:v>
                </c:pt>
                <c:pt idx="32">
                  <c:v>4.7892720306513414</c:v>
                </c:pt>
                <c:pt idx="33">
                  <c:v>6.3786008230452671</c:v>
                </c:pt>
                <c:pt idx="34">
                  <c:v>6.0344827586206895</c:v>
                </c:pt>
                <c:pt idx="35">
                  <c:v>6.2211981566820276</c:v>
                </c:pt>
                <c:pt idx="36">
                  <c:v>5.06993006993007</c:v>
                </c:pt>
                <c:pt idx="37">
                  <c:v>6.4695009242144179</c:v>
                </c:pt>
                <c:pt idx="38">
                  <c:v>4.8</c:v>
                </c:pt>
                <c:pt idx="39">
                  <c:v>3.669724770642202</c:v>
                </c:pt>
                <c:pt idx="40">
                  <c:v>5.0880626223091978</c:v>
                </c:pt>
                <c:pt idx="41">
                  <c:v>3.1620553359683794</c:v>
                </c:pt>
                <c:pt idx="42">
                  <c:v>3.6960985626283369</c:v>
                </c:pt>
                <c:pt idx="43">
                  <c:v>3.5647279549718576</c:v>
                </c:pt>
                <c:pt idx="44">
                  <c:v>4.0441176470588234</c:v>
                </c:pt>
                <c:pt idx="45">
                  <c:v>3.9215686274509802</c:v>
                </c:pt>
                <c:pt idx="46">
                  <c:v>3.7234042553191489</c:v>
                </c:pt>
                <c:pt idx="47">
                  <c:v>4.4401544401544397</c:v>
                </c:pt>
                <c:pt idx="48">
                  <c:v>3.6734693877551021</c:v>
                </c:pt>
                <c:pt idx="49">
                  <c:v>3.2467532467532467</c:v>
                </c:pt>
                <c:pt idx="50">
                  <c:v>3.7878787878787881</c:v>
                </c:pt>
                <c:pt idx="51">
                  <c:v>5.9071729957805905</c:v>
                </c:pt>
                <c:pt idx="52">
                  <c:v>4.4802867383512543</c:v>
                </c:pt>
                <c:pt idx="53">
                  <c:v>4.4397463002114161</c:v>
                </c:pt>
                <c:pt idx="54">
                  <c:v>3.6407766990291264</c:v>
                </c:pt>
                <c:pt idx="55">
                  <c:v>4.4289044289044286</c:v>
                </c:pt>
              </c:numCache>
            </c:numRef>
          </c:xVal>
          <c:yVal>
            <c:numRef>
              <c:f>'[1]CORE 3 (2)'!$B$71:$B$126</c:f>
              <c:numCache>
                <c:formatCode>General</c:formatCode>
                <c:ptCount val="56"/>
                <c:pt idx="0">
                  <c:v>0.25</c:v>
                </c:pt>
                <c:pt idx="1">
                  <c:v>0.75</c:v>
                </c:pt>
                <c:pt idx="2">
                  <c:v>1.25</c:v>
                </c:pt>
                <c:pt idx="3">
                  <c:v>1.75</c:v>
                </c:pt>
                <c:pt idx="4">
                  <c:v>2.25</c:v>
                </c:pt>
                <c:pt idx="5">
                  <c:v>2.75</c:v>
                </c:pt>
                <c:pt idx="6">
                  <c:v>3.25</c:v>
                </c:pt>
                <c:pt idx="7">
                  <c:v>3.75</c:v>
                </c:pt>
                <c:pt idx="8">
                  <c:v>4.25</c:v>
                </c:pt>
                <c:pt idx="9">
                  <c:v>4.75</c:v>
                </c:pt>
                <c:pt idx="10">
                  <c:v>5.25</c:v>
                </c:pt>
                <c:pt idx="11">
                  <c:v>5.75</c:v>
                </c:pt>
                <c:pt idx="12">
                  <c:v>6.25</c:v>
                </c:pt>
                <c:pt idx="13">
                  <c:v>6.75</c:v>
                </c:pt>
                <c:pt idx="14">
                  <c:v>7.25</c:v>
                </c:pt>
                <c:pt idx="15">
                  <c:v>7.75</c:v>
                </c:pt>
                <c:pt idx="16">
                  <c:v>8.25</c:v>
                </c:pt>
                <c:pt idx="17">
                  <c:v>8.75</c:v>
                </c:pt>
                <c:pt idx="18">
                  <c:v>9.25</c:v>
                </c:pt>
                <c:pt idx="19">
                  <c:v>9.75</c:v>
                </c:pt>
                <c:pt idx="20">
                  <c:v>10.25</c:v>
                </c:pt>
                <c:pt idx="21">
                  <c:v>10.75</c:v>
                </c:pt>
                <c:pt idx="22">
                  <c:v>11.25</c:v>
                </c:pt>
                <c:pt idx="23">
                  <c:v>11.75</c:v>
                </c:pt>
                <c:pt idx="24">
                  <c:v>12.25</c:v>
                </c:pt>
                <c:pt idx="25">
                  <c:v>12.75</c:v>
                </c:pt>
                <c:pt idx="26">
                  <c:v>13.25</c:v>
                </c:pt>
                <c:pt idx="27">
                  <c:v>13.75</c:v>
                </c:pt>
                <c:pt idx="28">
                  <c:v>14.25</c:v>
                </c:pt>
                <c:pt idx="29">
                  <c:v>14.75</c:v>
                </c:pt>
                <c:pt idx="30">
                  <c:v>15.25</c:v>
                </c:pt>
                <c:pt idx="31">
                  <c:v>15.75</c:v>
                </c:pt>
                <c:pt idx="32">
                  <c:v>16.25</c:v>
                </c:pt>
                <c:pt idx="33">
                  <c:v>16.75</c:v>
                </c:pt>
                <c:pt idx="34">
                  <c:v>17.25</c:v>
                </c:pt>
                <c:pt idx="35">
                  <c:v>17.75</c:v>
                </c:pt>
                <c:pt idx="36">
                  <c:v>18.25</c:v>
                </c:pt>
                <c:pt idx="37">
                  <c:v>18.75</c:v>
                </c:pt>
                <c:pt idx="38">
                  <c:v>19.25</c:v>
                </c:pt>
                <c:pt idx="39">
                  <c:v>19.75</c:v>
                </c:pt>
                <c:pt idx="40">
                  <c:v>20.25</c:v>
                </c:pt>
                <c:pt idx="41">
                  <c:v>20.75</c:v>
                </c:pt>
                <c:pt idx="42">
                  <c:v>21.25</c:v>
                </c:pt>
                <c:pt idx="43">
                  <c:v>21.75</c:v>
                </c:pt>
                <c:pt idx="44">
                  <c:v>22.25</c:v>
                </c:pt>
                <c:pt idx="45">
                  <c:v>22.75</c:v>
                </c:pt>
                <c:pt idx="46">
                  <c:v>23.25</c:v>
                </c:pt>
                <c:pt idx="47">
                  <c:v>23.75</c:v>
                </c:pt>
                <c:pt idx="48">
                  <c:v>24.25</c:v>
                </c:pt>
                <c:pt idx="49">
                  <c:v>24.75</c:v>
                </c:pt>
                <c:pt idx="50">
                  <c:v>25.25</c:v>
                </c:pt>
                <c:pt idx="51">
                  <c:v>25.75</c:v>
                </c:pt>
                <c:pt idx="52">
                  <c:v>26.25</c:v>
                </c:pt>
                <c:pt idx="53">
                  <c:v>26.75</c:v>
                </c:pt>
                <c:pt idx="54">
                  <c:v>27.25</c:v>
                </c:pt>
                <c:pt idx="55">
                  <c:v>27.75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85B-4D94-A8AC-28C56CA0BD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80652608"/>
        <c:axId val="580655232"/>
      </c:scatterChart>
      <c:valAx>
        <c:axId val="580652608"/>
        <c:scaling>
          <c:orientation val="minMax"/>
          <c:max val="10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DE"/>
          </a:p>
        </c:txPr>
        <c:crossAx val="580655232"/>
        <c:crosses val="autoZero"/>
        <c:crossBetween val="midCat"/>
        <c:majorUnit val="2"/>
      </c:valAx>
      <c:valAx>
        <c:axId val="580655232"/>
        <c:scaling>
          <c:orientation val="maxMin"/>
          <c:max val="3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de-DE"/>
                  <a:t>Depth (cm)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DE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DE"/>
          </a:p>
        </c:txPr>
        <c:crossAx val="580652608"/>
        <c:crossesAt val="0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DE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MF2022-3 Melosira</a:t>
            </a:r>
            <a:r>
              <a:rPr lang="en-US" baseline="0"/>
              <a:t> sp.</a:t>
            </a:r>
            <a:r>
              <a:rPr lang="en-US"/>
              <a:t> (%)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DE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'[1]CORE 3 (2)'!$W$70</c:f>
              <c:strCache>
                <c:ptCount val="1"/>
                <c:pt idx="0">
                  <c:v>Melosira sp</c:v>
                </c:pt>
              </c:strCache>
            </c:strRef>
          </c:tx>
          <c:spPr>
            <a:ln w="9525" cap="rnd">
              <a:solidFill>
                <a:srgbClr val="00B050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rgbClr val="00B050"/>
              </a:solidFill>
              <a:ln w="9525">
                <a:solidFill>
                  <a:srgbClr val="00B050"/>
                </a:solidFill>
              </a:ln>
              <a:effectLst/>
            </c:spPr>
          </c:marker>
          <c:xVal>
            <c:numRef>
              <c:f>'[1]CORE 3 (2)'!$W$71:$W$126</c:f>
              <c:numCache>
                <c:formatCode>General</c:formatCode>
                <c:ptCount val="56"/>
                <c:pt idx="0">
                  <c:v>0.17699115044247787</c:v>
                </c:pt>
                <c:pt idx="1">
                  <c:v>0.38095238095238093</c:v>
                </c:pt>
                <c:pt idx="2">
                  <c:v>0</c:v>
                </c:pt>
                <c:pt idx="3">
                  <c:v>0.15948963317384371</c:v>
                </c:pt>
                <c:pt idx="4">
                  <c:v>0.20618556701030927</c:v>
                </c:pt>
                <c:pt idx="5">
                  <c:v>0</c:v>
                </c:pt>
                <c:pt idx="6">
                  <c:v>0</c:v>
                </c:pt>
                <c:pt idx="7">
                  <c:v>0.25252525252525254</c:v>
                </c:pt>
                <c:pt idx="8">
                  <c:v>1.6605166051660516</c:v>
                </c:pt>
                <c:pt idx="9">
                  <c:v>2.9914529914529915</c:v>
                </c:pt>
                <c:pt idx="10">
                  <c:v>2.691511387163561</c:v>
                </c:pt>
                <c:pt idx="11">
                  <c:v>1.7241379310344827</c:v>
                </c:pt>
                <c:pt idx="12">
                  <c:v>1.1494252873563218</c:v>
                </c:pt>
                <c:pt idx="13">
                  <c:v>0.2288329519450801</c:v>
                </c:pt>
                <c:pt idx="14">
                  <c:v>2.1834061135371181</c:v>
                </c:pt>
                <c:pt idx="15">
                  <c:v>2.643171806167401</c:v>
                </c:pt>
                <c:pt idx="16">
                  <c:v>1.2106537530266344</c:v>
                </c:pt>
                <c:pt idx="17">
                  <c:v>2.2271714922048997</c:v>
                </c:pt>
                <c:pt idx="18">
                  <c:v>1.2875536480686696</c:v>
                </c:pt>
                <c:pt idx="19">
                  <c:v>2.4608501118568231</c:v>
                </c:pt>
                <c:pt idx="20">
                  <c:v>0.54200542005420049</c:v>
                </c:pt>
                <c:pt idx="21">
                  <c:v>1.953125</c:v>
                </c:pt>
                <c:pt idx="22">
                  <c:v>1.364522417153996</c:v>
                </c:pt>
                <c:pt idx="23">
                  <c:v>1.4957264957264957</c:v>
                </c:pt>
                <c:pt idx="24">
                  <c:v>1.8587360594795539</c:v>
                </c:pt>
                <c:pt idx="25">
                  <c:v>2.3861171366594358</c:v>
                </c:pt>
                <c:pt idx="26">
                  <c:v>2.6373626373626373</c:v>
                </c:pt>
                <c:pt idx="27">
                  <c:v>2.0785219399538106</c:v>
                </c:pt>
                <c:pt idx="28">
                  <c:v>2.4553571428571428</c:v>
                </c:pt>
                <c:pt idx="29">
                  <c:v>1.5945330296127562</c:v>
                </c:pt>
                <c:pt idx="30">
                  <c:v>1.3487475915221581</c:v>
                </c:pt>
                <c:pt idx="31">
                  <c:v>3.0864197530864197</c:v>
                </c:pt>
                <c:pt idx="32">
                  <c:v>1.9157088122605364</c:v>
                </c:pt>
                <c:pt idx="33">
                  <c:v>2.263374485596708</c:v>
                </c:pt>
                <c:pt idx="34">
                  <c:v>2.5862068965517242</c:v>
                </c:pt>
                <c:pt idx="35">
                  <c:v>2.0737327188940093</c:v>
                </c:pt>
                <c:pt idx="36">
                  <c:v>2.7972027972027971</c:v>
                </c:pt>
                <c:pt idx="37">
                  <c:v>3.142329020332717</c:v>
                </c:pt>
                <c:pt idx="38">
                  <c:v>2.4</c:v>
                </c:pt>
                <c:pt idx="39">
                  <c:v>2.2018348623853212</c:v>
                </c:pt>
                <c:pt idx="40">
                  <c:v>1.3698630136986301</c:v>
                </c:pt>
                <c:pt idx="41">
                  <c:v>1.1857707509881423</c:v>
                </c:pt>
                <c:pt idx="42">
                  <c:v>1.0266940451745379</c:v>
                </c:pt>
                <c:pt idx="43">
                  <c:v>4.8780487804878048</c:v>
                </c:pt>
                <c:pt idx="44">
                  <c:v>2.0220588235294117</c:v>
                </c:pt>
                <c:pt idx="45">
                  <c:v>2.9411764705882355</c:v>
                </c:pt>
                <c:pt idx="46">
                  <c:v>3.5460992907801416</c:v>
                </c:pt>
                <c:pt idx="47">
                  <c:v>1.3513513513513513</c:v>
                </c:pt>
                <c:pt idx="48">
                  <c:v>2.6530612244897958</c:v>
                </c:pt>
                <c:pt idx="49">
                  <c:v>2.8138528138528138</c:v>
                </c:pt>
                <c:pt idx="50">
                  <c:v>1.5151515151515151</c:v>
                </c:pt>
                <c:pt idx="51">
                  <c:v>1.6877637130801688</c:v>
                </c:pt>
                <c:pt idx="52">
                  <c:v>0.89605734767025091</c:v>
                </c:pt>
                <c:pt idx="53">
                  <c:v>2.7484143763213531</c:v>
                </c:pt>
                <c:pt idx="54">
                  <c:v>1.6990291262135921</c:v>
                </c:pt>
                <c:pt idx="55">
                  <c:v>3.2634032634032635</c:v>
                </c:pt>
              </c:numCache>
            </c:numRef>
          </c:xVal>
          <c:yVal>
            <c:numRef>
              <c:f>'[1]CORE 3 (2)'!$B$71:$B$126</c:f>
              <c:numCache>
                <c:formatCode>General</c:formatCode>
                <c:ptCount val="56"/>
                <c:pt idx="0">
                  <c:v>0.25</c:v>
                </c:pt>
                <c:pt idx="1">
                  <c:v>0.75</c:v>
                </c:pt>
                <c:pt idx="2">
                  <c:v>1.25</c:v>
                </c:pt>
                <c:pt idx="3">
                  <c:v>1.75</c:v>
                </c:pt>
                <c:pt idx="4">
                  <c:v>2.25</c:v>
                </c:pt>
                <c:pt idx="5">
                  <c:v>2.75</c:v>
                </c:pt>
                <c:pt idx="6">
                  <c:v>3.25</c:v>
                </c:pt>
                <c:pt idx="7">
                  <c:v>3.75</c:v>
                </c:pt>
                <c:pt idx="8">
                  <c:v>4.25</c:v>
                </c:pt>
                <c:pt idx="9">
                  <c:v>4.75</c:v>
                </c:pt>
                <c:pt idx="10">
                  <c:v>5.25</c:v>
                </c:pt>
                <c:pt idx="11">
                  <c:v>5.75</c:v>
                </c:pt>
                <c:pt idx="12">
                  <c:v>6.25</c:v>
                </c:pt>
                <c:pt idx="13">
                  <c:v>6.75</c:v>
                </c:pt>
                <c:pt idx="14">
                  <c:v>7.25</c:v>
                </c:pt>
                <c:pt idx="15">
                  <c:v>7.75</c:v>
                </c:pt>
                <c:pt idx="16">
                  <c:v>8.25</c:v>
                </c:pt>
                <c:pt idx="17">
                  <c:v>8.75</c:v>
                </c:pt>
                <c:pt idx="18">
                  <c:v>9.25</c:v>
                </c:pt>
                <c:pt idx="19">
                  <c:v>9.75</c:v>
                </c:pt>
                <c:pt idx="20">
                  <c:v>10.25</c:v>
                </c:pt>
                <c:pt idx="21">
                  <c:v>10.75</c:v>
                </c:pt>
                <c:pt idx="22">
                  <c:v>11.25</c:v>
                </c:pt>
                <c:pt idx="23">
                  <c:v>11.75</c:v>
                </c:pt>
                <c:pt idx="24">
                  <c:v>12.25</c:v>
                </c:pt>
                <c:pt idx="25">
                  <c:v>12.75</c:v>
                </c:pt>
                <c:pt idx="26">
                  <c:v>13.25</c:v>
                </c:pt>
                <c:pt idx="27">
                  <c:v>13.75</c:v>
                </c:pt>
                <c:pt idx="28">
                  <c:v>14.25</c:v>
                </c:pt>
                <c:pt idx="29">
                  <c:v>14.75</c:v>
                </c:pt>
                <c:pt idx="30">
                  <c:v>15.25</c:v>
                </c:pt>
                <c:pt idx="31">
                  <c:v>15.75</c:v>
                </c:pt>
                <c:pt idx="32">
                  <c:v>16.25</c:v>
                </c:pt>
                <c:pt idx="33">
                  <c:v>16.75</c:v>
                </c:pt>
                <c:pt idx="34">
                  <c:v>17.25</c:v>
                </c:pt>
                <c:pt idx="35">
                  <c:v>17.75</c:v>
                </c:pt>
                <c:pt idx="36">
                  <c:v>18.25</c:v>
                </c:pt>
                <c:pt idx="37">
                  <c:v>18.75</c:v>
                </c:pt>
                <c:pt idx="38">
                  <c:v>19.25</c:v>
                </c:pt>
                <c:pt idx="39">
                  <c:v>19.75</c:v>
                </c:pt>
                <c:pt idx="40">
                  <c:v>20.25</c:v>
                </c:pt>
                <c:pt idx="41">
                  <c:v>20.75</c:v>
                </c:pt>
                <c:pt idx="42">
                  <c:v>21.25</c:v>
                </c:pt>
                <c:pt idx="43">
                  <c:v>21.75</c:v>
                </c:pt>
                <c:pt idx="44">
                  <c:v>22.25</c:v>
                </c:pt>
                <c:pt idx="45">
                  <c:v>22.75</c:v>
                </c:pt>
                <c:pt idx="46">
                  <c:v>23.25</c:v>
                </c:pt>
                <c:pt idx="47">
                  <c:v>23.75</c:v>
                </c:pt>
                <c:pt idx="48">
                  <c:v>24.25</c:v>
                </c:pt>
                <c:pt idx="49">
                  <c:v>24.75</c:v>
                </c:pt>
                <c:pt idx="50">
                  <c:v>25.25</c:v>
                </c:pt>
                <c:pt idx="51">
                  <c:v>25.75</c:v>
                </c:pt>
                <c:pt idx="52">
                  <c:v>26.25</c:v>
                </c:pt>
                <c:pt idx="53">
                  <c:v>26.75</c:v>
                </c:pt>
                <c:pt idx="54">
                  <c:v>27.25</c:v>
                </c:pt>
                <c:pt idx="55">
                  <c:v>27.75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9CB-4A2B-BBC2-1C3DF07270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80652608"/>
        <c:axId val="580655232"/>
      </c:scatterChart>
      <c:valAx>
        <c:axId val="580652608"/>
        <c:scaling>
          <c:orientation val="minMax"/>
          <c:max val="10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DE"/>
          </a:p>
        </c:txPr>
        <c:crossAx val="580655232"/>
        <c:crosses val="autoZero"/>
        <c:crossBetween val="midCat"/>
        <c:majorUnit val="2"/>
      </c:valAx>
      <c:valAx>
        <c:axId val="580655232"/>
        <c:scaling>
          <c:orientation val="maxMin"/>
          <c:max val="3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de-DE"/>
                  <a:t>Depth (cm)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DE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DE"/>
          </a:p>
        </c:txPr>
        <c:crossAx val="580652608"/>
        <c:crossesAt val="0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DE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MF2022-3 Fragilaria (%)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DE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'[1]CORE 3 (2)'!$X$70</c:f>
              <c:strCache>
                <c:ptCount val="1"/>
                <c:pt idx="0">
                  <c:v>Fragilaria</c:v>
                </c:pt>
              </c:strCache>
            </c:strRef>
          </c:tx>
          <c:spPr>
            <a:ln w="9525" cap="rnd">
              <a:solidFill>
                <a:srgbClr val="00B050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rgbClr val="00B050"/>
              </a:solidFill>
              <a:ln w="9525">
                <a:solidFill>
                  <a:srgbClr val="00B050"/>
                </a:solidFill>
              </a:ln>
              <a:effectLst/>
            </c:spPr>
          </c:marker>
          <c:xVal>
            <c:numRef>
              <c:f>'[1]CORE 3 (2)'!$X$71:$X$126</c:f>
              <c:numCache>
                <c:formatCode>General</c:formatCode>
                <c:ptCount val="56"/>
                <c:pt idx="0">
                  <c:v>3.5398230088495577</c:v>
                </c:pt>
                <c:pt idx="1">
                  <c:v>5.1428571428571432</c:v>
                </c:pt>
                <c:pt idx="2">
                  <c:v>3.5928143712574849</c:v>
                </c:pt>
                <c:pt idx="3">
                  <c:v>1.4354066985645932</c:v>
                </c:pt>
                <c:pt idx="4">
                  <c:v>6.5979381443298966</c:v>
                </c:pt>
                <c:pt idx="5">
                  <c:v>6.6974595842956122</c:v>
                </c:pt>
                <c:pt idx="6">
                  <c:v>5.4945054945054945</c:v>
                </c:pt>
                <c:pt idx="7">
                  <c:v>7.3232323232323235</c:v>
                </c:pt>
                <c:pt idx="8">
                  <c:v>3.1365313653136533</c:v>
                </c:pt>
                <c:pt idx="9">
                  <c:v>2.1367521367521367</c:v>
                </c:pt>
                <c:pt idx="10">
                  <c:v>5.383022774327122</c:v>
                </c:pt>
                <c:pt idx="11">
                  <c:v>6.6502463054187189</c:v>
                </c:pt>
                <c:pt idx="12">
                  <c:v>3.9080459770114944</c:v>
                </c:pt>
                <c:pt idx="13">
                  <c:v>5.2631578947368425</c:v>
                </c:pt>
                <c:pt idx="14">
                  <c:v>4.8034934497816595</c:v>
                </c:pt>
                <c:pt idx="15">
                  <c:v>5.0660792951541849</c:v>
                </c:pt>
                <c:pt idx="16">
                  <c:v>9.2009685230024214</c:v>
                </c:pt>
                <c:pt idx="17">
                  <c:v>6.2360801781737196</c:v>
                </c:pt>
                <c:pt idx="18">
                  <c:v>4.5064377682403434</c:v>
                </c:pt>
                <c:pt idx="19">
                  <c:v>4.2505592841163313</c:v>
                </c:pt>
                <c:pt idx="20">
                  <c:v>4.0650406504065044</c:v>
                </c:pt>
                <c:pt idx="21">
                  <c:v>5.6640625</c:v>
                </c:pt>
                <c:pt idx="22">
                  <c:v>4.6783625730994149</c:v>
                </c:pt>
                <c:pt idx="23">
                  <c:v>4.0598290598290596</c:v>
                </c:pt>
                <c:pt idx="24">
                  <c:v>4.2750929368029738</c:v>
                </c:pt>
                <c:pt idx="25">
                  <c:v>5.2060737527114966</c:v>
                </c:pt>
                <c:pt idx="26">
                  <c:v>5.4945054945054945</c:v>
                </c:pt>
                <c:pt idx="27">
                  <c:v>3.9260969976905313</c:v>
                </c:pt>
                <c:pt idx="28">
                  <c:v>5.3571428571428568</c:v>
                </c:pt>
                <c:pt idx="29">
                  <c:v>6.3781321184510249</c:v>
                </c:pt>
                <c:pt idx="30">
                  <c:v>4.8169556840077075</c:v>
                </c:pt>
                <c:pt idx="31">
                  <c:v>6.9958847736625511</c:v>
                </c:pt>
                <c:pt idx="32">
                  <c:v>4.4061302681992336</c:v>
                </c:pt>
                <c:pt idx="33">
                  <c:v>4.9382716049382713</c:v>
                </c:pt>
                <c:pt idx="34">
                  <c:v>5.3879310344827589</c:v>
                </c:pt>
                <c:pt idx="35">
                  <c:v>3.9170506912442398</c:v>
                </c:pt>
                <c:pt idx="36">
                  <c:v>7.8671328671328675</c:v>
                </c:pt>
                <c:pt idx="37">
                  <c:v>10.166358595194085</c:v>
                </c:pt>
                <c:pt idx="38">
                  <c:v>7.2</c:v>
                </c:pt>
                <c:pt idx="39">
                  <c:v>6.9724770642201834</c:v>
                </c:pt>
                <c:pt idx="40">
                  <c:v>6.6536203522504893</c:v>
                </c:pt>
                <c:pt idx="41">
                  <c:v>7.1146245059288535</c:v>
                </c:pt>
                <c:pt idx="42">
                  <c:v>8.0082135523613971</c:v>
                </c:pt>
                <c:pt idx="43">
                  <c:v>7.879924953095685</c:v>
                </c:pt>
                <c:pt idx="44">
                  <c:v>7.5367647058823533</c:v>
                </c:pt>
                <c:pt idx="45">
                  <c:v>9.8039215686274517</c:v>
                </c:pt>
                <c:pt idx="46">
                  <c:v>6.7375886524822697</c:v>
                </c:pt>
                <c:pt idx="47">
                  <c:v>7.9150579150579148</c:v>
                </c:pt>
                <c:pt idx="48">
                  <c:v>6.9387755102040813</c:v>
                </c:pt>
                <c:pt idx="49">
                  <c:v>4.9783549783549788</c:v>
                </c:pt>
                <c:pt idx="50">
                  <c:v>7.1969696969696972</c:v>
                </c:pt>
                <c:pt idx="51">
                  <c:v>7.5949367088607591</c:v>
                </c:pt>
                <c:pt idx="52">
                  <c:v>6.989247311827957</c:v>
                </c:pt>
                <c:pt idx="53">
                  <c:v>5.9196617336152224</c:v>
                </c:pt>
                <c:pt idx="54">
                  <c:v>8.4951456310679614</c:v>
                </c:pt>
                <c:pt idx="55">
                  <c:v>5.5944055944055942</c:v>
                </c:pt>
              </c:numCache>
            </c:numRef>
          </c:xVal>
          <c:yVal>
            <c:numRef>
              <c:f>'[1]CORE 3 (2)'!$B$71:$B$126</c:f>
              <c:numCache>
                <c:formatCode>General</c:formatCode>
                <c:ptCount val="56"/>
                <c:pt idx="0">
                  <c:v>0.25</c:v>
                </c:pt>
                <c:pt idx="1">
                  <c:v>0.75</c:v>
                </c:pt>
                <c:pt idx="2">
                  <c:v>1.25</c:v>
                </c:pt>
                <c:pt idx="3">
                  <c:v>1.75</c:v>
                </c:pt>
                <c:pt idx="4">
                  <c:v>2.25</c:v>
                </c:pt>
                <c:pt idx="5">
                  <c:v>2.75</c:v>
                </c:pt>
                <c:pt idx="6">
                  <c:v>3.25</c:v>
                </c:pt>
                <c:pt idx="7">
                  <c:v>3.75</c:v>
                </c:pt>
                <c:pt idx="8">
                  <c:v>4.25</c:v>
                </c:pt>
                <c:pt idx="9">
                  <c:v>4.75</c:v>
                </c:pt>
                <c:pt idx="10">
                  <c:v>5.25</c:v>
                </c:pt>
                <c:pt idx="11">
                  <c:v>5.75</c:v>
                </c:pt>
                <c:pt idx="12">
                  <c:v>6.25</c:v>
                </c:pt>
                <c:pt idx="13">
                  <c:v>6.75</c:v>
                </c:pt>
                <c:pt idx="14">
                  <c:v>7.25</c:v>
                </c:pt>
                <c:pt idx="15">
                  <c:v>7.75</c:v>
                </c:pt>
                <c:pt idx="16">
                  <c:v>8.25</c:v>
                </c:pt>
                <c:pt idx="17">
                  <c:v>8.75</c:v>
                </c:pt>
                <c:pt idx="18">
                  <c:v>9.25</c:v>
                </c:pt>
                <c:pt idx="19">
                  <c:v>9.75</c:v>
                </c:pt>
                <c:pt idx="20">
                  <c:v>10.25</c:v>
                </c:pt>
                <c:pt idx="21">
                  <c:v>10.75</c:v>
                </c:pt>
                <c:pt idx="22">
                  <c:v>11.25</c:v>
                </c:pt>
                <c:pt idx="23">
                  <c:v>11.75</c:v>
                </c:pt>
                <c:pt idx="24">
                  <c:v>12.25</c:v>
                </c:pt>
                <c:pt idx="25">
                  <c:v>12.75</c:v>
                </c:pt>
                <c:pt idx="26">
                  <c:v>13.25</c:v>
                </c:pt>
                <c:pt idx="27">
                  <c:v>13.75</c:v>
                </c:pt>
                <c:pt idx="28">
                  <c:v>14.25</c:v>
                </c:pt>
                <c:pt idx="29">
                  <c:v>14.75</c:v>
                </c:pt>
                <c:pt idx="30">
                  <c:v>15.25</c:v>
                </c:pt>
                <c:pt idx="31">
                  <c:v>15.75</c:v>
                </c:pt>
                <c:pt idx="32">
                  <c:v>16.25</c:v>
                </c:pt>
                <c:pt idx="33">
                  <c:v>16.75</c:v>
                </c:pt>
                <c:pt idx="34">
                  <c:v>17.25</c:v>
                </c:pt>
                <c:pt idx="35">
                  <c:v>17.75</c:v>
                </c:pt>
                <c:pt idx="36">
                  <c:v>18.25</c:v>
                </c:pt>
                <c:pt idx="37">
                  <c:v>18.75</c:v>
                </c:pt>
                <c:pt idx="38">
                  <c:v>19.25</c:v>
                </c:pt>
                <c:pt idx="39">
                  <c:v>19.75</c:v>
                </c:pt>
                <c:pt idx="40">
                  <c:v>20.25</c:v>
                </c:pt>
                <c:pt idx="41">
                  <c:v>20.75</c:v>
                </c:pt>
                <c:pt idx="42">
                  <c:v>21.25</c:v>
                </c:pt>
                <c:pt idx="43">
                  <c:v>21.75</c:v>
                </c:pt>
                <c:pt idx="44">
                  <c:v>22.25</c:v>
                </c:pt>
                <c:pt idx="45">
                  <c:v>22.75</c:v>
                </c:pt>
                <c:pt idx="46">
                  <c:v>23.25</c:v>
                </c:pt>
                <c:pt idx="47">
                  <c:v>23.75</c:v>
                </c:pt>
                <c:pt idx="48">
                  <c:v>24.25</c:v>
                </c:pt>
                <c:pt idx="49">
                  <c:v>24.75</c:v>
                </c:pt>
                <c:pt idx="50">
                  <c:v>25.25</c:v>
                </c:pt>
                <c:pt idx="51">
                  <c:v>25.75</c:v>
                </c:pt>
                <c:pt idx="52">
                  <c:v>26.25</c:v>
                </c:pt>
                <c:pt idx="53">
                  <c:v>26.75</c:v>
                </c:pt>
                <c:pt idx="54">
                  <c:v>27.25</c:v>
                </c:pt>
                <c:pt idx="55">
                  <c:v>27.75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40A-49FC-8EE8-B491D9298F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80652608"/>
        <c:axId val="580655232"/>
      </c:scatterChart>
      <c:valAx>
        <c:axId val="580652608"/>
        <c:scaling>
          <c:orientation val="minMax"/>
          <c:max val="10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DE"/>
          </a:p>
        </c:txPr>
        <c:crossAx val="580655232"/>
        <c:crosses val="autoZero"/>
        <c:crossBetween val="midCat"/>
        <c:majorUnit val="2"/>
      </c:valAx>
      <c:valAx>
        <c:axId val="580655232"/>
        <c:scaling>
          <c:orientation val="maxMin"/>
          <c:max val="3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de-DE"/>
                  <a:t>Depth (cm)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DE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DE"/>
          </a:p>
        </c:txPr>
        <c:crossAx val="580652608"/>
        <c:crossesAt val="0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DE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DE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Annual average precipitation (Maristova) (mm)</c:v>
          </c:tx>
          <c:spPr>
            <a:ln w="952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[2]Sheet!$D$2:$D$127</c:f>
              <c:numCache>
                <c:formatCode>General</c:formatCode>
                <c:ptCount val="126"/>
                <c:pt idx="0">
                  <c:v>531.4</c:v>
                </c:pt>
                <c:pt idx="1">
                  <c:v>646.4</c:v>
                </c:pt>
                <c:pt idx="2">
                  <c:v>654</c:v>
                </c:pt>
                <c:pt idx="3">
                  <c:v>527.4</c:v>
                </c:pt>
                <c:pt idx="4">
                  <c:v>351.2</c:v>
                </c:pt>
                <c:pt idx="5">
                  <c:v>384</c:v>
                </c:pt>
                <c:pt idx="6">
                  <c:v>376.2</c:v>
                </c:pt>
                <c:pt idx="7">
                  <c:v>617.4</c:v>
                </c:pt>
                <c:pt idx="8">
                  <c:v>260.8</c:v>
                </c:pt>
                <c:pt idx="9">
                  <c:v>466.6</c:v>
                </c:pt>
                <c:pt idx="10">
                  <c:v>449.8</c:v>
                </c:pt>
                <c:pt idx="11">
                  <c:v>408.4</c:v>
                </c:pt>
                <c:pt idx="12">
                  <c:v>381.4</c:v>
                </c:pt>
                <c:pt idx="13">
                  <c:v>373.9</c:v>
                </c:pt>
                <c:pt idx="14">
                  <c:v>439.1</c:v>
                </c:pt>
                <c:pt idx="15">
                  <c:v>432.8</c:v>
                </c:pt>
                <c:pt idx="16">
                  <c:v>509</c:v>
                </c:pt>
                <c:pt idx="17">
                  <c:v>542</c:v>
                </c:pt>
                <c:pt idx="18">
                  <c:v>460.3</c:v>
                </c:pt>
                <c:pt idx="19">
                  <c:v>351.2</c:v>
                </c:pt>
                <c:pt idx="20">
                  <c:v>559</c:v>
                </c:pt>
                <c:pt idx="21">
                  <c:v>468.3</c:v>
                </c:pt>
                <c:pt idx="22">
                  <c:v>515.9</c:v>
                </c:pt>
                <c:pt idx="23">
                  <c:v>329.4</c:v>
                </c:pt>
                <c:pt idx="24">
                  <c:v>514.1</c:v>
                </c:pt>
                <c:pt idx="25">
                  <c:v>756.8</c:v>
                </c:pt>
                <c:pt idx="26">
                  <c:v>403.6</c:v>
                </c:pt>
                <c:pt idx="27">
                  <c:v>550.29999999999995</c:v>
                </c:pt>
                <c:pt idx="28">
                  <c:v>486.5</c:v>
                </c:pt>
                <c:pt idx="29">
                  <c:v>749.1</c:v>
                </c:pt>
                <c:pt idx="30">
                  <c:v>474.6</c:v>
                </c:pt>
                <c:pt idx="31">
                  <c:v>552.4</c:v>
                </c:pt>
                <c:pt idx="32">
                  <c:v>582.29999999999995</c:v>
                </c:pt>
                <c:pt idx="33">
                  <c:v>569.79999999999995</c:v>
                </c:pt>
                <c:pt idx="34">
                  <c:v>516.1</c:v>
                </c:pt>
                <c:pt idx="35">
                  <c:v>499.5</c:v>
                </c:pt>
                <c:pt idx="36">
                  <c:v>533.5</c:v>
                </c:pt>
                <c:pt idx="37">
                  <c:v>458.9</c:v>
                </c:pt>
                <c:pt idx="38">
                  <c:v>883.3</c:v>
                </c:pt>
                <c:pt idx="39">
                  <c:v>423.8</c:v>
                </c:pt>
                <c:pt idx="40">
                  <c:v>365.4</c:v>
                </c:pt>
                <c:pt idx="41">
                  <c:v>402.9</c:v>
                </c:pt>
                <c:pt idx="42">
                  <c:v>757.5</c:v>
                </c:pt>
                <c:pt idx="43">
                  <c:v>310.8</c:v>
                </c:pt>
                <c:pt idx="44">
                  <c:v>539.1</c:v>
                </c:pt>
                <c:pt idx="45">
                  <c:v>484</c:v>
                </c:pt>
                <c:pt idx="46">
                  <c:v>612.4</c:v>
                </c:pt>
                <c:pt idx="47">
                  <c:v>978</c:v>
                </c:pt>
                <c:pt idx="48">
                  <c:v>868</c:v>
                </c:pt>
                <c:pt idx="49">
                  <c:v>776.7</c:v>
                </c:pt>
                <c:pt idx="50">
                  <c:v>478.5</c:v>
                </c:pt>
                <c:pt idx="51">
                  <c:v>422.5</c:v>
                </c:pt>
                <c:pt idx="52">
                  <c:v>562.6</c:v>
                </c:pt>
                <c:pt idx="53">
                  <c:v>703.5</c:v>
                </c:pt>
                <c:pt idx="54">
                  <c:v>648.70000000000005</c:v>
                </c:pt>
                <c:pt idx="55">
                  <c:v>671.8</c:v>
                </c:pt>
                <c:pt idx="56">
                  <c:v>583</c:v>
                </c:pt>
                <c:pt idx="57">
                  <c:v>736.8</c:v>
                </c:pt>
                <c:pt idx="58">
                  <c:v>635.29999999999995</c:v>
                </c:pt>
                <c:pt idx="59">
                  <c:v>577.5</c:v>
                </c:pt>
                <c:pt idx="60">
                  <c:v>570</c:v>
                </c:pt>
                <c:pt idx="61">
                  <c:v>805.4</c:v>
                </c:pt>
                <c:pt idx="62">
                  <c:v>590.70000000000005</c:v>
                </c:pt>
                <c:pt idx="63">
                  <c:v>676.3</c:v>
                </c:pt>
                <c:pt idx="64">
                  <c:v>485.3</c:v>
                </c:pt>
                <c:pt idx="65">
                  <c:v>700.7</c:v>
                </c:pt>
                <c:pt idx="66">
                  <c:v>600.9</c:v>
                </c:pt>
                <c:pt idx="67">
                  <c:v>526.20000000000005</c:v>
                </c:pt>
                <c:pt idx="68">
                  <c:v>675.8</c:v>
                </c:pt>
                <c:pt idx="69">
                  <c:v>446.8</c:v>
                </c:pt>
                <c:pt idx="70">
                  <c:v>509</c:v>
                </c:pt>
                <c:pt idx="71">
                  <c:v>941.9</c:v>
                </c:pt>
                <c:pt idx="72">
                  <c:v>578.1</c:v>
                </c:pt>
                <c:pt idx="73">
                  <c:v>573.9</c:v>
                </c:pt>
                <c:pt idx="74">
                  <c:v>533.29999999999995</c:v>
                </c:pt>
                <c:pt idx="75">
                  <c:v>908.2</c:v>
                </c:pt>
                <c:pt idx="76">
                  <c:v>546.1</c:v>
                </c:pt>
                <c:pt idx="77">
                  <c:v>849.7</c:v>
                </c:pt>
                <c:pt idx="78">
                  <c:v>619.20000000000005</c:v>
                </c:pt>
                <c:pt idx="79">
                  <c:v>807</c:v>
                </c:pt>
                <c:pt idx="80">
                  <c:v>661.1</c:v>
                </c:pt>
                <c:pt idx="81">
                  <c:v>514.9</c:v>
                </c:pt>
                <c:pt idx="82">
                  <c:v>706.7</c:v>
                </c:pt>
                <c:pt idx="83">
                  <c:v>831</c:v>
                </c:pt>
                <c:pt idx="84">
                  <c:v>725</c:v>
                </c:pt>
                <c:pt idx="85">
                  <c:v>764.4</c:v>
                </c:pt>
                <c:pt idx="86">
                  <c:v>567.6</c:v>
                </c:pt>
                <c:pt idx="87">
                  <c:v>1200.7</c:v>
                </c:pt>
                <c:pt idx="88">
                  <c:v>732.6</c:v>
                </c:pt>
                <c:pt idx="89">
                  <c:v>676.9</c:v>
                </c:pt>
                <c:pt idx="90">
                  <c:v>756.8</c:v>
                </c:pt>
                <c:pt idx="91">
                  <c:v>595.29999999999995</c:v>
                </c:pt>
                <c:pt idx="92">
                  <c:v>816.9</c:v>
                </c:pt>
                <c:pt idx="93">
                  <c:v>883</c:v>
                </c:pt>
                <c:pt idx="94">
                  <c:v>1109.4000000000001</c:v>
                </c:pt>
                <c:pt idx="95">
                  <c:v>652</c:v>
                </c:pt>
                <c:pt idx="96">
                  <c:v>946.8</c:v>
                </c:pt>
                <c:pt idx="97">
                  <c:v>883.9</c:v>
                </c:pt>
                <c:pt idx="98">
                  <c:v>813.3</c:v>
                </c:pt>
                <c:pt idx="99">
                  <c:v>708.7</c:v>
                </c:pt>
                <c:pt idx="100">
                  <c:v>540.9</c:v>
                </c:pt>
                <c:pt idx="101">
                  <c:v>787.3</c:v>
                </c:pt>
                <c:pt idx="102">
                  <c:v>805.2</c:v>
                </c:pt>
                <c:pt idx="103">
                  <c:v>854.8</c:v>
                </c:pt>
                <c:pt idx="104">
                  <c:v>824.4</c:v>
                </c:pt>
                <c:pt idx="105">
                  <c:v>718.6</c:v>
                </c:pt>
                <c:pt idx="106">
                  <c:v>695.6</c:v>
                </c:pt>
                <c:pt idx="107">
                  <c:v>659.8</c:v>
                </c:pt>
                <c:pt idx="108">
                  <c:v>847.6</c:v>
                </c:pt>
                <c:pt idx="109">
                  <c:v>843.8</c:v>
                </c:pt>
                <c:pt idx="110">
                  <c:v>738.6</c:v>
                </c:pt>
                <c:pt idx="111">
                  <c:v>908.8</c:v>
                </c:pt>
                <c:pt idx="112">
                  <c:v>868.3</c:v>
                </c:pt>
                <c:pt idx="113">
                  <c:v>670.1</c:v>
                </c:pt>
                <c:pt idx="114">
                  <c:v>532.4</c:v>
                </c:pt>
                <c:pt idx="115">
                  <c:v>1177.8</c:v>
                </c:pt>
                <c:pt idx="116">
                  <c:v>803.3</c:v>
                </c:pt>
                <c:pt idx="117">
                  <c:v>673.4</c:v>
                </c:pt>
                <c:pt idx="118">
                  <c:v>879</c:v>
                </c:pt>
                <c:pt idx="119">
                  <c:v>814.6</c:v>
                </c:pt>
                <c:pt idx="120">
                  <c:v>959.2</c:v>
                </c:pt>
                <c:pt idx="121">
                  <c:v>748.6</c:v>
                </c:pt>
                <c:pt idx="122">
                  <c:v>847.3</c:v>
                </c:pt>
                <c:pt idx="123">
                  <c:v>994.8</c:v>
                </c:pt>
                <c:pt idx="124">
                  <c:v>658.6</c:v>
                </c:pt>
                <c:pt idx="125">
                  <c:v>815.7</c:v>
                </c:pt>
              </c:numCache>
            </c:numRef>
          </c:xVal>
          <c:yVal>
            <c:numRef>
              <c:f>[2]Sheet!$E$2:$E$127</c:f>
              <c:numCache>
                <c:formatCode>General</c:formatCode>
                <c:ptCount val="126"/>
                <c:pt idx="0">
                  <c:v>1896</c:v>
                </c:pt>
                <c:pt idx="1">
                  <c:v>1897</c:v>
                </c:pt>
                <c:pt idx="2">
                  <c:v>1898</c:v>
                </c:pt>
                <c:pt idx="3">
                  <c:v>1899</c:v>
                </c:pt>
                <c:pt idx="4">
                  <c:v>1900</c:v>
                </c:pt>
                <c:pt idx="5">
                  <c:v>1901</c:v>
                </c:pt>
                <c:pt idx="6">
                  <c:v>1902</c:v>
                </c:pt>
                <c:pt idx="7">
                  <c:v>1903</c:v>
                </c:pt>
                <c:pt idx="8">
                  <c:v>1904</c:v>
                </c:pt>
                <c:pt idx="9">
                  <c:v>1905</c:v>
                </c:pt>
                <c:pt idx="10">
                  <c:v>1906</c:v>
                </c:pt>
                <c:pt idx="11">
                  <c:v>1907</c:v>
                </c:pt>
                <c:pt idx="12">
                  <c:v>1908</c:v>
                </c:pt>
                <c:pt idx="13">
                  <c:v>1909</c:v>
                </c:pt>
                <c:pt idx="14">
                  <c:v>1910</c:v>
                </c:pt>
                <c:pt idx="15">
                  <c:v>1911</c:v>
                </c:pt>
                <c:pt idx="16">
                  <c:v>1912</c:v>
                </c:pt>
                <c:pt idx="17">
                  <c:v>1913</c:v>
                </c:pt>
                <c:pt idx="18">
                  <c:v>1914</c:v>
                </c:pt>
                <c:pt idx="19">
                  <c:v>1915</c:v>
                </c:pt>
                <c:pt idx="20">
                  <c:v>1916</c:v>
                </c:pt>
                <c:pt idx="21">
                  <c:v>1917</c:v>
                </c:pt>
                <c:pt idx="22">
                  <c:v>1918</c:v>
                </c:pt>
                <c:pt idx="23">
                  <c:v>1919</c:v>
                </c:pt>
                <c:pt idx="24">
                  <c:v>1920</c:v>
                </c:pt>
                <c:pt idx="25">
                  <c:v>1921</c:v>
                </c:pt>
                <c:pt idx="26">
                  <c:v>1922</c:v>
                </c:pt>
                <c:pt idx="27">
                  <c:v>1923</c:v>
                </c:pt>
                <c:pt idx="28">
                  <c:v>1924</c:v>
                </c:pt>
                <c:pt idx="29">
                  <c:v>1925</c:v>
                </c:pt>
                <c:pt idx="30">
                  <c:v>1926</c:v>
                </c:pt>
                <c:pt idx="31">
                  <c:v>1927</c:v>
                </c:pt>
                <c:pt idx="32">
                  <c:v>1928</c:v>
                </c:pt>
                <c:pt idx="33">
                  <c:v>1929</c:v>
                </c:pt>
                <c:pt idx="34">
                  <c:v>1930</c:v>
                </c:pt>
                <c:pt idx="35">
                  <c:v>1931</c:v>
                </c:pt>
                <c:pt idx="36">
                  <c:v>1932</c:v>
                </c:pt>
                <c:pt idx="37">
                  <c:v>1933</c:v>
                </c:pt>
                <c:pt idx="38">
                  <c:v>1934</c:v>
                </c:pt>
                <c:pt idx="39">
                  <c:v>1935</c:v>
                </c:pt>
                <c:pt idx="40">
                  <c:v>1936</c:v>
                </c:pt>
                <c:pt idx="41">
                  <c:v>1937</c:v>
                </c:pt>
                <c:pt idx="42">
                  <c:v>1938</c:v>
                </c:pt>
                <c:pt idx="43">
                  <c:v>1939</c:v>
                </c:pt>
                <c:pt idx="44">
                  <c:v>1940</c:v>
                </c:pt>
                <c:pt idx="45">
                  <c:v>1941</c:v>
                </c:pt>
                <c:pt idx="46">
                  <c:v>1942</c:v>
                </c:pt>
                <c:pt idx="47">
                  <c:v>1943</c:v>
                </c:pt>
                <c:pt idx="48">
                  <c:v>1944</c:v>
                </c:pt>
                <c:pt idx="49">
                  <c:v>1945</c:v>
                </c:pt>
                <c:pt idx="50">
                  <c:v>1946</c:v>
                </c:pt>
                <c:pt idx="51">
                  <c:v>1947</c:v>
                </c:pt>
                <c:pt idx="52">
                  <c:v>1948</c:v>
                </c:pt>
                <c:pt idx="53">
                  <c:v>1949</c:v>
                </c:pt>
                <c:pt idx="54">
                  <c:v>1950</c:v>
                </c:pt>
                <c:pt idx="55">
                  <c:v>1951</c:v>
                </c:pt>
                <c:pt idx="56">
                  <c:v>1952</c:v>
                </c:pt>
                <c:pt idx="57">
                  <c:v>1953</c:v>
                </c:pt>
                <c:pt idx="58">
                  <c:v>1954</c:v>
                </c:pt>
                <c:pt idx="59">
                  <c:v>1955</c:v>
                </c:pt>
                <c:pt idx="60">
                  <c:v>1956</c:v>
                </c:pt>
                <c:pt idx="61">
                  <c:v>1957</c:v>
                </c:pt>
                <c:pt idx="62">
                  <c:v>1958</c:v>
                </c:pt>
                <c:pt idx="63">
                  <c:v>1959</c:v>
                </c:pt>
                <c:pt idx="64">
                  <c:v>1960</c:v>
                </c:pt>
                <c:pt idx="65">
                  <c:v>1961</c:v>
                </c:pt>
                <c:pt idx="66">
                  <c:v>1962</c:v>
                </c:pt>
                <c:pt idx="67">
                  <c:v>1963</c:v>
                </c:pt>
                <c:pt idx="68">
                  <c:v>1964</c:v>
                </c:pt>
                <c:pt idx="69">
                  <c:v>1965</c:v>
                </c:pt>
                <c:pt idx="70">
                  <c:v>1966</c:v>
                </c:pt>
                <c:pt idx="71">
                  <c:v>1967</c:v>
                </c:pt>
                <c:pt idx="72">
                  <c:v>1968</c:v>
                </c:pt>
                <c:pt idx="73">
                  <c:v>1969</c:v>
                </c:pt>
                <c:pt idx="74">
                  <c:v>1970</c:v>
                </c:pt>
                <c:pt idx="75">
                  <c:v>1971</c:v>
                </c:pt>
                <c:pt idx="76">
                  <c:v>1972</c:v>
                </c:pt>
                <c:pt idx="77">
                  <c:v>1973</c:v>
                </c:pt>
                <c:pt idx="78">
                  <c:v>1974</c:v>
                </c:pt>
                <c:pt idx="79">
                  <c:v>1975</c:v>
                </c:pt>
                <c:pt idx="80">
                  <c:v>1976</c:v>
                </c:pt>
                <c:pt idx="81">
                  <c:v>1977</c:v>
                </c:pt>
                <c:pt idx="82">
                  <c:v>1978</c:v>
                </c:pt>
                <c:pt idx="83">
                  <c:v>1979</c:v>
                </c:pt>
                <c:pt idx="84">
                  <c:v>1980</c:v>
                </c:pt>
                <c:pt idx="85">
                  <c:v>1981</c:v>
                </c:pt>
                <c:pt idx="86">
                  <c:v>1982</c:v>
                </c:pt>
                <c:pt idx="87">
                  <c:v>1983</c:v>
                </c:pt>
                <c:pt idx="88">
                  <c:v>1984</c:v>
                </c:pt>
                <c:pt idx="89">
                  <c:v>1985</c:v>
                </c:pt>
                <c:pt idx="90">
                  <c:v>1986</c:v>
                </c:pt>
                <c:pt idx="91">
                  <c:v>1987</c:v>
                </c:pt>
                <c:pt idx="92">
                  <c:v>1988</c:v>
                </c:pt>
                <c:pt idx="93">
                  <c:v>1989</c:v>
                </c:pt>
                <c:pt idx="94">
                  <c:v>1990</c:v>
                </c:pt>
                <c:pt idx="95">
                  <c:v>1991</c:v>
                </c:pt>
                <c:pt idx="96">
                  <c:v>1992</c:v>
                </c:pt>
                <c:pt idx="97">
                  <c:v>1993</c:v>
                </c:pt>
                <c:pt idx="98">
                  <c:v>1994</c:v>
                </c:pt>
                <c:pt idx="99">
                  <c:v>1995</c:v>
                </c:pt>
                <c:pt idx="100">
                  <c:v>1996</c:v>
                </c:pt>
                <c:pt idx="101">
                  <c:v>1997</c:v>
                </c:pt>
                <c:pt idx="102">
                  <c:v>1998</c:v>
                </c:pt>
                <c:pt idx="103">
                  <c:v>1999</c:v>
                </c:pt>
                <c:pt idx="104">
                  <c:v>2000</c:v>
                </c:pt>
                <c:pt idx="105">
                  <c:v>2001</c:v>
                </c:pt>
                <c:pt idx="106">
                  <c:v>2002</c:v>
                </c:pt>
                <c:pt idx="107">
                  <c:v>2003</c:v>
                </c:pt>
                <c:pt idx="108">
                  <c:v>2004</c:v>
                </c:pt>
                <c:pt idx="109">
                  <c:v>2005</c:v>
                </c:pt>
                <c:pt idx="110">
                  <c:v>2006</c:v>
                </c:pt>
                <c:pt idx="111">
                  <c:v>2007</c:v>
                </c:pt>
                <c:pt idx="112">
                  <c:v>2008</c:v>
                </c:pt>
                <c:pt idx="113">
                  <c:v>2009</c:v>
                </c:pt>
                <c:pt idx="114">
                  <c:v>2010</c:v>
                </c:pt>
                <c:pt idx="115">
                  <c:v>2011</c:v>
                </c:pt>
                <c:pt idx="116">
                  <c:v>2013</c:v>
                </c:pt>
                <c:pt idx="117">
                  <c:v>2014</c:v>
                </c:pt>
                <c:pt idx="118">
                  <c:v>2015</c:v>
                </c:pt>
                <c:pt idx="119">
                  <c:v>2016</c:v>
                </c:pt>
                <c:pt idx="120">
                  <c:v>2017</c:v>
                </c:pt>
                <c:pt idx="121">
                  <c:v>2018</c:v>
                </c:pt>
                <c:pt idx="122">
                  <c:v>2019</c:v>
                </c:pt>
                <c:pt idx="123">
                  <c:v>2020</c:v>
                </c:pt>
                <c:pt idx="124">
                  <c:v>2021</c:v>
                </c:pt>
                <c:pt idx="125">
                  <c:v>2022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466-4E9F-9E98-670110D0B3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46916960"/>
        <c:axId val="1365436591"/>
      </c:scatterChart>
      <c:valAx>
        <c:axId val="2469169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high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DE"/>
          </a:p>
        </c:txPr>
        <c:crossAx val="1365436591"/>
        <c:crosses val="autoZero"/>
        <c:crossBetween val="midCat"/>
      </c:valAx>
      <c:valAx>
        <c:axId val="1365436591"/>
        <c:scaling>
          <c:orientation val="minMax"/>
          <c:max val="202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DE"/>
          </a:p>
        </c:txPr>
        <c:crossAx val="24691696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DE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Annual average temperature (Lærdal)</a:t>
            </a:r>
          </a:p>
          <a:p>
            <a:pPr>
              <a:defRPr/>
            </a:pPr>
            <a:r>
              <a:rPr lang="en-US"/>
              <a:t>(</a:t>
            </a:r>
            <a:r>
              <a:rPr lang="en-US">
                <a:latin typeface="Times New Roman" panose="02020603050405020304" pitchFamily="18" charset="0"/>
                <a:cs typeface="Times New Roman" panose="02020603050405020304" pitchFamily="18" charset="0"/>
              </a:rPr>
              <a:t>℃)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DE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Annual average temperature (Lærdal)</c:v>
          </c:tx>
          <c:spPr>
            <a:ln w="952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'Appendix 8'!$D$4:$D$143</c:f>
              <c:numCache>
                <c:formatCode>General</c:formatCode>
                <c:ptCount val="140"/>
                <c:pt idx="0">
                  <c:v>5.8</c:v>
                </c:pt>
                <c:pt idx="1">
                  <c:v>5.9</c:v>
                </c:pt>
                <c:pt idx="2">
                  <c:v>7.9</c:v>
                </c:pt>
                <c:pt idx="3">
                  <c:v>7.2</c:v>
                </c:pt>
                <c:pt idx="4">
                  <c:v>6.5</c:v>
                </c:pt>
                <c:pt idx="5">
                  <c:v>5.8</c:v>
                </c:pt>
                <c:pt idx="6">
                  <c:v>5.9</c:v>
                </c:pt>
                <c:pt idx="7">
                  <c:v>5.5</c:v>
                </c:pt>
                <c:pt idx="8">
                  <c:v>6.6</c:v>
                </c:pt>
                <c:pt idx="9">
                  <c:v>5.7</c:v>
                </c:pt>
                <c:pt idx="10">
                  <c:v>6.7</c:v>
                </c:pt>
                <c:pt idx="11">
                  <c:v>5.3</c:v>
                </c:pt>
                <c:pt idx="12">
                  <c:v>7.1</c:v>
                </c:pt>
                <c:pt idx="13">
                  <c:v>7.2</c:v>
                </c:pt>
                <c:pt idx="14">
                  <c:v>7.2</c:v>
                </c:pt>
                <c:pt idx="15">
                  <c:v>6</c:v>
                </c:pt>
                <c:pt idx="16">
                  <c:v>6</c:v>
                </c:pt>
                <c:pt idx="17">
                  <c:v>6.4</c:v>
                </c:pt>
                <c:pt idx="18">
                  <c:v>5</c:v>
                </c:pt>
                <c:pt idx="19">
                  <c:v>7.2</c:v>
                </c:pt>
                <c:pt idx="20">
                  <c:v>6.1</c:v>
                </c:pt>
                <c:pt idx="21">
                  <c:v>7.1</c:v>
                </c:pt>
                <c:pt idx="22">
                  <c:v>5.7</c:v>
                </c:pt>
                <c:pt idx="23">
                  <c:v>6.4</c:v>
                </c:pt>
                <c:pt idx="24">
                  <c:v>6.2</c:v>
                </c:pt>
                <c:pt idx="25">
                  <c:v>6.5</c:v>
                </c:pt>
                <c:pt idx="26">
                  <c:v>6.8</c:v>
                </c:pt>
                <c:pt idx="27">
                  <c:v>6.4</c:v>
                </c:pt>
                <c:pt idx="28">
                  <c:v>6.8</c:v>
                </c:pt>
                <c:pt idx="29">
                  <c:v>5.5</c:v>
                </c:pt>
                <c:pt idx="30">
                  <c:v>7.2</c:v>
                </c:pt>
                <c:pt idx="31">
                  <c:v>6.7</c:v>
                </c:pt>
                <c:pt idx="32">
                  <c:v>7.1</c:v>
                </c:pt>
                <c:pt idx="33">
                  <c:v>7.4</c:v>
                </c:pt>
                <c:pt idx="34">
                  <c:v>7.1</c:v>
                </c:pt>
                <c:pt idx="35">
                  <c:v>4.9000000000000004</c:v>
                </c:pt>
                <c:pt idx="36">
                  <c:v>7</c:v>
                </c:pt>
                <c:pt idx="37">
                  <c:v>5.6</c:v>
                </c:pt>
                <c:pt idx="38">
                  <c:v>6.6</c:v>
                </c:pt>
                <c:pt idx="39">
                  <c:v>5.7</c:v>
                </c:pt>
                <c:pt idx="40">
                  <c:v>6.9</c:v>
                </c:pt>
                <c:pt idx="41">
                  <c:v>6.3</c:v>
                </c:pt>
                <c:pt idx="42">
                  <c:v>5.5</c:v>
                </c:pt>
                <c:pt idx="43">
                  <c:v>5.3</c:v>
                </c:pt>
                <c:pt idx="44">
                  <c:v>6.2</c:v>
                </c:pt>
                <c:pt idx="45">
                  <c:v>6.5</c:v>
                </c:pt>
                <c:pt idx="46">
                  <c:v>7.1</c:v>
                </c:pt>
                <c:pt idx="47">
                  <c:v>5.8</c:v>
                </c:pt>
                <c:pt idx="48">
                  <c:v>6</c:v>
                </c:pt>
                <c:pt idx="49">
                  <c:v>6.1</c:v>
                </c:pt>
                <c:pt idx="50">
                  <c:v>7.9</c:v>
                </c:pt>
                <c:pt idx="51">
                  <c:v>6.1</c:v>
                </c:pt>
                <c:pt idx="52">
                  <c:v>6.9</c:v>
                </c:pt>
                <c:pt idx="53">
                  <c:v>7.4</c:v>
                </c:pt>
                <c:pt idx="54">
                  <c:v>8.3000000000000007</c:v>
                </c:pt>
                <c:pt idx="55">
                  <c:v>6.7</c:v>
                </c:pt>
                <c:pt idx="56">
                  <c:v>7.2</c:v>
                </c:pt>
                <c:pt idx="57">
                  <c:v>6.9</c:v>
                </c:pt>
                <c:pt idx="58">
                  <c:v>7.3</c:v>
                </c:pt>
                <c:pt idx="59">
                  <c:v>6.5</c:v>
                </c:pt>
                <c:pt idx="60">
                  <c:v>5.5</c:v>
                </c:pt>
                <c:pt idx="61">
                  <c:v>5.3</c:v>
                </c:pt>
                <c:pt idx="62">
                  <c:v>5.2</c:v>
                </c:pt>
                <c:pt idx="63">
                  <c:v>7.1</c:v>
                </c:pt>
                <c:pt idx="64">
                  <c:v>6.5</c:v>
                </c:pt>
                <c:pt idx="65">
                  <c:v>6.9</c:v>
                </c:pt>
                <c:pt idx="66">
                  <c:v>6.3</c:v>
                </c:pt>
                <c:pt idx="67">
                  <c:v>5.6</c:v>
                </c:pt>
                <c:pt idx="68">
                  <c:v>7.3</c:v>
                </c:pt>
                <c:pt idx="69">
                  <c:v>6.4</c:v>
                </c:pt>
                <c:pt idx="70">
                  <c:v>6.4</c:v>
                </c:pt>
                <c:pt idx="71">
                  <c:v>5.0999999999999996</c:v>
                </c:pt>
                <c:pt idx="72">
                  <c:v>7.3</c:v>
                </c:pt>
                <c:pt idx="73">
                  <c:v>6.3</c:v>
                </c:pt>
                <c:pt idx="74">
                  <c:v>5.6</c:v>
                </c:pt>
                <c:pt idx="75">
                  <c:v>5.4</c:v>
                </c:pt>
                <c:pt idx="76">
                  <c:v>6</c:v>
                </c:pt>
                <c:pt idx="77">
                  <c:v>5.4</c:v>
                </c:pt>
                <c:pt idx="78">
                  <c:v>6.8</c:v>
                </c:pt>
                <c:pt idx="79">
                  <c:v>6.4</c:v>
                </c:pt>
                <c:pt idx="80">
                  <c:v>6.9</c:v>
                </c:pt>
                <c:pt idx="81">
                  <c:v>5.4</c:v>
                </c:pt>
                <c:pt idx="82">
                  <c:v>5.3</c:v>
                </c:pt>
                <c:pt idx="83">
                  <c:v>5.8</c:v>
                </c:pt>
                <c:pt idx="84">
                  <c:v>5.2</c:v>
                </c:pt>
                <c:pt idx="85">
                  <c:v>5.0999999999999996</c:v>
                </c:pt>
                <c:pt idx="86">
                  <c:v>6.1</c:v>
                </c:pt>
                <c:pt idx="87">
                  <c:v>5.2</c:v>
                </c:pt>
                <c:pt idx="88">
                  <c:v>5.8</c:v>
                </c:pt>
                <c:pt idx="89">
                  <c:v>5.2</c:v>
                </c:pt>
                <c:pt idx="90">
                  <c:v>6.1</c:v>
                </c:pt>
                <c:pt idx="91">
                  <c:v>6.3</c:v>
                </c:pt>
                <c:pt idx="92">
                  <c:v>5.9</c:v>
                </c:pt>
                <c:pt idx="93">
                  <c:v>6.9</c:v>
                </c:pt>
                <c:pt idx="94">
                  <c:v>6.6</c:v>
                </c:pt>
                <c:pt idx="95">
                  <c:v>5.2</c:v>
                </c:pt>
                <c:pt idx="96">
                  <c:v>5.7</c:v>
                </c:pt>
                <c:pt idx="97">
                  <c:v>5.9</c:v>
                </c:pt>
                <c:pt idx="98">
                  <c:v>4.5999999999999996</c:v>
                </c:pt>
                <c:pt idx="99">
                  <c:v>5.5</c:v>
                </c:pt>
                <c:pt idx="100">
                  <c:v>4.8</c:v>
                </c:pt>
                <c:pt idx="101">
                  <c:v>6.7</c:v>
                </c:pt>
                <c:pt idx="102">
                  <c:v>6.4</c:v>
                </c:pt>
                <c:pt idx="103">
                  <c:v>6.6</c:v>
                </c:pt>
                <c:pt idx="104">
                  <c:v>4.8</c:v>
                </c:pt>
                <c:pt idx="105">
                  <c:v>5.6</c:v>
                </c:pt>
                <c:pt idx="106">
                  <c:v>5.4</c:v>
                </c:pt>
                <c:pt idx="107">
                  <c:v>6.9</c:v>
                </c:pt>
                <c:pt idx="108">
                  <c:v>7.2</c:v>
                </c:pt>
                <c:pt idx="109">
                  <c:v>7.2</c:v>
                </c:pt>
                <c:pt idx="110">
                  <c:v>6.6</c:v>
                </c:pt>
                <c:pt idx="111">
                  <c:v>6.8</c:v>
                </c:pt>
                <c:pt idx="112">
                  <c:v>5.7</c:v>
                </c:pt>
                <c:pt idx="113">
                  <c:v>6</c:v>
                </c:pt>
                <c:pt idx="114">
                  <c:v>6.1</c:v>
                </c:pt>
                <c:pt idx="115">
                  <c:v>6.6</c:v>
                </c:pt>
                <c:pt idx="116">
                  <c:v>6.1</c:v>
                </c:pt>
                <c:pt idx="117">
                  <c:v>6.8</c:v>
                </c:pt>
                <c:pt idx="118">
                  <c:v>7.4</c:v>
                </c:pt>
                <c:pt idx="119">
                  <c:v>5.8</c:v>
                </c:pt>
                <c:pt idx="120">
                  <c:v>6.8</c:v>
                </c:pt>
                <c:pt idx="121">
                  <c:v>6.6</c:v>
                </c:pt>
                <c:pt idx="122">
                  <c:v>6.9</c:v>
                </c:pt>
                <c:pt idx="123">
                  <c:v>7</c:v>
                </c:pt>
                <c:pt idx="124">
                  <c:v>7.5</c:v>
                </c:pt>
                <c:pt idx="125">
                  <c:v>6.5</c:v>
                </c:pt>
                <c:pt idx="126">
                  <c:v>6.7</c:v>
                </c:pt>
                <c:pt idx="127">
                  <c:v>4.5999999999999996</c:v>
                </c:pt>
                <c:pt idx="128">
                  <c:v>7</c:v>
                </c:pt>
                <c:pt idx="129">
                  <c:v>6.2</c:v>
                </c:pt>
                <c:pt idx="130">
                  <c:v>5.9</c:v>
                </c:pt>
                <c:pt idx="131">
                  <c:v>8.9</c:v>
                </c:pt>
                <c:pt idx="132">
                  <c:v>7.2</c:v>
                </c:pt>
                <c:pt idx="133">
                  <c:v>6.7</c:v>
                </c:pt>
                <c:pt idx="134">
                  <c:v>6.8</c:v>
                </c:pt>
                <c:pt idx="135">
                  <c:v>7.4</c:v>
                </c:pt>
                <c:pt idx="136">
                  <c:v>7.2</c:v>
                </c:pt>
                <c:pt idx="137">
                  <c:v>8.1</c:v>
                </c:pt>
                <c:pt idx="138">
                  <c:v>7.1</c:v>
                </c:pt>
                <c:pt idx="139">
                  <c:v>7.1</c:v>
                </c:pt>
              </c:numCache>
            </c:numRef>
          </c:xVal>
          <c:yVal>
            <c:numRef>
              <c:f>'Appendix 8'!$C$4:$C$143</c:f>
              <c:numCache>
                <c:formatCode>General</c:formatCode>
                <c:ptCount val="140"/>
                <c:pt idx="0">
                  <c:v>1870</c:v>
                </c:pt>
                <c:pt idx="1">
                  <c:v>1871</c:v>
                </c:pt>
                <c:pt idx="2">
                  <c:v>1872</c:v>
                </c:pt>
                <c:pt idx="3">
                  <c:v>1873</c:v>
                </c:pt>
                <c:pt idx="4">
                  <c:v>1874</c:v>
                </c:pt>
                <c:pt idx="5">
                  <c:v>1875</c:v>
                </c:pt>
                <c:pt idx="6">
                  <c:v>1876</c:v>
                </c:pt>
                <c:pt idx="7">
                  <c:v>1877</c:v>
                </c:pt>
                <c:pt idx="8">
                  <c:v>1878</c:v>
                </c:pt>
                <c:pt idx="9">
                  <c:v>1879</c:v>
                </c:pt>
                <c:pt idx="10">
                  <c:v>1880</c:v>
                </c:pt>
                <c:pt idx="11">
                  <c:v>1881</c:v>
                </c:pt>
                <c:pt idx="12">
                  <c:v>1882</c:v>
                </c:pt>
                <c:pt idx="13">
                  <c:v>1883</c:v>
                </c:pt>
                <c:pt idx="14">
                  <c:v>1884</c:v>
                </c:pt>
                <c:pt idx="15">
                  <c:v>1885</c:v>
                </c:pt>
                <c:pt idx="16">
                  <c:v>1886</c:v>
                </c:pt>
                <c:pt idx="17">
                  <c:v>1887</c:v>
                </c:pt>
                <c:pt idx="18">
                  <c:v>1888</c:v>
                </c:pt>
                <c:pt idx="19">
                  <c:v>1889</c:v>
                </c:pt>
                <c:pt idx="20">
                  <c:v>1900</c:v>
                </c:pt>
                <c:pt idx="21">
                  <c:v>1901</c:v>
                </c:pt>
                <c:pt idx="22">
                  <c:v>1902</c:v>
                </c:pt>
                <c:pt idx="23">
                  <c:v>1903</c:v>
                </c:pt>
                <c:pt idx="24">
                  <c:v>1904</c:v>
                </c:pt>
                <c:pt idx="25">
                  <c:v>1905</c:v>
                </c:pt>
                <c:pt idx="26">
                  <c:v>1906</c:v>
                </c:pt>
                <c:pt idx="27">
                  <c:v>1907</c:v>
                </c:pt>
                <c:pt idx="28">
                  <c:v>1908</c:v>
                </c:pt>
                <c:pt idx="29">
                  <c:v>1909</c:v>
                </c:pt>
                <c:pt idx="30">
                  <c:v>1910</c:v>
                </c:pt>
                <c:pt idx="31">
                  <c:v>1911</c:v>
                </c:pt>
                <c:pt idx="32">
                  <c:v>1912</c:v>
                </c:pt>
                <c:pt idx="33">
                  <c:v>1913</c:v>
                </c:pt>
                <c:pt idx="34">
                  <c:v>1914</c:v>
                </c:pt>
                <c:pt idx="35">
                  <c:v>1915</c:v>
                </c:pt>
                <c:pt idx="36">
                  <c:v>1916</c:v>
                </c:pt>
                <c:pt idx="37">
                  <c:v>1917</c:v>
                </c:pt>
                <c:pt idx="38">
                  <c:v>1918</c:v>
                </c:pt>
                <c:pt idx="39">
                  <c:v>1919</c:v>
                </c:pt>
                <c:pt idx="40">
                  <c:v>1920</c:v>
                </c:pt>
                <c:pt idx="41">
                  <c:v>1921</c:v>
                </c:pt>
                <c:pt idx="42">
                  <c:v>1922</c:v>
                </c:pt>
                <c:pt idx="43">
                  <c:v>1923</c:v>
                </c:pt>
                <c:pt idx="44">
                  <c:v>1924</c:v>
                </c:pt>
                <c:pt idx="45">
                  <c:v>1925</c:v>
                </c:pt>
                <c:pt idx="46">
                  <c:v>1926</c:v>
                </c:pt>
                <c:pt idx="47">
                  <c:v>1927</c:v>
                </c:pt>
                <c:pt idx="48">
                  <c:v>1928</c:v>
                </c:pt>
                <c:pt idx="49">
                  <c:v>1929</c:v>
                </c:pt>
                <c:pt idx="50">
                  <c:v>1930</c:v>
                </c:pt>
                <c:pt idx="51">
                  <c:v>1931</c:v>
                </c:pt>
                <c:pt idx="52">
                  <c:v>1932</c:v>
                </c:pt>
                <c:pt idx="53">
                  <c:v>1933</c:v>
                </c:pt>
                <c:pt idx="54">
                  <c:v>1934</c:v>
                </c:pt>
                <c:pt idx="55">
                  <c:v>1935</c:v>
                </c:pt>
                <c:pt idx="56">
                  <c:v>1936</c:v>
                </c:pt>
                <c:pt idx="57">
                  <c:v>1937</c:v>
                </c:pt>
                <c:pt idx="58">
                  <c:v>1938</c:v>
                </c:pt>
                <c:pt idx="59">
                  <c:v>1939</c:v>
                </c:pt>
                <c:pt idx="60">
                  <c:v>1940</c:v>
                </c:pt>
                <c:pt idx="61">
                  <c:v>1941</c:v>
                </c:pt>
                <c:pt idx="62">
                  <c:v>1942</c:v>
                </c:pt>
                <c:pt idx="63">
                  <c:v>1943</c:v>
                </c:pt>
                <c:pt idx="64">
                  <c:v>1944</c:v>
                </c:pt>
                <c:pt idx="65">
                  <c:v>1945</c:v>
                </c:pt>
                <c:pt idx="66">
                  <c:v>1946</c:v>
                </c:pt>
                <c:pt idx="67">
                  <c:v>1947</c:v>
                </c:pt>
                <c:pt idx="68">
                  <c:v>1949</c:v>
                </c:pt>
                <c:pt idx="69">
                  <c:v>1950</c:v>
                </c:pt>
                <c:pt idx="70">
                  <c:v>1951</c:v>
                </c:pt>
                <c:pt idx="71">
                  <c:v>1952</c:v>
                </c:pt>
                <c:pt idx="72">
                  <c:v>1953</c:v>
                </c:pt>
                <c:pt idx="73">
                  <c:v>1954</c:v>
                </c:pt>
                <c:pt idx="74">
                  <c:v>1955</c:v>
                </c:pt>
                <c:pt idx="75">
                  <c:v>1956</c:v>
                </c:pt>
                <c:pt idx="76">
                  <c:v>1957</c:v>
                </c:pt>
                <c:pt idx="77">
                  <c:v>1958</c:v>
                </c:pt>
                <c:pt idx="78">
                  <c:v>1959</c:v>
                </c:pt>
                <c:pt idx="79">
                  <c:v>1960</c:v>
                </c:pt>
                <c:pt idx="80">
                  <c:v>1961</c:v>
                </c:pt>
                <c:pt idx="81">
                  <c:v>1962</c:v>
                </c:pt>
                <c:pt idx="82">
                  <c:v>1963</c:v>
                </c:pt>
                <c:pt idx="83">
                  <c:v>1964</c:v>
                </c:pt>
                <c:pt idx="84">
                  <c:v>1965</c:v>
                </c:pt>
                <c:pt idx="85">
                  <c:v>1966</c:v>
                </c:pt>
                <c:pt idx="86">
                  <c:v>1967</c:v>
                </c:pt>
                <c:pt idx="87">
                  <c:v>1968</c:v>
                </c:pt>
                <c:pt idx="88">
                  <c:v>1969</c:v>
                </c:pt>
                <c:pt idx="89">
                  <c:v>1970</c:v>
                </c:pt>
                <c:pt idx="90">
                  <c:v>1971</c:v>
                </c:pt>
                <c:pt idx="91">
                  <c:v>1972</c:v>
                </c:pt>
                <c:pt idx="92">
                  <c:v>1973</c:v>
                </c:pt>
                <c:pt idx="93">
                  <c:v>1974</c:v>
                </c:pt>
                <c:pt idx="94">
                  <c:v>1975</c:v>
                </c:pt>
                <c:pt idx="95">
                  <c:v>1976</c:v>
                </c:pt>
                <c:pt idx="96">
                  <c:v>1977</c:v>
                </c:pt>
                <c:pt idx="97">
                  <c:v>1978</c:v>
                </c:pt>
                <c:pt idx="98">
                  <c:v>1979</c:v>
                </c:pt>
                <c:pt idx="99">
                  <c:v>1980</c:v>
                </c:pt>
                <c:pt idx="100">
                  <c:v>1981</c:v>
                </c:pt>
                <c:pt idx="101">
                  <c:v>1982</c:v>
                </c:pt>
                <c:pt idx="102">
                  <c:v>1983</c:v>
                </c:pt>
                <c:pt idx="103">
                  <c:v>1984</c:v>
                </c:pt>
                <c:pt idx="104">
                  <c:v>1985</c:v>
                </c:pt>
                <c:pt idx="105">
                  <c:v>1986</c:v>
                </c:pt>
                <c:pt idx="106">
                  <c:v>1987</c:v>
                </c:pt>
                <c:pt idx="107">
                  <c:v>1988</c:v>
                </c:pt>
                <c:pt idx="108">
                  <c:v>1989</c:v>
                </c:pt>
                <c:pt idx="109">
                  <c:v>1990</c:v>
                </c:pt>
                <c:pt idx="110">
                  <c:v>1991</c:v>
                </c:pt>
                <c:pt idx="111">
                  <c:v>1992</c:v>
                </c:pt>
                <c:pt idx="112">
                  <c:v>1993</c:v>
                </c:pt>
                <c:pt idx="113">
                  <c:v>1994</c:v>
                </c:pt>
                <c:pt idx="114">
                  <c:v>1995</c:v>
                </c:pt>
                <c:pt idx="115">
                  <c:v>1997</c:v>
                </c:pt>
                <c:pt idx="116">
                  <c:v>1998</c:v>
                </c:pt>
                <c:pt idx="117">
                  <c:v>1999</c:v>
                </c:pt>
                <c:pt idx="118">
                  <c:v>2000</c:v>
                </c:pt>
                <c:pt idx="119">
                  <c:v>2001</c:v>
                </c:pt>
                <c:pt idx="120">
                  <c:v>2002</c:v>
                </c:pt>
                <c:pt idx="121">
                  <c:v>2003</c:v>
                </c:pt>
                <c:pt idx="122">
                  <c:v>2004</c:v>
                </c:pt>
                <c:pt idx="123">
                  <c:v>2005</c:v>
                </c:pt>
                <c:pt idx="124">
                  <c:v>2006</c:v>
                </c:pt>
                <c:pt idx="125">
                  <c:v>2007</c:v>
                </c:pt>
                <c:pt idx="126">
                  <c:v>2009</c:v>
                </c:pt>
                <c:pt idx="127">
                  <c:v>2010</c:v>
                </c:pt>
                <c:pt idx="128">
                  <c:v>2011</c:v>
                </c:pt>
                <c:pt idx="129">
                  <c:v>2012</c:v>
                </c:pt>
                <c:pt idx="130">
                  <c:v>2013</c:v>
                </c:pt>
                <c:pt idx="131">
                  <c:v>2014</c:v>
                </c:pt>
                <c:pt idx="132">
                  <c:v>2015</c:v>
                </c:pt>
                <c:pt idx="133">
                  <c:v>2016</c:v>
                </c:pt>
                <c:pt idx="134">
                  <c:v>2017</c:v>
                </c:pt>
                <c:pt idx="135">
                  <c:v>2018</c:v>
                </c:pt>
                <c:pt idx="136">
                  <c:v>2019</c:v>
                </c:pt>
                <c:pt idx="137">
                  <c:v>2020</c:v>
                </c:pt>
                <c:pt idx="138">
                  <c:v>2021</c:v>
                </c:pt>
                <c:pt idx="139">
                  <c:v>2022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51F-4DF2-AF3D-B72B39FBB5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69545519"/>
        <c:axId val="1411080687"/>
      </c:scatterChart>
      <c:valAx>
        <c:axId val="136954551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high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DE"/>
          </a:p>
        </c:txPr>
        <c:crossAx val="1411080687"/>
        <c:crosses val="autoZero"/>
        <c:crossBetween val="midCat"/>
      </c:valAx>
      <c:valAx>
        <c:axId val="1411080687"/>
        <c:scaling>
          <c:orientation val="minMax"/>
          <c:max val="202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DE"/>
          </a:p>
        </c:txPr>
        <c:crossAx val="1369545519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DE"/>
    </a:p>
  </c:txPr>
  <c:printSettings>
    <c:headerFooter/>
    <c:pageMargins b="0.75" l="0.7" r="0.7" t="0.75" header="0.3" footer="0.3"/>
    <c:pageSetup paperSize="8" orientation="portrait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MF2022-2 Total marine planktonic (%)</a:t>
            </a:r>
            <a:endParaRPr lang="en-DE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DE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952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'[1]CORE 2'!$I$61:$I$106</c:f>
              <c:numCache>
                <c:formatCode>General</c:formatCode>
                <c:ptCount val="46"/>
                <c:pt idx="0">
                  <c:v>28.497409326424869</c:v>
                </c:pt>
                <c:pt idx="1">
                  <c:v>35.561497326203209</c:v>
                </c:pt>
                <c:pt idx="2">
                  <c:v>31.554524361948953</c:v>
                </c:pt>
                <c:pt idx="3">
                  <c:v>38.041431261770249</c:v>
                </c:pt>
                <c:pt idx="4">
                  <c:v>29.425287356321835</c:v>
                </c:pt>
                <c:pt idx="5">
                  <c:v>33.990147783251231</c:v>
                </c:pt>
                <c:pt idx="6">
                  <c:v>34.156378600823039</c:v>
                </c:pt>
                <c:pt idx="7">
                  <c:v>41.086956521739133</c:v>
                </c:pt>
                <c:pt idx="8">
                  <c:v>36.023622047244096</c:v>
                </c:pt>
                <c:pt idx="9">
                  <c:v>33.402922755741123</c:v>
                </c:pt>
                <c:pt idx="10">
                  <c:v>28.710462287104619</c:v>
                </c:pt>
                <c:pt idx="11">
                  <c:v>36.31713554987212</c:v>
                </c:pt>
                <c:pt idx="12">
                  <c:v>34.542314335060453</c:v>
                </c:pt>
                <c:pt idx="13">
                  <c:v>40.117416829745594</c:v>
                </c:pt>
                <c:pt idx="14">
                  <c:v>40.732758620689658</c:v>
                </c:pt>
                <c:pt idx="15">
                  <c:v>43.355119825708059</c:v>
                </c:pt>
                <c:pt idx="16">
                  <c:v>36.989795918367349</c:v>
                </c:pt>
                <c:pt idx="17">
                  <c:v>34.285714285714285</c:v>
                </c:pt>
                <c:pt idx="18">
                  <c:v>47.04545454545454</c:v>
                </c:pt>
                <c:pt idx="19">
                  <c:v>42.430278884462155</c:v>
                </c:pt>
                <c:pt idx="20">
                  <c:v>31.159420289855074</c:v>
                </c:pt>
                <c:pt idx="21">
                  <c:v>35.057471264367813</c:v>
                </c:pt>
                <c:pt idx="22">
                  <c:v>38.199513381995132</c:v>
                </c:pt>
                <c:pt idx="23">
                  <c:v>33.743842364532021</c:v>
                </c:pt>
                <c:pt idx="24">
                  <c:v>26.984126984126984</c:v>
                </c:pt>
                <c:pt idx="25">
                  <c:v>32.790697674418603</c:v>
                </c:pt>
                <c:pt idx="26">
                  <c:v>25.407925407925411</c:v>
                </c:pt>
                <c:pt idx="27">
                  <c:v>29.512195121951219</c:v>
                </c:pt>
                <c:pt idx="28">
                  <c:v>23.798076923076923</c:v>
                </c:pt>
                <c:pt idx="29">
                  <c:v>30.103092783505154</c:v>
                </c:pt>
                <c:pt idx="30">
                  <c:v>24.20814479638009</c:v>
                </c:pt>
                <c:pt idx="31">
                  <c:v>32.494279176201374</c:v>
                </c:pt>
                <c:pt idx="32">
                  <c:v>29.693486590038312</c:v>
                </c:pt>
                <c:pt idx="33">
                  <c:v>26.666666666666668</c:v>
                </c:pt>
                <c:pt idx="34">
                  <c:v>25.757575757575758</c:v>
                </c:pt>
                <c:pt idx="35">
                  <c:v>27.821011673151748</c:v>
                </c:pt>
                <c:pt idx="36">
                  <c:v>28.488372093023255</c:v>
                </c:pt>
                <c:pt idx="37">
                  <c:v>33.523809523809526</c:v>
                </c:pt>
                <c:pt idx="38">
                  <c:v>29.199999999999996</c:v>
                </c:pt>
                <c:pt idx="39">
                  <c:v>32.806324110671937</c:v>
                </c:pt>
                <c:pt idx="40">
                  <c:v>31.327800829875521</c:v>
                </c:pt>
                <c:pt idx="41">
                  <c:v>29.693486590038312</c:v>
                </c:pt>
                <c:pt idx="42">
                  <c:v>31.645569620253166</c:v>
                </c:pt>
                <c:pt idx="43">
                  <c:v>27.97074954296161</c:v>
                </c:pt>
                <c:pt idx="44">
                  <c:v>31.115107913669064</c:v>
                </c:pt>
                <c:pt idx="45">
                  <c:v>33.768656716417908</c:v>
                </c:pt>
              </c:numCache>
            </c:numRef>
          </c:xVal>
          <c:yVal>
            <c:numRef>
              <c:f>'[1]CORE 2'!$B$61:$B$106</c:f>
              <c:numCache>
                <c:formatCode>General</c:formatCode>
                <c:ptCount val="46"/>
                <c:pt idx="0">
                  <c:v>0.25</c:v>
                </c:pt>
                <c:pt idx="1">
                  <c:v>0.75</c:v>
                </c:pt>
                <c:pt idx="2">
                  <c:v>1.25</c:v>
                </c:pt>
                <c:pt idx="3">
                  <c:v>1.75</c:v>
                </c:pt>
                <c:pt idx="4">
                  <c:v>2.25</c:v>
                </c:pt>
                <c:pt idx="5">
                  <c:v>2.75</c:v>
                </c:pt>
                <c:pt idx="6">
                  <c:v>3.25</c:v>
                </c:pt>
                <c:pt idx="7">
                  <c:v>3.75</c:v>
                </c:pt>
                <c:pt idx="8">
                  <c:v>4.25</c:v>
                </c:pt>
                <c:pt idx="9">
                  <c:v>4.75</c:v>
                </c:pt>
                <c:pt idx="10">
                  <c:v>5.25</c:v>
                </c:pt>
                <c:pt idx="11">
                  <c:v>5.75</c:v>
                </c:pt>
                <c:pt idx="12">
                  <c:v>6.25</c:v>
                </c:pt>
                <c:pt idx="13">
                  <c:v>6.75</c:v>
                </c:pt>
                <c:pt idx="14">
                  <c:v>7.25</c:v>
                </c:pt>
                <c:pt idx="15">
                  <c:v>7.75</c:v>
                </c:pt>
                <c:pt idx="16">
                  <c:v>8.25</c:v>
                </c:pt>
                <c:pt idx="17">
                  <c:v>8.75</c:v>
                </c:pt>
                <c:pt idx="18">
                  <c:v>9.25</c:v>
                </c:pt>
                <c:pt idx="19">
                  <c:v>9.75</c:v>
                </c:pt>
                <c:pt idx="20">
                  <c:v>10.25</c:v>
                </c:pt>
                <c:pt idx="21">
                  <c:v>10.75</c:v>
                </c:pt>
                <c:pt idx="22">
                  <c:v>11.25</c:v>
                </c:pt>
                <c:pt idx="23">
                  <c:v>11.75</c:v>
                </c:pt>
                <c:pt idx="24">
                  <c:v>12.25</c:v>
                </c:pt>
                <c:pt idx="25">
                  <c:v>12.75</c:v>
                </c:pt>
                <c:pt idx="26">
                  <c:v>13.25</c:v>
                </c:pt>
                <c:pt idx="27">
                  <c:v>13.75</c:v>
                </c:pt>
                <c:pt idx="28">
                  <c:v>14.25</c:v>
                </c:pt>
                <c:pt idx="29">
                  <c:v>14.75</c:v>
                </c:pt>
                <c:pt idx="30">
                  <c:v>15.25</c:v>
                </c:pt>
                <c:pt idx="31">
                  <c:v>15.75</c:v>
                </c:pt>
                <c:pt idx="32">
                  <c:v>16.25</c:v>
                </c:pt>
                <c:pt idx="33">
                  <c:v>16.75</c:v>
                </c:pt>
                <c:pt idx="34">
                  <c:v>17.25</c:v>
                </c:pt>
                <c:pt idx="35">
                  <c:v>17.75</c:v>
                </c:pt>
                <c:pt idx="36">
                  <c:v>18.25</c:v>
                </c:pt>
                <c:pt idx="37">
                  <c:v>18.75</c:v>
                </c:pt>
                <c:pt idx="38">
                  <c:v>19.25</c:v>
                </c:pt>
                <c:pt idx="39">
                  <c:v>19.75</c:v>
                </c:pt>
                <c:pt idx="40">
                  <c:v>20.25</c:v>
                </c:pt>
                <c:pt idx="41">
                  <c:v>20.75</c:v>
                </c:pt>
                <c:pt idx="42">
                  <c:v>21.25</c:v>
                </c:pt>
                <c:pt idx="43">
                  <c:v>21.75</c:v>
                </c:pt>
                <c:pt idx="44">
                  <c:v>22.25</c:v>
                </c:pt>
                <c:pt idx="45">
                  <c:v>22.75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403-4BD8-91BE-14E6EDDF2A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59225984"/>
        <c:axId val="959226400"/>
      </c:scatterChart>
      <c:valAx>
        <c:axId val="959225984"/>
        <c:scaling>
          <c:orientation val="minMax"/>
          <c:max val="70"/>
          <c:min val="0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DE"/>
          </a:p>
        </c:txPr>
        <c:crossAx val="959226400"/>
        <c:crosses val="autoZero"/>
        <c:crossBetween val="midCat"/>
      </c:valAx>
      <c:valAx>
        <c:axId val="959226400"/>
        <c:scaling>
          <c:orientation val="maxMin"/>
          <c:max val="3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de-DE"/>
                  <a:t>Depth (cm)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DE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DE"/>
          </a:p>
        </c:txPr>
        <c:crossAx val="95922598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DE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MF2022-2 Total marine benthic (%)</a:t>
            </a:r>
            <a:endParaRPr lang="en-DE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DE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952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'[1]CORE 2'!$AF$61:$AF$106</c:f>
              <c:numCache>
                <c:formatCode>General</c:formatCode>
                <c:ptCount val="46"/>
                <c:pt idx="0">
                  <c:v>4.4041450777202069</c:v>
                </c:pt>
                <c:pt idx="1">
                  <c:v>2.1390374331550803</c:v>
                </c:pt>
                <c:pt idx="2">
                  <c:v>7.192575406032482</c:v>
                </c:pt>
                <c:pt idx="3">
                  <c:v>3.9548022598870052</c:v>
                </c:pt>
                <c:pt idx="4">
                  <c:v>7.3563218390804597</c:v>
                </c:pt>
                <c:pt idx="5">
                  <c:v>6.8965517241379306</c:v>
                </c:pt>
                <c:pt idx="6">
                  <c:v>3.4979423868312756</c:v>
                </c:pt>
                <c:pt idx="7">
                  <c:v>4.5652173913043477</c:v>
                </c:pt>
                <c:pt idx="8">
                  <c:v>5.1181102362204722</c:v>
                </c:pt>
                <c:pt idx="9">
                  <c:v>8.3507306889352826</c:v>
                </c:pt>
                <c:pt idx="10">
                  <c:v>11.435523114355231</c:v>
                </c:pt>
                <c:pt idx="11">
                  <c:v>8.4398976982097196</c:v>
                </c:pt>
                <c:pt idx="12">
                  <c:v>11.226252158894646</c:v>
                </c:pt>
                <c:pt idx="13">
                  <c:v>7.6320939334637963</c:v>
                </c:pt>
                <c:pt idx="14">
                  <c:v>7.5431034482758612</c:v>
                </c:pt>
                <c:pt idx="15">
                  <c:v>6.5359477124183005</c:v>
                </c:pt>
                <c:pt idx="16">
                  <c:v>6.8877551020408161</c:v>
                </c:pt>
                <c:pt idx="17">
                  <c:v>9.6103896103896105</c:v>
                </c:pt>
                <c:pt idx="18">
                  <c:v>3.6363636363636367</c:v>
                </c:pt>
                <c:pt idx="19">
                  <c:v>5.9760956175298805</c:v>
                </c:pt>
                <c:pt idx="20">
                  <c:v>6.7632850241545892</c:v>
                </c:pt>
                <c:pt idx="21">
                  <c:v>7.4712643678160919</c:v>
                </c:pt>
                <c:pt idx="22">
                  <c:v>5.8394160583941606</c:v>
                </c:pt>
                <c:pt idx="23">
                  <c:v>7.6354679802955667</c:v>
                </c:pt>
                <c:pt idx="24">
                  <c:v>8.9947089947089953</c:v>
                </c:pt>
                <c:pt idx="25">
                  <c:v>6.5116279069767442</c:v>
                </c:pt>
                <c:pt idx="26">
                  <c:v>7.6923076923076916</c:v>
                </c:pt>
                <c:pt idx="27">
                  <c:v>5.6097560975609753</c:v>
                </c:pt>
                <c:pt idx="28">
                  <c:v>5.7692307692307692</c:v>
                </c:pt>
                <c:pt idx="29">
                  <c:v>7.6288659793814428</c:v>
                </c:pt>
                <c:pt idx="30">
                  <c:v>10.859728506787331</c:v>
                </c:pt>
                <c:pt idx="31">
                  <c:v>4.5766590389016022</c:v>
                </c:pt>
                <c:pt idx="32">
                  <c:v>8.2375478927203059</c:v>
                </c:pt>
                <c:pt idx="33">
                  <c:v>10.1010101010101</c:v>
                </c:pt>
                <c:pt idx="34">
                  <c:v>8.8744588744588739</c:v>
                </c:pt>
                <c:pt idx="35">
                  <c:v>7.5875486381322954</c:v>
                </c:pt>
                <c:pt idx="36">
                  <c:v>9.1085271317829459</c:v>
                </c:pt>
                <c:pt idx="37">
                  <c:v>9.5238095238095237</c:v>
                </c:pt>
                <c:pt idx="38">
                  <c:v>7</c:v>
                </c:pt>
                <c:pt idx="39">
                  <c:v>5.7312252964426875</c:v>
                </c:pt>
                <c:pt idx="40">
                  <c:v>8.2987551867219906</c:v>
                </c:pt>
                <c:pt idx="41">
                  <c:v>9.1954022988505741</c:v>
                </c:pt>
                <c:pt idx="42">
                  <c:v>11.603375527426159</c:v>
                </c:pt>
                <c:pt idx="43">
                  <c:v>10.968921389396709</c:v>
                </c:pt>
                <c:pt idx="44">
                  <c:v>9.7122302158273381</c:v>
                </c:pt>
                <c:pt idx="45">
                  <c:v>7.8358208955223878</c:v>
                </c:pt>
              </c:numCache>
            </c:numRef>
          </c:xVal>
          <c:yVal>
            <c:numRef>
              <c:f>'[1]CORE 2'!$B$61:$B$106</c:f>
              <c:numCache>
                <c:formatCode>General</c:formatCode>
                <c:ptCount val="46"/>
                <c:pt idx="0">
                  <c:v>0.25</c:v>
                </c:pt>
                <c:pt idx="1">
                  <c:v>0.75</c:v>
                </c:pt>
                <c:pt idx="2">
                  <c:v>1.25</c:v>
                </c:pt>
                <c:pt idx="3">
                  <c:v>1.75</c:v>
                </c:pt>
                <c:pt idx="4">
                  <c:v>2.25</c:v>
                </c:pt>
                <c:pt idx="5">
                  <c:v>2.75</c:v>
                </c:pt>
                <c:pt idx="6">
                  <c:v>3.25</c:v>
                </c:pt>
                <c:pt idx="7">
                  <c:v>3.75</c:v>
                </c:pt>
                <c:pt idx="8">
                  <c:v>4.25</c:v>
                </c:pt>
                <c:pt idx="9">
                  <c:v>4.75</c:v>
                </c:pt>
                <c:pt idx="10">
                  <c:v>5.25</c:v>
                </c:pt>
                <c:pt idx="11">
                  <c:v>5.75</c:v>
                </c:pt>
                <c:pt idx="12">
                  <c:v>6.25</c:v>
                </c:pt>
                <c:pt idx="13">
                  <c:v>6.75</c:v>
                </c:pt>
                <c:pt idx="14">
                  <c:v>7.25</c:v>
                </c:pt>
                <c:pt idx="15">
                  <c:v>7.75</c:v>
                </c:pt>
                <c:pt idx="16">
                  <c:v>8.25</c:v>
                </c:pt>
                <c:pt idx="17">
                  <c:v>8.75</c:v>
                </c:pt>
                <c:pt idx="18">
                  <c:v>9.25</c:v>
                </c:pt>
                <c:pt idx="19">
                  <c:v>9.75</c:v>
                </c:pt>
                <c:pt idx="20">
                  <c:v>10.25</c:v>
                </c:pt>
                <c:pt idx="21">
                  <c:v>10.75</c:v>
                </c:pt>
                <c:pt idx="22">
                  <c:v>11.25</c:v>
                </c:pt>
                <c:pt idx="23">
                  <c:v>11.75</c:v>
                </c:pt>
                <c:pt idx="24">
                  <c:v>12.25</c:v>
                </c:pt>
                <c:pt idx="25">
                  <c:v>12.75</c:v>
                </c:pt>
                <c:pt idx="26">
                  <c:v>13.25</c:v>
                </c:pt>
                <c:pt idx="27">
                  <c:v>13.75</c:v>
                </c:pt>
                <c:pt idx="28">
                  <c:v>14.25</c:v>
                </c:pt>
                <c:pt idx="29">
                  <c:v>14.75</c:v>
                </c:pt>
                <c:pt idx="30">
                  <c:v>15.25</c:v>
                </c:pt>
                <c:pt idx="31">
                  <c:v>15.75</c:v>
                </c:pt>
                <c:pt idx="32">
                  <c:v>16.25</c:v>
                </c:pt>
                <c:pt idx="33">
                  <c:v>16.75</c:v>
                </c:pt>
                <c:pt idx="34">
                  <c:v>17.25</c:v>
                </c:pt>
                <c:pt idx="35">
                  <c:v>17.75</c:v>
                </c:pt>
                <c:pt idx="36">
                  <c:v>18.25</c:v>
                </c:pt>
                <c:pt idx="37">
                  <c:v>18.75</c:v>
                </c:pt>
                <c:pt idx="38">
                  <c:v>19.25</c:v>
                </c:pt>
                <c:pt idx="39">
                  <c:v>19.75</c:v>
                </c:pt>
                <c:pt idx="40">
                  <c:v>20.25</c:v>
                </c:pt>
                <c:pt idx="41">
                  <c:v>20.75</c:v>
                </c:pt>
                <c:pt idx="42">
                  <c:v>21.25</c:v>
                </c:pt>
                <c:pt idx="43">
                  <c:v>21.75</c:v>
                </c:pt>
                <c:pt idx="44">
                  <c:v>22.25</c:v>
                </c:pt>
                <c:pt idx="45">
                  <c:v>22.75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03F-4680-8987-735D346126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59225984"/>
        <c:axId val="959226400"/>
      </c:scatterChart>
      <c:valAx>
        <c:axId val="959225984"/>
        <c:scaling>
          <c:orientation val="minMax"/>
          <c:max val="70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DE"/>
          </a:p>
        </c:txPr>
        <c:crossAx val="959226400"/>
        <c:crosses val="autoZero"/>
        <c:crossBetween val="midCat"/>
      </c:valAx>
      <c:valAx>
        <c:axId val="959226400"/>
        <c:scaling>
          <c:orientation val="maxMin"/>
          <c:max val="3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de-DE"/>
                  <a:t>Depth (cm)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DE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DE"/>
          </a:p>
        </c:txPr>
        <c:crossAx val="95922598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DE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MF2022-2 Round type diatoms (%)</a:t>
            </a:r>
            <a:endParaRPr lang="en-DE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en-DE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952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'[1]CORE 2'!$E$61:$E$106</c:f>
              <c:numCache>
                <c:formatCode>General</c:formatCode>
                <c:ptCount val="46"/>
                <c:pt idx="0">
                  <c:v>16.062176165803109</c:v>
                </c:pt>
                <c:pt idx="1">
                  <c:v>21.925133689839573</c:v>
                </c:pt>
                <c:pt idx="2">
                  <c:v>18.097447795823665</c:v>
                </c:pt>
                <c:pt idx="3">
                  <c:v>24.105461393596986</c:v>
                </c:pt>
                <c:pt idx="4">
                  <c:v>17.931034482758619</c:v>
                </c:pt>
                <c:pt idx="5">
                  <c:v>25.615763546798028</c:v>
                </c:pt>
                <c:pt idx="6">
                  <c:v>22.633744855967077</c:v>
                </c:pt>
                <c:pt idx="7">
                  <c:v>26.739130434782609</c:v>
                </c:pt>
                <c:pt idx="8">
                  <c:v>21.653543307086615</c:v>
                </c:pt>
                <c:pt idx="9">
                  <c:v>21.503131524008349</c:v>
                </c:pt>
                <c:pt idx="10">
                  <c:v>16.301703163017031</c:v>
                </c:pt>
                <c:pt idx="11">
                  <c:v>24.040920716112531</c:v>
                </c:pt>
                <c:pt idx="12">
                  <c:v>24.352331606217618</c:v>
                </c:pt>
                <c:pt idx="13">
                  <c:v>27.201565557729943</c:v>
                </c:pt>
                <c:pt idx="14">
                  <c:v>28.879310344827587</c:v>
                </c:pt>
                <c:pt idx="15">
                  <c:v>31.154684095860567</c:v>
                </c:pt>
                <c:pt idx="16">
                  <c:v>23.979591836734695</c:v>
                </c:pt>
                <c:pt idx="17">
                  <c:v>21.038961038961038</c:v>
                </c:pt>
                <c:pt idx="18">
                  <c:v>22.727272727272727</c:v>
                </c:pt>
                <c:pt idx="19">
                  <c:v>29.681274900398407</c:v>
                </c:pt>
                <c:pt idx="20">
                  <c:v>19.323671497584542</c:v>
                </c:pt>
                <c:pt idx="21">
                  <c:v>22.222222222222221</c:v>
                </c:pt>
                <c:pt idx="22">
                  <c:v>29.683698296836983</c:v>
                </c:pt>
                <c:pt idx="23">
                  <c:v>22.660098522167488</c:v>
                </c:pt>
                <c:pt idx="24">
                  <c:v>17.195767195767196</c:v>
                </c:pt>
                <c:pt idx="25">
                  <c:v>24.186046511627907</c:v>
                </c:pt>
                <c:pt idx="26">
                  <c:v>15.384615384615385</c:v>
                </c:pt>
                <c:pt idx="27">
                  <c:v>20.243902439024389</c:v>
                </c:pt>
                <c:pt idx="28">
                  <c:v>15.14423076923077</c:v>
                </c:pt>
                <c:pt idx="29">
                  <c:v>20</c:v>
                </c:pt>
                <c:pt idx="30">
                  <c:v>14.027149321266968</c:v>
                </c:pt>
                <c:pt idx="31">
                  <c:v>24.71395881006865</c:v>
                </c:pt>
                <c:pt idx="32">
                  <c:v>16.85823754789272</c:v>
                </c:pt>
                <c:pt idx="33">
                  <c:v>15.353535353535353</c:v>
                </c:pt>
                <c:pt idx="34">
                  <c:v>15.367965367965368</c:v>
                </c:pt>
                <c:pt idx="35">
                  <c:v>17.315175097276263</c:v>
                </c:pt>
                <c:pt idx="36">
                  <c:v>18.217054263565892</c:v>
                </c:pt>
                <c:pt idx="37">
                  <c:v>19.61904761904762</c:v>
                </c:pt>
                <c:pt idx="38">
                  <c:v>14.2</c:v>
                </c:pt>
                <c:pt idx="39">
                  <c:v>19.367588932806324</c:v>
                </c:pt>
                <c:pt idx="40">
                  <c:v>20.74688796680498</c:v>
                </c:pt>
                <c:pt idx="41">
                  <c:v>18.390804597701148</c:v>
                </c:pt>
                <c:pt idx="42">
                  <c:v>16.877637130801688</c:v>
                </c:pt>
                <c:pt idx="43">
                  <c:v>19.744058500914075</c:v>
                </c:pt>
                <c:pt idx="44">
                  <c:v>19.964028776978417</c:v>
                </c:pt>
                <c:pt idx="45">
                  <c:v>19.96268656716418</c:v>
                </c:pt>
              </c:numCache>
            </c:numRef>
          </c:xVal>
          <c:yVal>
            <c:numRef>
              <c:f>'[1]CORE 2'!$B$61:$B$106</c:f>
              <c:numCache>
                <c:formatCode>General</c:formatCode>
                <c:ptCount val="46"/>
                <c:pt idx="0">
                  <c:v>0.25</c:v>
                </c:pt>
                <c:pt idx="1">
                  <c:v>0.75</c:v>
                </c:pt>
                <c:pt idx="2">
                  <c:v>1.25</c:v>
                </c:pt>
                <c:pt idx="3">
                  <c:v>1.75</c:v>
                </c:pt>
                <c:pt idx="4">
                  <c:v>2.25</c:v>
                </c:pt>
                <c:pt idx="5">
                  <c:v>2.75</c:v>
                </c:pt>
                <c:pt idx="6">
                  <c:v>3.25</c:v>
                </c:pt>
                <c:pt idx="7">
                  <c:v>3.75</c:v>
                </c:pt>
                <c:pt idx="8">
                  <c:v>4.25</c:v>
                </c:pt>
                <c:pt idx="9">
                  <c:v>4.75</c:v>
                </c:pt>
                <c:pt idx="10">
                  <c:v>5.25</c:v>
                </c:pt>
                <c:pt idx="11">
                  <c:v>5.75</c:v>
                </c:pt>
                <c:pt idx="12">
                  <c:v>6.25</c:v>
                </c:pt>
                <c:pt idx="13">
                  <c:v>6.75</c:v>
                </c:pt>
                <c:pt idx="14">
                  <c:v>7.25</c:v>
                </c:pt>
                <c:pt idx="15">
                  <c:v>7.75</c:v>
                </c:pt>
                <c:pt idx="16">
                  <c:v>8.25</c:v>
                </c:pt>
                <c:pt idx="17">
                  <c:v>8.75</c:v>
                </c:pt>
                <c:pt idx="18">
                  <c:v>9.25</c:v>
                </c:pt>
                <c:pt idx="19">
                  <c:v>9.75</c:v>
                </c:pt>
                <c:pt idx="20">
                  <c:v>10.25</c:v>
                </c:pt>
                <c:pt idx="21">
                  <c:v>10.75</c:v>
                </c:pt>
                <c:pt idx="22">
                  <c:v>11.25</c:v>
                </c:pt>
                <c:pt idx="23">
                  <c:v>11.75</c:v>
                </c:pt>
                <c:pt idx="24">
                  <c:v>12.25</c:v>
                </c:pt>
                <c:pt idx="25">
                  <c:v>12.75</c:v>
                </c:pt>
                <c:pt idx="26">
                  <c:v>13.25</c:v>
                </c:pt>
                <c:pt idx="27">
                  <c:v>13.75</c:v>
                </c:pt>
                <c:pt idx="28">
                  <c:v>14.25</c:v>
                </c:pt>
                <c:pt idx="29">
                  <c:v>14.75</c:v>
                </c:pt>
                <c:pt idx="30">
                  <c:v>15.25</c:v>
                </c:pt>
                <c:pt idx="31">
                  <c:v>15.75</c:v>
                </c:pt>
                <c:pt idx="32">
                  <c:v>16.25</c:v>
                </c:pt>
                <c:pt idx="33">
                  <c:v>16.75</c:v>
                </c:pt>
                <c:pt idx="34">
                  <c:v>17.25</c:v>
                </c:pt>
                <c:pt idx="35">
                  <c:v>17.75</c:v>
                </c:pt>
                <c:pt idx="36">
                  <c:v>18.25</c:v>
                </c:pt>
                <c:pt idx="37">
                  <c:v>18.75</c:v>
                </c:pt>
                <c:pt idx="38">
                  <c:v>19.25</c:v>
                </c:pt>
                <c:pt idx="39">
                  <c:v>19.75</c:v>
                </c:pt>
                <c:pt idx="40">
                  <c:v>20.25</c:v>
                </c:pt>
                <c:pt idx="41">
                  <c:v>20.75</c:v>
                </c:pt>
                <c:pt idx="42">
                  <c:v>21.25</c:v>
                </c:pt>
                <c:pt idx="43">
                  <c:v>21.75</c:v>
                </c:pt>
                <c:pt idx="44">
                  <c:v>22.25</c:v>
                </c:pt>
                <c:pt idx="45">
                  <c:v>22.75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554-4BCF-86BA-36D7A230AF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59225984"/>
        <c:axId val="959226400"/>
      </c:scatterChart>
      <c:valAx>
        <c:axId val="959225984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DE"/>
          </a:p>
        </c:txPr>
        <c:crossAx val="959226400"/>
        <c:crosses val="autoZero"/>
        <c:crossBetween val="midCat"/>
      </c:valAx>
      <c:valAx>
        <c:axId val="959226400"/>
        <c:scaling>
          <c:orientation val="maxMin"/>
          <c:max val="3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de-DE"/>
                  <a:t>Depth (cm)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DE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DE"/>
          </a:p>
        </c:txPr>
        <c:crossAx val="95922598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DE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MF2022-2 Thalassiosira nordenskiöldii (%)</a:t>
            </a:r>
            <a:endParaRPr lang="en-DE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en-DE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952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4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'[1]CORE 2'!$F$61:$F$106</c:f>
              <c:numCache>
                <c:formatCode>General</c:formatCode>
                <c:ptCount val="46"/>
                <c:pt idx="0">
                  <c:v>3.6269430051813472</c:v>
                </c:pt>
                <c:pt idx="1">
                  <c:v>4.2780748663101607</c:v>
                </c:pt>
                <c:pt idx="2">
                  <c:v>4.4083526682134568</c:v>
                </c:pt>
                <c:pt idx="3">
                  <c:v>2.6365348399246704</c:v>
                </c:pt>
                <c:pt idx="4">
                  <c:v>2.5287356321839081</c:v>
                </c:pt>
                <c:pt idx="5">
                  <c:v>3.2019704433497536</c:v>
                </c:pt>
                <c:pt idx="6">
                  <c:v>2.263374485596708</c:v>
                </c:pt>
                <c:pt idx="7">
                  <c:v>2.8260869565217392</c:v>
                </c:pt>
                <c:pt idx="8">
                  <c:v>4.5275590551181102</c:v>
                </c:pt>
                <c:pt idx="9">
                  <c:v>2.2964509394572024</c:v>
                </c:pt>
                <c:pt idx="10">
                  <c:v>3.6496350364963503</c:v>
                </c:pt>
                <c:pt idx="11">
                  <c:v>4.0920716112531972</c:v>
                </c:pt>
                <c:pt idx="12">
                  <c:v>3.1088082901554404</c:v>
                </c:pt>
                <c:pt idx="13">
                  <c:v>2.5440313111545989</c:v>
                </c:pt>
                <c:pt idx="14">
                  <c:v>6.4655172413793105</c:v>
                </c:pt>
                <c:pt idx="15">
                  <c:v>5.4466230936819171</c:v>
                </c:pt>
                <c:pt idx="16">
                  <c:v>2.0408163265306123</c:v>
                </c:pt>
                <c:pt idx="17">
                  <c:v>3.6363636363636362</c:v>
                </c:pt>
                <c:pt idx="18">
                  <c:v>3.4090909090909092</c:v>
                </c:pt>
                <c:pt idx="19">
                  <c:v>2.7888446215139444</c:v>
                </c:pt>
                <c:pt idx="20">
                  <c:v>1.932367149758454</c:v>
                </c:pt>
                <c:pt idx="21">
                  <c:v>3.0651340996168583</c:v>
                </c:pt>
                <c:pt idx="22">
                  <c:v>1.7031630170316301</c:v>
                </c:pt>
                <c:pt idx="23">
                  <c:v>3.4482758620689653</c:v>
                </c:pt>
                <c:pt idx="24">
                  <c:v>1.8518518518518519</c:v>
                </c:pt>
                <c:pt idx="25">
                  <c:v>1.3953488372093024</c:v>
                </c:pt>
                <c:pt idx="26">
                  <c:v>3.0303030303030303</c:v>
                </c:pt>
                <c:pt idx="27">
                  <c:v>2.6829268292682928</c:v>
                </c:pt>
                <c:pt idx="28">
                  <c:v>0.48076923076923078</c:v>
                </c:pt>
                <c:pt idx="29">
                  <c:v>4.1237113402061851</c:v>
                </c:pt>
                <c:pt idx="30">
                  <c:v>2.7149321266968327</c:v>
                </c:pt>
                <c:pt idx="31">
                  <c:v>2.0594965675057209</c:v>
                </c:pt>
                <c:pt idx="32">
                  <c:v>2.6819923371647509</c:v>
                </c:pt>
                <c:pt idx="33">
                  <c:v>2.0202020202020203</c:v>
                </c:pt>
                <c:pt idx="34">
                  <c:v>1.948051948051948</c:v>
                </c:pt>
                <c:pt idx="35">
                  <c:v>2.7237354085603114</c:v>
                </c:pt>
                <c:pt idx="36">
                  <c:v>1.5503875968992249</c:v>
                </c:pt>
                <c:pt idx="37">
                  <c:v>3.6190476190476191</c:v>
                </c:pt>
                <c:pt idx="38">
                  <c:v>4.5999999999999996</c:v>
                </c:pt>
                <c:pt idx="39">
                  <c:v>4.9407114624505928</c:v>
                </c:pt>
                <c:pt idx="40">
                  <c:v>2.4896265560165975</c:v>
                </c:pt>
                <c:pt idx="41">
                  <c:v>2.4904214559386975</c:v>
                </c:pt>
                <c:pt idx="42">
                  <c:v>3.3755274261603376</c:v>
                </c:pt>
                <c:pt idx="43">
                  <c:v>3.290676416819013</c:v>
                </c:pt>
                <c:pt idx="44">
                  <c:v>2.8776978417266186</c:v>
                </c:pt>
                <c:pt idx="45">
                  <c:v>2.9850746268656718</c:v>
                </c:pt>
              </c:numCache>
            </c:numRef>
          </c:xVal>
          <c:yVal>
            <c:numRef>
              <c:f>'[1]CORE 2'!$B$61:$B$106</c:f>
              <c:numCache>
                <c:formatCode>General</c:formatCode>
                <c:ptCount val="46"/>
                <c:pt idx="0">
                  <c:v>0.25</c:v>
                </c:pt>
                <c:pt idx="1">
                  <c:v>0.75</c:v>
                </c:pt>
                <c:pt idx="2">
                  <c:v>1.25</c:v>
                </c:pt>
                <c:pt idx="3">
                  <c:v>1.75</c:v>
                </c:pt>
                <c:pt idx="4">
                  <c:v>2.25</c:v>
                </c:pt>
                <c:pt idx="5">
                  <c:v>2.75</c:v>
                </c:pt>
                <c:pt idx="6">
                  <c:v>3.25</c:v>
                </c:pt>
                <c:pt idx="7">
                  <c:v>3.75</c:v>
                </c:pt>
                <c:pt idx="8">
                  <c:v>4.25</c:v>
                </c:pt>
                <c:pt idx="9">
                  <c:v>4.75</c:v>
                </c:pt>
                <c:pt idx="10">
                  <c:v>5.25</c:v>
                </c:pt>
                <c:pt idx="11">
                  <c:v>5.75</c:v>
                </c:pt>
                <c:pt idx="12">
                  <c:v>6.25</c:v>
                </c:pt>
                <c:pt idx="13">
                  <c:v>6.75</c:v>
                </c:pt>
                <c:pt idx="14">
                  <c:v>7.25</c:v>
                </c:pt>
                <c:pt idx="15">
                  <c:v>7.75</c:v>
                </c:pt>
                <c:pt idx="16">
                  <c:v>8.25</c:v>
                </c:pt>
                <c:pt idx="17">
                  <c:v>8.75</c:v>
                </c:pt>
                <c:pt idx="18">
                  <c:v>9.25</c:v>
                </c:pt>
                <c:pt idx="19">
                  <c:v>9.75</c:v>
                </c:pt>
                <c:pt idx="20">
                  <c:v>10.25</c:v>
                </c:pt>
                <c:pt idx="21">
                  <c:v>10.75</c:v>
                </c:pt>
                <c:pt idx="22">
                  <c:v>11.25</c:v>
                </c:pt>
                <c:pt idx="23">
                  <c:v>11.75</c:v>
                </c:pt>
                <c:pt idx="24">
                  <c:v>12.25</c:v>
                </c:pt>
                <c:pt idx="25">
                  <c:v>12.75</c:v>
                </c:pt>
                <c:pt idx="26">
                  <c:v>13.25</c:v>
                </c:pt>
                <c:pt idx="27">
                  <c:v>13.75</c:v>
                </c:pt>
                <c:pt idx="28">
                  <c:v>14.25</c:v>
                </c:pt>
                <c:pt idx="29">
                  <c:v>14.75</c:v>
                </c:pt>
                <c:pt idx="30">
                  <c:v>15.25</c:v>
                </c:pt>
                <c:pt idx="31">
                  <c:v>15.75</c:v>
                </c:pt>
                <c:pt idx="32">
                  <c:v>16.25</c:v>
                </c:pt>
                <c:pt idx="33">
                  <c:v>16.75</c:v>
                </c:pt>
                <c:pt idx="34">
                  <c:v>17.25</c:v>
                </c:pt>
                <c:pt idx="35">
                  <c:v>17.75</c:v>
                </c:pt>
                <c:pt idx="36">
                  <c:v>18.25</c:v>
                </c:pt>
                <c:pt idx="37">
                  <c:v>18.75</c:v>
                </c:pt>
                <c:pt idx="38">
                  <c:v>19.25</c:v>
                </c:pt>
                <c:pt idx="39">
                  <c:v>19.75</c:v>
                </c:pt>
                <c:pt idx="40">
                  <c:v>20.25</c:v>
                </c:pt>
                <c:pt idx="41">
                  <c:v>20.75</c:v>
                </c:pt>
                <c:pt idx="42">
                  <c:v>21.25</c:v>
                </c:pt>
                <c:pt idx="43">
                  <c:v>21.75</c:v>
                </c:pt>
                <c:pt idx="44">
                  <c:v>22.25</c:v>
                </c:pt>
                <c:pt idx="45">
                  <c:v>22.75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3DA-446D-8FD4-77508855BE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59225984"/>
        <c:axId val="959226400"/>
      </c:scatterChart>
      <c:valAx>
        <c:axId val="959225984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DE"/>
          </a:p>
        </c:txPr>
        <c:crossAx val="959226400"/>
        <c:crosses val="autoZero"/>
        <c:crossBetween val="midCat"/>
      </c:valAx>
      <c:valAx>
        <c:axId val="959226400"/>
        <c:scaling>
          <c:orientation val="maxMin"/>
          <c:max val="3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de-DE"/>
                  <a:t>Depth (cm)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DE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DE"/>
          </a:p>
        </c:txPr>
        <c:crossAx val="95922598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DE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10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11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12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13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14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15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16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17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18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19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2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20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21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22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23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24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25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26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7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8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colors9.xml><?xml version="1.0" encoding="utf-8"?>
<cs:colorStyle xmlns:cs="http://schemas.microsoft.com/office/drawing/2012/chartStyle" xmlns:a="http://schemas.openxmlformats.org/drawingml/2006/main" meth="withinLinear" id="14">
  <a:schemeClr val="accent1"/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chart" Target="../charts/chart13.xml"/><Relationship Id="rId18" Type="http://schemas.openxmlformats.org/officeDocument/2006/relationships/chart" Target="../charts/chart18.xml"/><Relationship Id="rId26" Type="http://schemas.openxmlformats.org/officeDocument/2006/relationships/chart" Target="../charts/chart26.xml"/><Relationship Id="rId3" Type="http://schemas.openxmlformats.org/officeDocument/2006/relationships/chart" Target="../charts/chart3.xml"/><Relationship Id="rId21" Type="http://schemas.openxmlformats.org/officeDocument/2006/relationships/chart" Target="../charts/chart21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17" Type="http://schemas.openxmlformats.org/officeDocument/2006/relationships/chart" Target="../charts/chart17.xml"/><Relationship Id="rId25" Type="http://schemas.openxmlformats.org/officeDocument/2006/relationships/chart" Target="../charts/chart25.xml"/><Relationship Id="rId2" Type="http://schemas.openxmlformats.org/officeDocument/2006/relationships/chart" Target="../charts/chart2.xml"/><Relationship Id="rId16" Type="http://schemas.openxmlformats.org/officeDocument/2006/relationships/chart" Target="../charts/chart16.xml"/><Relationship Id="rId20" Type="http://schemas.openxmlformats.org/officeDocument/2006/relationships/chart" Target="../charts/chart20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24" Type="http://schemas.openxmlformats.org/officeDocument/2006/relationships/chart" Target="../charts/chart24.xml"/><Relationship Id="rId5" Type="http://schemas.openxmlformats.org/officeDocument/2006/relationships/chart" Target="../charts/chart5.xml"/><Relationship Id="rId15" Type="http://schemas.openxmlformats.org/officeDocument/2006/relationships/chart" Target="../charts/chart15.xml"/><Relationship Id="rId23" Type="http://schemas.openxmlformats.org/officeDocument/2006/relationships/chart" Target="../charts/chart23.xml"/><Relationship Id="rId10" Type="http://schemas.openxmlformats.org/officeDocument/2006/relationships/chart" Target="../charts/chart10.xml"/><Relationship Id="rId19" Type="http://schemas.openxmlformats.org/officeDocument/2006/relationships/chart" Target="../charts/chart19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4.xml"/><Relationship Id="rId22" Type="http://schemas.openxmlformats.org/officeDocument/2006/relationships/chart" Target="../charts/chart22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4.xml"/><Relationship Id="rId13" Type="http://schemas.openxmlformats.org/officeDocument/2006/relationships/chart" Target="../charts/chart39.xml"/><Relationship Id="rId18" Type="http://schemas.openxmlformats.org/officeDocument/2006/relationships/chart" Target="../charts/chart44.xml"/><Relationship Id="rId26" Type="http://schemas.openxmlformats.org/officeDocument/2006/relationships/chart" Target="../charts/chart52.xml"/><Relationship Id="rId3" Type="http://schemas.openxmlformats.org/officeDocument/2006/relationships/chart" Target="../charts/chart29.xml"/><Relationship Id="rId21" Type="http://schemas.openxmlformats.org/officeDocument/2006/relationships/chart" Target="../charts/chart47.xml"/><Relationship Id="rId7" Type="http://schemas.openxmlformats.org/officeDocument/2006/relationships/chart" Target="../charts/chart33.xml"/><Relationship Id="rId12" Type="http://schemas.openxmlformats.org/officeDocument/2006/relationships/chart" Target="../charts/chart38.xml"/><Relationship Id="rId17" Type="http://schemas.openxmlformats.org/officeDocument/2006/relationships/chart" Target="../charts/chart43.xml"/><Relationship Id="rId25" Type="http://schemas.openxmlformats.org/officeDocument/2006/relationships/chart" Target="../charts/chart51.xml"/><Relationship Id="rId2" Type="http://schemas.openxmlformats.org/officeDocument/2006/relationships/chart" Target="../charts/chart28.xml"/><Relationship Id="rId16" Type="http://schemas.openxmlformats.org/officeDocument/2006/relationships/chart" Target="../charts/chart42.xml"/><Relationship Id="rId20" Type="http://schemas.openxmlformats.org/officeDocument/2006/relationships/chart" Target="../charts/chart46.xml"/><Relationship Id="rId1" Type="http://schemas.openxmlformats.org/officeDocument/2006/relationships/chart" Target="../charts/chart27.xml"/><Relationship Id="rId6" Type="http://schemas.openxmlformats.org/officeDocument/2006/relationships/chart" Target="../charts/chart32.xml"/><Relationship Id="rId11" Type="http://schemas.openxmlformats.org/officeDocument/2006/relationships/chart" Target="../charts/chart37.xml"/><Relationship Id="rId24" Type="http://schemas.openxmlformats.org/officeDocument/2006/relationships/chart" Target="../charts/chart50.xml"/><Relationship Id="rId5" Type="http://schemas.openxmlformats.org/officeDocument/2006/relationships/chart" Target="../charts/chart31.xml"/><Relationship Id="rId15" Type="http://schemas.openxmlformats.org/officeDocument/2006/relationships/chart" Target="../charts/chart41.xml"/><Relationship Id="rId23" Type="http://schemas.openxmlformats.org/officeDocument/2006/relationships/chart" Target="../charts/chart49.xml"/><Relationship Id="rId28" Type="http://schemas.openxmlformats.org/officeDocument/2006/relationships/chart" Target="../charts/chart54.xml"/><Relationship Id="rId10" Type="http://schemas.openxmlformats.org/officeDocument/2006/relationships/chart" Target="../charts/chart36.xml"/><Relationship Id="rId19" Type="http://schemas.openxmlformats.org/officeDocument/2006/relationships/chart" Target="../charts/chart45.xml"/><Relationship Id="rId4" Type="http://schemas.openxmlformats.org/officeDocument/2006/relationships/chart" Target="../charts/chart30.xml"/><Relationship Id="rId9" Type="http://schemas.openxmlformats.org/officeDocument/2006/relationships/chart" Target="../charts/chart35.xml"/><Relationship Id="rId14" Type="http://schemas.openxmlformats.org/officeDocument/2006/relationships/chart" Target="../charts/chart40.xml"/><Relationship Id="rId22" Type="http://schemas.openxmlformats.org/officeDocument/2006/relationships/chart" Target="../charts/chart48.xml"/><Relationship Id="rId27" Type="http://schemas.openxmlformats.org/officeDocument/2006/relationships/chart" Target="../charts/chart53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5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79</xdr:row>
      <xdr:rowOff>104416</xdr:rowOff>
    </xdr:from>
    <xdr:to>
      <xdr:col>4</xdr:col>
      <xdr:colOff>475784</xdr:colOff>
      <xdr:row>115</xdr:row>
      <xdr:rowOff>97500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E409907-3E12-463B-8496-2B4C20B455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317500</xdr:colOff>
      <xdr:row>4</xdr:row>
      <xdr:rowOff>79375</xdr:rowOff>
    </xdr:from>
    <xdr:to>
      <xdr:col>16</xdr:col>
      <xdr:colOff>147411</xdr:colOff>
      <xdr:row>40</xdr:row>
      <xdr:rowOff>151138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8A889D5D-9360-4BA5-88F0-6784EAFA29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485775</xdr:colOff>
      <xdr:row>4</xdr:row>
      <xdr:rowOff>66675</xdr:rowOff>
    </xdr:from>
    <xdr:to>
      <xdr:col>21</xdr:col>
      <xdr:colOff>312499</xdr:colOff>
      <xdr:row>40</xdr:row>
      <xdr:rowOff>60933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C03DE6B8-FEFD-4882-AC6F-1E777F5286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16</xdr:col>
      <xdr:colOff>628650</xdr:colOff>
      <xdr:row>41</xdr:row>
      <xdr:rowOff>142876</xdr:rowOff>
    </xdr:from>
    <xdr:to>
      <xdr:col>21</xdr:col>
      <xdr:colOff>455373</xdr:colOff>
      <xdr:row>77</xdr:row>
      <xdr:rowOff>137134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D725B840-1BB9-4C25-8F15-512A018882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419554</xdr:colOff>
      <xdr:row>4</xdr:row>
      <xdr:rowOff>56696</xdr:rowOff>
    </xdr:from>
    <xdr:to>
      <xdr:col>5</xdr:col>
      <xdr:colOff>562841</xdr:colOff>
      <xdr:row>40</xdr:row>
      <xdr:rowOff>54130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326B12C4-AE8F-4E15-A824-6774E2829F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22679</xdr:colOff>
      <xdr:row>4</xdr:row>
      <xdr:rowOff>68036</xdr:rowOff>
    </xdr:from>
    <xdr:to>
      <xdr:col>10</xdr:col>
      <xdr:colOff>497103</xdr:colOff>
      <xdr:row>40</xdr:row>
      <xdr:rowOff>65470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330176-5742-452E-8207-31350EB94B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6</xdr:col>
      <xdr:colOff>28574</xdr:colOff>
      <xdr:row>41</xdr:row>
      <xdr:rowOff>156030</xdr:rowOff>
    </xdr:from>
    <xdr:to>
      <xdr:col>10</xdr:col>
      <xdr:colOff>504359</xdr:colOff>
      <xdr:row>77</xdr:row>
      <xdr:rowOff>153464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730B94B3-2F94-43C0-945F-210E2ADCE0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21</xdr:col>
      <xdr:colOff>628650</xdr:colOff>
      <xdr:row>4</xdr:row>
      <xdr:rowOff>66674</xdr:rowOff>
    </xdr:from>
    <xdr:to>
      <xdr:col>26</xdr:col>
      <xdr:colOff>455374</xdr:colOff>
      <xdr:row>40</xdr:row>
      <xdr:rowOff>60932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3DFEFB4A-AC41-4739-AF3B-4EEE926885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27</xdr:col>
      <xdr:colOff>28575</xdr:colOff>
      <xdr:row>4</xdr:row>
      <xdr:rowOff>76199</xdr:rowOff>
    </xdr:from>
    <xdr:to>
      <xdr:col>31</xdr:col>
      <xdr:colOff>502999</xdr:colOff>
      <xdr:row>40</xdr:row>
      <xdr:rowOff>70457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66531406-151D-4B03-A26F-DF51E96569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32</xdr:col>
      <xdr:colOff>0</xdr:colOff>
      <xdr:row>4</xdr:row>
      <xdr:rowOff>85725</xdr:rowOff>
    </xdr:from>
    <xdr:to>
      <xdr:col>36</xdr:col>
      <xdr:colOff>474424</xdr:colOff>
      <xdr:row>40</xdr:row>
      <xdr:rowOff>79983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5F10F544-EF3F-4D90-8F41-2C20119AEB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11</xdr:col>
      <xdr:colOff>266700</xdr:colOff>
      <xdr:row>42</xdr:row>
      <xdr:rowOff>38099</xdr:rowOff>
    </xdr:from>
    <xdr:to>
      <xdr:col>16</xdr:col>
      <xdr:colOff>93423</xdr:colOff>
      <xdr:row>78</xdr:row>
      <xdr:rowOff>32357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87D61F25-EDE5-4615-A063-DE3911D327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22</xdr:col>
      <xdr:colOff>0</xdr:colOff>
      <xdr:row>42</xdr:row>
      <xdr:rowOff>0</xdr:rowOff>
    </xdr:from>
    <xdr:to>
      <xdr:col>26</xdr:col>
      <xdr:colOff>474423</xdr:colOff>
      <xdr:row>77</xdr:row>
      <xdr:rowOff>156184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A0AB3A3B-3BCD-4A18-B850-82FEB4CD22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</xdr:col>
      <xdr:colOff>0</xdr:colOff>
      <xdr:row>80</xdr:row>
      <xdr:rowOff>0</xdr:rowOff>
    </xdr:from>
    <xdr:to>
      <xdr:col>9</xdr:col>
      <xdr:colOff>475784</xdr:colOff>
      <xdr:row>115</xdr:row>
      <xdr:rowOff>155010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ADE12980-6FCB-4430-85C8-E38E4C3623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10</xdr:col>
      <xdr:colOff>0</xdr:colOff>
      <xdr:row>80</xdr:row>
      <xdr:rowOff>0</xdr:rowOff>
    </xdr:from>
    <xdr:to>
      <xdr:col>14</xdr:col>
      <xdr:colOff>475784</xdr:colOff>
      <xdr:row>115</xdr:row>
      <xdr:rowOff>155010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2D1C7018-C2C6-4E38-AA83-4D1DB4DC14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15</xdr:col>
      <xdr:colOff>0</xdr:colOff>
      <xdr:row>80</xdr:row>
      <xdr:rowOff>0</xdr:rowOff>
    </xdr:from>
    <xdr:to>
      <xdr:col>19</xdr:col>
      <xdr:colOff>475784</xdr:colOff>
      <xdr:row>115</xdr:row>
      <xdr:rowOff>155010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EB22DDB5-446A-43C1-BCB7-30EAFA227E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20</xdr:col>
      <xdr:colOff>0</xdr:colOff>
      <xdr:row>80</xdr:row>
      <xdr:rowOff>0</xdr:rowOff>
    </xdr:from>
    <xdr:to>
      <xdr:col>24</xdr:col>
      <xdr:colOff>475784</xdr:colOff>
      <xdr:row>115</xdr:row>
      <xdr:rowOff>155010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id="{28E4CCBF-83B5-4605-B2AD-C2574D6D11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25</xdr:col>
      <xdr:colOff>0</xdr:colOff>
      <xdr:row>80</xdr:row>
      <xdr:rowOff>0</xdr:rowOff>
    </xdr:from>
    <xdr:to>
      <xdr:col>29</xdr:col>
      <xdr:colOff>475784</xdr:colOff>
      <xdr:row>115</xdr:row>
      <xdr:rowOff>155010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id="{722E52FE-879A-4671-80E8-8D88BB9281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30</xdr:col>
      <xdr:colOff>0</xdr:colOff>
      <xdr:row>80</xdr:row>
      <xdr:rowOff>0</xdr:rowOff>
    </xdr:from>
    <xdr:to>
      <xdr:col>34</xdr:col>
      <xdr:colOff>475784</xdr:colOff>
      <xdr:row>115</xdr:row>
      <xdr:rowOff>155010</xdr:rowOff>
    </xdr:to>
    <xdr:graphicFrame macro="">
      <xdr:nvGraphicFramePr>
        <xdr:cNvPr id="19" name="Chart 18">
          <a:extLst>
            <a:ext uri="{FF2B5EF4-FFF2-40B4-BE49-F238E27FC236}">
              <a16:creationId xmlns:a16="http://schemas.microsoft.com/office/drawing/2014/main" id="{E3DF8430-BA25-41E6-B462-DF0F965C9C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35</xdr:col>
      <xdr:colOff>0</xdr:colOff>
      <xdr:row>80</xdr:row>
      <xdr:rowOff>0</xdr:rowOff>
    </xdr:from>
    <xdr:to>
      <xdr:col>39</xdr:col>
      <xdr:colOff>475784</xdr:colOff>
      <xdr:row>115</xdr:row>
      <xdr:rowOff>155010</xdr:rowOff>
    </xdr:to>
    <xdr:graphicFrame macro="">
      <xdr:nvGraphicFramePr>
        <xdr:cNvPr id="20" name="Chart 19">
          <a:extLst>
            <a:ext uri="{FF2B5EF4-FFF2-40B4-BE49-F238E27FC236}">
              <a16:creationId xmlns:a16="http://schemas.microsoft.com/office/drawing/2014/main" id="{E3D89BFA-4839-4D28-9070-480B50E603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40</xdr:col>
      <xdr:colOff>0</xdr:colOff>
      <xdr:row>80</xdr:row>
      <xdr:rowOff>0</xdr:rowOff>
    </xdr:from>
    <xdr:to>
      <xdr:col>44</xdr:col>
      <xdr:colOff>475784</xdr:colOff>
      <xdr:row>115</xdr:row>
      <xdr:rowOff>155010</xdr:rowOff>
    </xdr:to>
    <xdr:graphicFrame macro="">
      <xdr:nvGraphicFramePr>
        <xdr:cNvPr id="21" name="Chart 20">
          <a:extLst>
            <a:ext uri="{FF2B5EF4-FFF2-40B4-BE49-F238E27FC236}">
              <a16:creationId xmlns:a16="http://schemas.microsoft.com/office/drawing/2014/main" id="{9F4A9B49-7E54-4AE4-A546-6FE41A6499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5</xdr:col>
      <xdr:colOff>0</xdr:colOff>
      <xdr:row>117</xdr:row>
      <xdr:rowOff>0</xdr:rowOff>
    </xdr:from>
    <xdr:to>
      <xdr:col>9</xdr:col>
      <xdr:colOff>475784</xdr:colOff>
      <xdr:row>152</xdr:row>
      <xdr:rowOff>155008</xdr:rowOff>
    </xdr:to>
    <xdr:graphicFrame macro="">
      <xdr:nvGraphicFramePr>
        <xdr:cNvPr id="22" name="Chart 21">
          <a:extLst>
            <a:ext uri="{FF2B5EF4-FFF2-40B4-BE49-F238E27FC236}">
              <a16:creationId xmlns:a16="http://schemas.microsoft.com/office/drawing/2014/main" id="{07FA8283-1EE5-46AD-9479-8A6303E746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10</xdr:col>
      <xdr:colOff>0</xdr:colOff>
      <xdr:row>117</xdr:row>
      <xdr:rowOff>0</xdr:rowOff>
    </xdr:from>
    <xdr:to>
      <xdr:col>14</xdr:col>
      <xdr:colOff>475784</xdr:colOff>
      <xdr:row>152</xdr:row>
      <xdr:rowOff>155008</xdr:rowOff>
    </xdr:to>
    <xdr:graphicFrame macro="">
      <xdr:nvGraphicFramePr>
        <xdr:cNvPr id="23" name="Chart 22">
          <a:extLst>
            <a:ext uri="{FF2B5EF4-FFF2-40B4-BE49-F238E27FC236}">
              <a16:creationId xmlns:a16="http://schemas.microsoft.com/office/drawing/2014/main" id="{34214669-3D17-44DF-B7C1-0B8B08A11D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15</xdr:col>
      <xdr:colOff>0</xdr:colOff>
      <xdr:row>117</xdr:row>
      <xdr:rowOff>0</xdr:rowOff>
    </xdr:from>
    <xdr:to>
      <xdr:col>19</xdr:col>
      <xdr:colOff>475784</xdr:colOff>
      <xdr:row>152</xdr:row>
      <xdr:rowOff>155008</xdr:rowOff>
    </xdr:to>
    <xdr:graphicFrame macro="">
      <xdr:nvGraphicFramePr>
        <xdr:cNvPr id="24" name="Chart 23">
          <a:extLst>
            <a:ext uri="{FF2B5EF4-FFF2-40B4-BE49-F238E27FC236}">
              <a16:creationId xmlns:a16="http://schemas.microsoft.com/office/drawing/2014/main" id="{C8B08875-1D90-42B5-9BB6-E4EB979014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20</xdr:col>
      <xdr:colOff>0</xdr:colOff>
      <xdr:row>117</xdr:row>
      <xdr:rowOff>0</xdr:rowOff>
    </xdr:from>
    <xdr:to>
      <xdr:col>24</xdr:col>
      <xdr:colOff>475784</xdr:colOff>
      <xdr:row>152</xdr:row>
      <xdr:rowOff>155008</xdr:rowOff>
    </xdr:to>
    <xdr:graphicFrame macro="">
      <xdr:nvGraphicFramePr>
        <xdr:cNvPr id="25" name="Chart 24">
          <a:extLst>
            <a:ext uri="{FF2B5EF4-FFF2-40B4-BE49-F238E27FC236}">
              <a16:creationId xmlns:a16="http://schemas.microsoft.com/office/drawing/2014/main" id="{CDBF028B-38D5-4E66-8892-567F93D85B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25</xdr:col>
      <xdr:colOff>0</xdr:colOff>
      <xdr:row>117</xdr:row>
      <xdr:rowOff>0</xdr:rowOff>
    </xdr:from>
    <xdr:to>
      <xdr:col>29</xdr:col>
      <xdr:colOff>475784</xdr:colOff>
      <xdr:row>152</xdr:row>
      <xdr:rowOff>155008</xdr:rowOff>
    </xdr:to>
    <xdr:graphicFrame macro="">
      <xdr:nvGraphicFramePr>
        <xdr:cNvPr id="26" name="Chart 25">
          <a:extLst>
            <a:ext uri="{FF2B5EF4-FFF2-40B4-BE49-F238E27FC236}">
              <a16:creationId xmlns:a16="http://schemas.microsoft.com/office/drawing/2014/main" id="{C28B1965-67A9-4BE1-ADDF-DC7F5CAF12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30</xdr:col>
      <xdr:colOff>0</xdr:colOff>
      <xdr:row>117</xdr:row>
      <xdr:rowOff>0</xdr:rowOff>
    </xdr:from>
    <xdr:to>
      <xdr:col>34</xdr:col>
      <xdr:colOff>475784</xdr:colOff>
      <xdr:row>152</xdr:row>
      <xdr:rowOff>155008</xdr:rowOff>
    </xdr:to>
    <xdr:graphicFrame macro="">
      <xdr:nvGraphicFramePr>
        <xdr:cNvPr id="27" name="Chart 26">
          <a:extLst>
            <a:ext uri="{FF2B5EF4-FFF2-40B4-BE49-F238E27FC236}">
              <a16:creationId xmlns:a16="http://schemas.microsoft.com/office/drawing/2014/main" id="{1B613950-0A6A-47A0-B38F-1F0FD8D6DC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568273</xdr:colOff>
      <xdr:row>4</xdr:row>
      <xdr:rowOff>0</xdr:rowOff>
    </xdr:from>
    <xdr:to>
      <xdr:col>11</xdr:col>
      <xdr:colOff>195144</xdr:colOff>
      <xdr:row>40</xdr:row>
      <xdr:rowOff>92495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4D47BDE4-0197-42E8-B6CC-E1E24A791E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4</xdr:row>
      <xdr:rowOff>0</xdr:rowOff>
    </xdr:from>
    <xdr:to>
      <xdr:col>5</xdr:col>
      <xdr:colOff>272998</xdr:colOff>
      <xdr:row>40</xdr:row>
      <xdr:rowOff>92495</xdr:rowOff>
    </xdr:to>
    <xdr:graphicFrame macro="">
      <xdr:nvGraphicFramePr>
        <xdr:cNvPr id="3" name="Diagram 3">
          <a:extLst>
            <a:ext uri="{FF2B5EF4-FFF2-40B4-BE49-F238E27FC236}">
              <a16:creationId xmlns:a16="http://schemas.microsoft.com/office/drawing/2014/main" id="{C811398A-3E27-4D42-B52E-F74C4770A8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23</xdr:col>
      <xdr:colOff>353763</xdr:colOff>
      <xdr:row>4</xdr:row>
      <xdr:rowOff>28575</xdr:rowOff>
    </xdr:from>
    <xdr:to>
      <xdr:col>28</xdr:col>
      <xdr:colOff>628335</xdr:colOff>
      <xdr:row>40</xdr:row>
      <xdr:rowOff>121070</xdr:rowOff>
    </xdr:to>
    <xdr:graphicFrame macro="">
      <xdr:nvGraphicFramePr>
        <xdr:cNvPr id="4" name="Diagram 21">
          <a:extLst>
            <a:ext uri="{FF2B5EF4-FFF2-40B4-BE49-F238E27FC236}">
              <a16:creationId xmlns:a16="http://schemas.microsoft.com/office/drawing/2014/main" id="{1E590BF9-E1AC-468B-85CA-A5E7A346DC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29</xdr:col>
      <xdr:colOff>218760</xdr:colOff>
      <xdr:row>4</xdr:row>
      <xdr:rowOff>57150</xdr:rowOff>
    </xdr:from>
    <xdr:to>
      <xdr:col>34</xdr:col>
      <xdr:colOff>493332</xdr:colOff>
      <xdr:row>40</xdr:row>
      <xdr:rowOff>149645</xdr:rowOff>
    </xdr:to>
    <xdr:graphicFrame macro="">
      <xdr:nvGraphicFramePr>
        <xdr:cNvPr id="5" name="Diagram 22">
          <a:extLst>
            <a:ext uri="{FF2B5EF4-FFF2-40B4-BE49-F238E27FC236}">
              <a16:creationId xmlns:a16="http://schemas.microsoft.com/office/drawing/2014/main" id="{840A6B2A-8615-4AA4-8602-5C051A75EF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11</xdr:col>
      <xdr:colOff>499944</xdr:colOff>
      <xdr:row>4</xdr:row>
      <xdr:rowOff>0</xdr:rowOff>
    </xdr:from>
    <xdr:to>
      <xdr:col>17</xdr:col>
      <xdr:colOff>126816</xdr:colOff>
      <xdr:row>40</xdr:row>
      <xdr:rowOff>92495</xdr:rowOff>
    </xdr:to>
    <xdr:graphicFrame macro="">
      <xdr:nvGraphicFramePr>
        <xdr:cNvPr id="6" name="Diagram 25">
          <a:extLst>
            <a:ext uri="{FF2B5EF4-FFF2-40B4-BE49-F238E27FC236}">
              <a16:creationId xmlns:a16="http://schemas.microsoft.com/office/drawing/2014/main" id="{8815899F-60F1-462A-B2A5-6B6E707C0D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17</xdr:col>
      <xdr:colOff>431616</xdr:colOff>
      <xdr:row>4</xdr:row>
      <xdr:rowOff>0</xdr:rowOff>
    </xdr:from>
    <xdr:to>
      <xdr:col>23</xdr:col>
      <xdr:colOff>58488</xdr:colOff>
      <xdr:row>40</xdr:row>
      <xdr:rowOff>92495</xdr:rowOff>
    </xdr:to>
    <xdr:graphicFrame macro="">
      <xdr:nvGraphicFramePr>
        <xdr:cNvPr id="7" name="Diagram 26">
          <a:extLst>
            <a:ext uri="{FF2B5EF4-FFF2-40B4-BE49-F238E27FC236}">
              <a16:creationId xmlns:a16="http://schemas.microsoft.com/office/drawing/2014/main" id="{BC59DE4D-DB46-4F2C-A14E-E9CEEC446D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5</xdr:col>
      <xdr:colOff>576862</xdr:colOff>
      <xdr:row>42</xdr:row>
      <xdr:rowOff>0</xdr:rowOff>
    </xdr:from>
    <xdr:to>
      <xdr:col>11</xdr:col>
      <xdr:colOff>165239</xdr:colOff>
      <xdr:row>78</xdr:row>
      <xdr:rowOff>87516</xdr:rowOff>
    </xdr:to>
    <xdr:graphicFrame macro="">
      <xdr:nvGraphicFramePr>
        <xdr:cNvPr id="8" name="Diagram 2">
          <a:extLst>
            <a:ext uri="{FF2B5EF4-FFF2-40B4-BE49-F238E27FC236}">
              <a16:creationId xmlns:a16="http://schemas.microsoft.com/office/drawing/2014/main" id="{9B3B1DEE-04B0-45A2-961B-541685D11D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23</xdr:col>
      <xdr:colOff>238912</xdr:colOff>
      <xdr:row>42</xdr:row>
      <xdr:rowOff>9041</xdr:rowOff>
    </xdr:from>
    <xdr:to>
      <xdr:col>28</xdr:col>
      <xdr:colOff>477940</xdr:colOff>
      <xdr:row>78</xdr:row>
      <xdr:rowOff>97041</xdr:rowOff>
    </xdr:to>
    <xdr:graphicFrame macro="">
      <xdr:nvGraphicFramePr>
        <xdr:cNvPr id="9" name="Diagram 29">
          <a:extLst>
            <a:ext uri="{FF2B5EF4-FFF2-40B4-BE49-F238E27FC236}">
              <a16:creationId xmlns:a16="http://schemas.microsoft.com/office/drawing/2014/main" id="{05D60EA6-637A-4447-A364-4740EF4634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11</xdr:col>
      <xdr:colOff>459017</xdr:colOff>
      <xdr:row>42</xdr:row>
      <xdr:rowOff>9041</xdr:rowOff>
    </xdr:from>
    <xdr:to>
      <xdr:col>17</xdr:col>
      <xdr:colOff>47393</xdr:colOff>
      <xdr:row>78</xdr:row>
      <xdr:rowOff>97041</xdr:rowOff>
    </xdr:to>
    <xdr:graphicFrame macro="">
      <xdr:nvGraphicFramePr>
        <xdr:cNvPr id="10" name="Diagram 30">
          <a:extLst>
            <a:ext uri="{FF2B5EF4-FFF2-40B4-BE49-F238E27FC236}">
              <a16:creationId xmlns:a16="http://schemas.microsoft.com/office/drawing/2014/main" id="{7B838BD7-9893-4EEC-B08B-644E88F666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29</xdr:col>
      <xdr:colOff>128859</xdr:colOff>
      <xdr:row>42</xdr:row>
      <xdr:rowOff>9041</xdr:rowOff>
    </xdr:from>
    <xdr:to>
      <xdr:col>34</xdr:col>
      <xdr:colOff>367887</xdr:colOff>
      <xdr:row>78</xdr:row>
      <xdr:rowOff>97041</xdr:rowOff>
    </xdr:to>
    <xdr:graphicFrame macro="">
      <xdr:nvGraphicFramePr>
        <xdr:cNvPr id="11" name="Diagram 31">
          <a:extLst>
            <a:ext uri="{FF2B5EF4-FFF2-40B4-BE49-F238E27FC236}">
              <a16:creationId xmlns:a16="http://schemas.microsoft.com/office/drawing/2014/main" id="{B000548A-D027-48FB-B6D5-197A84B59B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35</xdr:col>
      <xdr:colOff>18806</xdr:colOff>
      <xdr:row>42</xdr:row>
      <xdr:rowOff>9041</xdr:rowOff>
    </xdr:from>
    <xdr:to>
      <xdr:col>40</xdr:col>
      <xdr:colOff>257835</xdr:colOff>
      <xdr:row>78</xdr:row>
      <xdr:rowOff>97041</xdr:rowOff>
    </xdr:to>
    <xdr:graphicFrame macro="">
      <xdr:nvGraphicFramePr>
        <xdr:cNvPr id="12" name="Diagram 32">
          <a:extLst>
            <a:ext uri="{FF2B5EF4-FFF2-40B4-BE49-F238E27FC236}">
              <a16:creationId xmlns:a16="http://schemas.microsoft.com/office/drawing/2014/main" id="{7986F029-A511-4849-854B-020EF24FD0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17</xdr:col>
      <xdr:colOff>348964</xdr:colOff>
      <xdr:row>42</xdr:row>
      <xdr:rowOff>9041</xdr:rowOff>
    </xdr:from>
    <xdr:to>
      <xdr:col>22</xdr:col>
      <xdr:colOff>587992</xdr:colOff>
      <xdr:row>78</xdr:row>
      <xdr:rowOff>97041</xdr:rowOff>
    </xdr:to>
    <xdr:graphicFrame macro="">
      <xdr:nvGraphicFramePr>
        <xdr:cNvPr id="13" name="Diagram 33">
          <a:extLst>
            <a:ext uri="{FF2B5EF4-FFF2-40B4-BE49-F238E27FC236}">
              <a16:creationId xmlns:a16="http://schemas.microsoft.com/office/drawing/2014/main" id="{CE0628B3-1A90-47AC-9BF5-3EC3835CE1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0</xdr:col>
      <xdr:colOff>0</xdr:colOff>
      <xdr:row>79</xdr:row>
      <xdr:rowOff>0</xdr:rowOff>
    </xdr:from>
    <xdr:to>
      <xdr:col>5</xdr:col>
      <xdr:colOff>463099</xdr:colOff>
      <xdr:row>115</xdr:row>
      <xdr:rowOff>148508</xdr:rowOff>
    </xdr:to>
    <xdr:graphicFrame macro="">
      <xdr:nvGraphicFramePr>
        <xdr:cNvPr id="14" name="Diagram 4">
          <a:extLst>
            <a:ext uri="{FF2B5EF4-FFF2-40B4-BE49-F238E27FC236}">
              <a16:creationId xmlns:a16="http://schemas.microsoft.com/office/drawing/2014/main" id="{23730898-A812-4E60-90D9-BCA7B06AE1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5</xdr:col>
      <xdr:colOff>613832</xdr:colOff>
      <xdr:row>79</xdr:row>
      <xdr:rowOff>25650</xdr:rowOff>
    </xdr:from>
    <xdr:to>
      <xdr:col>12</xdr:col>
      <xdr:colOff>89728</xdr:colOff>
      <xdr:row>115</xdr:row>
      <xdr:rowOff>175876</xdr:rowOff>
    </xdr:to>
    <xdr:graphicFrame macro="">
      <xdr:nvGraphicFramePr>
        <xdr:cNvPr id="15" name="Diagram 5">
          <a:extLst>
            <a:ext uri="{FF2B5EF4-FFF2-40B4-BE49-F238E27FC236}">
              <a16:creationId xmlns:a16="http://schemas.microsoft.com/office/drawing/2014/main" id="{18D910FA-920E-4DAA-AF11-D80EA6DD7F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42</xdr:col>
      <xdr:colOff>58023</xdr:colOff>
      <xdr:row>79</xdr:row>
      <xdr:rowOff>95060</xdr:rowOff>
    </xdr:from>
    <xdr:to>
      <xdr:col>47</xdr:col>
      <xdr:colOff>614294</xdr:colOff>
      <xdr:row>116</xdr:row>
      <xdr:rowOff>65830</xdr:rowOff>
    </xdr:to>
    <xdr:graphicFrame macro="">
      <xdr:nvGraphicFramePr>
        <xdr:cNvPr id="16" name="Diagram 7">
          <a:extLst>
            <a:ext uri="{FF2B5EF4-FFF2-40B4-BE49-F238E27FC236}">
              <a16:creationId xmlns:a16="http://schemas.microsoft.com/office/drawing/2014/main" id="{54AAC310-FC99-4BC7-8C49-04A2FE1116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29</xdr:col>
      <xdr:colOff>257637</xdr:colOff>
      <xdr:row>79</xdr:row>
      <xdr:rowOff>114405</xdr:rowOff>
    </xdr:from>
    <xdr:to>
      <xdr:col>35</xdr:col>
      <xdr:colOff>200163</xdr:colOff>
      <xdr:row>116</xdr:row>
      <xdr:rowOff>83523</xdr:rowOff>
    </xdr:to>
    <xdr:graphicFrame macro="">
      <xdr:nvGraphicFramePr>
        <xdr:cNvPr id="17" name="Diagram 8">
          <a:extLst>
            <a:ext uri="{FF2B5EF4-FFF2-40B4-BE49-F238E27FC236}">
              <a16:creationId xmlns:a16="http://schemas.microsoft.com/office/drawing/2014/main" id="{9172D415-83B1-4BD7-9665-4BE25FE0AD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54</xdr:col>
      <xdr:colOff>346636</xdr:colOff>
      <xdr:row>79</xdr:row>
      <xdr:rowOff>73770</xdr:rowOff>
    </xdr:from>
    <xdr:to>
      <xdr:col>60</xdr:col>
      <xdr:colOff>441739</xdr:colOff>
      <xdr:row>116</xdr:row>
      <xdr:rowOff>42888</xdr:rowOff>
    </xdr:to>
    <xdr:graphicFrame macro="">
      <xdr:nvGraphicFramePr>
        <xdr:cNvPr id="18" name="Diagram 9">
          <a:extLst>
            <a:ext uri="{FF2B5EF4-FFF2-40B4-BE49-F238E27FC236}">
              <a16:creationId xmlns:a16="http://schemas.microsoft.com/office/drawing/2014/main" id="{4481F5AC-7F76-4D2C-894B-C99A658BEC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23</xdr:col>
      <xdr:colOff>90217</xdr:colOff>
      <xdr:row>79</xdr:row>
      <xdr:rowOff>52674</xdr:rowOff>
    </xdr:from>
    <xdr:to>
      <xdr:col>29</xdr:col>
      <xdr:colOff>144944</xdr:colOff>
      <xdr:row>116</xdr:row>
      <xdr:rowOff>21792</xdr:rowOff>
    </xdr:to>
    <xdr:graphicFrame macro="">
      <xdr:nvGraphicFramePr>
        <xdr:cNvPr id="19" name="Diagram 10">
          <a:extLst>
            <a:ext uri="{FF2B5EF4-FFF2-40B4-BE49-F238E27FC236}">
              <a16:creationId xmlns:a16="http://schemas.microsoft.com/office/drawing/2014/main" id="{5E9F8A5E-7E55-4D33-B2D4-C11EDBAACD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17</xdr:col>
      <xdr:colOff>447389</xdr:colOff>
      <xdr:row>79</xdr:row>
      <xdr:rowOff>25649</xdr:rowOff>
    </xdr:from>
    <xdr:to>
      <xdr:col>23</xdr:col>
      <xdr:colOff>35765</xdr:colOff>
      <xdr:row>115</xdr:row>
      <xdr:rowOff>175875</xdr:rowOff>
    </xdr:to>
    <xdr:graphicFrame macro="">
      <xdr:nvGraphicFramePr>
        <xdr:cNvPr id="20" name="Diagram 11">
          <a:extLst>
            <a:ext uri="{FF2B5EF4-FFF2-40B4-BE49-F238E27FC236}">
              <a16:creationId xmlns:a16="http://schemas.microsoft.com/office/drawing/2014/main" id="{CFD67E58-9936-4799-B44E-AFA805BDAF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12</xdr:col>
      <xdr:colOff>154102</xdr:colOff>
      <xdr:row>79</xdr:row>
      <xdr:rowOff>18941</xdr:rowOff>
    </xdr:from>
    <xdr:to>
      <xdr:col>17</xdr:col>
      <xdr:colOff>391282</xdr:colOff>
      <xdr:row>115</xdr:row>
      <xdr:rowOff>169167</xdr:rowOff>
    </xdr:to>
    <xdr:graphicFrame macro="">
      <xdr:nvGraphicFramePr>
        <xdr:cNvPr id="21" name="Diagram 12">
          <a:extLst>
            <a:ext uri="{FF2B5EF4-FFF2-40B4-BE49-F238E27FC236}">
              <a16:creationId xmlns:a16="http://schemas.microsoft.com/office/drawing/2014/main" id="{DF38DC62-B9BF-41CE-B619-440E242C81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35</xdr:col>
      <xdr:colOff>365710</xdr:colOff>
      <xdr:row>79</xdr:row>
      <xdr:rowOff>122086</xdr:rowOff>
    </xdr:from>
    <xdr:to>
      <xdr:col>41</xdr:col>
      <xdr:colOff>483153</xdr:colOff>
      <xdr:row>116</xdr:row>
      <xdr:rowOff>91204</xdr:rowOff>
    </xdr:to>
    <xdr:graphicFrame macro="">
      <xdr:nvGraphicFramePr>
        <xdr:cNvPr id="22" name="Diagram 13">
          <a:extLst>
            <a:ext uri="{FF2B5EF4-FFF2-40B4-BE49-F238E27FC236}">
              <a16:creationId xmlns:a16="http://schemas.microsoft.com/office/drawing/2014/main" id="{62F7F1A5-D007-4AB3-9955-FB82B3BC32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48</xdr:col>
      <xdr:colOff>199364</xdr:colOff>
      <xdr:row>79</xdr:row>
      <xdr:rowOff>39259</xdr:rowOff>
    </xdr:from>
    <xdr:to>
      <xdr:col>54</xdr:col>
      <xdr:colOff>131141</xdr:colOff>
      <xdr:row>116</xdr:row>
      <xdr:rowOff>8377</xdr:rowOff>
    </xdr:to>
    <xdr:graphicFrame macro="">
      <xdr:nvGraphicFramePr>
        <xdr:cNvPr id="23" name="Diagram 14">
          <a:extLst>
            <a:ext uri="{FF2B5EF4-FFF2-40B4-BE49-F238E27FC236}">
              <a16:creationId xmlns:a16="http://schemas.microsoft.com/office/drawing/2014/main" id="{B2A2F354-243E-4783-8B86-A78C39ACAF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6</xdr:col>
      <xdr:colOff>0</xdr:colOff>
      <xdr:row>118</xdr:row>
      <xdr:rowOff>0</xdr:rowOff>
    </xdr:from>
    <xdr:to>
      <xdr:col>11</xdr:col>
      <xdr:colOff>531467</xdr:colOff>
      <xdr:row>154</xdr:row>
      <xdr:rowOff>127229</xdr:rowOff>
    </xdr:to>
    <xdr:graphicFrame macro="">
      <xdr:nvGraphicFramePr>
        <xdr:cNvPr id="24" name="Diagram 6">
          <a:extLst>
            <a:ext uri="{FF2B5EF4-FFF2-40B4-BE49-F238E27FC236}">
              <a16:creationId xmlns:a16="http://schemas.microsoft.com/office/drawing/2014/main" id="{B0C65CA9-31B8-4DB0-A541-EDF80F25F8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29</xdr:col>
      <xdr:colOff>210440</xdr:colOff>
      <xdr:row>118</xdr:row>
      <xdr:rowOff>2113</xdr:rowOff>
    </xdr:from>
    <xdr:to>
      <xdr:col>34</xdr:col>
      <xdr:colOff>449468</xdr:colOff>
      <xdr:row>154</xdr:row>
      <xdr:rowOff>152340</xdr:rowOff>
    </xdr:to>
    <xdr:graphicFrame macro="">
      <xdr:nvGraphicFramePr>
        <xdr:cNvPr id="25" name="Diagram 16">
          <a:extLst>
            <a:ext uri="{FF2B5EF4-FFF2-40B4-BE49-F238E27FC236}">
              <a16:creationId xmlns:a16="http://schemas.microsoft.com/office/drawing/2014/main" id="{5F70080D-7A55-4FD8-848F-78E04233AD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35</xdr:col>
      <xdr:colOff>100387</xdr:colOff>
      <xdr:row>118</xdr:row>
      <xdr:rowOff>2113</xdr:rowOff>
    </xdr:from>
    <xdr:to>
      <xdr:col>40</xdr:col>
      <xdr:colOff>339416</xdr:colOff>
      <xdr:row>154</xdr:row>
      <xdr:rowOff>152340</xdr:rowOff>
    </xdr:to>
    <xdr:graphicFrame macro="">
      <xdr:nvGraphicFramePr>
        <xdr:cNvPr id="26" name="Diagram 17">
          <a:extLst>
            <a:ext uri="{FF2B5EF4-FFF2-40B4-BE49-F238E27FC236}">
              <a16:creationId xmlns:a16="http://schemas.microsoft.com/office/drawing/2014/main" id="{773250C4-E6A9-409D-8374-13A7897FD4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12</xdr:col>
      <xdr:colOff>78153</xdr:colOff>
      <xdr:row>117</xdr:row>
      <xdr:rowOff>160863</xdr:rowOff>
    </xdr:from>
    <xdr:to>
      <xdr:col>17</xdr:col>
      <xdr:colOff>315333</xdr:colOff>
      <xdr:row>154</xdr:row>
      <xdr:rowOff>131634</xdr:rowOff>
    </xdr:to>
    <xdr:graphicFrame macro="">
      <xdr:nvGraphicFramePr>
        <xdr:cNvPr id="27" name="Diagram 18">
          <a:extLst>
            <a:ext uri="{FF2B5EF4-FFF2-40B4-BE49-F238E27FC236}">
              <a16:creationId xmlns:a16="http://schemas.microsoft.com/office/drawing/2014/main" id="{75A54860-199D-487B-A574-08269757C5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23</xdr:col>
      <xdr:colOff>320493</xdr:colOff>
      <xdr:row>118</xdr:row>
      <xdr:rowOff>2113</xdr:rowOff>
    </xdr:from>
    <xdr:to>
      <xdr:col>28</xdr:col>
      <xdr:colOff>559521</xdr:colOff>
      <xdr:row>154</xdr:row>
      <xdr:rowOff>152340</xdr:rowOff>
    </xdr:to>
    <xdr:graphicFrame macro="">
      <xdr:nvGraphicFramePr>
        <xdr:cNvPr id="28" name="Diagram 19">
          <a:extLst>
            <a:ext uri="{FF2B5EF4-FFF2-40B4-BE49-F238E27FC236}">
              <a16:creationId xmlns:a16="http://schemas.microsoft.com/office/drawing/2014/main" id="{5C37E71F-1BEC-4894-8F8D-E710779B2C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17</xdr:col>
      <xdr:colOff>430545</xdr:colOff>
      <xdr:row>118</xdr:row>
      <xdr:rowOff>2113</xdr:rowOff>
    </xdr:from>
    <xdr:to>
      <xdr:col>23</xdr:col>
      <xdr:colOff>18921</xdr:colOff>
      <xdr:row>154</xdr:row>
      <xdr:rowOff>152340</xdr:rowOff>
    </xdr:to>
    <xdr:graphicFrame macro="">
      <xdr:nvGraphicFramePr>
        <xdr:cNvPr id="29" name="Diagram 20">
          <a:extLst>
            <a:ext uri="{FF2B5EF4-FFF2-40B4-BE49-F238E27FC236}">
              <a16:creationId xmlns:a16="http://schemas.microsoft.com/office/drawing/2014/main" id="{77CC2F7A-2311-451D-B1F2-ED30F35304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467745</xdr:colOff>
      <xdr:row>2</xdr:row>
      <xdr:rowOff>153080</xdr:rowOff>
    </xdr:from>
    <xdr:to>
      <xdr:col>17</xdr:col>
      <xdr:colOff>488095</xdr:colOff>
      <xdr:row>59</xdr:row>
      <xdr:rowOff>148040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54DBBEC-E46E-43DB-97CF-7DC8559512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211866</xdr:colOff>
      <xdr:row>2</xdr:row>
      <xdr:rowOff>50982</xdr:rowOff>
    </xdr:from>
    <xdr:to>
      <xdr:col>13</xdr:col>
      <xdr:colOff>249965</xdr:colOff>
      <xdr:row>56</xdr:row>
      <xdr:rowOff>69694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1DDEAAA-0517-466F-80B7-0FDCB016E3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hochschuletrierde-my.sharepoint.com/personal/ynyn3088_umwelt-campus_de/Documents/Core%202%20Data%20Analysis%20(version%201).xlsb.xlsx" TargetMode="External"/><Relationship Id="rId1" Type="http://schemas.openxmlformats.org/officeDocument/2006/relationships/externalLinkPath" Target="/personal/ynyn3088_umwelt-campus_de/Documents/Core%202%20Data%20Analysis%20(version%201).xlsb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Bachelorarbeit\table.xlsx" TargetMode="External"/><Relationship Id="rId1" Type="http://schemas.openxmlformats.org/officeDocument/2006/relationships/externalLinkPath" Target="file:///C:\Bachelorarbeit\tabl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recipitation data Sogndal - Se"/>
      <sheetName val="precipitation data maristova"/>
      <sheetName val="Sheet1"/>
      <sheetName val="Sheet3"/>
      <sheetName val="Eutrophication and pollution"/>
      <sheetName val="Tabellaria and eunotia"/>
      <sheetName val="temperature"/>
      <sheetName val="Sheet2"/>
      <sheetName val="SkeletChaetoThalassiosira"/>
      <sheetName val="CORE 3 (2)"/>
      <sheetName val="CORE 2 Grafik"/>
      <sheetName val="Sheet4"/>
      <sheetName val="CORE 2"/>
      <sheetName val="Core description"/>
      <sheetName val="Correlati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70">
          <cell r="C70" t="str">
            <v>Chaetoceros</v>
          </cell>
          <cell r="D70" t="str">
            <v>Sceletonema</v>
          </cell>
          <cell r="E70" t="str">
            <v>Thalassiosira sp.</v>
          </cell>
          <cell r="F70" t="str">
            <v>Sunflower(T. nordenskiöldii)</v>
          </cell>
          <cell r="I70" t="str">
            <v>Total marine planktonic (%)</v>
          </cell>
          <cell r="J70" t="str">
            <v>Rhoicosphenia</v>
          </cell>
          <cell r="L70" t="str">
            <v>Encyonema</v>
          </cell>
          <cell r="M70" t="str">
            <v>Diatoma tenuis Agardh</v>
          </cell>
          <cell r="N70" t="str">
            <v>Tabellaria</v>
          </cell>
          <cell r="O70" t="str">
            <v>Eunotia</v>
          </cell>
          <cell r="P70" t="str">
            <v>Navicula</v>
          </cell>
          <cell r="Q70" t="str">
            <v>Cymbella</v>
          </cell>
          <cell r="S70" t="str">
            <v>Total freshwater planktonic</v>
          </cell>
          <cell r="T70" t="str">
            <v>Pinnularia</v>
          </cell>
          <cell r="U70" t="str">
            <v>Melosira nummuloides Agardh</v>
          </cell>
          <cell r="V70" t="str">
            <v>Mastogloia</v>
          </cell>
          <cell r="W70" t="str">
            <v>Melosira sp</v>
          </cell>
          <cell r="X70" t="str">
            <v>Fragilaria</v>
          </cell>
          <cell r="Y70" t="str">
            <v>Gomphonema</v>
          </cell>
          <cell r="Z70" t="str">
            <v>Total freshwater benthic</v>
          </cell>
          <cell r="AA70" t="str">
            <v>Grammatophora</v>
          </cell>
          <cell r="AB70" t="str">
            <v>Achnanthes</v>
          </cell>
          <cell r="AC70" t="str">
            <v>Caloneis</v>
          </cell>
          <cell r="AD70" t="str">
            <v>Surirella</v>
          </cell>
          <cell r="AE70" t="str">
            <v>Paralia</v>
          </cell>
          <cell r="AF70" t="str">
            <v>Total marine benthic (%)</v>
          </cell>
          <cell r="AL70" t="str">
            <v>Total freshwater</v>
          </cell>
        </row>
        <row r="71">
          <cell r="B71">
            <v>0.25</v>
          </cell>
          <cell r="C71">
            <v>0</v>
          </cell>
          <cell r="D71">
            <v>1.5929203539823009</v>
          </cell>
          <cell r="E71">
            <v>34.336283185840706</v>
          </cell>
          <cell r="F71">
            <v>1.7699115044247788</v>
          </cell>
          <cell r="I71">
            <v>38.938053097345133</v>
          </cell>
          <cell r="J71">
            <v>2.1238938053097347</v>
          </cell>
          <cell r="L71">
            <v>0</v>
          </cell>
          <cell r="M71">
            <v>0</v>
          </cell>
          <cell r="N71">
            <v>15.221238938053098</v>
          </cell>
          <cell r="O71">
            <v>22.477876106194689</v>
          </cell>
          <cell r="P71">
            <v>1.2389380530973451</v>
          </cell>
          <cell r="Q71">
            <v>2.3008849557522124</v>
          </cell>
          <cell r="S71">
            <v>43.362831858407077</v>
          </cell>
          <cell r="T71">
            <v>0</v>
          </cell>
          <cell r="U71">
            <v>0</v>
          </cell>
          <cell r="V71">
            <v>2.3008849557522124</v>
          </cell>
          <cell r="W71">
            <v>0.17699115044247787</v>
          </cell>
          <cell r="X71">
            <v>3.5398230088495577</v>
          </cell>
          <cell r="Y71">
            <v>0</v>
          </cell>
          <cell r="Z71">
            <v>6.0176991150442483</v>
          </cell>
          <cell r="AA71">
            <v>0</v>
          </cell>
          <cell r="AB71">
            <v>0.70796460176991149</v>
          </cell>
          <cell r="AC71">
            <v>0.17699115044247787</v>
          </cell>
          <cell r="AD71">
            <v>0</v>
          </cell>
          <cell r="AE71">
            <v>0.17699115044247787</v>
          </cell>
          <cell r="AF71">
            <v>1.0619469026548674</v>
          </cell>
          <cell r="AL71">
            <v>49.380530973451329</v>
          </cell>
          <cell r="AM71">
            <v>40</v>
          </cell>
        </row>
        <row r="72">
          <cell r="B72">
            <v>0.75</v>
          </cell>
          <cell r="C72">
            <v>1.3333333333333333</v>
          </cell>
          <cell r="D72">
            <v>0.95238095238095233</v>
          </cell>
          <cell r="E72">
            <v>27.047619047619047</v>
          </cell>
          <cell r="F72">
            <v>0.19047619047619047</v>
          </cell>
          <cell r="I72">
            <v>31.999999999999996</v>
          </cell>
          <cell r="J72">
            <v>1.9047619047619047</v>
          </cell>
          <cell r="L72">
            <v>0</v>
          </cell>
          <cell r="M72">
            <v>0.5714285714285714</v>
          </cell>
          <cell r="N72">
            <v>11.80952380952381</v>
          </cell>
          <cell r="O72">
            <v>30.857142857142858</v>
          </cell>
          <cell r="P72">
            <v>3.6190476190476191</v>
          </cell>
          <cell r="Q72">
            <v>1.5238095238095237</v>
          </cell>
          <cell r="S72">
            <v>50.476190476190482</v>
          </cell>
          <cell r="T72">
            <v>0</v>
          </cell>
          <cell r="U72">
            <v>0</v>
          </cell>
          <cell r="V72">
            <v>3.2380952380952381</v>
          </cell>
          <cell r="W72">
            <v>0.38095238095238093</v>
          </cell>
          <cell r="X72">
            <v>5.1428571428571432</v>
          </cell>
          <cell r="Y72">
            <v>0</v>
          </cell>
          <cell r="Z72">
            <v>8.7619047619047628</v>
          </cell>
          <cell r="AA72">
            <v>0</v>
          </cell>
          <cell r="AB72">
            <v>1.5238095238095237</v>
          </cell>
          <cell r="AC72">
            <v>0.38095238095238093</v>
          </cell>
          <cell r="AD72">
            <v>0.19047619047619047</v>
          </cell>
          <cell r="AE72">
            <v>0.5714285714285714</v>
          </cell>
          <cell r="AF72">
            <v>2.6666666666666661</v>
          </cell>
          <cell r="AL72">
            <v>59.238095238095241</v>
          </cell>
          <cell r="AM72">
            <v>34.666666666666664</v>
          </cell>
        </row>
        <row r="73">
          <cell r="B73">
            <v>1.25</v>
          </cell>
          <cell r="C73">
            <v>1.996007984031936</v>
          </cell>
          <cell r="D73">
            <v>0.19960079840319361</v>
          </cell>
          <cell r="E73">
            <v>33.133732534930139</v>
          </cell>
          <cell r="F73">
            <v>0.99800399201596801</v>
          </cell>
          <cell r="I73">
            <v>39.321357285429144</v>
          </cell>
          <cell r="J73">
            <v>0.59880239520958078</v>
          </cell>
          <cell r="L73">
            <v>0</v>
          </cell>
          <cell r="M73">
            <v>3.3932135728542914</v>
          </cell>
          <cell r="N73">
            <v>13.373253493013973</v>
          </cell>
          <cell r="O73">
            <v>27.345309381237524</v>
          </cell>
          <cell r="P73">
            <v>2.5948103792415171</v>
          </cell>
          <cell r="Q73">
            <v>0.59880239520958078</v>
          </cell>
          <cell r="S73">
            <v>47.904191616766468</v>
          </cell>
          <cell r="T73">
            <v>0</v>
          </cell>
          <cell r="U73">
            <v>0</v>
          </cell>
          <cell r="V73">
            <v>3.1936127744510978</v>
          </cell>
          <cell r="W73">
            <v>0</v>
          </cell>
          <cell r="X73">
            <v>3.5928143712574849</v>
          </cell>
          <cell r="Y73">
            <v>0</v>
          </cell>
          <cell r="Z73">
            <v>6.7864271457085827</v>
          </cell>
          <cell r="AA73">
            <v>0</v>
          </cell>
          <cell r="AB73">
            <v>0.79840319361277445</v>
          </cell>
          <cell r="AC73">
            <v>0</v>
          </cell>
          <cell r="AD73">
            <v>0.19960079840319361</v>
          </cell>
          <cell r="AE73">
            <v>0.19960079840319361</v>
          </cell>
          <cell r="AF73">
            <v>1.1976047904191616</v>
          </cell>
          <cell r="AL73">
            <v>54.690618762475054</v>
          </cell>
          <cell r="AM73">
            <v>40.518962075848307</v>
          </cell>
        </row>
        <row r="74">
          <cell r="B74">
            <v>1.75</v>
          </cell>
          <cell r="C74">
            <v>1.4354066985645932</v>
          </cell>
          <cell r="D74">
            <v>1.2759170653907497</v>
          </cell>
          <cell r="E74">
            <v>30.462519936204146</v>
          </cell>
          <cell r="F74">
            <v>0.15948963317384371</v>
          </cell>
          <cell r="I74">
            <v>34.928229665071768</v>
          </cell>
          <cell r="J74">
            <v>0</v>
          </cell>
          <cell r="L74">
            <v>0</v>
          </cell>
          <cell r="M74">
            <v>11.802232854864434</v>
          </cell>
          <cell r="N74">
            <v>7.9744816586921852</v>
          </cell>
          <cell r="O74">
            <v>33.014354066985646</v>
          </cell>
          <cell r="P74">
            <v>2.3923444976076556</v>
          </cell>
          <cell r="Q74">
            <v>1.1164274322169059</v>
          </cell>
          <cell r="S74">
            <v>56.299840510366828</v>
          </cell>
          <cell r="T74">
            <v>0</v>
          </cell>
          <cell r="U74">
            <v>0.15948963317384371</v>
          </cell>
          <cell r="V74">
            <v>3.668261562998405</v>
          </cell>
          <cell r="W74">
            <v>0.15948963317384371</v>
          </cell>
          <cell r="X74">
            <v>1.4354066985645932</v>
          </cell>
          <cell r="Y74">
            <v>0</v>
          </cell>
          <cell r="Z74">
            <v>5.4226475279106854</v>
          </cell>
          <cell r="AA74">
            <v>0.15948963317384371</v>
          </cell>
          <cell r="AB74">
            <v>0.9569377990430622</v>
          </cell>
          <cell r="AC74">
            <v>0.15948963317384371</v>
          </cell>
          <cell r="AD74">
            <v>0</v>
          </cell>
          <cell r="AE74">
            <v>0.15948963317384371</v>
          </cell>
          <cell r="AF74">
            <v>1.4354066985645935</v>
          </cell>
          <cell r="AL74">
            <v>61.722488038277511</v>
          </cell>
          <cell r="AM74">
            <v>36.36363636363636</v>
          </cell>
        </row>
        <row r="75">
          <cell r="B75">
            <v>2.25</v>
          </cell>
          <cell r="C75">
            <v>0.41237113402061853</v>
          </cell>
          <cell r="D75">
            <v>0.61855670103092786</v>
          </cell>
          <cell r="E75">
            <v>32.783505154639172</v>
          </cell>
          <cell r="F75">
            <v>0</v>
          </cell>
          <cell r="I75">
            <v>35.257731958762882</v>
          </cell>
          <cell r="J75">
            <v>0.20618556701030927</v>
          </cell>
          <cell r="L75">
            <v>0</v>
          </cell>
          <cell r="M75">
            <v>11.546391752577319</v>
          </cell>
          <cell r="N75">
            <v>7.8350515463917523</v>
          </cell>
          <cell r="O75">
            <v>25.773195876288661</v>
          </cell>
          <cell r="P75">
            <v>2.4742268041237114</v>
          </cell>
          <cell r="Q75">
            <v>1.6494845360824741</v>
          </cell>
          <cell r="S75">
            <v>49.484536082474222</v>
          </cell>
          <cell r="T75">
            <v>0</v>
          </cell>
          <cell r="U75">
            <v>0</v>
          </cell>
          <cell r="V75">
            <v>3.5051546391752577</v>
          </cell>
          <cell r="W75">
            <v>0.20618556701030927</v>
          </cell>
          <cell r="X75">
            <v>6.5979381443298966</v>
          </cell>
          <cell r="Y75">
            <v>5.7731958762886597</v>
          </cell>
          <cell r="Z75">
            <v>10.309278350515463</v>
          </cell>
          <cell r="AA75">
            <v>0</v>
          </cell>
          <cell r="AB75">
            <v>2.268041237113402</v>
          </cell>
          <cell r="AC75">
            <v>0</v>
          </cell>
          <cell r="AD75">
            <v>0</v>
          </cell>
          <cell r="AE75">
            <v>0</v>
          </cell>
          <cell r="AF75">
            <v>2.268041237113402</v>
          </cell>
          <cell r="AL75">
            <v>59.793814432989684</v>
          </cell>
          <cell r="AM75">
            <v>37.525773195876283</v>
          </cell>
        </row>
        <row r="76">
          <cell r="B76">
            <v>2.75</v>
          </cell>
          <cell r="C76">
            <v>1.1547344110854503</v>
          </cell>
          <cell r="D76">
            <v>2.0785219399538106</v>
          </cell>
          <cell r="E76">
            <v>31.408775981524251</v>
          </cell>
          <cell r="F76">
            <v>0</v>
          </cell>
          <cell r="I76">
            <v>40.415704387990758</v>
          </cell>
          <cell r="J76">
            <v>0.46189376443418012</v>
          </cell>
          <cell r="L76">
            <v>0</v>
          </cell>
          <cell r="M76">
            <v>10.623556581986143</v>
          </cell>
          <cell r="N76">
            <v>10.854503464203233</v>
          </cell>
          <cell r="O76">
            <v>17.551963048498845</v>
          </cell>
          <cell r="P76">
            <v>1.6166281755196306</v>
          </cell>
          <cell r="Q76">
            <v>1.6166281755196306</v>
          </cell>
          <cell r="S76">
            <v>42.725173210161657</v>
          </cell>
          <cell r="T76">
            <v>0</v>
          </cell>
          <cell r="U76">
            <v>0</v>
          </cell>
          <cell r="V76">
            <v>6.2355658198614314</v>
          </cell>
          <cell r="W76">
            <v>0</v>
          </cell>
          <cell r="X76">
            <v>6.6974595842956122</v>
          </cell>
          <cell r="Y76">
            <v>7.159353348729792</v>
          </cell>
          <cell r="Z76">
            <v>12.933025404157043</v>
          </cell>
          <cell r="AA76">
            <v>0.46189376443418012</v>
          </cell>
          <cell r="AB76">
            <v>1.1547344110854503</v>
          </cell>
          <cell r="AC76">
            <v>0</v>
          </cell>
          <cell r="AD76">
            <v>0.23094688221709006</v>
          </cell>
          <cell r="AE76">
            <v>0</v>
          </cell>
          <cell r="AF76">
            <v>1.8475750577367205</v>
          </cell>
          <cell r="AL76">
            <v>55.6581986143187</v>
          </cell>
          <cell r="AM76">
            <v>42.263279445727477</v>
          </cell>
        </row>
        <row r="77">
          <cell r="B77">
            <v>3.25</v>
          </cell>
          <cell r="C77">
            <v>1.5384615384615385</v>
          </cell>
          <cell r="D77">
            <v>1.5384615384615385</v>
          </cell>
          <cell r="E77">
            <v>32.527472527472526</v>
          </cell>
          <cell r="F77">
            <v>0</v>
          </cell>
          <cell r="I77">
            <v>38.681318681318686</v>
          </cell>
          <cell r="J77">
            <v>0.65934065934065933</v>
          </cell>
          <cell r="L77">
            <v>0.21978021978021978</v>
          </cell>
          <cell r="M77">
            <v>7.6923076923076925</v>
          </cell>
          <cell r="N77">
            <v>10.32967032967033</v>
          </cell>
          <cell r="O77">
            <v>21.978021978021978</v>
          </cell>
          <cell r="P77">
            <v>2.6373626373626373</v>
          </cell>
          <cell r="Q77">
            <v>0.43956043956043955</v>
          </cell>
          <cell r="S77">
            <v>43.956043956043949</v>
          </cell>
          <cell r="T77">
            <v>0</v>
          </cell>
          <cell r="U77">
            <v>0</v>
          </cell>
          <cell r="V77">
            <v>4.395604395604396</v>
          </cell>
          <cell r="W77">
            <v>0</v>
          </cell>
          <cell r="X77">
            <v>5.4945054945054945</v>
          </cell>
          <cell r="Y77">
            <v>5.7142857142857144</v>
          </cell>
          <cell r="Z77">
            <v>9.8901098901098905</v>
          </cell>
          <cell r="AA77">
            <v>0</v>
          </cell>
          <cell r="AB77">
            <v>4.395604395604396</v>
          </cell>
          <cell r="AC77">
            <v>0</v>
          </cell>
          <cell r="AD77">
            <v>0</v>
          </cell>
          <cell r="AE77">
            <v>0.43956043956043955</v>
          </cell>
          <cell r="AF77">
            <v>4.8351648351648358</v>
          </cell>
          <cell r="AL77">
            <v>53.84615384615384</v>
          </cell>
          <cell r="AM77">
            <v>43.516483516483518</v>
          </cell>
        </row>
        <row r="78">
          <cell r="B78">
            <v>3.75</v>
          </cell>
          <cell r="C78">
            <v>0.75757575757575757</v>
          </cell>
          <cell r="D78">
            <v>1.2626262626262625</v>
          </cell>
          <cell r="E78">
            <v>35.353535353535356</v>
          </cell>
          <cell r="F78">
            <v>0</v>
          </cell>
          <cell r="I78">
            <v>39.646464646464651</v>
          </cell>
          <cell r="J78">
            <v>0.50505050505050508</v>
          </cell>
          <cell r="L78">
            <v>0</v>
          </cell>
          <cell r="M78">
            <v>7.8282828282828278</v>
          </cell>
          <cell r="N78">
            <v>14.646464646464647</v>
          </cell>
          <cell r="O78">
            <v>14.8989898989899</v>
          </cell>
          <cell r="P78">
            <v>2.0202020202020203</v>
          </cell>
          <cell r="Q78">
            <v>1.5151515151515151</v>
          </cell>
          <cell r="S78">
            <v>41.414141414141412</v>
          </cell>
          <cell r="T78">
            <v>0</v>
          </cell>
          <cell r="U78">
            <v>0.25252525252525254</v>
          </cell>
          <cell r="V78">
            <v>6.0606060606060606</v>
          </cell>
          <cell r="W78">
            <v>0.25252525252525254</v>
          </cell>
          <cell r="X78">
            <v>7.3232323232323235</v>
          </cell>
          <cell r="Y78">
            <v>7.3232323232323235</v>
          </cell>
          <cell r="Z78">
            <v>13.888888888888889</v>
          </cell>
          <cell r="AA78">
            <v>0</v>
          </cell>
          <cell r="AB78">
            <v>3.0303030303030303</v>
          </cell>
          <cell r="AC78">
            <v>0</v>
          </cell>
          <cell r="AD78">
            <v>0</v>
          </cell>
          <cell r="AE78">
            <v>1.0101010101010102</v>
          </cell>
          <cell r="AF78">
            <v>4.0404040404040407</v>
          </cell>
          <cell r="AL78">
            <v>55.303030303030297</v>
          </cell>
          <cell r="AM78">
            <v>43.686868686868692</v>
          </cell>
        </row>
        <row r="79">
          <cell r="B79">
            <v>4.25</v>
          </cell>
          <cell r="C79">
            <v>1.6605166051660516</v>
          </cell>
          <cell r="D79">
            <v>3.6900369003690039</v>
          </cell>
          <cell r="E79">
            <v>30.073800738007382</v>
          </cell>
          <cell r="F79">
            <v>0</v>
          </cell>
          <cell r="I79">
            <v>37.453874538745389</v>
          </cell>
          <cell r="J79">
            <v>0.92250922509225097</v>
          </cell>
          <cell r="L79">
            <v>0</v>
          </cell>
          <cell r="M79">
            <v>8.3025830258302591</v>
          </cell>
          <cell r="N79">
            <v>14.760147601476016</v>
          </cell>
          <cell r="O79">
            <v>21.217712177121772</v>
          </cell>
          <cell r="P79">
            <v>2.0295202952029521</v>
          </cell>
          <cell r="Q79">
            <v>1.1070110701107012</v>
          </cell>
          <cell r="S79">
            <v>48.339483394833948</v>
          </cell>
          <cell r="T79">
            <v>0</v>
          </cell>
          <cell r="U79">
            <v>0</v>
          </cell>
          <cell r="V79">
            <v>3.5055350553505535</v>
          </cell>
          <cell r="W79">
            <v>1.6605166051660516</v>
          </cell>
          <cell r="X79">
            <v>3.1365313653136533</v>
          </cell>
          <cell r="Y79">
            <v>7.0110701107011071</v>
          </cell>
          <cell r="Z79">
            <v>8.3025830258302591</v>
          </cell>
          <cell r="AA79">
            <v>0</v>
          </cell>
          <cell r="AB79">
            <v>2.2140221402214024</v>
          </cell>
          <cell r="AC79">
            <v>0</v>
          </cell>
          <cell r="AD79">
            <v>0.18450184501845018</v>
          </cell>
          <cell r="AE79">
            <v>0.55350553505535061</v>
          </cell>
          <cell r="AF79">
            <v>2.9520295202952034</v>
          </cell>
          <cell r="AL79">
            <v>56.642066420664207</v>
          </cell>
          <cell r="AM79">
            <v>40.405904059040594</v>
          </cell>
        </row>
        <row r="80">
          <cell r="B80">
            <v>4.75</v>
          </cell>
          <cell r="C80">
            <v>3.2051282051282053</v>
          </cell>
          <cell r="D80">
            <v>1.4957264957264957</v>
          </cell>
          <cell r="E80">
            <v>28.205128205128204</v>
          </cell>
          <cell r="F80">
            <v>0</v>
          </cell>
          <cell r="I80">
            <v>36.324786324786324</v>
          </cell>
          <cell r="J80">
            <v>1.0683760683760684</v>
          </cell>
          <cell r="L80">
            <v>0</v>
          </cell>
          <cell r="M80">
            <v>7.0512820512820511</v>
          </cell>
          <cell r="N80">
            <v>12.820512820512821</v>
          </cell>
          <cell r="O80">
            <v>18.803418803418804</v>
          </cell>
          <cell r="P80">
            <v>3.6324786324786325</v>
          </cell>
          <cell r="Q80">
            <v>0.85470085470085466</v>
          </cell>
          <cell r="S80">
            <v>44.230769230769226</v>
          </cell>
          <cell r="T80">
            <v>0</v>
          </cell>
          <cell r="U80">
            <v>0</v>
          </cell>
          <cell r="V80">
            <v>6.8376068376068373</v>
          </cell>
          <cell r="W80">
            <v>2.9914529914529915</v>
          </cell>
          <cell r="X80">
            <v>2.1367521367521367</v>
          </cell>
          <cell r="Y80">
            <v>4.4871794871794872</v>
          </cell>
          <cell r="Z80">
            <v>11.965811965811966</v>
          </cell>
          <cell r="AA80">
            <v>0</v>
          </cell>
          <cell r="AB80">
            <v>3.8461538461538463</v>
          </cell>
          <cell r="AC80">
            <v>0</v>
          </cell>
          <cell r="AD80">
            <v>0</v>
          </cell>
          <cell r="AE80">
            <v>0</v>
          </cell>
          <cell r="AF80">
            <v>3.8461538461538463</v>
          </cell>
          <cell r="AL80">
            <v>56.196581196581192</v>
          </cell>
          <cell r="AM80">
            <v>40.17094017094017</v>
          </cell>
        </row>
        <row r="81">
          <cell r="B81">
            <v>5.25</v>
          </cell>
          <cell r="C81">
            <v>3.3126293995859215</v>
          </cell>
          <cell r="D81">
            <v>1.0351966873706004</v>
          </cell>
          <cell r="E81">
            <v>29.606625258799173</v>
          </cell>
          <cell r="F81">
            <v>0</v>
          </cell>
          <cell r="I81">
            <v>38.095238095238095</v>
          </cell>
          <cell r="J81">
            <v>0.6211180124223602</v>
          </cell>
          <cell r="L81">
            <v>0</v>
          </cell>
          <cell r="M81">
            <v>7.2463768115942031</v>
          </cell>
          <cell r="N81">
            <v>13.871635610766045</v>
          </cell>
          <cell r="O81">
            <v>15.527950310559007</v>
          </cell>
          <cell r="P81">
            <v>0.82815734989648038</v>
          </cell>
          <cell r="Q81">
            <v>2.0703933747412009</v>
          </cell>
          <cell r="S81">
            <v>40.165631469979296</v>
          </cell>
          <cell r="T81">
            <v>0</v>
          </cell>
          <cell r="U81">
            <v>0</v>
          </cell>
          <cell r="V81">
            <v>8.9026915113871627</v>
          </cell>
          <cell r="W81">
            <v>2.691511387163561</v>
          </cell>
          <cell r="X81">
            <v>5.383022774327122</v>
          </cell>
          <cell r="Y81">
            <v>7.2463768115942031</v>
          </cell>
          <cell r="Z81">
            <v>16.977225672877843</v>
          </cell>
          <cell r="AA81">
            <v>0</v>
          </cell>
          <cell r="AB81">
            <v>1.8633540372670807</v>
          </cell>
          <cell r="AC81">
            <v>0</v>
          </cell>
          <cell r="AD81">
            <v>0</v>
          </cell>
          <cell r="AE81">
            <v>0.20703933747412009</v>
          </cell>
          <cell r="AF81">
            <v>2.0703933747412009</v>
          </cell>
          <cell r="AL81">
            <v>57.142857142857139</v>
          </cell>
          <cell r="AM81">
            <v>40.165631469979296</v>
          </cell>
        </row>
        <row r="82">
          <cell r="B82">
            <v>5.75</v>
          </cell>
          <cell r="C82">
            <v>2.4630541871921183</v>
          </cell>
          <cell r="D82">
            <v>0.98522167487684731</v>
          </cell>
          <cell r="E82">
            <v>22.413793103448278</v>
          </cell>
          <cell r="F82">
            <v>1.9704433497536946</v>
          </cell>
          <cell r="I82">
            <v>29.55665024630542</v>
          </cell>
          <cell r="J82">
            <v>1.4778325123152709</v>
          </cell>
          <cell r="L82">
            <v>0</v>
          </cell>
          <cell r="M82">
            <v>16.502463054187192</v>
          </cell>
          <cell r="N82">
            <v>14.039408866995075</v>
          </cell>
          <cell r="O82">
            <v>17.733990147783253</v>
          </cell>
          <cell r="P82">
            <v>1.4778325123152709</v>
          </cell>
          <cell r="Q82">
            <v>1.4778325123152709</v>
          </cell>
          <cell r="S82">
            <v>52.709359605911338</v>
          </cell>
          <cell r="T82">
            <v>0</v>
          </cell>
          <cell r="U82">
            <v>0</v>
          </cell>
          <cell r="V82">
            <v>5.1724137931034484</v>
          </cell>
          <cell r="W82">
            <v>1.7241379310344827</v>
          </cell>
          <cell r="X82">
            <v>6.6502463054187189</v>
          </cell>
          <cell r="Y82">
            <v>5.1724137931034484</v>
          </cell>
          <cell r="Z82">
            <v>13.546798029556649</v>
          </cell>
          <cell r="AA82">
            <v>0</v>
          </cell>
          <cell r="AB82">
            <v>1.4778325123152709</v>
          </cell>
          <cell r="AC82">
            <v>0</v>
          </cell>
          <cell r="AD82">
            <v>0</v>
          </cell>
          <cell r="AE82">
            <v>0</v>
          </cell>
          <cell r="AF82">
            <v>1.4778325123152709</v>
          </cell>
          <cell r="AL82">
            <v>66.256157635467986</v>
          </cell>
          <cell r="AM82">
            <v>31.03448275862069</v>
          </cell>
        </row>
        <row r="83">
          <cell r="B83">
            <v>6.25</v>
          </cell>
          <cell r="C83">
            <v>2.7586206896551726</v>
          </cell>
          <cell r="D83">
            <v>1.3793103448275863</v>
          </cell>
          <cell r="E83">
            <v>32.413793103448278</v>
          </cell>
          <cell r="F83">
            <v>1.3793103448275863</v>
          </cell>
          <cell r="I83">
            <v>40.000000000000007</v>
          </cell>
          <cell r="J83">
            <v>1.8390804597701149</v>
          </cell>
          <cell r="L83">
            <v>0</v>
          </cell>
          <cell r="M83">
            <v>8.2758620689655178</v>
          </cell>
          <cell r="N83">
            <v>13.103448275862069</v>
          </cell>
          <cell r="O83">
            <v>15.172413793103448</v>
          </cell>
          <cell r="P83">
            <v>1.6091954022988506</v>
          </cell>
          <cell r="Q83">
            <v>0.68965517241379315</v>
          </cell>
          <cell r="S83">
            <v>40.689655172413794</v>
          </cell>
          <cell r="T83">
            <v>0</v>
          </cell>
          <cell r="U83">
            <v>0.22988505747126436</v>
          </cell>
          <cell r="V83">
            <v>8.7356321839080469</v>
          </cell>
          <cell r="W83">
            <v>1.1494252873563218</v>
          </cell>
          <cell r="X83">
            <v>3.9080459770114944</v>
          </cell>
          <cell r="Y83">
            <v>6.2068965517241379</v>
          </cell>
          <cell r="Z83">
            <v>14.022988505747126</v>
          </cell>
          <cell r="AA83">
            <v>0</v>
          </cell>
          <cell r="AB83">
            <v>0.68965517241379315</v>
          </cell>
          <cell r="AC83">
            <v>0</v>
          </cell>
          <cell r="AD83">
            <v>0</v>
          </cell>
          <cell r="AE83">
            <v>0.68965517241379315</v>
          </cell>
          <cell r="AF83">
            <v>1.3793103448275863</v>
          </cell>
          <cell r="AL83">
            <v>54.712643678160916</v>
          </cell>
          <cell r="AM83">
            <v>41.379310344827594</v>
          </cell>
        </row>
        <row r="84">
          <cell r="B84">
            <v>6.75</v>
          </cell>
          <cell r="C84">
            <v>2.2883295194508011</v>
          </cell>
          <cell r="D84">
            <v>3.8901601830663615</v>
          </cell>
          <cell r="E84">
            <v>24.94279176201373</v>
          </cell>
          <cell r="F84">
            <v>1.6018306636155606</v>
          </cell>
          <cell r="I84">
            <v>35.697940503432498</v>
          </cell>
          <cell r="J84">
            <v>1.1441647597254005</v>
          </cell>
          <cell r="L84">
            <v>0</v>
          </cell>
          <cell r="M84">
            <v>11.441647597254004</v>
          </cell>
          <cell r="N84">
            <v>12.585812356979405</v>
          </cell>
          <cell r="O84">
            <v>18.077803203661329</v>
          </cell>
          <cell r="P84">
            <v>2.7459954233409611</v>
          </cell>
          <cell r="Q84">
            <v>0.45766590389016021</v>
          </cell>
          <cell r="S84">
            <v>46.453089244851256</v>
          </cell>
          <cell r="T84">
            <v>0</v>
          </cell>
          <cell r="U84">
            <v>0</v>
          </cell>
          <cell r="V84">
            <v>7.3226544622425633</v>
          </cell>
          <cell r="W84">
            <v>0.2288329519450801</v>
          </cell>
          <cell r="X84">
            <v>5.2631578947368425</v>
          </cell>
          <cell r="Y84">
            <v>4.805491990846682</v>
          </cell>
          <cell r="Z84">
            <v>12.814645308924486</v>
          </cell>
          <cell r="AA84">
            <v>0</v>
          </cell>
          <cell r="AB84">
            <v>2.5171624713958809</v>
          </cell>
          <cell r="AC84">
            <v>0</v>
          </cell>
          <cell r="AD84">
            <v>0</v>
          </cell>
          <cell r="AE84">
            <v>0</v>
          </cell>
          <cell r="AF84">
            <v>2.5171624713958809</v>
          </cell>
          <cell r="AL84">
            <v>59.267734553775739</v>
          </cell>
          <cell r="AM84">
            <v>38.215102974828376</v>
          </cell>
        </row>
        <row r="85">
          <cell r="B85">
            <v>7.25</v>
          </cell>
          <cell r="C85">
            <v>2.8384279475982535</v>
          </cell>
          <cell r="D85">
            <v>2.1834061135371181</v>
          </cell>
          <cell r="E85">
            <v>31.004366812227076</v>
          </cell>
          <cell r="F85">
            <v>0.4366812227074236</v>
          </cell>
          <cell r="I85">
            <v>39.519650655021834</v>
          </cell>
          <cell r="J85">
            <v>0.8733624454148472</v>
          </cell>
          <cell r="L85">
            <v>0</v>
          </cell>
          <cell r="M85">
            <v>8.9519650655021827</v>
          </cell>
          <cell r="N85">
            <v>13.318777292576419</v>
          </cell>
          <cell r="O85">
            <v>15.283842794759826</v>
          </cell>
          <cell r="P85">
            <v>3.7117903930131004</v>
          </cell>
          <cell r="Q85">
            <v>0.4366812227074236</v>
          </cell>
          <cell r="S85">
            <v>42.5764192139738</v>
          </cell>
          <cell r="T85">
            <v>0</v>
          </cell>
          <cell r="U85">
            <v>0</v>
          </cell>
          <cell r="V85">
            <v>7.6419213973799129</v>
          </cell>
          <cell r="W85">
            <v>2.1834061135371181</v>
          </cell>
          <cell r="X85">
            <v>4.8034934497816595</v>
          </cell>
          <cell r="Y85">
            <v>6.5502183406113534</v>
          </cell>
          <cell r="Z85">
            <v>14.62882096069869</v>
          </cell>
          <cell r="AA85">
            <v>0</v>
          </cell>
          <cell r="AB85">
            <v>1.0917030567685591</v>
          </cell>
          <cell r="AC85">
            <v>0</v>
          </cell>
          <cell r="AD85">
            <v>0</v>
          </cell>
          <cell r="AE85">
            <v>0.4366812227074236</v>
          </cell>
          <cell r="AF85">
            <v>1.5283842794759828</v>
          </cell>
          <cell r="AL85">
            <v>57.20524017467249</v>
          </cell>
          <cell r="AM85">
            <v>41.048034934497821</v>
          </cell>
        </row>
        <row r="86">
          <cell r="B86">
            <v>7.75</v>
          </cell>
          <cell r="C86">
            <v>2.2026431718061672</v>
          </cell>
          <cell r="D86">
            <v>1.7621145374449338</v>
          </cell>
          <cell r="E86">
            <v>29.735682819383261</v>
          </cell>
          <cell r="F86">
            <v>0</v>
          </cell>
          <cell r="I86">
            <v>37.444933920704841</v>
          </cell>
          <cell r="J86">
            <v>0.88105726872246692</v>
          </cell>
          <cell r="L86">
            <v>0</v>
          </cell>
          <cell r="M86">
            <v>8.5903083700440526</v>
          </cell>
          <cell r="N86">
            <v>12.114537444933921</v>
          </cell>
          <cell r="O86">
            <v>14.096916299559471</v>
          </cell>
          <cell r="P86">
            <v>3.7444933920704844</v>
          </cell>
          <cell r="Q86">
            <v>1.7621145374449338</v>
          </cell>
          <cell r="S86">
            <v>41.189427312775329</v>
          </cell>
          <cell r="T86">
            <v>0</v>
          </cell>
          <cell r="U86">
            <v>0</v>
          </cell>
          <cell r="V86">
            <v>6.607929515418502</v>
          </cell>
          <cell r="W86">
            <v>2.643171806167401</v>
          </cell>
          <cell r="X86">
            <v>5.0660792951541849</v>
          </cell>
          <cell r="Y86">
            <v>2.2026431718061672</v>
          </cell>
          <cell r="Z86">
            <v>14.317180616740089</v>
          </cell>
          <cell r="AA86">
            <v>0</v>
          </cell>
          <cell r="AB86">
            <v>3.9647577092511015</v>
          </cell>
          <cell r="AC86">
            <v>0</v>
          </cell>
          <cell r="AD86">
            <v>0.22026431718061673</v>
          </cell>
          <cell r="AE86">
            <v>0</v>
          </cell>
          <cell r="AF86">
            <v>4.1850220264317182</v>
          </cell>
          <cell r="AL86">
            <v>55.506607929515418</v>
          </cell>
          <cell r="AM86">
            <v>41.629955947136558</v>
          </cell>
        </row>
        <row r="87">
          <cell r="B87">
            <v>8.25</v>
          </cell>
          <cell r="C87">
            <v>3.87409200968523</v>
          </cell>
          <cell r="D87">
            <v>1.6949152542372881</v>
          </cell>
          <cell r="E87">
            <v>24.939467312348668</v>
          </cell>
          <cell r="F87">
            <v>4.8426150121065374</v>
          </cell>
          <cell r="I87">
            <v>39.225181598062953</v>
          </cell>
          <cell r="J87">
            <v>1.2106537530266344</v>
          </cell>
          <cell r="L87">
            <v>0</v>
          </cell>
          <cell r="M87">
            <v>6.7796610169491522</v>
          </cell>
          <cell r="N87">
            <v>10.169491525423728</v>
          </cell>
          <cell r="O87">
            <v>15.49636803874092</v>
          </cell>
          <cell r="P87">
            <v>2.179176755447942</v>
          </cell>
          <cell r="Q87">
            <v>1.2106537530266344</v>
          </cell>
          <cell r="S87">
            <v>37.046004842615012</v>
          </cell>
          <cell r="T87">
            <v>0</v>
          </cell>
          <cell r="U87">
            <v>0</v>
          </cell>
          <cell r="V87">
            <v>6.7796610169491522</v>
          </cell>
          <cell r="W87">
            <v>1.2106537530266344</v>
          </cell>
          <cell r="X87">
            <v>9.2009685230024214</v>
          </cell>
          <cell r="Y87">
            <v>6.2953995157384988</v>
          </cell>
          <cell r="Z87">
            <v>17.191283292978209</v>
          </cell>
          <cell r="AA87">
            <v>0</v>
          </cell>
          <cell r="AB87">
            <v>3.1476997578692494</v>
          </cell>
          <cell r="AC87">
            <v>0</v>
          </cell>
          <cell r="AD87">
            <v>0</v>
          </cell>
          <cell r="AE87">
            <v>0.48426150121065376</v>
          </cell>
          <cell r="AF87">
            <v>3.6319612590799033</v>
          </cell>
          <cell r="AL87">
            <v>54.237288135593218</v>
          </cell>
          <cell r="AM87">
            <v>42.857142857142854</v>
          </cell>
        </row>
        <row r="88">
          <cell r="B88">
            <v>8.75</v>
          </cell>
          <cell r="C88">
            <v>4.2316258351893099</v>
          </cell>
          <cell r="D88">
            <v>0.89086859688195996</v>
          </cell>
          <cell r="E88">
            <v>31.625835189309576</v>
          </cell>
          <cell r="F88">
            <v>4.8997772828507795</v>
          </cell>
          <cell r="I88">
            <v>44.543429844098</v>
          </cell>
          <cell r="J88">
            <v>1.3363028953229399</v>
          </cell>
          <cell r="L88">
            <v>0</v>
          </cell>
          <cell r="M88">
            <v>4.8997772828507795</v>
          </cell>
          <cell r="N88">
            <v>11.135857461024498</v>
          </cell>
          <cell r="O88">
            <v>13.363028953229399</v>
          </cell>
          <cell r="P88">
            <v>3.3407572383073498</v>
          </cell>
          <cell r="Q88">
            <v>0.66815144766146994</v>
          </cell>
          <cell r="S88">
            <v>34.743875278396438</v>
          </cell>
          <cell r="T88">
            <v>0</v>
          </cell>
          <cell r="U88">
            <v>0</v>
          </cell>
          <cell r="V88">
            <v>6.2360801781737196</v>
          </cell>
          <cell r="W88">
            <v>2.2271714922048997</v>
          </cell>
          <cell r="X88">
            <v>6.2360801781737196</v>
          </cell>
          <cell r="Y88">
            <v>4.8997772828507795</v>
          </cell>
          <cell r="Z88">
            <v>14.69933184855234</v>
          </cell>
          <cell r="AA88">
            <v>0</v>
          </cell>
          <cell r="AB88">
            <v>2.4498886414253898</v>
          </cell>
          <cell r="AC88">
            <v>0</v>
          </cell>
          <cell r="AD88">
            <v>0</v>
          </cell>
          <cell r="AE88">
            <v>0.66815144766146994</v>
          </cell>
          <cell r="AF88">
            <v>3.1180400890868598</v>
          </cell>
          <cell r="AL88">
            <v>49.443207126948778</v>
          </cell>
          <cell r="AM88">
            <v>47.661469933184861</v>
          </cell>
        </row>
        <row r="89">
          <cell r="B89">
            <v>9.25</v>
          </cell>
          <cell r="C89">
            <v>4.7210300429184553</v>
          </cell>
          <cell r="D89">
            <v>2.1459227467811157</v>
          </cell>
          <cell r="E89">
            <v>29.399141630901287</v>
          </cell>
          <cell r="F89">
            <v>3.648068669527897</v>
          </cell>
          <cell r="I89">
            <v>42.489270386266092</v>
          </cell>
          <cell r="J89">
            <v>1.502145922746781</v>
          </cell>
          <cell r="L89">
            <v>0</v>
          </cell>
          <cell r="M89">
            <v>5.5793991416309012</v>
          </cell>
          <cell r="N89">
            <v>12.446351931330472</v>
          </cell>
          <cell r="O89">
            <v>13.733905579399142</v>
          </cell>
          <cell r="P89">
            <v>3.0042918454935621</v>
          </cell>
          <cell r="Q89">
            <v>0.64377682403433478</v>
          </cell>
          <cell r="S89">
            <v>36.909871244635191</v>
          </cell>
          <cell r="T89">
            <v>0</v>
          </cell>
          <cell r="U89">
            <v>0</v>
          </cell>
          <cell r="V89">
            <v>7.7253218884120169</v>
          </cell>
          <cell r="W89">
            <v>1.2875536480686696</v>
          </cell>
          <cell r="X89">
            <v>4.5064377682403434</v>
          </cell>
          <cell r="Y89">
            <v>3.4334763948497855</v>
          </cell>
          <cell r="Z89">
            <v>13.519313304721031</v>
          </cell>
          <cell r="AA89">
            <v>0</v>
          </cell>
          <cell r="AB89">
            <v>3.4334763948497855</v>
          </cell>
          <cell r="AC89">
            <v>0</v>
          </cell>
          <cell r="AD89">
            <v>0.21459227467811159</v>
          </cell>
          <cell r="AE89">
            <v>0.64377682403433478</v>
          </cell>
          <cell r="AF89">
            <v>4.2918454935622314</v>
          </cell>
          <cell r="AL89">
            <v>50.429184549356222</v>
          </cell>
          <cell r="AM89">
            <v>46.78111587982832</v>
          </cell>
        </row>
        <row r="90">
          <cell r="B90">
            <v>9.75</v>
          </cell>
          <cell r="C90">
            <v>5.3691275167785237</v>
          </cell>
          <cell r="D90">
            <v>0.22371364653243847</v>
          </cell>
          <cell r="E90">
            <v>23.48993288590604</v>
          </cell>
          <cell r="F90">
            <v>6.7114093959731544</v>
          </cell>
          <cell r="I90">
            <v>40.492170022371369</v>
          </cell>
          <cell r="J90">
            <v>1.5659955257270695</v>
          </cell>
          <cell r="L90">
            <v>0</v>
          </cell>
          <cell r="M90">
            <v>5.592841163310962</v>
          </cell>
          <cell r="N90">
            <v>14.988814317673379</v>
          </cell>
          <cell r="O90">
            <v>13.870246085011185</v>
          </cell>
          <cell r="P90">
            <v>2.4608501118568231</v>
          </cell>
          <cell r="Q90">
            <v>0.67114093959731547</v>
          </cell>
          <cell r="S90">
            <v>39.149888143176732</v>
          </cell>
          <cell r="T90">
            <v>0</v>
          </cell>
          <cell r="U90">
            <v>0</v>
          </cell>
          <cell r="V90">
            <v>8.053691275167786</v>
          </cell>
          <cell r="W90">
            <v>2.4608501118568231</v>
          </cell>
          <cell r="X90">
            <v>4.2505592841163313</v>
          </cell>
          <cell r="Y90">
            <v>3.5794183445190155</v>
          </cell>
          <cell r="Z90">
            <v>14.76510067114094</v>
          </cell>
          <cell r="AA90">
            <v>0</v>
          </cell>
          <cell r="AB90">
            <v>2.9082774049217002</v>
          </cell>
          <cell r="AC90">
            <v>0</v>
          </cell>
          <cell r="AD90">
            <v>0</v>
          </cell>
          <cell r="AE90">
            <v>0.22371364653243847</v>
          </cell>
          <cell r="AF90">
            <v>3.1319910514541385</v>
          </cell>
          <cell r="AL90">
            <v>53.914988814317674</v>
          </cell>
          <cell r="AM90">
            <v>43.624161073825505</v>
          </cell>
        </row>
        <row r="91">
          <cell r="B91">
            <v>10.25</v>
          </cell>
          <cell r="C91">
            <v>2.168021680216802</v>
          </cell>
          <cell r="D91">
            <v>2.4390243902439024</v>
          </cell>
          <cell r="E91">
            <v>26.829268292682926</v>
          </cell>
          <cell r="F91">
            <v>4.6070460704607044</v>
          </cell>
          <cell r="I91">
            <v>39.295392953929536</v>
          </cell>
          <cell r="J91">
            <v>1.3550135501355014</v>
          </cell>
          <cell r="L91">
            <v>0</v>
          </cell>
          <cell r="M91">
            <v>6.7750677506775068</v>
          </cell>
          <cell r="N91">
            <v>16.260162601626018</v>
          </cell>
          <cell r="O91">
            <v>16.260162601626018</v>
          </cell>
          <cell r="P91">
            <v>2.9810298102981028</v>
          </cell>
          <cell r="Q91">
            <v>1.3550135501355014</v>
          </cell>
          <cell r="S91">
            <v>44.986449864498653</v>
          </cell>
          <cell r="T91">
            <v>0</v>
          </cell>
          <cell r="U91">
            <v>1.084010840108401</v>
          </cell>
          <cell r="V91">
            <v>6.5040650406504064</v>
          </cell>
          <cell r="W91">
            <v>0.54200542005420049</v>
          </cell>
          <cell r="X91">
            <v>4.0650406504065044</v>
          </cell>
          <cell r="Y91">
            <v>5.4200542005420056</v>
          </cell>
          <cell r="Z91">
            <v>12.195121951219512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0.81300813008130079</v>
          </cell>
          <cell r="AF91">
            <v>0.81300813008130079</v>
          </cell>
          <cell r="AL91">
            <v>57.181571815718165</v>
          </cell>
          <cell r="AM91">
            <v>40.108401084010836</v>
          </cell>
        </row>
        <row r="92">
          <cell r="B92">
            <v>10.75</v>
          </cell>
          <cell r="C92">
            <v>2.5390625</v>
          </cell>
          <cell r="D92">
            <v>2.9296875</v>
          </cell>
          <cell r="E92">
            <v>21.6796875</v>
          </cell>
          <cell r="F92">
            <v>5.859375</v>
          </cell>
          <cell r="I92">
            <v>34.375</v>
          </cell>
          <cell r="J92">
            <v>1.3671875</v>
          </cell>
          <cell r="L92">
            <v>0</v>
          </cell>
          <cell r="M92">
            <v>7.8125</v>
          </cell>
          <cell r="N92">
            <v>14.84375</v>
          </cell>
          <cell r="O92">
            <v>16.796875</v>
          </cell>
          <cell r="P92">
            <v>3.7109375</v>
          </cell>
          <cell r="Q92">
            <v>1.171875</v>
          </cell>
          <cell r="S92">
            <v>45.703125</v>
          </cell>
          <cell r="T92">
            <v>0</v>
          </cell>
          <cell r="U92">
            <v>1.171875</v>
          </cell>
          <cell r="V92">
            <v>5.078125</v>
          </cell>
          <cell r="W92">
            <v>1.953125</v>
          </cell>
          <cell r="X92">
            <v>5.6640625</v>
          </cell>
          <cell r="Y92">
            <v>6.8359375</v>
          </cell>
          <cell r="Z92">
            <v>13.8671875</v>
          </cell>
          <cell r="AA92">
            <v>0</v>
          </cell>
          <cell r="AB92">
            <v>0.9765625</v>
          </cell>
          <cell r="AC92">
            <v>0</v>
          </cell>
          <cell r="AD92">
            <v>0</v>
          </cell>
          <cell r="AE92">
            <v>2.1484375</v>
          </cell>
          <cell r="AF92">
            <v>3.125</v>
          </cell>
          <cell r="AL92">
            <v>59.5703125</v>
          </cell>
          <cell r="AM92">
            <v>37.5</v>
          </cell>
        </row>
        <row r="93">
          <cell r="B93">
            <v>11.25</v>
          </cell>
          <cell r="C93">
            <v>4.8732943469785575</v>
          </cell>
          <cell r="D93">
            <v>1.9493177387914229</v>
          </cell>
          <cell r="E93">
            <v>26.120857699805068</v>
          </cell>
          <cell r="F93">
            <v>3.7037037037037037</v>
          </cell>
          <cell r="I93">
            <v>40.545808966861593</v>
          </cell>
          <cell r="J93">
            <v>1.7543859649122806</v>
          </cell>
          <cell r="L93">
            <v>0</v>
          </cell>
          <cell r="M93">
            <v>6.8226120857699808</v>
          </cell>
          <cell r="N93">
            <v>14.035087719298245</v>
          </cell>
          <cell r="O93">
            <v>14.42495126705653</v>
          </cell>
          <cell r="P93">
            <v>3.3138401559454191</v>
          </cell>
          <cell r="Q93">
            <v>2.3391812865497075</v>
          </cell>
          <cell r="S93">
            <v>42.690058479532169</v>
          </cell>
          <cell r="T93">
            <v>0</v>
          </cell>
          <cell r="U93">
            <v>0.97465886939571145</v>
          </cell>
          <cell r="V93">
            <v>4.8732943469785575</v>
          </cell>
          <cell r="W93">
            <v>1.364522417153996</v>
          </cell>
          <cell r="X93">
            <v>4.6783625730994149</v>
          </cell>
          <cell r="Y93">
            <v>5.8479532163742691</v>
          </cell>
          <cell r="Z93">
            <v>11.890838206627681</v>
          </cell>
          <cell r="AA93">
            <v>0</v>
          </cell>
          <cell r="AB93">
            <v>1.364522417153996</v>
          </cell>
          <cell r="AC93">
            <v>0</v>
          </cell>
          <cell r="AD93">
            <v>0</v>
          </cell>
          <cell r="AE93">
            <v>1.1695906432748537</v>
          </cell>
          <cell r="AF93">
            <v>2.53411306042885</v>
          </cell>
          <cell r="AL93">
            <v>54.580896686159846</v>
          </cell>
          <cell r="AM93">
            <v>43.079922027290444</v>
          </cell>
        </row>
        <row r="94">
          <cell r="B94">
            <v>11.75</v>
          </cell>
          <cell r="C94">
            <v>2.5641025641025643</v>
          </cell>
          <cell r="D94">
            <v>1.0683760683760684</v>
          </cell>
          <cell r="E94">
            <v>27.777777777777779</v>
          </cell>
          <cell r="F94">
            <v>4.0598290598290596</v>
          </cell>
          <cell r="I94">
            <v>39.743589743589745</v>
          </cell>
          <cell r="J94">
            <v>1.0683760683760684</v>
          </cell>
          <cell r="L94">
            <v>0</v>
          </cell>
          <cell r="M94">
            <v>8.9743589743589745</v>
          </cell>
          <cell r="N94">
            <v>14.52991452991453</v>
          </cell>
          <cell r="O94">
            <v>14.743589743589743</v>
          </cell>
          <cell r="P94">
            <v>1.9230769230769231</v>
          </cell>
          <cell r="Q94">
            <v>1.0683760683760684</v>
          </cell>
          <cell r="S94">
            <v>42.307692307692307</v>
          </cell>
          <cell r="T94">
            <v>0</v>
          </cell>
          <cell r="U94">
            <v>1.4957264957264957</v>
          </cell>
          <cell r="V94">
            <v>5.7692307692307692</v>
          </cell>
          <cell r="W94">
            <v>1.4957264957264957</v>
          </cell>
          <cell r="X94">
            <v>4.0598290598290596</v>
          </cell>
          <cell r="Y94">
            <v>4.9145299145299148</v>
          </cell>
          <cell r="Z94">
            <v>12.820512820512821</v>
          </cell>
          <cell r="AA94">
            <v>0</v>
          </cell>
          <cell r="AB94">
            <v>1.9230769230769231</v>
          </cell>
          <cell r="AC94">
            <v>0</v>
          </cell>
          <cell r="AD94">
            <v>0.21367521367521367</v>
          </cell>
          <cell r="AE94">
            <v>0</v>
          </cell>
          <cell r="AF94">
            <v>2.1367521367521367</v>
          </cell>
          <cell r="AL94">
            <v>55.128205128205124</v>
          </cell>
          <cell r="AM94">
            <v>41.880341880341881</v>
          </cell>
        </row>
        <row r="95">
          <cell r="B95">
            <v>12.25</v>
          </cell>
          <cell r="C95">
            <v>2.0446096654275094</v>
          </cell>
          <cell r="D95">
            <v>2.0446096654275094</v>
          </cell>
          <cell r="E95">
            <v>22.118959107806692</v>
          </cell>
          <cell r="F95">
            <v>7.6208178438661713</v>
          </cell>
          <cell r="I95">
            <v>36.802973977695167</v>
          </cell>
          <cell r="J95">
            <v>0.74349442379182151</v>
          </cell>
          <cell r="L95">
            <v>0.37174721189591076</v>
          </cell>
          <cell r="M95">
            <v>13.940520446096654</v>
          </cell>
          <cell r="N95">
            <v>9.2936802973977688</v>
          </cell>
          <cell r="O95">
            <v>17.843866171003718</v>
          </cell>
          <cell r="P95">
            <v>2.2304832713754648</v>
          </cell>
          <cell r="Q95">
            <v>1.486988847583643</v>
          </cell>
          <cell r="S95">
            <v>45.910780669144984</v>
          </cell>
          <cell r="T95">
            <v>0</v>
          </cell>
          <cell r="U95">
            <v>0.37174721189591076</v>
          </cell>
          <cell r="V95">
            <v>4.6468401486988844</v>
          </cell>
          <cell r="W95">
            <v>1.8587360594795539</v>
          </cell>
          <cell r="X95">
            <v>4.2750929368029738</v>
          </cell>
          <cell r="Y95">
            <v>5.0185873605947959</v>
          </cell>
          <cell r="Z95">
            <v>11.152416356877323</v>
          </cell>
          <cell r="AA95">
            <v>0</v>
          </cell>
          <cell r="AB95">
            <v>1.8587360594795539</v>
          </cell>
          <cell r="AC95">
            <v>0</v>
          </cell>
          <cell r="AD95">
            <v>0</v>
          </cell>
          <cell r="AE95">
            <v>1.3011152416356877</v>
          </cell>
          <cell r="AF95">
            <v>3.1598513011152418</v>
          </cell>
          <cell r="AL95">
            <v>57.063197026022308</v>
          </cell>
          <cell r="AM95">
            <v>39.962825278810406</v>
          </cell>
        </row>
        <row r="96">
          <cell r="B96">
            <v>12.75</v>
          </cell>
          <cell r="C96">
            <v>6.2906724511930587</v>
          </cell>
          <cell r="D96">
            <v>2.3861171366594358</v>
          </cell>
          <cell r="E96">
            <v>24.945770065075923</v>
          </cell>
          <cell r="F96">
            <v>6.2906724511930587</v>
          </cell>
          <cell r="I96">
            <v>43.383947939262477</v>
          </cell>
          <cell r="J96">
            <v>0.65075921908893708</v>
          </cell>
          <cell r="L96">
            <v>0.21691973969631237</v>
          </cell>
          <cell r="M96">
            <v>10.195227765726681</v>
          </cell>
          <cell r="N96">
            <v>8.8937093275488071</v>
          </cell>
          <cell r="O96">
            <v>12.79826464208243</v>
          </cell>
          <cell r="P96">
            <v>1.3015184381778742</v>
          </cell>
          <cell r="Q96">
            <v>0.86767895878524948</v>
          </cell>
          <cell r="S96">
            <v>34.924078091106288</v>
          </cell>
          <cell r="T96">
            <v>0</v>
          </cell>
          <cell r="U96">
            <v>0.43383947939262474</v>
          </cell>
          <cell r="V96">
            <v>6.7245119305856829</v>
          </cell>
          <cell r="W96">
            <v>2.3861171366594358</v>
          </cell>
          <cell r="X96">
            <v>5.2060737527114966</v>
          </cell>
          <cell r="Y96">
            <v>4.5553145336225596</v>
          </cell>
          <cell r="Z96">
            <v>14.75054229934924</v>
          </cell>
          <cell r="AA96">
            <v>0</v>
          </cell>
          <cell r="AB96">
            <v>2.6030368763557483</v>
          </cell>
          <cell r="AC96">
            <v>0</v>
          </cell>
          <cell r="AD96">
            <v>0</v>
          </cell>
          <cell r="AE96">
            <v>0.65075921908893708</v>
          </cell>
          <cell r="AF96">
            <v>3.2537960954446854</v>
          </cell>
          <cell r="AL96">
            <v>49.67462039045553</v>
          </cell>
          <cell r="AM96">
            <v>46.637744034707161</v>
          </cell>
        </row>
        <row r="97">
          <cell r="B97">
            <v>13.25</v>
          </cell>
          <cell r="C97">
            <v>5.0549450549450547</v>
          </cell>
          <cell r="D97">
            <v>0.65934065934065933</v>
          </cell>
          <cell r="E97">
            <v>27.692307692307693</v>
          </cell>
          <cell r="F97">
            <v>6.813186813186813</v>
          </cell>
          <cell r="I97">
            <v>42.857142857142854</v>
          </cell>
          <cell r="J97">
            <v>1.3186813186813187</v>
          </cell>
          <cell r="L97">
            <v>0.65934065934065933</v>
          </cell>
          <cell r="M97">
            <v>6.5934065934065931</v>
          </cell>
          <cell r="N97">
            <v>9.8901098901098905</v>
          </cell>
          <cell r="O97">
            <v>13.846153846153847</v>
          </cell>
          <cell r="P97">
            <v>1.3186813186813187</v>
          </cell>
          <cell r="Q97">
            <v>0.87912087912087911</v>
          </cell>
          <cell r="S97">
            <v>34.505494505494504</v>
          </cell>
          <cell r="T97">
            <v>0</v>
          </cell>
          <cell r="U97">
            <v>0</v>
          </cell>
          <cell r="V97">
            <v>6.1538461538461542</v>
          </cell>
          <cell r="W97">
            <v>2.6373626373626373</v>
          </cell>
          <cell r="X97">
            <v>5.4945054945054945</v>
          </cell>
          <cell r="Y97">
            <v>3.5164835164835164</v>
          </cell>
          <cell r="Z97">
            <v>14.285714285714286</v>
          </cell>
          <cell r="AA97">
            <v>0</v>
          </cell>
          <cell r="AB97">
            <v>3.5164835164835164</v>
          </cell>
          <cell r="AC97">
            <v>0</v>
          </cell>
          <cell r="AD97">
            <v>0</v>
          </cell>
          <cell r="AE97">
            <v>1.098901098901099</v>
          </cell>
          <cell r="AF97">
            <v>4.615384615384615</v>
          </cell>
          <cell r="AL97">
            <v>48.791208791208788</v>
          </cell>
          <cell r="AM97">
            <v>47.472527472527467</v>
          </cell>
        </row>
        <row r="98">
          <cell r="B98">
            <v>13.75</v>
          </cell>
          <cell r="C98">
            <v>7.3903002309468819</v>
          </cell>
          <cell r="D98">
            <v>0</v>
          </cell>
          <cell r="E98">
            <v>23.787528868360276</v>
          </cell>
          <cell r="F98">
            <v>7.6212471131639719</v>
          </cell>
          <cell r="I98">
            <v>41.108545034642027</v>
          </cell>
          <cell r="J98">
            <v>0.92378752886836024</v>
          </cell>
          <cell r="L98">
            <v>0</v>
          </cell>
          <cell r="M98">
            <v>6.0046189376443415</v>
          </cell>
          <cell r="N98">
            <v>13.625866050808314</v>
          </cell>
          <cell r="O98">
            <v>13.856812933025404</v>
          </cell>
          <cell r="P98">
            <v>2.7713625866050808</v>
          </cell>
          <cell r="Q98">
            <v>0.46189376443418012</v>
          </cell>
          <cell r="S98">
            <v>37.875288683602768</v>
          </cell>
          <cell r="T98">
            <v>0</v>
          </cell>
          <cell r="U98">
            <v>0.46189376443418012</v>
          </cell>
          <cell r="V98">
            <v>6.2355658198614314</v>
          </cell>
          <cell r="W98">
            <v>2.0785219399538106</v>
          </cell>
          <cell r="X98">
            <v>3.9260969976905313</v>
          </cell>
          <cell r="Y98">
            <v>4.6189376443418011</v>
          </cell>
          <cell r="Z98">
            <v>12.702078521939953</v>
          </cell>
          <cell r="AA98">
            <v>0</v>
          </cell>
          <cell r="AB98">
            <v>3.695150115473441</v>
          </cell>
          <cell r="AC98">
            <v>0</v>
          </cell>
          <cell r="AD98">
            <v>0</v>
          </cell>
          <cell r="AE98">
            <v>2.3094688221709005</v>
          </cell>
          <cell r="AF98">
            <v>6.0046189376443415</v>
          </cell>
          <cell r="AL98">
            <v>50.577367205542721</v>
          </cell>
          <cell r="AM98">
            <v>47.113163972286372</v>
          </cell>
        </row>
        <row r="99">
          <cell r="B99">
            <v>14.25</v>
          </cell>
          <cell r="C99">
            <v>3.125</v>
          </cell>
          <cell r="D99">
            <v>1.7857142857142858</v>
          </cell>
          <cell r="E99">
            <v>25</v>
          </cell>
          <cell r="F99">
            <v>7.3660714285714288</v>
          </cell>
          <cell r="I99">
            <v>41.741071428571431</v>
          </cell>
          <cell r="J99">
            <v>0</v>
          </cell>
          <cell r="L99">
            <v>0.44642857142857145</v>
          </cell>
          <cell r="M99">
            <v>6.6964285714285712</v>
          </cell>
          <cell r="N99">
            <v>12.946428571428571</v>
          </cell>
          <cell r="O99">
            <v>13.616071428571429</v>
          </cell>
          <cell r="P99">
            <v>1.1160714285714286</v>
          </cell>
          <cell r="Q99">
            <v>0.44642857142857145</v>
          </cell>
          <cell r="S99">
            <v>35.267857142857146</v>
          </cell>
          <cell r="T99">
            <v>0</v>
          </cell>
          <cell r="U99">
            <v>1.1160714285714286</v>
          </cell>
          <cell r="V99">
            <v>6.9196428571428568</v>
          </cell>
          <cell r="W99">
            <v>2.4553571428571428</v>
          </cell>
          <cell r="X99">
            <v>5.3571428571428568</v>
          </cell>
          <cell r="Y99">
            <v>4.9107142857142856</v>
          </cell>
          <cell r="Z99">
            <v>15.848214285714285</v>
          </cell>
          <cell r="AA99">
            <v>0</v>
          </cell>
          <cell r="AB99">
            <v>1.3392857142857142</v>
          </cell>
          <cell r="AC99">
            <v>0</v>
          </cell>
          <cell r="AD99">
            <v>0.22321428571428573</v>
          </cell>
          <cell r="AE99">
            <v>1.3392857142857142</v>
          </cell>
          <cell r="AF99">
            <v>2.9017857142857144</v>
          </cell>
          <cell r="AL99">
            <v>51.116071428571431</v>
          </cell>
          <cell r="AM99">
            <v>44.642857142857146</v>
          </cell>
        </row>
        <row r="100">
          <cell r="B100">
            <v>14.75</v>
          </cell>
          <cell r="C100">
            <v>5.4669703872437356</v>
          </cell>
          <cell r="D100">
            <v>1.5945330296127562</v>
          </cell>
          <cell r="E100">
            <v>23.234624145785876</v>
          </cell>
          <cell r="F100">
            <v>6.83371298405467</v>
          </cell>
          <cell r="I100">
            <v>38.041002277904326</v>
          </cell>
          <cell r="J100">
            <v>0</v>
          </cell>
          <cell r="L100">
            <v>0.45558086560364464</v>
          </cell>
          <cell r="M100">
            <v>8.2004555808656043</v>
          </cell>
          <cell r="N100">
            <v>12.75626423690205</v>
          </cell>
          <cell r="O100">
            <v>15.489749430523919</v>
          </cell>
          <cell r="P100">
            <v>2.0501138952164011</v>
          </cell>
          <cell r="Q100">
            <v>0.45558086560364464</v>
          </cell>
          <cell r="S100">
            <v>39.407744874715256</v>
          </cell>
          <cell r="T100">
            <v>0</v>
          </cell>
          <cell r="U100">
            <v>0.91116173120728927</v>
          </cell>
          <cell r="V100">
            <v>5.6947608200455582</v>
          </cell>
          <cell r="W100">
            <v>1.5945330296127562</v>
          </cell>
          <cell r="X100">
            <v>6.3781321184510249</v>
          </cell>
          <cell r="Y100">
            <v>5.2391799544419131</v>
          </cell>
          <cell r="Z100">
            <v>14.578587699316628</v>
          </cell>
          <cell r="AA100">
            <v>0</v>
          </cell>
          <cell r="AB100">
            <v>2.7334851936218678</v>
          </cell>
          <cell r="AC100">
            <v>0</v>
          </cell>
          <cell r="AD100">
            <v>0</v>
          </cell>
          <cell r="AE100">
            <v>1.3667425968109339</v>
          </cell>
          <cell r="AF100">
            <v>4.1002277904328022</v>
          </cell>
          <cell r="AL100">
            <v>53.986332574031884</v>
          </cell>
          <cell r="AM100">
            <v>42.14123006833713</v>
          </cell>
        </row>
        <row r="101">
          <cell r="B101">
            <v>15.25</v>
          </cell>
          <cell r="C101">
            <v>4.2389210019267827</v>
          </cell>
          <cell r="D101">
            <v>0.77071290944123316</v>
          </cell>
          <cell r="E101">
            <v>21.001926782273603</v>
          </cell>
          <cell r="F101">
            <v>6.9364161849710984</v>
          </cell>
          <cell r="I101">
            <v>35.067437379576113</v>
          </cell>
          <cell r="J101">
            <v>0</v>
          </cell>
          <cell r="L101">
            <v>0.38535645472061658</v>
          </cell>
          <cell r="M101">
            <v>8.2851637764932562</v>
          </cell>
          <cell r="N101">
            <v>20.809248554913296</v>
          </cell>
          <cell r="O101">
            <v>13.872832369942197</v>
          </cell>
          <cell r="P101">
            <v>2.8901734104046244</v>
          </cell>
          <cell r="Q101">
            <v>0.38535645472061658</v>
          </cell>
          <cell r="S101">
            <v>46.628131021194598</v>
          </cell>
          <cell r="T101">
            <v>0</v>
          </cell>
          <cell r="U101">
            <v>0.38535645472061658</v>
          </cell>
          <cell r="V101">
            <v>6.5510597302504818</v>
          </cell>
          <cell r="W101">
            <v>1.3487475915221581</v>
          </cell>
          <cell r="X101">
            <v>4.8169556840077075</v>
          </cell>
          <cell r="Y101">
            <v>6.1657032755298653</v>
          </cell>
          <cell r="Z101">
            <v>13.102119460500964</v>
          </cell>
          <cell r="AA101">
            <v>0</v>
          </cell>
          <cell r="AB101">
            <v>2.6974951830443161</v>
          </cell>
          <cell r="AC101">
            <v>0</v>
          </cell>
          <cell r="AD101">
            <v>0</v>
          </cell>
          <cell r="AE101">
            <v>0.96339113680154143</v>
          </cell>
          <cell r="AF101">
            <v>3.6608863198458574</v>
          </cell>
          <cell r="AL101">
            <v>59.730250481695563</v>
          </cell>
          <cell r="AM101">
            <v>38.728323699421971</v>
          </cell>
        </row>
        <row r="102">
          <cell r="B102">
            <v>15.75</v>
          </cell>
          <cell r="C102">
            <v>4.1152263374485596</v>
          </cell>
          <cell r="D102">
            <v>3.0864197530864197</v>
          </cell>
          <cell r="E102">
            <v>23.868312757201647</v>
          </cell>
          <cell r="F102">
            <v>5.5555555555555554</v>
          </cell>
          <cell r="I102">
            <v>38.68312757201646</v>
          </cell>
          <cell r="J102">
            <v>0.41152263374485598</v>
          </cell>
          <cell r="L102">
            <v>0</v>
          </cell>
          <cell r="M102">
            <v>8.4362139917695469</v>
          </cell>
          <cell r="N102">
            <v>10.493827160493828</v>
          </cell>
          <cell r="O102">
            <v>16.666666666666668</v>
          </cell>
          <cell r="P102">
            <v>2.263374485596708</v>
          </cell>
          <cell r="Q102">
            <v>0.41152263374485598</v>
          </cell>
          <cell r="S102">
            <v>38.68312757201646</v>
          </cell>
          <cell r="T102">
            <v>0</v>
          </cell>
          <cell r="U102">
            <v>0.61728395061728392</v>
          </cell>
          <cell r="V102">
            <v>5.761316872427984</v>
          </cell>
          <cell r="W102">
            <v>3.0864197530864197</v>
          </cell>
          <cell r="X102">
            <v>6.9958847736625511</v>
          </cell>
          <cell r="Y102">
            <v>4.7325102880658436</v>
          </cell>
          <cell r="Z102">
            <v>16.460905349794238</v>
          </cell>
          <cell r="AA102">
            <v>0</v>
          </cell>
          <cell r="AB102">
            <v>2.880658436213992</v>
          </cell>
          <cell r="AC102">
            <v>0</v>
          </cell>
          <cell r="AD102">
            <v>0</v>
          </cell>
          <cell r="AE102">
            <v>1.0288065843621399</v>
          </cell>
          <cell r="AF102">
            <v>3.9094650205761319</v>
          </cell>
          <cell r="AL102">
            <v>55.144032921810698</v>
          </cell>
          <cell r="AM102">
            <v>42.592592592592595</v>
          </cell>
        </row>
        <row r="103">
          <cell r="B103">
            <v>16.25</v>
          </cell>
          <cell r="C103">
            <v>2.1072796934865901</v>
          </cell>
          <cell r="D103">
            <v>2.1072796934865901</v>
          </cell>
          <cell r="E103">
            <v>22.796934865900383</v>
          </cell>
          <cell r="F103">
            <v>7.8544061302681989</v>
          </cell>
          <cell r="I103">
            <v>34.865900383141764</v>
          </cell>
          <cell r="J103">
            <v>0.76628352490421459</v>
          </cell>
          <cell r="L103">
            <v>0.38314176245210729</v>
          </cell>
          <cell r="M103">
            <v>14.367816091954023</v>
          </cell>
          <cell r="N103">
            <v>9.5785440613026829</v>
          </cell>
          <cell r="O103">
            <v>18.390804597701148</v>
          </cell>
          <cell r="P103">
            <v>2.2988505747126435</v>
          </cell>
          <cell r="Q103">
            <v>1.5325670498084292</v>
          </cell>
          <cell r="S103">
            <v>47.31800766283525</v>
          </cell>
          <cell r="T103">
            <v>0</v>
          </cell>
          <cell r="U103">
            <v>0.38314176245210729</v>
          </cell>
          <cell r="V103">
            <v>4.7892720306513414</v>
          </cell>
          <cell r="W103">
            <v>1.9157088122605364</v>
          </cell>
          <cell r="X103">
            <v>4.4061302681992336</v>
          </cell>
          <cell r="Y103">
            <v>5.1724137931034484</v>
          </cell>
          <cell r="Z103">
            <v>11.494252873563219</v>
          </cell>
          <cell r="AA103">
            <v>0</v>
          </cell>
          <cell r="AB103">
            <v>1.9157088122605364</v>
          </cell>
          <cell r="AC103">
            <v>0</v>
          </cell>
          <cell r="AD103">
            <v>0</v>
          </cell>
          <cell r="AE103">
            <v>1.3409961685823755</v>
          </cell>
          <cell r="AF103">
            <v>3.2567049808429118</v>
          </cell>
          <cell r="AL103">
            <v>58.812260536398469</v>
          </cell>
          <cell r="AM103">
            <v>38.122605363984675</v>
          </cell>
        </row>
        <row r="104">
          <cell r="B104">
            <v>16.75</v>
          </cell>
          <cell r="C104">
            <v>5.9670781893004117</v>
          </cell>
          <cell r="D104">
            <v>2.263374485596708</v>
          </cell>
          <cell r="E104">
            <v>28.806584362139919</v>
          </cell>
          <cell r="F104">
            <v>5.9670781893004117</v>
          </cell>
          <cell r="I104">
            <v>46.296296296296298</v>
          </cell>
          <cell r="J104">
            <v>0.61728395061728392</v>
          </cell>
          <cell r="L104">
            <v>0.20576131687242799</v>
          </cell>
          <cell r="M104">
            <v>9.6707818930041149</v>
          </cell>
          <cell r="N104">
            <v>8.4362139917695469</v>
          </cell>
          <cell r="O104">
            <v>12.139917695473251</v>
          </cell>
          <cell r="P104">
            <v>1.2345679012345678</v>
          </cell>
          <cell r="Q104">
            <v>0.82304526748971196</v>
          </cell>
          <cell r="S104">
            <v>33.127572016460903</v>
          </cell>
          <cell r="T104">
            <v>0</v>
          </cell>
          <cell r="U104">
            <v>0.41152263374485598</v>
          </cell>
          <cell r="V104">
            <v>6.3786008230452671</v>
          </cell>
          <cell r="W104">
            <v>2.263374485596708</v>
          </cell>
          <cell r="X104">
            <v>4.9382716049382713</v>
          </cell>
          <cell r="Y104">
            <v>4.3209876543209873</v>
          </cell>
          <cell r="Z104">
            <v>13.991769547325102</v>
          </cell>
          <cell r="AA104">
            <v>0</v>
          </cell>
          <cell r="AB104">
            <v>2.4691358024691357</v>
          </cell>
          <cell r="AC104">
            <v>0</v>
          </cell>
          <cell r="AD104">
            <v>0</v>
          </cell>
          <cell r="AE104">
            <v>0.61728395061728392</v>
          </cell>
          <cell r="AF104">
            <v>3.0864197530864197</v>
          </cell>
          <cell r="AL104">
            <v>47.119341563786008</v>
          </cell>
          <cell r="AM104">
            <v>49.382716049382715</v>
          </cell>
        </row>
        <row r="105">
          <cell r="B105">
            <v>17.25</v>
          </cell>
          <cell r="C105">
            <v>4.9568965517241379</v>
          </cell>
          <cell r="D105">
            <v>0.64655172413793105</v>
          </cell>
          <cell r="E105">
            <v>27.155172413793103</v>
          </cell>
          <cell r="F105">
            <v>6.681034482758621</v>
          </cell>
          <cell r="I105">
            <v>42.025862068965516</v>
          </cell>
          <cell r="J105">
            <v>1.2931034482758621</v>
          </cell>
          <cell r="L105">
            <v>0.64655172413793105</v>
          </cell>
          <cell r="M105">
            <v>8.4051724137931032</v>
          </cell>
          <cell r="N105">
            <v>9.6982758620689662</v>
          </cell>
          <cell r="O105">
            <v>13.577586206896552</v>
          </cell>
          <cell r="P105">
            <v>1.2931034482758621</v>
          </cell>
          <cell r="Q105">
            <v>0.86206896551724133</v>
          </cell>
          <cell r="S105">
            <v>35.775862068965516</v>
          </cell>
          <cell r="T105">
            <v>0</v>
          </cell>
          <cell r="U105">
            <v>0</v>
          </cell>
          <cell r="V105">
            <v>6.0344827586206895</v>
          </cell>
          <cell r="W105">
            <v>2.5862068965517242</v>
          </cell>
          <cell r="X105">
            <v>5.3879310344827589</v>
          </cell>
          <cell r="Y105">
            <v>3.4482758620689653</v>
          </cell>
          <cell r="Z105">
            <v>14.008620689655171</v>
          </cell>
          <cell r="AA105">
            <v>0</v>
          </cell>
          <cell r="AB105">
            <v>3.4482758620689653</v>
          </cell>
          <cell r="AC105">
            <v>0</v>
          </cell>
          <cell r="AD105">
            <v>0</v>
          </cell>
          <cell r="AE105">
            <v>1.0775862068965518</v>
          </cell>
          <cell r="AF105">
            <v>4.5258620689655169</v>
          </cell>
          <cell r="AL105">
            <v>49.784482758620683</v>
          </cell>
          <cell r="AM105">
            <v>46.551724137931032</v>
          </cell>
        </row>
        <row r="106">
          <cell r="B106">
            <v>17.75</v>
          </cell>
          <cell r="C106">
            <v>7.3732718894009217</v>
          </cell>
          <cell r="D106">
            <v>0</v>
          </cell>
          <cell r="E106">
            <v>23.732718894009217</v>
          </cell>
          <cell r="F106">
            <v>7.6036866359447002</v>
          </cell>
          <cell r="I106">
            <v>41.013824884792626</v>
          </cell>
          <cell r="J106">
            <v>0.92165898617511521</v>
          </cell>
          <cell r="L106">
            <v>0.2304147465437788</v>
          </cell>
          <cell r="M106">
            <v>5.9907834101382491</v>
          </cell>
          <cell r="N106">
            <v>12.442396313364055</v>
          </cell>
          <cell r="O106">
            <v>13.824884792626728</v>
          </cell>
          <cell r="P106">
            <v>2.7649769585253456</v>
          </cell>
          <cell r="Q106">
            <v>0.46082949308755761</v>
          </cell>
          <cell r="S106">
            <v>36.866359447004612</v>
          </cell>
          <cell r="T106">
            <v>1.1520737327188939</v>
          </cell>
          <cell r="U106">
            <v>0.46082949308755761</v>
          </cell>
          <cell r="V106">
            <v>6.2211981566820276</v>
          </cell>
          <cell r="W106">
            <v>2.0737327188940093</v>
          </cell>
          <cell r="X106">
            <v>3.9170506912442398</v>
          </cell>
          <cell r="Y106">
            <v>4.6082949308755756</v>
          </cell>
          <cell r="Z106">
            <v>13.824884792626728</v>
          </cell>
          <cell r="AA106">
            <v>0</v>
          </cell>
          <cell r="AB106">
            <v>3.6866359447004609</v>
          </cell>
          <cell r="AC106">
            <v>0</v>
          </cell>
          <cell r="AD106">
            <v>0</v>
          </cell>
          <cell r="AE106">
            <v>2.3041474654377878</v>
          </cell>
          <cell r="AF106">
            <v>5.9907834101382491</v>
          </cell>
          <cell r="AL106">
            <v>50.691244239631338</v>
          </cell>
          <cell r="AM106">
            <v>47.004608294930875</v>
          </cell>
        </row>
        <row r="107">
          <cell r="B107">
            <v>18.25</v>
          </cell>
          <cell r="C107">
            <v>3.3216783216783217</v>
          </cell>
          <cell r="D107">
            <v>3.3216783216783217</v>
          </cell>
          <cell r="E107">
            <v>21.32867132867133</v>
          </cell>
          <cell r="F107">
            <v>4.72027972027972</v>
          </cell>
          <cell r="I107">
            <v>35.13986013986014</v>
          </cell>
          <cell r="J107">
            <v>0.17482517482517482</v>
          </cell>
          <cell r="L107">
            <v>0</v>
          </cell>
          <cell r="M107">
            <v>8.7412587412587417</v>
          </cell>
          <cell r="N107">
            <v>8.2167832167832167</v>
          </cell>
          <cell r="O107">
            <v>13.636363636363637</v>
          </cell>
          <cell r="P107">
            <v>5.06993006993007</v>
          </cell>
          <cell r="Q107">
            <v>1.7482517482517483</v>
          </cell>
          <cell r="S107">
            <v>37.587412587412587</v>
          </cell>
          <cell r="T107">
            <v>0.87412587412587417</v>
          </cell>
          <cell r="U107">
            <v>0.17482517482517482</v>
          </cell>
          <cell r="V107">
            <v>5.06993006993007</v>
          </cell>
          <cell r="W107">
            <v>2.7972027972027971</v>
          </cell>
          <cell r="X107">
            <v>7.8671328671328675</v>
          </cell>
          <cell r="Y107">
            <v>2.2727272727272729</v>
          </cell>
          <cell r="Z107">
            <v>16.783216783216783</v>
          </cell>
          <cell r="AA107">
            <v>0</v>
          </cell>
          <cell r="AB107">
            <v>4.72027972027972</v>
          </cell>
          <cell r="AC107">
            <v>0</v>
          </cell>
          <cell r="AD107">
            <v>0</v>
          </cell>
          <cell r="AE107">
            <v>1.7482517482517483</v>
          </cell>
          <cell r="AF107">
            <v>6.4685314685314683</v>
          </cell>
          <cell r="AL107">
            <v>54.370629370629374</v>
          </cell>
          <cell r="AM107">
            <v>41.608391608391607</v>
          </cell>
        </row>
        <row r="108">
          <cell r="B108">
            <v>18.75</v>
          </cell>
          <cell r="C108">
            <v>2.4029574861367839</v>
          </cell>
          <cell r="D108">
            <v>2.957486136783734</v>
          </cell>
          <cell r="E108">
            <v>21.441774491682072</v>
          </cell>
          <cell r="F108">
            <v>4.251386321626617</v>
          </cell>
          <cell r="I108">
            <v>34.750462107208875</v>
          </cell>
          <cell r="J108">
            <v>0.18484288354898337</v>
          </cell>
          <cell r="L108">
            <v>0</v>
          </cell>
          <cell r="M108">
            <v>8.1330868761552679</v>
          </cell>
          <cell r="N108">
            <v>10.351201478743068</v>
          </cell>
          <cell r="O108">
            <v>16.081330868761551</v>
          </cell>
          <cell r="P108">
            <v>2.033271719038817</v>
          </cell>
          <cell r="Q108">
            <v>0.36968576709796674</v>
          </cell>
          <cell r="S108">
            <v>37.15341959334566</v>
          </cell>
          <cell r="T108">
            <v>1.1090573012939002</v>
          </cell>
          <cell r="U108">
            <v>0</v>
          </cell>
          <cell r="V108">
            <v>6.4695009242144179</v>
          </cell>
          <cell r="W108">
            <v>3.142329020332717</v>
          </cell>
          <cell r="X108">
            <v>10.166358595194085</v>
          </cell>
          <cell r="Y108">
            <v>5.175600739371534</v>
          </cell>
          <cell r="Z108">
            <v>20.887245841035117</v>
          </cell>
          <cell r="AA108">
            <v>0</v>
          </cell>
          <cell r="AB108">
            <v>2.587800369685767</v>
          </cell>
          <cell r="AC108">
            <v>0</v>
          </cell>
          <cell r="AD108">
            <v>0</v>
          </cell>
          <cell r="AE108">
            <v>1.8484288354898337</v>
          </cell>
          <cell r="AF108">
            <v>4.4362292051756009</v>
          </cell>
          <cell r="AL108">
            <v>58.040665434380777</v>
          </cell>
          <cell r="AM108">
            <v>39.186691312384475</v>
          </cell>
        </row>
        <row r="109">
          <cell r="B109">
            <v>19.25</v>
          </cell>
          <cell r="C109">
            <v>4.5999999999999996</v>
          </cell>
          <cell r="D109">
            <v>1.6</v>
          </cell>
          <cell r="E109">
            <v>17.399999999999999</v>
          </cell>
          <cell r="F109">
            <v>7.6</v>
          </cell>
          <cell r="I109">
            <v>34.4</v>
          </cell>
          <cell r="J109">
            <v>1</v>
          </cell>
          <cell r="L109">
            <v>0.2</v>
          </cell>
          <cell r="M109">
            <v>8</v>
          </cell>
          <cell r="N109">
            <v>10</v>
          </cell>
          <cell r="O109">
            <v>17.600000000000001</v>
          </cell>
          <cell r="P109">
            <v>3</v>
          </cell>
          <cell r="Q109">
            <v>1.4</v>
          </cell>
          <cell r="S109">
            <v>41.199999999999996</v>
          </cell>
          <cell r="T109">
            <v>0</v>
          </cell>
          <cell r="U109">
            <v>0.2</v>
          </cell>
          <cell r="V109">
            <v>4.8</v>
          </cell>
          <cell r="W109">
            <v>2.4</v>
          </cell>
          <cell r="X109">
            <v>7.2</v>
          </cell>
          <cell r="Y109">
            <v>5.8</v>
          </cell>
          <cell r="Z109">
            <v>14.600000000000001</v>
          </cell>
          <cell r="AA109">
            <v>0</v>
          </cell>
          <cell r="AB109">
            <v>5.2</v>
          </cell>
          <cell r="AC109">
            <v>0</v>
          </cell>
          <cell r="AD109">
            <v>0</v>
          </cell>
          <cell r="AE109">
            <v>1</v>
          </cell>
          <cell r="AF109">
            <v>6.2</v>
          </cell>
          <cell r="AL109">
            <v>55.8</v>
          </cell>
          <cell r="AM109">
            <v>40.6</v>
          </cell>
        </row>
        <row r="110">
          <cell r="B110">
            <v>19.75</v>
          </cell>
          <cell r="C110">
            <v>4.7706422018348622</v>
          </cell>
          <cell r="D110">
            <v>2.0183486238532109</v>
          </cell>
          <cell r="E110">
            <v>19.26605504587156</v>
          </cell>
          <cell r="F110">
            <v>4.4036697247706424</v>
          </cell>
          <cell r="I110">
            <v>33.394495412844037</v>
          </cell>
          <cell r="J110">
            <v>1.4678899082568808</v>
          </cell>
          <cell r="L110">
            <v>0.3669724770642202</v>
          </cell>
          <cell r="M110">
            <v>6.0550458715596331</v>
          </cell>
          <cell r="N110">
            <v>15.412844036697248</v>
          </cell>
          <cell r="O110">
            <v>16.513761467889907</v>
          </cell>
          <cell r="P110">
            <v>2.2018348623853212</v>
          </cell>
          <cell r="Q110">
            <v>0.73394495412844041</v>
          </cell>
          <cell r="S110">
            <v>42.752293577981646</v>
          </cell>
          <cell r="T110">
            <v>1.1009174311926606</v>
          </cell>
          <cell r="U110">
            <v>0.1834862385321101</v>
          </cell>
          <cell r="V110">
            <v>3.669724770642202</v>
          </cell>
          <cell r="W110">
            <v>2.2018348623853212</v>
          </cell>
          <cell r="X110">
            <v>6.9724770642201834</v>
          </cell>
          <cell r="Y110">
            <v>3.4862385321100917</v>
          </cell>
          <cell r="Z110">
            <v>14.128440366972477</v>
          </cell>
          <cell r="AA110">
            <v>0</v>
          </cell>
          <cell r="AB110">
            <v>6.4220183486238529</v>
          </cell>
          <cell r="AC110">
            <v>0</v>
          </cell>
          <cell r="AD110">
            <v>0</v>
          </cell>
          <cell r="AE110">
            <v>1.6513761467889909</v>
          </cell>
          <cell r="AF110">
            <v>8.0733944954128436</v>
          </cell>
          <cell r="AL110">
            <v>56.880733944954123</v>
          </cell>
          <cell r="AM110">
            <v>41.467889908256879</v>
          </cell>
        </row>
        <row r="111">
          <cell r="B111">
            <v>20.25</v>
          </cell>
          <cell r="C111">
            <v>3.9138943248532287</v>
          </cell>
          <cell r="D111">
            <v>0.97847358121330719</v>
          </cell>
          <cell r="E111">
            <v>20.156555772994128</v>
          </cell>
          <cell r="F111">
            <v>8.2191780821917817</v>
          </cell>
          <cell r="I111">
            <v>37.181996086105677</v>
          </cell>
          <cell r="J111">
            <v>0</v>
          </cell>
          <cell r="L111">
            <v>1.5655577299412915</v>
          </cell>
          <cell r="M111">
            <v>8.2191780821917817</v>
          </cell>
          <cell r="N111">
            <v>13.698630136986301</v>
          </cell>
          <cell r="O111">
            <v>11.741682974559687</v>
          </cell>
          <cell r="P111">
            <v>1.5655577299412915</v>
          </cell>
          <cell r="Q111">
            <v>0.97847358121330719</v>
          </cell>
          <cell r="S111">
            <v>37.769080234833659</v>
          </cell>
          <cell r="T111">
            <v>0.97847358121330719</v>
          </cell>
          <cell r="U111">
            <v>0</v>
          </cell>
          <cell r="V111">
            <v>5.0880626223091978</v>
          </cell>
          <cell r="W111">
            <v>1.3698630136986301</v>
          </cell>
          <cell r="X111">
            <v>6.6536203522504893</v>
          </cell>
          <cell r="Y111">
            <v>3.9138943248532287</v>
          </cell>
          <cell r="Z111">
            <v>14.090019569471625</v>
          </cell>
          <cell r="AA111">
            <v>0</v>
          </cell>
          <cell r="AB111">
            <v>5.0880626223091978</v>
          </cell>
          <cell r="AC111">
            <v>0</v>
          </cell>
          <cell r="AD111">
            <v>0</v>
          </cell>
          <cell r="AE111">
            <v>2.7397260273972601</v>
          </cell>
          <cell r="AF111">
            <v>7.8277886497064575</v>
          </cell>
          <cell r="AL111">
            <v>51.859099804305288</v>
          </cell>
          <cell r="AM111">
            <v>45.009784735812133</v>
          </cell>
        </row>
        <row r="112">
          <cell r="B112">
            <v>20.75</v>
          </cell>
          <cell r="C112">
            <v>4.7430830039525693</v>
          </cell>
          <cell r="D112">
            <v>2.5691699604743081</v>
          </cell>
          <cell r="E112">
            <v>18.972332015810277</v>
          </cell>
          <cell r="F112">
            <v>6.5217391304347823</v>
          </cell>
          <cell r="I112">
            <v>37.549407114624508</v>
          </cell>
          <cell r="J112">
            <v>0.98814229249011853</v>
          </cell>
          <cell r="L112">
            <v>0.59288537549407117</v>
          </cell>
          <cell r="M112">
            <v>7.5098814229249014</v>
          </cell>
          <cell r="N112">
            <v>14.426877470355731</v>
          </cell>
          <cell r="O112">
            <v>14.624505928853756</v>
          </cell>
          <cell r="P112">
            <v>2.766798418972332</v>
          </cell>
          <cell r="Q112">
            <v>0.98814229249011853</v>
          </cell>
          <cell r="S112">
            <v>41.897233201581024</v>
          </cell>
          <cell r="T112">
            <v>0</v>
          </cell>
          <cell r="U112">
            <v>0.19762845849802371</v>
          </cell>
          <cell r="V112">
            <v>3.1620553359683794</v>
          </cell>
          <cell r="W112">
            <v>1.1857707509881423</v>
          </cell>
          <cell r="X112">
            <v>7.1146245059288535</v>
          </cell>
          <cell r="Y112">
            <v>5.5335968379446641</v>
          </cell>
          <cell r="Z112">
            <v>11.660079051383399</v>
          </cell>
          <cell r="AA112">
            <v>0</v>
          </cell>
          <cell r="AB112">
            <v>4.7430830039525693</v>
          </cell>
          <cell r="AC112">
            <v>0</v>
          </cell>
          <cell r="AD112">
            <v>0</v>
          </cell>
          <cell r="AE112">
            <v>1.383399209486166</v>
          </cell>
          <cell r="AF112">
            <v>6.1264822134387353</v>
          </cell>
          <cell r="AL112">
            <v>53.557312252964422</v>
          </cell>
          <cell r="AM112">
            <v>43.675889328063242</v>
          </cell>
        </row>
        <row r="113">
          <cell r="B113">
            <v>21.25</v>
          </cell>
          <cell r="C113">
            <v>5.9548254620123204</v>
          </cell>
          <cell r="D113">
            <v>2.4640657084188913</v>
          </cell>
          <cell r="E113">
            <v>20.739219712525667</v>
          </cell>
          <cell r="F113">
            <v>7.5975359342915807</v>
          </cell>
          <cell r="I113">
            <v>39.835728952772072</v>
          </cell>
          <cell r="J113">
            <v>0</v>
          </cell>
          <cell r="L113">
            <v>0.41067761806981518</v>
          </cell>
          <cell r="M113">
            <v>6.1601642710472282</v>
          </cell>
          <cell r="N113">
            <v>16.2217659137577</v>
          </cell>
          <cell r="O113">
            <v>12.114989733059549</v>
          </cell>
          <cell r="P113">
            <v>2.4640657084188913</v>
          </cell>
          <cell r="Q113">
            <v>0</v>
          </cell>
          <cell r="S113">
            <v>37.371663244353186</v>
          </cell>
          <cell r="T113">
            <v>0.61601642710472282</v>
          </cell>
          <cell r="U113">
            <v>0.20533880903490759</v>
          </cell>
          <cell r="V113">
            <v>3.6960985626283369</v>
          </cell>
          <cell r="W113">
            <v>1.0266940451745379</v>
          </cell>
          <cell r="X113">
            <v>8.0082135523613971</v>
          </cell>
          <cell r="Y113">
            <v>3.9014373716632442</v>
          </cell>
          <cell r="Z113">
            <v>13.552361396303901</v>
          </cell>
          <cell r="AA113">
            <v>0</v>
          </cell>
          <cell r="AB113">
            <v>5.3388090349075972</v>
          </cell>
          <cell r="AC113">
            <v>0</v>
          </cell>
          <cell r="AD113">
            <v>0</v>
          </cell>
          <cell r="AE113">
            <v>1.8480492813141685</v>
          </cell>
          <cell r="AF113">
            <v>7.1868583162217661</v>
          </cell>
          <cell r="AL113">
            <v>50.924024640657088</v>
          </cell>
          <cell r="AM113">
            <v>47.022587268993838</v>
          </cell>
        </row>
        <row r="114">
          <cell r="B114">
            <v>21.75</v>
          </cell>
          <cell r="C114">
            <v>4.8780487804878048</v>
          </cell>
          <cell r="D114">
            <v>1.876172607879925</v>
          </cell>
          <cell r="E114">
            <v>19.887429643527206</v>
          </cell>
          <cell r="F114">
            <v>8.6303939962476548</v>
          </cell>
          <cell r="I114">
            <v>39.024390243902445</v>
          </cell>
          <cell r="J114">
            <v>0.93808630393996251</v>
          </cell>
          <cell r="L114">
            <v>0.75046904315196994</v>
          </cell>
          <cell r="M114">
            <v>6.3789868667917444</v>
          </cell>
          <cell r="N114">
            <v>12.382739212007504</v>
          </cell>
          <cell r="O114">
            <v>12.570356472795497</v>
          </cell>
          <cell r="P114">
            <v>3.0018761726078798</v>
          </cell>
          <cell r="Q114">
            <v>0.93808630393996251</v>
          </cell>
          <cell r="S114">
            <v>36.96060037523452</v>
          </cell>
          <cell r="T114">
            <v>0.18761726078799248</v>
          </cell>
          <cell r="U114">
            <v>0.56285178236397748</v>
          </cell>
          <cell r="V114">
            <v>3.5647279549718576</v>
          </cell>
          <cell r="W114">
            <v>4.8780487804878048</v>
          </cell>
          <cell r="X114">
            <v>7.879924953095685</v>
          </cell>
          <cell r="Y114">
            <v>4.3151969981238274</v>
          </cell>
          <cell r="Z114">
            <v>17.073170731707318</v>
          </cell>
          <cell r="AA114">
            <v>0</v>
          </cell>
          <cell r="AB114">
            <v>3.5647279549718576</v>
          </cell>
          <cell r="AC114">
            <v>0</v>
          </cell>
          <cell r="AD114">
            <v>0</v>
          </cell>
          <cell r="AE114">
            <v>2.0637898686679175</v>
          </cell>
          <cell r="AF114">
            <v>5.6285178236397755</v>
          </cell>
          <cell r="AL114">
            <v>54.033771106941842</v>
          </cell>
          <cell r="AM114">
            <v>44.652908067542221</v>
          </cell>
        </row>
        <row r="115">
          <cell r="B115">
            <v>22.25</v>
          </cell>
          <cell r="C115">
            <v>3.3088235294117645</v>
          </cell>
          <cell r="D115">
            <v>2.5735294117647061</v>
          </cell>
          <cell r="E115">
            <v>22.610294117647058</v>
          </cell>
          <cell r="F115">
            <v>6.617647058823529</v>
          </cell>
          <cell r="I115">
            <v>38.235294117647058</v>
          </cell>
          <cell r="J115">
            <v>0.18382352941176472</v>
          </cell>
          <cell r="L115">
            <v>0.36764705882352944</v>
          </cell>
          <cell r="M115">
            <v>6.8014705882352944</v>
          </cell>
          <cell r="N115">
            <v>16.544117647058822</v>
          </cell>
          <cell r="O115">
            <v>11.764705882352942</v>
          </cell>
          <cell r="P115">
            <v>2.9411764705882355</v>
          </cell>
          <cell r="Q115">
            <v>0</v>
          </cell>
          <cell r="S115">
            <v>38.602941176470594</v>
          </cell>
          <cell r="T115">
            <v>0.18382352941176472</v>
          </cell>
          <cell r="U115">
            <v>0</v>
          </cell>
          <cell r="V115">
            <v>4.0441176470588234</v>
          </cell>
          <cell r="W115">
            <v>2.0220588235294117</v>
          </cell>
          <cell r="X115">
            <v>7.5367647058823533</v>
          </cell>
          <cell r="Y115">
            <v>4.2279411764705879</v>
          </cell>
          <cell r="Z115">
            <v>13.786764705882353</v>
          </cell>
          <cell r="AA115">
            <v>0</v>
          </cell>
          <cell r="AB115">
            <v>4.0441176470588234</v>
          </cell>
          <cell r="AC115">
            <v>0</v>
          </cell>
          <cell r="AD115">
            <v>0</v>
          </cell>
          <cell r="AE115">
            <v>2.5735294117647061</v>
          </cell>
          <cell r="AF115">
            <v>6.617647058823529</v>
          </cell>
          <cell r="AL115">
            <v>52.389705882352949</v>
          </cell>
          <cell r="AM115">
            <v>44.852941176470587</v>
          </cell>
        </row>
        <row r="116">
          <cell r="B116">
            <v>22.75</v>
          </cell>
          <cell r="C116">
            <v>4.3137254901960782</v>
          </cell>
          <cell r="D116">
            <v>2.1568627450980391</v>
          </cell>
          <cell r="E116">
            <v>21.96078431372549</v>
          </cell>
          <cell r="F116">
            <v>7.4509803921568629</v>
          </cell>
          <cell r="I116">
            <v>38.431372549019606</v>
          </cell>
          <cell r="J116">
            <v>1.9607843137254901</v>
          </cell>
          <cell r="L116">
            <v>0.19607843137254902</v>
          </cell>
          <cell r="M116">
            <v>5.882352941176471</v>
          </cell>
          <cell r="N116">
            <v>11.176470588235293</v>
          </cell>
          <cell r="O116">
            <v>15.098039215686274</v>
          </cell>
          <cell r="P116">
            <v>2.5490196078431371</v>
          </cell>
          <cell r="Q116">
            <v>0.19607843137254902</v>
          </cell>
          <cell r="S116">
            <v>37.058823529411761</v>
          </cell>
          <cell r="T116">
            <v>0</v>
          </cell>
          <cell r="U116">
            <v>0</v>
          </cell>
          <cell r="V116">
            <v>3.9215686274509802</v>
          </cell>
          <cell r="W116">
            <v>2.9411764705882355</v>
          </cell>
          <cell r="X116">
            <v>9.8039215686274517</v>
          </cell>
          <cell r="Y116">
            <v>3.7254901960784315</v>
          </cell>
          <cell r="Z116">
            <v>16.666666666666668</v>
          </cell>
          <cell r="AA116">
            <v>0</v>
          </cell>
          <cell r="AB116">
            <v>2.5490196078431371</v>
          </cell>
          <cell r="AC116">
            <v>0</v>
          </cell>
          <cell r="AD116">
            <v>0</v>
          </cell>
          <cell r="AE116">
            <v>2.1568627450980391</v>
          </cell>
          <cell r="AF116">
            <v>4.7058823529411757</v>
          </cell>
          <cell r="AL116">
            <v>53.725490196078425</v>
          </cell>
          <cell r="AM116">
            <v>43.13725490196078</v>
          </cell>
        </row>
        <row r="117">
          <cell r="B117">
            <v>23.25</v>
          </cell>
          <cell r="C117">
            <v>4.0780141843971629</v>
          </cell>
          <cell r="D117">
            <v>2.3049645390070923</v>
          </cell>
          <cell r="E117">
            <v>19.148936170212767</v>
          </cell>
          <cell r="F117">
            <v>5.6737588652482271</v>
          </cell>
          <cell r="I117">
            <v>34.219858156028366</v>
          </cell>
          <cell r="J117">
            <v>0.53191489361702127</v>
          </cell>
          <cell r="L117">
            <v>0</v>
          </cell>
          <cell r="M117">
            <v>6.7375886524822697</v>
          </cell>
          <cell r="N117">
            <v>15.602836879432624</v>
          </cell>
          <cell r="O117">
            <v>14.893617021276595</v>
          </cell>
          <cell r="P117">
            <v>2.3049645390070923</v>
          </cell>
          <cell r="Q117">
            <v>1.0638297872340425</v>
          </cell>
          <cell r="S117">
            <v>41.134751773049651</v>
          </cell>
          <cell r="T117">
            <v>0.1773049645390071</v>
          </cell>
          <cell r="U117">
            <v>0.1773049645390071</v>
          </cell>
          <cell r="V117">
            <v>3.7234042553191489</v>
          </cell>
          <cell r="W117">
            <v>3.5460992907801416</v>
          </cell>
          <cell r="X117">
            <v>6.7375886524822697</v>
          </cell>
          <cell r="Y117">
            <v>3.7234042553191489</v>
          </cell>
          <cell r="Z117">
            <v>14.361702127659575</v>
          </cell>
          <cell r="AA117">
            <v>0</v>
          </cell>
          <cell r="AB117">
            <v>5.3191489361702127</v>
          </cell>
          <cell r="AC117">
            <v>0</v>
          </cell>
          <cell r="AD117">
            <v>0</v>
          </cell>
          <cell r="AE117">
            <v>2.1276595744680851</v>
          </cell>
          <cell r="AF117">
            <v>7.4468085106382977</v>
          </cell>
          <cell r="AL117">
            <v>55.496453900709227</v>
          </cell>
          <cell r="AM117">
            <v>41.666666666666664</v>
          </cell>
        </row>
        <row r="118">
          <cell r="B118">
            <v>23.75</v>
          </cell>
          <cell r="C118">
            <v>3.4749034749034751</v>
          </cell>
          <cell r="D118">
            <v>2.8957528957528957</v>
          </cell>
          <cell r="E118">
            <v>21.814671814671815</v>
          </cell>
          <cell r="F118">
            <v>7.3359073359073363</v>
          </cell>
          <cell r="I118">
            <v>38.030888030888036</v>
          </cell>
          <cell r="J118">
            <v>2.1235521235521237</v>
          </cell>
          <cell r="L118">
            <v>0.77220077220077221</v>
          </cell>
          <cell r="M118">
            <v>7.1428571428571432</v>
          </cell>
          <cell r="N118">
            <v>12.741312741312742</v>
          </cell>
          <cell r="O118">
            <v>13.32046332046332</v>
          </cell>
          <cell r="P118">
            <v>3.4749034749034751</v>
          </cell>
          <cell r="Q118">
            <v>0.19305019305019305</v>
          </cell>
          <cell r="S118">
            <v>39.768339768339764</v>
          </cell>
          <cell r="T118">
            <v>0</v>
          </cell>
          <cell r="U118">
            <v>0.19305019305019305</v>
          </cell>
          <cell r="V118">
            <v>4.4401544401544397</v>
          </cell>
          <cell r="W118">
            <v>1.3513513513513513</v>
          </cell>
          <cell r="X118">
            <v>7.9150579150579148</v>
          </cell>
          <cell r="Y118">
            <v>3.8610038610038608</v>
          </cell>
          <cell r="Z118">
            <v>13.899613899613898</v>
          </cell>
          <cell r="AA118">
            <v>0</v>
          </cell>
          <cell r="AB118">
            <v>4.4401544401544397</v>
          </cell>
          <cell r="AC118">
            <v>0</v>
          </cell>
          <cell r="AD118">
            <v>0</v>
          </cell>
          <cell r="AE118">
            <v>1.7374517374517375</v>
          </cell>
          <cell r="AF118">
            <v>6.1776061776061777</v>
          </cell>
          <cell r="AL118">
            <v>53.667953667953661</v>
          </cell>
          <cell r="AM118">
            <v>44.208494208494216</v>
          </cell>
        </row>
        <row r="119">
          <cell r="B119">
            <v>24.25</v>
          </cell>
          <cell r="C119">
            <v>3.0612244897959182</v>
          </cell>
          <cell r="D119">
            <v>3.2653061224489797</v>
          </cell>
          <cell r="E119">
            <v>21.632653061224488</v>
          </cell>
          <cell r="F119">
            <v>8.1632653061224492</v>
          </cell>
          <cell r="I119">
            <v>38.571428571428569</v>
          </cell>
          <cell r="J119">
            <v>0.81632653061224492</v>
          </cell>
          <cell r="L119">
            <v>0</v>
          </cell>
          <cell r="M119">
            <v>9.795918367346939</v>
          </cell>
          <cell r="N119">
            <v>12.653061224489797</v>
          </cell>
          <cell r="O119">
            <v>14.897959183673469</v>
          </cell>
          <cell r="P119">
            <v>2.4489795918367347</v>
          </cell>
          <cell r="Q119">
            <v>0.20408163265306123</v>
          </cell>
          <cell r="S119">
            <v>41.020408163265309</v>
          </cell>
          <cell r="T119">
            <v>0.61224489795918369</v>
          </cell>
          <cell r="U119">
            <v>0</v>
          </cell>
          <cell r="V119">
            <v>3.6734693877551021</v>
          </cell>
          <cell r="W119">
            <v>2.6530612244897958</v>
          </cell>
          <cell r="X119">
            <v>6.9387755102040813</v>
          </cell>
          <cell r="Y119">
            <v>5.7142857142857144</v>
          </cell>
          <cell r="Z119">
            <v>13.877551020408163</v>
          </cell>
          <cell r="AA119">
            <v>0.61224489795918369</v>
          </cell>
          <cell r="AB119">
            <v>3.0612244897959182</v>
          </cell>
          <cell r="AC119">
            <v>0</v>
          </cell>
          <cell r="AD119">
            <v>0</v>
          </cell>
          <cell r="AE119">
            <v>1.0204081632653061</v>
          </cell>
          <cell r="AF119">
            <v>4.6938775510204076</v>
          </cell>
          <cell r="AL119">
            <v>54.897959183673471</v>
          </cell>
          <cell r="AM119">
            <v>43.265306122448976</v>
          </cell>
        </row>
        <row r="120">
          <cell r="B120">
            <v>24.75</v>
          </cell>
          <cell r="C120">
            <v>4.7619047619047619</v>
          </cell>
          <cell r="D120">
            <v>2.1645021645021645</v>
          </cell>
          <cell r="E120">
            <v>18.181818181818183</v>
          </cell>
          <cell r="F120">
            <v>8.0086580086580081</v>
          </cell>
          <cell r="I120">
            <v>36.580086580086579</v>
          </cell>
          <cell r="J120">
            <v>0.21645021645021645</v>
          </cell>
          <cell r="L120">
            <v>0.21645021645021645</v>
          </cell>
          <cell r="M120">
            <v>6.9264069264069263</v>
          </cell>
          <cell r="N120">
            <v>18.398268398268399</v>
          </cell>
          <cell r="O120">
            <v>13.636363636363637</v>
          </cell>
          <cell r="P120">
            <v>1.5151515151515151</v>
          </cell>
          <cell r="Q120">
            <v>1.0822510822510822</v>
          </cell>
          <cell r="S120">
            <v>41.99134199134199</v>
          </cell>
          <cell r="T120">
            <v>1.0822510822510822</v>
          </cell>
          <cell r="U120">
            <v>1.0822510822510822</v>
          </cell>
          <cell r="V120">
            <v>3.2467532467532467</v>
          </cell>
          <cell r="W120">
            <v>2.8138528138528138</v>
          </cell>
          <cell r="X120">
            <v>4.9783549783549788</v>
          </cell>
          <cell r="Y120">
            <v>6.0606060606060606</v>
          </cell>
          <cell r="Z120">
            <v>13.203463203463203</v>
          </cell>
          <cell r="AA120">
            <v>0</v>
          </cell>
          <cell r="AB120">
            <v>4.112554112554113</v>
          </cell>
          <cell r="AC120">
            <v>0</v>
          </cell>
          <cell r="AD120">
            <v>0</v>
          </cell>
          <cell r="AE120">
            <v>2.1645021645021645</v>
          </cell>
          <cell r="AF120">
            <v>6.2770562770562774</v>
          </cell>
          <cell r="AL120">
            <v>55.194805194805191</v>
          </cell>
          <cell r="AM120">
            <v>42.857142857142854</v>
          </cell>
        </row>
        <row r="121">
          <cell r="B121">
            <v>25.25</v>
          </cell>
          <cell r="C121">
            <v>4.9242424242424239</v>
          </cell>
          <cell r="D121">
            <v>4.5454545454545459</v>
          </cell>
          <cell r="E121">
            <v>17.234848484848484</v>
          </cell>
          <cell r="F121">
            <v>12.121212121212121</v>
          </cell>
          <cell r="I121">
            <v>43.560606060606062</v>
          </cell>
          <cell r="J121">
            <v>0.75757575757575757</v>
          </cell>
          <cell r="L121">
            <v>0.18939393939393939</v>
          </cell>
          <cell r="M121">
            <v>7.0075757575757578</v>
          </cell>
          <cell r="N121">
            <v>14.015151515151516</v>
          </cell>
          <cell r="O121">
            <v>11.553030303030303</v>
          </cell>
          <cell r="P121">
            <v>1.893939393939394</v>
          </cell>
          <cell r="Q121">
            <v>0.18939393939393939</v>
          </cell>
          <cell r="S121">
            <v>35.606060606060602</v>
          </cell>
          <cell r="T121">
            <v>1.5151515151515151</v>
          </cell>
          <cell r="U121">
            <v>0.37878787878787878</v>
          </cell>
          <cell r="V121">
            <v>3.7878787878787881</v>
          </cell>
          <cell r="W121">
            <v>1.5151515151515151</v>
          </cell>
          <cell r="X121">
            <v>7.1969696969696972</v>
          </cell>
          <cell r="Y121">
            <v>6.8181818181818183</v>
          </cell>
          <cell r="Z121">
            <v>14.393939393939394</v>
          </cell>
          <cell r="AA121">
            <v>0</v>
          </cell>
          <cell r="AB121">
            <v>2.4621212121212119</v>
          </cell>
          <cell r="AC121">
            <v>0</v>
          </cell>
          <cell r="AD121">
            <v>0</v>
          </cell>
          <cell r="AE121">
            <v>3.4090909090909092</v>
          </cell>
          <cell r="AF121">
            <v>5.8712121212121211</v>
          </cell>
          <cell r="AL121">
            <v>50</v>
          </cell>
          <cell r="AM121">
            <v>49.431818181818187</v>
          </cell>
        </row>
        <row r="122">
          <cell r="B122">
            <v>25.75</v>
          </cell>
          <cell r="C122">
            <v>5.2742616033755274</v>
          </cell>
          <cell r="D122">
            <v>3.5864978902953588</v>
          </cell>
          <cell r="E122">
            <v>17.510548523206751</v>
          </cell>
          <cell r="F122">
            <v>6.7510548523206753</v>
          </cell>
          <cell r="I122">
            <v>35.232067510548525</v>
          </cell>
          <cell r="J122">
            <v>1.6877637130801688</v>
          </cell>
          <cell r="L122">
            <v>0.84388185654008441</v>
          </cell>
          <cell r="M122">
            <v>5.6962025316455698</v>
          </cell>
          <cell r="N122">
            <v>16.666666666666668</v>
          </cell>
          <cell r="O122">
            <v>14.556962025316455</v>
          </cell>
          <cell r="P122">
            <v>0.84388185654008441</v>
          </cell>
          <cell r="Q122">
            <v>0.63291139240506333</v>
          </cell>
          <cell r="S122">
            <v>40.928270042194093</v>
          </cell>
          <cell r="T122">
            <v>1.0548523206751055</v>
          </cell>
          <cell r="U122">
            <v>0.4219409282700422</v>
          </cell>
          <cell r="V122">
            <v>5.9071729957805905</v>
          </cell>
          <cell r="W122">
            <v>1.6877637130801688</v>
          </cell>
          <cell r="X122">
            <v>7.5949367088607591</v>
          </cell>
          <cell r="Y122">
            <v>2.5316455696202533</v>
          </cell>
          <cell r="Z122">
            <v>16.666666666666664</v>
          </cell>
          <cell r="AA122">
            <v>0</v>
          </cell>
          <cell r="AB122">
            <v>2.7426160337552741</v>
          </cell>
          <cell r="AC122">
            <v>0</v>
          </cell>
          <cell r="AD122">
            <v>0.2109704641350211</v>
          </cell>
          <cell r="AE122">
            <v>3.1645569620253164</v>
          </cell>
          <cell r="AF122">
            <v>6.1181434599156113</v>
          </cell>
          <cell r="AL122">
            <v>57.594936708860757</v>
          </cell>
          <cell r="AM122">
            <v>41.350210970464133</v>
          </cell>
        </row>
        <row r="123">
          <cell r="B123">
            <v>26.25</v>
          </cell>
          <cell r="C123">
            <v>5.913978494623656</v>
          </cell>
          <cell r="D123">
            <v>2.8673835125448028</v>
          </cell>
          <cell r="E123">
            <v>19.534050179211469</v>
          </cell>
          <cell r="F123">
            <v>6.989247311827957</v>
          </cell>
          <cell r="I123">
            <v>41.397849462365599</v>
          </cell>
          <cell r="J123">
            <v>0</v>
          </cell>
          <cell r="L123">
            <v>0.35842293906810035</v>
          </cell>
          <cell r="M123">
            <v>5.376344086021505</v>
          </cell>
          <cell r="N123">
            <v>15.770609318996415</v>
          </cell>
          <cell r="O123">
            <v>11.469534050179211</v>
          </cell>
          <cell r="P123">
            <v>3.5842293906810037</v>
          </cell>
          <cell r="Q123">
            <v>1.4336917562724014</v>
          </cell>
          <cell r="S123">
            <v>37.992831541218635</v>
          </cell>
          <cell r="T123">
            <v>0</v>
          </cell>
          <cell r="U123">
            <v>0.71684587813620071</v>
          </cell>
          <cell r="V123">
            <v>4.4802867383512543</v>
          </cell>
          <cell r="W123">
            <v>0.89605734767025091</v>
          </cell>
          <cell r="X123">
            <v>6.989247311827957</v>
          </cell>
          <cell r="Y123">
            <v>5.0179211469534053</v>
          </cell>
          <cell r="Z123">
            <v>13.082437275985662</v>
          </cell>
          <cell r="AA123">
            <v>0</v>
          </cell>
          <cell r="AB123">
            <v>3.763440860215054</v>
          </cell>
          <cell r="AC123">
            <v>0</v>
          </cell>
          <cell r="AD123">
            <v>0</v>
          </cell>
          <cell r="AE123">
            <v>2.5089605734767026</v>
          </cell>
          <cell r="AF123">
            <v>6.2724014336917566</v>
          </cell>
          <cell r="AL123">
            <v>51.075268817204297</v>
          </cell>
          <cell r="AM123">
            <v>47.670250896057354</v>
          </cell>
        </row>
        <row r="124">
          <cell r="B124">
            <v>26.75</v>
          </cell>
          <cell r="C124">
            <v>3.8054968287526427</v>
          </cell>
          <cell r="D124">
            <v>2.3255813953488373</v>
          </cell>
          <cell r="E124">
            <v>23.044397463002113</v>
          </cell>
          <cell r="F124">
            <v>10.359408033826638</v>
          </cell>
          <cell r="I124">
            <v>43.97463002114165</v>
          </cell>
          <cell r="J124">
            <v>0.63424947145877375</v>
          </cell>
          <cell r="L124">
            <v>0.21141649048625794</v>
          </cell>
          <cell r="M124">
            <v>5.9196617336152224</v>
          </cell>
          <cell r="N124">
            <v>13.31923890063425</v>
          </cell>
          <cell r="O124">
            <v>9.513742071881607</v>
          </cell>
          <cell r="P124">
            <v>2.9598308668076112</v>
          </cell>
          <cell r="Q124">
            <v>0</v>
          </cell>
          <cell r="S124">
            <v>32.769556025369987</v>
          </cell>
          <cell r="T124">
            <v>0</v>
          </cell>
          <cell r="U124">
            <v>1.4799154334038056</v>
          </cell>
          <cell r="V124">
            <v>4.4397463002114161</v>
          </cell>
          <cell r="W124">
            <v>2.7484143763213531</v>
          </cell>
          <cell r="X124">
            <v>5.9196617336152224</v>
          </cell>
          <cell r="Y124">
            <v>4.4397463002114161</v>
          </cell>
          <cell r="Z124">
            <v>14.587737843551796</v>
          </cell>
          <cell r="AA124">
            <v>0</v>
          </cell>
          <cell r="AB124">
            <v>3.1712473572938689</v>
          </cell>
          <cell r="AC124">
            <v>0</v>
          </cell>
          <cell r="AD124">
            <v>0</v>
          </cell>
          <cell r="AE124">
            <v>2.9598308668076112</v>
          </cell>
          <cell r="AF124">
            <v>6.1310782241014801</v>
          </cell>
          <cell r="AL124">
            <v>47.357293868921786</v>
          </cell>
          <cell r="AM124">
            <v>50.105708245243129</v>
          </cell>
        </row>
        <row r="125">
          <cell r="B125">
            <v>27.25</v>
          </cell>
          <cell r="C125">
            <v>3.6407766990291264</v>
          </cell>
          <cell r="D125">
            <v>3.1553398058252426</v>
          </cell>
          <cell r="E125">
            <v>27.912621359223301</v>
          </cell>
          <cell r="F125">
            <v>9.2233009708737868</v>
          </cell>
          <cell r="I125">
            <v>47.087378640776699</v>
          </cell>
          <cell r="J125">
            <v>0</v>
          </cell>
          <cell r="L125">
            <v>1.2135922330097086</v>
          </cell>
          <cell r="M125">
            <v>5.3398058252427187</v>
          </cell>
          <cell r="N125">
            <v>7.766990291262136</v>
          </cell>
          <cell r="O125">
            <v>11.650485436893204</v>
          </cell>
          <cell r="P125">
            <v>2.4271844660194173</v>
          </cell>
          <cell r="Q125">
            <v>0.72815533980582525</v>
          </cell>
          <cell r="S125">
            <v>29.126213592233007</v>
          </cell>
          <cell r="T125">
            <v>0.24271844660194175</v>
          </cell>
          <cell r="U125">
            <v>1.2135922330097086</v>
          </cell>
          <cell r="V125">
            <v>3.6407766990291264</v>
          </cell>
          <cell r="W125">
            <v>1.6990291262135921</v>
          </cell>
          <cell r="X125">
            <v>8.4951456310679614</v>
          </cell>
          <cell r="Y125">
            <v>4.6116504854368934</v>
          </cell>
          <cell r="Z125">
            <v>15.291262135922331</v>
          </cell>
          <cell r="AA125">
            <v>0</v>
          </cell>
          <cell r="AB125">
            <v>3.1553398058252426</v>
          </cell>
          <cell r="AC125">
            <v>0</v>
          </cell>
          <cell r="AD125">
            <v>0</v>
          </cell>
          <cell r="AE125">
            <v>2.912621359223301</v>
          </cell>
          <cell r="AF125">
            <v>6.0679611650485441</v>
          </cell>
          <cell r="AL125">
            <v>44.417475728155338</v>
          </cell>
          <cell r="AM125">
            <v>53.155339805825243</v>
          </cell>
        </row>
        <row r="126">
          <cell r="B126">
            <v>27.75</v>
          </cell>
          <cell r="C126">
            <v>7.2261072261072261</v>
          </cell>
          <cell r="D126">
            <v>1.1655011655011656</v>
          </cell>
          <cell r="E126">
            <v>24.009324009324008</v>
          </cell>
          <cell r="F126">
            <v>8.3916083916083917</v>
          </cell>
          <cell r="I126">
            <v>44.289044289044284</v>
          </cell>
          <cell r="J126">
            <v>0.23310023310023309</v>
          </cell>
          <cell r="L126">
            <v>0.23310023310023309</v>
          </cell>
          <cell r="M126">
            <v>4.1958041958041958</v>
          </cell>
          <cell r="N126">
            <v>13.053613053613054</v>
          </cell>
          <cell r="O126">
            <v>8.8578088578088572</v>
          </cell>
          <cell r="P126">
            <v>3.2634032634032635</v>
          </cell>
          <cell r="Q126">
            <v>1.3986013986013985</v>
          </cell>
          <cell r="S126">
            <v>31.235431235431236</v>
          </cell>
          <cell r="T126">
            <v>0.69930069930069927</v>
          </cell>
          <cell r="U126">
            <v>0.69930069930069927</v>
          </cell>
          <cell r="V126">
            <v>4.4289044289044286</v>
          </cell>
          <cell r="W126">
            <v>3.2634032634032635</v>
          </cell>
          <cell r="X126">
            <v>5.5944055944055942</v>
          </cell>
          <cell r="Y126">
            <v>5.5944055944055942</v>
          </cell>
          <cell r="Z126">
            <v>14.685314685314683</v>
          </cell>
          <cell r="AA126">
            <v>0</v>
          </cell>
          <cell r="AB126">
            <v>3.9627039627039626</v>
          </cell>
          <cell r="AC126">
            <v>0</v>
          </cell>
          <cell r="AD126">
            <v>0</v>
          </cell>
          <cell r="AE126">
            <v>4.4289044289044286</v>
          </cell>
          <cell r="AF126">
            <v>8.3916083916083917</v>
          </cell>
          <cell r="AL126">
            <v>45.920745920745915</v>
          </cell>
          <cell r="AM126">
            <v>52.680652680652678</v>
          </cell>
        </row>
      </sheetData>
      <sheetData sheetId="10" refreshError="1"/>
      <sheetData sheetId="11" refreshError="1"/>
      <sheetData sheetId="12">
        <row r="61">
          <cell r="B61">
            <v>0.25</v>
          </cell>
          <cell r="C61">
            <v>6.2176165803108807</v>
          </cell>
          <cell r="D61">
            <v>1.5544041450777202</v>
          </cell>
          <cell r="E61">
            <v>16.062176165803109</v>
          </cell>
          <cell r="F61">
            <v>3.6269430051813472</v>
          </cell>
          <cell r="G61">
            <v>1.0362694300518134</v>
          </cell>
          <cell r="I61">
            <v>28.497409326424869</v>
          </cell>
          <cell r="J61">
            <v>0.51813471502590669</v>
          </cell>
          <cell r="M61">
            <v>8.290155440414507</v>
          </cell>
          <cell r="N61">
            <v>11.917098445595855</v>
          </cell>
          <cell r="O61">
            <v>28.238341968911918</v>
          </cell>
          <cell r="P61">
            <v>3.1088082901554404</v>
          </cell>
          <cell r="Q61">
            <v>2.0725388601036268</v>
          </cell>
          <cell r="S61">
            <v>54.145077720207247</v>
          </cell>
          <cell r="T61">
            <v>1.0362694300518134</v>
          </cell>
          <cell r="U61">
            <v>0.51813471502590669</v>
          </cell>
          <cell r="V61">
            <v>4.6632124352331603</v>
          </cell>
          <cell r="W61">
            <v>0.51813471502590669</v>
          </cell>
          <cell r="X61">
            <v>5.4404145077720205</v>
          </cell>
          <cell r="Y61">
            <v>7.7720207253886011</v>
          </cell>
          <cell r="Z61">
            <v>12.176165803108807</v>
          </cell>
          <cell r="AB61">
            <v>3.3678756476683938</v>
          </cell>
          <cell r="AD61">
            <v>0</v>
          </cell>
          <cell r="AE61">
            <v>1.0362694300518134</v>
          </cell>
          <cell r="AF61">
            <v>4.4041450777202069</v>
          </cell>
          <cell r="AL61">
            <v>66.321243523316056</v>
          </cell>
          <cell r="AM61">
            <v>32.901554404145074</v>
          </cell>
        </row>
        <row r="62">
          <cell r="B62">
            <v>0.75</v>
          </cell>
          <cell r="C62">
            <v>3.7433155080213902</v>
          </cell>
          <cell r="D62">
            <v>1.3368983957219251</v>
          </cell>
          <cell r="E62">
            <v>21.925133689839573</v>
          </cell>
          <cell r="F62">
            <v>4.2780748663101607</v>
          </cell>
          <cell r="G62">
            <v>4.2780748663101607</v>
          </cell>
          <cell r="I62">
            <v>35.561497326203209</v>
          </cell>
          <cell r="J62">
            <v>0.53475935828877008</v>
          </cell>
          <cell r="M62">
            <v>5.6149732620320858</v>
          </cell>
          <cell r="N62">
            <v>11.497326203208557</v>
          </cell>
          <cell r="O62">
            <v>23.262032085561497</v>
          </cell>
          <cell r="P62">
            <v>1.3368983957219251</v>
          </cell>
          <cell r="Q62">
            <v>2.4064171122994651</v>
          </cell>
          <cell r="S62">
            <v>44.652406417112296</v>
          </cell>
          <cell r="T62">
            <v>1.6042780748663101</v>
          </cell>
          <cell r="U62">
            <v>0.80213903743315507</v>
          </cell>
          <cell r="V62">
            <v>6.1497326203208553</v>
          </cell>
          <cell r="W62">
            <v>1.6042780748663101</v>
          </cell>
          <cell r="X62">
            <v>5.882352941176471</v>
          </cell>
          <cell r="Y62">
            <v>6.1497326203208553</v>
          </cell>
          <cell r="Z62">
            <v>16.042780748663098</v>
          </cell>
          <cell r="AB62">
            <v>1.3368983957219251</v>
          </cell>
          <cell r="AD62">
            <v>0.26737967914438504</v>
          </cell>
          <cell r="AE62">
            <v>0.53475935828877008</v>
          </cell>
          <cell r="AF62">
            <v>2.1390374331550803</v>
          </cell>
          <cell r="AL62">
            <v>60.695187165775394</v>
          </cell>
          <cell r="AM62">
            <v>37.700534759358291</v>
          </cell>
        </row>
        <row r="63">
          <cell r="B63">
            <v>1.25</v>
          </cell>
          <cell r="C63">
            <v>2.5522041763341066</v>
          </cell>
          <cell r="D63">
            <v>1.6241299303944317</v>
          </cell>
          <cell r="E63">
            <v>18.097447795823665</v>
          </cell>
          <cell r="F63">
            <v>4.4083526682134568</v>
          </cell>
          <cell r="G63">
            <v>4.872389791183295</v>
          </cell>
          <cell r="I63">
            <v>31.554524361948953</v>
          </cell>
          <cell r="J63">
            <v>0.92807424593967514</v>
          </cell>
          <cell r="M63">
            <v>5.8004640371229694</v>
          </cell>
          <cell r="N63">
            <v>9.7447795823665899</v>
          </cell>
          <cell r="O63">
            <v>23.897911832946637</v>
          </cell>
          <cell r="P63">
            <v>2.3201856148491879</v>
          </cell>
          <cell r="Q63">
            <v>1.3921113689095128</v>
          </cell>
          <cell r="S63">
            <v>44.54756380510441</v>
          </cell>
          <cell r="T63">
            <v>0.69605568445475641</v>
          </cell>
          <cell r="U63">
            <v>1.160092807424594</v>
          </cell>
          <cell r="V63">
            <v>4.6403712296983759</v>
          </cell>
          <cell r="W63">
            <v>0.92807424593967514</v>
          </cell>
          <cell r="X63">
            <v>7.1925754060324829</v>
          </cell>
          <cell r="Y63">
            <v>5.1044083526682131</v>
          </cell>
          <cell r="Z63">
            <v>14.617169373549885</v>
          </cell>
          <cell r="AB63">
            <v>4.872389791183295</v>
          </cell>
          <cell r="AD63">
            <v>0.46403712296983757</v>
          </cell>
          <cell r="AE63">
            <v>1.8561484918793503</v>
          </cell>
          <cell r="AF63">
            <v>7.192575406032482</v>
          </cell>
          <cell r="AL63">
            <v>59.164733178654295</v>
          </cell>
          <cell r="AM63">
            <v>38.747099767981439</v>
          </cell>
        </row>
        <row r="64">
          <cell r="B64">
            <v>1.75</v>
          </cell>
          <cell r="C64">
            <v>5.8380414312617699</v>
          </cell>
          <cell r="D64">
            <v>1.3182674199623352</v>
          </cell>
          <cell r="E64">
            <v>24.105461393596986</v>
          </cell>
          <cell r="F64">
            <v>2.6365348399246704</v>
          </cell>
          <cell r="G64">
            <v>4.1431261770244818</v>
          </cell>
          <cell r="I64">
            <v>38.041431261770249</v>
          </cell>
          <cell r="J64">
            <v>1.8832391713747645</v>
          </cell>
          <cell r="M64">
            <v>4.5197740112994351</v>
          </cell>
          <cell r="N64">
            <v>10.357815442561206</v>
          </cell>
          <cell r="O64">
            <v>23.728813559322035</v>
          </cell>
          <cell r="P64">
            <v>3.2015065913370999</v>
          </cell>
          <cell r="Q64">
            <v>0.75329566854990582</v>
          </cell>
          <cell r="S64">
            <v>44.632768361581924</v>
          </cell>
          <cell r="T64">
            <v>0.56497175141242939</v>
          </cell>
          <cell r="U64">
            <v>0.56497175141242939</v>
          </cell>
          <cell r="V64">
            <v>3.9548022598870056</v>
          </cell>
          <cell r="W64">
            <v>1.3182674199623352</v>
          </cell>
          <cell r="X64">
            <v>5.2730696798493408</v>
          </cell>
          <cell r="Y64">
            <v>3.766478342749529</v>
          </cell>
          <cell r="Z64">
            <v>11.67608286252354</v>
          </cell>
          <cell r="AB64">
            <v>2.4482109227871938</v>
          </cell>
          <cell r="AD64">
            <v>0</v>
          </cell>
          <cell r="AE64">
            <v>1.5065913370998116</v>
          </cell>
          <cell r="AF64">
            <v>3.9548022598870052</v>
          </cell>
          <cell r="AL64">
            <v>56.308851224105467</v>
          </cell>
          <cell r="AM64">
            <v>41.996233521657253</v>
          </cell>
        </row>
        <row r="65">
          <cell r="B65">
            <v>2.25</v>
          </cell>
          <cell r="C65">
            <v>3.2183908045977012</v>
          </cell>
          <cell r="D65">
            <v>0.45977011494252873</v>
          </cell>
          <cell r="E65">
            <v>17.931034482758619</v>
          </cell>
          <cell r="F65">
            <v>2.5287356321839081</v>
          </cell>
          <cell r="G65">
            <v>5.2873563218390807</v>
          </cell>
          <cell r="I65">
            <v>29.425287356321835</v>
          </cell>
          <cell r="J65">
            <v>0.91954022988505746</v>
          </cell>
          <cell r="M65">
            <v>5.0574712643678161</v>
          </cell>
          <cell r="N65">
            <v>16.7816091954023</v>
          </cell>
          <cell r="O65">
            <v>25.74712643678161</v>
          </cell>
          <cell r="P65">
            <v>2.0689655172413794</v>
          </cell>
          <cell r="Q65">
            <v>0.68965517241379315</v>
          </cell>
          <cell r="S65">
            <v>51.264367816091962</v>
          </cell>
          <cell r="T65">
            <v>1.3793103448275863</v>
          </cell>
          <cell r="U65">
            <v>0.22988505747126436</v>
          </cell>
          <cell r="V65">
            <v>2.7586206896551726</v>
          </cell>
          <cell r="W65">
            <v>0.91954022988505746</v>
          </cell>
          <cell r="X65">
            <v>5.2873563218390807</v>
          </cell>
          <cell r="Y65">
            <v>7.8160919540229887</v>
          </cell>
          <cell r="Z65">
            <v>10.574712643678161</v>
          </cell>
          <cell r="AB65">
            <v>5.0574712643678161</v>
          </cell>
          <cell r="AD65">
            <v>0</v>
          </cell>
          <cell r="AE65">
            <v>2.2988505747126435</v>
          </cell>
          <cell r="AF65">
            <v>7.3563218390804597</v>
          </cell>
          <cell r="AL65">
            <v>61.839080459770123</v>
          </cell>
          <cell r="AM65">
            <v>36.781609195402297</v>
          </cell>
        </row>
        <row r="66">
          <cell r="B66">
            <v>2.75</v>
          </cell>
          <cell r="C66">
            <v>2.2167487684729066</v>
          </cell>
          <cell r="D66">
            <v>0.49261083743842365</v>
          </cell>
          <cell r="E66">
            <v>25.615763546798028</v>
          </cell>
          <cell r="F66">
            <v>3.2019704433497536</v>
          </cell>
          <cell r="G66">
            <v>2.4630541871921183</v>
          </cell>
          <cell r="I66">
            <v>33.990147783251231</v>
          </cell>
          <cell r="J66">
            <v>0.73891625615763545</v>
          </cell>
          <cell r="M66">
            <v>9.1133004926108381</v>
          </cell>
          <cell r="N66">
            <v>14.532019704433498</v>
          </cell>
          <cell r="O66">
            <v>18.96551724137931</v>
          </cell>
          <cell r="P66">
            <v>1.2315270935960592</v>
          </cell>
          <cell r="Q66">
            <v>1.4778325123152709</v>
          </cell>
          <cell r="S66">
            <v>46.059113300492612</v>
          </cell>
          <cell r="T66">
            <v>0.24630541871921183</v>
          </cell>
          <cell r="U66">
            <v>0.24630541871921183</v>
          </cell>
          <cell r="V66">
            <v>2.4630541871921183</v>
          </cell>
          <cell r="W66">
            <v>0.73891625615763545</v>
          </cell>
          <cell r="X66">
            <v>7.389162561576355</v>
          </cell>
          <cell r="Y66">
            <v>6.6502463054187189</v>
          </cell>
          <cell r="Z66">
            <v>11.083743842364532</v>
          </cell>
          <cell r="AB66">
            <v>4.9261083743842367</v>
          </cell>
          <cell r="AD66">
            <v>0.49261083743842365</v>
          </cell>
          <cell r="AE66">
            <v>1.4778325123152709</v>
          </cell>
          <cell r="AF66">
            <v>6.8965517241379306</v>
          </cell>
          <cell r="AL66">
            <v>57.142857142857146</v>
          </cell>
          <cell r="AM66">
            <v>40.88669950738916</v>
          </cell>
        </row>
        <row r="67">
          <cell r="B67">
            <v>3.25</v>
          </cell>
          <cell r="C67">
            <v>5.1440329218106999</v>
          </cell>
          <cell r="D67">
            <v>0.61728395061728392</v>
          </cell>
          <cell r="E67">
            <v>22.633744855967077</v>
          </cell>
          <cell r="F67">
            <v>2.263374485596708</v>
          </cell>
          <cell r="G67">
            <v>3.4979423868312756</v>
          </cell>
          <cell r="I67">
            <v>34.156378600823039</v>
          </cell>
          <cell r="J67">
            <v>0.41152263374485598</v>
          </cell>
          <cell r="M67">
            <v>7.4074074074074074</v>
          </cell>
          <cell r="N67">
            <v>13.991769547325102</v>
          </cell>
          <cell r="O67">
            <v>25.514403292181068</v>
          </cell>
          <cell r="P67">
            <v>1.6460905349794239</v>
          </cell>
          <cell r="Q67">
            <v>0.61728395061728392</v>
          </cell>
          <cell r="S67">
            <v>49.794238683127567</v>
          </cell>
          <cell r="T67">
            <v>0.41152263374485598</v>
          </cell>
          <cell r="U67">
            <v>0.41152263374485598</v>
          </cell>
          <cell r="V67">
            <v>2.880658436213992</v>
          </cell>
          <cell r="W67">
            <v>1.0288065843621399</v>
          </cell>
          <cell r="X67">
            <v>6.7901234567901234</v>
          </cell>
          <cell r="Y67">
            <v>7.8189300411522638</v>
          </cell>
          <cell r="Z67">
            <v>11.522633744855968</v>
          </cell>
          <cell r="AB67">
            <v>2.6748971193415638</v>
          </cell>
          <cell r="AD67">
            <v>0</v>
          </cell>
          <cell r="AE67">
            <v>0.82304526748971196</v>
          </cell>
          <cell r="AF67">
            <v>3.4979423868312756</v>
          </cell>
          <cell r="AL67">
            <v>61.316872427983533</v>
          </cell>
          <cell r="AM67">
            <v>37.654320987654316</v>
          </cell>
        </row>
        <row r="68">
          <cell r="B68">
            <v>3.75</v>
          </cell>
          <cell r="C68">
            <v>6.0869565217391308</v>
          </cell>
          <cell r="D68">
            <v>0.21739130434782608</v>
          </cell>
          <cell r="E68">
            <v>26.739130434782609</v>
          </cell>
          <cell r="F68">
            <v>2.8260869565217392</v>
          </cell>
          <cell r="G68">
            <v>5.2173913043478262</v>
          </cell>
          <cell r="I68">
            <v>41.086956521739133</v>
          </cell>
          <cell r="J68">
            <v>0.65217391304347827</v>
          </cell>
          <cell r="M68">
            <v>3.9130434782608696</v>
          </cell>
          <cell r="N68">
            <v>14.347826086956522</v>
          </cell>
          <cell r="O68">
            <v>20.217391304347824</v>
          </cell>
          <cell r="P68">
            <v>2.1739130434782608</v>
          </cell>
          <cell r="Q68">
            <v>1.3043478260869565</v>
          </cell>
          <cell r="S68">
            <v>42.826086956521728</v>
          </cell>
          <cell r="T68">
            <v>0.43478260869565216</v>
          </cell>
          <cell r="U68">
            <v>0.86956521739130432</v>
          </cell>
          <cell r="V68">
            <v>2.1739130434782608</v>
          </cell>
          <cell r="W68">
            <v>0.65217391304347827</v>
          </cell>
          <cell r="X68">
            <v>6.9565217391304346</v>
          </cell>
          <cell r="Y68">
            <v>6.7391304347826084</v>
          </cell>
          <cell r="Z68">
            <v>11.086956521739129</v>
          </cell>
          <cell r="AB68">
            <v>2.3913043478260869</v>
          </cell>
          <cell r="AD68">
            <v>0.21739130434782608</v>
          </cell>
          <cell r="AE68">
            <v>1.9565217391304348</v>
          </cell>
          <cell r="AF68">
            <v>4.5652173913043477</v>
          </cell>
          <cell r="AL68">
            <v>53.91304347826086</v>
          </cell>
          <cell r="AM68">
            <v>45.652173913043484</v>
          </cell>
        </row>
        <row r="69">
          <cell r="B69">
            <v>4.25</v>
          </cell>
          <cell r="C69">
            <v>5.3149606299212602</v>
          </cell>
          <cell r="D69">
            <v>0.39370078740157483</v>
          </cell>
          <cell r="E69">
            <v>21.653543307086615</v>
          </cell>
          <cell r="F69">
            <v>4.5275590551181102</v>
          </cell>
          <cell r="G69">
            <v>4.1338582677165352</v>
          </cell>
          <cell r="I69">
            <v>36.023622047244096</v>
          </cell>
          <cell r="J69">
            <v>0.78740157480314965</v>
          </cell>
          <cell r="M69">
            <v>2.9527559055118111</v>
          </cell>
          <cell r="N69">
            <v>14.566929133858268</v>
          </cell>
          <cell r="O69">
            <v>24.212598425196852</v>
          </cell>
          <cell r="P69">
            <v>2.3622047244094486</v>
          </cell>
          <cell r="Q69">
            <v>1.9685039370078741</v>
          </cell>
          <cell r="S69">
            <v>47.047244094488192</v>
          </cell>
          <cell r="T69">
            <v>0.19685039370078741</v>
          </cell>
          <cell r="U69">
            <v>1.1811023622047243</v>
          </cell>
          <cell r="V69">
            <v>2.7559055118110236</v>
          </cell>
          <cell r="W69">
            <v>0.59055118110236215</v>
          </cell>
          <cell r="X69">
            <v>6.8897637795275593</v>
          </cell>
          <cell r="Y69">
            <v>4.3307086614173231</v>
          </cell>
          <cell r="Z69">
            <v>11.614173228346456</v>
          </cell>
          <cell r="AB69">
            <v>3.3464566929133857</v>
          </cell>
          <cell r="AD69">
            <v>0</v>
          </cell>
          <cell r="AE69">
            <v>1.7716535433070866</v>
          </cell>
          <cell r="AF69">
            <v>5.1181102362204722</v>
          </cell>
          <cell r="AL69">
            <v>58.661417322834652</v>
          </cell>
          <cell r="AM69">
            <v>41.14173228346457</v>
          </cell>
        </row>
        <row r="70">
          <cell r="B70">
            <v>4.75</v>
          </cell>
          <cell r="C70">
            <v>4.3841336116910226</v>
          </cell>
          <cell r="D70">
            <v>0.20876826722338204</v>
          </cell>
          <cell r="E70">
            <v>21.503131524008349</v>
          </cell>
          <cell r="F70">
            <v>2.2964509394572024</v>
          </cell>
          <cell r="G70">
            <v>5.010438413361169</v>
          </cell>
          <cell r="I70">
            <v>33.402922755741123</v>
          </cell>
          <cell r="J70">
            <v>0.83507306889352817</v>
          </cell>
          <cell r="M70">
            <v>5.010438413361169</v>
          </cell>
          <cell r="N70">
            <v>15.24008350730689</v>
          </cell>
          <cell r="O70">
            <v>21.920668058455114</v>
          </cell>
          <cell r="P70">
            <v>1.0438413361169103</v>
          </cell>
          <cell r="Q70">
            <v>0.41753653444676408</v>
          </cell>
          <cell r="S70">
            <v>44.467640918580372</v>
          </cell>
          <cell r="T70">
            <v>0</v>
          </cell>
          <cell r="U70">
            <v>1.0438413361169103</v>
          </cell>
          <cell r="V70">
            <v>2.7139874739039667</v>
          </cell>
          <cell r="W70">
            <v>1.6701461377870563</v>
          </cell>
          <cell r="X70">
            <v>7.9331941544885174</v>
          </cell>
          <cell r="Y70">
            <v>6.2630480167014611</v>
          </cell>
          <cell r="Z70">
            <v>13.361169102296451</v>
          </cell>
          <cell r="AB70">
            <v>7.0981210855949897</v>
          </cell>
          <cell r="AD70">
            <v>0</v>
          </cell>
          <cell r="AE70">
            <v>1.2526096033402923</v>
          </cell>
          <cell r="AF70">
            <v>8.3507306889352826</v>
          </cell>
          <cell r="AL70">
            <v>57.828810020876823</v>
          </cell>
          <cell r="AM70">
            <v>41.753653444676402</v>
          </cell>
        </row>
        <row r="71">
          <cell r="B71">
            <v>5.25</v>
          </cell>
          <cell r="C71">
            <v>4.1362530413625302</v>
          </cell>
          <cell r="D71">
            <v>0</v>
          </cell>
          <cell r="E71">
            <v>16.301703163017031</v>
          </cell>
          <cell r="F71">
            <v>3.6496350364963503</v>
          </cell>
          <cell r="G71">
            <v>4.6228710462287106</v>
          </cell>
          <cell r="I71">
            <v>28.710462287104619</v>
          </cell>
          <cell r="J71">
            <v>0.97323600973236013</v>
          </cell>
          <cell r="M71">
            <v>6.0827250608272507</v>
          </cell>
          <cell r="N71">
            <v>17.031630170316301</v>
          </cell>
          <cell r="O71">
            <v>23.114355231143552</v>
          </cell>
          <cell r="P71">
            <v>1.7031630170316301</v>
          </cell>
          <cell r="Q71">
            <v>0.72992700729927007</v>
          </cell>
          <cell r="S71">
            <v>49.635036496350359</v>
          </cell>
          <cell r="T71">
            <v>0.24330900243309003</v>
          </cell>
          <cell r="U71">
            <v>0.48661800486618007</v>
          </cell>
          <cell r="V71">
            <v>2.1897810218978102</v>
          </cell>
          <cell r="W71">
            <v>0.24330900243309003</v>
          </cell>
          <cell r="X71">
            <v>6.3260340632603409</v>
          </cell>
          <cell r="Y71">
            <v>8.5158150851581507</v>
          </cell>
          <cell r="Z71">
            <v>9.4890510948905114</v>
          </cell>
          <cell r="AB71">
            <v>9.2457420924574212</v>
          </cell>
          <cell r="AD71">
            <v>0</v>
          </cell>
          <cell r="AE71">
            <v>2.1897810218978102</v>
          </cell>
          <cell r="AF71">
            <v>11.435523114355231</v>
          </cell>
          <cell r="AL71">
            <v>59.124087591240873</v>
          </cell>
          <cell r="AM71">
            <v>40.145985401459853</v>
          </cell>
        </row>
        <row r="72">
          <cell r="B72">
            <v>5.75</v>
          </cell>
          <cell r="C72">
            <v>3.5805626598465472</v>
          </cell>
          <cell r="D72">
            <v>0.51150895140664965</v>
          </cell>
          <cell r="E72">
            <v>24.040920716112531</v>
          </cell>
          <cell r="F72">
            <v>4.0920716112531972</v>
          </cell>
          <cell r="G72">
            <v>4.0920716112531972</v>
          </cell>
          <cell r="I72">
            <v>36.31713554987212</v>
          </cell>
          <cell r="J72">
            <v>0</v>
          </cell>
          <cell r="M72">
            <v>4.859335038363171</v>
          </cell>
          <cell r="N72">
            <v>16.624040920716112</v>
          </cell>
          <cell r="O72">
            <v>21.227621483375959</v>
          </cell>
          <cell r="P72">
            <v>2.0460358056265986</v>
          </cell>
          <cell r="Q72">
            <v>1.0230179028132993</v>
          </cell>
          <cell r="S72">
            <v>45.78005115089514</v>
          </cell>
          <cell r="T72">
            <v>0.25575447570332482</v>
          </cell>
          <cell r="U72">
            <v>0.25575447570332482</v>
          </cell>
          <cell r="V72">
            <v>1.5345268542199488</v>
          </cell>
          <cell r="W72">
            <v>0.25575447570332482</v>
          </cell>
          <cell r="X72">
            <v>5.3708439897698206</v>
          </cell>
          <cell r="Y72">
            <v>4.6035805626598467</v>
          </cell>
          <cell r="Z72">
            <v>7.6726342710997439</v>
          </cell>
          <cell r="AB72">
            <v>7.4168797953964196</v>
          </cell>
          <cell r="AD72">
            <v>0</v>
          </cell>
          <cell r="AE72">
            <v>1.0230179028132993</v>
          </cell>
          <cell r="AF72">
            <v>8.4398976982097196</v>
          </cell>
          <cell r="AL72">
            <v>53.452685421994886</v>
          </cell>
          <cell r="AM72">
            <v>44.757033248081839</v>
          </cell>
        </row>
        <row r="73">
          <cell r="B73">
            <v>6.25</v>
          </cell>
          <cell r="C73">
            <v>3.7996545768566494</v>
          </cell>
          <cell r="D73">
            <v>0.69084628670120896</v>
          </cell>
          <cell r="E73">
            <v>24.352331606217618</v>
          </cell>
          <cell r="F73">
            <v>3.1088082901554404</v>
          </cell>
          <cell r="G73">
            <v>2.5906735751295336</v>
          </cell>
          <cell r="I73">
            <v>34.542314335060453</v>
          </cell>
          <cell r="J73">
            <v>0.51813471502590669</v>
          </cell>
          <cell r="M73">
            <v>4.1450777202072535</v>
          </cell>
          <cell r="N73">
            <v>13.298791018998273</v>
          </cell>
          <cell r="O73">
            <v>20.379965457685664</v>
          </cell>
          <cell r="P73">
            <v>1.7271157167530224</v>
          </cell>
          <cell r="Q73">
            <v>0.34542314335060448</v>
          </cell>
          <cell r="S73">
            <v>40.414507772020713</v>
          </cell>
          <cell r="T73">
            <v>0</v>
          </cell>
          <cell r="U73">
            <v>0.34542314335060448</v>
          </cell>
          <cell r="V73">
            <v>2.245250431778929</v>
          </cell>
          <cell r="W73">
            <v>0.17271157167530224</v>
          </cell>
          <cell r="X73">
            <v>10.535405872193436</v>
          </cell>
          <cell r="Y73">
            <v>5.1813471502590671</v>
          </cell>
          <cell r="Z73">
            <v>13.298791018998273</v>
          </cell>
          <cell r="AB73">
            <v>9.1537132987910184</v>
          </cell>
          <cell r="AD73">
            <v>0</v>
          </cell>
          <cell r="AE73">
            <v>2.0725388601036268</v>
          </cell>
          <cell r="AF73">
            <v>11.226252158894646</v>
          </cell>
          <cell r="AL73">
            <v>53.713298791018985</v>
          </cell>
          <cell r="AM73">
            <v>45.768566493955099</v>
          </cell>
        </row>
        <row r="74">
          <cell r="B74">
            <v>6.75</v>
          </cell>
          <cell r="C74">
            <v>6.4579256360078281</v>
          </cell>
          <cell r="D74">
            <v>0.58708414872798431</v>
          </cell>
          <cell r="E74">
            <v>27.201565557729943</v>
          </cell>
          <cell r="F74">
            <v>2.5440313111545989</v>
          </cell>
          <cell r="G74">
            <v>3.3268101761252447</v>
          </cell>
          <cell r="I74">
            <v>40.117416829745594</v>
          </cell>
          <cell r="J74">
            <v>0.78277886497064575</v>
          </cell>
          <cell r="M74">
            <v>6.0665362035225048</v>
          </cell>
          <cell r="N74">
            <v>16.438356164383563</v>
          </cell>
          <cell r="O74">
            <v>13.307240704500979</v>
          </cell>
          <cell r="P74">
            <v>2.7397260273972601</v>
          </cell>
          <cell r="Q74">
            <v>0.58708414872798431</v>
          </cell>
          <cell r="S74">
            <v>40.313111545988257</v>
          </cell>
          <cell r="T74">
            <v>0.58708414872798431</v>
          </cell>
          <cell r="U74">
            <v>0.58708414872798431</v>
          </cell>
          <cell r="V74">
            <v>2.3483365949119372</v>
          </cell>
          <cell r="W74">
            <v>0.97847358121330719</v>
          </cell>
          <cell r="X74">
            <v>7.2407045009784738</v>
          </cell>
          <cell r="Y74">
            <v>4.5009784735812133</v>
          </cell>
          <cell r="Z74">
            <v>11.741682974559687</v>
          </cell>
          <cell r="AB74">
            <v>5.0880626223091978</v>
          </cell>
          <cell r="AD74">
            <v>0</v>
          </cell>
          <cell r="AE74">
            <v>2.5440313111545989</v>
          </cell>
          <cell r="AF74">
            <v>7.6320939334637963</v>
          </cell>
          <cell r="AL74">
            <v>52.054794520547944</v>
          </cell>
          <cell r="AM74">
            <v>47.749510763209386</v>
          </cell>
        </row>
        <row r="75">
          <cell r="B75">
            <v>7.25</v>
          </cell>
          <cell r="C75">
            <v>2.5862068965517242</v>
          </cell>
          <cell r="D75">
            <v>0.21551724137931033</v>
          </cell>
          <cell r="E75">
            <v>28.879310344827587</v>
          </cell>
          <cell r="F75">
            <v>6.4655172413793105</v>
          </cell>
          <cell r="G75">
            <v>2.5862068965517242</v>
          </cell>
          <cell r="I75">
            <v>40.732758620689658</v>
          </cell>
          <cell r="J75">
            <v>0.86206896551724133</v>
          </cell>
          <cell r="M75">
            <v>5.6034482758620694</v>
          </cell>
          <cell r="N75">
            <v>12.931034482758621</v>
          </cell>
          <cell r="O75">
            <v>15.517241379310345</v>
          </cell>
          <cell r="P75">
            <v>2.8017241379310347</v>
          </cell>
          <cell r="Q75">
            <v>0.21551724137931033</v>
          </cell>
          <cell r="S75">
            <v>37.931034482758619</v>
          </cell>
          <cell r="T75">
            <v>0.21551724137931033</v>
          </cell>
          <cell r="U75">
            <v>0.21551724137931033</v>
          </cell>
          <cell r="V75">
            <v>3.0172413793103448</v>
          </cell>
          <cell r="W75">
            <v>1.2931034482758621</v>
          </cell>
          <cell r="X75">
            <v>8.4051724137931032</v>
          </cell>
          <cell r="Y75">
            <v>7.3275862068965516</v>
          </cell>
          <cell r="Z75">
            <v>13.146551724137931</v>
          </cell>
          <cell r="AB75">
            <v>5.818965517241379</v>
          </cell>
          <cell r="AD75">
            <v>0</v>
          </cell>
          <cell r="AE75">
            <v>1.7241379310344827</v>
          </cell>
          <cell r="AF75">
            <v>7.5431034482758612</v>
          </cell>
          <cell r="AL75">
            <v>51.077586206896548</v>
          </cell>
          <cell r="AM75">
            <v>48.275862068965523</v>
          </cell>
        </row>
        <row r="76">
          <cell r="B76">
            <v>7.75</v>
          </cell>
          <cell r="C76">
            <v>2.6143790849673203</v>
          </cell>
          <cell r="D76">
            <v>0.4357298474945534</v>
          </cell>
          <cell r="E76">
            <v>31.154684095860567</v>
          </cell>
          <cell r="F76">
            <v>5.4466230936819171</v>
          </cell>
          <cell r="G76">
            <v>3.7037037037037037</v>
          </cell>
          <cell r="I76">
            <v>43.355119825708059</v>
          </cell>
          <cell r="J76">
            <v>0.8714596949891068</v>
          </cell>
          <cell r="M76">
            <v>2.8322440087145968</v>
          </cell>
          <cell r="N76">
            <v>11.111111111111111</v>
          </cell>
          <cell r="O76">
            <v>19.389978213507625</v>
          </cell>
          <cell r="P76">
            <v>0.65359477124183007</v>
          </cell>
          <cell r="Q76">
            <v>0.8714596949891068</v>
          </cell>
          <cell r="S76">
            <v>35.729847494553375</v>
          </cell>
          <cell r="T76">
            <v>0.8714596949891068</v>
          </cell>
          <cell r="U76">
            <v>1.3071895424836601</v>
          </cell>
          <cell r="V76">
            <v>2.6143790849673203</v>
          </cell>
          <cell r="W76">
            <v>0.2178649237472767</v>
          </cell>
          <cell r="X76">
            <v>7.6252723311546839</v>
          </cell>
          <cell r="Y76">
            <v>5.6644880174291936</v>
          </cell>
          <cell r="Z76">
            <v>12.636165577342048</v>
          </cell>
          <cell r="AB76">
            <v>4.5751633986928102</v>
          </cell>
          <cell r="AD76">
            <v>0.2178649237472767</v>
          </cell>
          <cell r="AE76">
            <v>1.7429193899782136</v>
          </cell>
          <cell r="AF76">
            <v>6.5359477124183005</v>
          </cell>
          <cell r="AL76">
            <v>48.366013071895424</v>
          </cell>
          <cell r="AM76">
            <v>49.891067538126357</v>
          </cell>
        </row>
        <row r="77">
          <cell r="B77">
            <v>8.25</v>
          </cell>
          <cell r="C77">
            <v>7.6530612244897958</v>
          </cell>
          <cell r="D77">
            <v>0.25510204081632654</v>
          </cell>
          <cell r="E77">
            <v>23.979591836734695</v>
          </cell>
          <cell r="F77">
            <v>2.0408163265306123</v>
          </cell>
          <cell r="G77">
            <v>3.0612244897959182</v>
          </cell>
          <cell r="I77">
            <v>36.989795918367349</v>
          </cell>
          <cell r="J77">
            <v>1.0204081632653061</v>
          </cell>
          <cell r="M77">
            <v>5.6122448979591839</v>
          </cell>
          <cell r="N77">
            <v>11.479591836734693</v>
          </cell>
          <cell r="O77">
            <v>21.428571428571427</v>
          </cell>
          <cell r="P77">
            <v>1.5306122448979591</v>
          </cell>
          <cell r="Q77">
            <v>1.2755102040816326</v>
          </cell>
          <cell r="S77">
            <v>42.602040816326536</v>
          </cell>
          <cell r="T77">
            <v>0.51020408163265307</v>
          </cell>
          <cell r="U77">
            <v>0.76530612244897955</v>
          </cell>
          <cell r="V77">
            <v>2.5510204081632653</v>
          </cell>
          <cell r="W77">
            <v>1.2755102040816326</v>
          </cell>
          <cell r="X77">
            <v>7.3979591836734695</v>
          </cell>
          <cell r="Y77">
            <v>4.591836734693878</v>
          </cell>
          <cell r="Z77">
            <v>12.5</v>
          </cell>
          <cell r="AB77">
            <v>5.3571428571428568</v>
          </cell>
          <cell r="AD77">
            <v>0</v>
          </cell>
          <cell r="AE77">
            <v>1.5306122448979591</v>
          </cell>
          <cell r="AF77">
            <v>6.8877551020408161</v>
          </cell>
          <cell r="AL77">
            <v>55.102040816326536</v>
          </cell>
          <cell r="AM77">
            <v>43.877551020408163</v>
          </cell>
        </row>
        <row r="78">
          <cell r="B78">
            <v>8.75</v>
          </cell>
          <cell r="C78">
            <v>7.5324675324675328</v>
          </cell>
          <cell r="D78">
            <v>0.25974025974025972</v>
          </cell>
          <cell r="E78">
            <v>21.038961038961038</v>
          </cell>
          <cell r="F78">
            <v>3.6363636363636362</v>
          </cell>
          <cell r="G78">
            <v>1.8181818181818181</v>
          </cell>
          <cell r="I78">
            <v>34.285714285714285</v>
          </cell>
          <cell r="J78">
            <v>0.51948051948051943</v>
          </cell>
          <cell r="M78">
            <v>5.7142857142857144</v>
          </cell>
          <cell r="N78">
            <v>12.207792207792208</v>
          </cell>
          <cell r="O78">
            <v>21.038961038961038</v>
          </cell>
          <cell r="P78">
            <v>2.3376623376623376</v>
          </cell>
          <cell r="Q78">
            <v>0.77922077922077926</v>
          </cell>
          <cell r="S78">
            <v>42.597402597402592</v>
          </cell>
          <cell r="T78">
            <v>0.51948051948051943</v>
          </cell>
          <cell r="U78">
            <v>0.77922077922077926</v>
          </cell>
          <cell r="V78">
            <v>3.6363636363636362</v>
          </cell>
          <cell r="W78">
            <v>1.2987012987012987</v>
          </cell>
          <cell r="X78">
            <v>6.2337662337662341</v>
          </cell>
          <cell r="Y78">
            <v>5.7142857142857144</v>
          </cell>
          <cell r="Z78">
            <v>12.467532467532468</v>
          </cell>
          <cell r="AB78">
            <v>7.2727272727272725</v>
          </cell>
          <cell r="AD78">
            <v>0</v>
          </cell>
          <cell r="AE78">
            <v>2.3376623376623376</v>
          </cell>
          <cell r="AF78">
            <v>9.6103896103896105</v>
          </cell>
          <cell r="AL78">
            <v>55.064935064935057</v>
          </cell>
          <cell r="AM78">
            <v>43.896103896103895</v>
          </cell>
        </row>
        <row r="79">
          <cell r="B79">
            <v>9.25</v>
          </cell>
          <cell r="C79">
            <v>17.5</v>
          </cell>
          <cell r="D79">
            <v>0.22727272727272727</v>
          </cell>
          <cell r="E79">
            <v>22.727272727272727</v>
          </cell>
          <cell r="F79">
            <v>3.4090909090909092</v>
          </cell>
          <cell r="G79">
            <v>3.1818181818181817</v>
          </cell>
          <cell r="I79">
            <v>47.04545454545454</v>
          </cell>
          <cell r="J79">
            <v>0.68181818181818177</v>
          </cell>
          <cell r="M79">
            <v>5</v>
          </cell>
          <cell r="N79">
            <v>11.818181818181818</v>
          </cell>
          <cell r="O79">
            <v>16.818181818181817</v>
          </cell>
          <cell r="P79">
            <v>1.1363636363636365</v>
          </cell>
          <cell r="Q79">
            <v>0.68181818181818177</v>
          </cell>
          <cell r="S79">
            <v>36.136363636363626</v>
          </cell>
          <cell r="T79">
            <v>1.3636363636363635</v>
          </cell>
          <cell r="U79">
            <v>0.68181818181818177</v>
          </cell>
          <cell r="V79">
            <v>4.0909090909090908</v>
          </cell>
          <cell r="W79">
            <v>0.68181818181818177</v>
          </cell>
          <cell r="X79">
            <v>5.9090909090909092</v>
          </cell>
          <cell r="Y79">
            <v>4.0909090909090908</v>
          </cell>
          <cell r="Z79">
            <v>12.727272727272727</v>
          </cell>
          <cell r="AB79">
            <v>2.2727272727272729</v>
          </cell>
          <cell r="AD79">
            <v>0</v>
          </cell>
          <cell r="AE79">
            <v>1.3636363636363635</v>
          </cell>
          <cell r="AF79">
            <v>3.6363636363636367</v>
          </cell>
          <cell r="AL79">
            <v>48.863636363636353</v>
          </cell>
          <cell r="AM79">
            <v>50.681818181818173</v>
          </cell>
        </row>
        <row r="80">
          <cell r="B80">
            <v>9.75</v>
          </cell>
          <cell r="C80">
            <v>6.9721115537848606</v>
          </cell>
          <cell r="D80">
            <v>0.19920318725099601</v>
          </cell>
          <cell r="E80">
            <v>29.681274900398407</v>
          </cell>
          <cell r="F80">
            <v>2.7888446215139444</v>
          </cell>
          <cell r="G80">
            <v>2.7888446215139444</v>
          </cell>
          <cell r="I80">
            <v>42.430278884462155</v>
          </cell>
          <cell r="J80">
            <v>0.19920318725099601</v>
          </cell>
          <cell r="M80">
            <v>4.9800796812749004</v>
          </cell>
          <cell r="N80">
            <v>16.733067729083665</v>
          </cell>
          <cell r="O80">
            <v>15.53784860557769</v>
          </cell>
          <cell r="P80">
            <v>2.191235059760956</v>
          </cell>
          <cell r="Q80">
            <v>0.19920318725099601</v>
          </cell>
          <cell r="S80">
            <v>40.039840637450197</v>
          </cell>
          <cell r="T80">
            <v>0.99601593625498008</v>
          </cell>
          <cell r="U80">
            <v>0.39840637450199201</v>
          </cell>
          <cell r="V80">
            <v>1.9920318725099602</v>
          </cell>
          <cell r="W80">
            <v>1.593625498007968</v>
          </cell>
          <cell r="X80">
            <v>5.3784860557768921</v>
          </cell>
          <cell r="Y80">
            <v>5.7768924302788847</v>
          </cell>
          <cell r="Z80">
            <v>10.358565737051793</v>
          </cell>
          <cell r="AB80">
            <v>3.5856573705179282</v>
          </cell>
          <cell r="AD80">
            <v>0</v>
          </cell>
          <cell r="AE80">
            <v>2.3904382470119523</v>
          </cell>
          <cell r="AF80">
            <v>5.9760956175298805</v>
          </cell>
          <cell r="AL80">
            <v>50.398406374501988</v>
          </cell>
          <cell r="AM80">
            <v>48.406374501992033</v>
          </cell>
        </row>
        <row r="81">
          <cell r="B81">
            <v>10.25</v>
          </cell>
          <cell r="C81">
            <v>7.2463768115942031</v>
          </cell>
          <cell r="D81">
            <v>0.48309178743961351</v>
          </cell>
          <cell r="E81">
            <v>19.323671497584542</v>
          </cell>
          <cell r="F81">
            <v>1.932367149758454</v>
          </cell>
          <cell r="G81">
            <v>2.1739130434782608</v>
          </cell>
          <cell r="I81">
            <v>31.159420289855074</v>
          </cell>
          <cell r="J81">
            <v>0.24154589371980675</v>
          </cell>
          <cell r="M81">
            <v>7.2463768115942031</v>
          </cell>
          <cell r="N81">
            <v>14.492753623188406</v>
          </cell>
          <cell r="O81">
            <v>23.429951690821255</v>
          </cell>
          <cell r="P81">
            <v>1.6908212560386473</v>
          </cell>
          <cell r="Q81">
            <v>0.96618357487922701</v>
          </cell>
          <cell r="S81">
            <v>48.067632850241537</v>
          </cell>
          <cell r="T81">
            <v>1.4492753623188406</v>
          </cell>
          <cell r="U81">
            <v>0.72463768115942029</v>
          </cell>
          <cell r="V81">
            <v>2.8985507246376812</v>
          </cell>
          <cell r="W81">
            <v>0.72463768115942029</v>
          </cell>
          <cell r="X81">
            <v>7.0048309178743962</v>
          </cell>
          <cell r="Y81">
            <v>4.8309178743961354</v>
          </cell>
          <cell r="Z81">
            <v>12.801932367149757</v>
          </cell>
          <cell r="AB81">
            <v>4.5893719806763285</v>
          </cell>
          <cell r="AD81">
            <v>0</v>
          </cell>
          <cell r="AE81">
            <v>2.1739130434782608</v>
          </cell>
          <cell r="AF81">
            <v>6.7632850241545892</v>
          </cell>
          <cell r="AL81">
            <v>60.869565217391298</v>
          </cell>
          <cell r="AM81">
            <v>37.922705314009661</v>
          </cell>
        </row>
        <row r="82">
          <cell r="B82">
            <v>10.75</v>
          </cell>
          <cell r="C82">
            <v>6.3218390804597702</v>
          </cell>
          <cell r="D82">
            <v>0.57471264367816088</v>
          </cell>
          <cell r="E82">
            <v>22.222222222222221</v>
          </cell>
          <cell r="F82">
            <v>3.0651340996168583</v>
          </cell>
          <cell r="G82">
            <v>2.8735632183908044</v>
          </cell>
          <cell r="I82">
            <v>35.057471264367813</v>
          </cell>
          <cell r="J82">
            <v>0.95785440613026818</v>
          </cell>
          <cell r="M82">
            <v>4.5977011494252871</v>
          </cell>
          <cell r="N82">
            <v>16.283524904214559</v>
          </cell>
          <cell r="O82">
            <v>22.413793103448278</v>
          </cell>
          <cell r="P82">
            <v>0.76628352490421459</v>
          </cell>
          <cell r="Q82">
            <v>0.76628352490421459</v>
          </cell>
          <cell r="S82">
            <v>45.785440613026829</v>
          </cell>
          <cell r="T82">
            <v>0.95785440613026818</v>
          </cell>
          <cell r="U82">
            <v>0.57471264367816088</v>
          </cell>
          <cell r="V82">
            <v>1.9157088122605364</v>
          </cell>
          <cell r="W82">
            <v>0.76628352490421459</v>
          </cell>
          <cell r="X82">
            <v>6.8965517241379306</v>
          </cell>
          <cell r="Y82">
            <v>3.2567049808429118</v>
          </cell>
          <cell r="Z82">
            <v>11.111111111111111</v>
          </cell>
          <cell r="AB82">
            <v>4.7892720306513414</v>
          </cell>
          <cell r="AD82">
            <v>0</v>
          </cell>
          <cell r="AE82">
            <v>2.6819923371647509</v>
          </cell>
          <cell r="AF82">
            <v>7.4712643678160919</v>
          </cell>
          <cell r="AL82">
            <v>56.896551724137936</v>
          </cell>
          <cell r="AM82">
            <v>42.528735632183903</v>
          </cell>
        </row>
        <row r="83">
          <cell r="B83">
            <v>11.25</v>
          </cell>
          <cell r="C83">
            <v>3.4063260340632602</v>
          </cell>
          <cell r="D83">
            <v>0.24330900243309003</v>
          </cell>
          <cell r="E83">
            <v>29.683698296836983</v>
          </cell>
          <cell r="F83">
            <v>1.7031630170316301</v>
          </cell>
          <cell r="G83">
            <v>3.1630170316301705</v>
          </cell>
          <cell r="I83">
            <v>38.199513381995132</v>
          </cell>
          <cell r="J83">
            <v>0.72992700729927007</v>
          </cell>
          <cell r="M83">
            <v>5.1094890510948909</v>
          </cell>
          <cell r="N83">
            <v>18.491484184914842</v>
          </cell>
          <cell r="O83">
            <v>16.545012165450121</v>
          </cell>
          <cell r="P83">
            <v>0.97323600973236013</v>
          </cell>
          <cell r="Q83">
            <v>0.72992700729927007</v>
          </cell>
          <cell r="S83">
            <v>42.579075425790748</v>
          </cell>
          <cell r="T83">
            <v>0.48661800486618007</v>
          </cell>
          <cell r="U83">
            <v>1.7031630170316301</v>
          </cell>
          <cell r="V83">
            <v>2.4330900243309004</v>
          </cell>
          <cell r="W83">
            <v>0.97323600973236013</v>
          </cell>
          <cell r="X83">
            <v>6.8126520681265204</v>
          </cell>
          <cell r="Y83">
            <v>3.8929440389294405</v>
          </cell>
          <cell r="Z83">
            <v>12.408759124087592</v>
          </cell>
          <cell r="AB83">
            <v>3.8929440389294405</v>
          </cell>
          <cell r="AD83">
            <v>0</v>
          </cell>
          <cell r="AE83">
            <v>1.9464720194647203</v>
          </cell>
          <cell r="AF83">
            <v>5.8394160583941606</v>
          </cell>
          <cell r="AL83">
            <v>54.987834549878343</v>
          </cell>
          <cell r="AM83">
            <v>44.038929440389296</v>
          </cell>
        </row>
        <row r="84">
          <cell r="B84">
            <v>11.75</v>
          </cell>
          <cell r="C84">
            <v>4.1871921182266014</v>
          </cell>
          <cell r="D84">
            <v>0.24630541871921183</v>
          </cell>
          <cell r="E84">
            <v>22.660098522167488</v>
          </cell>
          <cell r="F84">
            <v>3.4482758620689653</v>
          </cell>
          <cell r="G84">
            <v>3.2019704433497536</v>
          </cell>
          <cell r="I84">
            <v>33.743842364532021</v>
          </cell>
          <cell r="J84">
            <v>1.4778325123152709</v>
          </cell>
          <cell r="M84">
            <v>5.4187192118226601</v>
          </cell>
          <cell r="N84">
            <v>17.487684729064039</v>
          </cell>
          <cell r="O84">
            <v>23.891625615763548</v>
          </cell>
          <cell r="P84">
            <v>0.98522167487684731</v>
          </cell>
          <cell r="Q84">
            <v>0.49261083743842365</v>
          </cell>
          <cell r="S84">
            <v>49.753694581280797</v>
          </cell>
          <cell r="T84">
            <v>0</v>
          </cell>
          <cell r="U84">
            <v>0.49261083743842365</v>
          </cell>
          <cell r="V84">
            <v>1.9704433497536946</v>
          </cell>
          <cell r="W84">
            <v>0.73891625615763545</v>
          </cell>
          <cell r="X84">
            <v>5.4187192118226601</v>
          </cell>
          <cell r="Y84">
            <v>4.9261083743842367</v>
          </cell>
          <cell r="Z84">
            <v>8.6206896551724128</v>
          </cell>
          <cell r="AB84">
            <v>4.9261083743842367</v>
          </cell>
          <cell r="AD84">
            <v>0</v>
          </cell>
          <cell r="AE84">
            <v>2.7093596059113301</v>
          </cell>
          <cell r="AF84">
            <v>7.6354679802955667</v>
          </cell>
          <cell r="AL84">
            <v>58.37438423645321</v>
          </cell>
          <cell r="AM84">
            <v>41.379310344827587</v>
          </cell>
        </row>
        <row r="85">
          <cell r="B85">
            <v>12.25</v>
          </cell>
          <cell r="C85">
            <v>3.9682539682539684</v>
          </cell>
          <cell r="D85">
            <v>0.52910052910052907</v>
          </cell>
          <cell r="E85">
            <v>17.195767195767196</v>
          </cell>
          <cell r="F85">
            <v>1.8518518518518519</v>
          </cell>
          <cell r="G85">
            <v>3.1746031746031744</v>
          </cell>
          <cell r="I85">
            <v>26.984126984126984</v>
          </cell>
          <cell r="J85">
            <v>0.79365079365079361</v>
          </cell>
          <cell r="M85">
            <v>5.0264550264550261</v>
          </cell>
          <cell r="N85">
            <v>20.105820105820104</v>
          </cell>
          <cell r="O85">
            <v>23.544973544973544</v>
          </cell>
          <cell r="P85">
            <v>1.3227513227513228</v>
          </cell>
          <cell r="Q85">
            <v>2.1164021164021163</v>
          </cell>
          <cell r="S85">
            <v>53.439153439153436</v>
          </cell>
          <cell r="T85">
            <v>0.52910052910052907</v>
          </cell>
          <cell r="U85">
            <v>0.26455026455026454</v>
          </cell>
          <cell r="V85">
            <v>2.9100529100529102</v>
          </cell>
          <cell r="W85">
            <v>0</v>
          </cell>
          <cell r="X85">
            <v>5.5555555555555554</v>
          </cell>
          <cell r="Y85">
            <v>3.9682539682539684</v>
          </cell>
          <cell r="Z85">
            <v>9.2592592592592595</v>
          </cell>
          <cell r="AB85">
            <v>6.0846560846560847</v>
          </cell>
          <cell r="AD85">
            <v>0</v>
          </cell>
          <cell r="AE85">
            <v>2.9100529100529102</v>
          </cell>
          <cell r="AF85">
            <v>8.9947089947089953</v>
          </cell>
          <cell r="AL85">
            <v>62.698412698412696</v>
          </cell>
          <cell r="AM85">
            <v>35.978835978835981</v>
          </cell>
        </row>
        <row r="86">
          <cell r="B86">
            <v>12.75</v>
          </cell>
          <cell r="C86">
            <v>2.558139534883721</v>
          </cell>
          <cell r="D86">
            <v>1.6279069767441861</v>
          </cell>
          <cell r="E86">
            <v>24.186046511627907</v>
          </cell>
          <cell r="F86">
            <v>1.3953488372093024</v>
          </cell>
          <cell r="G86">
            <v>3.0232558139534884</v>
          </cell>
          <cell r="I86">
            <v>32.790697674418603</v>
          </cell>
          <cell r="J86">
            <v>1.3953488372093024</v>
          </cell>
          <cell r="M86">
            <v>7.441860465116279</v>
          </cell>
          <cell r="N86">
            <v>15.348837209302326</v>
          </cell>
          <cell r="O86">
            <v>22.558139534883722</v>
          </cell>
          <cell r="P86">
            <v>1.8604651162790697</v>
          </cell>
          <cell r="Q86">
            <v>0.46511627906976744</v>
          </cell>
          <cell r="S86">
            <v>49.302325581395358</v>
          </cell>
          <cell r="T86">
            <v>0.93023255813953487</v>
          </cell>
          <cell r="U86">
            <v>0.46511627906976744</v>
          </cell>
          <cell r="V86">
            <v>2.0930232558139537</v>
          </cell>
          <cell r="W86">
            <v>0.69767441860465118</v>
          </cell>
          <cell r="X86">
            <v>5.5813953488372094</v>
          </cell>
          <cell r="Y86">
            <v>5.8139534883720927</v>
          </cell>
          <cell r="Z86">
            <v>9.7674418604651159</v>
          </cell>
          <cell r="AB86">
            <v>4.4186046511627906</v>
          </cell>
          <cell r="AD86">
            <v>0</v>
          </cell>
          <cell r="AE86">
            <v>2.0930232558139537</v>
          </cell>
          <cell r="AF86">
            <v>6.5116279069767442</v>
          </cell>
          <cell r="AL86">
            <v>59.069767441860478</v>
          </cell>
          <cell r="AM86">
            <v>39.302325581395344</v>
          </cell>
        </row>
        <row r="87">
          <cell r="B87">
            <v>13.25</v>
          </cell>
          <cell r="C87">
            <v>3.4965034965034967</v>
          </cell>
          <cell r="D87">
            <v>0.46620046620046618</v>
          </cell>
          <cell r="E87">
            <v>15.384615384615385</v>
          </cell>
          <cell r="F87">
            <v>3.0303030303030303</v>
          </cell>
          <cell r="G87">
            <v>3.0303030303030303</v>
          </cell>
          <cell r="I87">
            <v>25.407925407925411</v>
          </cell>
          <cell r="J87">
            <v>1.1655011655011656</v>
          </cell>
          <cell r="M87">
            <v>7.4592074592074589</v>
          </cell>
          <cell r="N87">
            <v>17.249417249417249</v>
          </cell>
          <cell r="O87">
            <v>24.708624708624708</v>
          </cell>
          <cell r="P87">
            <v>2.7972027972027971</v>
          </cell>
          <cell r="Q87">
            <v>0.69930069930069927</v>
          </cell>
          <cell r="S87">
            <v>54.312354312354309</v>
          </cell>
          <cell r="T87">
            <v>1.3986013986013985</v>
          </cell>
          <cell r="U87">
            <v>0.69930069930069927</v>
          </cell>
          <cell r="V87">
            <v>2.0979020979020979</v>
          </cell>
          <cell r="W87">
            <v>0.46620046620046618</v>
          </cell>
          <cell r="X87">
            <v>7.2261072261072261</v>
          </cell>
          <cell r="Y87">
            <v>6.2937062937062933</v>
          </cell>
          <cell r="Z87">
            <v>11.888111888111888</v>
          </cell>
          <cell r="AB87">
            <v>3.9627039627039626</v>
          </cell>
          <cell r="AD87">
            <v>0</v>
          </cell>
          <cell r="AE87">
            <v>3.7296037296037294</v>
          </cell>
          <cell r="AF87">
            <v>7.6923076923076916</v>
          </cell>
          <cell r="AL87">
            <v>66.200466200466195</v>
          </cell>
          <cell r="AM87">
            <v>33.100233100233105</v>
          </cell>
        </row>
        <row r="88">
          <cell r="B88">
            <v>13.75</v>
          </cell>
          <cell r="C88">
            <v>4.1463414634146343</v>
          </cell>
          <cell r="D88">
            <v>0.24390243902439024</v>
          </cell>
          <cell r="E88">
            <v>20.243902439024389</v>
          </cell>
          <cell r="F88">
            <v>2.6829268292682928</v>
          </cell>
          <cell r="G88">
            <v>2.1951219512195124</v>
          </cell>
          <cell r="I88">
            <v>29.512195121951219</v>
          </cell>
          <cell r="J88">
            <v>0.48780487804878048</v>
          </cell>
          <cell r="M88">
            <v>6.0975609756097562</v>
          </cell>
          <cell r="N88">
            <v>19.512195121951219</v>
          </cell>
          <cell r="O88">
            <v>23.658536585365855</v>
          </cell>
          <cell r="P88">
            <v>2.6829268292682928</v>
          </cell>
          <cell r="Q88">
            <v>0.73170731707317072</v>
          </cell>
          <cell r="S88">
            <v>53.658536585365859</v>
          </cell>
          <cell r="T88">
            <v>1.2195121951219512</v>
          </cell>
          <cell r="U88">
            <v>0.24390243902439024</v>
          </cell>
          <cell r="V88">
            <v>2.9268292682926829</v>
          </cell>
          <cell r="W88">
            <v>0.48780487804878048</v>
          </cell>
          <cell r="X88">
            <v>5.8536585365853657</v>
          </cell>
          <cell r="Y88">
            <v>4.3902439024390247</v>
          </cell>
          <cell r="Z88">
            <v>10.731707317073171</v>
          </cell>
          <cell r="AB88">
            <v>3.9024390243902438</v>
          </cell>
          <cell r="AD88">
            <v>0.24390243902439024</v>
          </cell>
          <cell r="AE88">
            <v>1.4634146341463414</v>
          </cell>
          <cell r="AF88">
            <v>5.6097560975609753</v>
          </cell>
          <cell r="AL88">
            <v>64.390243902439025</v>
          </cell>
          <cell r="AM88">
            <v>35.121951219512198</v>
          </cell>
        </row>
        <row r="89">
          <cell r="B89">
            <v>14.25</v>
          </cell>
          <cell r="C89">
            <v>3.6057692307692308</v>
          </cell>
          <cell r="D89">
            <v>1.2019230769230769</v>
          </cell>
          <cell r="E89">
            <v>15.14423076923077</v>
          </cell>
          <cell r="F89">
            <v>0.48076923076923078</v>
          </cell>
          <cell r="G89">
            <v>3.3653846153846154</v>
          </cell>
          <cell r="I89">
            <v>23.798076923076923</v>
          </cell>
          <cell r="J89">
            <v>2.1634615384615383</v>
          </cell>
          <cell r="M89">
            <v>3.3653846153846154</v>
          </cell>
          <cell r="N89">
            <v>17.067307692307693</v>
          </cell>
          <cell r="O89">
            <v>34.134615384615387</v>
          </cell>
          <cell r="P89">
            <v>1.4423076923076923</v>
          </cell>
          <cell r="Q89">
            <v>0.24038461538461539</v>
          </cell>
          <cell r="S89">
            <v>58.65384615384616</v>
          </cell>
          <cell r="T89">
            <v>1.6826923076923077</v>
          </cell>
          <cell r="U89">
            <v>0.96153846153846156</v>
          </cell>
          <cell r="V89">
            <v>1.6826923076923077</v>
          </cell>
          <cell r="W89">
            <v>0</v>
          </cell>
          <cell r="X89">
            <v>6.7307692307692308</v>
          </cell>
          <cell r="Y89">
            <v>4.0865384615384617</v>
          </cell>
          <cell r="Z89">
            <v>11.057692307692307</v>
          </cell>
          <cell r="AB89">
            <v>3.6057692307692308</v>
          </cell>
          <cell r="AD89">
            <v>0.24038461538461539</v>
          </cell>
          <cell r="AE89">
            <v>1.9230769230769231</v>
          </cell>
          <cell r="AF89">
            <v>5.7692307692307692</v>
          </cell>
          <cell r="AL89">
            <v>69.711538461538467</v>
          </cell>
          <cell r="AM89">
            <v>29.567307692307693</v>
          </cell>
        </row>
        <row r="90">
          <cell r="B90">
            <v>14.75</v>
          </cell>
          <cell r="C90">
            <v>1.4432989690721649</v>
          </cell>
          <cell r="D90">
            <v>1.2371134020618557</v>
          </cell>
          <cell r="E90">
            <v>20</v>
          </cell>
          <cell r="F90">
            <v>4.1237113402061851</v>
          </cell>
          <cell r="G90">
            <v>3.2989690721649483</v>
          </cell>
          <cell r="I90">
            <v>30.103092783505154</v>
          </cell>
          <cell r="J90">
            <v>0.41237113402061853</v>
          </cell>
          <cell r="M90">
            <v>8.0412371134020617</v>
          </cell>
          <cell r="N90">
            <v>16.288659793814432</v>
          </cell>
          <cell r="O90">
            <v>24.329896907216494</v>
          </cell>
          <cell r="P90">
            <v>2.4742268041237114</v>
          </cell>
          <cell r="Q90">
            <v>0.41237113402061853</v>
          </cell>
          <cell r="S90">
            <v>52.16494845360824</v>
          </cell>
          <cell r="T90">
            <v>1.4432989690721649</v>
          </cell>
          <cell r="U90">
            <v>1.8556701030927836</v>
          </cell>
          <cell r="V90">
            <v>1.6494845360824741</v>
          </cell>
          <cell r="W90">
            <v>0.61855670103092786</v>
          </cell>
          <cell r="X90">
            <v>3.7113402061855671</v>
          </cell>
          <cell r="Y90">
            <v>5.9793814432989691</v>
          </cell>
          <cell r="Z90">
            <v>9.2783505154639165</v>
          </cell>
          <cell r="AB90">
            <v>4.7422680412371134</v>
          </cell>
          <cell r="AD90">
            <v>0</v>
          </cell>
          <cell r="AE90">
            <v>2.8865979381443299</v>
          </cell>
          <cell r="AF90">
            <v>7.6288659793814428</v>
          </cell>
          <cell r="AL90">
            <v>61.44329896907216</v>
          </cell>
          <cell r="AM90">
            <v>37.731958762886599</v>
          </cell>
        </row>
        <row r="91">
          <cell r="B91">
            <v>15.25</v>
          </cell>
          <cell r="C91">
            <v>3.6199095022624435</v>
          </cell>
          <cell r="D91">
            <v>0.45248868778280543</v>
          </cell>
          <cell r="E91">
            <v>14.027149321266968</v>
          </cell>
          <cell r="F91">
            <v>2.7149321266968327</v>
          </cell>
          <cell r="G91">
            <v>3.3936651583710407</v>
          </cell>
          <cell r="I91">
            <v>24.20814479638009</v>
          </cell>
          <cell r="J91">
            <v>0.45248868778280543</v>
          </cell>
          <cell r="M91">
            <v>5.882352941176471</v>
          </cell>
          <cell r="N91">
            <v>19.23076923076923</v>
          </cell>
          <cell r="O91">
            <v>23.755656108597286</v>
          </cell>
          <cell r="P91">
            <v>1.5837104072398189</v>
          </cell>
          <cell r="Q91">
            <v>0</v>
          </cell>
          <cell r="S91">
            <v>51.357466063348419</v>
          </cell>
          <cell r="T91">
            <v>1.1312217194570136</v>
          </cell>
          <cell r="U91">
            <v>0.45248868778280543</v>
          </cell>
          <cell r="V91">
            <v>3.1674208144796379</v>
          </cell>
          <cell r="W91">
            <v>0.67873303167420818</v>
          </cell>
          <cell r="X91">
            <v>6.7873303167420813</v>
          </cell>
          <cell r="Y91">
            <v>6.5610859728506785</v>
          </cell>
          <cell r="Z91">
            <v>12.217194570135746</v>
          </cell>
          <cell r="AB91">
            <v>7.2398190045248869</v>
          </cell>
          <cell r="AD91">
            <v>0.45248868778280543</v>
          </cell>
          <cell r="AE91">
            <v>3.1674208144796379</v>
          </cell>
          <cell r="AF91">
            <v>10.859728506787331</v>
          </cell>
          <cell r="AL91">
            <v>63.574660633484164</v>
          </cell>
          <cell r="AM91">
            <v>35.067873303167417</v>
          </cell>
        </row>
        <row r="92">
          <cell r="B92">
            <v>15.75</v>
          </cell>
          <cell r="C92">
            <v>3.8901601830663615</v>
          </cell>
          <cell r="D92">
            <v>0.68649885583524028</v>
          </cell>
          <cell r="E92">
            <v>24.71395881006865</v>
          </cell>
          <cell r="F92">
            <v>2.0594965675057209</v>
          </cell>
          <cell r="G92">
            <v>1.1441647597254005</v>
          </cell>
          <cell r="I92">
            <v>32.494279176201374</v>
          </cell>
          <cell r="J92">
            <v>0.2288329519450801</v>
          </cell>
          <cell r="M92">
            <v>7.5514874141876431</v>
          </cell>
          <cell r="N92">
            <v>16.247139588100687</v>
          </cell>
          <cell r="O92">
            <v>29.748283752860413</v>
          </cell>
          <cell r="P92">
            <v>0</v>
          </cell>
          <cell r="Q92">
            <v>0.68649885583524028</v>
          </cell>
          <cell r="S92">
            <v>54.919908466819223</v>
          </cell>
          <cell r="T92">
            <v>0.91533180778032042</v>
          </cell>
          <cell r="U92">
            <v>0.2288329519450801</v>
          </cell>
          <cell r="V92">
            <v>1.3729977116704806</v>
          </cell>
          <cell r="W92">
            <v>0.2288329519450801</v>
          </cell>
          <cell r="X92">
            <v>4.5766590389016022</v>
          </cell>
          <cell r="Y92">
            <v>4.5766590389016022</v>
          </cell>
          <cell r="Z92">
            <v>7.3226544622425642</v>
          </cell>
          <cell r="AB92">
            <v>2.9748283752860414</v>
          </cell>
          <cell r="AD92">
            <v>0</v>
          </cell>
          <cell r="AE92">
            <v>1.6018306636155606</v>
          </cell>
          <cell r="AF92">
            <v>4.5766590389016022</v>
          </cell>
          <cell r="AL92">
            <v>62.242562929061791</v>
          </cell>
          <cell r="AM92">
            <v>37.070938215102977</v>
          </cell>
        </row>
        <row r="93">
          <cell r="B93">
            <v>16.25</v>
          </cell>
          <cell r="C93">
            <v>5.3639846743295019</v>
          </cell>
          <cell r="D93">
            <v>0.57471264367816088</v>
          </cell>
          <cell r="E93">
            <v>16.85823754789272</v>
          </cell>
          <cell r="F93">
            <v>2.6819923371647509</v>
          </cell>
          <cell r="G93">
            <v>4.2145593869731801</v>
          </cell>
          <cell r="I93">
            <v>29.693486590038312</v>
          </cell>
          <cell r="J93">
            <v>0.19157088122605365</v>
          </cell>
          <cell r="M93">
            <v>4.7892720306513414</v>
          </cell>
          <cell r="N93">
            <v>20.114942528735632</v>
          </cell>
          <cell r="O93">
            <v>24.329501915708811</v>
          </cell>
          <cell r="P93">
            <v>1.1494252873563218</v>
          </cell>
          <cell r="Q93">
            <v>0.76628352490421459</v>
          </cell>
          <cell r="S93">
            <v>51.532567049808428</v>
          </cell>
          <cell r="T93">
            <v>0.76628352490421459</v>
          </cell>
          <cell r="U93">
            <v>0.19157088122605365</v>
          </cell>
          <cell r="V93">
            <v>2.2988505747126435</v>
          </cell>
          <cell r="W93">
            <v>0.95785440613026818</v>
          </cell>
          <cell r="X93">
            <v>6.1302681992337167</v>
          </cell>
          <cell r="Y93">
            <v>4.9808429118773949</v>
          </cell>
          <cell r="Z93">
            <v>10.344827586206897</v>
          </cell>
          <cell r="AB93">
            <v>6.8965517241379306</v>
          </cell>
          <cell r="AD93">
            <v>0</v>
          </cell>
          <cell r="AE93">
            <v>1.3409961685823755</v>
          </cell>
          <cell r="AF93">
            <v>8.2375478927203059</v>
          </cell>
          <cell r="AL93">
            <v>61.877394636015325</v>
          </cell>
          <cell r="AM93">
            <v>37.931034482758619</v>
          </cell>
        </row>
        <row r="94">
          <cell r="B94">
            <v>16.75</v>
          </cell>
          <cell r="C94">
            <v>3.4343434343434343</v>
          </cell>
          <cell r="D94">
            <v>1.0101010101010102</v>
          </cell>
          <cell r="E94">
            <v>15.353535353535353</v>
          </cell>
          <cell r="F94">
            <v>2.0202020202020203</v>
          </cell>
          <cell r="G94">
            <v>4.8484848484848486</v>
          </cell>
          <cell r="I94">
            <v>26.666666666666668</v>
          </cell>
          <cell r="J94">
            <v>1.0101010101010102</v>
          </cell>
          <cell r="M94">
            <v>5.2525252525252526</v>
          </cell>
          <cell r="N94">
            <v>22.626262626262626</v>
          </cell>
          <cell r="O94">
            <v>20</v>
          </cell>
          <cell r="P94">
            <v>1.8181818181818181</v>
          </cell>
          <cell r="Q94">
            <v>1.2121212121212122</v>
          </cell>
          <cell r="S94">
            <v>51.919191919191917</v>
          </cell>
          <cell r="T94">
            <v>0.20202020202020202</v>
          </cell>
          <cell r="U94">
            <v>0.80808080808080807</v>
          </cell>
          <cell r="V94">
            <v>1.6161616161616161</v>
          </cell>
          <cell r="W94">
            <v>0.60606060606060608</v>
          </cell>
          <cell r="X94">
            <v>7.4747474747474749</v>
          </cell>
          <cell r="Y94">
            <v>5.4545454545454541</v>
          </cell>
          <cell r="Z94">
            <v>10.707070707070708</v>
          </cell>
          <cell r="AB94">
            <v>7.4747474747474749</v>
          </cell>
          <cell r="AD94">
            <v>0</v>
          </cell>
          <cell r="AE94">
            <v>2.6262626262626263</v>
          </cell>
          <cell r="AF94">
            <v>10.1010101010101</v>
          </cell>
          <cell r="AL94">
            <v>62.626262626262623</v>
          </cell>
          <cell r="AM94">
            <v>36.767676767676768</v>
          </cell>
        </row>
        <row r="95">
          <cell r="B95">
            <v>17.25</v>
          </cell>
          <cell r="C95">
            <v>4.112554112554113</v>
          </cell>
          <cell r="D95">
            <v>1.0822510822510822</v>
          </cell>
          <cell r="E95">
            <v>15.367965367965368</v>
          </cell>
          <cell r="F95">
            <v>1.948051948051948</v>
          </cell>
          <cell r="G95">
            <v>3.2467532467532467</v>
          </cell>
          <cell r="I95">
            <v>25.757575757575758</v>
          </cell>
          <cell r="J95">
            <v>0.21645021645021645</v>
          </cell>
          <cell r="M95">
            <v>4.5454545454545459</v>
          </cell>
          <cell r="N95">
            <v>19.480519480519479</v>
          </cell>
          <cell r="O95">
            <v>23.80952380952381</v>
          </cell>
          <cell r="P95">
            <v>5.6277056277056277</v>
          </cell>
          <cell r="Q95">
            <v>1.5151515151515151</v>
          </cell>
          <cell r="S95">
            <v>55.194805194805198</v>
          </cell>
          <cell r="T95">
            <v>1.7316017316017316</v>
          </cell>
          <cell r="U95">
            <v>0</v>
          </cell>
          <cell r="V95">
            <v>1.2987012987012987</v>
          </cell>
          <cell r="W95">
            <v>0.21645021645021645</v>
          </cell>
          <cell r="X95">
            <v>6.7099567099567103</v>
          </cell>
          <cell r="Y95">
            <v>4.112554112554113</v>
          </cell>
          <cell r="Z95">
            <v>9.9567099567099575</v>
          </cell>
          <cell r="AB95">
            <v>7.1428571428571432</v>
          </cell>
          <cell r="AD95">
            <v>0</v>
          </cell>
          <cell r="AE95">
            <v>1.7316017316017316</v>
          </cell>
          <cell r="AF95">
            <v>8.8744588744588739</v>
          </cell>
          <cell r="AL95">
            <v>65.151515151515156</v>
          </cell>
          <cell r="AM95">
            <v>34.632034632034632</v>
          </cell>
        </row>
        <row r="96">
          <cell r="B96">
            <v>17.75</v>
          </cell>
          <cell r="C96">
            <v>3.1128404669260701</v>
          </cell>
          <cell r="D96">
            <v>2.5291828793774318</v>
          </cell>
          <cell r="E96">
            <v>17.315175097276263</v>
          </cell>
          <cell r="F96">
            <v>2.7237354085603114</v>
          </cell>
          <cell r="G96">
            <v>2.1400778210116731</v>
          </cell>
          <cell r="I96">
            <v>27.821011673151748</v>
          </cell>
          <cell r="J96">
            <v>0.58365758754863817</v>
          </cell>
          <cell r="M96">
            <v>6.4202334630350197</v>
          </cell>
          <cell r="N96">
            <v>17.315175097276263</v>
          </cell>
          <cell r="O96">
            <v>27.042801556420233</v>
          </cell>
          <cell r="P96">
            <v>2.3346303501945527</v>
          </cell>
          <cell r="Q96">
            <v>2.1400778210116731</v>
          </cell>
          <cell r="S96">
            <v>55.836575875486382</v>
          </cell>
          <cell r="T96">
            <v>0</v>
          </cell>
          <cell r="U96">
            <v>0.77821011673151752</v>
          </cell>
          <cell r="V96">
            <v>1.1673151750972763</v>
          </cell>
          <cell r="W96">
            <v>0.77821011673151752</v>
          </cell>
          <cell r="X96">
            <v>5.2529182879377432</v>
          </cell>
          <cell r="Y96">
            <v>5.836575875486381</v>
          </cell>
          <cell r="Z96">
            <v>7.9766536964980546</v>
          </cell>
          <cell r="AB96">
            <v>6.0311284046692606</v>
          </cell>
          <cell r="AD96">
            <v>0</v>
          </cell>
          <cell r="AE96">
            <v>1.556420233463035</v>
          </cell>
          <cell r="AF96">
            <v>7.5875486381322954</v>
          </cell>
          <cell r="AL96">
            <v>63.813229571984436</v>
          </cell>
          <cell r="AM96">
            <v>35.408560311284042</v>
          </cell>
        </row>
        <row r="97">
          <cell r="B97">
            <v>18.25</v>
          </cell>
          <cell r="C97">
            <v>4.4573643410852712</v>
          </cell>
          <cell r="D97">
            <v>1.5503875968992249</v>
          </cell>
          <cell r="E97">
            <v>18.217054263565892</v>
          </cell>
          <cell r="F97">
            <v>1.5503875968992249</v>
          </cell>
          <cell r="G97">
            <v>2.7131782945736433</v>
          </cell>
          <cell r="I97">
            <v>28.488372093023255</v>
          </cell>
          <cell r="J97">
            <v>0.58139534883720934</v>
          </cell>
          <cell r="M97">
            <v>5.6201550387596901</v>
          </cell>
          <cell r="N97">
            <v>16.86046511627907</v>
          </cell>
          <cell r="O97">
            <v>24.806201550387598</v>
          </cell>
          <cell r="P97">
            <v>1.5503875968992249</v>
          </cell>
          <cell r="Q97">
            <v>0.58139534883720934</v>
          </cell>
          <cell r="S97">
            <v>50.000000000000007</v>
          </cell>
          <cell r="T97">
            <v>0.96899224806201545</v>
          </cell>
          <cell r="U97">
            <v>0.19379844961240311</v>
          </cell>
          <cell r="V97">
            <v>3.4883720930232558</v>
          </cell>
          <cell r="W97">
            <v>0.58139534883720934</v>
          </cell>
          <cell r="X97">
            <v>6.3953488372093021</v>
          </cell>
          <cell r="Y97">
            <v>4.4573643410852712</v>
          </cell>
          <cell r="Z97">
            <v>11.627906976744185</v>
          </cell>
          <cell r="AB97">
            <v>6.0077519379844961</v>
          </cell>
          <cell r="AD97">
            <v>0</v>
          </cell>
          <cell r="AE97">
            <v>3.1007751937984498</v>
          </cell>
          <cell r="AF97">
            <v>9.1085271317829459</v>
          </cell>
          <cell r="AL97">
            <v>61.627906976744192</v>
          </cell>
          <cell r="AM97">
            <v>37.596899224806201</v>
          </cell>
        </row>
        <row r="98">
          <cell r="B98">
            <v>18.75</v>
          </cell>
          <cell r="C98">
            <v>3.4285714285714284</v>
          </cell>
          <cell r="D98">
            <v>1.3333333333333333</v>
          </cell>
          <cell r="E98">
            <v>19.61904761904762</v>
          </cell>
          <cell r="F98">
            <v>3.6190476190476191</v>
          </cell>
          <cell r="G98">
            <v>5.5238095238095237</v>
          </cell>
          <cell r="I98">
            <v>33.523809523809526</v>
          </cell>
          <cell r="J98">
            <v>0.19047619047619047</v>
          </cell>
          <cell r="M98">
            <v>5.333333333333333</v>
          </cell>
          <cell r="N98">
            <v>16.19047619047619</v>
          </cell>
          <cell r="O98">
            <v>22.095238095238095</v>
          </cell>
          <cell r="P98">
            <v>1.3333333333333333</v>
          </cell>
          <cell r="Q98">
            <v>1.3333333333333333</v>
          </cell>
          <cell r="S98">
            <v>46.476190476190482</v>
          </cell>
          <cell r="T98">
            <v>0.38095238095238093</v>
          </cell>
          <cell r="U98">
            <v>0.38095238095238093</v>
          </cell>
          <cell r="V98">
            <v>3.0476190476190474</v>
          </cell>
          <cell r="W98">
            <v>0.19047619047619047</v>
          </cell>
          <cell r="X98">
            <v>5.7142857142857144</v>
          </cell>
          <cell r="Y98">
            <v>5.1428571428571432</v>
          </cell>
          <cell r="Z98">
            <v>9.7142857142857153</v>
          </cell>
          <cell r="AB98">
            <v>6.4761904761904763</v>
          </cell>
          <cell r="AD98">
            <v>0</v>
          </cell>
          <cell r="AE98">
            <v>2.8571428571428572</v>
          </cell>
          <cell r="AF98">
            <v>9.5238095238095237</v>
          </cell>
          <cell r="AL98">
            <v>56.190476190476197</v>
          </cell>
          <cell r="AM98">
            <v>43.047619047619051</v>
          </cell>
        </row>
        <row r="99">
          <cell r="B99">
            <v>19.25</v>
          </cell>
          <cell r="C99">
            <v>3.6</v>
          </cell>
          <cell r="D99">
            <v>1.4</v>
          </cell>
          <cell r="E99">
            <v>14.2</v>
          </cell>
          <cell r="F99">
            <v>4.5999999999999996</v>
          </cell>
          <cell r="G99">
            <v>5.4</v>
          </cell>
          <cell r="I99">
            <v>29.199999999999996</v>
          </cell>
          <cell r="J99">
            <v>0.8</v>
          </cell>
          <cell r="M99">
            <v>5</v>
          </cell>
          <cell r="N99">
            <v>17.600000000000001</v>
          </cell>
          <cell r="O99">
            <v>26</v>
          </cell>
          <cell r="P99">
            <v>3</v>
          </cell>
          <cell r="Q99">
            <v>0.8</v>
          </cell>
          <cell r="S99">
            <v>53.4</v>
          </cell>
          <cell r="T99">
            <v>1.6</v>
          </cell>
          <cell r="U99">
            <v>0.4</v>
          </cell>
          <cell r="V99">
            <v>1.6</v>
          </cell>
          <cell r="W99">
            <v>0.6</v>
          </cell>
          <cell r="X99">
            <v>5.6</v>
          </cell>
          <cell r="Y99">
            <v>3.4</v>
          </cell>
          <cell r="Z99">
            <v>9.8000000000000007</v>
          </cell>
          <cell r="AB99">
            <v>5.2</v>
          </cell>
          <cell r="AD99">
            <v>0</v>
          </cell>
          <cell r="AE99">
            <v>1.4</v>
          </cell>
          <cell r="AF99">
            <v>7</v>
          </cell>
          <cell r="AL99">
            <v>63.2</v>
          </cell>
          <cell r="AM99">
            <v>36.199999999999996</v>
          </cell>
        </row>
        <row r="100">
          <cell r="B100">
            <v>19.75</v>
          </cell>
          <cell r="C100">
            <v>3.1620553359683794</v>
          </cell>
          <cell r="D100">
            <v>0.98814229249011853</v>
          </cell>
          <cell r="E100">
            <v>19.367588932806324</v>
          </cell>
          <cell r="F100">
            <v>4.9407114624505928</v>
          </cell>
          <cell r="G100">
            <v>4.3478260869565215</v>
          </cell>
          <cell r="I100">
            <v>32.806324110671937</v>
          </cell>
          <cell r="J100">
            <v>0.19762845849802371</v>
          </cell>
          <cell r="M100">
            <v>3.7549407114624507</v>
          </cell>
          <cell r="N100">
            <v>18.379446640316207</v>
          </cell>
          <cell r="O100">
            <v>22.134387351778656</v>
          </cell>
          <cell r="P100">
            <v>1.7786561264822134</v>
          </cell>
          <cell r="Q100">
            <v>1.7786561264822134</v>
          </cell>
          <cell r="S100">
            <v>48.221343873517782</v>
          </cell>
          <cell r="T100">
            <v>0.98814229249011853</v>
          </cell>
          <cell r="U100">
            <v>0.59288537549407117</v>
          </cell>
          <cell r="V100">
            <v>3.1620553359683794</v>
          </cell>
          <cell r="W100">
            <v>0.79051383399209485</v>
          </cell>
          <cell r="X100">
            <v>6.9169960474308301</v>
          </cell>
          <cell r="Y100">
            <v>4.3478260869565215</v>
          </cell>
          <cell r="Z100">
            <v>12.450592885375494</v>
          </cell>
          <cell r="AB100">
            <v>3.7549407114624507</v>
          </cell>
          <cell r="AD100">
            <v>0</v>
          </cell>
          <cell r="AE100">
            <v>1.9762845849802371</v>
          </cell>
          <cell r="AF100">
            <v>5.7312252964426875</v>
          </cell>
          <cell r="AL100">
            <v>60.671936758893274</v>
          </cell>
          <cell r="AM100">
            <v>38.537549407114625</v>
          </cell>
        </row>
        <row r="101">
          <cell r="B101">
            <v>20.25</v>
          </cell>
          <cell r="C101">
            <v>2.2821576763485476</v>
          </cell>
          <cell r="D101">
            <v>2.0746887966804981</v>
          </cell>
          <cell r="E101">
            <v>20.74688796680498</v>
          </cell>
          <cell r="F101">
            <v>2.4896265560165975</v>
          </cell>
          <cell r="G101">
            <v>3.7344398340248963</v>
          </cell>
          <cell r="I101">
            <v>31.327800829875521</v>
          </cell>
          <cell r="J101">
            <v>0.2074688796680498</v>
          </cell>
          <cell r="M101">
            <v>5.601659751037344</v>
          </cell>
          <cell r="N101">
            <v>15.145228215767634</v>
          </cell>
          <cell r="O101">
            <v>23.443983402489625</v>
          </cell>
          <cell r="P101">
            <v>3.3195020746887969</v>
          </cell>
          <cell r="Q101">
            <v>1.0373443983402491</v>
          </cell>
          <cell r="S101">
            <v>48.755186721991706</v>
          </cell>
          <cell r="T101">
            <v>0.62240663900414939</v>
          </cell>
          <cell r="U101">
            <v>0.2074688796680498</v>
          </cell>
          <cell r="V101">
            <v>2.6970954356846475</v>
          </cell>
          <cell r="W101">
            <v>1.2448132780082988</v>
          </cell>
          <cell r="X101">
            <v>6.4315352697095438</v>
          </cell>
          <cell r="Y101">
            <v>3.7344398340248963</v>
          </cell>
          <cell r="Z101">
            <v>11.20331950207469</v>
          </cell>
          <cell r="AB101">
            <v>5.809128630705394</v>
          </cell>
          <cell r="AD101">
            <v>0</v>
          </cell>
          <cell r="AE101">
            <v>2.2821576763485476</v>
          </cell>
          <cell r="AF101">
            <v>8.2987551867219906</v>
          </cell>
          <cell r="AL101">
            <v>59.958506224066397</v>
          </cell>
          <cell r="AM101">
            <v>39.626556016597512</v>
          </cell>
        </row>
        <row r="102">
          <cell r="B102">
            <v>20.75</v>
          </cell>
          <cell r="C102">
            <v>3.4482758620689653</v>
          </cell>
          <cell r="D102">
            <v>1.9157088122605364</v>
          </cell>
          <cell r="E102">
            <v>18.390804597701148</v>
          </cell>
          <cell r="F102">
            <v>2.4904214559386975</v>
          </cell>
          <cell r="G102">
            <v>3.4482758620689653</v>
          </cell>
          <cell r="I102">
            <v>29.693486590038312</v>
          </cell>
          <cell r="J102">
            <v>0.57471264367816088</v>
          </cell>
          <cell r="M102">
            <v>3.4482758620689653</v>
          </cell>
          <cell r="N102">
            <v>18.773946360153257</v>
          </cell>
          <cell r="O102">
            <v>24.137931034482758</v>
          </cell>
          <cell r="P102">
            <v>3.4482758620689653</v>
          </cell>
          <cell r="Q102">
            <v>1.9157088122605364</v>
          </cell>
          <cell r="S102">
            <v>52.298850574712645</v>
          </cell>
          <cell r="T102">
            <v>0.76628352490421459</v>
          </cell>
          <cell r="U102">
            <v>0</v>
          </cell>
          <cell r="V102">
            <v>2.2988505747126435</v>
          </cell>
          <cell r="W102">
            <v>0.38314176245210729</v>
          </cell>
          <cell r="X102">
            <v>5.1724137931034484</v>
          </cell>
          <cell r="Y102">
            <v>4.5977011494252871</v>
          </cell>
          <cell r="Z102">
            <v>8.6206896551724146</v>
          </cell>
          <cell r="AB102">
            <v>3.8314176245210727</v>
          </cell>
          <cell r="AD102">
            <v>0</v>
          </cell>
          <cell r="AE102">
            <v>5.3639846743295019</v>
          </cell>
          <cell r="AF102">
            <v>9.1954022988505741</v>
          </cell>
          <cell r="AL102">
            <v>60.919540229885058</v>
          </cell>
          <cell r="AM102">
            <v>38.888888888888886</v>
          </cell>
        </row>
        <row r="103">
          <cell r="B103">
            <v>21.25</v>
          </cell>
          <cell r="C103">
            <v>3.7974683544303796</v>
          </cell>
          <cell r="D103">
            <v>2.3206751054852321</v>
          </cell>
          <cell r="E103">
            <v>16.877637130801688</v>
          </cell>
          <cell r="F103">
            <v>3.3755274261603376</v>
          </cell>
          <cell r="G103">
            <v>5.2742616033755274</v>
          </cell>
          <cell r="I103">
            <v>31.645569620253166</v>
          </cell>
          <cell r="J103">
            <v>0.63291139240506333</v>
          </cell>
          <cell r="M103">
            <v>2.5316455696202533</v>
          </cell>
          <cell r="N103">
            <v>18.143459915611814</v>
          </cell>
          <cell r="O103">
            <v>18.143459915611814</v>
          </cell>
          <cell r="P103">
            <v>2.7426160337552741</v>
          </cell>
          <cell r="Q103">
            <v>0.63291139240506333</v>
          </cell>
          <cell r="S103">
            <v>42.827004219409282</v>
          </cell>
          <cell r="T103">
            <v>1.0548523206751055</v>
          </cell>
          <cell r="U103">
            <v>0.2109704641350211</v>
          </cell>
          <cell r="V103">
            <v>1.8987341772151898</v>
          </cell>
          <cell r="W103">
            <v>1.0548523206751055</v>
          </cell>
          <cell r="X103">
            <v>9.071729957805907</v>
          </cell>
          <cell r="Y103">
            <v>3.7974683544303796</v>
          </cell>
          <cell r="Z103">
            <v>13.291139240506329</v>
          </cell>
          <cell r="AB103">
            <v>3.7974683544303796</v>
          </cell>
          <cell r="AD103">
            <v>0.2109704641350211</v>
          </cell>
          <cell r="AE103">
            <v>7.5949367088607591</v>
          </cell>
          <cell r="AF103">
            <v>11.603375527426159</v>
          </cell>
          <cell r="AL103">
            <v>56.118143459915615</v>
          </cell>
          <cell r="AM103">
            <v>43.248945147679322</v>
          </cell>
        </row>
        <row r="104">
          <cell r="B104">
            <v>21.75</v>
          </cell>
          <cell r="C104">
            <v>2.0109689213893969</v>
          </cell>
          <cell r="D104">
            <v>1.0968921389396709</v>
          </cell>
          <cell r="E104">
            <v>19.744058500914075</v>
          </cell>
          <cell r="F104">
            <v>3.290676416819013</v>
          </cell>
          <cell r="G104">
            <v>1.8281535648994516</v>
          </cell>
          <cell r="I104">
            <v>27.97074954296161</v>
          </cell>
          <cell r="J104">
            <v>0.54844606946983543</v>
          </cell>
          <cell r="M104">
            <v>4.5703839122486292</v>
          </cell>
          <cell r="N104">
            <v>18.46435100548446</v>
          </cell>
          <cell r="O104">
            <v>21.389396709323584</v>
          </cell>
          <cell r="P104">
            <v>2.7422303473491771</v>
          </cell>
          <cell r="Q104">
            <v>0.91407678244972579</v>
          </cell>
          <cell r="S104">
            <v>48.628884826325411</v>
          </cell>
          <cell r="T104">
            <v>0</v>
          </cell>
          <cell r="U104">
            <v>0.54844606946983543</v>
          </cell>
          <cell r="V104">
            <v>2.5594149908592323</v>
          </cell>
          <cell r="W104">
            <v>1.6453382084095065</v>
          </cell>
          <cell r="X104">
            <v>6.581352833638026</v>
          </cell>
          <cell r="Y104">
            <v>3.290676416819013</v>
          </cell>
          <cell r="Z104">
            <v>11.3345521023766</v>
          </cell>
          <cell r="AB104">
            <v>5.6672760511883</v>
          </cell>
          <cell r="AD104">
            <v>0</v>
          </cell>
          <cell r="AE104">
            <v>5.3016453382084094</v>
          </cell>
          <cell r="AF104">
            <v>10.968921389396709</v>
          </cell>
          <cell r="AL104">
            <v>59.963436928702009</v>
          </cell>
          <cell r="AM104">
            <v>38.939670932358318</v>
          </cell>
        </row>
        <row r="105">
          <cell r="B105">
            <v>22.25</v>
          </cell>
          <cell r="C105">
            <v>2.5179856115107913</v>
          </cell>
          <cell r="D105">
            <v>2.1582733812949639</v>
          </cell>
          <cell r="E105">
            <v>19.964028776978417</v>
          </cell>
          <cell r="F105">
            <v>2.8776978417266186</v>
          </cell>
          <cell r="G105">
            <v>3.5971223021582732</v>
          </cell>
          <cell r="I105">
            <v>31.115107913669064</v>
          </cell>
          <cell r="J105">
            <v>1.079136690647482</v>
          </cell>
          <cell r="M105">
            <v>3.4172661870503598</v>
          </cell>
          <cell r="N105">
            <v>15.647482014388489</v>
          </cell>
          <cell r="O105">
            <v>25.179856115107913</v>
          </cell>
          <cell r="P105">
            <v>1.4388489208633093</v>
          </cell>
          <cell r="Q105">
            <v>1.079136690647482</v>
          </cell>
          <cell r="S105">
            <v>47.841726618705032</v>
          </cell>
          <cell r="T105">
            <v>0</v>
          </cell>
          <cell r="U105">
            <v>0.35971223021582732</v>
          </cell>
          <cell r="V105">
            <v>2.5179856115107913</v>
          </cell>
          <cell r="W105">
            <v>0.53956834532374098</v>
          </cell>
          <cell r="X105">
            <v>6.6546762589928061</v>
          </cell>
          <cell r="Y105">
            <v>3.9568345323741005</v>
          </cell>
          <cell r="Z105">
            <v>10.071942446043167</v>
          </cell>
          <cell r="AB105">
            <v>6.4748201438848918</v>
          </cell>
          <cell r="AD105">
            <v>0</v>
          </cell>
          <cell r="AE105">
            <v>3.2374100719424459</v>
          </cell>
          <cell r="AF105">
            <v>9.7122302158273381</v>
          </cell>
          <cell r="AL105">
            <v>57.913669064748198</v>
          </cell>
          <cell r="AM105">
            <v>40.827338129496404</v>
          </cell>
        </row>
        <row r="106">
          <cell r="B106">
            <v>22.75</v>
          </cell>
          <cell r="C106">
            <v>6.3432835820895521</v>
          </cell>
          <cell r="D106">
            <v>0.74626865671641796</v>
          </cell>
          <cell r="E106">
            <v>19.96268656716418</v>
          </cell>
          <cell r="F106">
            <v>2.9850746268656718</v>
          </cell>
          <cell r="G106">
            <v>3.7313432835820897</v>
          </cell>
          <cell r="I106">
            <v>33.768656716417908</v>
          </cell>
          <cell r="J106">
            <v>0</v>
          </cell>
          <cell r="M106">
            <v>4.2910447761194028</v>
          </cell>
          <cell r="N106">
            <v>15.111940298507463</v>
          </cell>
          <cell r="O106">
            <v>22.761194029850746</v>
          </cell>
          <cell r="P106">
            <v>2.6119402985074629</v>
          </cell>
          <cell r="Q106">
            <v>1.1194029850746268</v>
          </cell>
          <cell r="S106">
            <v>45.895522388059703</v>
          </cell>
          <cell r="T106">
            <v>0.93283582089552242</v>
          </cell>
          <cell r="U106">
            <v>0.74626865671641796</v>
          </cell>
          <cell r="V106">
            <v>1.8656716417910448</v>
          </cell>
          <cell r="W106">
            <v>0.74626865671641796</v>
          </cell>
          <cell r="X106">
            <v>7.08955223880597</v>
          </cell>
          <cell r="Y106">
            <v>4.1044776119402986</v>
          </cell>
          <cell r="Z106">
            <v>11.380597014925373</v>
          </cell>
          <cell r="AB106">
            <v>4.2910447761194028</v>
          </cell>
          <cell r="AD106">
            <v>0</v>
          </cell>
          <cell r="AE106">
            <v>3.544776119402985</v>
          </cell>
          <cell r="AF106">
            <v>7.8358208955223878</v>
          </cell>
          <cell r="AL106">
            <v>57.276119402985074</v>
          </cell>
          <cell r="AM106">
            <v>41.604477611940297</v>
          </cell>
        </row>
      </sheetData>
      <sheetData sheetId="13" refreshError="1"/>
      <sheetData sheetId="1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Sheet"/>
    </sheetNames>
    <sheetDataSet>
      <sheetData sheetId="0">
        <row r="2">
          <cell r="D2">
            <v>531.4</v>
          </cell>
          <cell r="E2">
            <v>1896</v>
          </cell>
        </row>
        <row r="3">
          <cell r="D3">
            <v>646.4</v>
          </cell>
          <cell r="E3">
            <v>1897</v>
          </cell>
        </row>
        <row r="4">
          <cell r="D4">
            <v>654</v>
          </cell>
          <cell r="E4">
            <v>1898</v>
          </cell>
        </row>
        <row r="5">
          <cell r="D5">
            <v>527.4</v>
          </cell>
          <cell r="E5">
            <v>1899</v>
          </cell>
        </row>
        <row r="6">
          <cell r="D6">
            <v>351.2</v>
          </cell>
          <cell r="E6">
            <v>1900</v>
          </cell>
        </row>
        <row r="7">
          <cell r="D7">
            <v>384</v>
          </cell>
          <cell r="E7">
            <v>1901</v>
          </cell>
        </row>
        <row r="8">
          <cell r="D8">
            <v>376.2</v>
          </cell>
          <cell r="E8">
            <v>1902</v>
          </cell>
        </row>
        <row r="9">
          <cell r="D9">
            <v>617.4</v>
          </cell>
          <cell r="E9">
            <v>1903</v>
          </cell>
        </row>
        <row r="10">
          <cell r="D10">
            <v>260.8</v>
          </cell>
          <cell r="E10">
            <v>1904</v>
          </cell>
        </row>
        <row r="11">
          <cell r="D11">
            <v>466.6</v>
          </cell>
          <cell r="E11">
            <v>1905</v>
          </cell>
        </row>
        <row r="12">
          <cell r="D12">
            <v>449.8</v>
          </cell>
          <cell r="E12">
            <v>1906</v>
          </cell>
        </row>
        <row r="13">
          <cell r="D13">
            <v>408.4</v>
          </cell>
          <cell r="E13">
            <v>1907</v>
          </cell>
        </row>
        <row r="14">
          <cell r="D14">
            <v>381.4</v>
          </cell>
          <cell r="E14">
            <v>1908</v>
          </cell>
        </row>
        <row r="15">
          <cell r="D15">
            <v>373.9</v>
          </cell>
          <cell r="E15">
            <v>1909</v>
          </cell>
        </row>
        <row r="16">
          <cell r="D16">
            <v>439.1</v>
          </cell>
          <cell r="E16">
            <v>1910</v>
          </cell>
        </row>
        <row r="17">
          <cell r="D17">
            <v>432.8</v>
          </cell>
          <cell r="E17">
            <v>1911</v>
          </cell>
        </row>
        <row r="18">
          <cell r="D18">
            <v>509</v>
          </cell>
          <cell r="E18">
            <v>1912</v>
          </cell>
        </row>
        <row r="19">
          <cell r="D19">
            <v>542</v>
          </cell>
          <cell r="E19">
            <v>1913</v>
          </cell>
        </row>
        <row r="20">
          <cell r="D20">
            <v>460.3</v>
          </cell>
          <cell r="E20">
            <v>1914</v>
          </cell>
        </row>
        <row r="21">
          <cell r="D21">
            <v>351.2</v>
          </cell>
          <cell r="E21">
            <v>1915</v>
          </cell>
        </row>
        <row r="22">
          <cell r="D22">
            <v>559</v>
          </cell>
          <cell r="E22">
            <v>1916</v>
          </cell>
        </row>
        <row r="23">
          <cell r="D23">
            <v>468.3</v>
          </cell>
          <cell r="E23">
            <v>1917</v>
          </cell>
        </row>
        <row r="24">
          <cell r="D24">
            <v>515.9</v>
          </cell>
          <cell r="E24">
            <v>1918</v>
          </cell>
        </row>
        <row r="25">
          <cell r="D25">
            <v>329.4</v>
          </cell>
          <cell r="E25">
            <v>1919</v>
          </cell>
        </row>
        <row r="26">
          <cell r="D26">
            <v>514.1</v>
          </cell>
          <cell r="E26">
            <v>1920</v>
          </cell>
        </row>
        <row r="27">
          <cell r="D27">
            <v>756.8</v>
          </cell>
          <cell r="E27">
            <v>1921</v>
          </cell>
        </row>
        <row r="28">
          <cell r="D28">
            <v>403.6</v>
          </cell>
          <cell r="E28">
            <v>1922</v>
          </cell>
        </row>
        <row r="29">
          <cell r="D29">
            <v>550.29999999999995</v>
          </cell>
          <cell r="E29">
            <v>1923</v>
          </cell>
        </row>
        <row r="30">
          <cell r="D30">
            <v>486.5</v>
          </cell>
          <cell r="E30">
            <v>1924</v>
          </cell>
        </row>
        <row r="31">
          <cell r="D31">
            <v>749.1</v>
          </cell>
          <cell r="E31">
            <v>1925</v>
          </cell>
        </row>
        <row r="32">
          <cell r="D32">
            <v>474.6</v>
          </cell>
          <cell r="E32">
            <v>1926</v>
          </cell>
        </row>
        <row r="33">
          <cell r="D33">
            <v>552.4</v>
          </cell>
          <cell r="E33">
            <v>1927</v>
          </cell>
        </row>
        <row r="34">
          <cell r="D34">
            <v>582.29999999999995</v>
          </cell>
          <cell r="E34">
            <v>1928</v>
          </cell>
        </row>
        <row r="35">
          <cell r="D35">
            <v>569.79999999999995</v>
          </cell>
          <cell r="E35">
            <v>1929</v>
          </cell>
        </row>
        <row r="36">
          <cell r="D36">
            <v>516.1</v>
          </cell>
          <cell r="E36">
            <v>1930</v>
          </cell>
        </row>
        <row r="37">
          <cell r="D37">
            <v>499.5</v>
          </cell>
          <cell r="E37">
            <v>1931</v>
          </cell>
        </row>
        <row r="38">
          <cell r="D38">
            <v>533.5</v>
          </cell>
          <cell r="E38">
            <v>1932</v>
          </cell>
        </row>
        <row r="39">
          <cell r="D39">
            <v>458.9</v>
          </cell>
          <cell r="E39">
            <v>1933</v>
          </cell>
        </row>
        <row r="40">
          <cell r="D40">
            <v>883.3</v>
          </cell>
          <cell r="E40">
            <v>1934</v>
          </cell>
        </row>
        <row r="41">
          <cell r="D41">
            <v>423.8</v>
          </cell>
          <cell r="E41">
            <v>1935</v>
          </cell>
        </row>
        <row r="42">
          <cell r="D42">
            <v>365.4</v>
          </cell>
          <cell r="E42">
            <v>1936</v>
          </cell>
        </row>
        <row r="43">
          <cell r="D43">
            <v>402.9</v>
          </cell>
          <cell r="E43">
            <v>1937</v>
          </cell>
        </row>
        <row r="44">
          <cell r="D44">
            <v>757.5</v>
          </cell>
          <cell r="E44">
            <v>1938</v>
          </cell>
        </row>
        <row r="45">
          <cell r="D45">
            <v>310.8</v>
          </cell>
          <cell r="E45">
            <v>1939</v>
          </cell>
        </row>
        <row r="46">
          <cell r="D46">
            <v>539.1</v>
          </cell>
          <cell r="E46">
            <v>1940</v>
          </cell>
        </row>
        <row r="47">
          <cell r="D47">
            <v>484</v>
          </cell>
          <cell r="E47">
            <v>1941</v>
          </cell>
        </row>
        <row r="48">
          <cell r="D48">
            <v>612.4</v>
          </cell>
          <cell r="E48">
            <v>1942</v>
          </cell>
        </row>
        <row r="49">
          <cell r="D49">
            <v>978</v>
          </cell>
          <cell r="E49">
            <v>1943</v>
          </cell>
        </row>
        <row r="50">
          <cell r="D50">
            <v>868</v>
          </cell>
          <cell r="E50">
            <v>1944</v>
          </cell>
        </row>
        <row r="51">
          <cell r="D51">
            <v>776.7</v>
          </cell>
          <cell r="E51">
            <v>1945</v>
          </cell>
        </row>
        <row r="52">
          <cell r="D52">
            <v>478.5</v>
          </cell>
          <cell r="E52">
            <v>1946</v>
          </cell>
        </row>
        <row r="53">
          <cell r="D53">
            <v>422.5</v>
          </cell>
          <cell r="E53">
            <v>1947</v>
          </cell>
        </row>
        <row r="54">
          <cell r="D54">
            <v>562.6</v>
          </cell>
          <cell r="E54">
            <v>1948</v>
          </cell>
        </row>
        <row r="55">
          <cell r="D55">
            <v>703.5</v>
          </cell>
          <cell r="E55">
            <v>1949</v>
          </cell>
        </row>
        <row r="56">
          <cell r="D56">
            <v>648.70000000000005</v>
          </cell>
          <cell r="E56">
            <v>1950</v>
          </cell>
        </row>
        <row r="57">
          <cell r="D57">
            <v>671.8</v>
          </cell>
          <cell r="E57">
            <v>1951</v>
          </cell>
        </row>
        <row r="58">
          <cell r="D58">
            <v>583</v>
          </cell>
          <cell r="E58">
            <v>1952</v>
          </cell>
        </row>
        <row r="59">
          <cell r="D59">
            <v>736.8</v>
          </cell>
          <cell r="E59">
            <v>1953</v>
          </cell>
        </row>
        <row r="60">
          <cell r="D60">
            <v>635.29999999999995</v>
          </cell>
          <cell r="E60">
            <v>1954</v>
          </cell>
        </row>
        <row r="61">
          <cell r="D61">
            <v>577.5</v>
          </cell>
          <cell r="E61">
            <v>1955</v>
          </cell>
        </row>
        <row r="62">
          <cell r="D62">
            <v>570</v>
          </cell>
          <cell r="E62">
            <v>1956</v>
          </cell>
        </row>
        <row r="63">
          <cell r="D63">
            <v>805.4</v>
          </cell>
          <cell r="E63">
            <v>1957</v>
          </cell>
        </row>
        <row r="64">
          <cell r="D64">
            <v>590.70000000000005</v>
          </cell>
          <cell r="E64">
            <v>1958</v>
          </cell>
        </row>
        <row r="65">
          <cell r="D65">
            <v>676.3</v>
          </cell>
          <cell r="E65">
            <v>1959</v>
          </cell>
        </row>
        <row r="66">
          <cell r="D66">
            <v>485.3</v>
          </cell>
          <cell r="E66">
            <v>1960</v>
          </cell>
        </row>
        <row r="67">
          <cell r="D67">
            <v>700.7</v>
          </cell>
          <cell r="E67">
            <v>1961</v>
          </cell>
        </row>
        <row r="68">
          <cell r="D68">
            <v>600.9</v>
          </cell>
          <cell r="E68">
            <v>1962</v>
          </cell>
        </row>
        <row r="69">
          <cell r="D69">
            <v>526.20000000000005</v>
          </cell>
          <cell r="E69">
            <v>1963</v>
          </cell>
        </row>
        <row r="70">
          <cell r="D70">
            <v>675.8</v>
          </cell>
          <cell r="E70">
            <v>1964</v>
          </cell>
        </row>
        <row r="71">
          <cell r="D71">
            <v>446.8</v>
          </cell>
          <cell r="E71">
            <v>1965</v>
          </cell>
        </row>
        <row r="72">
          <cell r="D72">
            <v>509</v>
          </cell>
          <cell r="E72">
            <v>1966</v>
          </cell>
        </row>
        <row r="73">
          <cell r="D73">
            <v>941.9</v>
          </cell>
          <cell r="E73">
            <v>1967</v>
          </cell>
        </row>
        <row r="74">
          <cell r="D74">
            <v>578.1</v>
          </cell>
          <cell r="E74">
            <v>1968</v>
          </cell>
        </row>
        <row r="75">
          <cell r="D75">
            <v>573.9</v>
          </cell>
          <cell r="E75">
            <v>1969</v>
          </cell>
        </row>
        <row r="76">
          <cell r="D76">
            <v>533.29999999999995</v>
          </cell>
          <cell r="E76">
            <v>1970</v>
          </cell>
        </row>
        <row r="77">
          <cell r="D77">
            <v>908.2</v>
          </cell>
          <cell r="E77">
            <v>1971</v>
          </cell>
        </row>
        <row r="78">
          <cell r="D78">
            <v>546.1</v>
          </cell>
          <cell r="E78">
            <v>1972</v>
          </cell>
        </row>
        <row r="79">
          <cell r="D79">
            <v>849.7</v>
          </cell>
          <cell r="E79">
            <v>1973</v>
          </cell>
        </row>
        <row r="80">
          <cell r="D80">
            <v>619.20000000000005</v>
          </cell>
          <cell r="E80">
            <v>1974</v>
          </cell>
        </row>
        <row r="81">
          <cell r="D81">
            <v>807</v>
          </cell>
          <cell r="E81">
            <v>1975</v>
          </cell>
        </row>
        <row r="82">
          <cell r="D82">
            <v>661.1</v>
          </cell>
          <cell r="E82">
            <v>1976</v>
          </cell>
        </row>
        <row r="83">
          <cell r="D83">
            <v>514.9</v>
          </cell>
          <cell r="E83">
            <v>1977</v>
          </cell>
        </row>
        <row r="84">
          <cell r="D84">
            <v>706.7</v>
          </cell>
          <cell r="E84">
            <v>1978</v>
          </cell>
        </row>
        <row r="85">
          <cell r="D85">
            <v>831</v>
          </cell>
          <cell r="E85">
            <v>1979</v>
          </cell>
        </row>
        <row r="86">
          <cell r="D86">
            <v>725</v>
          </cell>
          <cell r="E86">
            <v>1980</v>
          </cell>
        </row>
        <row r="87">
          <cell r="D87">
            <v>764.4</v>
          </cell>
          <cell r="E87">
            <v>1981</v>
          </cell>
        </row>
        <row r="88">
          <cell r="D88">
            <v>567.6</v>
          </cell>
          <cell r="E88">
            <v>1982</v>
          </cell>
        </row>
        <row r="89">
          <cell r="D89">
            <v>1200.7</v>
          </cell>
          <cell r="E89">
            <v>1983</v>
          </cell>
        </row>
        <row r="90">
          <cell r="D90">
            <v>732.6</v>
          </cell>
          <cell r="E90">
            <v>1984</v>
          </cell>
        </row>
        <row r="91">
          <cell r="D91">
            <v>676.9</v>
          </cell>
          <cell r="E91">
            <v>1985</v>
          </cell>
        </row>
        <row r="92">
          <cell r="D92">
            <v>756.8</v>
          </cell>
          <cell r="E92">
            <v>1986</v>
          </cell>
        </row>
        <row r="93">
          <cell r="D93">
            <v>595.29999999999995</v>
          </cell>
          <cell r="E93">
            <v>1987</v>
          </cell>
        </row>
        <row r="94">
          <cell r="D94">
            <v>816.9</v>
          </cell>
          <cell r="E94">
            <v>1988</v>
          </cell>
        </row>
        <row r="95">
          <cell r="D95">
            <v>883</v>
          </cell>
          <cell r="E95">
            <v>1989</v>
          </cell>
        </row>
        <row r="96">
          <cell r="D96">
            <v>1109.4000000000001</v>
          </cell>
          <cell r="E96">
            <v>1990</v>
          </cell>
        </row>
        <row r="97">
          <cell r="D97">
            <v>652</v>
          </cell>
          <cell r="E97">
            <v>1991</v>
          </cell>
        </row>
        <row r="98">
          <cell r="D98">
            <v>946.8</v>
          </cell>
          <cell r="E98">
            <v>1992</v>
          </cell>
        </row>
        <row r="99">
          <cell r="D99">
            <v>883.9</v>
          </cell>
          <cell r="E99">
            <v>1993</v>
          </cell>
        </row>
        <row r="100">
          <cell r="D100">
            <v>813.3</v>
          </cell>
          <cell r="E100">
            <v>1994</v>
          </cell>
        </row>
        <row r="101">
          <cell r="D101">
            <v>708.7</v>
          </cell>
          <cell r="E101">
            <v>1995</v>
          </cell>
        </row>
        <row r="102">
          <cell r="D102">
            <v>540.9</v>
          </cell>
          <cell r="E102">
            <v>1996</v>
          </cell>
        </row>
        <row r="103">
          <cell r="D103">
            <v>787.3</v>
          </cell>
          <cell r="E103">
            <v>1997</v>
          </cell>
        </row>
        <row r="104">
          <cell r="D104">
            <v>805.2</v>
          </cell>
          <cell r="E104">
            <v>1998</v>
          </cell>
        </row>
        <row r="105">
          <cell r="D105">
            <v>854.8</v>
          </cell>
          <cell r="E105">
            <v>1999</v>
          </cell>
        </row>
        <row r="106">
          <cell r="D106">
            <v>824.4</v>
          </cell>
          <cell r="E106">
            <v>2000</v>
          </cell>
        </row>
        <row r="107">
          <cell r="D107">
            <v>718.6</v>
          </cell>
          <cell r="E107">
            <v>2001</v>
          </cell>
        </row>
        <row r="108">
          <cell r="D108">
            <v>695.6</v>
          </cell>
          <cell r="E108">
            <v>2002</v>
          </cell>
        </row>
        <row r="109">
          <cell r="D109">
            <v>659.8</v>
          </cell>
          <cell r="E109">
            <v>2003</v>
          </cell>
        </row>
        <row r="110">
          <cell r="D110">
            <v>847.6</v>
          </cell>
          <cell r="E110">
            <v>2004</v>
          </cell>
        </row>
        <row r="111">
          <cell r="D111">
            <v>843.8</v>
          </cell>
          <cell r="E111">
            <v>2005</v>
          </cell>
        </row>
        <row r="112">
          <cell r="D112">
            <v>738.6</v>
          </cell>
          <cell r="E112">
            <v>2006</v>
          </cell>
        </row>
        <row r="113">
          <cell r="D113">
            <v>908.8</v>
          </cell>
          <cell r="E113">
            <v>2007</v>
          </cell>
        </row>
        <row r="114">
          <cell r="D114">
            <v>868.3</v>
          </cell>
          <cell r="E114">
            <v>2008</v>
          </cell>
        </row>
        <row r="115">
          <cell r="D115">
            <v>670.1</v>
          </cell>
          <cell r="E115">
            <v>2009</v>
          </cell>
        </row>
        <row r="116">
          <cell r="D116">
            <v>532.4</v>
          </cell>
          <cell r="E116">
            <v>2010</v>
          </cell>
        </row>
        <row r="117">
          <cell r="D117">
            <v>1177.8</v>
          </cell>
          <cell r="E117">
            <v>2011</v>
          </cell>
        </row>
        <row r="118">
          <cell r="D118">
            <v>803.3</v>
          </cell>
          <cell r="E118">
            <v>2013</v>
          </cell>
        </row>
        <row r="119">
          <cell r="D119">
            <v>673.4</v>
          </cell>
          <cell r="E119">
            <v>2014</v>
          </cell>
        </row>
        <row r="120">
          <cell r="D120">
            <v>879</v>
          </cell>
          <cell r="E120">
            <v>2015</v>
          </cell>
        </row>
        <row r="121">
          <cell r="D121">
            <v>814.6</v>
          </cell>
          <cell r="E121">
            <v>2016</v>
          </cell>
        </row>
        <row r="122">
          <cell r="D122">
            <v>959.2</v>
          </cell>
          <cell r="E122">
            <v>2017</v>
          </cell>
        </row>
        <row r="123">
          <cell r="D123">
            <v>748.6</v>
          </cell>
          <cell r="E123">
            <v>2018</v>
          </cell>
        </row>
        <row r="124">
          <cell r="D124">
            <v>847.3</v>
          </cell>
          <cell r="E124">
            <v>2019</v>
          </cell>
        </row>
        <row r="125">
          <cell r="D125">
            <v>994.8</v>
          </cell>
          <cell r="E125">
            <v>2020</v>
          </cell>
        </row>
        <row r="126">
          <cell r="D126">
            <v>658.6</v>
          </cell>
          <cell r="E126">
            <v>2021</v>
          </cell>
        </row>
        <row r="127">
          <cell r="D127">
            <v>815.7</v>
          </cell>
          <cell r="E127">
            <v>2022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67B9AB-F256-4256-9AC4-797AD431B3A8}">
  <sheetPr>
    <pageSetUpPr fitToPage="1"/>
  </sheetPr>
  <dimension ref="A1:IV111"/>
  <sheetViews>
    <sheetView tabSelected="1" zoomScaleNormal="100" workbookViewId="0"/>
  </sheetViews>
  <sheetFormatPr defaultRowHeight="14.25" x14ac:dyDescent="0.45"/>
  <cols>
    <col min="1" max="24" width="9.06640625" style="30"/>
    <col min="25" max="25" width="9.06640625" style="113"/>
    <col min="26" max="16384" width="9.06640625" style="30"/>
  </cols>
  <sheetData>
    <row r="1" spans="1:256" ht="23.25" x14ac:dyDescent="0.7">
      <c r="A1" s="176" t="s">
        <v>222</v>
      </c>
    </row>
    <row r="3" spans="1:256" x14ac:dyDescent="0.45">
      <c r="A3" s="31" t="s">
        <v>185</v>
      </c>
      <c r="B3" s="32"/>
      <c r="C3" s="32"/>
      <c r="D3" s="32"/>
      <c r="E3" s="32"/>
      <c r="F3" s="32"/>
      <c r="G3" s="32"/>
      <c r="H3" s="32"/>
      <c r="I3" s="32"/>
      <c r="J3" s="32"/>
      <c r="K3" s="32"/>
      <c r="L3" s="32"/>
      <c r="M3" s="32"/>
      <c r="N3" s="33"/>
      <c r="O3" s="33"/>
      <c r="P3" s="33"/>
      <c r="Q3" s="33"/>
      <c r="R3" s="33"/>
      <c r="S3" s="33"/>
      <c r="T3" s="33"/>
      <c r="U3" s="33"/>
      <c r="V3" s="34"/>
      <c r="W3" s="34"/>
      <c r="X3" s="34"/>
      <c r="Y3" s="35"/>
      <c r="Z3" s="34"/>
      <c r="AA3" s="34"/>
      <c r="AB3" s="34"/>
      <c r="AC3" s="34"/>
      <c r="AD3" s="34"/>
      <c r="AE3" s="34"/>
      <c r="AF3" s="34"/>
      <c r="AG3" s="34"/>
      <c r="AH3" s="32"/>
      <c r="AI3" s="32"/>
      <c r="AJ3" s="32"/>
    </row>
    <row r="4" spans="1:256" x14ac:dyDescent="0.45">
      <c r="A4" s="36" t="s">
        <v>186</v>
      </c>
      <c r="B4" s="32"/>
      <c r="C4" s="36" t="s">
        <v>219</v>
      </c>
      <c r="D4" s="32"/>
      <c r="E4" s="32"/>
      <c r="F4" s="32"/>
      <c r="G4" s="32"/>
      <c r="H4" s="32"/>
      <c r="I4" s="32"/>
      <c r="J4" s="32"/>
      <c r="K4" s="32"/>
      <c r="L4" s="32"/>
      <c r="M4" s="32"/>
      <c r="N4" s="33"/>
      <c r="O4" s="33"/>
      <c r="P4" s="33"/>
      <c r="Q4" s="33"/>
      <c r="R4" s="33"/>
      <c r="S4" s="33"/>
      <c r="T4" s="33"/>
      <c r="U4" s="33"/>
      <c r="V4" s="33"/>
      <c r="W4" s="33"/>
      <c r="X4" s="33"/>
      <c r="Y4" s="35"/>
      <c r="Z4" s="33"/>
      <c r="AA4" s="33"/>
      <c r="AB4" s="33"/>
      <c r="AC4" s="33"/>
      <c r="AD4" s="33"/>
      <c r="AE4" s="33"/>
      <c r="AF4" s="33"/>
      <c r="AG4" s="33"/>
      <c r="AH4" s="32"/>
      <c r="AI4" s="32"/>
      <c r="AJ4" s="32"/>
    </row>
    <row r="5" spans="1:256" x14ac:dyDescent="0.45">
      <c r="A5" s="36" t="s">
        <v>188</v>
      </c>
      <c r="B5" s="32"/>
      <c r="C5" s="32" t="s">
        <v>220</v>
      </c>
      <c r="D5" s="32"/>
      <c r="E5" s="32"/>
      <c r="F5" s="32"/>
      <c r="G5" s="32"/>
      <c r="H5" s="32"/>
      <c r="I5" s="32"/>
      <c r="J5" s="32"/>
      <c r="K5" s="32"/>
      <c r="L5" s="32"/>
      <c r="M5" s="32"/>
      <c r="N5" s="33"/>
      <c r="O5" s="33"/>
      <c r="P5" s="33"/>
      <c r="Q5" s="33"/>
      <c r="R5" s="33"/>
      <c r="S5" s="33"/>
      <c r="T5" s="33"/>
      <c r="U5" s="33"/>
      <c r="V5" s="33"/>
      <c r="W5" s="33"/>
      <c r="X5" s="33"/>
      <c r="Y5" s="35"/>
      <c r="Z5" s="33"/>
      <c r="AA5" s="33"/>
      <c r="AB5" s="33"/>
      <c r="AC5" s="33"/>
      <c r="AD5" s="33"/>
      <c r="AE5" s="33"/>
      <c r="AF5" s="33"/>
      <c r="AG5" s="33"/>
      <c r="AH5" s="32"/>
      <c r="AI5" s="32"/>
      <c r="AJ5" s="32"/>
    </row>
    <row r="6" spans="1:256" x14ac:dyDescent="0.45">
      <c r="A6" s="36" t="s">
        <v>190</v>
      </c>
      <c r="B6" s="32"/>
      <c r="C6" s="32" t="s">
        <v>221</v>
      </c>
      <c r="D6" s="32"/>
      <c r="E6" s="32"/>
      <c r="F6" s="32"/>
      <c r="G6" s="32"/>
      <c r="H6" s="32"/>
      <c r="I6" s="32"/>
      <c r="J6" s="32"/>
      <c r="K6" s="32"/>
      <c r="L6" s="32"/>
      <c r="M6" s="32"/>
      <c r="N6" s="33"/>
      <c r="O6" s="33"/>
      <c r="P6" s="33"/>
      <c r="Q6" s="33"/>
      <c r="R6" s="33"/>
      <c r="S6" s="33"/>
      <c r="T6" s="33"/>
      <c r="U6" s="33"/>
      <c r="V6" s="33"/>
      <c r="W6" s="33"/>
      <c r="X6" s="33"/>
      <c r="Y6" s="35"/>
      <c r="Z6" s="33"/>
      <c r="AA6" s="33"/>
      <c r="AB6" s="33"/>
      <c r="AC6" s="33"/>
      <c r="AD6" s="33"/>
      <c r="AE6" s="33"/>
      <c r="AF6" s="33"/>
      <c r="AG6" s="33"/>
      <c r="AH6" s="32"/>
      <c r="AI6" s="32"/>
      <c r="AJ6" s="32"/>
    </row>
    <row r="7" spans="1:256" ht="14.65" thickBot="1" x14ac:dyDescent="0.5">
      <c r="A7" s="32"/>
      <c r="B7" s="37"/>
      <c r="C7" s="32"/>
      <c r="D7" s="38"/>
      <c r="E7" s="38"/>
      <c r="F7" s="38"/>
      <c r="G7" s="38"/>
      <c r="H7" s="38"/>
      <c r="I7" s="38"/>
      <c r="J7" s="38"/>
      <c r="K7" s="38"/>
      <c r="L7" s="38"/>
      <c r="M7" s="38"/>
      <c r="N7" s="38"/>
      <c r="O7" s="38"/>
      <c r="P7" s="38"/>
      <c r="Q7" s="38"/>
      <c r="R7" s="38"/>
      <c r="S7" s="38"/>
      <c r="T7" s="38"/>
      <c r="U7" s="38"/>
      <c r="V7" s="38"/>
      <c r="W7" s="38"/>
      <c r="X7" s="38"/>
      <c r="Y7" s="39"/>
      <c r="Z7" s="38"/>
      <c r="AA7" s="38"/>
      <c r="AB7" s="38"/>
      <c r="AC7" s="38"/>
      <c r="AD7" s="38"/>
      <c r="AE7" s="38"/>
      <c r="AF7" s="38"/>
      <c r="AG7" s="38"/>
      <c r="AH7" s="38"/>
      <c r="AI7" s="38"/>
      <c r="AJ7" s="38"/>
    </row>
    <row r="8" spans="1:256" s="49" customFormat="1" x14ac:dyDescent="0.45">
      <c r="A8" s="40" t="s">
        <v>192</v>
      </c>
      <c r="B8" s="41" t="s">
        <v>193</v>
      </c>
      <c r="C8" s="42" t="s">
        <v>194</v>
      </c>
      <c r="D8" s="43"/>
      <c r="E8" s="43"/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4"/>
      <c r="Z8" s="43"/>
      <c r="AA8" s="43"/>
      <c r="AB8" s="43"/>
      <c r="AC8" s="43"/>
      <c r="AD8" s="43"/>
      <c r="AE8" s="43"/>
      <c r="AF8" s="45"/>
      <c r="AG8" s="45"/>
      <c r="AH8" s="46"/>
      <c r="AI8" s="45"/>
      <c r="AJ8" s="45"/>
      <c r="AK8" s="47"/>
      <c r="AL8" s="48"/>
      <c r="AM8" s="30"/>
      <c r="AN8" s="30"/>
      <c r="AO8" s="30"/>
      <c r="AP8" s="30"/>
      <c r="AQ8" s="30"/>
      <c r="AR8" s="30"/>
      <c r="AS8" s="30"/>
      <c r="AT8" s="30"/>
      <c r="AU8" s="30"/>
      <c r="AV8" s="30"/>
      <c r="AW8" s="30"/>
      <c r="AX8" s="30"/>
      <c r="AY8" s="30"/>
      <c r="AZ8" s="30"/>
      <c r="BA8" s="30"/>
      <c r="BB8" s="30"/>
      <c r="BC8" s="30"/>
      <c r="BD8" s="30"/>
      <c r="BE8" s="30"/>
      <c r="BF8" s="30"/>
      <c r="BG8" s="30"/>
      <c r="BH8" s="30"/>
      <c r="BI8" s="30"/>
      <c r="BJ8" s="30"/>
      <c r="BK8" s="30"/>
      <c r="BL8" s="30"/>
      <c r="BM8" s="30"/>
      <c r="BN8" s="30"/>
      <c r="BO8" s="30"/>
      <c r="BP8" s="30"/>
      <c r="BQ8" s="30"/>
      <c r="BR8" s="30"/>
      <c r="BS8" s="30"/>
      <c r="BT8" s="30"/>
      <c r="BU8" s="30"/>
      <c r="BV8" s="30"/>
      <c r="BW8" s="30"/>
      <c r="BX8" s="30"/>
      <c r="BY8" s="30"/>
      <c r="BZ8" s="30"/>
      <c r="CA8" s="30"/>
      <c r="CB8" s="30"/>
      <c r="CC8" s="30"/>
      <c r="CD8" s="30"/>
      <c r="CE8" s="30"/>
      <c r="CF8" s="30"/>
      <c r="CG8" s="30"/>
      <c r="CH8" s="30"/>
      <c r="CI8" s="30"/>
      <c r="CJ8" s="30"/>
      <c r="CK8" s="30"/>
      <c r="CL8" s="30"/>
      <c r="CM8" s="30"/>
      <c r="CN8" s="30"/>
      <c r="CO8" s="30"/>
      <c r="CP8" s="30"/>
      <c r="CQ8" s="30"/>
      <c r="CR8" s="30"/>
      <c r="CS8" s="30"/>
      <c r="CT8" s="30"/>
      <c r="CU8" s="30"/>
      <c r="CV8" s="30"/>
      <c r="CW8" s="30"/>
      <c r="CX8" s="30"/>
      <c r="CY8" s="30"/>
      <c r="CZ8" s="30"/>
      <c r="DA8" s="30"/>
      <c r="DB8" s="30"/>
      <c r="DC8" s="30"/>
      <c r="DD8" s="30"/>
      <c r="DE8" s="30"/>
      <c r="DF8" s="30"/>
      <c r="DG8" s="30"/>
      <c r="DH8" s="30"/>
      <c r="DI8" s="30"/>
      <c r="DJ8" s="30"/>
      <c r="DK8" s="30"/>
      <c r="DL8" s="30"/>
      <c r="DM8" s="30"/>
      <c r="DN8" s="30"/>
      <c r="DO8" s="30"/>
      <c r="DP8" s="30"/>
      <c r="DQ8" s="30"/>
      <c r="DR8" s="30"/>
      <c r="DS8" s="30"/>
      <c r="DT8" s="30"/>
      <c r="DU8" s="30"/>
      <c r="DV8" s="30"/>
      <c r="DW8" s="30"/>
      <c r="DX8" s="30"/>
      <c r="DY8" s="30"/>
      <c r="DZ8" s="30"/>
      <c r="EA8" s="30"/>
      <c r="EB8" s="30"/>
      <c r="EC8" s="30"/>
      <c r="ED8" s="30"/>
      <c r="EE8" s="30"/>
      <c r="EF8" s="30"/>
      <c r="EG8" s="30"/>
      <c r="EH8" s="30"/>
      <c r="EI8" s="30"/>
      <c r="EJ8" s="30"/>
      <c r="EK8" s="30"/>
      <c r="EL8" s="30"/>
      <c r="EM8" s="30"/>
      <c r="EN8" s="30"/>
      <c r="EO8" s="30"/>
      <c r="EP8" s="30"/>
      <c r="EQ8" s="30"/>
      <c r="ER8" s="30"/>
      <c r="ES8" s="30"/>
      <c r="ET8" s="30"/>
      <c r="EU8" s="30"/>
      <c r="EV8" s="30"/>
      <c r="EW8" s="30"/>
      <c r="EX8" s="30"/>
      <c r="EY8" s="30"/>
      <c r="EZ8" s="30"/>
      <c r="FA8" s="30"/>
      <c r="FB8" s="30"/>
      <c r="FC8" s="30"/>
      <c r="FD8" s="30"/>
      <c r="FE8" s="30"/>
      <c r="FF8" s="30"/>
      <c r="FG8" s="30"/>
      <c r="FH8" s="30"/>
      <c r="FI8" s="30"/>
      <c r="FJ8" s="30"/>
      <c r="FK8" s="30"/>
      <c r="FL8" s="30"/>
      <c r="FM8" s="30"/>
      <c r="FN8" s="30"/>
      <c r="FO8" s="30"/>
      <c r="FP8" s="30"/>
      <c r="FQ8" s="30"/>
      <c r="FR8" s="30"/>
      <c r="FS8" s="30"/>
      <c r="FT8" s="30"/>
      <c r="FU8" s="30"/>
      <c r="FV8" s="30"/>
      <c r="FW8" s="30"/>
      <c r="FX8" s="30"/>
      <c r="FY8" s="30"/>
      <c r="FZ8" s="30"/>
      <c r="GA8" s="30"/>
      <c r="GB8" s="30"/>
      <c r="GC8" s="30"/>
      <c r="GD8" s="30"/>
      <c r="GE8" s="30"/>
      <c r="GF8" s="30"/>
      <c r="GG8" s="30"/>
      <c r="GH8" s="30"/>
      <c r="GI8" s="30"/>
      <c r="GJ8" s="30"/>
      <c r="GK8" s="30"/>
      <c r="GL8" s="30"/>
      <c r="GM8" s="30"/>
      <c r="GN8" s="30"/>
      <c r="GO8" s="30"/>
      <c r="GP8" s="30"/>
      <c r="GQ8" s="30"/>
      <c r="GR8" s="30"/>
      <c r="GS8" s="30"/>
      <c r="GT8" s="30"/>
      <c r="GU8" s="30"/>
      <c r="GV8" s="30"/>
      <c r="GW8" s="30"/>
      <c r="GX8" s="30"/>
      <c r="GY8" s="30"/>
      <c r="GZ8" s="30"/>
      <c r="HA8" s="30"/>
      <c r="HB8" s="30"/>
      <c r="HC8" s="30"/>
      <c r="HD8" s="30"/>
      <c r="HE8" s="30"/>
      <c r="HF8" s="30"/>
      <c r="HG8" s="30"/>
      <c r="HH8" s="30"/>
      <c r="HI8" s="30"/>
      <c r="HJ8" s="30"/>
      <c r="HK8" s="30"/>
      <c r="HL8" s="30"/>
      <c r="HM8" s="30"/>
      <c r="HN8" s="30"/>
      <c r="HO8" s="30"/>
      <c r="HP8" s="30"/>
      <c r="HQ8" s="30"/>
      <c r="HR8" s="30"/>
      <c r="HS8" s="30"/>
      <c r="HT8" s="30"/>
      <c r="HU8" s="30"/>
      <c r="HV8" s="30"/>
      <c r="HW8" s="30"/>
      <c r="HX8" s="30"/>
      <c r="HY8" s="30"/>
      <c r="HZ8" s="30"/>
      <c r="IA8" s="30"/>
      <c r="IB8" s="30"/>
      <c r="IC8" s="30"/>
      <c r="ID8" s="30"/>
      <c r="IE8" s="30"/>
      <c r="IF8" s="30"/>
      <c r="IG8" s="30"/>
      <c r="IH8" s="30"/>
      <c r="II8" s="30"/>
      <c r="IJ8" s="30"/>
      <c r="IK8" s="30"/>
      <c r="IL8" s="30"/>
      <c r="IM8" s="30"/>
      <c r="IN8" s="30"/>
      <c r="IO8" s="30"/>
      <c r="IP8" s="30"/>
      <c r="IQ8" s="30"/>
      <c r="IR8" s="30"/>
      <c r="IS8" s="30"/>
      <c r="IT8" s="30"/>
      <c r="IU8" s="30"/>
      <c r="IV8" s="30"/>
    </row>
    <row r="9" spans="1:256" s="65" customFormat="1" ht="20.25" x14ac:dyDescent="0.45">
      <c r="A9" s="50" t="s">
        <v>195</v>
      </c>
      <c r="B9" s="51" t="s">
        <v>192</v>
      </c>
      <c r="C9" s="52" t="s">
        <v>196</v>
      </c>
      <c r="D9" s="53"/>
      <c r="E9" s="53"/>
      <c r="F9" s="53"/>
      <c r="G9" s="53"/>
      <c r="H9" s="53"/>
      <c r="I9" s="54" t="s">
        <v>13</v>
      </c>
      <c r="J9" s="55" t="s">
        <v>197</v>
      </c>
      <c r="K9" s="55"/>
      <c r="L9" s="56"/>
      <c r="M9" s="57"/>
      <c r="N9" s="57"/>
      <c r="O9" s="55"/>
      <c r="P9" s="55"/>
      <c r="Q9" s="55"/>
      <c r="R9" s="55"/>
      <c r="S9" s="54" t="s">
        <v>14</v>
      </c>
      <c r="T9" s="58" t="s">
        <v>198</v>
      </c>
      <c r="U9" s="59"/>
      <c r="V9" s="59"/>
      <c r="W9" s="58"/>
      <c r="X9" s="58"/>
      <c r="Y9" s="60"/>
      <c r="Z9" s="54" t="s">
        <v>14</v>
      </c>
      <c r="AA9" s="58"/>
      <c r="AB9" s="58"/>
      <c r="AC9" s="58"/>
      <c r="AD9" s="58"/>
      <c r="AE9" s="58"/>
      <c r="AF9" s="54" t="s">
        <v>13</v>
      </c>
      <c r="AG9" s="61" t="s">
        <v>199</v>
      </c>
      <c r="AH9" s="62"/>
      <c r="AI9" s="54"/>
      <c r="AJ9" s="63" t="s">
        <v>200</v>
      </c>
      <c r="AK9" s="63"/>
      <c r="AL9" s="64"/>
      <c r="AM9" s="30"/>
      <c r="AN9" s="30"/>
      <c r="AO9" s="30"/>
      <c r="AP9" s="30"/>
      <c r="AQ9" s="30"/>
      <c r="AR9" s="30"/>
      <c r="AS9" s="30"/>
      <c r="AT9" s="30"/>
      <c r="AU9" s="30"/>
      <c r="AV9" s="30"/>
      <c r="AW9" s="30"/>
      <c r="AX9" s="30"/>
      <c r="AY9" s="30"/>
      <c r="AZ9" s="30"/>
      <c r="BA9" s="30"/>
      <c r="BB9" s="30"/>
      <c r="BC9" s="30"/>
      <c r="BD9" s="30"/>
      <c r="BE9" s="30"/>
      <c r="BF9" s="30"/>
      <c r="BG9" s="30"/>
      <c r="BH9" s="30"/>
      <c r="BI9" s="30"/>
      <c r="BJ9" s="30"/>
      <c r="BK9" s="30"/>
      <c r="BL9" s="30"/>
      <c r="BM9" s="30"/>
      <c r="BN9" s="30"/>
      <c r="BO9" s="30"/>
      <c r="BP9" s="30"/>
      <c r="BQ9" s="30"/>
      <c r="BR9" s="30"/>
      <c r="BS9" s="30"/>
      <c r="BT9" s="30"/>
      <c r="BU9" s="30"/>
      <c r="BV9" s="30"/>
      <c r="BW9" s="30"/>
      <c r="BX9" s="30"/>
      <c r="BY9" s="30"/>
      <c r="BZ9" s="30"/>
      <c r="CA9" s="30"/>
      <c r="CB9" s="30"/>
      <c r="CC9" s="30"/>
      <c r="CD9" s="30"/>
      <c r="CE9" s="30"/>
      <c r="CF9" s="30"/>
      <c r="CG9" s="30"/>
      <c r="CH9" s="30"/>
      <c r="CI9" s="30"/>
      <c r="CJ9" s="30"/>
      <c r="CK9" s="30"/>
      <c r="CL9" s="30"/>
      <c r="CM9" s="30"/>
      <c r="CN9" s="30"/>
      <c r="CO9" s="30"/>
      <c r="CP9" s="30"/>
      <c r="CQ9" s="30"/>
      <c r="CR9" s="30"/>
      <c r="CS9" s="30"/>
      <c r="CT9" s="30"/>
      <c r="CU9" s="30"/>
      <c r="CV9" s="30"/>
      <c r="CW9" s="30"/>
      <c r="CX9" s="30"/>
      <c r="CY9" s="30"/>
      <c r="CZ9" s="30"/>
      <c r="DA9" s="30"/>
      <c r="DB9" s="30"/>
      <c r="DC9" s="30"/>
      <c r="DD9" s="30"/>
      <c r="DE9" s="30"/>
      <c r="DF9" s="30"/>
      <c r="DG9" s="30"/>
      <c r="DH9" s="30"/>
      <c r="DI9" s="30"/>
      <c r="DJ9" s="30"/>
      <c r="DK9" s="30"/>
      <c r="DL9" s="30"/>
      <c r="DM9" s="30"/>
      <c r="DN9" s="30"/>
      <c r="DO9" s="30"/>
      <c r="DP9" s="30"/>
      <c r="DQ9" s="30"/>
      <c r="DR9" s="30"/>
      <c r="DS9" s="30"/>
      <c r="DT9" s="30"/>
      <c r="DU9" s="30"/>
      <c r="DV9" s="30"/>
      <c r="DW9" s="30"/>
      <c r="DX9" s="30"/>
      <c r="DY9" s="30"/>
      <c r="DZ9" s="30"/>
      <c r="EA9" s="30"/>
      <c r="EB9" s="30"/>
      <c r="EC9" s="30"/>
      <c r="ED9" s="30"/>
      <c r="EE9" s="30"/>
      <c r="EF9" s="30"/>
      <c r="EG9" s="30"/>
      <c r="EH9" s="30"/>
      <c r="EI9" s="30"/>
      <c r="EJ9" s="30"/>
      <c r="EK9" s="30"/>
      <c r="EL9" s="30"/>
      <c r="EM9" s="30"/>
      <c r="EN9" s="30"/>
      <c r="EO9" s="30"/>
      <c r="EP9" s="30"/>
      <c r="EQ9" s="30"/>
      <c r="ER9" s="30"/>
      <c r="ES9" s="30"/>
      <c r="ET9" s="30"/>
      <c r="EU9" s="30"/>
      <c r="EV9" s="30"/>
      <c r="EW9" s="30"/>
      <c r="EX9" s="30"/>
      <c r="EY9" s="30"/>
      <c r="EZ9" s="30"/>
      <c r="FA9" s="30"/>
      <c r="FB9" s="30"/>
      <c r="FC9" s="30"/>
      <c r="FD9" s="30"/>
      <c r="FE9" s="30"/>
      <c r="FF9" s="30"/>
      <c r="FG9" s="30"/>
      <c r="FH9" s="30"/>
      <c r="FI9" s="30"/>
      <c r="FJ9" s="30"/>
      <c r="FK9" s="30"/>
      <c r="FL9" s="30"/>
      <c r="FM9" s="30"/>
      <c r="FN9" s="30"/>
      <c r="FO9" s="30"/>
      <c r="FP9" s="30"/>
      <c r="FQ9" s="30"/>
      <c r="FR9" s="30"/>
      <c r="FS9" s="30"/>
      <c r="FT9" s="30"/>
      <c r="FU9" s="30"/>
      <c r="FV9" s="30"/>
      <c r="FW9" s="30"/>
      <c r="FX9" s="30"/>
      <c r="FY9" s="30"/>
      <c r="FZ9" s="30"/>
      <c r="GA9" s="30"/>
      <c r="GB9" s="30"/>
      <c r="GC9" s="30"/>
      <c r="GD9" s="30"/>
      <c r="GE9" s="30"/>
      <c r="GF9" s="30"/>
      <c r="GG9" s="30"/>
      <c r="GH9" s="30"/>
      <c r="GI9" s="30"/>
      <c r="GJ9" s="30"/>
      <c r="GK9" s="30"/>
      <c r="GL9" s="30"/>
      <c r="GM9" s="30"/>
      <c r="GN9" s="30"/>
      <c r="GO9" s="30"/>
      <c r="GP9" s="30"/>
      <c r="GQ9" s="30"/>
      <c r="GR9" s="30"/>
      <c r="GS9" s="30"/>
      <c r="GT9" s="30"/>
      <c r="GU9" s="30"/>
      <c r="GV9" s="30"/>
      <c r="GW9" s="30"/>
      <c r="GX9" s="30"/>
      <c r="GY9" s="30"/>
      <c r="GZ9" s="30"/>
      <c r="HA9" s="30"/>
      <c r="HB9" s="30"/>
      <c r="HC9" s="30"/>
      <c r="HD9" s="30"/>
      <c r="HE9" s="30"/>
      <c r="HF9" s="30"/>
      <c r="HG9" s="30"/>
      <c r="HH9" s="30"/>
      <c r="HI9" s="30"/>
      <c r="HJ9" s="30"/>
      <c r="HK9" s="30"/>
      <c r="HL9" s="30"/>
      <c r="HM9" s="30"/>
      <c r="HN9" s="30"/>
      <c r="HO9" s="30"/>
      <c r="HP9" s="30"/>
      <c r="HQ9" s="30"/>
      <c r="HR9" s="30"/>
      <c r="HS9" s="30"/>
      <c r="HT9" s="30"/>
      <c r="HU9" s="30"/>
      <c r="HV9" s="30"/>
      <c r="HW9" s="30"/>
      <c r="HX9" s="30"/>
      <c r="HY9" s="30"/>
      <c r="HZ9" s="30"/>
      <c r="IA9" s="30"/>
      <c r="IB9" s="30"/>
      <c r="IC9" s="30"/>
      <c r="ID9" s="30"/>
      <c r="IE9" s="30"/>
      <c r="IF9" s="30"/>
      <c r="IG9" s="30"/>
      <c r="IH9" s="30"/>
      <c r="II9" s="30"/>
      <c r="IJ9" s="30"/>
      <c r="IK9" s="30"/>
      <c r="IL9" s="30"/>
      <c r="IM9" s="30"/>
      <c r="IN9" s="30"/>
      <c r="IO9" s="30"/>
      <c r="IP9" s="30"/>
      <c r="IQ9" s="30"/>
      <c r="IR9" s="30"/>
      <c r="IS9" s="30"/>
      <c r="IT9" s="30"/>
      <c r="IU9" s="30"/>
      <c r="IV9" s="30"/>
    </row>
    <row r="10" spans="1:256" s="80" customFormat="1" ht="20.25" x14ac:dyDescent="0.45">
      <c r="A10" s="66"/>
      <c r="B10" s="67"/>
      <c r="C10" s="68" t="s">
        <v>201</v>
      </c>
      <c r="D10" s="69"/>
      <c r="E10" s="69"/>
      <c r="F10" s="69"/>
      <c r="G10" s="69"/>
      <c r="H10" s="69"/>
      <c r="I10" s="70" t="s">
        <v>202</v>
      </c>
      <c r="J10" s="71" t="s">
        <v>201</v>
      </c>
      <c r="K10" s="71"/>
      <c r="L10" s="72"/>
      <c r="M10" s="73"/>
      <c r="N10" s="73"/>
      <c r="O10" s="71"/>
      <c r="P10" s="71"/>
      <c r="Q10" s="71"/>
      <c r="R10" s="71"/>
      <c r="S10" s="70" t="s">
        <v>202</v>
      </c>
      <c r="T10" s="74" t="s">
        <v>203</v>
      </c>
      <c r="U10" s="75"/>
      <c r="V10" s="75"/>
      <c r="W10" s="74"/>
      <c r="X10" s="74"/>
      <c r="Y10" s="76"/>
      <c r="Z10" s="70" t="s">
        <v>204</v>
      </c>
      <c r="AA10" s="74" t="s">
        <v>205</v>
      </c>
      <c r="AB10" s="74"/>
      <c r="AC10" s="74"/>
      <c r="AD10" s="74"/>
      <c r="AE10" s="74"/>
      <c r="AF10" s="70" t="s">
        <v>204</v>
      </c>
      <c r="AG10" s="77" t="s">
        <v>204</v>
      </c>
      <c r="AH10" s="78" t="s">
        <v>206</v>
      </c>
      <c r="AI10" s="78" t="s">
        <v>199</v>
      </c>
      <c r="AJ10" s="78" t="s">
        <v>199</v>
      </c>
      <c r="AK10" s="78" t="s">
        <v>199</v>
      </c>
      <c r="AL10" s="79" t="s">
        <v>199</v>
      </c>
      <c r="AM10" s="30"/>
      <c r="AN10" s="30"/>
      <c r="AO10" s="30"/>
      <c r="AP10" s="30"/>
      <c r="AQ10" s="30"/>
      <c r="AR10" s="30"/>
      <c r="AS10" s="30"/>
      <c r="AT10" s="30"/>
      <c r="AU10" s="30"/>
      <c r="AV10" s="30"/>
      <c r="AW10" s="30"/>
      <c r="AX10" s="30"/>
      <c r="AY10" s="30"/>
      <c r="AZ10" s="30"/>
      <c r="BA10" s="30"/>
      <c r="BB10" s="30"/>
      <c r="BC10" s="30"/>
      <c r="BD10" s="30"/>
      <c r="BE10" s="30"/>
      <c r="BF10" s="30"/>
      <c r="BG10" s="30"/>
      <c r="BH10" s="30"/>
      <c r="BI10" s="30"/>
      <c r="BJ10" s="30"/>
      <c r="BK10" s="30"/>
      <c r="BL10" s="30"/>
      <c r="BM10" s="30"/>
      <c r="BN10" s="30"/>
      <c r="BO10" s="30"/>
      <c r="BP10" s="30"/>
      <c r="BQ10" s="30"/>
      <c r="BR10" s="30"/>
      <c r="BS10" s="30"/>
      <c r="BT10" s="30"/>
      <c r="BU10" s="30"/>
      <c r="BV10" s="30"/>
      <c r="BW10" s="30"/>
      <c r="BX10" s="30"/>
      <c r="BY10" s="30"/>
      <c r="BZ10" s="30"/>
      <c r="CA10" s="30"/>
      <c r="CB10" s="30"/>
      <c r="CC10" s="30"/>
      <c r="CD10" s="30"/>
      <c r="CE10" s="30"/>
      <c r="CF10" s="30"/>
      <c r="CG10" s="30"/>
      <c r="CH10" s="30"/>
      <c r="CI10" s="30"/>
      <c r="CJ10" s="30"/>
      <c r="CK10" s="30"/>
      <c r="CL10" s="30"/>
      <c r="CM10" s="30"/>
      <c r="CN10" s="30"/>
      <c r="CO10" s="30"/>
      <c r="CP10" s="30"/>
      <c r="CQ10" s="30"/>
      <c r="CR10" s="30"/>
      <c r="CS10" s="30"/>
      <c r="CT10" s="30"/>
      <c r="CU10" s="30"/>
      <c r="CV10" s="30"/>
      <c r="CW10" s="30"/>
      <c r="CX10" s="30"/>
      <c r="CY10" s="30"/>
      <c r="CZ10" s="30"/>
      <c r="DA10" s="30"/>
      <c r="DB10" s="30"/>
      <c r="DC10" s="30"/>
      <c r="DD10" s="30"/>
      <c r="DE10" s="30"/>
      <c r="DF10" s="30"/>
      <c r="DG10" s="30"/>
      <c r="DH10" s="30"/>
      <c r="DI10" s="30"/>
      <c r="DJ10" s="30"/>
      <c r="DK10" s="30"/>
      <c r="DL10" s="30"/>
      <c r="DM10" s="30"/>
      <c r="DN10" s="30"/>
      <c r="DO10" s="30"/>
      <c r="DP10" s="30"/>
      <c r="DQ10" s="30"/>
      <c r="DR10" s="30"/>
      <c r="DS10" s="30"/>
      <c r="DT10" s="30"/>
      <c r="DU10" s="30"/>
      <c r="DV10" s="30"/>
      <c r="DW10" s="30"/>
      <c r="DX10" s="30"/>
      <c r="DY10" s="30"/>
      <c r="DZ10" s="30"/>
      <c r="EA10" s="30"/>
      <c r="EB10" s="30"/>
      <c r="EC10" s="30"/>
      <c r="ED10" s="30"/>
      <c r="EE10" s="30"/>
      <c r="EF10" s="30"/>
      <c r="EG10" s="30"/>
      <c r="EH10" s="30"/>
      <c r="EI10" s="30"/>
      <c r="EJ10" s="30"/>
      <c r="EK10" s="30"/>
      <c r="EL10" s="30"/>
      <c r="EM10" s="30"/>
      <c r="EN10" s="30"/>
      <c r="EO10" s="30"/>
      <c r="EP10" s="30"/>
      <c r="EQ10" s="30"/>
      <c r="ER10" s="30"/>
      <c r="ES10" s="30"/>
      <c r="ET10" s="30"/>
      <c r="EU10" s="30"/>
      <c r="EV10" s="30"/>
      <c r="EW10" s="30"/>
      <c r="EX10" s="30"/>
      <c r="EY10" s="30"/>
      <c r="EZ10" s="30"/>
      <c r="FA10" s="30"/>
      <c r="FB10" s="30"/>
      <c r="FC10" s="30"/>
      <c r="FD10" s="30"/>
      <c r="FE10" s="30"/>
      <c r="FF10" s="30"/>
      <c r="FG10" s="30"/>
      <c r="FH10" s="30"/>
      <c r="FI10" s="30"/>
      <c r="FJ10" s="30"/>
      <c r="FK10" s="30"/>
      <c r="FL10" s="30"/>
      <c r="FM10" s="30"/>
      <c r="FN10" s="30"/>
      <c r="FO10" s="30"/>
      <c r="FP10" s="30"/>
      <c r="FQ10" s="30"/>
      <c r="FR10" s="30"/>
      <c r="FS10" s="30"/>
      <c r="FT10" s="30"/>
      <c r="FU10" s="30"/>
      <c r="FV10" s="30"/>
      <c r="FW10" s="30"/>
      <c r="FX10" s="30"/>
      <c r="FY10" s="30"/>
      <c r="FZ10" s="30"/>
      <c r="GA10" s="30"/>
      <c r="GB10" s="30"/>
      <c r="GC10" s="30"/>
      <c r="GD10" s="30"/>
      <c r="GE10" s="30"/>
      <c r="GF10" s="30"/>
      <c r="GG10" s="30"/>
      <c r="GH10" s="30"/>
      <c r="GI10" s="30"/>
      <c r="GJ10" s="30"/>
      <c r="GK10" s="30"/>
      <c r="GL10" s="30"/>
      <c r="GM10" s="30"/>
      <c r="GN10" s="30"/>
      <c r="GO10" s="30"/>
      <c r="GP10" s="30"/>
      <c r="GQ10" s="30"/>
      <c r="GR10" s="30"/>
      <c r="GS10" s="30"/>
      <c r="GT10" s="30"/>
      <c r="GU10" s="30"/>
      <c r="GV10" s="30"/>
      <c r="GW10" s="30"/>
      <c r="GX10" s="30"/>
      <c r="GY10" s="30"/>
      <c r="GZ10" s="30"/>
      <c r="HA10" s="30"/>
      <c r="HB10" s="30"/>
      <c r="HC10" s="30"/>
      <c r="HD10" s="30"/>
      <c r="HE10" s="30"/>
      <c r="HF10" s="30"/>
      <c r="HG10" s="30"/>
      <c r="HH10" s="30"/>
      <c r="HI10" s="30"/>
      <c r="HJ10" s="30"/>
      <c r="HK10" s="30"/>
      <c r="HL10" s="30"/>
      <c r="HM10" s="30"/>
      <c r="HN10" s="30"/>
      <c r="HO10" s="30"/>
      <c r="HP10" s="30"/>
      <c r="HQ10" s="30"/>
      <c r="HR10" s="30"/>
      <c r="HS10" s="30"/>
      <c r="HT10" s="30"/>
      <c r="HU10" s="30"/>
      <c r="HV10" s="30"/>
      <c r="HW10" s="30"/>
      <c r="HX10" s="30"/>
      <c r="HY10" s="30"/>
      <c r="HZ10" s="30"/>
      <c r="IA10" s="30"/>
      <c r="IB10" s="30"/>
      <c r="IC10" s="30"/>
      <c r="ID10" s="30"/>
      <c r="IE10" s="30"/>
      <c r="IF10" s="30"/>
      <c r="IG10" s="30"/>
      <c r="IH10" s="30"/>
      <c r="II10" s="30"/>
      <c r="IJ10" s="30"/>
      <c r="IK10" s="30"/>
      <c r="IL10" s="30"/>
      <c r="IM10" s="30"/>
      <c r="IN10" s="30"/>
      <c r="IO10" s="30"/>
      <c r="IP10" s="30"/>
      <c r="IQ10" s="30"/>
      <c r="IR10" s="30"/>
      <c r="IS10" s="30"/>
      <c r="IT10" s="30"/>
      <c r="IU10" s="30"/>
      <c r="IV10" s="30"/>
    </row>
    <row r="11" spans="1:256" s="91" customFormat="1" ht="30.4" x14ac:dyDescent="0.45">
      <c r="A11" s="81" t="s">
        <v>207</v>
      </c>
      <c r="B11" s="82" t="s">
        <v>47</v>
      </c>
      <c r="C11" s="83" t="s">
        <v>46</v>
      </c>
      <c r="D11" s="83" t="s">
        <v>45</v>
      </c>
      <c r="E11" s="84" t="s">
        <v>44</v>
      </c>
      <c r="F11" s="84" t="s">
        <v>43</v>
      </c>
      <c r="G11" s="83" t="s">
        <v>42</v>
      </c>
      <c r="H11" s="83" t="s">
        <v>41</v>
      </c>
      <c r="I11" s="85" t="s">
        <v>40</v>
      </c>
      <c r="J11" s="86" t="s">
        <v>39</v>
      </c>
      <c r="K11" s="87" t="s">
        <v>38</v>
      </c>
      <c r="L11" s="86" t="s">
        <v>37</v>
      </c>
      <c r="M11" s="86" t="s">
        <v>36</v>
      </c>
      <c r="N11" s="86" t="s">
        <v>35</v>
      </c>
      <c r="O11" s="86" t="s">
        <v>34</v>
      </c>
      <c r="P11" s="86" t="s">
        <v>33</v>
      </c>
      <c r="Q11" s="86" t="s">
        <v>32</v>
      </c>
      <c r="R11" s="86" t="s">
        <v>26</v>
      </c>
      <c r="S11" s="85" t="s">
        <v>31</v>
      </c>
      <c r="T11" s="88" t="s">
        <v>30</v>
      </c>
      <c r="U11" s="88" t="s">
        <v>29</v>
      </c>
      <c r="V11" s="88" t="s">
        <v>28</v>
      </c>
      <c r="W11" s="88" t="s">
        <v>215</v>
      </c>
      <c r="X11" s="88" t="s">
        <v>26</v>
      </c>
      <c r="Y11" s="88" t="s">
        <v>25</v>
      </c>
      <c r="Z11" s="85" t="s">
        <v>24</v>
      </c>
      <c r="AA11" s="88" t="s">
        <v>23</v>
      </c>
      <c r="AB11" s="88" t="s">
        <v>22</v>
      </c>
      <c r="AC11" s="88" t="s">
        <v>21</v>
      </c>
      <c r="AD11" s="88" t="s">
        <v>20</v>
      </c>
      <c r="AE11" s="88" t="s">
        <v>19</v>
      </c>
      <c r="AF11" s="85" t="s">
        <v>18</v>
      </c>
      <c r="AG11" s="85" t="s">
        <v>17</v>
      </c>
      <c r="AH11" s="89" t="s">
        <v>209</v>
      </c>
      <c r="AI11" s="89" t="s">
        <v>216</v>
      </c>
      <c r="AJ11" s="89" t="s">
        <v>216</v>
      </c>
      <c r="AK11" s="89" t="s">
        <v>214</v>
      </c>
      <c r="AL11" s="90" t="s">
        <v>205</v>
      </c>
      <c r="AM11" s="30"/>
      <c r="AN11" s="30"/>
      <c r="AO11" s="30"/>
      <c r="AP11" s="30"/>
      <c r="AQ11" s="30"/>
      <c r="AR11" s="30"/>
      <c r="AS11" s="30"/>
      <c r="AT11" s="30"/>
      <c r="AU11" s="30"/>
      <c r="AV11" s="30"/>
      <c r="AW11" s="30"/>
      <c r="AX11" s="30"/>
      <c r="AY11" s="30"/>
      <c r="AZ11" s="30"/>
      <c r="BA11" s="30"/>
      <c r="BB11" s="30"/>
      <c r="BC11" s="30"/>
      <c r="BD11" s="30"/>
      <c r="BE11" s="30"/>
      <c r="BF11" s="30"/>
      <c r="BG11" s="30"/>
      <c r="BH11" s="30"/>
      <c r="BI11" s="30"/>
      <c r="BJ11" s="30"/>
      <c r="BK11" s="30"/>
      <c r="BL11" s="30"/>
      <c r="BM11" s="30"/>
      <c r="BN11" s="30"/>
      <c r="BO11" s="30"/>
      <c r="BP11" s="30"/>
      <c r="BQ11" s="30"/>
      <c r="BR11" s="30"/>
      <c r="BS11" s="30"/>
      <c r="BT11" s="30"/>
      <c r="BU11" s="30"/>
      <c r="BV11" s="30"/>
      <c r="BW11" s="30"/>
      <c r="BX11" s="30"/>
      <c r="BY11" s="30"/>
      <c r="BZ11" s="30"/>
      <c r="CA11" s="30"/>
      <c r="CB11" s="30"/>
      <c r="CC11" s="30"/>
      <c r="CD11" s="30"/>
      <c r="CE11" s="30"/>
      <c r="CF11" s="30"/>
      <c r="CG11" s="30"/>
      <c r="CH11" s="30"/>
      <c r="CI11" s="30"/>
      <c r="CJ11" s="30"/>
      <c r="CK11" s="30"/>
      <c r="CL11" s="30"/>
      <c r="CM11" s="30"/>
      <c r="CN11" s="30"/>
      <c r="CO11" s="30"/>
      <c r="CP11" s="30"/>
      <c r="CQ11" s="30"/>
      <c r="CR11" s="30"/>
      <c r="CS11" s="30"/>
      <c r="CT11" s="30"/>
      <c r="CU11" s="30"/>
      <c r="CV11" s="30"/>
      <c r="CW11" s="30"/>
      <c r="CX11" s="30"/>
      <c r="CY11" s="30"/>
      <c r="CZ11" s="30"/>
      <c r="DA11" s="30"/>
      <c r="DB11" s="30"/>
      <c r="DC11" s="30"/>
      <c r="DD11" s="30"/>
      <c r="DE11" s="30"/>
      <c r="DF11" s="30"/>
      <c r="DG11" s="30"/>
      <c r="DH11" s="30"/>
      <c r="DI11" s="30"/>
      <c r="DJ11" s="30"/>
      <c r="DK11" s="30"/>
      <c r="DL11" s="30"/>
      <c r="DM11" s="30"/>
      <c r="DN11" s="30"/>
      <c r="DO11" s="30"/>
      <c r="DP11" s="30"/>
      <c r="DQ11" s="30"/>
      <c r="DR11" s="30"/>
      <c r="DS11" s="30"/>
      <c r="DT11" s="30"/>
      <c r="DU11" s="30"/>
      <c r="DV11" s="30"/>
      <c r="DW11" s="30"/>
      <c r="DX11" s="30"/>
      <c r="DY11" s="30"/>
      <c r="DZ11" s="30"/>
      <c r="EA11" s="30"/>
      <c r="EB11" s="30"/>
      <c r="EC11" s="30"/>
      <c r="ED11" s="30"/>
      <c r="EE11" s="30"/>
      <c r="EF11" s="30"/>
      <c r="EG11" s="30"/>
      <c r="EH11" s="30"/>
      <c r="EI11" s="30"/>
      <c r="EJ11" s="30"/>
      <c r="EK11" s="30"/>
      <c r="EL11" s="30"/>
      <c r="EM11" s="30"/>
      <c r="EN11" s="30"/>
      <c r="EO11" s="30"/>
      <c r="EP11" s="30"/>
      <c r="EQ11" s="30"/>
      <c r="ER11" s="30"/>
      <c r="ES11" s="30"/>
      <c r="ET11" s="30"/>
      <c r="EU11" s="30"/>
      <c r="EV11" s="30"/>
      <c r="EW11" s="30"/>
      <c r="EX11" s="30"/>
      <c r="EY11" s="30"/>
      <c r="EZ11" s="30"/>
      <c r="FA11" s="30"/>
      <c r="FB11" s="30"/>
      <c r="FC11" s="30"/>
      <c r="FD11" s="30"/>
      <c r="FE11" s="30"/>
      <c r="FF11" s="30"/>
      <c r="FG11" s="30"/>
      <c r="FH11" s="30"/>
      <c r="FI11" s="30"/>
      <c r="FJ11" s="30"/>
      <c r="FK11" s="30"/>
      <c r="FL11" s="30"/>
      <c r="FM11" s="30"/>
      <c r="FN11" s="30"/>
      <c r="FO11" s="30"/>
      <c r="FP11" s="30"/>
      <c r="FQ11" s="30"/>
      <c r="FR11" s="30"/>
      <c r="FS11" s="30"/>
      <c r="FT11" s="30"/>
      <c r="FU11" s="30"/>
      <c r="FV11" s="30"/>
      <c r="FW11" s="30"/>
      <c r="FX11" s="30"/>
      <c r="FY11" s="30"/>
      <c r="FZ11" s="30"/>
      <c r="GA11" s="30"/>
      <c r="GB11" s="30"/>
      <c r="GC11" s="30"/>
      <c r="GD11" s="30"/>
      <c r="GE11" s="30"/>
      <c r="GF11" s="30"/>
      <c r="GG11" s="30"/>
      <c r="GH11" s="30"/>
      <c r="GI11" s="30"/>
      <c r="GJ11" s="30"/>
      <c r="GK11" s="30"/>
      <c r="GL11" s="30"/>
      <c r="GM11" s="30"/>
      <c r="GN11" s="30"/>
      <c r="GO11" s="30"/>
      <c r="GP11" s="30"/>
      <c r="GQ11" s="30"/>
      <c r="GR11" s="30"/>
      <c r="GS11" s="30"/>
      <c r="GT11" s="30"/>
      <c r="GU11" s="30"/>
      <c r="GV11" s="30"/>
      <c r="GW11" s="30"/>
      <c r="GX11" s="30"/>
      <c r="GY11" s="30"/>
      <c r="GZ11" s="30"/>
      <c r="HA11" s="30"/>
      <c r="HB11" s="30"/>
      <c r="HC11" s="30"/>
      <c r="HD11" s="30"/>
      <c r="HE11" s="30"/>
      <c r="HF11" s="30"/>
      <c r="HG11" s="30"/>
      <c r="HH11" s="30"/>
      <c r="HI11" s="30"/>
      <c r="HJ11" s="30"/>
      <c r="HK11" s="30"/>
      <c r="HL11" s="30"/>
      <c r="HM11" s="30"/>
      <c r="HN11" s="30"/>
      <c r="HO11" s="30"/>
      <c r="HP11" s="30"/>
      <c r="HQ11" s="30"/>
      <c r="HR11" s="30"/>
      <c r="HS11" s="30"/>
      <c r="HT11" s="30"/>
      <c r="HU11" s="30"/>
      <c r="HV11" s="30"/>
      <c r="HW11" s="30"/>
      <c r="HX11" s="30"/>
      <c r="HY11" s="30"/>
      <c r="HZ11" s="30"/>
      <c r="IA11" s="30"/>
      <c r="IB11" s="30"/>
      <c r="IC11" s="30"/>
      <c r="ID11" s="30"/>
      <c r="IE11" s="30"/>
      <c r="IF11" s="30"/>
      <c r="IG11" s="30"/>
      <c r="IH11" s="30"/>
      <c r="II11" s="30"/>
      <c r="IJ11" s="30"/>
      <c r="IK11" s="30"/>
      <c r="IL11" s="30"/>
      <c r="IM11" s="30"/>
      <c r="IN11" s="30"/>
      <c r="IO11" s="30"/>
      <c r="IP11" s="30"/>
      <c r="IQ11" s="30"/>
      <c r="IR11" s="30"/>
      <c r="IS11" s="30"/>
      <c r="IT11" s="30"/>
      <c r="IU11" s="30"/>
      <c r="IV11" s="30"/>
    </row>
    <row r="12" spans="1:256" x14ac:dyDescent="0.45">
      <c r="A12" s="92" t="s">
        <v>210</v>
      </c>
      <c r="B12" s="93">
        <v>0.25</v>
      </c>
      <c r="C12" s="94">
        <v>24</v>
      </c>
      <c r="D12" s="94">
        <v>6</v>
      </c>
      <c r="E12" s="94">
        <v>62</v>
      </c>
      <c r="F12" s="94">
        <v>14</v>
      </c>
      <c r="G12" s="94">
        <v>4</v>
      </c>
      <c r="H12" s="94">
        <v>0</v>
      </c>
      <c r="I12" s="95">
        <f t="shared" ref="I12:I57" si="0">+SUM(C12:H12)</f>
        <v>110</v>
      </c>
      <c r="J12" s="96">
        <v>2</v>
      </c>
      <c r="K12" s="96">
        <v>0</v>
      </c>
      <c r="L12" s="96">
        <v>0</v>
      </c>
      <c r="M12" s="96">
        <v>32</v>
      </c>
      <c r="N12" s="96">
        <v>46</v>
      </c>
      <c r="O12" s="96">
        <f>98+11</f>
        <v>109</v>
      </c>
      <c r="P12" s="96">
        <v>12</v>
      </c>
      <c r="Q12" s="96">
        <v>8</v>
      </c>
      <c r="R12" s="96">
        <v>0</v>
      </c>
      <c r="S12" s="95">
        <f t="shared" ref="S12:S57" si="1">+SUM(J12:R12)</f>
        <v>209</v>
      </c>
      <c r="T12" s="97">
        <v>4</v>
      </c>
      <c r="U12" s="97">
        <v>2</v>
      </c>
      <c r="V12" s="97">
        <v>18</v>
      </c>
      <c r="W12" s="97">
        <v>2</v>
      </c>
      <c r="X12" s="97">
        <v>21</v>
      </c>
      <c r="Y12" s="97">
        <v>30</v>
      </c>
      <c r="Z12" s="95">
        <f t="shared" ref="Z12:Z57" si="2">+SUM(T12:X12)</f>
        <v>47</v>
      </c>
      <c r="AA12" s="97">
        <v>0</v>
      </c>
      <c r="AB12" s="97">
        <v>13</v>
      </c>
      <c r="AC12" s="97">
        <v>0</v>
      </c>
      <c r="AD12" s="97">
        <v>0</v>
      </c>
      <c r="AE12" s="97">
        <v>4</v>
      </c>
      <c r="AF12" s="95">
        <f t="shared" ref="AF12:AF57" si="3">+SUM(AA12:AE12)</f>
        <v>17</v>
      </c>
      <c r="AG12" s="95">
        <f t="shared" ref="AG12:AG57" si="4">+Z12+AF12</f>
        <v>64</v>
      </c>
      <c r="AH12" s="98">
        <v>3</v>
      </c>
      <c r="AI12" s="98">
        <f t="shared" ref="AI12:AI57" si="5">SUM(C12:H12)+SUM(J12:R12)+SUM(T12:X12)+SUM(AA12:AE12)+AH12</f>
        <v>386</v>
      </c>
      <c r="AJ12" s="98">
        <f t="shared" ref="AJ12:AJ57" si="6">+I12+S12+Z12+AF12+AH12</f>
        <v>386</v>
      </c>
      <c r="AK12" s="98">
        <f>Z12+S12</f>
        <v>256</v>
      </c>
      <c r="AL12" s="99">
        <f>AF12+I12</f>
        <v>127</v>
      </c>
    </row>
    <row r="13" spans="1:256" x14ac:dyDescent="0.45">
      <c r="A13" s="92" t="s">
        <v>211</v>
      </c>
      <c r="B13" s="93">
        <f t="shared" ref="B13:B57" si="7">B12+0.5</f>
        <v>0.75</v>
      </c>
      <c r="C13" s="94">
        <v>14</v>
      </c>
      <c r="D13" s="94">
        <v>5</v>
      </c>
      <c r="E13" s="94">
        <v>82</v>
      </c>
      <c r="F13" s="94">
        <v>16</v>
      </c>
      <c r="G13" s="94">
        <v>16</v>
      </c>
      <c r="H13" s="94">
        <v>0</v>
      </c>
      <c r="I13" s="95">
        <f t="shared" si="0"/>
        <v>133</v>
      </c>
      <c r="J13" s="96">
        <v>2</v>
      </c>
      <c r="K13" s="96">
        <v>0</v>
      </c>
      <c r="L13" s="96">
        <v>0</v>
      </c>
      <c r="M13" s="96">
        <v>21</v>
      </c>
      <c r="N13" s="96">
        <v>43</v>
      </c>
      <c r="O13" s="96">
        <v>87</v>
      </c>
      <c r="P13" s="96">
        <v>5</v>
      </c>
      <c r="Q13" s="96">
        <v>9</v>
      </c>
      <c r="R13" s="96">
        <v>0</v>
      </c>
      <c r="S13" s="95">
        <f t="shared" si="1"/>
        <v>167</v>
      </c>
      <c r="T13" s="97">
        <v>6</v>
      </c>
      <c r="U13" s="97">
        <v>3</v>
      </c>
      <c r="V13" s="97">
        <v>23</v>
      </c>
      <c r="W13" s="97">
        <v>6</v>
      </c>
      <c r="X13" s="97">
        <v>22</v>
      </c>
      <c r="Y13" s="97">
        <v>23</v>
      </c>
      <c r="Z13" s="95">
        <f t="shared" si="2"/>
        <v>60</v>
      </c>
      <c r="AA13" s="97">
        <v>0</v>
      </c>
      <c r="AB13" s="97">
        <v>5</v>
      </c>
      <c r="AC13" s="97">
        <v>0</v>
      </c>
      <c r="AD13" s="97">
        <v>1</v>
      </c>
      <c r="AE13" s="97">
        <v>2</v>
      </c>
      <c r="AF13" s="95">
        <f t="shared" si="3"/>
        <v>8</v>
      </c>
      <c r="AG13" s="95">
        <f t="shared" si="4"/>
        <v>68</v>
      </c>
      <c r="AH13" s="98">
        <v>6</v>
      </c>
      <c r="AI13" s="98">
        <f t="shared" si="5"/>
        <v>374</v>
      </c>
      <c r="AJ13" s="98">
        <f t="shared" si="6"/>
        <v>374</v>
      </c>
      <c r="AK13" s="98">
        <f t="shared" ref="AK13:AK57" si="8">Z13+S13</f>
        <v>227</v>
      </c>
      <c r="AL13" s="99">
        <f t="shared" ref="AL13:AL57" si="9">AF13+I13</f>
        <v>141</v>
      </c>
    </row>
    <row r="14" spans="1:256" x14ac:dyDescent="0.45">
      <c r="A14" s="100" t="s">
        <v>212</v>
      </c>
      <c r="B14" s="93">
        <f t="shared" si="7"/>
        <v>1.25</v>
      </c>
      <c r="C14" s="94">
        <v>11</v>
      </c>
      <c r="D14" s="94">
        <v>7</v>
      </c>
      <c r="E14" s="94">
        <v>78</v>
      </c>
      <c r="F14" s="94">
        <v>19</v>
      </c>
      <c r="G14" s="94">
        <v>21</v>
      </c>
      <c r="H14" s="94">
        <v>0</v>
      </c>
      <c r="I14" s="95">
        <f t="shared" si="0"/>
        <v>136</v>
      </c>
      <c r="J14" s="96">
        <v>4</v>
      </c>
      <c r="K14" s="96">
        <v>0</v>
      </c>
      <c r="L14" s="96">
        <v>2</v>
      </c>
      <c r="M14" s="96">
        <v>25</v>
      </c>
      <c r="N14" s="96">
        <v>42</v>
      </c>
      <c r="O14" s="96">
        <v>103</v>
      </c>
      <c r="P14" s="96">
        <v>10</v>
      </c>
      <c r="Q14" s="96">
        <v>6</v>
      </c>
      <c r="R14" s="96">
        <v>0</v>
      </c>
      <c r="S14" s="95">
        <f t="shared" si="1"/>
        <v>192</v>
      </c>
      <c r="T14" s="97">
        <v>3</v>
      </c>
      <c r="U14" s="97">
        <v>5</v>
      </c>
      <c r="V14" s="97">
        <v>20</v>
      </c>
      <c r="W14" s="97">
        <v>4</v>
      </c>
      <c r="X14" s="97">
        <v>31</v>
      </c>
      <c r="Y14" s="97">
        <v>22</v>
      </c>
      <c r="Z14" s="95">
        <f t="shared" si="2"/>
        <v>63</v>
      </c>
      <c r="AA14" s="97">
        <v>0</v>
      </c>
      <c r="AB14" s="97">
        <v>21</v>
      </c>
      <c r="AC14" s="97">
        <v>0</v>
      </c>
      <c r="AD14" s="97">
        <v>2</v>
      </c>
      <c r="AE14" s="97">
        <v>8</v>
      </c>
      <c r="AF14" s="95">
        <f t="shared" si="3"/>
        <v>31</v>
      </c>
      <c r="AG14" s="95">
        <f t="shared" si="4"/>
        <v>94</v>
      </c>
      <c r="AH14" s="98">
        <v>9</v>
      </c>
      <c r="AI14" s="98">
        <f t="shared" si="5"/>
        <v>431</v>
      </c>
      <c r="AJ14" s="98">
        <f t="shared" si="6"/>
        <v>431</v>
      </c>
      <c r="AK14" s="98">
        <f t="shared" si="8"/>
        <v>255</v>
      </c>
      <c r="AL14" s="99">
        <f t="shared" si="9"/>
        <v>167</v>
      </c>
    </row>
    <row r="15" spans="1:256" x14ac:dyDescent="0.45">
      <c r="A15" s="100" t="s">
        <v>213</v>
      </c>
      <c r="B15" s="93">
        <f t="shared" si="7"/>
        <v>1.75</v>
      </c>
      <c r="C15" s="94">
        <v>31</v>
      </c>
      <c r="D15" s="94">
        <v>7</v>
      </c>
      <c r="E15" s="94">
        <v>128</v>
      </c>
      <c r="F15" s="94">
        <v>14</v>
      </c>
      <c r="G15" s="94">
        <v>22</v>
      </c>
      <c r="H15" s="94">
        <v>0</v>
      </c>
      <c r="I15" s="95">
        <f t="shared" si="0"/>
        <v>202</v>
      </c>
      <c r="J15" s="96">
        <v>10</v>
      </c>
      <c r="K15" s="96">
        <v>0</v>
      </c>
      <c r="L15" s="96">
        <v>1</v>
      </c>
      <c r="M15" s="96">
        <v>24</v>
      </c>
      <c r="N15" s="96">
        <v>55</v>
      </c>
      <c r="O15" s="96">
        <v>126</v>
      </c>
      <c r="P15" s="96">
        <v>17</v>
      </c>
      <c r="Q15" s="96">
        <v>4</v>
      </c>
      <c r="R15" s="96">
        <v>0</v>
      </c>
      <c r="S15" s="95">
        <f t="shared" si="1"/>
        <v>237</v>
      </c>
      <c r="T15" s="97">
        <v>3</v>
      </c>
      <c r="U15" s="97">
        <v>3</v>
      </c>
      <c r="V15" s="97">
        <v>21</v>
      </c>
      <c r="W15" s="97">
        <v>7</v>
      </c>
      <c r="X15" s="97">
        <v>28</v>
      </c>
      <c r="Y15" s="97">
        <v>20</v>
      </c>
      <c r="Z15" s="95">
        <f t="shared" si="2"/>
        <v>62</v>
      </c>
      <c r="AA15" s="97">
        <v>0</v>
      </c>
      <c r="AB15" s="97">
        <v>13</v>
      </c>
      <c r="AC15" s="97">
        <v>0</v>
      </c>
      <c r="AD15" s="97">
        <v>0</v>
      </c>
      <c r="AE15" s="97">
        <v>8</v>
      </c>
      <c r="AF15" s="95">
        <f t="shared" si="3"/>
        <v>21</v>
      </c>
      <c r="AG15" s="95">
        <f t="shared" si="4"/>
        <v>83</v>
      </c>
      <c r="AH15" s="98">
        <v>9</v>
      </c>
      <c r="AI15" s="98">
        <f t="shared" si="5"/>
        <v>531</v>
      </c>
      <c r="AJ15" s="98">
        <f t="shared" si="6"/>
        <v>531</v>
      </c>
      <c r="AK15" s="98">
        <f t="shared" si="8"/>
        <v>299</v>
      </c>
      <c r="AL15" s="99">
        <f t="shared" si="9"/>
        <v>223</v>
      </c>
    </row>
    <row r="16" spans="1:256" x14ac:dyDescent="0.45">
      <c r="A16" s="101"/>
      <c r="B16" s="93">
        <f t="shared" si="7"/>
        <v>2.25</v>
      </c>
      <c r="C16" s="94">
        <v>14</v>
      </c>
      <c r="D16" s="94">
        <v>2</v>
      </c>
      <c r="E16" s="94">
        <v>78</v>
      </c>
      <c r="F16" s="94">
        <v>11</v>
      </c>
      <c r="G16" s="94">
        <v>23</v>
      </c>
      <c r="H16" s="94">
        <v>0</v>
      </c>
      <c r="I16" s="95">
        <f t="shared" si="0"/>
        <v>128</v>
      </c>
      <c r="J16" s="96">
        <v>4</v>
      </c>
      <c r="K16" s="96">
        <v>0</v>
      </c>
      <c r="L16" s="96">
        <v>0</v>
      </c>
      <c r="M16" s="96">
        <v>22</v>
      </c>
      <c r="N16" s="96">
        <v>73</v>
      </c>
      <c r="O16" s="96">
        <v>112</v>
      </c>
      <c r="P16" s="96">
        <v>9</v>
      </c>
      <c r="Q16" s="96">
        <v>3</v>
      </c>
      <c r="R16" s="96">
        <v>0</v>
      </c>
      <c r="S16" s="95">
        <f t="shared" si="1"/>
        <v>223</v>
      </c>
      <c r="T16" s="97">
        <v>6</v>
      </c>
      <c r="U16" s="97">
        <v>1</v>
      </c>
      <c r="V16" s="97">
        <v>12</v>
      </c>
      <c r="W16" s="97">
        <v>4</v>
      </c>
      <c r="X16" s="97">
        <v>23</v>
      </c>
      <c r="Y16" s="97">
        <v>34</v>
      </c>
      <c r="Z16" s="95">
        <f t="shared" si="2"/>
        <v>46</v>
      </c>
      <c r="AA16" s="97">
        <v>0</v>
      </c>
      <c r="AB16" s="97">
        <v>22</v>
      </c>
      <c r="AC16" s="97">
        <v>0</v>
      </c>
      <c r="AD16" s="97">
        <v>0</v>
      </c>
      <c r="AE16" s="97">
        <v>10</v>
      </c>
      <c r="AF16" s="95">
        <f t="shared" si="3"/>
        <v>32</v>
      </c>
      <c r="AG16" s="95">
        <f t="shared" si="4"/>
        <v>78</v>
      </c>
      <c r="AH16" s="98">
        <v>6</v>
      </c>
      <c r="AI16" s="98">
        <f t="shared" si="5"/>
        <v>435</v>
      </c>
      <c r="AJ16" s="98">
        <f t="shared" si="6"/>
        <v>435</v>
      </c>
      <c r="AK16" s="98">
        <f t="shared" si="8"/>
        <v>269</v>
      </c>
      <c r="AL16" s="99">
        <f t="shared" si="9"/>
        <v>160</v>
      </c>
    </row>
    <row r="17" spans="1:38" x14ac:dyDescent="0.45">
      <c r="A17" s="101"/>
      <c r="B17" s="93">
        <f t="shared" si="7"/>
        <v>2.75</v>
      </c>
      <c r="C17" s="94">
        <v>9</v>
      </c>
      <c r="D17" s="94">
        <v>2</v>
      </c>
      <c r="E17" s="94">
        <v>104</v>
      </c>
      <c r="F17" s="94">
        <v>13</v>
      </c>
      <c r="G17" s="94">
        <v>10</v>
      </c>
      <c r="H17" s="94">
        <v>0</v>
      </c>
      <c r="I17" s="95">
        <f t="shared" si="0"/>
        <v>138</v>
      </c>
      <c r="J17" s="96">
        <v>3</v>
      </c>
      <c r="K17" s="96">
        <v>0</v>
      </c>
      <c r="L17" s="96">
        <v>0</v>
      </c>
      <c r="M17" s="96">
        <v>37</v>
      </c>
      <c r="N17" s="96">
        <v>59</v>
      </c>
      <c r="O17" s="96">
        <v>77</v>
      </c>
      <c r="P17" s="96">
        <v>5</v>
      </c>
      <c r="Q17" s="96">
        <v>6</v>
      </c>
      <c r="R17" s="96">
        <v>0</v>
      </c>
      <c r="S17" s="95">
        <f t="shared" si="1"/>
        <v>187</v>
      </c>
      <c r="T17" s="97">
        <v>1</v>
      </c>
      <c r="U17" s="97">
        <v>1</v>
      </c>
      <c r="V17" s="97">
        <v>10</v>
      </c>
      <c r="W17" s="97">
        <v>3</v>
      </c>
      <c r="X17" s="97">
        <v>30</v>
      </c>
      <c r="Y17" s="97">
        <v>27</v>
      </c>
      <c r="Z17" s="95">
        <f t="shared" si="2"/>
        <v>45</v>
      </c>
      <c r="AA17" s="97">
        <v>0</v>
      </c>
      <c r="AB17" s="97">
        <v>20</v>
      </c>
      <c r="AC17" s="97">
        <v>0</v>
      </c>
      <c r="AD17" s="97">
        <v>2</v>
      </c>
      <c r="AE17" s="97">
        <v>6</v>
      </c>
      <c r="AF17" s="95">
        <f t="shared" si="3"/>
        <v>28</v>
      </c>
      <c r="AG17" s="95">
        <f t="shared" si="4"/>
        <v>73</v>
      </c>
      <c r="AH17" s="98">
        <v>8</v>
      </c>
      <c r="AI17" s="98">
        <f t="shared" si="5"/>
        <v>406</v>
      </c>
      <c r="AJ17" s="98">
        <f t="shared" si="6"/>
        <v>406</v>
      </c>
      <c r="AK17" s="98">
        <f t="shared" si="8"/>
        <v>232</v>
      </c>
      <c r="AL17" s="99">
        <f t="shared" si="9"/>
        <v>166</v>
      </c>
    </row>
    <row r="18" spans="1:38" x14ac:dyDescent="0.45">
      <c r="A18" s="101"/>
      <c r="B18" s="93">
        <f t="shared" si="7"/>
        <v>3.25</v>
      </c>
      <c r="C18" s="94">
        <v>25</v>
      </c>
      <c r="D18" s="94">
        <v>3</v>
      </c>
      <c r="E18" s="94">
        <v>110</v>
      </c>
      <c r="F18" s="94">
        <v>11</v>
      </c>
      <c r="G18" s="94">
        <v>17</v>
      </c>
      <c r="H18" s="94">
        <v>0</v>
      </c>
      <c r="I18" s="95">
        <f t="shared" si="0"/>
        <v>166</v>
      </c>
      <c r="J18" s="96">
        <v>2</v>
      </c>
      <c r="K18" s="96">
        <v>0</v>
      </c>
      <c r="L18" s="96">
        <v>1</v>
      </c>
      <c r="M18" s="96">
        <v>36</v>
      </c>
      <c r="N18" s="96">
        <v>68</v>
      </c>
      <c r="O18" s="96">
        <v>124</v>
      </c>
      <c r="P18" s="96">
        <v>8</v>
      </c>
      <c r="Q18" s="96">
        <v>3</v>
      </c>
      <c r="R18" s="96">
        <v>0</v>
      </c>
      <c r="S18" s="95">
        <f t="shared" si="1"/>
        <v>242</v>
      </c>
      <c r="T18" s="97">
        <v>2</v>
      </c>
      <c r="U18" s="97">
        <v>2</v>
      </c>
      <c r="V18" s="97">
        <v>14</v>
      </c>
      <c r="W18" s="97">
        <v>5</v>
      </c>
      <c r="X18" s="97">
        <v>33</v>
      </c>
      <c r="Y18" s="97">
        <v>38</v>
      </c>
      <c r="Z18" s="95">
        <f t="shared" si="2"/>
        <v>56</v>
      </c>
      <c r="AA18" s="97">
        <v>0</v>
      </c>
      <c r="AB18" s="97">
        <v>13</v>
      </c>
      <c r="AC18" s="97">
        <v>0</v>
      </c>
      <c r="AD18" s="97">
        <v>0</v>
      </c>
      <c r="AE18" s="97">
        <v>4</v>
      </c>
      <c r="AF18" s="95">
        <f t="shared" si="3"/>
        <v>17</v>
      </c>
      <c r="AG18" s="95">
        <f t="shared" si="4"/>
        <v>73</v>
      </c>
      <c r="AH18" s="98">
        <v>5</v>
      </c>
      <c r="AI18" s="98">
        <f t="shared" si="5"/>
        <v>486</v>
      </c>
      <c r="AJ18" s="98">
        <f t="shared" si="6"/>
        <v>486</v>
      </c>
      <c r="AK18" s="98">
        <f t="shared" si="8"/>
        <v>298</v>
      </c>
      <c r="AL18" s="99">
        <f t="shared" si="9"/>
        <v>183</v>
      </c>
    </row>
    <row r="19" spans="1:38" x14ac:dyDescent="0.45">
      <c r="A19" s="101"/>
      <c r="B19" s="93">
        <f t="shared" si="7"/>
        <v>3.75</v>
      </c>
      <c r="C19" s="94">
        <v>28</v>
      </c>
      <c r="D19" s="94">
        <v>1</v>
      </c>
      <c r="E19" s="94">
        <v>123</v>
      </c>
      <c r="F19" s="94">
        <v>13</v>
      </c>
      <c r="G19" s="94">
        <v>24</v>
      </c>
      <c r="H19" s="94">
        <v>0</v>
      </c>
      <c r="I19" s="95">
        <f t="shared" si="0"/>
        <v>189</v>
      </c>
      <c r="J19" s="96">
        <v>3</v>
      </c>
      <c r="K19" s="96">
        <v>0</v>
      </c>
      <c r="L19" s="96">
        <v>1</v>
      </c>
      <c r="M19" s="96">
        <v>18</v>
      </c>
      <c r="N19" s="96">
        <v>66</v>
      </c>
      <c r="O19" s="96">
        <v>93</v>
      </c>
      <c r="P19" s="96">
        <v>10</v>
      </c>
      <c r="Q19" s="96">
        <v>6</v>
      </c>
      <c r="R19" s="96">
        <v>0</v>
      </c>
      <c r="S19" s="95">
        <f t="shared" si="1"/>
        <v>197</v>
      </c>
      <c r="T19" s="97">
        <v>2</v>
      </c>
      <c r="U19" s="97">
        <v>4</v>
      </c>
      <c r="V19" s="97">
        <v>10</v>
      </c>
      <c r="W19" s="97">
        <v>3</v>
      </c>
      <c r="X19" s="97">
        <v>32</v>
      </c>
      <c r="Y19" s="97">
        <v>31</v>
      </c>
      <c r="Z19" s="95">
        <f t="shared" si="2"/>
        <v>51</v>
      </c>
      <c r="AA19" s="97">
        <v>0</v>
      </c>
      <c r="AB19" s="97">
        <v>11</v>
      </c>
      <c r="AC19" s="97">
        <v>0</v>
      </c>
      <c r="AD19" s="97">
        <v>1</v>
      </c>
      <c r="AE19" s="97">
        <v>9</v>
      </c>
      <c r="AF19" s="95">
        <f t="shared" si="3"/>
        <v>21</v>
      </c>
      <c r="AG19" s="95">
        <f t="shared" si="4"/>
        <v>72</v>
      </c>
      <c r="AH19" s="98">
        <v>2</v>
      </c>
      <c r="AI19" s="98">
        <f t="shared" si="5"/>
        <v>460</v>
      </c>
      <c r="AJ19" s="98">
        <f t="shared" si="6"/>
        <v>460</v>
      </c>
      <c r="AK19" s="98">
        <f t="shared" si="8"/>
        <v>248</v>
      </c>
      <c r="AL19" s="99">
        <f t="shared" si="9"/>
        <v>210</v>
      </c>
    </row>
    <row r="20" spans="1:38" x14ac:dyDescent="0.45">
      <c r="A20" s="101"/>
      <c r="B20" s="93">
        <f t="shared" si="7"/>
        <v>4.25</v>
      </c>
      <c r="C20" s="94">
        <v>27</v>
      </c>
      <c r="D20" s="94">
        <v>2</v>
      </c>
      <c r="E20" s="94">
        <v>110</v>
      </c>
      <c r="F20" s="94">
        <v>23</v>
      </c>
      <c r="G20" s="94">
        <v>21</v>
      </c>
      <c r="H20" s="94">
        <v>0</v>
      </c>
      <c r="I20" s="95">
        <f t="shared" si="0"/>
        <v>183</v>
      </c>
      <c r="J20" s="96">
        <v>4</v>
      </c>
      <c r="K20" s="96">
        <v>0</v>
      </c>
      <c r="L20" s="96">
        <v>1</v>
      </c>
      <c r="M20" s="96">
        <v>15</v>
      </c>
      <c r="N20" s="96">
        <v>74</v>
      </c>
      <c r="O20" s="96">
        <v>123</v>
      </c>
      <c r="P20" s="96">
        <v>12</v>
      </c>
      <c r="Q20" s="96">
        <v>10</v>
      </c>
      <c r="R20" s="96">
        <v>0</v>
      </c>
      <c r="S20" s="95">
        <f t="shared" si="1"/>
        <v>239</v>
      </c>
      <c r="T20" s="97">
        <v>1</v>
      </c>
      <c r="U20" s="97">
        <v>6</v>
      </c>
      <c r="V20" s="97">
        <v>14</v>
      </c>
      <c r="W20" s="97">
        <v>3</v>
      </c>
      <c r="X20" s="97">
        <v>35</v>
      </c>
      <c r="Y20" s="97">
        <v>22</v>
      </c>
      <c r="Z20" s="95">
        <f t="shared" si="2"/>
        <v>59</v>
      </c>
      <c r="AA20" s="97">
        <v>0</v>
      </c>
      <c r="AB20" s="97">
        <v>17</v>
      </c>
      <c r="AC20" s="97">
        <v>0</v>
      </c>
      <c r="AD20" s="97">
        <v>0</v>
      </c>
      <c r="AE20" s="97">
        <v>9</v>
      </c>
      <c r="AF20" s="95">
        <f t="shared" si="3"/>
        <v>26</v>
      </c>
      <c r="AG20" s="95">
        <f t="shared" si="4"/>
        <v>85</v>
      </c>
      <c r="AH20" s="98">
        <v>1</v>
      </c>
      <c r="AI20" s="98">
        <f t="shared" si="5"/>
        <v>508</v>
      </c>
      <c r="AJ20" s="98">
        <f t="shared" si="6"/>
        <v>508</v>
      </c>
      <c r="AK20" s="98">
        <f t="shared" si="8"/>
        <v>298</v>
      </c>
      <c r="AL20" s="99">
        <f t="shared" si="9"/>
        <v>209</v>
      </c>
    </row>
    <row r="21" spans="1:38" x14ac:dyDescent="0.45">
      <c r="A21" s="101"/>
      <c r="B21" s="93">
        <f t="shared" si="7"/>
        <v>4.75</v>
      </c>
      <c r="C21" s="94">
        <v>21</v>
      </c>
      <c r="D21" s="94">
        <v>1</v>
      </c>
      <c r="E21" s="94">
        <v>103</v>
      </c>
      <c r="F21" s="94">
        <v>11</v>
      </c>
      <c r="G21" s="94">
        <v>24</v>
      </c>
      <c r="H21" s="94">
        <v>0</v>
      </c>
      <c r="I21" s="95">
        <f t="shared" si="0"/>
        <v>160</v>
      </c>
      <c r="J21" s="96">
        <v>4</v>
      </c>
      <c r="K21" s="96">
        <v>0</v>
      </c>
      <c r="L21" s="96">
        <v>0</v>
      </c>
      <c r="M21" s="96">
        <v>24</v>
      </c>
      <c r="N21" s="96">
        <v>73</v>
      </c>
      <c r="O21" s="96">
        <v>105</v>
      </c>
      <c r="P21" s="96">
        <v>5</v>
      </c>
      <c r="Q21" s="96">
        <v>2</v>
      </c>
      <c r="R21" s="96">
        <v>0</v>
      </c>
      <c r="S21" s="95">
        <f t="shared" si="1"/>
        <v>213</v>
      </c>
      <c r="T21" s="97">
        <v>0</v>
      </c>
      <c r="U21" s="97">
        <v>5</v>
      </c>
      <c r="V21" s="97">
        <v>13</v>
      </c>
      <c r="W21" s="97">
        <v>8</v>
      </c>
      <c r="X21" s="97">
        <v>38</v>
      </c>
      <c r="Y21" s="97">
        <v>30</v>
      </c>
      <c r="Z21" s="95">
        <f t="shared" si="2"/>
        <v>64</v>
      </c>
      <c r="AA21" s="97">
        <v>0</v>
      </c>
      <c r="AB21" s="97">
        <v>34</v>
      </c>
      <c r="AC21" s="97">
        <v>0</v>
      </c>
      <c r="AD21" s="97">
        <v>0</v>
      </c>
      <c r="AE21" s="97">
        <v>6</v>
      </c>
      <c r="AF21" s="95">
        <f t="shared" si="3"/>
        <v>40</v>
      </c>
      <c r="AG21" s="95">
        <f t="shared" si="4"/>
        <v>104</v>
      </c>
      <c r="AH21" s="98">
        <v>2</v>
      </c>
      <c r="AI21" s="98">
        <f t="shared" si="5"/>
        <v>479</v>
      </c>
      <c r="AJ21" s="98">
        <f t="shared" si="6"/>
        <v>479</v>
      </c>
      <c r="AK21" s="98">
        <f t="shared" si="8"/>
        <v>277</v>
      </c>
      <c r="AL21" s="99">
        <f t="shared" si="9"/>
        <v>200</v>
      </c>
    </row>
    <row r="22" spans="1:38" x14ac:dyDescent="0.45">
      <c r="A22" s="101"/>
      <c r="B22" s="93">
        <f t="shared" si="7"/>
        <v>5.25</v>
      </c>
      <c r="C22" s="94">
        <v>17</v>
      </c>
      <c r="D22" s="94">
        <v>0</v>
      </c>
      <c r="E22" s="94">
        <v>67</v>
      </c>
      <c r="F22" s="94">
        <v>15</v>
      </c>
      <c r="G22" s="94">
        <v>19</v>
      </c>
      <c r="H22" s="94">
        <v>0</v>
      </c>
      <c r="I22" s="95">
        <f t="shared" si="0"/>
        <v>118</v>
      </c>
      <c r="J22" s="96">
        <v>4</v>
      </c>
      <c r="K22" s="96">
        <v>0</v>
      </c>
      <c r="L22" s="96">
        <v>0</v>
      </c>
      <c r="M22" s="96">
        <v>25</v>
      </c>
      <c r="N22" s="96">
        <v>70</v>
      </c>
      <c r="O22" s="96">
        <v>95</v>
      </c>
      <c r="P22" s="96">
        <v>7</v>
      </c>
      <c r="Q22" s="96">
        <v>3</v>
      </c>
      <c r="R22" s="96">
        <v>0</v>
      </c>
      <c r="S22" s="95">
        <f t="shared" si="1"/>
        <v>204</v>
      </c>
      <c r="T22" s="97">
        <v>1</v>
      </c>
      <c r="U22" s="97">
        <v>2</v>
      </c>
      <c r="V22" s="97">
        <v>9</v>
      </c>
      <c r="W22" s="97">
        <v>1</v>
      </c>
      <c r="X22" s="97">
        <v>26</v>
      </c>
      <c r="Y22" s="97">
        <v>35</v>
      </c>
      <c r="Z22" s="95">
        <f t="shared" si="2"/>
        <v>39</v>
      </c>
      <c r="AA22" s="97">
        <v>0</v>
      </c>
      <c r="AB22" s="97">
        <v>38</v>
      </c>
      <c r="AC22" s="97">
        <v>0</v>
      </c>
      <c r="AD22" s="97">
        <v>0</v>
      </c>
      <c r="AE22" s="97">
        <v>9</v>
      </c>
      <c r="AF22" s="95">
        <f t="shared" si="3"/>
        <v>47</v>
      </c>
      <c r="AG22" s="95">
        <f t="shared" si="4"/>
        <v>86</v>
      </c>
      <c r="AH22" s="98">
        <v>3</v>
      </c>
      <c r="AI22" s="98">
        <f t="shared" si="5"/>
        <v>411</v>
      </c>
      <c r="AJ22" s="98">
        <f t="shared" si="6"/>
        <v>411</v>
      </c>
      <c r="AK22" s="98">
        <f t="shared" si="8"/>
        <v>243</v>
      </c>
      <c r="AL22" s="99">
        <f t="shared" si="9"/>
        <v>165</v>
      </c>
    </row>
    <row r="23" spans="1:38" x14ac:dyDescent="0.45">
      <c r="A23" s="101"/>
      <c r="B23" s="93">
        <f t="shared" si="7"/>
        <v>5.75</v>
      </c>
      <c r="C23" s="94">
        <v>14</v>
      </c>
      <c r="D23" s="94">
        <v>2</v>
      </c>
      <c r="E23" s="94">
        <v>94</v>
      </c>
      <c r="F23" s="94">
        <v>16</v>
      </c>
      <c r="G23" s="94">
        <v>16</v>
      </c>
      <c r="H23" s="94">
        <v>0</v>
      </c>
      <c r="I23" s="95">
        <f t="shared" si="0"/>
        <v>142</v>
      </c>
      <c r="J23" s="96">
        <v>0</v>
      </c>
      <c r="K23" s="96">
        <v>0</v>
      </c>
      <c r="L23" s="96">
        <v>0</v>
      </c>
      <c r="M23" s="96">
        <v>19</v>
      </c>
      <c r="N23" s="96">
        <v>65</v>
      </c>
      <c r="O23" s="96">
        <v>83</v>
      </c>
      <c r="P23" s="96">
        <v>8</v>
      </c>
      <c r="Q23" s="96">
        <v>4</v>
      </c>
      <c r="R23" s="96">
        <v>0</v>
      </c>
      <c r="S23" s="95">
        <f t="shared" si="1"/>
        <v>179</v>
      </c>
      <c r="T23" s="97">
        <v>1</v>
      </c>
      <c r="U23" s="97">
        <v>1</v>
      </c>
      <c r="V23" s="97">
        <v>6</v>
      </c>
      <c r="W23" s="97">
        <v>1</v>
      </c>
      <c r="X23" s="97">
        <v>21</v>
      </c>
      <c r="Y23" s="97">
        <v>18</v>
      </c>
      <c r="Z23" s="95">
        <f t="shared" si="2"/>
        <v>30</v>
      </c>
      <c r="AA23" s="97">
        <v>0</v>
      </c>
      <c r="AB23" s="97">
        <v>29</v>
      </c>
      <c r="AC23" s="97">
        <v>0</v>
      </c>
      <c r="AD23" s="97">
        <v>0</v>
      </c>
      <c r="AE23" s="97">
        <v>4</v>
      </c>
      <c r="AF23" s="95">
        <f t="shared" si="3"/>
        <v>33</v>
      </c>
      <c r="AG23" s="95">
        <f t="shared" si="4"/>
        <v>63</v>
      </c>
      <c r="AH23" s="98">
        <v>7</v>
      </c>
      <c r="AI23" s="98">
        <f t="shared" si="5"/>
        <v>391</v>
      </c>
      <c r="AJ23" s="98">
        <f t="shared" si="6"/>
        <v>391</v>
      </c>
      <c r="AK23" s="98">
        <f t="shared" si="8"/>
        <v>209</v>
      </c>
      <c r="AL23" s="99">
        <f t="shared" si="9"/>
        <v>175</v>
      </c>
    </row>
    <row r="24" spans="1:38" x14ac:dyDescent="0.45">
      <c r="A24" s="101"/>
      <c r="B24" s="93">
        <f t="shared" si="7"/>
        <v>6.25</v>
      </c>
      <c r="C24" s="94">
        <v>22</v>
      </c>
      <c r="D24" s="94">
        <v>4</v>
      </c>
      <c r="E24" s="94">
        <v>141</v>
      </c>
      <c r="F24" s="94">
        <v>18</v>
      </c>
      <c r="G24" s="94">
        <v>15</v>
      </c>
      <c r="H24" s="94">
        <v>0</v>
      </c>
      <c r="I24" s="95">
        <f t="shared" si="0"/>
        <v>200</v>
      </c>
      <c r="J24" s="96">
        <v>3</v>
      </c>
      <c r="K24" s="96">
        <v>0</v>
      </c>
      <c r="L24" s="96">
        <v>0</v>
      </c>
      <c r="M24" s="96">
        <v>24</v>
      </c>
      <c r="N24" s="96">
        <v>77</v>
      </c>
      <c r="O24" s="96">
        <v>118</v>
      </c>
      <c r="P24" s="96">
        <v>10</v>
      </c>
      <c r="Q24" s="96">
        <v>2</v>
      </c>
      <c r="R24" s="96">
        <v>0</v>
      </c>
      <c r="S24" s="95">
        <f t="shared" si="1"/>
        <v>234</v>
      </c>
      <c r="T24" s="97">
        <v>0</v>
      </c>
      <c r="U24" s="97">
        <v>2</v>
      </c>
      <c r="V24" s="97">
        <v>13</v>
      </c>
      <c r="W24" s="97">
        <v>1</v>
      </c>
      <c r="X24" s="97">
        <v>61</v>
      </c>
      <c r="Y24" s="97">
        <v>30</v>
      </c>
      <c r="Z24" s="95">
        <f t="shared" si="2"/>
        <v>77</v>
      </c>
      <c r="AA24" s="97">
        <v>0</v>
      </c>
      <c r="AB24" s="97">
        <v>53</v>
      </c>
      <c r="AC24" s="97">
        <v>0</v>
      </c>
      <c r="AD24" s="97">
        <v>0</v>
      </c>
      <c r="AE24" s="97">
        <v>12</v>
      </c>
      <c r="AF24" s="95">
        <f t="shared" si="3"/>
        <v>65</v>
      </c>
      <c r="AG24" s="95">
        <f t="shared" si="4"/>
        <v>142</v>
      </c>
      <c r="AH24" s="98">
        <v>3</v>
      </c>
      <c r="AI24" s="98">
        <f t="shared" si="5"/>
        <v>579</v>
      </c>
      <c r="AJ24" s="98">
        <f t="shared" si="6"/>
        <v>579</v>
      </c>
      <c r="AK24" s="98">
        <f t="shared" si="8"/>
        <v>311</v>
      </c>
      <c r="AL24" s="99">
        <f t="shared" si="9"/>
        <v>265</v>
      </c>
    </row>
    <row r="25" spans="1:38" x14ac:dyDescent="0.45">
      <c r="A25" s="101"/>
      <c r="B25" s="93">
        <f t="shared" si="7"/>
        <v>6.75</v>
      </c>
      <c r="C25" s="94">
        <v>33</v>
      </c>
      <c r="D25" s="94">
        <v>3</v>
      </c>
      <c r="E25" s="94">
        <v>139</v>
      </c>
      <c r="F25" s="94">
        <v>13</v>
      </c>
      <c r="G25" s="94">
        <v>17</v>
      </c>
      <c r="H25" s="94">
        <v>0</v>
      </c>
      <c r="I25" s="95">
        <f t="shared" si="0"/>
        <v>205</v>
      </c>
      <c r="J25" s="96">
        <v>4</v>
      </c>
      <c r="K25" s="96">
        <v>0</v>
      </c>
      <c r="L25" s="96">
        <v>2</v>
      </c>
      <c r="M25" s="96">
        <v>31</v>
      </c>
      <c r="N25" s="96">
        <v>84</v>
      </c>
      <c r="O25" s="96">
        <v>68</v>
      </c>
      <c r="P25" s="96">
        <v>14</v>
      </c>
      <c r="Q25" s="96">
        <v>3</v>
      </c>
      <c r="R25" s="96">
        <v>0</v>
      </c>
      <c r="S25" s="95">
        <f t="shared" si="1"/>
        <v>206</v>
      </c>
      <c r="T25" s="97">
        <v>3</v>
      </c>
      <c r="U25" s="97">
        <v>3</v>
      </c>
      <c r="V25" s="97">
        <v>12</v>
      </c>
      <c r="W25" s="97">
        <v>5</v>
      </c>
      <c r="X25" s="97">
        <v>37</v>
      </c>
      <c r="Y25" s="97">
        <v>23</v>
      </c>
      <c r="Z25" s="95">
        <f t="shared" si="2"/>
        <v>60</v>
      </c>
      <c r="AA25" s="97">
        <v>0</v>
      </c>
      <c r="AB25" s="97">
        <v>26</v>
      </c>
      <c r="AC25" s="97">
        <v>0</v>
      </c>
      <c r="AD25" s="97">
        <v>0</v>
      </c>
      <c r="AE25" s="97">
        <v>13</v>
      </c>
      <c r="AF25" s="95">
        <f t="shared" si="3"/>
        <v>39</v>
      </c>
      <c r="AG25" s="95">
        <f t="shared" si="4"/>
        <v>99</v>
      </c>
      <c r="AH25" s="98">
        <v>1</v>
      </c>
      <c r="AI25" s="98">
        <f t="shared" si="5"/>
        <v>511</v>
      </c>
      <c r="AJ25" s="98">
        <f t="shared" si="6"/>
        <v>511</v>
      </c>
      <c r="AK25" s="98">
        <f t="shared" si="8"/>
        <v>266</v>
      </c>
      <c r="AL25" s="99">
        <f t="shared" si="9"/>
        <v>244</v>
      </c>
    </row>
    <row r="26" spans="1:38" x14ac:dyDescent="0.45">
      <c r="A26" s="101"/>
      <c r="B26" s="93">
        <f t="shared" si="7"/>
        <v>7.25</v>
      </c>
      <c r="C26" s="94">
        <v>12</v>
      </c>
      <c r="D26" s="94">
        <v>1</v>
      </c>
      <c r="E26" s="94">
        <v>134</v>
      </c>
      <c r="F26" s="94">
        <v>30</v>
      </c>
      <c r="G26" s="94">
        <v>12</v>
      </c>
      <c r="H26" s="94">
        <v>0</v>
      </c>
      <c r="I26" s="95">
        <f t="shared" si="0"/>
        <v>189</v>
      </c>
      <c r="J26" s="96">
        <v>4</v>
      </c>
      <c r="K26" s="96">
        <v>0</v>
      </c>
      <c r="L26" s="96">
        <v>0</v>
      </c>
      <c r="M26" s="96">
        <v>26</v>
      </c>
      <c r="N26" s="96">
        <v>60</v>
      </c>
      <c r="O26" s="96">
        <v>72</v>
      </c>
      <c r="P26" s="96">
        <v>13</v>
      </c>
      <c r="Q26" s="96">
        <v>1</v>
      </c>
      <c r="R26" s="96">
        <v>0</v>
      </c>
      <c r="S26" s="95">
        <f t="shared" si="1"/>
        <v>176</v>
      </c>
      <c r="T26" s="97">
        <v>1</v>
      </c>
      <c r="U26" s="97">
        <v>1</v>
      </c>
      <c r="V26" s="97">
        <v>14</v>
      </c>
      <c r="W26" s="97">
        <v>6</v>
      </c>
      <c r="X26" s="97">
        <v>39</v>
      </c>
      <c r="Y26" s="97">
        <v>34</v>
      </c>
      <c r="Z26" s="95">
        <f t="shared" si="2"/>
        <v>61</v>
      </c>
      <c r="AA26" s="97">
        <v>0</v>
      </c>
      <c r="AB26" s="97">
        <v>27</v>
      </c>
      <c r="AC26" s="97">
        <v>0</v>
      </c>
      <c r="AD26" s="97">
        <v>0</v>
      </c>
      <c r="AE26" s="97">
        <v>8</v>
      </c>
      <c r="AF26" s="95">
        <f t="shared" si="3"/>
        <v>35</v>
      </c>
      <c r="AG26" s="95">
        <f t="shared" si="4"/>
        <v>96</v>
      </c>
      <c r="AH26" s="98">
        <v>3</v>
      </c>
      <c r="AI26" s="98">
        <f t="shared" si="5"/>
        <v>464</v>
      </c>
      <c r="AJ26" s="98">
        <f t="shared" si="6"/>
        <v>464</v>
      </c>
      <c r="AK26" s="98">
        <f t="shared" si="8"/>
        <v>237</v>
      </c>
      <c r="AL26" s="99">
        <f t="shared" si="9"/>
        <v>224</v>
      </c>
    </row>
    <row r="27" spans="1:38" x14ac:dyDescent="0.45">
      <c r="A27" s="101"/>
      <c r="B27" s="93">
        <f t="shared" si="7"/>
        <v>7.75</v>
      </c>
      <c r="C27" s="94">
        <v>12</v>
      </c>
      <c r="D27" s="94">
        <v>2</v>
      </c>
      <c r="E27" s="94">
        <v>143</v>
      </c>
      <c r="F27" s="94">
        <v>25</v>
      </c>
      <c r="G27" s="94">
        <v>17</v>
      </c>
      <c r="H27" s="94">
        <v>0</v>
      </c>
      <c r="I27" s="95">
        <f t="shared" si="0"/>
        <v>199</v>
      </c>
      <c r="J27" s="96">
        <v>4</v>
      </c>
      <c r="K27" s="96">
        <v>0</v>
      </c>
      <c r="L27" s="96">
        <v>0</v>
      </c>
      <c r="M27" s="96">
        <v>13</v>
      </c>
      <c r="N27" s="96">
        <v>51</v>
      </c>
      <c r="O27" s="96">
        <v>89</v>
      </c>
      <c r="P27" s="96">
        <v>3</v>
      </c>
      <c r="Q27" s="96">
        <v>4</v>
      </c>
      <c r="R27" s="96">
        <v>0</v>
      </c>
      <c r="S27" s="95">
        <f t="shared" si="1"/>
        <v>164</v>
      </c>
      <c r="T27" s="97">
        <v>4</v>
      </c>
      <c r="U27" s="97">
        <v>6</v>
      </c>
      <c r="V27" s="97">
        <v>12</v>
      </c>
      <c r="W27" s="97">
        <v>1</v>
      </c>
      <c r="X27" s="97">
        <v>35</v>
      </c>
      <c r="Y27" s="97">
        <v>26</v>
      </c>
      <c r="Z27" s="95">
        <f t="shared" si="2"/>
        <v>58</v>
      </c>
      <c r="AA27" s="97">
        <v>0</v>
      </c>
      <c r="AB27" s="97">
        <v>21</v>
      </c>
      <c r="AC27" s="97">
        <v>0</v>
      </c>
      <c r="AD27" s="97">
        <v>1</v>
      </c>
      <c r="AE27" s="97">
        <v>8</v>
      </c>
      <c r="AF27" s="95">
        <f t="shared" si="3"/>
        <v>30</v>
      </c>
      <c r="AG27" s="95">
        <f t="shared" si="4"/>
        <v>88</v>
      </c>
      <c r="AH27" s="98">
        <v>8</v>
      </c>
      <c r="AI27" s="98">
        <f t="shared" si="5"/>
        <v>459</v>
      </c>
      <c r="AJ27" s="98">
        <f t="shared" si="6"/>
        <v>459</v>
      </c>
      <c r="AK27" s="98">
        <f t="shared" si="8"/>
        <v>222</v>
      </c>
      <c r="AL27" s="99">
        <f t="shared" si="9"/>
        <v>229</v>
      </c>
    </row>
    <row r="28" spans="1:38" x14ac:dyDescent="0.45">
      <c r="A28" s="101"/>
      <c r="B28" s="93">
        <f t="shared" si="7"/>
        <v>8.25</v>
      </c>
      <c r="C28" s="94">
        <v>30</v>
      </c>
      <c r="D28" s="94">
        <v>1</v>
      </c>
      <c r="E28" s="94">
        <v>94</v>
      </c>
      <c r="F28" s="94">
        <v>8</v>
      </c>
      <c r="G28" s="94">
        <v>12</v>
      </c>
      <c r="H28" s="94">
        <v>0</v>
      </c>
      <c r="I28" s="95">
        <f t="shared" si="0"/>
        <v>145</v>
      </c>
      <c r="J28" s="96">
        <v>4</v>
      </c>
      <c r="K28" s="96">
        <v>0</v>
      </c>
      <c r="L28" s="96">
        <v>1</v>
      </c>
      <c r="M28" s="96">
        <v>22</v>
      </c>
      <c r="N28" s="96">
        <v>45</v>
      </c>
      <c r="O28" s="96">
        <v>84</v>
      </c>
      <c r="P28" s="96">
        <v>6</v>
      </c>
      <c r="Q28" s="96">
        <v>5</v>
      </c>
      <c r="R28" s="96">
        <v>0</v>
      </c>
      <c r="S28" s="95">
        <f t="shared" si="1"/>
        <v>167</v>
      </c>
      <c r="T28" s="97">
        <v>2</v>
      </c>
      <c r="U28" s="97">
        <v>3</v>
      </c>
      <c r="V28" s="97">
        <v>10</v>
      </c>
      <c r="W28" s="97">
        <v>5</v>
      </c>
      <c r="X28" s="97">
        <v>29</v>
      </c>
      <c r="Y28" s="97">
        <v>18</v>
      </c>
      <c r="Z28" s="95">
        <f t="shared" si="2"/>
        <v>49</v>
      </c>
      <c r="AA28" s="97">
        <v>0</v>
      </c>
      <c r="AB28" s="97">
        <v>21</v>
      </c>
      <c r="AC28" s="97">
        <v>0</v>
      </c>
      <c r="AD28" s="97">
        <v>0</v>
      </c>
      <c r="AE28" s="97">
        <v>6</v>
      </c>
      <c r="AF28" s="95">
        <f t="shared" si="3"/>
        <v>27</v>
      </c>
      <c r="AG28" s="95">
        <f t="shared" si="4"/>
        <v>76</v>
      </c>
      <c r="AH28" s="98">
        <v>4</v>
      </c>
      <c r="AI28" s="98">
        <f t="shared" si="5"/>
        <v>392</v>
      </c>
      <c r="AJ28" s="98">
        <f t="shared" si="6"/>
        <v>392</v>
      </c>
      <c r="AK28" s="98">
        <f t="shared" si="8"/>
        <v>216</v>
      </c>
      <c r="AL28" s="99">
        <f t="shared" si="9"/>
        <v>172</v>
      </c>
    </row>
    <row r="29" spans="1:38" x14ac:dyDescent="0.45">
      <c r="A29" s="101"/>
      <c r="B29" s="93">
        <f t="shared" si="7"/>
        <v>8.75</v>
      </c>
      <c r="C29" s="94">
        <v>29</v>
      </c>
      <c r="D29" s="94">
        <v>1</v>
      </c>
      <c r="E29" s="94">
        <v>81</v>
      </c>
      <c r="F29" s="94">
        <v>14</v>
      </c>
      <c r="G29" s="94">
        <v>7</v>
      </c>
      <c r="H29" s="94">
        <v>0</v>
      </c>
      <c r="I29" s="95">
        <f t="shared" si="0"/>
        <v>132</v>
      </c>
      <c r="J29" s="96">
        <v>2</v>
      </c>
      <c r="K29" s="96">
        <v>0</v>
      </c>
      <c r="L29" s="96">
        <v>0</v>
      </c>
      <c r="M29" s="96">
        <v>22</v>
      </c>
      <c r="N29" s="96">
        <v>47</v>
      </c>
      <c r="O29" s="96">
        <v>81</v>
      </c>
      <c r="P29" s="96">
        <v>9</v>
      </c>
      <c r="Q29" s="96">
        <v>3</v>
      </c>
      <c r="R29" s="96">
        <v>0</v>
      </c>
      <c r="S29" s="95">
        <f t="shared" si="1"/>
        <v>164</v>
      </c>
      <c r="T29" s="97">
        <v>2</v>
      </c>
      <c r="U29" s="97">
        <v>3</v>
      </c>
      <c r="V29" s="97">
        <v>14</v>
      </c>
      <c r="W29" s="97">
        <v>5</v>
      </c>
      <c r="X29" s="97">
        <v>24</v>
      </c>
      <c r="Y29" s="97">
        <v>22</v>
      </c>
      <c r="Z29" s="95">
        <f t="shared" si="2"/>
        <v>48</v>
      </c>
      <c r="AA29" s="97">
        <v>0</v>
      </c>
      <c r="AB29" s="97">
        <v>28</v>
      </c>
      <c r="AC29" s="97">
        <v>0</v>
      </c>
      <c r="AD29" s="97">
        <v>0</v>
      </c>
      <c r="AE29" s="97">
        <v>9</v>
      </c>
      <c r="AF29" s="95">
        <f t="shared" si="3"/>
        <v>37</v>
      </c>
      <c r="AG29" s="95">
        <f t="shared" si="4"/>
        <v>85</v>
      </c>
      <c r="AH29" s="98">
        <v>4</v>
      </c>
      <c r="AI29" s="98">
        <f t="shared" si="5"/>
        <v>385</v>
      </c>
      <c r="AJ29" s="98">
        <f t="shared" si="6"/>
        <v>385</v>
      </c>
      <c r="AK29" s="98">
        <f t="shared" si="8"/>
        <v>212</v>
      </c>
      <c r="AL29" s="99">
        <f t="shared" si="9"/>
        <v>169</v>
      </c>
    </row>
    <row r="30" spans="1:38" x14ac:dyDescent="0.45">
      <c r="A30" s="101"/>
      <c r="B30" s="93">
        <f t="shared" si="7"/>
        <v>9.25</v>
      </c>
      <c r="C30" s="94">
        <v>77</v>
      </c>
      <c r="D30" s="94">
        <v>1</v>
      </c>
      <c r="E30" s="94">
        <v>100</v>
      </c>
      <c r="F30" s="94">
        <v>15</v>
      </c>
      <c r="G30" s="94">
        <v>14</v>
      </c>
      <c r="H30" s="94">
        <v>0</v>
      </c>
      <c r="I30" s="95">
        <f t="shared" si="0"/>
        <v>207</v>
      </c>
      <c r="J30" s="96">
        <v>3</v>
      </c>
      <c r="K30" s="96">
        <v>0</v>
      </c>
      <c r="L30" s="96">
        <v>0</v>
      </c>
      <c r="M30" s="96">
        <v>22</v>
      </c>
      <c r="N30" s="96">
        <v>52</v>
      </c>
      <c r="O30" s="96">
        <v>74</v>
      </c>
      <c r="P30" s="96">
        <v>5</v>
      </c>
      <c r="Q30" s="96">
        <v>3</v>
      </c>
      <c r="R30" s="96">
        <v>0</v>
      </c>
      <c r="S30" s="95">
        <f t="shared" si="1"/>
        <v>159</v>
      </c>
      <c r="T30" s="97">
        <v>6</v>
      </c>
      <c r="U30" s="97">
        <v>3</v>
      </c>
      <c r="V30" s="97">
        <v>18</v>
      </c>
      <c r="W30" s="97">
        <v>3</v>
      </c>
      <c r="X30" s="97">
        <v>26</v>
      </c>
      <c r="Y30" s="97">
        <v>18</v>
      </c>
      <c r="Z30" s="95">
        <f t="shared" si="2"/>
        <v>56</v>
      </c>
      <c r="AA30" s="97">
        <v>0</v>
      </c>
      <c r="AB30" s="97">
        <v>10</v>
      </c>
      <c r="AC30" s="97">
        <v>0</v>
      </c>
      <c r="AD30" s="97">
        <v>0</v>
      </c>
      <c r="AE30" s="97">
        <v>6</v>
      </c>
      <c r="AF30" s="95">
        <f t="shared" si="3"/>
        <v>16</v>
      </c>
      <c r="AG30" s="95">
        <f t="shared" si="4"/>
        <v>72</v>
      </c>
      <c r="AH30" s="98">
        <v>2</v>
      </c>
      <c r="AI30" s="98">
        <f t="shared" si="5"/>
        <v>440</v>
      </c>
      <c r="AJ30" s="98">
        <f t="shared" si="6"/>
        <v>440</v>
      </c>
      <c r="AK30" s="98">
        <f t="shared" si="8"/>
        <v>215</v>
      </c>
      <c r="AL30" s="99">
        <f t="shared" si="9"/>
        <v>223</v>
      </c>
    </row>
    <row r="31" spans="1:38" x14ac:dyDescent="0.45">
      <c r="A31" s="101"/>
      <c r="B31" s="93">
        <f t="shared" si="7"/>
        <v>9.75</v>
      </c>
      <c r="C31" s="94">
        <v>35</v>
      </c>
      <c r="D31" s="94">
        <v>1</v>
      </c>
      <c r="E31" s="94">
        <v>149</v>
      </c>
      <c r="F31" s="94">
        <v>14</v>
      </c>
      <c r="G31" s="94">
        <v>14</v>
      </c>
      <c r="H31" s="94">
        <v>0</v>
      </c>
      <c r="I31" s="95">
        <f t="shared" si="0"/>
        <v>213</v>
      </c>
      <c r="J31" s="96">
        <v>1</v>
      </c>
      <c r="K31" s="96">
        <v>0</v>
      </c>
      <c r="L31" s="96">
        <v>1</v>
      </c>
      <c r="M31" s="96">
        <v>25</v>
      </c>
      <c r="N31" s="96">
        <v>84</v>
      </c>
      <c r="O31" s="96">
        <v>78</v>
      </c>
      <c r="P31" s="96">
        <v>11</v>
      </c>
      <c r="Q31" s="96">
        <v>1</v>
      </c>
      <c r="R31" s="96">
        <v>0</v>
      </c>
      <c r="S31" s="95">
        <f t="shared" si="1"/>
        <v>201</v>
      </c>
      <c r="T31" s="97">
        <v>5</v>
      </c>
      <c r="U31" s="97">
        <v>2</v>
      </c>
      <c r="V31" s="97">
        <v>10</v>
      </c>
      <c r="W31" s="97">
        <v>8</v>
      </c>
      <c r="X31" s="97">
        <v>27</v>
      </c>
      <c r="Y31" s="97">
        <v>29</v>
      </c>
      <c r="Z31" s="95">
        <f t="shared" si="2"/>
        <v>52</v>
      </c>
      <c r="AA31" s="97">
        <v>0</v>
      </c>
      <c r="AB31" s="97">
        <v>18</v>
      </c>
      <c r="AC31" s="97">
        <v>0</v>
      </c>
      <c r="AD31" s="97">
        <v>0</v>
      </c>
      <c r="AE31" s="97">
        <v>12</v>
      </c>
      <c r="AF31" s="95">
        <f t="shared" si="3"/>
        <v>30</v>
      </c>
      <c r="AG31" s="95">
        <f t="shared" si="4"/>
        <v>82</v>
      </c>
      <c r="AH31" s="98">
        <v>6</v>
      </c>
      <c r="AI31" s="98">
        <f t="shared" si="5"/>
        <v>502</v>
      </c>
      <c r="AJ31" s="98">
        <f t="shared" si="6"/>
        <v>502</v>
      </c>
      <c r="AK31" s="98">
        <f t="shared" si="8"/>
        <v>253</v>
      </c>
      <c r="AL31" s="99">
        <f t="shared" si="9"/>
        <v>243</v>
      </c>
    </row>
    <row r="32" spans="1:38" x14ac:dyDescent="0.45">
      <c r="A32" s="102"/>
      <c r="B32" s="93">
        <f t="shared" si="7"/>
        <v>10.25</v>
      </c>
      <c r="C32" s="94">
        <v>30</v>
      </c>
      <c r="D32" s="94">
        <v>2</v>
      </c>
      <c r="E32" s="94">
        <v>80</v>
      </c>
      <c r="F32" s="94">
        <v>8</v>
      </c>
      <c r="G32" s="94">
        <v>9</v>
      </c>
      <c r="H32" s="94">
        <v>0</v>
      </c>
      <c r="I32" s="95">
        <f t="shared" si="0"/>
        <v>129</v>
      </c>
      <c r="J32" s="96">
        <v>1</v>
      </c>
      <c r="K32" s="96">
        <v>0</v>
      </c>
      <c r="L32" s="96">
        <v>0</v>
      </c>
      <c r="M32" s="96">
        <v>30</v>
      </c>
      <c r="N32" s="96">
        <v>60</v>
      </c>
      <c r="O32" s="96">
        <v>97</v>
      </c>
      <c r="P32" s="96">
        <v>7</v>
      </c>
      <c r="Q32" s="96">
        <v>4</v>
      </c>
      <c r="R32" s="96">
        <v>0</v>
      </c>
      <c r="S32" s="95">
        <f t="shared" si="1"/>
        <v>199</v>
      </c>
      <c r="T32" s="97">
        <v>6</v>
      </c>
      <c r="U32" s="97">
        <v>3</v>
      </c>
      <c r="V32" s="97">
        <v>12</v>
      </c>
      <c r="W32" s="97">
        <v>3</v>
      </c>
      <c r="X32" s="97">
        <v>29</v>
      </c>
      <c r="Y32" s="97">
        <v>20</v>
      </c>
      <c r="Z32" s="95">
        <f t="shared" si="2"/>
        <v>53</v>
      </c>
      <c r="AA32" s="97">
        <v>0</v>
      </c>
      <c r="AB32" s="97">
        <v>19</v>
      </c>
      <c r="AC32" s="97">
        <v>0</v>
      </c>
      <c r="AD32" s="97">
        <v>0</v>
      </c>
      <c r="AE32" s="97">
        <v>9</v>
      </c>
      <c r="AF32" s="95">
        <f t="shared" si="3"/>
        <v>28</v>
      </c>
      <c r="AG32" s="95">
        <f t="shared" si="4"/>
        <v>81</v>
      </c>
      <c r="AH32" s="98">
        <v>5</v>
      </c>
      <c r="AI32" s="98">
        <f t="shared" si="5"/>
        <v>414</v>
      </c>
      <c r="AJ32" s="98">
        <f t="shared" si="6"/>
        <v>414</v>
      </c>
      <c r="AK32" s="98">
        <f t="shared" si="8"/>
        <v>252</v>
      </c>
      <c r="AL32" s="99">
        <f t="shared" si="9"/>
        <v>157</v>
      </c>
    </row>
    <row r="33" spans="1:38" x14ac:dyDescent="0.45">
      <c r="A33" s="101"/>
      <c r="B33" s="93">
        <f t="shared" si="7"/>
        <v>10.75</v>
      </c>
      <c r="C33" s="94">
        <v>33</v>
      </c>
      <c r="D33" s="94">
        <v>3</v>
      </c>
      <c r="E33" s="94">
        <v>116</v>
      </c>
      <c r="F33" s="94">
        <v>16</v>
      </c>
      <c r="G33" s="94">
        <v>15</v>
      </c>
      <c r="H33" s="94">
        <v>0</v>
      </c>
      <c r="I33" s="95">
        <f t="shared" si="0"/>
        <v>183</v>
      </c>
      <c r="J33" s="96">
        <v>5</v>
      </c>
      <c r="K33" s="96">
        <v>0</v>
      </c>
      <c r="L33" s="96">
        <v>0</v>
      </c>
      <c r="M33" s="96">
        <v>24</v>
      </c>
      <c r="N33" s="96">
        <v>85</v>
      </c>
      <c r="O33" s="96">
        <v>117</v>
      </c>
      <c r="P33" s="96">
        <v>4</v>
      </c>
      <c r="Q33" s="96">
        <v>4</v>
      </c>
      <c r="R33" s="96">
        <v>0</v>
      </c>
      <c r="S33" s="95">
        <f t="shared" si="1"/>
        <v>239</v>
      </c>
      <c r="T33" s="97">
        <v>5</v>
      </c>
      <c r="U33" s="97">
        <v>3</v>
      </c>
      <c r="V33" s="97">
        <v>10</v>
      </c>
      <c r="W33" s="97">
        <v>4</v>
      </c>
      <c r="X33" s="97">
        <v>36</v>
      </c>
      <c r="Y33" s="97">
        <v>17</v>
      </c>
      <c r="Z33" s="95">
        <f t="shared" si="2"/>
        <v>58</v>
      </c>
      <c r="AA33" s="97">
        <v>0</v>
      </c>
      <c r="AB33" s="97">
        <v>25</v>
      </c>
      <c r="AC33" s="97">
        <v>0</v>
      </c>
      <c r="AD33" s="97">
        <v>0</v>
      </c>
      <c r="AE33" s="97">
        <v>14</v>
      </c>
      <c r="AF33" s="95">
        <f t="shared" si="3"/>
        <v>39</v>
      </c>
      <c r="AG33" s="95">
        <f t="shared" si="4"/>
        <v>97</v>
      </c>
      <c r="AH33" s="98">
        <v>3</v>
      </c>
      <c r="AI33" s="98">
        <f t="shared" si="5"/>
        <v>522</v>
      </c>
      <c r="AJ33" s="98">
        <f t="shared" si="6"/>
        <v>522</v>
      </c>
      <c r="AK33" s="98">
        <f t="shared" si="8"/>
        <v>297</v>
      </c>
      <c r="AL33" s="99">
        <f t="shared" si="9"/>
        <v>222</v>
      </c>
    </row>
    <row r="34" spans="1:38" x14ac:dyDescent="0.45">
      <c r="A34" s="101"/>
      <c r="B34" s="93">
        <f t="shared" si="7"/>
        <v>11.25</v>
      </c>
      <c r="C34" s="94">
        <v>14</v>
      </c>
      <c r="D34" s="94">
        <v>1</v>
      </c>
      <c r="E34" s="94">
        <v>122</v>
      </c>
      <c r="F34" s="94">
        <v>7</v>
      </c>
      <c r="G34" s="94">
        <v>13</v>
      </c>
      <c r="H34" s="94">
        <v>0</v>
      </c>
      <c r="I34" s="95">
        <f t="shared" si="0"/>
        <v>157</v>
      </c>
      <c r="J34" s="96">
        <v>3</v>
      </c>
      <c r="K34" s="96">
        <v>0</v>
      </c>
      <c r="L34" s="96">
        <v>0</v>
      </c>
      <c r="M34" s="96">
        <v>21</v>
      </c>
      <c r="N34" s="96">
        <v>76</v>
      </c>
      <c r="O34" s="96">
        <v>68</v>
      </c>
      <c r="P34" s="96">
        <v>4</v>
      </c>
      <c r="Q34" s="96">
        <v>3</v>
      </c>
      <c r="R34" s="96">
        <v>0</v>
      </c>
      <c r="S34" s="95">
        <f t="shared" si="1"/>
        <v>175</v>
      </c>
      <c r="T34" s="97">
        <v>2</v>
      </c>
      <c r="U34" s="97">
        <v>7</v>
      </c>
      <c r="V34" s="97">
        <v>10</v>
      </c>
      <c r="W34" s="97">
        <v>4</v>
      </c>
      <c r="X34" s="97">
        <v>28</v>
      </c>
      <c r="Y34" s="97">
        <v>16</v>
      </c>
      <c r="Z34" s="95">
        <f t="shared" si="2"/>
        <v>51</v>
      </c>
      <c r="AA34" s="97">
        <v>0</v>
      </c>
      <c r="AB34" s="97">
        <v>16</v>
      </c>
      <c r="AC34" s="97">
        <v>0</v>
      </c>
      <c r="AD34" s="97">
        <v>0</v>
      </c>
      <c r="AE34" s="97">
        <v>8</v>
      </c>
      <c r="AF34" s="95">
        <f t="shared" si="3"/>
        <v>24</v>
      </c>
      <c r="AG34" s="95">
        <f t="shared" si="4"/>
        <v>75</v>
      </c>
      <c r="AH34" s="98">
        <v>4</v>
      </c>
      <c r="AI34" s="98">
        <f t="shared" si="5"/>
        <v>411</v>
      </c>
      <c r="AJ34" s="98">
        <f t="shared" si="6"/>
        <v>411</v>
      </c>
      <c r="AK34" s="98">
        <f t="shared" si="8"/>
        <v>226</v>
      </c>
      <c r="AL34" s="99">
        <f t="shared" si="9"/>
        <v>181</v>
      </c>
    </row>
    <row r="35" spans="1:38" x14ac:dyDescent="0.45">
      <c r="A35" s="101"/>
      <c r="B35" s="93">
        <f t="shared" si="7"/>
        <v>11.75</v>
      </c>
      <c r="C35" s="94">
        <v>17</v>
      </c>
      <c r="D35" s="94">
        <v>1</v>
      </c>
      <c r="E35" s="94">
        <v>92</v>
      </c>
      <c r="F35" s="94">
        <v>14</v>
      </c>
      <c r="G35" s="94">
        <v>13</v>
      </c>
      <c r="H35" s="94">
        <v>0</v>
      </c>
      <c r="I35" s="95">
        <f t="shared" si="0"/>
        <v>137</v>
      </c>
      <c r="J35" s="96">
        <v>6</v>
      </c>
      <c r="K35" s="96">
        <v>0</v>
      </c>
      <c r="L35" s="96">
        <v>0</v>
      </c>
      <c r="M35" s="96">
        <v>22</v>
      </c>
      <c r="N35" s="96">
        <v>71</v>
      </c>
      <c r="O35" s="96">
        <v>97</v>
      </c>
      <c r="P35" s="96">
        <v>4</v>
      </c>
      <c r="Q35" s="96">
        <v>2</v>
      </c>
      <c r="R35" s="96">
        <v>0</v>
      </c>
      <c r="S35" s="95">
        <f t="shared" si="1"/>
        <v>202</v>
      </c>
      <c r="T35" s="97">
        <v>0</v>
      </c>
      <c r="U35" s="97">
        <v>2</v>
      </c>
      <c r="V35" s="97">
        <v>8</v>
      </c>
      <c r="W35" s="97">
        <v>3</v>
      </c>
      <c r="X35" s="97">
        <v>22</v>
      </c>
      <c r="Y35" s="97">
        <v>20</v>
      </c>
      <c r="Z35" s="95">
        <f t="shared" si="2"/>
        <v>35</v>
      </c>
      <c r="AA35" s="97">
        <v>0</v>
      </c>
      <c r="AB35" s="97">
        <v>20</v>
      </c>
      <c r="AC35" s="97">
        <v>0</v>
      </c>
      <c r="AD35" s="97">
        <v>0</v>
      </c>
      <c r="AE35" s="97">
        <v>11</v>
      </c>
      <c r="AF35" s="95">
        <f t="shared" si="3"/>
        <v>31</v>
      </c>
      <c r="AG35" s="95">
        <f t="shared" si="4"/>
        <v>66</v>
      </c>
      <c r="AH35" s="98">
        <v>1</v>
      </c>
      <c r="AI35" s="98">
        <f t="shared" si="5"/>
        <v>406</v>
      </c>
      <c r="AJ35" s="98">
        <f t="shared" si="6"/>
        <v>406</v>
      </c>
      <c r="AK35" s="98">
        <f t="shared" si="8"/>
        <v>237</v>
      </c>
      <c r="AL35" s="99">
        <f t="shared" si="9"/>
        <v>168</v>
      </c>
    </row>
    <row r="36" spans="1:38" x14ac:dyDescent="0.45">
      <c r="A36" s="101"/>
      <c r="B36" s="93">
        <f t="shared" si="7"/>
        <v>12.25</v>
      </c>
      <c r="C36" s="94">
        <v>15</v>
      </c>
      <c r="D36" s="94">
        <v>2</v>
      </c>
      <c r="E36" s="94">
        <v>65</v>
      </c>
      <c r="F36" s="94">
        <v>7</v>
      </c>
      <c r="G36" s="94">
        <v>12</v>
      </c>
      <c r="H36" s="94">
        <v>1</v>
      </c>
      <c r="I36" s="95">
        <f t="shared" si="0"/>
        <v>102</v>
      </c>
      <c r="J36" s="96">
        <v>3</v>
      </c>
      <c r="K36" s="96">
        <v>0</v>
      </c>
      <c r="L36" s="96">
        <v>2</v>
      </c>
      <c r="M36" s="96">
        <v>19</v>
      </c>
      <c r="N36" s="96">
        <v>76</v>
      </c>
      <c r="O36" s="96">
        <v>89</v>
      </c>
      <c r="P36" s="96">
        <v>5</v>
      </c>
      <c r="Q36" s="96">
        <v>8</v>
      </c>
      <c r="R36" s="96">
        <v>0</v>
      </c>
      <c r="S36" s="95">
        <f t="shared" si="1"/>
        <v>202</v>
      </c>
      <c r="T36" s="97">
        <v>2</v>
      </c>
      <c r="U36" s="97">
        <v>1</v>
      </c>
      <c r="V36" s="97">
        <v>11</v>
      </c>
      <c r="W36" s="97">
        <v>0</v>
      </c>
      <c r="X36" s="97">
        <v>21</v>
      </c>
      <c r="Y36" s="97">
        <v>15</v>
      </c>
      <c r="Z36" s="95">
        <f t="shared" si="2"/>
        <v>35</v>
      </c>
      <c r="AA36" s="97">
        <v>0</v>
      </c>
      <c r="AB36" s="97">
        <v>23</v>
      </c>
      <c r="AC36" s="97">
        <v>0</v>
      </c>
      <c r="AD36" s="97">
        <v>0</v>
      </c>
      <c r="AE36" s="97">
        <v>11</v>
      </c>
      <c r="AF36" s="95">
        <f t="shared" si="3"/>
        <v>34</v>
      </c>
      <c r="AG36" s="95">
        <f t="shared" si="4"/>
        <v>69</v>
      </c>
      <c r="AH36" s="98">
        <v>5</v>
      </c>
      <c r="AI36" s="98">
        <f t="shared" si="5"/>
        <v>378</v>
      </c>
      <c r="AJ36" s="98">
        <f t="shared" si="6"/>
        <v>378</v>
      </c>
      <c r="AK36" s="98">
        <f t="shared" si="8"/>
        <v>237</v>
      </c>
      <c r="AL36" s="99">
        <f t="shared" si="9"/>
        <v>136</v>
      </c>
    </row>
    <row r="37" spans="1:38" x14ac:dyDescent="0.45">
      <c r="A37" s="101"/>
      <c r="B37" s="93">
        <f t="shared" si="7"/>
        <v>12.75</v>
      </c>
      <c r="C37" s="94">
        <v>11</v>
      </c>
      <c r="D37" s="94">
        <v>7</v>
      </c>
      <c r="E37" s="94">
        <v>104</v>
      </c>
      <c r="F37" s="94">
        <v>6</v>
      </c>
      <c r="G37" s="94">
        <v>13</v>
      </c>
      <c r="H37" s="94">
        <v>0</v>
      </c>
      <c r="I37" s="95">
        <f t="shared" si="0"/>
        <v>141</v>
      </c>
      <c r="J37" s="96">
        <v>6</v>
      </c>
      <c r="K37" s="96">
        <v>0</v>
      </c>
      <c r="L37" s="96">
        <v>1</v>
      </c>
      <c r="M37" s="96">
        <v>32</v>
      </c>
      <c r="N37" s="96">
        <v>66</v>
      </c>
      <c r="O37" s="96">
        <v>97</v>
      </c>
      <c r="P37" s="96">
        <v>8</v>
      </c>
      <c r="Q37" s="96">
        <v>2</v>
      </c>
      <c r="R37" s="96">
        <v>0</v>
      </c>
      <c r="S37" s="95">
        <f t="shared" si="1"/>
        <v>212</v>
      </c>
      <c r="T37" s="97">
        <v>4</v>
      </c>
      <c r="U37" s="97">
        <v>2</v>
      </c>
      <c r="V37" s="97">
        <v>9</v>
      </c>
      <c r="W37" s="97">
        <v>3</v>
      </c>
      <c r="X37" s="97">
        <v>24</v>
      </c>
      <c r="Y37" s="97">
        <v>25</v>
      </c>
      <c r="Z37" s="95">
        <f t="shared" si="2"/>
        <v>42</v>
      </c>
      <c r="AA37" s="97">
        <v>0</v>
      </c>
      <c r="AB37" s="97">
        <v>19</v>
      </c>
      <c r="AC37" s="97">
        <v>0</v>
      </c>
      <c r="AD37" s="97">
        <v>0</v>
      </c>
      <c r="AE37" s="97">
        <v>9</v>
      </c>
      <c r="AF37" s="95">
        <f t="shared" si="3"/>
        <v>28</v>
      </c>
      <c r="AG37" s="95">
        <f t="shared" si="4"/>
        <v>70</v>
      </c>
      <c r="AH37" s="98">
        <v>7</v>
      </c>
      <c r="AI37" s="98">
        <f t="shared" si="5"/>
        <v>430</v>
      </c>
      <c r="AJ37" s="98">
        <f t="shared" si="6"/>
        <v>430</v>
      </c>
      <c r="AK37" s="98">
        <f t="shared" si="8"/>
        <v>254</v>
      </c>
      <c r="AL37" s="99">
        <f t="shared" si="9"/>
        <v>169</v>
      </c>
    </row>
    <row r="38" spans="1:38" x14ac:dyDescent="0.45">
      <c r="A38" s="101"/>
      <c r="B38" s="93">
        <f t="shared" si="7"/>
        <v>13.25</v>
      </c>
      <c r="C38" s="94">
        <v>15</v>
      </c>
      <c r="D38" s="94">
        <v>2</v>
      </c>
      <c r="E38" s="94">
        <v>66</v>
      </c>
      <c r="F38" s="94">
        <v>13</v>
      </c>
      <c r="G38" s="94">
        <v>13</v>
      </c>
      <c r="H38" s="94">
        <v>0</v>
      </c>
      <c r="I38" s="95">
        <f t="shared" si="0"/>
        <v>109</v>
      </c>
      <c r="J38" s="96">
        <v>5</v>
      </c>
      <c r="K38" s="96">
        <v>0</v>
      </c>
      <c r="L38" s="96">
        <v>1</v>
      </c>
      <c r="M38" s="96">
        <v>32</v>
      </c>
      <c r="N38" s="96">
        <v>74</v>
      </c>
      <c r="O38" s="96">
        <v>106</v>
      </c>
      <c r="P38" s="96">
        <v>12</v>
      </c>
      <c r="Q38" s="96">
        <v>3</v>
      </c>
      <c r="R38" s="96">
        <v>0</v>
      </c>
      <c r="S38" s="95">
        <f t="shared" si="1"/>
        <v>233</v>
      </c>
      <c r="T38" s="97">
        <v>6</v>
      </c>
      <c r="U38" s="97">
        <v>3</v>
      </c>
      <c r="V38" s="97">
        <v>9</v>
      </c>
      <c r="W38" s="97">
        <v>2</v>
      </c>
      <c r="X38" s="97">
        <v>31</v>
      </c>
      <c r="Y38" s="97">
        <v>27</v>
      </c>
      <c r="Z38" s="95">
        <f t="shared" si="2"/>
        <v>51</v>
      </c>
      <c r="AA38" s="97">
        <v>0</v>
      </c>
      <c r="AB38" s="97">
        <v>17</v>
      </c>
      <c r="AC38" s="97">
        <v>0</v>
      </c>
      <c r="AD38" s="97">
        <v>0</v>
      </c>
      <c r="AE38" s="97">
        <v>16</v>
      </c>
      <c r="AF38" s="95">
        <f t="shared" si="3"/>
        <v>33</v>
      </c>
      <c r="AG38" s="95">
        <f t="shared" si="4"/>
        <v>84</v>
      </c>
      <c r="AH38" s="98">
        <v>3</v>
      </c>
      <c r="AI38" s="98">
        <f t="shared" si="5"/>
        <v>429</v>
      </c>
      <c r="AJ38" s="98">
        <f t="shared" si="6"/>
        <v>429</v>
      </c>
      <c r="AK38" s="98">
        <f t="shared" si="8"/>
        <v>284</v>
      </c>
      <c r="AL38" s="99">
        <f t="shared" si="9"/>
        <v>142</v>
      </c>
    </row>
    <row r="39" spans="1:38" x14ac:dyDescent="0.45">
      <c r="A39" s="101"/>
      <c r="B39" s="93">
        <f t="shared" si="7"/>
        <v>13.75</v>
      </c>
      <c r="C39" s="94">
        <v>17</v>
      </c>
      <c r="D39" s="94">
        <v>1</v>
      </c>
      <c r="E39" s="94">
        <v>83</v>
      </c>
      <c r="F39" s="94">
        <v>11</v>
      </c>
      <c r="G39" s="94">
        <v>9</v>
      </c>
      <c r="H39" s="94">
        <v>0</v>
      </c>
      <c r="I39" s="95">
        <f t="shared" si="0"/>
        <v>121</v>
      </c>
      <c r="J39" s="96">
        <v>2</v>
      </c>
      <c r="K39" s="96">
        <v>0</v>
      </c>
      <c r="L39" s="96">
        <v>2</v>
      </c>
      <c r="M39" s="96">
        <v>25</v>
      </c>
      <c r="N39" s="96">
        <v>80</v>
      </c>
      <c r="O39" s="96">
        <v>97</v>
      </c>
      <c r="P39" s="96">
        <v>11</v>
      </c>
      <c r="Q39" s="96">
        <v>3</v>
      </c>
      <c r="R39" s="96">
        <v>0</v>
      </c>
      <c r="S39" s="95">
        <f t="shared" si="1"/>
        <v>220</v>
      </c>
      <c r="T39" s="97">
        <v>5</v>
      </c>
      <c r="U39" s="97">
        <v>1</v>
      </c>
      <c r="V39" s="97">
        <v>12</v>
      </c>
      <c r="W39" s="97">
        <v>2</v>
      </c>
      <c r="X39" s="97">
        <v>24</v>
      </c>
      <c r="Y39" s="97">
        <v>18</v>
      </c>
      <c r="Z39" s="95">
        <f t="shared" si="2"/>
        <v>44</v>
      </c>
      <c r="AA39" s="97">
        <v>0</v>
      </c>
      <c r="AB39" s="97">
        <v>16</v>
      </c>
      <c r="AC39" s="97">
        <v>0</v>
      </c>
      <c r="AD39" s="97">
        <v>1</v>
      </c>
      <c r="AE39" s="97">
        <v>6</v>
      </c>
      <c r="AF39" s="95">
        <f t="shared" si="3"/>
        <v>23</v>
      </c>
      <c r="AG39" s="95">
        <f t="shared" si="4"/>
        <v>67</v>
      </c>
      <c r="AH39" s="98">
        <v>2</v>
      </c>
      <c r="AI39" s="98">
        <f t="shared" si="5"/>
        <v>410</v>
      </c>
      <c r="AJ39" s="98">
        <f t="shared" si="6"/>
        <v>410</v>
      </c>
      <c r="AK39" s="98">
        <f t="shared" si="8"/>
        <v>264</v>
      </c>
      <c r="AL39" s="99">
        <f t="shared" si="9"/>
        <v>144</v>
      </c>
    </row>
    <row r="40" spans="1:38" x14ac:dyDescent="0.45">
      <c r="A40" s="101"/>
      <c r="B40" s="93">
        <f t="shared" si="7"/>
        <v>14.25</v>
      </c>
      <c r="C40" s="94">
        <v>15</v>
      </c>
      <c r="D40" s="94">
        <v>5</v>
      </c>
      <c r="E40" s="94">
        <v>63</v>
      </c>
      <c r="F40" s="94">
        <v>2</v>
      </c>
      <c r="G40" s="94">
        <v>14</v>
      </c>
      <c r="H40" s="94">
        <v>0</v>
      </c>
      <c r="I40" s="95">
        <f t="shared" si="0"/>
        <v>99</v>
      </c>
      <c r="J40" s="96">
        <v>9</v>
      </c>
      <c r="K40" s="96">
        <v>0</v>
      </c>
      <c r="L40" s="96">
        <v>1</v>
      </c>
      <c r="M40" s="96">
        <v>14</v>
      </c>
      <c r="N40" s="96">
        <v>71</v>
      </c>
      <c r="O40" s="96">
        <v>142</v>
      </c>
      <c r="P40" s="96">
        <v>6</v>
      </c>
      <c r="Q40" s="96">
        <v>1</v>
      </c>
      <c r="R40" s="96">
        <v>0</v>
      </c>
      <c r="S40" s="95">
        <f t="shared" si="1"/>
        <v>244</v>
      </c>
      <c r="T40" s="97">
        <v>7</v>
      </c>
      <c r="U40" s="97">
        <v>4</v>
      </c>
      <c r="V40" s="97">
        <v>7</v>
      </c>
      <c r="W40" s="97">
        <v>0</v>
      </c>
      <c r="X40" s="97">
        <v>28</v>
      </c>
      <c r="Y40" s="97">
        <v>17</v>
      </c>
      <c r="Z40" s="95">
        <f t="shared" si="2"/>
        <v>46</v>
      </c>
      <c r="AA40" s="97">
        <v>0</v>
      </c>
      <c r="AB40" s="97">
        <v>15</v>
      </c>
      <c r="AC40" s="97">
        <v>0</v>
      </c>
      <c r="AD40" s="97">
        <v>1</v>
      </c>
      <c r="AE40" s="97">
        <v>8</v>
      </c>
      <c r="AF40" s="95">
        <f t="shared" si="3"/>
        <v>24</v>
      </c>
      <c r="AG40" s="95">
        <f t="shared" si="4"/>
        <v>70</v>
      </c>
      <c r="AH40" s="98">
        <v>3</v>
      </c>
      <c r="AI40" s="98">
        <f t="shared" si="5"/>
        <v>416</v>
      </c>
      <c r="AJ40" s="98">
        <f t="shared" si="6"/>
        <v>416</v>
      </c>
      <c r="AK40" s="98">
        <f t="shared" si="8"/>
        <v>290</v>
      </c>
      <c r="AL40" s="99">
        <f t="shared" si="9"/>
        <v>123</v>
      </c>
    </row>
    <row r="41" spans="1:38" x14ac:dyDescent="0.45">
      <c r="A41" s="101"/>
      <c r="B41" s="93">
        <f t="shared" si="7"/>
        <v>14.75</v>
      </c>
      <c r="C41" s="94">
        <v>7</v>
      </c>
      <c r="D41" s="94">
        <v>6</v>
      </c>
      <c r="E41" s="94">
        <v>97</v>
      </c>
      <c r="F41" s="94">
        <v>20</v>
      </c>
      <c r="G41" s="94">
        <v>16</v>
      </c>
      <c r="H41" s="94">
        <v>0</v>
      </c>
      <c r="I41" s="95">
        <f t="shared" si="0"/>
        <v>146</v>
      </c>
      <c r="J41" s="96">
        <v>2</v>
      </c>
      <c r="K41" s="96">
        <v>0</v>
      </c>
      <c r="L41" s="96">
        <v>1</v>
      </c>
      <c r="M41" s="96">
        <v>39</v>
      </c>
      <c r="N41" s="96">
        <v>79</v>
      </c>
      <c r="O41" s="96">
        <v>118</v>
      </c>
      <c r="P41" s="96">
        <v>12</v>
      </c>
      <c r="Q41" s="96">
        <v>2</v>
      </c>
      <c r="R41" s="96">
        <v>0</v>
      </c>
      <c r="S41" s="95">
        <f t="shared" si="1"/>
        <v>253</v>
      </c>
      <c r="T41" s="97">
        <v>7</v>
      </c>
      <c r="U41" s="97">
        <v>9</v>
      </c>
      <c r="V41" s="97">
        <v>8</v>
      </c>
      <c r="W41" s="97">
        <v>3</v>
      </c>
      <c r="X41" s="97">
        <v>18</v>
      </c>
      <c r="Y41" s="97">
        <v>29</v>
      </c>
      <c r="Z41" s="95">
        <f t="shared" si="2"/>
        <v>45</v>
      </c>
      <c r="AA41" s="97">
        <v>0</v>
      </c>
      <c r="AB41" s="97">
        <v>23</v>
      </c>
      <c r="AC41" s="97">
        <v>0</v>
      </c>
      <c r="AD41" s="97">
        <v>0</v>
      </c>
      <c r="AE41" s="97">
        <v>14</v>
      </c>
      <c r="AF41" s="95">
        <f t="shared" si="3"/>
        <v>37</v>
      </c>
      <c r="AG41" s="95">
        <f t="shared" si="4"/>
        <v>82</v>
      </c>
      <c r="AH41" s="98">
        <v>4</v>
      </c>
      <c r="AI41" s="98">
        <f t="shared" si="5"/>
        <v>485</v>
      </c>
      <c r="AJ41" s="98">
        <f t="shared" si="6"/>
        <v>485</v>
      </c>
      <c r="AK41" s="98">
        <f t="shared" si="8"/>
        <v>298</v>
      </c>
      <c r="AL41" s="99">
        <f t="shared" si="9"/>
        <v>183</v>
      </c>
    </row>
    <row r="42" spans="1:38" x14ac:dyDescent="0.45">
      <c r="A42" s="101"/>
      <c r="B42" s="93">
        <f t="shared" si="7"/>
        <v>15.25</v>
      </c>
      <c r="C42" s="94">
        <v>16</v>
      </c>
      <c r="D42" s="94">
        <v>2</v>
      </c>
      <c r="E42" s="94">
        <v>62</v>
      </c>
      <c r="F42" s="94">
        <v>12</v>
      </c>
      <c r="G42" s="94">
        <v>15</v>
      </c>
      <c r="H42" s="94">
        <v>0</v>
      </c>
      <c r="I42" s="95">
        <f t="shared" si="0"/>
        <v>107</v>
      </c>
      <c r="J42" s="96">
        <v>2</v>
      </c>
      <c r="K42" s="96">
        <v>0</v>
      </c>
      <c r="L42" s="96">
        <v>2</v>
      </c>
      <c r="M42" s="96">
        <v>26</v>
      </c>
      <c r="N42" s="96">
        <v>85</v>
      </c>
      <c r="O42" s="96">
        <v>105</v>
      </c>
      <c r="P42" s="96">
        <v>7</v>
      </c>
      <c r="Q42" s="96">
        <v>0</v>
      </c>
      <c r="R42" s="96">
        <v>0</v>
      </c>
      <c r="S42" s="95">
        <f t="shared" si="1"/>
        <v>227</v>
      </c>
      <c r="T42" s="97">
        <v>5</v>
      </c>
      <c r="U42" s="97">
        <v>2</v>
      </c>
      <c r="V42" s="97">
        <v>14</v>
      </c>
      <c r="W42" s="97">
        <v>3</v>
      </c>
      <c r="X42" s="97">
        <v>30</v>
      </c>
      <c r="Y42" s="97">
        <v>29</v>
      </c>
      <c r="Z42" s="95">
        <f t="shared" si="2"/>
        <v>54</v>
      </c>
      <c r="AA42" s="97">
        <v>0</v>
      </c>
      <c r="AB42" s="97">
        <v>32</v>
      </c>
      <c r="AC42" s="97">
        <v>0</v>
      </c>
      <c r="AD42" s="97">
        <v>2</v>
      </c>
      <c r="AE42" s="97">
        <v>14</v>
      </c>
      <c r="AF42" s="95">
        <f t="shared" si="3"/>
        <v>48</v>
      </c>
      <c r="AG42" s="95">
        <f t="shared" si="4"/>
        <v>102</v>
      </c>
      <c r="AH42" s="98">
        <v>6</v>
      </c>
      <c r="AI42" s="98">
        <f t="shared" si="5"/>
        <v>442</v>
      </c>
      <c r="AJ42" s="98">
        <f t="shared" si="6"/>
        <v>442</v>
      </c>
      <c r="AK42" s="98">
        <f t="shared" si="8"/>
        <v>281</v>
      </c>
      <c r="AL42" s="99">
        <f t="shared" si="9"/>
        <v>155</v>
      </c>
    </row>
    <row r="43" spans="1:38" x14ac:dyDescent="0.45">
      <c r="A43" s="101"/>
      <c r="B43" s="93">
        <f t="shared" si="7"/>
        <v>15.75</v>
      </c>
      <c r="C43" s="94">
        <v>17</v>
      </c>
      <c r="D43" s="94">
        <v>3</v>
      </c>
      <c r="E43" s="94">
        <v>108</v>
      </c>
      <c r="F43" s="94">
        <v>9</v>
      </c>
      <c r="G43" s="94">
        <v>5</v>
      </c>
      <c r="H43" s="94">
        <v>0</v>
      </c>
      <c r="I43" s="95">
        <f t="shared" si="0"/>
        <v>142</v>
      </c>
      <c r="J43" s="96">
        <v>1</v>
      </c>
      <c r="K43" s="96">
        <v>0</v>
      </c>
      <c r="L43" s="96">
        <v>2</v>
      </c>
      <c r="M43" s="96">
        <v>33</v>
      </c>
      <c r="N43" s="96">
        <v>71</v>
      </c>
      <c r="O43" s="96">
        <v>130</v>
      </c>
      <c r="P43" s="96">
        <v>0</v>
      </c>
      <c r="Q43" s="96">
        <v>3</v>
      </c>
      <c r="R43" s="96">
        <v>0</v>
      </c>
      <c r="S43" s="95">
        <f t="shared" si="1"/>
        <v>240</v>
      </c>
      <c r="T43" s="97">
        <v>4</v>
      </c>
      <c r="U43" s="97">
        <v>1</v>
      </c>
      <c r="V43" s="97">
        <v>6</v>
      </c>
      <c r="W43" s="97">
        <v>1</v>
      </c>
      <c r="X43" s="97">
        <v>20</v>
      </c>
      <c r="Y43" s="97">
        <v>20</v>
      </c>
      <c r="Z43" s="95">
        <f t="shared" si="2"/>
        <v>32</v>
      </c>
      <c r="AA43" s="97">
        <v>0</v>
      </c>
      <c r="AB43" s="97">
        <v>13</v>
      </c>
      <c r="AC43" s="97">
        <v>0</v>
      </c>
      <c r="AD43" s="97">
        <v>0</v>
      </c>
      <c r="AE43" s="97">
        <v>7</v>
      </c>
      <c r="AF43" s="95">
        <f t="shared" si="3"/>
        <v>20</v>
      </c>
      <c r="AG43" s="95">
        <f t="shared" si="4"/>
        <v>52</v>
      </c>
      <c r="AH43" s="98">
        <v>3</v>
      </c>
      <c r="AI43" s="98">
        <f t="shared" si="5"/>
        <v>437</v>
      </c>
      <c r="AJ43" s="98">
        <f t="shared" si="6"/>
        <v>437</v>
      </c>
      <c r="AK43" s="98">
        <f t="shared" si="8"/>
        <v>272</v>
      </c>
      <c r="AL43" s="99">
        <f t="shared" si="9"/>
        <v>162</v>
      </c>
    </row>
    <row r="44" spans="1:38" x14ac:dyDescent="0.45">
      <c r="A44" s="101"/>
      <c r="B44" s="93">
        <f t="shared" si="7"/>
        <v>16.25</v>
      </c>
      <c r="C44" s="94">
        <v>28</v>
      </c>
      <c r="D44" s="94">
        <v>3</v>
      </c>
      <c r="E44" s="94">
        <v>88</v>
      </c>
      <c r="F44" s="94">
        <v>14</v>
      </c>
      <c r="G44" s="94">
        <v>22</v>
      </c>
      <c r="H44" s="94">
        <v>0</v>
      </c>
      <c r="I44" s="95">
        <f t="shared" si="0"/>
        <v>155</v>
      </c>
      <c r="J44" s="96">
        <v>1</v>
      </c>
      <c r="K44" s="96">
        <v>0</v>
      </c>
      <c r="L44" s="96">
        <v>1</v>
      </c>
      <c r="M44" s="96">
        <v>25</v>
      </c>
      <c r="N44" s="96">
        <v>105</v>
      </c>
      <c r="O44" s="96">
        <v>127</v>
      </c>
      <c r="P44" s="96">
        <v>6</v>
      </c>
      <c r="Q44" s="96">
        <v>4</v>
      </c>
      <c r="R44" s="96">
        <v>0</v>
      </c>
      <c r="S44" s="95">
        <f t="shared" si="1"/>
        <v>269</v>
      </c>
      <c r="T44" s="97">
        <v>4</v>
      </c>
      <c r="U44" s="97">
        <v>1</v>
      </c>
      <c r="V44" s="97">
        <v>12</v>
      </c>
      <c r="W44" s="97">
        <v>5</v>
      </c>
      <c r="X44" s="97">
        <v>32</v>
      </c>
      <c r="Y44" s="97">
        <v>26</v>
      </c>
      <c r="Z44" s="95">
        <f t="shared" si="2"/>
        <v>54</v>
      </c>
      <c r="AA44" s="97">
        <v>0</v>
      </c>
      <c r="AB44" s="97">
        <v>36</v>
      </c>
      <c r="AC44" s="97">
        <v>0</v>
      </c>
      <c r="AD44" s="97">
        <v>0</v>
      </c>
      <c r="AE44" s="97">
        <v>7</v>
      </c>
      <c r="AF44" s="95">
        <f t="shared" si="3"/>
        <v>43</v>
      </c>
      <c r="AG44" s="95">
        <f t="shared" si="4"/>
        <v>97</v>
      </c>
      <c r="AH44" s="98">
        <v>1</v>
      </c>
      <c r="AI44" s="98">
        <f t="shared" si="5"/>
        <v>522</v>
      </c>
      <c r="AJ44" s="98">
        <f t="shared" si="6"/>
        <v>522</v>
      </c>
      <c r="AK44" s="98">
        <f t="shared" si="8"/>
        <v>323</v>
      </c>
      <c r="AL44" s="99">
        <f t="shared" si="9"/>
        <v>198</v>
      </c>
    </row>
    <row r="45" spans="1:38" x14ac:dyDescent="0.45">
      <c r="A45" s="101"/>
      <c r="B45" s="93">
        <f t="shared" si="7"/>
        <v>16.75</v>
      </c>
      <c r="C45" s="94">
        <v>17</v>
      </c>
      <c r="D45" s="94">
        <v>5</v>
      </c>
      <c r="E45" s="94">
        <v>76</v>
      </c>
      <c r="F45" s="94">
        <v>10</v>
      </c>
      <c r="G45" s="94">
        <v>24</v>
      </c>
      <c r="H45" s="94">
        <v>0</v>
      </c>
      <c r="I45" s="95">
        <f t="shared" si="0"/>
        <v>132</v>
      </c>
      <c r="J45" s="96">
        <v>5</v>
      </c>
      <c r="K45" s="96">
        <v>0</v>
      </c>
      <c r="L45" s="96">
        <v>0</v>
      </c>
      <c r="M45" s="96">
        <v>26</v>
      </c>
      <c r="N45" s="96">
        <v>112</v>
      </c>
      <c r="O45" s="96">
        <v>99</v>
      </c>
      <c r="P45" s="96">
        <v>9</v>
      </c>
      <c r="Q45" s="96">
        <v>6</v>
      </c>
      <c r="R45" s="96">
        <v>0</v>
      </c>
      <c r="S45" s="95">
        <f t="shared" si="1"/>
        <v>257</v>
      </c>
      <c r="T45" s="97">
        <v>1</v>
      </c>
      <c r="U45" s="97">
        <v>4</v>
      </c>
      <c r="V45" s="97">
        <v>8</v>
      </c>
      <c r="W45" s="97">
        <v>3</v>
      </c>
      <c r="X45" s="97">
        <v>37</v>
      </c>
      <c r="Y45" s="97">
        <v>27</v>
      </c>
      <c r="Z45" s="95">
        <f t="shared" si="2"/>
        <v>53</v>
      </c>
      <c r="AA45" s="97">
        <v>0</v>
      </c>
      <c r="AB45" s="97">
        <v>37</v>
      </c>
      <c r="AC45" s="97">
        <v>0</v>
      </c>
      <c r="AD45" s="97">
        <v>0</v>
      </c>
      <c r="AE45" s="97">
        <v>13</v>
      </c>
      <c r="AF45" s="95">
        <f t="shared" si="3"/>
        <v>50</v>
      </c>
      <c r="AG45" s="95">
        <f t="shared" si="4"/>
        <v>103</v>
      </c>
      <c r="AH45" s="98">
        <v>3</v>
      </c>
      <c r="AI45" s="98">
        <f t="shared" si="5"/>
        <v>495</v>
      </c>
      <c r="AJ45" s="98">
        <f t="shared" si="6"/>
        <v>495</v>
      </c>
      <c r="AK45" s="98">
        <f t="shared" si="8"/>
        <v>310</v>
      </c>
      <c r="AL45" s="99">
        <f t="shared" si="9"/>
        <v>182</v>
      </c>
    </row>
    <row r="46" spans="1:38" x14ac:dyDescent="0.45">
      <c r="A46" s="101"/>
      <c r="B46" s="93">
        <f t="shared" si="7"/>
        <v>17.25</v>
      </c>
      <c r="C46" s="94">
        <v>19</v>
      </c>
      <c r="D46" s="94">
        <v>5</v>
      </c>
      <c r="E46" s="94">
        <v>71</v>
      </c>
      <c r="F46" s="94">
        <v>9</v>
      </c>
      <c r="G46" s="94">
        <v>15</v>
      </c>
      <c r="H46" s="94">
        <v>0</v>
      </c>
      <c r="I46" s="95">
        <f t="shared" si="0"/>
        <v>119</v>
      </c>
      <c r="J46" s="96">
        <v>1</v>
      </c>
      <c r="K46" s="96">
        <v>0</v>
      </c>
      <c r="L46" s="96">
        <v>0</v>
      </c>
      <c r="M46" s="96">
        <v>21</v>
      </c>
      <c r="N46" s="96">
        <v>90</v>
      </c>
      <c r="O46" s="96">
        <v>110</v>
      </c>
      <c r="P46" s="96">
        <v>26</v>
      </c>
      <c r="Q46" s="96">
        <v>7</v>
      </c>
      <c r="R46" s="96">
        <v>0</v>
      </c>
      <c r="S46" s="95">
        <f t="shared" si="1"/>
        <v>255</v>
      </c>
      <c r="T46" s="97">
        <v>8</v>
      </c>
      <c r="U46" s="97">
        <v>0</v>
      </c>
      <c r="V46" s="97">
        <v>6</v>
      </c>
      <c r="W46" s="97">
        <v>1</v>
      </c>
      <c r="X46" s="97">
        <v>31</v>
      </c>
      <c r="Y46" s="97">
        <v>19</v>
      </c>
      <c r="Z46" s="95">
        <f t="shared" si="2"/>
        <v>46</v>
      </c>
      <c r="AA46" s="97">
        <v>0</v>
      </c>
      <c r="AB46" s="97">
        <v>33</v>
      </c>
      <c r="AC46" s="97">
        <v>0</v>
      </c>
      <c r="AD46" s="97">
        <v>0</v>
      </c>
      <c r="AE46" s="97">
        <v>8</v>
      </c>
      <c r="AF46" s="95">
        <f t="shared" si="3"/>
        <v>41</v>
      </c>
      <c r="AG46" s="95">
        <f t="shared" si="4"/>
        <v>87</v>
      </c>
      <c r="AH46" s="98">
        <v>1</v>
      </c>
      <c r="AI46" s="98">
        <f t="shared" si="5"/>
        <v>462</v>
      </c>
      <c r="AJ46" s="98">
        <f t="shared" si="6"/>
        <v>462</v>
      </c>
      <c r="AK46" s="98">
        <f t="shared" si="8"/>
        <v>301</v>
      </c>
      <c r="AL46" s="99">
        <f t="shared" si="9"/>
        <v>160</v>
      </c>
    </row>
    <row r="47" spans="1:38" x14ac:dyDescent="0.45">
      <c r="A47" s="101"/>
      <c r="B47" s="93">
        <f t="shared" si="7"/>
        <v>17.75</v>
      </c>
      <c r="C47" s="94">
        <v>16</v>
      </c>
      <c r="D47" s="94">
        <v>13</v>
      </c>
      <c r="E47" s="94">
        <v>89</v>
      </c>
      <c r="F47" s="94">
        <v>14</v>
      </c>
      <c r="G47" s="94">
        <v>11</v>
      </c>
      <c r="H47" s="94">
        <v>0</v>
      </c>
      <c r="I47" s="95">
        <f t="shared" si="0"/>
        <v>143</v>
      </c>
      <c r="J47" s="96">
        <v>3</v>
      </c>
      <c r="K47" s="96">
        <v>0</v>
      </c>
      <c r="L47" s="96">
        <v>0</v>
      </c>
      <c r="M47" s="96">
        <v>33</v>
      </c>
      <c r="N47" s="96">
        <v>89</v>
      </c>
      <c r="O47" s="96">
        <v>139</v>
      </c>
      <c r="P47" s="96">
        <v>12</v>
      </c>
      <c r="Q47" s="96">
        <v>11</v>
      </c>
      <c r="R47" s="96">
        <v>0</v>
      </c>
      <c r="S47" s="95">
        <f t="shared" si="1"/>
        <v>287</v>
      </c>
      <c r="T47" s="97">
        <v>0</v>
      </c>
      <c r="U47" s="97">
        <v>4</v>
      </c>
      <c r="V47" s="97">
        <v>6</v>
      </c>
      <c r="W47" s="97">
        <v>4</v>
      </c>
      <c r="X47" s="97">
        <v>27</v>
      </c>
      <c r="Y47" s="97">
        <v>30</v>
      </c>
      <c r="Z47" s="95">
        <f t="shared" si="2"/>
        <v>41</v>
      </c>
      <c r="AA47" s="97">
        <v>0</v>
      </c>
      <c r="AB47" s="97">
        <v>31</v>
      </c>
      <c r="AC47" s="97">
        <v>0</v>
      </c>
      <c r="AD47" s="97">
        <v>0</v>
      </c>
      <c r="AE47" s="97">
        <v>8</v>
      </c>
      <c r="AF47" s="95">
        <f t="shared" si="3"/>
        <v>39</v>
      </c>
      <c r="AG47" s="95">
        <f t="shared" si="4"/>
        <v>80</v>
      </c>
      <c r="AH47" s="98">
        <v>4</v>
      </c>
      <c r="AI47" s="98">
        <f t="shared" si="5"/>
        <v>514</v>
      </c>
      <c r="AJ47" s="98">
        <f t="shared" si="6"/>
        <v>514</v>
      </c>
      <c r="AK47" s="98">
        <f t="shared" si="8"/>
        <v>328</v>
      </c>
      <c r="AL47" s="99">
        <f t="shared" si="9"/>
        <v>182</v>
      </c>
    </row>
    <row r="48" spans="1:38" x14ac:dyDescent="0.45">
      <c r="A48" s="101"/>
      <c r="B48" s="93">
        <f t="shared" si="7"/>
        <v>18.25</v>
      </c>
      <c r="C48" s="94">
        <v>23</v>
      </c>
      <c r="D48" s="94">
        <v>8</v>
      </c>
      <c r="E48" s="94">
        <v>94</v>
      </c>
      <c r="F48" s="94">
        <v>8</v>
      </c>
      <c r="G48" s="94">
        <v>14</v>
      </c>
      <c r="H48" s="94">
        <v>0</v>
      </c>
      <c r="I48" s="95">
        <f t="shared" si="0"/>
        <v>147</v>
      </c>
      <c r="J48" s="96">
        <v>3</v>
      </c>
      <c r="K48" s="96">
        <v>0</v>
      </c>
      <c r="L48" s="96">
        <v>0</v>
      </c>
      <c r="M48" s="96">
        <v>29</v>
      </c>
      <c r="N48" s="96">
        <v>87</v>
      </c>
      <c r="O48" s="96">
        <v>128</v>
      </c>
      <c r="P48" s="96">
        <v>8</v>
      </c>
      <c r="Q48" s="96">
        <v>3</v>
      </c>
      <c r="R48" s="96">
        <v>0</v>
      </c>
      <c r="S48" s="95">
        <f t="shared" si="1"/>
        <v>258</v>
      </c>
      <c r="T48" s="97">
        <v>5</v>
      </c>
      <c r="U48" s="97">
        <v>1</v>
      </c>
      <c r="V48" s="97">
        <v>18</v>
      </c>
      <c r="W48" s="97">
        <v>3</v>
      </c>
      <c r="X48" s="97">
        <v>33</v>
      </c>
      <c r="Y48" s="97">
        <v>23</v>
      </c>
      <c r="Z48" s="95">
        <f t="shared" si="2"/>
        <v>60</v>
      </c>
      <c r="AA48" s="97">
        <v>0</v>
      </c>
      <c r="AB48" s="97">
        <v>31</v>
      </c>
      <c r="AC48" s="97">
        <v>0</v>
      </c>
      <c r="AD48" s="97">
        <v>0</v>
      </c>
      <c r="AE48" s="97">
        <v>16</v>
      </c>
      <c r="AF48" s="95">
        <f t="shared" si="3"/>
        <v>47</v>
      </c>
      <c r="AG48" s="95">
        <f t="shared" si="4"/>
        <v>107</v>
      </c>
      <c r="AH48" s="98">
        <v>4</v>
      </c>
      <c r="AI48" s="98">
        <f t="shared" si="5"/>
        <v>516</v>
      </c>
      <c r="AJ48" s="98">
        <f t="shared" si="6"/>
        <v>516</v>
      </c>
      <c r="AK48" s="98">
        <f t="shared" si="8"/>
        <v>318</v>
      </c>
      <c r="AL48" s="99">
        <f t="shared" si="9"/>
        <v>194</v>
      </c>
    </row>
    <row r="49" spans="1:38" x14ac:dyDescent="0.45">
      <c r="A49" s="101"/>
      <c r="B49" s="93">
        <f t="shared" si="7"/>
        <v>18.75</v>
      </c>
      <c r="C49" s="94">
        <v>18</v>
      </c>
      <c r="D49" s="94">
        <v>7</v>
      </c>
      <c r="E49" s="94">
        <v>103</v>
      </c>
      <c r="F49" s="94">
        <v>19</v>
      </c>
      <c r="G49" s="94">
        <v>29</v>
      </c>
      <c r="H49" s="94">
        <v>0</v>
      </c>
      <c r="I49" s="95">
        <f t="shared" si="0"/>
        <v>176</v>
      </c>
      <c r="J49" s="96">
        <v>1</v>
      </c>
      <c r="K49" s="96">
        <v>0</v>
      </c>
      <c r="L49" s="96">
        <v>0</v>
      </c>
      <c r="M49" s="96">
        <v>28</v>
      </c>
      <c r="N49" s="96">
        <v>85</v>
      </c>
      <c r="O49" s="96">
        <v>116</v>
      </c>
      <c r="P49" s="96">
        <v>7</v>
      </c>
      <c r="Q49" s="96">
        <v>7</v>
      </c>
      <c r="R49" s="96">
        <v>0</v>
      </c>
      <c r="S49" s="95">
        <f t="shared" si="1"/>
        <v>244</v>
      </c>
      <c r="T49" s="97">
        <v>2</v>
      </c>
      <c r="U49" s="97">
        <v>2</v>
      </c>
      <c r="V49" s="97">
        <v>16</v>
      </c>
      <c r="W49" s="97">
        <v>1</v>
      </c>
      <c r="X49" s="97">
        <v>30</v>
      </c>
      <c r="Y49" s="97">
        <v>27</v>
      </c>
      <c r="Z49" s="95">
        <f t="shared" si="2"/>
        <v>51</v>
      </c>
      <c r="AA49" s="97">
        <v>0</v>
      </c>
      <c r="AB49" s="97">
        <v>34</v>
      </c>
      <c r="AC49" s="97">
        <v>1</v>
      </c>
      <c r="AD49" s="97">
        <v>0</v>
      </c>
      <c r="AE49" s="97">
        <v>15</v>
      </c>
      <c r="AF49" s="95">
        <f t="shared" si="3"/>
        <v>50</v>
      </c>
      <c r="AG49" s="95">
        <f t="shared" si="4"/>
        <v>101</v>
      </c>
      <c r="AH49" s="98">
        <v>4</v>
      </c>
      <c r="AI49" s="98">
        <f t="shared" si="5"/>
        <v>525</v>
      </c>
      <c r="AJ49" s="98">
        <f t="shared" si="6"/>
        <v>525</v>
      </c>
      <c r="AK49" s="98">
        <f t="shared" si="8"/>
        <v>295</v>
      </c>
      <c r="AL49" s="99">
        <f t="shared" si="9"/>
        <v>226</v>
      </c>
    </row>
    <row r="50" spans="1:38" x14ac:dyDescent="0.45">
      <c r="A50" s="101"/>
      <c r="B50" s="93">
        <f t="shared" si="7"/>
        <v>19.25</v>
      </c>
      <c r="C50" s="94">
        <v>18</v>
      </c>
      <c r="D50" s="94">
        <v>7</v>
      </c>
      <c r="E50" s="94">
        <v>71</v>
      </c>
      <c r="F50" s="94">
        <v>23</v>
      </c>
      <c r="G50" s="94">
        <v>27</v>
      </c>
      <c r="H50" s="94">
        <v>0</v>
      </c>
      <c r="I50" s="95">
        <f t="shared" si="0"/>
        <v>146</v>
      </c>
      <c r="J50" s="96">
        <v>4</v>
      </c>
      <c r="K50" s="96">
        <v>0</v>
      </c>
      <c r="L50" s="96">
        <v>1</v>
      </c>
      <c r="M50" s="96">
        <v>25</v>
      </c>
      <c r="N50" s="96">
        <v>88</v>
      </c>
      <c r="O50" s="96">
        <v>130</v>
      </c>
      <c r="P50" s="96">
        <v>15</v>
      </c>
      <c r="Q50" s="96">
        <v>4</v>
      </c>
      <c r="R50" s="96">
        <v>0</v>
      </c>
      <c r="S50" s="95">
        <f t="shared" si="1"/>
        <v>267</v>
      </c>
      <c r="T50" s="97">
        <v>8</v>
      </c>
      <c r="U50" s="97">
        <v>2</v>
      </c>
      <c r="V50" s="97">
        <v>8</v>
      </c>
      <c r="W50" s="97">
        <v>3</v>
      </c>
      <c r="X50" s="97">
        <v>28</v>
      </c>
      <c r="Y50" s="97">
        <v>17</v>
      </c>
      <c r="Z50" s="95">
        <f t="shared" si="2"/>
        <v>49</v>
      </c>
      <c r="AA50" s="97">
        <v>0</v>
      </c>
      <c r="AB50" s="97">
        <v>26</v>
      </c>
      <c r="AC50" s="97">
        <v>2</v>
      </c>
      <c r="AD50" s="97">
        <v>0</v>
      </c>
      <c r="AE50" s="97">
        <v>7</v>
      </c>
      <c r="AF50" s="95">
        <f t="shared" si="3"/>
        <v>35</v>
      </c>
      <c r="AG50" s="95">
        <f t="shared" si="4"/>
        <v>84</v>
      </c>
      <c r="AH50" s="98">
        <v>3</v>
      </c>
      <c r="AI50" s="98">
        <f t="shared" si="5"/>
        <v>500</v>
      </c>
      <c r="AJ50" s="98">
        <f t="shared" si="6"/>
        <v>500</v>
      </c>
      <c r="AK50" s="98">
        <f t="shared" si="8"/>
        <v>316</v>
      </c>
      <c r="AL50" s="99">
        <f t="shared" si="9"/>
        <v>181</v>
      </c>
    </row>
    <row r="51" spans="1:38" x14ac:dyDescent="0.45">
      <c r="A51" s="101"/>
      <c r="B51" s="93">
        <f t="shared" si="7"/>
        <v>19.75</v>
      </c>
      <c r="C51" s="94">
        <v>16</v>
      </c>
      <c r="D51" s="94">
        <v>5</v>
      </c>
      <c r="E51" s="94">
        <v>98</v>
      </c>
      <c r="F51" s="94">
        <v>25</v>
      </c>
      <c r="G51" s="94">
        <v>22</v>
      </c>
      <c r="H51" s="94">
        <v>0</v>
      </c>
      <c r="I51" s="95">
        <f t="shared" si="0"/>
        <v>166</v>
      </c>
      <c r="J51" s="96">
        <v>1</v>
      </c>
      <c r="K51" s="96">
        <v>0</v>
      </c>
      <c r="L51" s="96">
        <v>1</v>
      </c>
      <c r="M51" s="96">
        <v>19</v>
      </c>
      <c r="N51" s="96">
        <v>93</v>
      </c>
      <c r="O51" s="96">
        <v>112</v>
      </c>
      <c r="P51" s="96">
        <v>9</v>
      </c>
      <c r="Q51" s="96">
        <v>9</v>
      </c>
      <c r="R51" s="96">
        <v>0</v>
      </c>
      <c r="S51" s="95">
        <f t="shared" si="1"/>
        <v>244</v>
      </c>
      <c r="T51" s="97">
        <v>5</v>
      </c>
      <c r="U51" s="97">
        <v>3</v>
      </c>
      <c r="V51" s="97">
        <v>16</v>
      </c>
      <c r="W51" s="97">
        <v>4</v>
      </c>
      <c r="X51" s="97">
        <v>35</v>
      </c>
      <c r="Y51" s="97">
        <v>22</v>
      </c>
      <c r="Z51" s="95">
        <f t="shared" si="2"/>
        <v>63</v>
      </c>
      <c r="AA51" s="97">
        <v>0</v>
      </c>
      <c r="AB51" s="97">
        <v>19</v>
      </c>
      <c r="AC51" s="97">
        <v>0</v>
      </c>
      <c r="AD51" s="97">
        <v>0</v>
      </c>
      <c r="AE51" s="97">
        <v>10</v>
      </c>
      <c r="AF51" s="95">
        <f t="shared" si="3"/>
        <v>29</v>
      </c>
      <c r="AG51" s="95">
        <f t="shared" si="4"/>
        <v>92</v>
      </c>
      <c r="AH51" s="98">
        <v>4</v>
      </c>
      <c r="AI51" s="98">
        <f t="shared" si="5"/>
        <v>506</v>
      </c>
      <c r="AJ51" s="98">
        <f t="shared" si="6"/>
        <v>506</v>
      </c>
      <c r="AK51" s="98">
        <f t="shared" si="8"/>
        <v>307</v>
      </c>
      <c r="AL51" s="99">
        <f t="shared" si="9"/>
        <v>195</v>
      </c>
    </row>
    <row r="52" spans="1:38" x14ac:dyDescent="0.45">
      <c r="A52" s="101"/>
      <c r="B52" s="93">
        <f t="shared" si="7"/>
        <v>20.25</v>
      </c>
      <c r="C52" s="94">
        <v>11</v>
      </c>
      <c r="D52" s="94">
        <v>10</v>
      </c>
      <c r="E52" s="94">
        <v>100</v>
      </c>
      <c r="F52" s="94">
        <v>12</v>
      </c>
      <c r="G52" s="94">
        <v>18</v>
      </c>
      <c r="H52" s="94">
        <v>0</v>
      </c>
      <c r="I52" s="95">
        <f t="shared" si="0"/>
        <v>151</v>
      </c>
      <c r="J52" s="96">
        <v>1</v>
      </c>
      <c r="K52" s="96">
        <v>0</v>
      </c>
      <c r="L52" s="96">
        <v>0</v>
      </c>
      <c r="M52" s="96">
        <v>27</v>
      </c>
      <c r="N52" s="96">
        <v>73</v>
      </c>
      <c r="O52" s="96">
        <v>113</v>
      </c>
      <c r="P52" s="96">
        <v>16</v>
      </c>
      <c r="Q52" s="96">
        <v>5</v>
      </c>
      <c r="R52" s="96">
        <v>0</v>
      </c>
      <c r="S52" s="95">
        <f t="shared" si="1"/>
        <v>235</v>
      </c>
      <c r="T52" s="97">
        <v>3</v>
      </c>
      <c r="U52" s="97">
        <v>1</v>
      </c>
      <c r="V52" s="97">
        <v>13</v>
      </c>
      <c r="W52" s="97">
        <v>6</v>
      </c>
      <c r="X52" s="97">
        <v>31</v>
      </c>
      <c r="Y52" s="97">
        <v>18</v>
      </c>
      <c r="Z52" s="95">
        <f t="shared" si="2"/>
        <v>54</v>
      </c>
      <c r="AA52" s="97">
        <v>0</v>
      </c>
      <c r="AB52" s="97">
        <v>28</v>
      </c>
      <c r="AC52" s="97">
        <v>1</v>
      </c>
      <c r="AD52" s="97">
        <v>0</v>
      </c>
      <c r="AE52" s="97">
        <v>11</v>
      </c>
      <c r="AF52" s="95">
        <f t="shared" si="3"/>
        <v>40</v>
      </c>
      <c r="AG52" s="95">
        <f t="shared" si="4"/>
        <v>94</v>
      </c>
      <c r="AH52" s="98">
        <v>2</v>
      </c>
      <c r="AI52" s="98">
        <f t="shared" si="5"/>
        <v>482</v>
      </c>
      <c r="AJ52" s="98">
        <f t="shared" si="6"/>
        <v>482</v>
      </c>
      <c r="AK52" s="98">
        <f t="shared" si="8"/>
        <v>289</v>
      </c>
      <c r="AL52" s="99">
        <f t="shared" si="9"/>
        <v>191</v>
      </c>
    </row>
    <row r="53" spans="1:38" x14ac:dyDescent="0.45">
      <c r="A53" s="101"/>
      <c r="B53" s="93">
        <f t="shared" si="7"/>
        <v>20.75</v>
      </c>
      <c r="C53" s="94">
        <v>18</v>
      </c>
      <c r="D53" s="94">
        <v>10</v>
      </c>
      <c r="E53" s="94">
        <v>96</v>
      </c>
      <c r="F53" s="94">
        <v>13</v>
      </c>
      <c r="G53" s="94">
        <v>18</v>
      </c>
      <c r="H53" s="94">
        <v>0</v>
      </c>
      <c r="I53" s="95">
        <f t="shared" si="0"/>
        <v>155</v>
      </c>
      <c r="J53" s="96">
        <v>3</v>
      </c>
      <c r="K53" s="96">
        <v>0</v>
      </c>
      <c r="L53" s="96">
        <v>0</v>
      </c>
      <c r="M53" s="96">
        <v>18</v>
      </c>
      <c r="N53" s="96">
        <v>98</v>
      </c>
      <c r="O53" s="96">
        <v>126</v>
      </c>
      <c r="P53" s="96">
        <v>18</v>
      </c>
      <c r="Q53" s="96">
        <v>10</v>
      </c>
      <c r="R53" s="96">
        <v>0</v>
      </c>
      <c r="S53" s="95">
        <f t="shared" si="1"/>
        <v>273</v>
      </c>
      <c r="T53" s="97">
        <v>4</v>
      </c>
      <c r="U53" s="97">
        <v>0</v>
      </c>
      <c r="V53" s="97">
        <v>12</v>
      </c>
      <c r="W53" s="97">
        <v>2</v>
      </c>
      <c r="X53" s="97">
        <v>27</v>
      </c>
      <c r="Y53" s="97">
        <v>24</v>
      </c>
      <c r="Z53" s="95">
        <f t="shared" si="2"/>
        <v>45</v>
      </c>
      <c r="AA53" s="97">
        <v>0</v>
      </c>
      <c r="AB53" s="97">
        <v>20</v>
      </c>
      <c r="AC53" s="97">
        <v>0</v>
      </c>
      <c r="AD53" s="97">
        <v>0</v>
      </c>
      <c r="AE53" s="97">
        <v>28</v>
      </c>
      <c r="AF53" s="95">
        <f t="shared" si="3"/>
        <v>48</v>
      </c>
      <c r="AG53" s="95">
        <f t="shared" si="4"/>
        <v>93</v>
      </c>
      <c r="AH53" s="98">
        <v>1</v>
      </c>
      <c r="AI53" s="98">
        <f t="shared" si="5"/>
        <v>522</v>
      </c>
      <c r="AJ53" s="98">
        <f t="shared" si="6"/>
        <v>522</v>
      </c>
      <c r="AK53" s="98">
        <f t="shared" si="8"/>
        <v>318</v>
      </c>
      <c r="AL53" s="99">
        <f t="shared" si="9"/>
        <v>203</v>
      </c>
    </row>
    <row r="54" spans="1:38" x14ac:dyDescent="0.45">
      <c r="A54" s="101"/>
      <c r="B54" s="93">
        <f t="shared" si="7"/>
        <v>21.25</v>
      </c>
      <c r="C54" s="94">
        <v>18</v>
      </c>
      <c r="D54" s="94">
        <v>11</v>
      </c>
      <c r="E54" s="94">
        <v>80</v>
      </c>
      <c r="F54" s="94">
        <v>16</v>
      </c>
      <c r="G54" s="94">
        <v>25</v>
      </c>
      <c r="H54" s="94">
        <v>0</v>
      </c>
      <c r="I54" s="95">
        <f t="shared" si="0"/>
        <v>150</v>
      </c>
      <c r="J54" s="96">
        <v>3</v>
      </c>
      <c r="K54" s="96">
        <v>0</v>
      </c>
      <c r="L54" s="96">
        <v>0</v>
      </c>
      <c r="M54" s="96">
        <v>12</v>
      </c>
      <c r="N54" s="96">
        <v>86</v>
      </c>
      <c r="O54" s="96">
        <v>86</v>
      </c>
      <c r="P54" s="96">
        <v>13</v>
      </c>
      <c r="Q54" s="96">
        <v>3</v>
      </c>
      <c r="R54" s="96">
        <v>0</v>
      </c>
      <c r="S54" s="95">
        <f t="shared" si="1"/>
        <v>203</v>
      </c>
      <c r="T54" s="97">
        <v>5</v>
      </c>
      <c r="U54" s="97">
        <v>1</v>
      </c>
      <c r="V54" s="97">
        <v>9</v>
      </c>
      <c r="W54" s="97">
        <v>5</v>
      </c>
      <c r="X54" s="97">
        <v>43</v>
      </c>
      <c r="Y54" s="97">
        <v>18</v>
      </c>
      <c r="Z54" s="95">
        <f t="shared" si="2"/>
        <v>63</v>
      </c>
      <c r="AA54" s="97">
        <v>0</v>
      </c>
      <c r="AB54" s="97">
        <v>18</v>
      </c>
      <c r="AC54" s="97">
        <v>0</v>
      </c>
      <c r="AD54" s="97">
        <v>1</v>
      </c>
      <c r="AE54" s="97">
        <v>36</v>
      </c>
      <c r="AF54" s="95">
        <f t="shared" si="3"/>
        <v>55</v>
      </c>
      <c r="AG54" s="95">
        <f t="shared" si="4"/>
        <v>118</v>
      </c>
      <c r="AH54" s="98">
        <v>3</v>
      </c>
      <c r="AI54" s="98">
        <f t="shared" si="5"/>
        <v>474</v>
      </c>
      <c r="AJ54" s="98">
        <f t="shared" si="6"/>
        <v>474</v>
      </c>
      <c r="AK54" s="98">
        <f t="shared" si="8"/>
        <v>266</v>
      </c>
      <c r="AL54" s="99">
        <f t="shared" si="9"/>
        <v>205</v>
      </c>
    </row>
    <row r="55" spans="1:38" x14ac:dyDescent="0.45">
      <c r="A55" s="101"/>
      <c r="B55" s="93">
        <f t="shared" si="7"/>
        <v>21.75</v>
      </c>
      <c r="C55" s="94">
        <v>11</v>
      </c>
      <c r="D55" s="94">
        <v>6</v>
      </c>
      <c r="E55" s="94">
        <v>108</v>
      </c>
      <c r="F55" s="94">
        <v>18</v>
      </c>
      <c r="G55" s="94">
        <v>10</v>
      </c>
      <c r="H55" s="94">
        <v>0</v>
      </c>
      <c r="I55" s="95">
        <f t="shared" si="0"/>
        <v>153</v>
      </c>
      <c r="J55" s="96">
        <v>3</v>
      </c>
      <c r="K55" s="96">
        <v>0</v>
      </c>
      <c r="L55" s="96">
        <v>0</v>
      </c>
      <c r="M55" s="96">
        <v>25</v>
      </c>
      <c r="N55" s="96">
        <v>101</v>
      </c>
      <c r="O55" s="96">
        <v>117</v>
      </c>
      <c r="P55" s="96">
        <v>15</v>
      </c>
      <c r="Q55" s="96">
        <v>5</v>
      </c>
      <c r="R55" s="96">
        <v>0</v>
      </c>
      <c r="S55" s="95">
        <f t="shared" si="1"/>
        <v>266</v>
      </c>
      <c r="T55" s="97">
        <v>0</v>
      </c>
      <c r="U55" s="97">
        <v>3</v>
      </c>
      <c r="V55" s="97">
        <v>14</v>
      </c>
      <c r="W55" s="97">
        <v>9</v>
      </c>
      <c r="X55" s="97">
        <v>36</v>
      </c>
      <c r="Y55" s="97">
        <v>18</v>
      </c>
      <c r="Z55" s="95">
        <f t="shared" si="2"/>
        <v>62</v>
      </c>
      <c r="AA55" s="97">
        <v>0</v>
      </c>
      <c r="AB55" s="97">
        <v>31</v>
      </c>
      <c r="AC55" s="97">
        <v>0</v>
      </c>
      <c r="AD55" s="97">
        <v>0</v>
      </c>
      <c r="AE55" s="97">
        <v>29</v>
      </c>
      <c r="AF55" s="95">
        <f t="shared" si="3"/>
        <v>60</v>
      </c>
      <c r="AG55" s="95">
        <f t="shared" si="4"/>
        <v>122</v>
      </c>
      <c r="AH55" s="98">
        <v>6</v>
      </c>
      <c r="AI55" s="98">
        <f t="shared" si="5"/>
        <v>547</v>
      </c>
      <c r="AJ55" s="98">
        <f t="shared" si="6"/>
        <v>547</v>
      </c>
      <c r="AK55" s="98">
        <f t="shared" si="8"/>
        <v>328</v>
      </c>
      <c r="AL55" s="99">
        <f t="shared" si="9"/>
        <v>213</v>
      </c>
    </row>
    <row r="56" spans="1:38" x14ac:dyDescent="0.45">
      <c r="A56" s="101"/>
      <c r="B56" s="93">
        <f t="shared" si="7"/>
        <v>22.25</v>
      </c>
      <c r="C56" s="94">
        <v>14</v>
      </c>
      <c r="D56" s="94">
        <v>12</v>
      </c>
      <c r="E56" s="94">
        <v>111</v>
      </c>
      <c r="F56" s="94">
        <v>16</v>
      </c>
      <c r="G56" s="94">
        <v>20</v>
      </c>
      <c r="H56" s="94">
        <v>0</v>
      </c>
      <c r="I56" s="95">
        <f t="shared" si="0"/>
        <v>173</v>
      </c>
      <c r="J56" s="96">
        <v>6</v>
      </c>
      <c r="K56" s="96">
        <v>0</v>
      </c>
      <c r="L56" s="96">
        <v>0</v>
      </c>
      <c r="M56" s="96">
        <v>19</v>
      </c>
      <c r="N56" s="96">
        <v>87</v>
      </c>
      <c r="O56" s="96">
        <v>140</v>
      </c>
      <c r="P56" s="96">
        <v>8</v>
      </c>
      <c r="Q56" s="96">
        <v>6</v>
      </c>
      <c r="R56" s="96">
        <v>0</v>
      </c>
      <c r="S56" s="95">
        <f t="shared" si="1"/>
        <v>266</v>
      </c>
      <c r="T56" s="97">
        <v>0</v>
      </c>
      <c r="U56" s="97">
        <v>2</v>
      </c>
      <c r="V56" s="97">
        <v>14</v>
      </c>
      <c r="W56" s="97">
        <v>3</v>
      </c>
      <c r="X56" s="97">
        <v>37</v>
      </c>
      <c r="Y56" s="97">
        <v>22</v>
      </c>
      <c r="Z56" s="95">
        <f t="shared" si="2"/>
        <v>56</v>
      </c>
      <c r="AA56" s="97">
        <v>0</v>
      </c>
      <c r="AB56" s="97">
        <v>36</v>
      </c>
      <c r="AC56" s="97">
        <v>0</v>
      </c>
      <c r="AD56" s="97">
        <v>0</v>
      </c>
      <c r="AE56" s="97">
        <v>18</v>
      </c>
      <c r="AF56" s="95">
        <f t="shared" si="3"/>
        <v>54</v>
      </c>
      <c r="AG56" s="95">
        <f t="shared" si="4"/>
        <v>110</v>
      </c>
      <c r="AH56" s="98">
        <v>7</v>
      </c>
      <c r="AI56" s="98">
        <f t="shared" si="5"/>
        <v>556</v>
      </c>
      <c r="AJ56" s="98">
        <f t="shared" si="6"/>
        <v>556</v>
      </c>
      <c r="AK56" s="98">
        <f t="shared" si="8"/>
        <v>322</v>
      </c>
      <c r="AL56" s="99">
        <f t="shared" si="9"/>
        <v>227</v>
      </c>
    </row>
    <row r="57" spans="1:38" ht="14.65" thickBot="1" x14ac:dyDescent="0.5">
      <c r="A57" s="103"/>
      <c r="B57" s="104">
        <f t="shared" si="7"/>
        <v>22.75</v>
      </c>
      <c r="C57" s="105">
        <v>34</v>
      </c>
      <c r="D57" s="105">
        <v>4</v>
      </c>
      <c r="E57" s="105">
        <v>107</v>
      </c>
      <c r="F57" s="105">
        <v>16</v>
      </c>
      <c r="G57" s="105">
        <v>20</v>
      </c>
      <c r="H57" s="105">
        <v>0</v>
      </c>
      <c r="I57" s="106">
        <f t="shared" si="0"/>
        <v>181</v>
      </c>
      <c r="J57" s="107">
        <v>0</v>
      </c>
      <c r="K57" s="107">
        <v>0</v>
      </c>
      <c r="L57" s="107">
        <v>0</v>
      </c>
      <c r="M57" s="107">
        <v>23</v>
      </c>
      <c r="N57" s="107">
        <v>81</v>
      </c>
      <c r="O57" s="107">
        <v>122</v>
      </c>
      <c r="P57" s="107">
        <v>14</v>
      </c>
      <c r="Q57" s="107">
        <v>6</v>
      </c>
      <c r="R57" s="107">
        <v>0</v>
      </c>
      <c r="S57" s="106">
        <f t="shared" si="1"/>
        <v>246</v>
      </c>
      <c r="T57" s="108">
        <v>5</v>
      </c>
      <c r="U57" s="108">
        <v>4</v>
      </c>
      <c r="V57" s="108">
        <v>10</v>
      </c>
      <c r="W57" s="108">
        <v>4</v>
      </c>
      <c r="X57" s="108">
        <v>38</v>
      </c>
      <c r="Y57" s="108">
        <v>22</v>
      </c>
      <c r="Z57" s="106">
        <f t="shared" si="2"/>
        <v>61</v>
      </c>
      <c r="AA57" s="108">
        <v>0</v>
      </c>
      <c r="AB57" s="108">
        <v>23</v>
      </c>
      <c r="AC57" s="108">
        <v>0</v>
      </c>
      <c r="AD57" s="108">
        <v>0</v>
      </c>
      <c r="AE57" s="108">
        <v>19</v>
      </c>
      <c r="AF57" s="106">
        <f t="shared" si="3"/>
        <v>42</v>
      </c>
      <c r="AG57" s="106">
        <f t="shared" si="4"/>
        <v>103</v>
      </c>
      <c r="AH57" s="109">
        <v>6</v>
      </c>
      <c r="AI57" s="109">
        <f t="shared" si="5"/>
        <v>536</v>
      </c>
      <c r="AJ57" s="109">
        <f t="shared" si="6"/>
        <v>536</v>
      </c>
      <c r="AK57" s="109">
        <f t="shared" si="8"/>
        <v>307</v>
      </c>
      <c r="AL57" s="110">
        <f t="shared" si="9"/>
        <v>223</v>
      </c>
    </row>
    <row r="58" spans="1:38" x14ac:dyDescent="0.45">
      <c r="I58" s="111"/>
      <c r="J58" s="111"/>
      <c r="K58" s="111"/>
      <c r="L58" s="111"/>
      <c r="M58" s="111"/>
      <c r="S58" s="111"/>
      <c r="T58" s="111"/>
      <c r="U58" s="111"/>
      <c r="Y58" s="112"/>
      <c r="Z58" s="111"/>
      <c r="AF58" s="111"/>
      <c r="AG58" s="111"/>
    </row>
    <row r="59" spans="1:38" ht="23.25" x14ac:dyDescent="0.7">
      <c r="A59" s="176" t="s">
        <v>223</v>
      </c>
    </row>
    <row r="60" spans="1:38" ht="14.65" thickBot="1" x14ac:dyDescent="0.5"/>
    <row r="61" spans="1:38" x14ac:dyDescent="0.45">
      <c r="A61" s="40" t="s">
        <v>192</v>
      </c>
      <c r="B61" s="41" t="s">
        <v>193</v>
      </c>
      <c r="C61" s="42" t="s">
        <v>194</v>
      </c>
      <c r="D61" s="43"/>
      <c r="E61" s="43"/>
      <c r="F61" s="43"/>
      <c r="G61" s="43"/>
      <c r="H61" s="43"/>
      <c r="I61" s="43"/>
      <c r="J61" s="43"/>
      <c r="K61" s="43"/>
      <c r="L61" s="43"/>
      <c r="M61" s="43"/>
      <c r="N61" s="43"/>
      <c r="O61" s="43"/>
      <c r="P61" s="43"/>
      <c r="Q61" s="43"/>
      <c r="R61" s="43"/>
      <c r="S61" s="43"/>
      <c r="T61" s="43"/>
      <c r="U61" s="43"/>
      <c r="V61" s="43"/>
      <c r="W61" s="43"/>
      <c r="X61" s="43"/>
      <c r="Y61" s="44"/>
      <c r="Z61" s="43"/>
      <c r="AA61" s="43"/>
      <c r="AB61" s="43"/>
      <c r="AC61" s="43"/>
      <c r="AD61" s="43"/>
      <c r="AE61" s="43"/>
      <c r="AF61" s="45"/>
      <c r="AG61" s="45"/>
      <c r="AH61" s="46"/>
      <c r="AI61" s="45"/>
      <c r="AJ61" s="45"/>
      <c r="AK61" s="47"/>
      <c r="AL61" s="48"/>
    </row>
    <row r="62" spans="1:38" ht="20.25" x14ac:dyDescent="0.45">
      <c r="A62" s="50" t="s">
        <v>195</v>
      </c>
      <c r="B62" s="51" t="s">
        <v>192</v>
      </c>
      <c r="C62" s="52" t="s">
        <v>196</v>
      </c>
      <c r="D62" s="53"/>
      <c r="E62" s="53"/>
      <c r="F62" s="53"/>
      <c r="G62" s="53"/>
      <c r="H62" s="53"/>
      <c r="I62" s="54" t="s">
        <v>13</v>
      </c>
      <c r="J62" s="55" t="s">
        <v>197</v>
      </c>
      <c r="K62" s="55"/>
      <c r="L62" s="56"/>
      <c r="M62" s="57"/>
      <c r="N62" s="57"/>
      <c r="O62" s="55"/>
      <c r="P62" s="55"/>
      <c r="Q62" s="55"/>
      <c r="R62" s="55"/>
      <c r="S62" s="54" t="s">
        <v>14</v>
      </c>
      <c r="T62" s="58" t="s">
        <v>198</v>
      </c>
      <c r="U62" s="59"/>
      <c r="V62" s="59"/>
      <c r="W62" s="58"/>
      <c r="X62" s="58"/>
      <c r="Y62" s="60"/>
      <c r="Z62" s="54" t="s">
        <v>14</v>
      </c>
      <c r="AA62" s="58"/>
      <c r="AB62" s="58"/>
      <c r="AC62" s="58"/>
      <c r="AD62" s="58"/>
      <c r="AE62" s="58"/>
      <c r="AF62" s="54" t="s">
        <v>13</v>
      </c>
      <c r="AG62" s="61" t="s">
        <v>199</v>
      </c>
      <c r="AH62" s="62"/>
      <c r="AI62" s="54"/>
      <c r="AJ62" s="63" t="s">
        <v>200</v>
      </c>
      <c r="AK62" s="63"/>
      <c r="AL62" s="64"/>
    </row>
    <row r="63" spans="1:38" ht="20.25" x14ac:dyDescent="0.45">
      <c r="A63" s="66"/>
      <c r="B63" s="67"/>
      <c r="C63" s="68" t="s">
        <v>201</v>
      </c>
      <c r="D63" s="69"/>
      <c r="E63" s="69"/>
      <c r="F63" s="69"/>
      <c r="G63" s="69"/>
      <c r="H63" s="69"/>
      <c r="I63" s="70" t="s">
        <v>202</v>
      </c>
      <c r="J63" s="71" t="s">
        <v>201</v>
      </c>
      <c r="K63" s="71"/>
      <c r="L63" s="72"/>
      <c r="M63" s="73"/>
      <c r="N63" s="73"/>
      <c r="O63" s="71"/>
      <c r="P63" s="71"/>
      <c r="Q63" s="71"/>
      <c r="R63" s="71"/>
      <c r="S63" s="70" t="s">
        <v>202</v>
      </c>
      <c r="T63" s="74" t="s">
        <v>203</v>
      </c>
      <c r="U63" s="75"/>
      <c r="V63" s="75"/>
      <c r="W63" s="74"/>
      <c r="X63" s="74"/>
      <c r="Y63" s="76"/>
      <c r="Z63" s="70" t="s">
        <v>204</v>
      </c>
      <c r="AA63" s="74" t="s">
        <v>205</v>
      </c>
      <c r="AB63" s="74"/>
      <c r="AC63" s="74"/>
      <c r="AD63" s="74"/>
      <c r="AE63" s="74"/>
      <c r="AF63" s="70" t="s">
        <v>204</v>
      </c>
      <c r="AG63" s="77" t="s">
        <v>204</v>
      </c>
      <c r="AH63" s="78" t="s">
        <v>206</v>
      </c>
      <c r="AI63" s="78" t="s">
        <v>199</v>
      </c>
      <c r="AJ63" s="78" t="s">
        <v>199</v>
      </c>
      <c r="AK63" s="78" t="s">
        <v>199</v>
      </c>
      <c r="AL63" s="79" t="s">
        <v>199</v>
      </c>
    </row>
    <row r="64" spans="1:38" ht="30.4" x14ac:dyDescent="0.45">
      <c r="A64" s="81" t="s">
        <v>207</v>
      </c>
      <c r="B64" s="82" t="s">
        <v>47</v>
      </c>
      <c r="C64" s="83" t="s">
        <v>46</v>
      </c>
      <c r="D64" s="83" t="s">
        <v>45</v>
      </c>
      <c r="E64" s="84" t="s">
        <v>44</v>
      </c>
      <c r="F64" s="84" t="s">
        <v>43</v>
      </c>
      <c r="G64" s="83" t="s">
        <v>42</v>
      </c>
      <c r="H64" s="83" t="s">
        <v>41</v>
      </c>
      <c r="I64" s="85" t="s">
        <v>40</v>
      </c>
      <c r="J64" s="86" t="s">
        <v>39</v>
      </c>
      <c r="K64" s="87" t="s">
        <v>38</v>
      </c>
      <c r="L64" s="86" t="s">
        <v>37</v>
      </c>
      <c r="M64" s="86" t="s">
        <v>36</v>
      </c>
      <c r="N64" s="86" t="s">
        <v>35</v>
      </c>
      <c r="O64" s="86" t="s">
        <v>34</v>
      </c>
      <c r="P64" s="86" t="s">
        <v>33</v>
      </c>
      <c r="Q64" s="86" t="s">
        <v>32</v>
      </c>
      <c r="R64" s="86" t="s">
        <v>26</v>
      </c>
      <c r="S64" s="85" t="s">
        <v>31</v>
      </c>
      <c r="T64" s="88" t="s">
        <v>30</v>
      </c>
      <c r="U64" s="88" t="s">
        <v>29</v>
      </c>
      <c r="V64" s="88" t="s">
        <v>28</v>
      </c>
      <c r="W64" s="88" t="s">
        <v>215</v>
      </c>
      <c r="X64" s="88" t="s">
        <v>26</v>
      </c>
      <c r="Y64" s="88" t="s">
        <v>25</v>
      </c>
      <c r="Z64" s="85" t="s">
        <v>24</v>
      </c>
      <c r="AA64" s="88" t="s">
        <v>23</v>
      </c>
      <c r="AB64" s="88" t="s">
        <v>22</v>
      </c>
      <c r="AC64" s="88" t="s">
        <v>21</v>
      </c>
      <c r="AD64" s="88" t="s">
        <v>20</v>
      </c>
      <c r="AE64" s="88" t="s">
        <v>19</v>
      </c>
      <c r="AF64" s="85" t="s">
        <v>18</v>
      </c>
      <c r="AG64" s="85" t="s">
        <v>17</v>
      </c>
      <c r="AH64" s="89" t="s">
        <v>209</v>
      </c>
      <c r="AI64" s="89" t="s">
        <v>216</v>
      </c>
      <c r="AJ64" s="89" t="s">
        <v>216</v>
      </c>
      <c r="AK64" s="89" t="s">
        <v>214</v>
      </c>
      <c r="AL64" s="90" t="s">
        <v>205</v>
      </c>
    </row>
    <row r="65" spans="1:38" x14ac:dyDescent="0.45">
      <c r="A65" s="114" t="s">
        <v>217</v>
      </c>
      <c r="B65" s="93">
        <v>0.25</v>
      </c>
      <c r="C65" s="115">
        <f t="shared" ref="C65:C110" si="10">+(C12*100)/AI12</f>
        <v>6.2176165803108807</v>
      </c>
      <c r="D65" s="115">
        <f t="shared" ref="D65:D110" si="11">+(D12*100)/AI12</f>
        <v>1.5544041450777202</v>
      </c>
      <c r="E65" s="115">
        <f t="shared" ref="E65:E110" si="12">+(E12*100)/AI12</f>
        <v>16.062176165803109</v>
      </c>
      <c r="F65" s="115">
        <f t="shared" ref="F65:F110" si="13">+(F12*100)/AI12</f>
        <v>3.6269430051813472</v>
      </c>
      <c r="G65" s="115">
        <f t="shared" ref="G65:G110" si="14">+(G12*100)/AI12</f>
        <v>1.0362694300518134</v>
      </c>
      <c r="H65" s="115">
        <f t="shared" ref="H65:H110" si="15">+(H12*100)/AI12</f>
        <v>0</v>
      </c>
      <c r="I65" s="116">
        <f t="shared" ref="I65:I110" si="16">+SUM(C65:H65)</f>
        <v>28.497409326424869</v>
      </c>
      <c r="J65" s="117">
        <f t="shared" ref="J65:J110" si="17">+(J12*100)/AI12</f>
        <v>0.51813471502590669</v>
      </c>
      <c r="K65" s="117">
        <f t="shared" ref="K65:K110" si="18">+(K12*100)/AI12</f>
        <v>0</v>
      </c>
      <c r="L65" s="117">
        <f t="shared" ref="L65:L110" si="19">+(L12*100)/AI12</f>
        <v>0</v>
      </c>
      <c r="M65" s="117">
        <f t="shared" ref="M65:M110" si="20">+(M12*100)/AI12</f>
        <v>8.290155440414507</v>
      </c>
      <c r="N65" s="118">
        <f t="shared" ref="N65:N110" si="21">+(N12*100)/AI12</f>
        <v>11.917098445595855</v>
      </c>
      <c r="O65" s="118">
        <f t="shared" ref="O65:O110" si="22">+(O12*100)/AI12</f>
        <v>28.238341968911918</v>
      </c>
      <c r="P65" s="118">
        <f t="shared" ref="P65:P110" si="23">+(P12*100)/AI12</f>
        <v>3.1088082901554404</v>
      </c>
      <c r="Q65" s="118">
        <f t="shared" ref="Q65:Q110" si="24">+(Q12*100)/AI12</f>
        <v>2.0725388601036268</v>
      </c>
      <c r="R65" s="118">
        <f t="shared" ref="R65:R110" si="25">+(R12*100)/AI12</f>
        <v>0</v>
      </c>
      <c r="S65" s="116">
        <f t="shared" ref="S65:S110" si="26">+SUM(J65:R65)</f>
        <v>54.145077720207247</v>
      </c>
      <c r="T65" s="119">
        <f t="shared" ref="T65:T110" si="27">+(T12*100)/AI12</f>
        <v>1.0362694300518134</v>
      </c>
      <c r="U65" s="119">
        <f t="shared" ref="U65:U110" si="28">+(U12*100)/AI12</f>
        <v>0.51813471502590669</v>
      </c>
      <c r="V65" s="120">
        <f t="shared" ref="V65:V110" si="29">+(V12*100)/AI12</f>
        <v>4.6632124352331603</v>
      </c>
      <c r="W65" s="120">
        <f t="shared" ref="W65:W110" si="30">+(W12*100)/AI12</f>
        <v>0.51813471502590669</v>
      </c>
      <c r="X65" s="120">
        <f t="shared" ref="X65:X110" si="31">+(X12*100)/AI12</f>
        <v>5.4404145077720205</v>
      </c>
      <c r="Y65" s="119">
        <f t="shared" ref="Y65:Y110" si="32">+(Y12*100)/AI12</f>
        <v>7.7720207253886011</v>
      </c>
      <c r="Z65" s="116">
        <f t="shared" ref="Z65:Z110" si="33">+SUM(T65:X65)</f>
        <v>12.176165803108807</v>
      </c>
      <c r="AA65" s="120">
        <f t="shared" ref="AA65:AA110" si="34">+(AA12*100)/AI12</f>
        <v>0</v>
      </c>
      <c r="AB65" s="120">
        <f t="shared" ref="AB65:AB110" si="35">+(AB12*100)/AI12</f>
        <v>3.3678756476683938</v>
      </c>
      <c r="AC65" s="120">
        <f t="shared" ref="AC65:AC110" si="36">+(AC12*100)/AI12</f>
        <v>0</v>
      </c>
      <c r="AD65" s="120">
        <f t="shared" ref="AD65:AD110" si="37">+(AD12*100)/AI12</f>
        <v>0</v>
      </c>
      <c r="AE65" s="120">
        <f t="shared" ref="AE65:AE110" si="38">+(AE12*100)/AI12</f>
        <v>1.0362694300518134</v>
      </c>
      <c r="AF65" s="116">
        <f t="shared" ref="AF65:AF110" si="39">+SUM(AA65:AE65)</f>
        <v>4.4041450777202069</v>
      </c>
      <c r="AG65" s="121">
        <f t="shared" ref="AG65:AG110" si="40">+Z65+AF65</f>
        <v>16.580310880829014</v>
      </c>
      <c r="AH65" s="122">
        <f t="shared" ref="AH65:AH110" si="41">+(AH12*100)/AI12</f>
        <v>0.77720207253886009</v>
      </c>
      <c r="AI65" s="98">
        <f t="shared" ref="AI65:AI110" si="42">SUM(C65:H65)+SUM(J65:R65)+SUM(T65:X65)+SUM(AA65:AE65)+AH65</f>
        <v>99.999999999999972</v>
      </c>
      <c r="AJ65" s="98">
        <f t="shared" ref="AJ65:AJ110" si="43">+I65+S65+Z65+AF65+AH65</f>
        <v>99.999999999999972</v>
      </c>
      <c r="AK65" s="98">
        <f>(S65+Z65)</f>
        <v>66.321243523316056</v>
      </c>
      <c r="AL65" s="99">
        <f>I65+AF65</f>
        <v>32.901554404145074</v>
      </c>
    </row>
    <row r="66" spans="1:38" x14ac:dyDescent="0.45">
      <c r="A66" s="114" t="s">
        <v>211</v>
      </c>
      <c r="B66" s="93">
        <f t="shared" ref="B66:B110" si="44">B65+0.5</f>
        <v>0.75</v>
      </c>
      <c r="C66" s="115">
        <f t="shared" si="10"/>
        <v>3.7433155080213902</v>
      </c>
      <c r="D66" s="115">
        <f t="shared" si="11"/>
        <v>1.3368983957219251</v>
      </c>
      <c r="E66" s="115">
        <f t="shared" si="12"/>
        <v>21.925133689839573</v>
      </c>
      <c r="F66" s="115">
        <f t="shared" si="13"/>
        <v>4.2780748663101607</v>
      </c>
      <c r="G66" s="115">
        <f t="shared" si="14"/>
        <v>4.2780748663101607</v>
      </c>
      <c r="H66" s="115">
        <f t="shared" si="15"/>
        <v>0</v>
      </c>
      <c r="I66" s="116">
        <f t="shared" si="16"/>
        <v>35.561497326203209</v>
      </c>
      <c r="J66" s="117">
        <f t="shared" si="17"/>
        <v>0.53475935828877008</v>
      </c>
      <c r="K66" s="117">
        <f t="shared" si="18"/>
        <v>0</v>
      </c>
      <c r="L66" s="117">
        <f t="shared" si="19"/>
        <v>0</v>
      </c>
      <c r="M66" s="117">
        <f t="shared" si="20"/>
        <v>5.6149732620320858</v>
      </c>
      <c r="N66" s="118">
        <f t="shared" si="21"/>
        <v>11.497326203208557</v>
      </c>
      <c r="O66" s="118">
        <f t="shared" si="22"/>
        <v>23.262032085561497</v>
      </c>
      <c r="P66" s="118">
        <f t="shared" si="23"/>
        <v>1.3368983957219251</v>
      </c>
      <c r="Q66" s="118">
        <f t="shared" si="24"/>
        <v>2.4064171122994651</v>
      </c>
      <c r="R66" s="118">
        <f t="shared" si="25"/>
        <v>0</v>
      </c>
      <c r="S66" s="116">
        <f t="shared" si="26"/>
        <v>44.652406417112296</v>
      </c>
      <c r="T66" s="119">
        <f t="shared" si="27"/>
        <v>1.6042780748663101</v>
      </c>
      <c r="U66" s="119">
        <f t="shared" si="28"/>
        <v>0.80213903743315507</v>
      </c>
      <c r="V66" s="120">
        <f t="shared" si="29"/>
        <v>6.1497326203208553</v>
      </c>
      <c r="W66" s="120">
        <f t="shared" si="30"/>
        <v>1.6042780748663101</v>
      </c>
      <c r="X66" s="120">
        <f t="shared" si="31"/>
        <v>5.882352941176471</v>
      </c>
      <c r="Y66" s="119">
        <f t="shared" si="32"/>
        <v>6.1497326203208553</v>
      </c>
      <c r="Z66" s="116">
        <f t="shared" si="33"/>
        <v>16.042780748663098</v>
      </c>
      <c r="AA66" s="120">
        <f t="shared" si="34"/>
        <v>0</v>
      </c>
      <c r="AB66" s="120">
        <f t="shared" si="35"/>
        <v>1.3368983957219251</v>
      </c>
      <c r="AC66" s="120">
        <f t="shared" si="36"/>
        <v>0</v>
      </c>
      <c r="AD66" s="120">
        <f t="shared" si="37"/>
        <v>0.26737967914438504</v>
      </c>
      <c r="AE66" s="120">
        <f t="shared" si="38"/>
        <v>0.53475935828877008</v>
      </c>
      <c r="AF66" s="116">
        <f t="shared" si="39"/>
        <v>2.1390374331550803</v>
      </c>
      <c r="AG66" s="121">
        <f t="shared" si="40"/>
        <v>18.18181818181818</v>
      </c>
      <c r="AH66" s="122">
        <f t="shared" si="41"/>
        <v>1.6042780748663101</v>
      </c>
      <c r="AI66" s="98">
        <f t="shared" si="42"/>
        <v>100</v>
      </c>
      <c r="AJ66" s="98">
        <f t="shared" si="43"/>
        <v>100</v>
      </c>
      <c r="AK66" s="98">
        <f t="shared" ref="AK66:AK110" si="45">(S66+Z66)</f>
        <v>60.695187165775394</v>
      </c>
      <c r="AL66" s="99">
        <f t="shared" ref="AL66:AL110" si="46">I66+AF66</f>
        <v>37.700534759358291</v>
      </c>
    </row>
    <row r="67" spans="1:38" x14ac:dyDescent="0.45">
      <c r="A67" s="123" t="s">
        <v>212</v>
      </c>
      <c r="B67" s="93">
        <f t="shared" si="44"/>
        <v>1.25</v>
      </c>
      <c r="C67" s="115">
        <f t="shared" si="10"/>
        <v>2.5522041763341066</v>
      </c>
      <c r="D67" s="115">
        <f t="shared" si="11"/>
        <v>1.6241299303944317</v>
      </c>
      <c r="E67" s="115">
        <f t="shared" si="12"/>
        <v>18.097447795823665</v>
      </c>
      <c r="F67" s="115">
        <f t="shared" si="13"/>
        <v>4.4083526682134568</v>
      </c>
      <c r="G67" s="115">
        <f t="shared" si="14"/>
        <v>4.872389791183295</v>
      </c>
      <c r="H67" s="115">
        <f t="shared" si="15"/>
        <v>0</v>
      </c>
      <c r="I67" s="116">
        <f t="shared" si="16"/>
        <v>31.554524361948953</v>
      </c>
      <c r="J67" s="117">
        <f t="shared" si="17"/>
        <v>0.92807424593967514</v>
      </c>
      <c r="K67" s="117">
        <f t="shared" si="18"/>
        <v>0</v>
      </c>
      <c r="L67" s="117">
        <f t="shared" si="19"/>
        <v>0.46403712296983757</v>
      </c>
      <c r="M67" s="117">
        <f t="shared" si="20"/>
        <v>5.8004640371229694</v>
      </c>
      <c r="N67" s="118">
        <f t="shared" si="21"/>
        <v>9.7447795823665899</v>
      </c>
      <c r="O67" s="118">
        <f t="shared" si="22"/>
        <v>23.897911832946637</v>
      </c>
      <c r="P67" s="118">
        <f t="shared" si="23"/>
        <v>2.3201856148491879</v>
      </c>
      <c r="Q67" s="118">
        <f t="shared" si="24"/>
        <v>1.3921113689095128</v>
      </c>
      <c r="R67" s="118">
        <f t="shared" si="25"/>
        <v>0</v>
      </c>
      <c r="S67" s="116">
        <f t="shared" si="26"/>
        <v>44.54756380510441</v>
      </c>
      <c r="T67" s="119">
        <f t="shared" si="27"/>
        <v>0.69605568445475641</v>
      </c>
      <c r="U67" s="119">
        <f t="shared" si="28"/>
        <v>1.160092807424594</v>
      </c>
      <c r="V67" s="120">
        <f t="shared" si="29"/>
        <v>4.6403712296983759</v>
      </c>
      <c r="W67" s="120">
        <f t="shared" si="30"/>
        <v>0.92807424593967514</v>
      </c>
      <c r="X67" s="120">
        <f t="shared" si="31"/>
        <v>7.1925754060324829</v>
      </c>
      <c r="Y67" s="119">
        <f t="shared" si="32"/>
        <v>5.1044083526682131</v>
      </c>
      <c r="Z67" s="116">
        <f t="shared" si="33"/>
        <v>14.617169373549885</v>
      </c>
      <c r="AA67" s="120">
        <f t="shared" si="34"/>
        <v>0</v>
      </c>
      <c r="AB67" s="120">
        <f t="shared" si="35"/>
        <v>4.872389791183295</v>
      </c>
      <c r="AC67" s="120">
        <f t="shared" si="36"/>
        <v>0</v>
      </c>
      <c r="AD67" s="120">
        <f t="shared" si="37"/>
        <v>0.46403712296983757</v>
      </c>
      <c r="AE67" s="120">
        <f t="shared" si="38"/>
        <v>1.8561484918793503</v>
      </c>
      <c r="AF67" s="116">
        <f t="shared" si="39"/>
        <v>7.192575406032482</v>
      </c>
      <c r="AG67" s="121">
        <f t="shared" si="40"/>
        <v>21.809744779582367</v>
      </c>
      <c r="AH67" s="122">
        <f t="shared" si="41"/>
        <v>2.0881670533642693</v>
      </c>
      <c r="AI67" s="98">
        <f t="shared" si="42"/>
        <v>100.00000000000001</v>
      </c>
      <c r="AJ67" s="98">
        <f t="shared" si="43"/>
        <v>100.00000000000001</v>
      </c>
      <c r="AK67" s="98">
        <f t="shared" si="45"/>
        <v>59.164733178654295</v>
      </c>
      <c r="AL67" s="99">
        <f t="shared" si="46"/>
        <v>38.747099767981439</v>
      </c>
    </row>
    <row r="68" spans="1:38" x14ac:dyDescent="0.45">
      <c r="A68" s="123" t="s">
        <v>213</v>
      </c>
      <c r="B68" s="93">
        <f t="shared" si="44"/>
        <v>1.75</v>
      </c>
      <c r="C68" s="115">
        <f t="shared" si="10"/>
        <v>5.8380414312617699</v>
      </c>
      <c r="D68" s="115">
        <f t="shared" si="11"/>
        <v>1.3182674199623352</v>
      </c>
      <c r="E68" s="115">
        <f t="shared" si="12"/>
        <v>24.105461393596986</v>
      </c>
      <c r="F68" s="115">
        <f t="shared" si="13"/>
        <v>2.6365348399246704</v>
      </c>
      <c r="G68" s="115">
        <f t="shared" si="14"/>
        <v>4.1431261770244818</v>
      </c>
      <c r="H68" s="115">
        <f t="shared" si="15"/>
        <v>0</v>
      </c>
      <c r="I68" s="116">
        <f t="shared" si="16"/>
        <v>38.041431261770249</v>
      </c>
      <c r="J68" s="117">
        <f t="shared" si="17"/>
        <v>1.8832391713747645</v>
      </c>
      <c r="K68" s="117">
        <f t="shared" si="18"/>
        <v>0</v>
      </c>
      <c r="L68" s="117">
        <f t="shared" si="19"/>
        <v>0.18832391713747645</v>
      </c>
      <c r="M68" s="117">
        <f t="shared" si="20"/>
        <v>4.5197740112994351</v>
      </c>
      <c r="N68" s="118">
        <f t="shared" si="21"/>
        <v>10.357815442561206</v>
      </c>
      <c r="O68" s="118">
        <f t="shared" si="22"/>
        <v>23.728813559322035</v>
      </c>
      <c r="P68" s="118">
        <f t="shared" si="23"/>
        <v>3.2015065913370999</v>
      </c>
      <c r="Q68" s="118">
        <f t="shared" si="24"/>
        <v>0.75329566854990582</v>
      </c>
      <c r="R68" s="118">
        <f t="shared" si="25"/>
        <v>0</v>
      </c>
      <c r="S68" s="116">
        <f t="shared" si="26"/>
        <v>44.632768361581924</v>
      </c>
      <c r="T68" s="119">
        <f t="shared" si="27"/>
        <v>0.56497175141242939</v>
      </c>
      <c r="U68" s="119">
        <f t="shared" si="28"/>
        <v>0.56497175141242939</v>
      </c>
      <c r="V68" s="120">
        <f t="shared" si="29"/>
        <v>3.9548022598870056</v>
      </c>
      <c r="W68" s="120">
        <f t="shared" si="30"/>
        <v>1.3182674199623352</v>
      </c>
      <c r="X68" s="120">
        <f t="shared" si="31"/>
        <v>5.2730696798493408</v>
      </c>
      <c r="Y68" s="119">
        <f t="shared" si="32"/>
        <v>3.766478342749529</v>
      </c>
      <c r="Z68" s="116">
        <f t="shared" si="33"/>
        <v>11.67608286252354</v>
      </c>
      <c r="AA68" s="120">
        <f t="shared" si="34"/>
        <v>0</v>
      </c>
      <c r="AB68" s="120">
        <f t="shared" si="35"/>
        <v>2.4482109227871938</v>
      </c>
      <c r="AC68" s="120">
        <f t="shared" si="36"/>
        <v>0</v>
      </c>
      <c r="AD68" s="120">
        <f t="shared" si="37"/>
        <v>0</v>
      </c>
      <c r="AE68" s="120">
        <f t="shared" si="38"/>
        <v>1.5065913370998116</v>
      </c>
      <c r="AF68" s="116">
        <f t="shared" si="39"/>
        <v>3.9548022598870052</v>
      </c>
      <c r="AG68" s="121">
        <f t="shared" si="40"/>
        <v>15.630885122410545</v>
      </c>
      <c r="AH68" s="122">
        <f t="shared" si="41"/>
        <v>1.6949152542372881</v>
      </c>
      <c r="AI68" s="98">
        <f t="shared" si="42"/>
        <v>100</v>
      </c>
      <c r="AJ68" s="98">
        <f t="shared" si="43"/>
        <v>100</v>
      </c>
      <c r="AK68" s="98">
        <f t="shared" si="45"/>
        <v>56.308851224105467</v>
      </c>
      <c r="AL68" s="99">
        <f t="shared" si="46"/>
        <v>41.996233521657253</v>
      </c>
    </row>
    <row r="69" spans="1:38" x14ac:dyDescent="0.45">
      <c r="A69" s="124"/>
      <c r="B69" s="93">
        <f t="shared" si="44"/>
        <v>2.25</v>
      </c>
      <c r="C69" s="115">
        <f t="shared" si="10"/>
        <v>3.2183908045977012</v>
      </c>
      <c r="D69" s="115">
        <f t="shared" si="11"/>
        <v>0.45977011494252873</v>
      </c>
      <c r="E69" s="115">
        <f t="shared" si="12"/>
        <v>17.931034482758619</v>
      </c>
      <c r="F69" s="115">
        <f t="shared" si="13"/>
        <v>2.5287356321839081</v>
      </c>
      <c r="G69" s="115">
        <f t="shared" si="14"/>
        <v>5.2873563218390807</v>
      </c>
      <c r="H69" s="115">
        <f t="shared" si="15"/>
        <v>0</v>
      </c>
      <c r="I69" s="116">
        <f t="shared" si="16"/>
        <v>29.425287356321835</v>
      </c>
      <c r="J69" s="117">
        <f t="shared" si="17"/>
        <v>0.91954022988505746</v>
      </c>
      <c r="K69" s="117">
        <f t="shared" si="18"/>
        <v>0</v>
      </c>
      <c r="L69" s="117">
        <f t="shared" si="19"/>
        <v>0</v>
      </c>
      <c r="M69" s="117">
        <f t="shared" si="20"/>
        <v>5.0574712643678161</v>
      </c>
      <c r="N69" s="118">
        <f t="shared" si="21"/>
        <v>16.7816091954023</v>
      </c>
      <c r="O69" s="118">
        <f t="shared" si="22"/>
        <v>25.74712643678161</v>
      </c>
      <c r="P69" s="118">
        <f t="shared" si="23"/>
        <v>2.0689655172413794</v>
      </c>
      <c r="Q69" s="118">
        <f t="shared" si="24"/>
        <v>0.68965517241379315</v>
      </c>
      <c r="R69" s="118">
        <f t="shared" si="25"/>
        <v>0</v>
      </c>
      <c r="S69" s="116">
        <f t="shared" si="26"/>
        <v>51.264367816091962</v>
      </c>
      <c r="T69" s="119">
        <f t="shared" si="27"/>
        <v>1.3793103448275863</v>
      </c>
      <c r="U69" s="119">
        <f t="shared" si="28"/>
        <v>0.22988505747126436</v>
      </c>
      <c r="V69" s="120">
        <f t="shared" si="29"/>
        <v>2.7586206896551726</v>
      </c>
      <c r="W69" s="120">
        <f t="shared" si="30"/>
        <v>0.91954022988505746</v>
      </c>
      <c r="X69" s="120">
        <f t="shared" si="31"/>
        <v>5.2873563218390807</v>
      </c>
      <c r="Y69" s="119">
        <f t="shared" si="32"/>
        <v>7.8160919540229887</v>
      </c>
      <c r="Z69" s="116">
        <f t="shared" si="33"/>
        <v>10.574712643678161</v>
      </c>
      <c r="AA69" s="120">
        <f t="shared" si="34"/>
        <v>0</v>
      </c>
      <c r="AB69" s="120">
        <f t="shared" si="35"/>
        <v>5.0574712643678161</v>
      </c>
      <c r="AC69" s="120">
        <f t="shared" si="36"/>
        <v>0</v>
      </c>
      <c r="AD69" s="120">
        <f t="shared" si="37"/>
        <v>0</v>
      </c>
      <c r="AE69" s="120">
        <f t="shared" si="38"/>
        <v>2.2988505747126435</v>
      </c>
      <c r="AF69" s="116">
        <f t="shared" si="39"/>
        <v>7.3563218390804597</v>
      </c>
      <c r="AG69" s="121">
        <f t="shared" si="40"/>
        <v>17.931034482758619</v>
      </c>
      <c r="AH69" s="122">
        <f t="shared" si="41"/>
        <v>1.3793103448275863</v>
      </c>
      <c r="AI69" s="98">
        <f t="shared" si="42"/>
        <v>100</v>
      </c>
      <c r="AJ69" s="98">
        <f t="shared" si="43"/>
        <v>100</v>
      </c>
      <c r="AK69" s="98">
        <f t="shared" si="45"/>
        <v>61.839080459770123</v>
      </c>
      <c r="AL69" s="99">
        <f t="shared" si="46"/>
        <v>36.781609195402297</v>
      </c>
    </row>
    <row r="70" spans="1:38" x14ac:dyDescent="0.45">
      <c r="A70" s="124"/>
      <c r="B70" s="93">
        <f t="shared" si="44"/>
        <v>2.75</v>
      </c>
      <c r="C70" s="115">
        <f t="shared" si="10"/>
        <v>2.2167487684729066</v>
      </c>
      <c r="D70" s="115">
        <f t="shared" si="11"/>
        <v>0.49261083743842365</v>
      </c>
      <c r="E70" s="115">
        <f t="shared" si="12"/>
        <v>25.615763546798028</v>
      </c>
      <c r="F70" s="115">
        <f t="shared" si="13"/>
        <v>3.2019704433497536</v>
      </c>
      <c r="G70" s="115">
        <f t="shared" si="14"/>
        <v>2.4630541871921183</v>
      </c>
      <c r="H70" s="115">
        <f t="shared" si="15"/>
        <v>0</v>
      </c>
      <c r="I70" s="116">
        <f t="shared" si="16"/>
        <v>33.990147783251231</v>
      </c>
      <c r="J70" s="117">
        <f t="shared" si="17"/>
        <v>0.73891625615763545</v>
      </c>
      <c r="K70" s="117">
        <f t="shared" si="18"/>
        <v>0</v>
      </c>
      <c r="L70" s="117">
        <f t="shared" si="19"/>
        <v>0</v>
      </c>
      <c r="M70" s="117">
        <f t="shared" si="20"/>
        <v>9.1133004926108381</v>
      </c>
      <c r="N70" s="118">
        <f t="shared" si="21"/>
        <v>14.532019704433498</v>
      </c>
      <c r="O70" s="118">
        <f t="shared" si="22"/>
        <v>18.96551724137931</v>
      </c>
      <c r="P70" s="118">
        <f t="shared" si="23"/>
        <v>1.2315270935960592</v>
      </c>
      <c r="Q70" s="118">
        <f t="shared" si="24"/>
        <v>1.4778325123152709</v>
      </c>
      <c r="R70" s="118">
        <f t="shared" si="25"/>
        <v>0</v>
      </c>
      <c r="S70" s="116">
        <f t="shared" si="26"/>
        <v>46.059113300492612</v>
      </c>
      <c r="T70" s="119">
        <f t="shared" si="27"/>
        <v>0.24630541871921183</v>
      </c>
      <c r="U70" s="119">
        <f t="shared" si="28"/>
        <v>0.24630541871921183</v>
      </c>
      <c r="V70" s="120">
        <f t="shared" si="29"/>
        <v>2.4630541871921183</v>
      </c>
      <c r="W70" s="120">
        <f t="shared" si="30"/>
        <v>0.73891625615763545</v>
      </c>
      <c r="X70" s="120">
        <f t="shared" si="31"/>
        <v>7.389162561576355</v>
      </c>
      <c r="Y70" s="119">
        <f t="shared" si="32"/>
        <v>6.6502463054187189</v>
      </c>
      <c r="Z70" s="116">
        <f t="shared" si="33"/>
        <v>11.083743842364532</v>
      </c>
      <c r="AA70" s="120">
        <f t="shared" si="34"/>
        <v>0</v>
      </c>
      <c r="AB70" s="120">
        <f t="shared" si="35"/>
        <v>4.9261083743842367</v>
      </c>
      <c r="AC70" s="120">
        <f t="shared" si="36"/>
        <v>0</v>
      </c>
      <c r="AD70" s="120">
        <f t="shared" si="37"/>
        <v>0.49261083743842365</v>
      </c>
      <c r="AE70" s="120">
        <f t="shared" si="38"/>
        <v>1.4778325123152709</v>
      </c>
      <c r="AF70" s="116">
        <f t="shared" si="39"/>
        <v>6.8965517241379306</v>
      </c>
      <c r="AG70" s="121">
        <f t="shared" si="40"/>
        <v>17.980295566502463</v>
      </c>
      <c r="AH70" s="122">
        <f t="shared" si="41"/>
        <v>1.9704433497536946</v>
      </c>
      <c r="AI70" s="98">
        <f t="shared" si="42"/>
        <v>100</v>
      </c>
      <c r="AJ70" s="98">
        <f t="shared" si="43"/>
        <v>100</v>
      </c>
      <c r="AK70" s="98">
        <f t="shared" si="45"/>
        <v>57.142857142857146</v>
      </c>
      <c r="AL70" s="99">
        <f t="shared" si="46"/>
        <v>40.88669950738916</v>
      </c>
    </row>
    <row r="71" spans="1:38" x14ac:dyDescent="0.45">
      <c r="A71" s="124"/>
      <c r="B71" s="93">
        <f t="shared" si="44"/>
        <v>3.25</v>
      </c>
      <c r="C71" s="115">
        <f t="shared" si="10"/>
        <v>5.1440329218106999</v>
      </c>
      <c r="D71" s="115">
        <f t="shared" si="11"/>
        <v>0.61728395061728392</v>
      </c>
      <c r="E71" s="115">
        <f t="shared" si="12"/>
        <v>22.633744855967077</v>
      </c>
      <c r="F71" s="115">
        <f t="shared" si="13"/>
        <v>2.263374485596708</v>
      </c>
      <c r="G71" s="115">
        <f t="shared" si="14"/>
        <v>3.4979423868312756</v>
      </c>
      <c r="H71" s="115">
        <f t="shared" si="15"/>
        <v>0</v>
      </c>
      <c r="I71" s="116">
        <f t="shared" si="16"/>
        <v>34.156378600823039</v>
      </c>
      <c r="J71" s="117">
        <f t="shared" si="17"/>
        <v>0.41152263374485598</v>
      </c>
      <c r="K71" s="117">
        <f t="shared" si="18"/>
        <v>0</v>
      </c>
      <c r="L71" s="117">
        <f t="shared" si="19"/>
        <v>0.20576131687242799</v>
      </c>
      <c r="M71" s="117">
        <f t="shared" si="20"/>
        <v>7.4074074074074074</v>
      </c>
      <c r="N71" s="118">
        <f t="shared" si="21"/>
        <v>13.991769547325102</v>
      </c>
      <c r="O71" s="118">
        <f t="shared" si="22"/>
        <v>25.514403292181068</v>
      </c>
      <c r="P71" s="118">
        <f t="shared" si="23"/>
        <v>1.6460905349794239</v>
      </c>
      <c r="Q71" s="118">
        <f t="shared" si="24"/>
        <v>0.61728395061728392</v>
      </c>
      <c r="R71" s="118">
        <f t="shared" si="25"/>
        <v>0</v>
      </c>
      <c r="S71" s="116">
        <f t="shared" si="26"/>
        <v>49.794238683127567</v>
      </c>
      <c r="T71" s="119">
        <f t="shared" si="27"/>
        <v>0.41152263374485598</v>
      </c>
      <c r="U71" s="119">
        <f t="shared" si="28"/>
        <v>0.41152263374485598</v>
      </c>
      <c r="V71" s="120">
        <f t="shared" si="29"/>
        <v>2.880658436213992</v>
      </c>
      <c r="W71" s="120">
        <f t="shared" si="30"/>
        <v>1.0288065843621399</v>
      </c>
      <c r="X71" s="120">
        <f t="shared" si="31"/>
        <v>6.7901234567901234</v>
      </c>
      <c r="Y71" s="119">
        <f t="shared" si="32"/>
        <v>7.8189300411522638</v>
      </c>
      <c r="Z71" s="116">
        <f t="shared" si="33"/>
        <v>11.522633744855968</v>
      </c>
      <c r="AA71" s="120">
        <f t="shared" si="34"/>
        <v>0</v>
      </c>
      <c r="AB71" s="120">
        <f t="shared" si="35"/>
        <v>2.6748971193415638</v>
      </c>
      <c r="AC71" s="120">
        <f t="shared" si="36"/>
        <v>0</v>
      </c>
      <c r="AD71" s="120">
        <f t="shared" si="37"/>
        <v>0</v>
      </c>
      <c r="AE71" s="120">
        <f t="shared" si="38"/>
        <v>0.82304526748971196</v>
      </c>
      <c r="AF71" s="116">
        <f t="shared" si="39"/>
        <v>3.4979423868312756</v>
      </c>
      <c r="AG71" s="121">
        <f t="shared" si="40"/>
        <v>15.020576131687243</v>
      </c>
      <c r="AH71" s="122">
        <f t="shared" si="41"/>
        <v>1.0288065843621399</v>
      </c>
      <c r="AI71" s="98">
        <f t="shared" si="42"/>
        <v>99.999999999999986</v>
      </c>
      <c r="AJ71" s="98">
        <f t="shared" si="43"/>
        <v>99.999999999999986</v>
      </c>
      <c r="AK71" s="98">
        <f t="shared" si="45"/>
        <v>61.316872427983533</v>
      </c>
      <c r="AL71" s="99">
        <f t="shared" si="46"/>
        <v>37.654320987654316</v>
      </c>
    </row>
    <row r="72" spans="1:38" x14ac:dyDescent="0.45">
      <c r="A72" s="124"/>
      <c r="B72" s="93">
        <f t="shared" si="44"/>
        <v>3.75</v>
      </c>
      <c r="C72" s="115">
        <f t="shared" si="10"/>
        <v>6.0869565217391308</v>
      </c>
      <c r="D72" s="115">
        <f t="shared" si="11"/>
        <v>0.21739130434782608</v>
      </c>
      <c r="E72" s="115">
        <f t="shared" si="12"/>
        <v>26.739130434782609</v>
      </c>
      <c r="F72" s="115">
        <f t="shared" si="13"/>
        <v>2.8260869565217392</v>
      </c>
      <c r="G72" s="115">
        <f t="shared" si="14"/>
        <v>5.2173913043478262</v>
      </c>
      <c r="H72" s="115">
        <f t="shared" si="15"/>
        <v>0</v>
      </c>
      <c r="I72" s="116">
        <f t="shared" si="16"/>
        <v>41.086956521739133</v>
      </c>
      <c r="J72" s="117">
        <f t="shared" si="17"/>
        <v>0.65217391304347827</v>
      </c>
      <c r="K72" s="117">
        <f t="shared" si="18"/>
        <v>0</v>
      </c>
      <c r="L72" s="117">
        <f t="shared" si="19"/>
        <v>0.21739130434782608</v>
      </c>
      <c r="M72" s="117">
        <f t="shared" si="20"/>
        <v>3.9130434782608696</v>
      </c>
      <c r="N72" s="118">
        <f t="shared" si="21"/>
        <v>14.347826086956522</v>
      </c>
      <c r="O72" s="118">
        <f t="shared" si="22"/>
        <v>20.217391304347824</v>
      </c>
      <c r="P72" s="118">
        <f t="shared" si="23"/>
        <v>2.1739130434782608</v>
      </c>
      <c r="Q72" s="118">
        <f t="shared" si="24"/>
        <v>1.3043478260869565</v>
      </c>
      <c r="R72" s="118">
        <f t="shared" si="25"/>
        <v>0</v>
      </c>
      <c r="S72" s="116">
        <f t="shared" si="26"/>
        <v>42.826086956521728</v>
      </c>
      <c r="T72" s="119">
        <f t="shared" si="27"/>
        <v>0.43478260869565216</v>
      </c>
      <c r="U72" s="119">
        <f t="shared" si="28"/>
        <v>0.86956521739130432</v>
      </c>
      <c r="V72" s="120">
        <f t="shared" si="29"/>
        <v>2.1739130434782608</v>
      </c>
      <c r="W72" s="120">
        <f t="shared" si="30"/>
        <v>0.65217391304347827</v>
      </c>
      <c r="X72" s="120">
        <f t="shared" si="31"/>
        <v>6.9565217391304346</v>
      </c>
      <c r="Y72" s="119">
        <f t="shared" si="32"/>
        <v>6.7391304347826084</v>
      </c>
      <c r="Z72" s="116">
        <f t="shared" si="33"/>
        <v>11.086956521739129</v>
      </c>
      <c r="AA72" s="120">
        <f t="shared" si="34"/>
        <v>0</v>
      </c>
      <c r="AB72" s="120">
        <f t="shared" si="35"/>
        <v>2.3913043478260869</v>
      </c>
      <c r="AC72" s="120">
        <f t="shared" si="36"/>
        <v>0</v>
      </c>
      <c r="AD72" s="120">
        <f t="shared" si="37"/>
        <v>0.21739130434782608</v>
      </c>
      <c r="AE72" s="120">
        <f t="shared" si="38"/>
        <v>1.9565217391304348</v>
      </c>
      <c r="AF72" s="116">
        <f t="shared" si="39"/>
        <v>4.5652173913043477</v>
      </c>
      <c r="AG72" s="121">
        <f t="shared" si="40"/>
        <v>15.652173913043477</v>
      </c>
      <c r="AH72" s="122">
        <f t="shared" si="41"/>
        <v>0.43478260869565216</v>
      </c>
      <c r="AI72" s="98">
        <f t="shared" si="42"/>
        <v>99.999999999999986</v>
      </c>
      <c r="AJ72" s="98">
        <f t="shared" si="43"/>
        <v>99.999999999999986</v>
      </c>
      <c r="AK72" s="98">
        <f t="shared" si="45"/>
        <v>53.91304347826086</v>
      </c>
      <c r="AL72" s="99">
        <f t="shared" si="46"/>
        <v>45.652173913043484</v>
      </c>
    </row>
    <row r="73" spans="1:38" x14ac:dyDescent="0.45">
      <c r="A73" s="124"/>
      <c r="B73" s="93">
        <f t="shared" si="44"/>
        <v>4.25</v>
      </c>
      <c r="C73" s="115">
        <f t="shared" si="10"/>
        <v>5.3149606299212602</v>
      </c>
      <c r="D73" s="115">
        <f t="shared" si="11"/>
        <v>0.39370078740157483</v>
      </c>
      <c r="E73" s="115">
        <f t="shared" si="12"/>
        <v>21.653543307086615</v>
      </c>
      <c r="F73" s="115">
        <f t="shared" si="13"/>
        <v>4.5275590551181102</v>
      </c>
      <c r="G73" s="115">
        <f t="shared" si="14"/>
        <v>4.1338582677165352</v>
      </c>
      <c r="H73" s="115">
        <f t="shared" si="15"/>
        <v>0</v>
      </c>
      <c r="I73" s="116">
        <f t="shared" si="16"/>
        <v>36.023622047244096</v>
      </c>
      <c r="J73" s="117">
        <f t="shared" si="17"/>
        <v>0.78740157480314965</v>
      </c>
      <c r="K73" s="117">
        <f t="shared" si="18"/>
        <v>0</v>
      </c>
      <c r="L73" s="117">
        <f t="shared" si="19"/>
        <v>0.19685039370078741</v>
      </c>
      <c r="M73" s="117">
        <f t="shared" si="20"/>
        <v>2.9527559055118111</v>
      </c>
      <c r="N73" s="118">
        <f t="shared" si="21"/>
        <v>14.566929133858268</v>
      </c>
      <c r="O73" s="118">
        <f t="shared" si="22"/>
        <v>24.212598425196852</v>
      </c>
      <c r="P73" s="118">
        <f t="shared" si="23"/>
        <v>2.3622047244094486</v>
      </c>
      <c r="Q73" s="118">
        <f t="shared" si="24"/>
        <v>1.9685039370078741</v>
      </c>
      <c r="R73" s="118">
        <f t="shared" si="25"/>
        <v>0</v>
      </c>
      <c r="S73" s="116">
        <f t="shared" si="26"/>
        <v>47.047244094488192</v>
      </c>
      <c r="T73" s="119">
        <f t="shared" si="27"/>
        <v>0.19685039370078741</v>
      </c>
      <c r="U73" s="119">
        <f t="shared" si="28"/>
        <v>1.1811023622047243</v>
      </c>
      <c r="V73" s="120">
        <f t="shared" si="29"/>
        <v>2.7559055118110236</v>
      </c>
      <c r="W73" s="120">
        <f t="shared" si="30"/>
        <v>0.59055118110236215</v>
      </c>
      <c r="X73" s="120">
        <f t="shared" si="31"/>
        <v>6.8897637795275593</v>
      </c>
      <c r="Y73" s="119">
        <f t="shared" si="32"/>
        <v>4.3307086614173231</v>
      </c>
      <c r="Z73" s="116">
        <f t="shared" si="33"/>
        <v>11.614173228346456</v>
      </c>
      <c r="AA73" s="120">
        <f t="shared" si="34"/>
        <v>0</v>
      </c>
      <c r="AB73" s="120">
        <f t="shared" si="35"/>
        <v>3.3464566929133857</v>
      </c>
      <c r="AC73" s="120">
        <f t="shared" si="36"/>
        <v>0</v>
      </c>
      <c r="AD73" s="120">
        <f t="shared" si="37"/>
        <v>0</v>
      </c>
      <c r="AE73" s="120">
        <f t="shared" si="38"/>
        <v>1.7716535433070866</v>
      </c>
      <c r="AF73" s="116">
        <f t="shared" si="39"/>
        <v>5.1181102362204722</v>
      </c>
      <c r="AG73" s="121">
        <f t="shared" si="40"/>
        <v>16.732283464566926</v>
      </c>
      <c r="AH73" s="122">
        <f t="shared" si="41"/>
        <v>0.19685039370078741</v>
      </c>
      <c r="AI73" s="98">
        <f t="shared" si="42"/>
        <v>100.00000000000001</v>
      </c>
      <c r="AJ73" s="98">
        <f t="shared" si="43"/>
        <v>100.00000000000001</v>
      </c>
      <c r="AK73" s="98">
        <f t="shared" si="45"/>
        <v>58.661417322834652</v>
      </c>
      <c r="AL73" s="99">
        <f t="shared" si="46"/>
        <v>41.14173228346457</v>
      </c>
    </row>
    <row r="74" spans="1:38" x14ac:dyDescent="0.45">
      <c r="A74" s="124"/>
      <c r="B74" s="93">
        <f t="shared" si="44"/>
        <v>4.75</v>
      </c>
      <c r="C74" s="115">
        <f t="shared" si="10"/>
        <v>4.3841336116910226</v>
      </c>
      <c r="D74" s="115">
        <f t="shared" si="11"/>
        <v>0.20876826722338204</v>
      </c>
      <c r="E74" s="115">
        <f t="shared" si="12"/>
        <v>21.503131524008349</v>
      </c>
      <c r="F74" s="115">
        <f t="shared" si="13"/>
        <v>2.2964509394572024</v>
      </c>
      <c r="G74" s="115">
        <f t="shared" si="14"/>
        <v>5.010438413361169</v>
      </c>
      <c r="H74" s="115">
        <f t="shared" si="15"/>
        <v>0</v>
      </c>
      <c r="I74" s="116">
        <f t="shared" si="16"/>
        <v>33.402922755741123</v>
      </c>
      <c r="J74" s="117">
        <f t="shared" si="17"/>
        <v>0.83507306889352817</v>
      </c>
      <c r="K74" s="117">
        <f t="shared" si="18"/>
        <v>0</v>
      </c>
      <c r="L74" s="117">
        <f t="shared" si="19"/>
        <v>0</v>
      </c>
      <c r="M74" s="117">
        <f t="shared" si="20"/>
        <v>5.010438413361169</v>
      </c>
      <c r="N74" s="118">
        <f t="shared" si="21"/>
        <v>15.24008350730689</v>
      </c>
      <c r="O74" s="118">
        <f t="shared" si="22"/>
        <v>21.920668058455114</v>
      </c>
      <c r="P74" s="118">
        <f t="shared" si="23"/>
        <v>1.0438413361169103</v>
      </c>
      <c r="Q74" s="118">
        <f t="shared" si="24"/>
        <v>0.41753653444676408</v>
      </c>
      <c r="R74" s="118">
        <f t="shared" si="25"/>
        <v>0</v>
      </c>
      <c r="S74" s="116">
        <f t="shared" si="26"/>
        <v>44.467640918580372</v>
      </c>
      <c r="T74" s="119">
        <f t="shared" si="27"/>
        <v>0</v>
      </c>
      <c r="U74" s="119">
        <f t="shared" si="28"/>
        <v>1.0438413361169103</v>
      </c>
      <c r="V74" s="120">
        <f t="shared" si="29"/>
        <v>2.7139874739039667</v>
      </c>
      <c r="W74" s="120">
        <f t="shared" si="30"/>
        <v>1.6701461377870563</v>
      </c>
      <c r="X74" s="120">
        <f t="shared" si="31"/>
        <v>7.9331941544885174</v>
      </c>
      <c r="Y74" s="119">
        <f t="shared" si="32"/>
        <v>6.2630480167014611</v>
      </c>
      <c r="Z74" s="116">
        <f t="shared" si="33"/>
        <v>13.361169102296451</v>
      </c>
      <c r="AA74" s="120">
        <f t="shared" si="34"/>
        <v>0</v>
      </c>
      <c r="AB74" s="120">
        <f t="shared" si="35"/>
        <v>7.0981210855949897</v>
      </c>
      <c r="AC74" s="120">
        <f t="shared" si="36"/>
        <v>0</v>
      </c>
      <c r="AD74" s="120">
        <f t="shared" si="37"/>
        <v>0</v>
      </c>
      <c r="AE74" s="120">
        <f t="shared" si="38"/>
        <v>1.2526096033402923</v>
      </c>
      <c r="AF74" s="116">
        <f t="shared" si="39"/>
        <v>8.3507306889352826</v>
      </c>
      <c r="AG74" s="121">
        <f t="shared" si="40"/>
        <v>21.711899791231733</v>
      </c>
      <c r="AH74" s="122">
        <f t="shared" si="41"/>
        <v>0.41753653444676408</v>
      </c>
      <c r="AI74" s="98">
        <f t="shared" si="42"/>
        <v>100</v>
      </c>
      <c r="AJ74" s="98">
        <f t="shared" si="43"/>
        <v>100</v>
      </c>
      <c r="AK74" s="98">
        <f t="shared" si="45"/>
        <v>57.828810020876823</v>
      </c>
      <c r="AL74" s="99">
        <f t="shared" si="46"/>
        <v>41.753653444676402</v>
      </c>
    </row>
    <row r="75" spans="1:38" x14ac:dyDescent="0.45">
      <c r="A75" s="124"/>
      <c r="B75" s="93">
        <f t="shared" si="44"/>
        <v>5.25</v>
      </c>
      <c r="C75" s="115">
        <f t="shared" si="10"/>
        <v>4.1362530413625302</v>
      </c>
      <c r="D75" s="115">
        <f t="shared" si="11"/>
        <v>0</v>
      </c>
      <c r="E75" s="115">
        <f t="shared" si="12"/>
        <v>16.301703163017031</v>
      </c>
      <c r="F75" s="115">
        <f t="shared" si="13"/>
        <v>3.6496350364963503</v>
      </c>
      <c r="G75" s="115">
        <f t="shared" si="14"/>
        <v>4.6228710462287106</v>
      </c>
      <c r="H75" s="115">
        <f t="shared" si="15"/>
        <v>0</v>
      </c>
      <c r="I75" s="116">
        <f t="shared" si="16"/>
        <v>28.710462287104619</v>
      </c>
      <c r="J75" s="117">
        <f t="shared" si="17"/>
        <v>0.97323600973236013</v>
      </c>
      <c r="K75" s="117">
        <f t="shared" si="18"/>
        <v>0</v>
      </c>
      <c r="L75" s="117">
        <f t="shared" si="19"/>
        <v>0</v>
      </c>
      <c r="M75" s="117">
        <f t="shared" si="20"/>
        <v>6.0827250608272507</v>
      </c>
      <c r="N75" s="118">
        <f t="shared" si="21"/>
        <v>17.031630170316301</v>
      </c>
      <c r="O75" s="118">
        <f t="shared" si="22"/>
        <v>23.114355231143552</v>
      </c>
      <c r="P75" s="118">
        <f t="shared" si="23"/>
        <v>1.7031630170316301</v>
      </c>
      <c r="Q75" s="118">
        <f t="shared" si="24"/>
        <v>0.72992700729927007</v>
      </c>
      <c r="R75" s="118">
        <f t="shared" si="25"/>
        <v>0</v>
      </c>
      <c r="S75" s="116">
        <f t="shared" si="26"/>
        <v>49.635036496350359</v>
      </c>
      <c r="T75" s="119">
        <f t="shared" si="27"/>
        <v>0.24330900243309003</v>
      </c>
      <c r="U75" s="119">
        <f t="shared" si="28"/>
        <v>0.48661800486618007</v>
      </c>
      <c r="V75" s="120">
        <f t="shared" si="29"/>
        <v>2.1897810218978102</v>
      </c>
      <c r="W75" s="120">
        <f t="shared" si="30"/>
        <v>0.24330900243309003</v>
      </c>
      <c r="X75" s="120">
        <f t="shared" si="31"/>
        <v>6.3260340632603409</v>
      </c>
      <c r="Y75" s="119">
        <f t="shared" si="32"/>
        <v>8.5158150851581507</v>
      </c>
      <c r="Z75" s="116">
        <f t="shared" si="33"/>
        <v>9.4890510948905114</v>
      </c>
      <c r="AA75" s="120">
        <f t="shared" si="34"/>
        <v>0</v>
      </c>
      <c r="AB75" s="120">
        <f t="shared" si="35"/>
        <v>9.2457420924574212</v>
      </c>
      <c r="AC75" s="120">
        <f t="shared" si="36"/>
        <v>0</v>
      </c>
      <c r="AD75" s="120">
        <f t="shared" si="37"/>
        <v>0</v>
      </c>
      <c r="AE75" s="120">
        <f t="shared" si="38"/>
        <v>2.1897810218978102</v>
      </c>
      <c r="AF75" s="116">
        <f t="shared" si="39"/>
        <v>11.435523114355231</v>
      </c>
      <c r="AG75" s="121">
        <f t="shared" si="40"/>
        <v>20.924574209245741</v>
      </c>
      <c r="AH75" s="122">
        <f t="shared" si="41"/>
        <v>0.72992700729927007</v>
      </c>
      <c r="AI75" s="98">
        <f t="shared" si="42"/>
        <v>100</v>
      </c>
      <c r="AJ75" s="98">
        <f t="shared" si="43"/>
        <v>100</v>
      </c>
      <c r="AK75" s="98">
        <f t="shared" si="45"/>
        <v>59.124087591240873</v>
      </c>
      <c r="AL75" s="99">
        <f t="shared" si="46"/>
        <v>40.145985401459853</v>
      </c>
    </row>
    <row r="76" spans="1:38" x14ac:dyDescent="0.45">
      <c r="A76" s="124"/>
      <c r="B76" s="93">
        <f t="shared" si="44"/>
        <v>5.75</v>
      </c>
      <c r="C76" s="115">
        <f t="shared" si="10"/>
        <v>3.5805626598465472</v>
      </c>
      <c r="D76" s="115">
        <f t="shared" si="11"/>
        <v>0.51150895140664965</v>
      </c>
      <c r="E76" s="115">
        <f t="shared" si="12"/>
        <v>24.040920716112531</v>
      </c>
      <c r="F76" s="115">
        <f t="shared" si="13"/>
        <v>4.0920716112531972</v>
      </c>
      <c r="G76" s="115">
        <f t="shared" si="14"/>
        <v>4.0920716112531972</v>
      </c>
      <c r="H76" s="115">
        <f t="shared" si="15"/>
        <v>0</v>
      </c>
      <c r="I76" s="116">
        <f t="shared" si="16"/>
        <v>36.31713554987212</v>
      </c>
      <c r="J76" s="117">
        <f t="shared" si="17"/>
        <v>0</v>
      </c>
      <c r="K76" s="117">
        <f t="shared" si="18"/>
        <v>0</v>
      </c>
      <c r="L76" s="117">
        <f t="shared" si="19"/>
        <v>0</v>
      </c>
      <c r="M76" s="117">
        <f t="shared" si="20"/>
        <v>4.859335038363171</v>
      </c>
      <c r="N76" s="118">
        <f t="shared" si="21"/>
        <v>16.624040920716112</v>
      </c>
      <c r="O76" s="118">
        <f t="shared" si="22"/>
        <v>21.227621483375959</v>
      </c>
      <c r="P76" s="118">
        <f t="shared" si="23"/>
        <v>2.0460358056265986</v>
      </c>
      <c r="Q76" s="118">
        <f t="shared" si="24"/>
        <v>1.0230179028132993</v>
      </c>
      <c r="R76" s="118">
        <f t="shared" si="25"/>
        <v>0</v>
      </c>
      <c r="S76" s="116">
        <f t="shared" si="26"/>
        <v>45.78005115089514</v>
      </c>
      <c r="T76" s="119">
        <f t="shared" si="27"/>
        <v>0.25575447570332482</v>
      </c>
      <c r="U76" s="119">
        <f t="shared" si="28"/>
        <v>0.25575447570332482</v>
      </c>
      <c r="V76" s="120">
        <f t="shared" si="29"/>
        <v>1.5345268542199488</v>
      </c>
      <c r="W76" s="120">
        <f t="shared" si="30"/>
        <v>0.25575447570332482</v>
      </c>
      <c r="X76" s="120">
        <f t="shared" si="31"/>
        <v>5.3708439897698206</v>
      </c>
      <c r="Y76" s="119">
        <f t="shared" si="32"/>
        <v>4.6035805626598467</v>
      </c>
      <c r="Z76" s="116">
        <f t="shared" si="33"/>
        <v>7.6726342710997439</v>
      </c>
      <c r="AA76" s="120">
        <f t="shared" si="34"/>
        <v>0</v>
      </c>
      <c r="AB76" s="120">
        <f t="shared" si="35"/>
        <v>7.4168797953964196</v>
      </c>
      <c r="AC76" s="120">
        <f t="shared" si="36"/>
        <v>0</v>
      </c>
      <c r="AD76" s="120">
        <f t="shared" si="37"/>
        <v>0</v>
      </c>
      <c r="AE76" s="120">
        <f t="shared" si="38"/>
        <v>1.0230179028132993</v>
      </c>
      <c r="AF76" s="116">
        <f t="shared" si="39"/>
        <v>8.4398976982097196</v>
      </c>
      <c r="AG76" s="121">
        <f t="shared" si="40"/>
        <v>16.112531969309465</v>
      </c>
      <c r="AH76" s="122">
        <f t="shared" si="41"/>
        <v>1.7902813299232736</v>
      </c>
      <c r="AI76" s="98">
        <f t="shared" si="42"/>
        <v>99.999999999999986</v>
      </c>
      <c r="AJ76" s="98">
        <f t="shared" si="43"/>
        <v>99.999999999999986</v>
      </c>
      <c r="AK76" s="98">
        <f t="shared" si="45"/>
        <v>53.452685421994886</v>
      </c>
      <c r="AL76" s="99">
        <f t="shared" si="46"/>
        <v>44.757033248081839</v>
      </c>
    </row>
    <row r="77" spans="1:38" x14ac:dyDescent="0.45">
      <c r="A77" s="124"/>
      <c r="B77" s="93">
        <f t="shared" si="44"/>
        <v>6.25</v>
      </c>
      <c r="C77" s="115">
        <f t="shared" si="10"/>
        <v>3.7996545768566494</v>
      </c>
      <c r="D77" s="115">
        <f t="shared" si="11"/>
        <v>0.69084628670120896</v>
      </c>
      <c r="E77" s="115">
        <f t="shared" si="12"/>
        <v>24.352331606217618</v>
      </c>
      <c r="F77" s="115">
        <f t="shared" si="13"/>
        <v>3.1088082901554404</v>
      </c>
      <c r="G77" s="115">
        <f t="shared" si="14"/>
        <v>2.5906735751295336</v>
      </c>
      <c r="H77" s="115">
        <f t="shared" si="15"/>
        <v>0</v>
      </c>
      <c r="I77" s="116">
        <f t="shared" si="16"/>
        <v>34.542314335060453</v>
      </c>
      <c r="J77" s="117">
        <f t="shared" si="17"/>
        <v>0.51813471502590669</v>
      </c>
      <c r="K77" s="117">
        <f t="shared" si="18"/>
        <v>0</v>
      </c>
      <c r="L77" s="117">
        <f t="shared" si="19"/>
        <v>0</v>
      </c>
      <c r="M77" s="117">
        <f t="shared" si="20"/>
        <v>4.1450777202072535</v>
      </c>
      <c r="N77" s="118">
        <f t="shared" si="21"/>
        <v>13.298791018998273</v>
      </c>
      <c r="O77" s="118">
        <f t="shared" si="22"/>
        <v>20.379965457685664</v>
      </c>
      <c r="P77" s="118">
        <f t="shared" si="23"/>
        <v>1.7271157167530224</v>
      </c>
      <c r="Q77" s="118">
        <f t="shared" si="24"/>
        <v>0.34542314335060448</v>
      </c>
      <c r="R77" s="118">
        <f t="shared" si="25"/>
        <v>0</v>
      </c>
      <c r="S77" s="116">
        <f t="shared" si="26"/>
        <v>40.414507772020713</v>
      </c>
      <c r="T77" s="119">
        <f t="shared" si="27"/>
        <v>0</v>
      </c>
      <c r="U77" s="119">
        <f t="shared" si="28"/>
        <v>0.34542314335060448</v>
      </c>
      <c r="V77" s="120">
        <f t="shared" si="29"/>
        <v>2.245250431778929</v>
      </c>
      <c r="W77" s="120">
        <f t="shared" si="30"/>
        <v>0.17271157167530224</v>
      </c>
      <c r="X77" s="120">
        <f t="shared" si="31"/>
        <v>10.535405872193436</v>
      </c>
      <c r="Y77" s="119">
        <f t="shared" si="32"/>
        <v>5.1813471502590671</v>
      </c>
      <c r="Z77" s="116">
        <f t="shared" si="33"/>
        <v>13.298791018998273</v>
      </c>
      <c r="AA77" s="120">
        <f t="shared" si="34"/>
        <v>0</v>
      </c>
      <c r="AB77" s="120">
        <f t="shared" si="35"/>
        <v>9.1537132987910184</v>
      </c>
      <c r="AC77" s="120">
        <f t="shared" si="36"/>
        <v>0</v>
      </c>
      <c r="AD77" s="120">
        <f t="shared" si="37"/>
        <v>0</v>
      </c>
      <c r="AE77" s="120">
        <f t="shared" si="38"/>
        <v>2.0725388601036268</v>
      </c>
      <c r="AF77" s="116">
        <f t="shared" si="39"/>
        <v>11.226252158894646</v>
      </c>
      <c r="AG77" s="121">
        <f t="shared" si="40"/>
        <v>24.525043177892918</v>
      </c>
      <c r="AH77" s="122">
        <f t="shared" si="41"/>
        <v>0.51813471502590669</v>
      </c>
      <c r="AI77" s="98">
        <f t="shared" si="42"/>
        <v>99.999999999999986</v>
      </c>
      <c r="AJ77" s="98">
        <f t="shared" si="43"/>
        <v>99.999999999999986</v>
      </c>
      <c r="AK77" s="98">
        <f t="shared" si="45"/>
        <v>53.713298791018985</v>
      </c>
      <c r="AL77" s="99">
        <f t="shared" si="46"/>
        <v>45.768566493955099</v>
      </c>
    </row>
    <row r="78" spans="1:38" x14ac:dyDescent="0.45">
      <c r="A78" s="124"/>
      <c r="B78" s="93">
        <f t="shared" si="44"/>
        <v>6.75</v>
      </c>
      <c r="C78" s="115">
        <f t="shared" si="10"/>
        <v>6.4579256360078281</v>
      </c>
      <c r="D78" s="115">
        <f t="shared" si="11"/>
        <v>0.58708414872798431</v>
      </c>
      <c r="E78" s="115">
        <f t="shared" si="12"/>
        <v>27.201565557729943</v>
      </c>
      <c r="F78" s="115">
        <f t="shared" si="13"/>
        <v>2.5440313111545989</v>
      </c>
      <c r="G78" s="115">
        <f t="shared" si="14"/>
        <v>3.3268101761252447</v>
      </c>
      <c r="H78" s="115">
        <f t="shared" si="15"/>
        <v>0</v>
      </c>
      <c r="I78" s="116">
        <f t="shared" si="16"/>
        <v>40.117416829745594</v>
      </c>
      <c r="J78" s="117">
        <f t="shared" si="17"/>
        <v>0.78277886497064575</v>
      </c>
      <c r="K78" s="117">
        <f t="shared" si="18"/>
        <v>0</v>
      </c>
      <c r="L78" s="117">
        <f t="shared" si="19"/>
        <v>0.39138943248532287</v>
      </c>
      <c r="M78" s="117">
        <f t="shared" si="20"/>
        <v>6.0665362035225048</v>
      </c>
      <c r="N78" s="118">
        <f t="shared" si="21"/>
        <v>16.438356164383563</v>
      </c>
      <c r="O78" s="118">
        <f t="shared" si="22"/>
        <v>13.307240704500979</v>
      </c>
      <c r="P78" s="118">
        <f t="shared" si="23"/>
        <v>2.7397260273972601</v>
      </c>
      <c r="Q78" s="118">
        <f t="shared" si="24"/>
        <v>0.58708414872798431</v>
      </c>
      <c r="R78" s="118">
        <f t="shared" si="25"/>
        <v>0</v>
      </c>
      <c r="S78" s="116">
        <f t="shared" si="26"/>
        <v>40.313111545988257</v>
      </c>
      <c r="T78" s="119">
        <f t="shared" si="27"/>
        <v>0.58708414872798431</v>
      </c>
      <c r="U78" s="119">
        <f t="shared" si="28"/>
        <v>0.58708414872798431</v>
      </c>
      <c r="V78" s="120">
        <f t="shared" si="29"/>
        <v>2.3483365949119372</v>
      </c>
      <c r="W78" s="120">
        <f t="shared" si="30"/>
        <v>0.97847358121330719</v>
      </c>
      <c r="X78" s="120">
        <f t="shared" si="31"/>
        <v>7.2407045009784738</v>
      </c>
      <c r="Y78" s="119">
        <f t="shared" si="32"/>
        <v>4.5009784735812133</v>
      </c>
      <c r="Z78" s="116">
        <f t="shared" si="33"/>
        <v>11.741682974559687</v>
      </c>
      <c r="AA78" s="120">
        <f t="shared" si="34"/>
        <v>0</v>
      </c>
      <c r="AB78" s="120">
        <f t="shared" si="35"/>
        <v>5.0880626223091978</v>
      </c>
      <c r="AC78" s="120">
        <f t="shared" si="36"/>
        <v>0</v>
      </c>
      <c r="AD78" s="120">
        <f t="shared" si="37"/>
        <v>0</v>
      </c>
      <c r="AE78" s="120">
        <f t="shared" si="38"/>
        <v>2.5440313111545989</v>
      </c>
      <c r="AF78" s="116">
        <f t="shared" si="39"/>
        <v>7.6320939334637963</v>
      </c>
      <c r="AG78" s="121">
        <f t="shared" si="40"/>
        <v>19.373776908023483</v>
      </c>
      <c r="AH78" s="122">
        <f t="shared" si="41"/>
        <v>0.19569471624266144</v>
      </c>
      <c r="AI78" s="98">
        <f t="shared" si="42"/>
        <v>99.999999999999986</v>
      </c>
      <c r="AJ78" s="98">
        <f t="shared" si="43"/>
        <v>99.999999999999986</v>
      </c>
      <c r="AK78" s="98">
        <f t="shared" si="45"/>
        <v>52.054794520547944</v>
      </c>
      <c r="AL78" s="99">
        <f t="shared" si="46"/>
        <v>47.749510763209386</v>
      </c>
    </row>
    <row r="79" spans="1:38" x14ac:dyDescent="0.45">
      <c r="A79" s="124"/>
      <c r="B79" s="93">
        <f t="shared" si="44"/>
        <v>7.25</v>
      </c>
      <c r="C79" s="115">
        <f t="shared" si="10"/>
        <v>2.5862068965517242</v>
      </c>
      <c r="D79" s="115">
        <f t="shared" si="11"/>
        <v>0.21551724137931033</v>
      </c>
      <c r="E79" s="115">
        <f t="shared" si="12"/>
        <v>28.879310344827587</v>
      </c>
      <c r="F79" s="115">
        <f t="shared" si="13"/>
        <v>6.4655172413793105</v>
      </c>
      <c r="G79" s="115">
        <f t="shared" si="14"/>
        <v>2.5862068965517242</v>
      </c>
      <c r="H79" s="115">
        <f t="shared" si="15"/>
        <v>0</v>
      </c>
      <c r="I79" s="116">
        <f t="shared" si="16"/>
        <v>40.732758620689658</v>
      </c>
      <c r="J79" s="117">
        <f t="shared" si="17"/>
        <v>0.86206896551724133</v>
      </c>
      <c r="K79" s="117">
        <f t="shared" si="18"/>
        <v>0</v>
      </c>
      <c r="L79" s="117">
        <f t="shared" si="19"/>
        <v>0</v>
      </c>
      <c r="M79" s="117">
        <f t="shared" si="20"/>
        <v>5.6034482758620694</v>
      </c>
      <c r="N79" s="118">
        <f t="shared" si="21"/>
        <v>12.931034482758621</v>
      </c>
      <c r="O79" s="118">
        <f t="shared" si="22"/>
        <v>15.517241379310345</v>
      </c>
      <c r="P79" s="118">
        <f t="shared" si="23"/>
        <v>2.8017241379310347</v>
      </c>
      <c r="Q79" s="118">
        <f t="shared" si="24"/>
        <v>0.21551724137931033</v>
      </c>
      <c r="R79" s="118">
        <f t="shared" si="25"/>
        <v>0</v>
      </c>
      <c r="S79" s="116">
        <f t="shared" si="26"/>
        <v>37.931034482758619</v>
      </c>
      <c r="T79" s="119">
        <f t="shared" si="27"/>
        <v>0.21551724137931033</v>
      </c>
      <c r="U79" s="119">
        <f t="shared" si="28"/>
        <v>0.21551724137931033</v>
      </c>
      <c r="V79" s="120">
        <f t="shared" si="29"/>
        <v>3.0172413793103448</v>
      </c>
      <c r="W79" s="120">
        <f t="shared" si="30"/>
        <v>1.2931034482758621</v>
      </c>
      <c r="X79" s="120">
        <f t="shared" si="31"/>
        <v>8.4051724137931032</v>
      </c>
      <c r="Y79" s="119">
        <f t="shared" si="32"/>
        <v>7.3275862068965516</v>
      </c>
      <c r="Z79" s="116">
        <f t="shared" si="33"/>
        <v>13.146551724137931</v>
      </c>
      <c r="AA79" s="120">
        <f t="shared" si="34"/>
        <v>0</v>
      </c>
      <c r="AB79" s="120">
        <f t="shared" si="35"/>
        <v>5.818965517241379</v>
      </c>
      <c r="AC79" s="120">
        <f t="shared" si="36"/>
        <v>0</v>
      </c>
      <c r="AD79" s="120">
        <f t="shared" si="37"/>
        <v>0</v>
      </c>
      <c r="AE79" s="120">
        <f t="shared" si="38"/>
        <v>1.7241379310344827</v>
      </c>
      <c r="AF79" s="116">
        <f t="shared" si="39"/>
        <v>7.5431034482758612</v>
      </c>
      <c r="AG79" s="121">
        <f t="shared" si="40"/>
        <v>20.689655172413794</v>
      </c>
      <c r="AH79" s="122">
        <f t="shared" si="41"/>
        <v>0.64655172413793105</v>
      </c>
      <c r="AI79" s="98">
        <f t="shared" si="42"/>
        <v>100.00000000000001</v>
      </c>
      <c r="AJ79" s="98">
        <f t="shared" si="43"/>
        <v>100.00000000000001</v>
      </c>
      <c r="AK79" s="98">
        <f t="shared" si="45"/>
        <v>51.077586206896548</v>
      </c>
      <c r="AL79" s="99">
        <f t="shared" si="46"/>
        <v>48.275862068965523</v>
      </c>
    </row>
    <row r="80" spans="1:38" x14ac:dyDescent="0.45">
      <c r="A80" s="124"/>
      <c r="B80" s="93">
        <f t="shared" si="44"/>
        <v>7.75</v>
      </c>
      <c r="C80" s="115">
        <f t="shared" si="10"/>
        <v>2.6143790849673203</v>
      </c>
      <c r="D80" s="115">
        <f t="shared" si="11"/>
        <v>0.4357298474945534</v>
      </c>
      <c r="E80" s="115">
        <f t="shared" si="12"/>
        <v>31.154684095860567</v>
      </c>
      <c r="F80" s="115">
        <f t="shared" si="13"/>
        <v>5.4466230936819171</v>
      </c>
      <c r="G80" s="115">
        <f t="shared" si="14"/>
        <v>3.7037037037037037</v>
      </c>
      <c r="H80" s="115">
        <f t="shared" si="15"/>
        <v>0</v>
      </c>
      <c r="I80" s="116">
        <f t="shared" si="16"/>
        <v>43.355119825708059</v>
      </c>
      <c r="J80" s="117">
        <f t="shared" si="17"/>
        <v>0.8714596949891068</v>
      </c>
      <c r="K80" s="117">
        <f t="shared" si="18"/>
        <v>0</v>
      </c>
      <c r="L80" s="117">
        <f t="shared" si="19"/>
        <v>0</v>
      </c>
      <c r="M80" s="117">
        <f t="shared" si="20"/>
        <v>2.8322440087145968</v>
      </c>
      <c r="N80" s="118">
        <f t="shared" si="21"/>
        <v>11.111111111111111</v>
      </c>
      <c r="O80" s="118">
        <f t="shared" si="22"/>
        <v>19.389978213507625</v>
      </c>
      <c r="P80" s="118">
        <f t="shared" si="23"/>
        <v>0.65359477124183007</v>
      </c>
      <c r="Q80" s="118">
        <f t="shared" si="24"/>
        <v>0.8714596949891068</v>
      </c>
      <c r="R80" s="118">
        <f t="shared" si="25"/>
        <v>0</v>
      </c>
      <c r="S80" s="116">
        <f t="shared" si="26"/>
        <v>35.729847494553375</v>
      </c>
      <c r="T80" s="119">
        <f t="shared" si="27"/>
        <v>0.8714596949891068</v>
      </c>
      <c r="U80" s="119">
        <f t="shared" si="28"/>
        <v>1.3071895424836601</v>
      </c>
      <c r="V80" s="120">
        <f t="shared" si="29"/>
        <v>2.6143790849673203</v>
      </c>
      <c r="W80" s="120">
        <f t="shared" si="30"/>
        <v>0.2178649237472767</v>
      </c>
      <c r="X80" s="120">
        <f t="shared" si="31"/>
        <v>7.6252723311546839</v>
      </c>
      <c r="Y80" s="119">
        <f t="shared" si="32"/>
        <v>5.6644880174291936</v>
      </c>
      <c r="Z80" s="116">
        <f t="shared" si="33"/>
        <v>12.636165577342048</v>
      </c>
      <c r="AA80" s="120">
        <f t="shared" si="34"/>
        <v>0</v>
      </c>
      <c r="AB80" s="120">
        <f t="shared" si="35"/>
        <v>4.5751633986928102</v>
      </c>
      <c r="AC80" s="120">
        <f t="shared" si="36"/>
        <v>0</v>
      </c>
      <c r="AD80" s="120">
        <f t="shared" si="37"/>
        <v>0.2178649237472767</v>
      </c>
      <c r="AE80" s="120">
        <f t="shared" si="38"/>
        <v>1.7429193899782136</v>
      </c>
      <c r="AF80" s="116">
        <f t="shared" si="39"/>
        <v>6.5359477124183005</v>
      </c>
      <c r="AG80" s="121">
        <f t="shared" si="40"/>
        <v>19.172113289760347</v>
      </c>
      <c r="AH80" s="122">
        <f t="shared" si="41"/>
        <v>1.7429193899782136</v>
      </c>
      <c r="AI80" s="98">
        <f t="shared" si="42"/>
        <v>99.999999999999986</v>
      </c>
      <c r="AJ80" s="98">
        <f t="shared" si="43"/>
        <v>99.999999999999986</v>
      </c>
      <c r="AK80" s="98">
        <f t="shared" si="45"/>
        <v>48.366013071895424</v>
      </c>
      <c r="AL80" s="99">
        <f t="shared" si="46"/>
        <v>49.891067538126357</v>
      </c>
    </row>
    <row r="81" spans="1:38" x14ac:dyDescent="0.45">
      <c r="A81" s="124"/>
      <c r="B81" s="93">
        <f t="shared" si="44"/>
        <v>8.25</v>
      </c>
      <c r="C81" s="115">
        <f t="shared" si="10"/>
        <v>7.6530612244897958</v>
      </c>
      <c r="D81" s="115">
        <f t="shared" si="11"/>
        <v>0.25510204081632654</v>
      </c>
      <c r="E81" s="115">
        <f t="shared" si="12"/>
        <v>23.979591836734695</v>
      </c>
      <c r="F81" s="115">
        <f t="shared" si="13"/>
        <v>2.0408163265306123</v>
      </c>
      <c r="G81" s="115">
        <f t="shared" si="14"/>
        <v>3.0612244897959182</v>
      </c>
      <c r="H81" s="115">
        <f t="shared" si="15"/>
        <v>0</v>
      </c>
      <c r="I81" s="116">
        <f t="shared" si="16"/>
        <v>36.989795918367349</v>
      </c>
      <c r="J81" s="117">
        <f t="shared" si="17"/>
        <v>1.0204081632653061</v>
      </c>
      <c r="K81" s="117">
        <f t="shared" si="18"/>
        <v>0</v>
      </c>
      <c r="L81" s="117">
        <f t="shared" si="19"/>
        <v>0.25510204081632654</v>
      </c>
      <c r="M81" s="117">
        <f t="shared" si="20"/>
        <v>5.6122448979591839</v>
      </c>
      <c r="N81" s="118">
        <f t="shared" si="21"/>
        <v>11.479591836734693</v>
      </c>
      <c r="O81" s="118">
        <f t="shared" si="22"/>
        <v>21.428571428571427</v>
      </c>
      <c r="P81" s="118">
        <f t="shared" si="23"/>
        <v>1.5306122448979591</v>
      </c>
      <c r="Q81" s="118">
        <f t="shared" si="24"/>
        <v>1.2755102040816326</v>
      </c>
      <c r="R81" s="118">
        <f t="shared" si="25"/>
        <v>0</v>
      </c>
      <c r="S81" s="116">
        <f t="shared" si="26"/>
        <v>42.602040816326536</v>
      </c>
      <c r="T81" s="119">
        <f t="shared" si="27"/>
        <v>0.51020408163265307</v>
      </c>
      <c r="U81" s="119">
        <f t="shared" si="28"/>
        <v>0.76530612244897955</v>
      </c>
      <c r="V81" s="120">
        <f t="shared" si="29"/>
        <v>2.5510204081632653</v>
      </c>
      <c r="W81" s="120">
        <f t="shared" si="30"/>
        <v>1.2755102040816326</v>
      </c>
      <c r="X81" s="120">
        <f t="shared" si="31"/>
        <v>7.3979591836734695</v>
      </c>
      <c r="Y81" s="119">
        <f t="shared" si="32"/>
        <v>4.591836734693878</v>
      </c>
      <c r="Z81" s="116">
        <f t="shared" si="33"/>
        <v>12.5</v>
      </c>
      <c r="AA81" s="120">
        <f t="shared" si="34"/>
        <v>0</v>
      </c>
      <c r="AB81" s="120">
        <f t="shared" si="35"/>
        <v>5.3571428571428568</v>
      </c>
      <c r="AC81" s="120">
        <f t="shared" si="36"/>
        <v>0</v>
      </c>
      <c r="AD81" s="120">
        <f t="shared" si="37"/>
        <v>0</v>
      </c>
      <c r="AE81" s="120">
        <f t="shared" si="38"/>
        <v>1.5306122448979591</v>
      </c>
      <c r="AF81" s="116">
        <f t="shared" si="39"/>
        <v>6.8877551020408161</v>
      </c>
      <c r="AG81" s="121">
        <f t="shared" si="40"/>
        <v>19.387755102040817</v>
      </c>
      <c r="AH81" s="122">
        <f t="shared" si="41"/>
        <v>1.0204081632653061</v>
      </c>
      <c r="AI81" s="98">
        <f t="shared" si="42"/>
        <v>100</v>
      </c>
      <c r="AJ81" s="98">
        <f t="shared" si="43"/>
        <v>100</v>
      </c>
      <c r="AK81" s="98">
        <f t="shared" si="45"/>
        <v>55.102040816326536</v>
      </c>
      <c r="AL81" s="99">
        <f t="shared" si="46"/>
        <v>43.877551020408163</v>
      </c>
    </row>
    <row r="82" spans="1:38" x14ac:dyDescent="0.45">
      <c r="A82" s="124"/>
      <c r="B82" s="93">
        <f t="shared" si="44"/>
        <v>8.75</v>
      </c>
      <c r="C82" s="115">
        <f t="shared" si="10"/>
        <v>7.5324675324675328</v>
      </c>
      <c r="D82" s="115">
        <f t="shared" si="11"/>
        <v>0.25974025974025972</v>
      </c>
      <c r="E82" s="115">
        <f t="shared" si="12"/>
        <v>21.038961038961038</v>
      </c>
      <c r="F82" s="115">
        <f t="shared" si="13"/>
        <v>3.6363636363636362</v>
      </c>
      <c r="G82" s="115">
        <f t="shared" si="14"/>
        <v>1.8181818181818181</v>
      </c>
      <c r="H82" s="115">
        <f t="shared" si="15"/>
        <v>0</v>
      </c>
      <c r="I82" s="116">
        <f t="shared" si="16"/>
        <v>34.285714285714285</v>
      </c>
      <c r="J82" s="117">
        <f t="shared" si="17"/>
        <v>0.51948051948051943</v>
      </c>
      <c r="K82" s="117">
        <f t="shared" si="18"/>
        <v>0</v>
      </c>
      <c r="L82" s="117">
        <f t="shared" si="19"/>
        <v>0</v>
      </c>
      <c r="M82" s="117">
        <f t="shared" si="20"/>
        <v>5.7142857142857144</v>
      </c>
      <c r="N82" s="118">
        <f t="shared" si="21"/>
        <v>12.207792207792208</v>
      </c>
      <c r="O82" s="118">
        <f t="shared" si="22"/>
        <v>21.038961038961038</v>
      </c>
      <c r="P82" s="118">
        <f t="shared" si="23"/>
        <v>2.3376623376623376</v>
      </c>
      <c r="Q82" s="118">
        <f t="shared" si="24"/>
        <v>0.77922077922077926</v>
      </c>
      <c r="R82" s="118">
        <f t="shared" si="25"/>
        <v>0</v>
      </c>
      <c r="S82" s="116">
        <f t="shared" si="26"/>
        <v>42.597402597402592</v>
      </c>
      <c r="T82" s="119">
        <f t="shared" si="27"/>
        <v>0.51948051948051943</v>
      </c>
      <c r="U82" s="119">
        <f t="shared" si="28"/>
        <v>0.77922077922077926</v>
      </c>
      <c r="V82" s="120">
        <f t="shared" si="29"/>
        <v>3.6363636363636362</v>
      </c>
      <c r="W82" s="120">
        <f t="shared" si="30"/>
        <v>1.2987012987012987</v>
      </c>
      <c r="X82" s="120">
        <f t="shared" si="31"/>
        <v>6.2337662337662341</v>
      </c>
      <c r="Y82" s="119">
        <f t="shared" si="32"/>
        <v>5.7142857142857144</v>
      </c>
      <c r="Z82" s="116">
        <f t="shared" si="33"/>
        <v>12.467532467532468</v>
      </c>
      <c r="AA82" s="120">
        <f t="shared" si="34"/>
        <v>0</v>
      </c>
      <c r="AB82" s="120">
        <f t="shared" si="35"/>
        <v>7.2727272727272725</v>
      </c>
      <c r="AC82" s="120">
        <f t="shared" si="36"/>
        <v>0</v>
      </c>
      <c r="AD82" s="120">
        <f t="shared" si="37"/>
        <v>0</v>
      </c>
      <c r="AE82" s="120">
        <f t="shared" si="38"/>
        <v>2.3376623376623376</v>
      </c>
      <c r="AF82" s="116">
        <f t="shared" si="39"/>
        <v>9.6103896103896105</v>
      </c>
      <c r="AG82" s="121">
        <f t="shared" si="40"/>
        <v>22.077922077922079</v>
      </c>
      <c r="AH82" s="122">
        <f t="shared" si="41"/>
        <v>1.0389610389610389</v>
      </c>
      <c r="AI82" s="98">
        <f t="shared" si="42"/>
        <v>99.999999999999986</v>
      </c>
      <c r="AJ82" s="98">
        <f t="shared" si="43"/>
        <v>99.999999999999986</v>
      </c>
      <c r="AK82" s="98">
        <f t="shared" si="45"/>
        <v>55.064935064935057</v>
      </c>
      <c r="AL82" s="99">
        <f t="shared" si="46"/>
        <v>43.896103896103895</v>
      </c>
    </row>
    <row r="83" spans="1:38" x14ac:dyDescent="0.45">
      <c r="A83" s="124"/>
      <c r="B83" s="93">
        <f t="shared" si="44"/>
        <v>9.25</v>
      </c>
      <c r="C83" s="115">
        <f t="shared" si="10"/>
        <v>17.5</v>
      </c>
      <c r="D83" s="115">
        <f t="shared" si="11"/>
        <v>0.22727272727272727</v>
      </c>
      <c r="E83" s="115">
        <f t="shared" si="12"/>
        <v>22.727272727272727</v>
      </c>
      <c r="F83" s="115">
        <f t="shared" si="13"/>
        <v>3.4090909090909092</v>
      </c>
      <c r="G83" s="115">
        <f t="shared" si="14"/>
        <v>3.1818181818181817</v>
      </c>
      <c r="H83" s="115">
        <f t="shared" si="15"/>
        <v>0</v>
      </c>
      <c r="I83" s="116">
        <f t="shared" si="16"/>
        <v>47.04545454545454</v>
      </c>
      <c r="J83" s="117">
        <f t="shared" si="17"/>
        <v>0.68181818181818177</v>
      </c>
      <c r="K83" s="117">
        <f t="shared" si="18"/>
        <v>0</v>
      </c>
      <c r="L83" s="117">
        <f t="shared" si="19"/>
        <v>0</v>
      </c>
      <c r="M83" s="117">
        <f t="shared" si="20"/>
        <v>5</v>
      </c>
      <c r="N83" s="118">
        <f t="shared" si="21"/>
        <v>11.818181818181818</v>
      </c>
      <c r="O83" s="118">
        <f t="shared" si="22"/>
        <v>16.818181818181817</v>
      </c>
      <c r="P83" s="118">
        <f t="shared" si="23"/>
        <v>1.1363636363636365</v>
      </c>
      <c r="Q83" s="118">
        <f t="shared" si="24"/>
        <v>0.68181818181818177</v>
      </c>
      <c r="R83" s="118">
        <f t="shared" si="25"/>
        <v>0</v>
      </c>
      <c r="S83" s="116">
        <f t="shared" si="26"/>
        <v>36.136363636363626</v>
      </c>
      <c r="T83" s="119">
        <f t="shared" si="27"/>
        <v>1.3636363636363635</v>
      </c>
      <c r="U83" s="119">
        <f t="shared" si="28"/>
        <v>0.68181818181818177</v>
      </c>
      <c r="V83" s="120">
        <f t="shared" si="29"/>
        <v>4.0909090909090908</v>
      </c>
      <c r="W83" s="120">
        <f t="shared" si="30"/>
        <v>0.68181818181818177</v>
      </c>
      <c r="X83" s="120">
        <f t="shared" si="31"/>
        <v>5.9090909090909092</v>
      </c>
      <c r="Y83" s="119">
        <f t="shared" si="32"/>
        <v>4.0909090909090908</v>
      </c>
      <c r="Z83" s="116">
        <f t="shared" si="33"/>
        <v>12.727272727272727</v>
      </c>
      <c r="AA83" s="120">
        <f t="shared" si="34"/>
        <v>0</v>
      </c>
      <c r="AB83" s="120">
        <f t="shared" si="35"/>
        <v>2.2727272727272729</v>
      </c>
      <c r="AC83" s="120">
        <f t="shared" si="36"/>
        <v>0</v>
      </c>
      <c r="AD83" s="120">
        <f t="shared" si="37"/>
        <v>0</v>
      </c>
      <c r="AE83" s="120">
        <f t="shared" si="38"/>
        <v>1.3636363636363635</v>
      </c>
      <c r="AF83" s="116">
        <f t="shared" si="39"/>
        <v>3.6363636363636367</v>
      </c>
      <c r="AG83" s="121">
        <f t="shared" si="40"/>
        <v>16.363636363636363</v>
      </c>
      <c r="AH83" s="122">
        <f t="shared" si="41"/>
        <v>0.45454545454545453</v>
      </c>
      <c r="AI83" s="98">
        <f t="shared" si="42"/>
        <v>99.999999999999972</v>
      </c>
      <c r="AJ83" s="98">
        <f t="shared" si="43"/>
        <v>99.999999999999972</v>
      </c>
      <c r="AK83" s="98">
        <f t="shared" si="45"/>
        <v>48.863636363636353</v>
      </c>
      <c r="AL83" s="99">
        <f t="shared" si="46"/>
        <v>50.681818181818173</v>
      </c>
    </row>
    <row r="84" spans="1:38" x14ac:dyDescent="0.45">
      <c r="A84" s="124"/>
      <c r="B84" s="93">
        <f t="shared" si="44"/>
        <v>9.75</v>
      </c>
      <c r="C84" s="115">
        <f t="shared" si="10"/>
        <v>6.9721115537848606</v>
      </c>
      <c r="D84" s="115">
        <f t="shared" si="11"/>
        <v>0.19920318725099601</v>
      </c>
      <c r="E84" s="115">
        <f t="shared" si="12"/>
        <v>29.681274900398407</v>
      </c>
      <c r="F84" s="115">
        <f t="shared" si="13"/>
        <v>2.7888446215139444</v>
      </c>
      <c r="G84" s="115">
        <f t="shared" si="14"/>
        <v>2.7888446215139444</v>
      </c>
      <c r="H84" s="115">
        <f t="shared" si="15"/>
        <v>0</v>
      </c>
      <c r="I84" s="116">
        <f t="shared" si="16"/>
        <v>42.430278884462155</v>
      </c>
      <c r="J84" s="117">
        <f t="shared" si="17"/>
        <v>0.19920318725099601</v>
      </c>
      <c r="K84" s="117">
        <f t="shared" si="18"/>
        <v>0</v>
      </c>
      <c r="L84" s="117">
        <f t="shared" si="19"/>
        <v>0.19920318725099601</v>
      </c>
      <c r="M84" s="117">
        <f t="shared" si="20"/>
        <v>4.9800796812749004</v>
      </c>
      <c r="N84" s="118">
        <f t="shared" si="21"/>
        <v>16.733067729083665</v>
      </c>
      <c r="O84" s="118">
        <f t="shared" si="22"/>
        <v>15.53784860557769</v>
      </c>
      <c r="P84" s="118">
        <f t="shared" si="23"/>
        <v>2.191235059760956</v>
      </c>
      <c r="Q84" s="118">
        <f t="shared" si="24"/>
        <v>0.19920318725099601</v>
      </c>
      <c r="R84" s="118">
        <f t="shared" si="25"/>
        <v>0</v>
      </c>
      <c r="S84" s="116">
        <f t="shared" si="26"/>
        <v>40.039840637450197</v>
      </c>
      <c r="T84" s="119">
        <f t="shared" si="27"/>
        <v>0.99601593625498008</v>
      </c>
      <c r="U84" s="119">
        <f t="shared" si="28"/>
        <v>0.39840637450199201</v>
      </c>
      <c r="V84" s="120">
        <f t="shared" si="29"/>
        <v>1.9920318725099602</v>
      </c>
      <c r="W84" s="120">
        <f t="shared" si="30"/>
        <v>1.593625498007968</v>
      </c>
      <c r="X84" s="120">
        <f t="shared" si="31"/>
        <v>5.3784860557768921</v>
      </c>
      <c r="Y84" s="119">
        <f t="shared" si="32"/>
        <v>5.7768924302788847</v>
      </c>
      <c r="Z84" s="116">
        <f t="shared" si="33"/>
        <v>10.358565737051793</v>
      </c>
      <c r="AA84" s="120">
        <f t="shared" si="34"/>
        <v>0</v>
      </c>
      <c r="AB84" s="120">
        <f t="shared" si="35"/>
        <v>3.5856573705179282</v>
      </c>
      <c r="AC84" s="120">
        <f t="shared" si="36"/>
        <v>0</v>
      </c>
      <c r="AD84" s="120">
        <f t="shared" si="37"/>
        <v>0</v>
      </c>
      <c r="AE84" s="120">
        <f t="shared" si="38"/>
        <v>2.3904382470119523</v>
      </c>
      <c r="AF84" s="116">
        <f t="shared" si="39"/>
        <v>5.9760956175298805</v>
      </c>
      <c r="AG84" s="121">
        <f t="shared" si="40"/>
        <v>16.334661354581673</v>
      </c>
      <c r="AH84" s="122">
        <f t="shared" si="41"/>
        <v>1.1952191235059761</v>
      </c>
      <c r="AI84" s="98">
        <f t="shared" si="42"/>
        <v>100</v>
      </c>
      <c r="AJ84" s="98">
        <f t="shared" si="43"/>
        <v>100</v>
      </c>
      <c r="AK84" s="98">
        <f t="shared" si="45"/>
        <v>50.398406374501988</v>
      </c>
      <c r="AL84" s="99">
        <f t="shared" si="46"/>
        <v>48.406374501992033</v>
      </c>
    </row>
    <row r="85" spans="1:38" x14ac:dyDescent="0.45">
      <c r="A85" s="125"/>
      <c r="B85" s="93">
        <f t="shared" si="44"/>
        <v>10.25</v>
      </c>
      <c r="C85" s="115">
        <f t="shared" si="10"/>
        <v>7.2463768115942031</v>
      </c>
      <c r="D85" s="115">
        <f t="shared" si="11"/>
        <v>0.48309178743961351</v>
      </c>
      <c r="E85" s="115">
        <f t="shared" si="12"/>
        <v>19.323671497584542</v>
      </c>
      <c r="F85" s="115">
        <f t="shared" si="13"/>
        <v>1.932367149758454</v>
      </c>
      <c r="G85" s="115">
        <f t="shared" si="14"/>
        <v>2.1739130434782608</v>
      </c>
      <c r="H85" s="115">
        <f t="shared" si="15"/>
        <v>0</v>
      </c>
      <c r="I85" s="116">
        <f t="shared" si="16"/>
        <v>31.159420289855074</v>
      </c>
      <c r="J85" s="117">
        <f t="shared" si="17"/>
        <v>0.24154589371980675</v>
      </c>
      <c r="K85" s="117">
        <f t="shared" si="18"/>
        <v>0</v>
      </c>
      <c r="L85" s="117">
        <f t="shared" si="19"/>
        <v>0</v>
      </c>
      <c r="M85" s="117">
        <f t="shared" si="20"/>
        <v>7.2463768115942031</v>
      </c>
      <c r="N85" s="118">
        <f t="shared" si="21"/>
        <v>14.492753623188406</v>
      </c>
      <c r="O85" s="118">
        <f t="shared" si="22"/>
        <v>23.429951690821255</v>
      </c>
      <c r="P85" s="118">
        <f t="shared" si="23"/>
        <v>1.6908212560386473</v>
      </c>
      <c r="Q85" s="118">
        <f t="shared" si="24"/>
        <v>0.96618357487922701</v>
      </c>
      <c r="R85" s="118">
        <f t="shared" si="25"/>
        <v>0</v>
      </c>
      <c r="S85" s="116">
        <f t="shared" si="26"/>
        <v>48.067632850241537</v>
      </c>
      <c r="T85" s="119">
        <f t="shared" si="27"/>
        <v>1.4492753623188406</v>
      </c>
      <c r="U85" s="119">
        <f t="shared" si="28"/>
        <v>0.72463768115942029</v>
      </c>
      <c r="V85" s="120">
        <f t="shared" si="29"/>
        <v>2.8985507246376812</v>
      </c>
      <c r="W85" s="120">
        <f t="shared" si="30"/>
        <v>0.72463768115942029</v>
      </c>
      <c r="X85" s="120">
        <f t="shared" si="31"/>
        <v>7.0048309178743962</v>
      </c>
      <c r="Y85" s="119">
        <f t="shared" si="32"/>
        <v>4.8309178743961354</v>
      </c>
      <c r="Z85" s="116">
        <f t="shared" si="33"/>
        <v>12.801932367149757</v>
      </c>
      <c r="AA85" s="120">
        <f t="shared" si="34"/>
        <v>0</v>
      </c>
      <c r="AB85" s="120">
        <f t="shared" si="35"/>
        <v>4.5893719806763285</v>
      </c>
      <c r="AC85" s="120">
        <f t="shared" si="36"/>
        <v>0</v>
      </c>
      <c r="AD85" s="120">
        <f t="shared" si="37"/>
        <v>0</v>
      </c>
      <c r="AE85" s="120">
        <f t="shared" si="38"/>
        <v>2.1739130434782608</v>
      </c>
      <c r="AF85" s="116">
        <f t="shared" si="39"/>
        <v>6.7632850241545892</v>
      </c>
      <c r="AG85" s="121">
        <f t="shared" si="40"/>
        <v>19.565217391304344</v>
      </c>
      <c r="AH85" s="122">
        <f t="shared" si="41"/>
        <v>1.2077294685990339</v>
      </c>
      <c r="AI85" s="98">
        <f t="shared" si="42"/>
        <v>100</v>
      </c>
      <c r="AJ85" s="98">
        <f t="shared" si="43"/>
        <v>100</v>
      </c>
      <c r="AK85" s="98">
        <f t="shared" si="45"/>
        <v>60.869565217391298</v>
      </c>
      <c r="AL85" s="99">
        <f t="shared" si="46"/>
        <v>37.922705314009661</v>
      </c>
    </row>
    <row r="86" spans="1:38" x14ac:dyDescent="0.45">
      <c r="A86" s="124"/>
      <c r="B86" s="93">
        <f t="shared" si="44"/>
        <v>10.75</v>
      </c>
      <c r="C86" s="115">
        <f t="shared" si="10"/>
        <v>6.3218390804597702</v>
      </c>
      <c r="D86" s="115">
        <f t="shared" si="11"/>
        <v>0.57471264367816088</v>
      </c>
      <c r="E86" s="115">
        <f t="shared" si="12"/>
        <v>22.222222222222221</v>
      </c>
      <c r="F86" s="115">
        <f t="shared" si="13"/>
        <v>3.0651340996168583</v>
      </c>
      <c r="G86" s="115">
        <f t="shared" si="14"/>
        <v>2.8735632183908044</v>
      </c>
      <c r="H86" s="115">
        <f t="shared" si="15"/>
        <v>0</v>
      </c>
      <c r="I86" s="116">
        <f t="shared" si="16"/>
        <v>35.057471264367813</v>
      </c>
      <c r="J86" s="117">
        <f t="shared" si="17"/>
        <v>0.95785440613026818</v>
      </c>
      <c r="K86" s="117">
        <f t="shared" si="18"/>
        <v>0</v>
      </c>
      <c r="L86" s="117">
        <f t="shared" si="19"/>
        <v>0</v>
      </c>
      <c r="M86" s="117">
        <f t="shared" si="20"/>
        <v>4.5977011494252871</v>
      </c>
      <c r="N86" s="118">
        <f t="shared" si="21"/>
        <v>16.283524904214559</v>
      </c>
      <c r="O86" s="118">
        <f t="shared" si="22"/>
        <v>22.413793103448278</v>
      </c>
      <c r="P86" s="118">
        <f t="shared" si="23"/>
        <v>0.76628352490421459</v>
      </c>
      <c r="Q86" s="118">
        <f t="shared" si="24"/>
        <v>0.76628352490421459</v>
      </c>
      <c r="R86" s="118">
        <f t="shared" si="25"/>
        <v>0</v>
      </c>
      <c r="S86" s="116">
        <f t="shared" si="26"/>
        <v>45.785440613026829</v>
      </c>
      <c r="T86" s="119">
        <f t="shared" si="27"/>
        <v>0.95785440613026818</v>
      </c>
      <c r="U86" s="119">
        <f t="shared" si="28"/>
        <v>0.57471264367816088</v>
      </c>
      <c r="V86" s="120">
        <f t="shared" si="29"/>
        <v>1.9157088122605364</v>
      </c>
      <c r="W86" s="120">
        <f t="shared" si="30"/>
        <v>0.76628352490421459</v>
      </c>
      <c r="X86" s="120">
        <f t="shared" si="31"/>
        <v>6.8965517241379306</v>
      </c>
      <c r="Y86" s="119">
        <f t="shared" si="32"/>
        <v>3.2567049808429118</v>
      </c>
      <c r="Z86" s="116">
        <f t="shared" si="33"/>
        <v>11.111111111111111</v>
      </c>
      <c r="AA86" s="120">
        <f t="shared" si="34"/>
        <v>0</v>
      </c>
      <c r="AB86" s="120">
        <f t="shared" si="35"/>
        <v>4.7892720306513414</v>
      </c>
      <c r="AC86" s="120">
        <f t="shared" si="36"/>
        <v>0</v>
      </c>
      <c r="AD86" s="120">
        <f t="shared" si="37"/>
        <v>0</v>
      </c>
      <c r="AE86" s="120">
        <f t="shared" si="38"/>
        <v>2.6819923371647509</v>
      </c>
      <c r="AF86" s="116">
        <f t="shared" si="39"/>
        <v>7.4712643678160919</v>
      </c>
      <c r="AG86" s="121">
        <f t="shared" si="40"/>
        <v>18.582375478927204</v>
      </c>
      <c r="AH86" s="122">
        <f t="shared" si="41"/>
        <v>0.57471264367816088</v>
      </c>
      <c r="AI86" s="98">
        <f t="shared" si="42"/>
        <v>100</v>
      </c>
      <c r="AJ86" s="98">
        <f t="shared" si="43"/>
        <v>100</v>
      </c>
      <c r="AK86" s="98">
        <f t="shared" si="45"/>
        <v>56.896551724137936</v>
      </c>
      <c r="AL86" s="99">
        <f t="shared" si="46"/>
        <v>42.528735632183903</v>
      </c>
    </row>
    <row r="87" spans="1:38" x14ac:dyDescent="0.45">
      <c r="A87" s="124"/>
      <c r="B87" s="93">
        <f t="shared" si="44"/>
        <v>11.25</v>
      </c>
      <c r="C87" s="115">
        <f t="shared" si="10"/>
        <v>3.4063260340632602</v>
      </c>
      <c r="D87" s="115">
        <f t="shared" si="11"/>
        <v>0.24330900243309003</v>
      </c>
      <c r="E87" s="115">
        <f t="shared" si="12"/>
        <v>29.683698296836983</v>
      </c>
      <c r="F87" s="115">
        <f t="shared" si="13"/>
        <v>1.7031630170316301</v>
      </c>
      <c r="G87" s="115">
        <f t="shared" si="14"/>
        <v>3.1630170316301705</v>
      </c>
      <c r="H87" s="115">
        <f t="shared" si="15"/>
        <v>0</v>
      </c>
      <c r="I87" s="116">
        <f t="shared" si="16"/>
        <v>38.199513381995132</v>
      </c>
      <c r="J87" s="117">
        <f t="shared" si="17"/>
        <v>0.72992700729927007</v>
      </c>
      <c r="K87" s="117">
        <f t="shared" si="18"/>
        <v>0</v>
      </c>
      <c r="L87" s="117">
        <f t="shared" si="19"/>
        <v>0</v>
      </c>
      <c r="M87" s="117">
        <f t="shared" si="20"/>
        <v>5.1094890510948909</v>
      </c>
      <c r="N87" s="118">
        <f t="shared" si="21"/>
        <v>18.491484184914842</v>
      </c>
      <c r="O87" s="118">
        <f t="shared" si="22"/>
        <v>16.545012165450121</v>
      </c>
      <c r="P87" s="118">
        <f t="shared" si="23"/>
        <v>0.97323600973236013</v>
      </c>
      <c r="Q87" s="118">
        <f t="shared" si="24"/>
        <v>0.72992700729927007</v>
      </c>
      <c r="R87" s="118">
        <f t="shared" si="25"/>
        <v>0</v>
      </c>
      <c r="S87" s="116">
        <f t="shared" si="26"/>
        <v>42.579075425790748</v>
      </c>
      <c r="T87" s="119">
        <f t="shared" si="27"/>
        <v>0.48661800486618007</v>
      </c>
      <c r="U87" s="119">
        <f t="shared" si="28"/>
        <v>1.7031630170316301</v>
      </c>
      <c r="V87" s="120">
        <f t="shared" si="29"/>
        <v>2.4330900243309004</v>
      </c>
      <c r="W87" s="120">
        <f t="shared" si="30"/>
        <v>0.97323600973236013</v>
      </c>
      <c r="X87" s="120">
        <f t="shared" si="31"/>
        <v>6.8126520681265204</v>
      </c>
      <c r="Y87" s="119">
        <f t="shared" si="32"/>
        <v>3.8929440389294405</v>
      </c>
      <c r="Z87" s="116">
        <f t="shared" si="33"/>
        <v>12.408759124087592</v>
      </c>
      <c r="AA87" s="120">
        <f t="shared" si="34"/>
        <v>0</v>
      </c>
      <c r="AB87" s="120">
        <f t="shared" si="35"/>
        <v>3.8929440389294405</v>
      </c>
      <c r="AC87" s="120">
        <f t="shared" si="36"/>
        <v>0</v>
      </c>
      <c r="AD87" s="120">
        <f t="shared" si="37"/>
        <v>0</v>
      </c>
      <c r="AE87" s="120">
        <f t="shared" si="38"/>
        <v>1.9464720194647203</v>
      </c>
      <c r="AF87" s="116">
        <f t="shared" si="39"/>
        <v>5.8394160583941606</v>
      </c>
      <c r="AG87" s="121">
        <f t="shared" si="40"/>
        <v>18.248175182481752</v>
      </c>
      <c r="AH87" s="122">
        <f t="shared" si="41"/>
        <v>0.97323600973236013</v>
      </c>
      <c r="AI87" s="98">
        <f t="shared" si="42"/>
        <v>100</v>
      </c>
      <c r="AJ87" s="98">
        <f t="shared" si="43"/>
        <v>100</v>
      </c>
      <c r="AK87" s="98">
        <f t="shared" si="45"/>
        <v>54.987834549878343</v>
      </c>
      <c r="AL87" s="99">
        <f t="shared" si="46"/>
        <v>44.038929440389296</v>
      </c>
    </row>
    <row r="88" spans="1:38" x14ac:dyDescent="0.45">
      <c r="A88" s="124"/>
      <c r="B88" s="93">
        <f t="shared" si="44"/>
        <v>11.75</v>
      </c>
      <c r="C88" s="115">
        <f t="shared" si="10"/>
        <v>4.1871921182266014</v>
      </c>
      <c r="D88" s="115">
        <f t="shared" si="11"/>
        <v>0.24630541871921183</v>
      </c>
      <c r="E88" s="115">
        <f t="shared" si="12"/>
        <v>22.660098522167488</v>
      </c>
      <c r="F88" s="115">
        <f t="shared" si="13"/>
        <v>3.4482758620689653</v>
      </c>
      <c r="G88" s="115">
        <f t="shared" si="14"/>
        <v>3.2019704433497536</v>
      </c>
      <c r="H88" s="115">
        <f t="shared" si="15"/>
        <v>0</v>
      </c>
      <c r="I88" s="116">
        <f t="shared" si="16"/>
        <v>33.743842364532021</v>
      </c>
      <c r="J88" s="117">
        <f t="shared" si="17"/>
        <v>1.4778325123152709</v>
      </c>
      <c r="K88" s="117">
        <f t="shared" si="18"/>
        <v>0</v>
      </c>
      <c r="L88" s="117">
        <f t="shared" si="19"/>
        <v>0</v>
      </c>
      <c r="M88" s="117">
        <f t="shared" si="20"/>
        <v>5.4187192118226601</v>
      </c>
      <c r="N88" s="118">
        <f t="shared" si="21"/>
        <v>17.487684729064039</v>
      </c>
      <c r="O88" s="118">
        <f t="shared" si="22"/>
        <v>23.891625615763548</v>
      </c>
      <c r="P88" s="118">
        <f t="shared" si="23"/>
        <v>0.98522167487684731</v>
      </c>
      <c r="Q88" s="118">
        <f t="shared" si="24"/>
        <v>0.49261083743842365</v>
      </c>
      <c r="R88" s="118">
        <f t="shared" si="25"/>
        <v>0</v>
      </c>
      <c r="S88" s="116">
        <f t="shared" si="26"/>
        <v>49.753694581280797</v>
      </c>
      <c r="T88" s="119">
        <f t="shared" si="27"/>
        <v>0</v>
      </c>
      <c r="U88" s="119">
        <f t="shared" si="28"/>
        <v>0.49261083743842365</v>
      </c>
      <c r="V88" s="120">
        <f t="shared" si="29"/>
        <v>1.9704433497536946</v>
      </c>
      <c r="W88" s="120">
        <f t="shared" si="30"/>
        <v>0.73891625615763545</v>
      </c>
      <c r="X88" s="120">
        <f t="shared" si="31"/>
        <v>5.4187192118226601</v>
      </c>
      <c r="Y88" s="119">
        <f t="shared" si="32"/>
        <v>4.9261083743842367</v>
      </c>
      <c r="Z88" s="116">
        <f t="shared" si="33"/>
        <v>8.6206896551724128</v>
      </c>
      <c r="AA88" s="120">
        <f t="shared" si="34"/>
        <v>0</v>
      </c>
      <c r="AB88" s="120">
        <f t="shared" si="35"/>
        <v>4.9261083743842367</v>
      </c>
      <c r="AC88" s="120">
        <f t="shared" si="36"/>
        <v>0</v>
      </c>
      <c r="AD88" s="120">
        <f t="shared" si="37"/>
        <v>0</v>
      </c>
      <c r="AE88" s="120">
        <f t="shared" si="38"/>
        <v>2.7093596059113301</v>
      </c>
      <c r="AF88" s="116">
        <f t="shared" si="39"/>
        <v>7.6354679802955667</v>
      </c>
      <c r="AG88" s="121">
        <f t="shared" si="40"/>
        <v>16.256157635467979</v>
      </c>
      <c r="AH88" s="122">
        <f t="shared" si="41"/>
        <v>0.24630541871921183</v>
      </c>
      <c r="AI88" s="98">
        <f t="shared" si="42"/>
        <v>100.00000000000001</v>
      </c>
      <c r="AJ88" s="98">
        <f t="shared" si="43"/>
        <v>100.00000000000001</v>
      </c>
      <c r="AK88" s="98">
        <f t="shared" si="45"/>
        <v>58.37438423645321</v>
      </c>
      <c r="AL88" s="99">
        <f t="shared" si="46"/>
        <v>41.379310344827587</v>
      </c>
    </row>
    <row r="89" spans="1:38" x14ac:dyDescent="0.45">
      <c r="A89" s="124"/>
      <c r="B89" s="93">
        <f t="shared" si="44"/>
        <v>12.25</v>
      </c>
      <c r="C89" s="115">
        <f t="shared" si="10"/>
        <v>3.9682539682539684</v>
      </c>
      <c r="D89" s="115">
        <f t="shared" si="11"/>
        <v>0.52910052910052907</v>
      </c>
      <c r="E89" s="115">
        <f t="shared" si="12"/>
        <v>17.195767195767196</v>
      </c>
      <c r="F89" s="115">
        <f t="shared" si="13"/>
        <v>1.8518518518518519</v>
      </c>
      <c r="G89" s="115">
        <f t="shared" si="14"/>
        <v>3.1746031746031744</v>
      </c>
      <c r="H89" s="115">
        <f t="shared" si="15"/>
        <v>0.26455026455026454</v>
      </c>
      <c r="I89" s="116">
        <f t="shared" si="16"/>
        <v>26.984126984126984</v>
      </c>
      <c r="J89" s="117">
        <f t="shared" si="17"/>
        <v>0.79365079365079361</v>
      </c>
      <c r="K89" s="117">
        <f t="shared" si="18"/>
        <v>0</v>
      </c>
      <c r="L89" s="117">
        <f t="shared" si="19"/>
        <v>0.52910052910052907</v>
      </c>
      <c r="M89" s="117">
        <f t="shared" si="20"/>
        <v>5.0264550264550261</v>
      </c>
      <c r="N89" s="118">
        <f t="shared" si="21"/>
        <v>20.105820105820104</v>
      </c>
      <c r="O89" s="118">
        <f t="shared" si="22"/>
        <v>23.544973544973544</v>
      </c>
      <c r="P89" s="118">
        <f t="shared" si="23"/>
        <v>1.3227513227513228</v>
      </c>
      <c r="Q89" s="118">
        <f t="shared" si="24"/>
        <v>2.1164021164021163</v>
      </c>
      <c r="R89" s="118">
        <f t="shared" si="25"/>
        <v>0</v>
      </c>
      <c r="S89" s="116">
        <f t="shared" si="26"/>
        <v>53.439153439153436</v>
      </c>
      <c r="T89" s="119">
        <f t="shared" si="27"/>
        <v>0.52910052910052907</v>
      </c>
      <c r="U89" s="119">
        <f t="shared" si="28"/>
        <v>0.26455026455026454</v>
      </c>
      <c r="V89" s="120">
        <f t="shared" si="29"/>
        <v>2.9100529100529102</v>
      </c>
      <c r="W89" s="120">
        <f t="shared" si="30"/>
        <v>0</v>
      </c>
      <c r="X89" s="120">
        <f t="shared" si="31"/>
        <v>5.5555555555555554</v>
      </c>
      <c r="Y89" s="119">
        <f t="shared" si="32"/>
        <v>3.9682539682539684</v>
      </c>
      <c r="Z89" s="116">
        <f t="shared" si="33"/>
        <v>9.2592592592592595</v>
      </c>
      <c r="AA89" s="120">
        <f t="shared" si="34"/>
        <v>0</v>
      </c>
      <c r="AB89" s="120">
        <f t="shared" si="35"/>
        <v>6.0846560846560847</v>
      </c>
      <c r="AC89" s="120">
        <f t="shared" si="36"/>
        <v>0</v>
      </c>
      <c r="AD89" s="120">
        <f t="shared" si="37"/>
        <v>0</v>
      </c>
      <c r="AE89" s="120">
        <f t="shared" si="38"/>
        <v>2.9100529100529102</v>
      </c>
      <c r="AF89" s="116">
        <f t="shared" si="39"/>
        <v>8.9947089947089953</v>
      </c>
      <c r="AG89" s="121">
        <f t="shared" si="40"/>
        <v>18.253968253968253</v>
      </c>
      <c r="AH89" s="122">
        <f t="shared" si="41"/>
        <v>1.3227513227513228</v>
      </c>
      <c r="AI89" s="98">
        <f t="shared" si="42"/>
        <v>100</v>
      </c>
      <c r="AJ89" s="98">
        <f t="shared" si="43"/>
        <v>100</v>
      </c>
      <c r="AK89" s="98">
        <f t="shared" si="45"/>
        <v>62.698412698412696</v>
      </c>
      <c r="AL89" s="99">
        <f t="shared" si="46"/>
        <v>35.978835978835981</v>
      </c>
    </row>
    <row r="90" spans="1:38" x14ac:dyDescent="0.45">
      <c r="A90" s="126"/>
      <c r="B90" s="93">
        <f t="shared" si="44"/>
        <v>12.75</v>
      </c>
      <c r="C90" s="115">
        <f t="shared" si="10"/>
        <v>2.558139534883721</v>
      </c>
      <c r="D90" s="115">
        <f t="shared" si="11"/>
        <v>1.6279069767441861</v>
      </c>
      <c r="E90" s="115">
        <f t="shared" si="12"/>
        <v>24.186046511627907</v>
      </c>
      <c r="F90" s="115">
        <f t="shared" si="13"/>
        <v>1.3953488372093024</v>
      </c>
      <c r="G90" s="115">
        <f t="shared" si="14"/>
        <v>3.0232558139534884</v>
      </c>
      <c r="H90" s="115">
        <f t="shared" si="15"/>
        <v>0</v>
      </c>
      <c r="I90" s="116">
        <f t="shared" si="16"/>
        <v>32.790697674418603</v>
      </c>
      <c r="J90" s="117">
        <f t="shared" si="17"/>
        <v>1.3953488372093024</v>
      </c>
      <c r="K90" s="117">
        <f t="shared" si="18"/>
        <v>0</v>
      </c>
      <c r="L90" s="117">
        <f t="shared" si="19"/>
        <v>0.23255813953488372</v>
      </c>
      <c r="M90" s="117">
        <f t="shared" si="20"/>
        <v>7.441860465116279</v>
      </c>
      <c r="N90" s="118">
        <f t="shared" si="21"/>
        <v>15.348837209302326</v>
      </c>
      <c r="O90" s="118">
        <f t="shared" si="22"/>
        <v>22.558139534883722</v>
      </c>
      <c r="P90" s="118">
        <f t="shared" si="23"/>
        <v>1.8604651162790697</v>
      </c>
      <c r="Q90" s="118">
        <f t="shared" si="24"/>
        <v>0.46511627906976744</v>
      </c>
      <c r="R90" s="118">
        <f t="shared" si="25"/>
        <v>0</v>
      </c>
      <c r="S90" s="116">
        <f t="shared" si="26"/>
        <v>49.302325581395358</v>
      </c>
      <c r="T90" s="119">
        <f t="shared" si="27"/>
        <v>0.93023255813953487</v>
      </c>
      <c r="U90" s="119">
        <f t="shared" si="28"/>
        <v>0.46511627906976744</v>
      </c>
      <c r="V90" s="120">
        <f t="shared" si="29"/>
        <v>2.0930232558139537</v>
      </c>
      <c r="W90" s="120">
        <f t="shared" si="30"/>
        <v>0.69767441860465118</v>
      </c>
      <c r="X90" s="120">
        <f t="shared" si="31"/>
        <v>5.5813953488372094</v>
      </c>
      <c r="Y90" s="119">
        <f t="shared" si="32"/>
        <v>5.8139534883720927</v>
      </c>
      <c r="Z90" s="116">
        <f t="shared" si="33"/>
        <v>9.7674418604651159</v>
      </c>
      <c r="AA90" s="120">
        <f t="shared" si="34"/>
        <v>0</v>
      </c>
      <c r="AB90" s="120">
        <f t="shared" si="35"/>
        <v>4.4186046511627906</v>
      </c>
      <c r="AC90" s="120">
        <f t="shared" si="36"/>
        <v>0</v>
      </c>
      <c r="AD90" s="120">
        <f t="shared" si="37"/>
        <v>0</v>
      </c>
      <c r="AE90" s="120">
        <f t="shared" si="38"/>
        <v>2.0930232558139537</v>
      </c>
      <c r="AF90" s="116">
        <f t="shared" si="39"/>
        <v>6.5116279069767442</v>
      </c>
      <c r="AG90" s="121">
        <f t="shared" si="40"/>
        <v>16.279069767441861</v>
      </c>
      <c r="AH90" s="122">
        <f t="shared" si="41"/>
        <v>1.6279069767441861</v>
      </c>
      <c r="AI90" s="98">
        <f t="shared" si="42"/>
        <v>100</v>
      </c>
      <c r="AJ90" s="98">
        <f t="shared" si="43"/>
        <v>100</v>
      </c>
      <c r="AK90" s="98">
        <f t="shared" si="45"/>
        <v>59.069767441860478</v>
      </c>
      <c r="AL90" s="99">
        <f t="shared" si="46"/>
        <v>39.302325581395344</v>
      </c>
    </row>
    <row r="91" spans="1:38" x14ac:dyDescent="0.45">
      <c r="A91" s="126"/>
      <c r="B91" s="93">
        <f t="shared" si="44"/>
        <v>13.25</v>
      </c>
      <c r="C91" s="115">
        <f t="shared" si="10"/>
        <v>3.4965034965034967</v>
      </c>
      <c r="D91" s="115">
        <f t="shared" si="11"/>
        <v>0.46620046620046618</v>
      </c>
      <c r="E91" s="115">
        <f t="shared" si="12"/>
        <v>15.384615384615385</v>
      </c>
      <c r="F91" s="115">
        <f t="shared" si="13"/>
        <v>3.0303030303030303</v>
      </c>
      <c r="G91" s="115">
        <f t="shared" si="14"/>
        <v>3.0303030303030303</v>
      </c>
      <c r="H91" s="115">
        <f t="shared" si="15"/>
        <v>0</v>
      </c>
      <c r="I91" s="116">
        <f t="shared" si="16"/>
        <v>25.407925407925411</v>
      </c>
      <c r="J91" s="117">
        <f t="shared" si="17"/>
        <v>1.1655011655011656</v>
      </c>
      <c r="K91" s="117">
        <f t="shared" si="18"/>
        <v>0</v>
      </c>
      <c r="L91" s="117">
        <f t="shared" si="19"/>
        <v>0.23310023310023309</v>
      </c>
      <c r="M91" s="117">
        <f t="shared" si="20"/>
        <v>7.4592074592074589</v>
      </c>
      <c r="N91" s="118">
        <f t="shared" si="21"/>
        <v>17.249417249417249</v>
      </c>
      <c r="O91" s="118">
        <f t="shared" si="22"/>
        <v>24.708624708624708</v>
      </c>
      <c r="P91" s="118">
        <f t="shared" si="23"/>
        <v>2.7972027972027971</v>
      </c>
      <c r="Q91" s="118">
        <f t="shared" si="24"/>
        <v>0.69930069930069927</v>
      </c>
      <c r="R91" s="118">
        <f t="shared" si="25"/>
        <v>0</v>
      </c>
      <c r="S91" s="116">
        <f t="shared" si="26"/>
        <v>54.312354312354309</v>
      </c>
      <c r="T91" s="119">
        <f t="shared" si="27"/>
        <v>1.3986013986013985</v>
      </c>
      <c r="U91" s="119">
        <f t="shared" si="28"/>
        <v>0.69930069930069927</v>
      </c>
      <c r="V91" s="120">
        <f t="shared" si="29"/>
        <v>2.0979020979020979</v>
      </c>
      <c r="W91" s="120">
        <f t="shared" si="30"/>
        <v>0.46620046620046618</v>
      </c>
      <c r="X91" s="120">
        <f t="shared" si="31"/>
        <v>7.2261072261072261</v>
      </c>
      <c r="Y91" s="119">
        <f t="shared" si="32"/>
        <v>6.2937062937062933</v>
      </c>
      <c r="Z91" s="116">
        <f t="shared" si="33"/>
        <v>11.888111888111888</v>
      </c>
      <c r="AA91" s="120">
        <f t="shared" si="34"/>
        <v>0</v>
      </c>
      <c r="AB91" s="120">
        <f t="shared" si="35"/>
        <v>3.9627039627039626</v>
      </c>
      <c r="AC91" s="120">
        <f t="shared" si="36"/>
        <v>0</v>
      </c>
      <c r="AD91" s="120">
        <f t="shared" si="37"/>
        <v>0</v>
      </c>
      <c r="AE91" s="120">
        <f t="shared" si="38"/>
        <v>3.7296037296037294</v>
      </c>
      <c r="AF91" s="116">
        <f t="shared" si="39"/>
        <v>7.6923076923076916</v>
      </c>
      <c r="AG91" s="121">
        <f t="shared" si="40"/>
        <v>19.58041958041958</v>
      </c>
      <c r="AH91" s="122">
        <f t="shared" si="41"/>
        <v>0.69930069930069927</v>
      </c>
      <c r="AI91" s="98">
        <f t="shared" si="42"/>
        <v>100</v>
      </c>
      <c r="AJ91" s="98">
        <f t="shared" si="43"/>
        <v>100</v>
      </c>
      <c r="AK91" s="98">
        <f t="shared" si="45"/>
        <v>66.200466200466195</v>
      </c>
      <c r="AL91" s="99">
        <f t="shared" si="46"/>
        <v>33.100233100233105</v>
      </c>
    </row>
    <row r="92" spans="1:38" x14ac:dyDescent="0.45">
      <c r="A92" s="126"/>
      <c r="B92" s="93">
        <f t="shared" si="44"/>
        <v>13.75</v>
      </c>
      <c r="C92" s="115">
        <f t="shared" si="10"/>
        <v>4.1463414634146343</v>
      </c>
      <c r="D92" s="115">
        <f t="shared" si="11"/>
        <v>0.24390243902439024</v>
      </c>
      <c r="E92" s="115">
        <f t="shared" si="12"/>
        <v>20.243902439024389</v>
      </c>
      <c r="F92" s="115">
        <f t="shared" si="13"/>
        <v>2.6829268292682928</v>
      </c>
      <c r="G92" s="115">
        <f t="shared" si="14"/>
        <v>2.1951219512195124</v>
      </c>
      <c r="H92" s="115">
        <f t="shared" si="15"/>
        <v>0</v>
      </c>
      <c r="I92" s="116">
        <f t="shared" si="16"/>
        <v>29.512195121951219</v>
      </c>
      <c r="J92" s="117">
        <f t="shared" si="17"/>
        <v>0.48780487804878048</v>
      </c>
      <c r="K92" s="117">
        <f t="shared" si="18"/>
        <v>0</v>
      </c>
      <c r="L92" s="117">
        <f t="shared" si="19"/>
        <v>0.48780487804878048</v>
      </c>
      <c r="M92" s="117">
        <f t="shared" si="20"/>
        <v>6.0975609756097562</v>
      </c>
      <c r="N92" s="118">
        <f t="shared" si="21"/>
        <v>19.512195121951219</v>
      </c>
      <c r="O92" s="118">
        <f t="shared" si="22"/>
        <v>23.658536585365855</v>
      </c>
      <c r="P92" s="118">
        <f t="shared" si="23"/>
        <v>2.6829268292682928</v>
      </c>
      <c r="Q92" s="118">
        <f t="shared" si="24"/>
        <v>0.73170731707317072</v>
      </c>
      <c r="R92" s="118">
        <f t="shared" si="25"/>
        <v>0</v>
      </c>
      <c r="S92" s="116">
        <f t="shared" si="26"/>
        <v>53.658536585365859</v>
      </c>
      <c r="T92" s="119">
        <f t="shared" si="27"/>
        <v>1.2195121951219512</v>
      </c>
      <c r="U92" s="119">
        <f t="shared" si="28"/>
        <v>0.24390243902439024</v>
      </c>
      <c r="V92" s="120">
        <f t="shared" si="29"/>
        <v>2.9268292682926829</v>
      </c>
      <c r="W92" s="120">
        <f t="shared" si="30"/>
        <v>0.48780487804878048</v>
      </c>
      <c r="X92" s="120">
        <f t="shared" si="31"/>
        <v>5.8536585365853657</v>
      </c>
      <c r="Y92" s="119">
        <f t="shared" si="32"/>
        <v>4.3902439024390247</v>
      </c>
      <c r="Z92" s="116">
        <f t="shared" si="33"/>
        <v>10.731707317073171</v>
      </c>
      <c r="AA92" s="120">
        <f t="shared" si="34"/>
        <v>0</v>
      </c>
      <c r="AB92" s="120">
        <f t="shared" si="35"/>
        <v>3.9024390243902438</v>
      </c>
      <c r="AC92" s="120">
        <f t="shared" si="36"/>
        <v>0</v>
      </c>
      <c r="AD92" s="120">
        <f t="shared" si="37"/>
        <v>0.24390243902439024</v>
      </c>
      <c r="AE92" s="120">
        <f t="shared" si="38"/>
        <v>1.4634146341463414</v>
      </c>
      <c r="AF92" s="116">
        <f t="shared" si="39"/>
        <v>5.6097560975609753</v>
      </c>
      <c r="AG92" s="121">
        <f t="shared" si="40"/>
        <v>16.341463414634148</v>
      </c>
      <c r="AH92" s="122">
        <f t="shared" si="41"/>
        <v>0.48780487804878048</v>
      </c>
      <c r="AI92" s="98">
        <f t="shared" si="42"/>
        <v>100</v>
      </c>
      <c r="AJ92" s="98">
        <f t="shared" si="43"/>
        <v>100</v>
      </c>
      <c r="AK92" s="98">
        <f t="shared" si="45"/>
        <v>64.390243902439025</v>
      </c>
      <c r="AL92" s="99">
        <f t="shared" si="46"/>
        <v>35.121951219512198</v>
      </c>
    </row>
    <row r="93" spans="1:38" x14ac:dyDescent="0.45">
      <c r="A93" s="126"/>
      <c r="B93" s="93">
        <f t="shared" si="44"/>
        <v>14.25</v>
      </c>
      <c r="C93" s="115">
        <f t="shared" si="10"/>
        <v>3.6057692307692308</v>
      </c>
      <c r="D93" s="115">
        <f t="shared" si="11"/>
        <v>1.2019230769230769</v>
      </c>
      <c r="E93" s="115">
        <f t="shared" si="12"/>
        <v>15.14423076923077</v>
      </c>
      <c r="F93" s="115">
        <f t="shared" si="13"/>
        <v>0.48076923076923078</v>
      </c>
      <c r="G93" s="115">
        <f t="shared" si="14"/>
        <v>3.3653846153846154</v>
      </c>
      <c r="H93" s="115">
        <f t="shared" si="15"/>
        <v>0</v>
      </c>
      <c r="I93" s="116">
        <f t="shared" si="16"/>
        <v>23.798076923076923</v>
      </c>
      <c r="J93" s="117">
        <f t="shared" si="17"/>
        <v>2.1634615384615383</v>
      </c>
      <c r="K93" s="117">
        <f t="shared" si="18"/>
        <v>0</v>
      </c>
      <c r="L93" s="117">
        <f t="shared" si="19"/>
        <v>0.24038461538461539</v>
      </c>
      <c r="M93" s="117">
        <f t="shared" si="20"/>
        <v>3.3653846153846154</v>
      </c>
      <c r="N93" s="118">
        <f t="shared" si="21"/>
        <v>17.067307692307693</v>
      </c>
      <c r="O93" s="118">
        <f t="shared" si="22"/>
        <v>34.134615384615387</v>
      </c>
      <c r="P93" s="118">
        <f t="shared" si="23"/>
        <v>1.4423076923076923</v>
      </c>
      <c r="Q93" s="118">
        <f t="shared" si="24"/>
        <v>0.24038461538461539</v>
      </c>
      <c r="R93" s="118">
        <f t="shared" si="25"/>
        <v>0</v>
      </c>
      <c r="S93" s="116">
        <f t="shared" si="26"/>
        <v>58.65384615384616</v>
      </c>
      <c r="T93" s="119">
        <f t="shared" si="27"/>
        <v>1.6826923076923077</v>
      </c>
      <c r="U93" s="119">
        <f t="shared" si="28"/>
        <v>0.96153846153846156</v>
      </c>
      <c r="V93" s="120">
        <f t="shared" si="29"/>
        <v>1.6826923076923077</v>
      </c>
      <c r="W93" s="120">
        <f t="shared" si="30"/>
        <v>0</v>
      </c>
      <c r="X93" s="120">
        <f t="shared" si="31"/>
        <v>6.7307692307692308</v>
      </c>
      <c r="Y93" s="119">
        <f t="shared" si="32"/>
        <v>4.0865384615384617</v>
      </c>
      <c r="Z93" s="116">
        <f t="shared" si="33"/>
        <v>11.057692307692307</v>
      </c>
      <c r="AA93" s="120">
        <f t="shared" si="34"/>
        <v>0</v>
      </c>
      <c r="AB93" s="120">
        <f t="shared" si="35"/>
        <v>3.6057692307692308</v>
      </c>
      <c r="AC93" s="120">
        <f t="shared" si="36"/>
        <v>0</v>
      </c>
      <c r="AD93" s="120">
        <f t="shared" si="37"/>
        <v>0.24038461538461539</v>
      </c>
      <c r="AE93" s="120">
        <f t="shared" si="38"/>
        <v>1.9230769230769231</v>
      </c>
      <c r="AF93" s="116">
        <f t="shared" si="39"/>
        <v>5.7692307692307692</v>
      </c>
      <c r="AG93" s="121">
        <f t="shared" si="40"/>
        <v>16.826923076923077</v>
      </c>
      <c r="AH93" s="122">
        <f t="shared" si="41"/>
        <v>0.72115384615384615</v>
      </c>
      <c r="AI93" s="98">
        <f t="shared" si="42"/>
        <v>100</v>
      </c>
      <c r="AJ93" s="98">
        <f t="shared" si="43"/>
        <v>100</v>
      </c>
      <c r="AK93" s="98">
        <f t="shared" si="45"/>
        <v>69.711538461538467</v>
      </c>
      <c r="AL93" s="99">
        <f t="shared" si="46"/>
        <v>29.567307692307693</v>
      </c>
    </row>
    <row r="94" spans="1:38" x14ac:dyDescent="0.45">
      <c r="A94" s="126"/>
      <c r="B94" s="93">
        <f t="shared" si="44"/>
        <v>14.75</v>
      </c>
      <c r="C94" s="115">
        <f t="shared" si="10"/>
        <v>1.4432989690721649</v>
      </c>
      <c r="D94" s="115">
        <f t="shared" si="11"/>
        <v>1.2371134020618557</v>
      </c>
      <c r="E94" s="115">
        <f t="shared" si="12"/>
        <v>20</v>
      </c>
      <c r="F94" s="115">
        <f t="shared" si="13"/>
        <v>4.1237113402061851</v>
      </c>
      <c r="G94" s="115">
        <f t="shared" si="14"/>
        <v>3.2989690721649483</v>
      </c>
      <c r="H94" s="115">
        <f t="shared" si="15"/>
        <v>0</v>
      </c>
      <c r="I94" s="116">
        <f t="shared" si="16"/>
        <v>30.103092783505154</v>
      </c>
      <c r="J94" s="117">
        <f t="shared" si="17"/>
        <v>0.41237113402061853</v>
      </c>
      <c r="K94" s="117">
        <f t="shared" si="18"/>
        <v>0</v>
      </c>
      <c r="L94" s="117">
        <f t="shared" si="19"/>
        <v>0.20618556701030927</v>
      </c>
      <c r="M94" s="117">
        <f t="shared" si="20"/>
        <v>8.0412371134020617</v>
      </c>
      <c r="N94" s="118">
        <f t="shared" si="21"/>
        <v>16.288659793814432</v>
      </c>
      <c r="O94" s="118">
        <f t="shared" si="22"/>
        <v>24.329896907216494</v>
      </c>
      <c r="P94" s="118">
        <f t="shared" si="23"/>
        <v>2.4742268041237114</v>
      </c>
      <c r="Q94" s="118">
        <f t="shared" si="24"/>
        <v>0.41237113402061853</v>
      </c>
      <c r="R94" s="118">
        <f t="shared" si="25"/>
        <v>0</v>
      </c>
      <c r="S94" s="116">
        <f t="shared" si="26"/>
        <v>52.16494845360824</v>
      </c>
      <c r="T94" s="119">
        <f t="shared" si="27"/>
        <v>1.4432989690721649</v>
      </c>
      <c r="U94" s="119">
        <f t="shared" si="28"/>
        <v>1.8556701030927836</v>
      </c>
      <c r="V94" s="120">
        <f t="shared" si="29"/>
        <v>1.6494845360824741</v>
      </c>
      <c r="W94" s="120">
        <f t="shared" si="30"/>
        <v>0.61855670103092786</v>
      </c>
      <c r="X94" s="120">
        <f t="shared" si="31"/>
        <v>3.7113402061855671</v>
      </c>
      <c r="Y94" s="119">
        <f t="shared" si="32"/>
        <v>5.9793814432989691</v>
      </c>
      <c r="Z94" s="116">
        <f t="shared" si="33"/>
        <v>9.2783505154639165</v>
      </c>
      <c r="AA94" s="120">
        <f t="shared" si="34"/>
        <v>0</v>
      </c>
      <c r="AB94" s="120">
        <f t="shared" si="35"/>
        <v>4.7422680412371134</v>
      </c>
      <c r="AC94" s="120">
        <f t="shared" si="36"/>
        <v>0</v>
      </c>
      <c r="AD94" s="120">
        <f t="shared" si="37"/>
        <v>0</v>
      </c>
      <c r="AE94" s="120">
        <f t="shared" si="38"/>
        <v>2.8865979381443299</v>
      </c>
      <c r="AF94" s="116">
        <f t="shared" si="39"/>
        <v>7.6288659793814428</v>
      </c>
      <c r="AG94" s="121">
        <f t="shared" si="40"/>
        <v>16.907216494845358</v>
      </c>
      <c r="AH94" s="122">
        <f t="shared" si="41"/>
        <v>0.82474226804123707</v>
      </c>
      <c r="AI94" s="98">
        <f t="shared" si="42"/>
        <v>99.999999999999986</v>
      </c>
      <c r="AJ94" s="98">
        <f t="shared" si="43"/>
        <v>99.999999999999986</v>
      </c>
      <c r="AK94" s="98">
        <f t="shared" si="45"/>
        <v>61.44329896907216</v>
      </c>
      <c r="AL94" s="99">
        <f t="shared" si="46"/>
        <v>37.731958762886599</v>
      </c>
    </row>
    <row r="95" spans="1:38" x14ac:dyDescent="0.45">
      <c r="A95" s="126"/>
      <c r="B95" s="93">
        <f t="shared" si="44"/>
        <v>15.25</v>
      </c>
      <c r="C95" s="115">
        <f t="shared" si="10"/>
        <v>3.6199095022624435</v>
      </c>
      <c r="D95" s="115">
        <f t="shared" si="11"/>
        <v>0.45248868778280543</v>
      </c>
      <c r="E95" s="115">
        <f t="shared" si="12"/>
        <v>14.027149321266968</v>
      </c>
      <c r="F95" s="115">
        <f t="shared" si="13"/>
        <v>2.7149321266968327</v>
      </c>
      <c r="G95" s="115">
        <f t="shared" si="14"/>
        <v>3.3936651583710407</v>
      </c>
      <c r="H95" s="115">
        <f t="shared" si="15"/>
        <v>0</v>
      </c>
      <c r="I95" s="116">
        <f t="shared" si="16"/>
        <v>24.20814479638009</v>
      </c>
      <c r="J95" s="117">
        <f t="shared" si="17"/>
        <v>0.45248868778280543</v>
      </c>
      <c r="K95" s="117">
        <f t="shared" si="18"/>
        <v>0</v>
      </c>
      <c r="L95" s="117">
        <f t="shared" si="19"/>
        <v>0.45248868778280543</v>
      </c>
      <c r="M95" s="117">
        <f t="shared" si="20"/>
        <v>5.882352941176471</v>
      </c>
      <c r="N95" s="118">
        <f t="shared" si="21"/>
        <v>19.23076923076923</v>
      </c>
      <c r="O95" s="118">
        <f t="shared" si="22"/>
        <v>23.755656108597286</v>
      </c>
      <c r="P95" s="118">
        <f t="shared" si="23"/>
        <v>1.5837104072398189</v>
      </c>
      <c r="Q95" s="118">
        <f t="shared" si="24"/>
        <v>0</v>
      </c>
      <c r="R95" s="118">
        <f t="shared" si="25"/>
        <v>0</v>
      </c>
      <c r="S95" s="116">
        <f t="shared" si="26"/>
        <v>51.357466063348419</v>
      </c>
      <c r="T95" s="119">
        <f t="shared" si="27"/>
        <v>1.1312217194570136</v>
      </c>
      <c r="U95" s="119">
        <f t="shared" si="28"/>
        <v>0.45248868778280543</v>
      </c>
      <c r="V95" s="120">
        <f t="shared" si="29"/>
        <v>3.1674208144796379</v>
      </c>
      <c r="W95" s="120">
        <f t="shared" si="30"/>
        <v>0.67873303167420818</v>
      </c>
      <c r="X95" s="120">
        <f t="shared" si="31"/>
        <v>6.7873303167420813</v>
      </c>
      <c r="Y95" s="119">
        <f t="shared" si="32"/>
        <v>6.5610859728506785</v>
      </c>
      <c r="Z95" s="116">
        <f t="shared" si="33"/>
        <v>12.217194570135746</v>
      </c>
      <c r="AA95" s="120">
        <f t="shared" si="34"/>
        <v>0</v>
      </c>
      <c r="AB95" s="120">
        <f t="shared" si="35"/>
        <v>7.2398190045248869</v>
      </c>
      <c r="AC95" s="120">
        <f t="shared" si="36"/>
        <v>0</v>
      </c>
      <c r="AD95" s="120">
        <f t="shared" si="37"/>
        <v>0.45248868778280543</v>
      </c>
      <c r="AE95" s="120">
        <f t="shared" si="38"/>
        <v>3.1674208144796379</v>
      </c>
      <c r="AF95" s="116">
        <f t="shared" si="39"/>
        <v>10.859728506787331</v>
      </c>
      <c r="AG95" s="121">
        <f t="shared" si="40"/>
        <v>23.076923076923077</v>
      </c>
      <c r="AH95" s="122">
        <f t="shared" si="41"/>
        <v>1.3574660633484164</v>
      </c>
      <c r="AI95" s="98">
        <f t="shared" si="42"/>
        <v>100</v>
      </c>
      <c r="AJ95" s="98">
        <f t="shared" si="43"/>
        <v>100</v>
      </c>
      <c r="AK95" s="98">
        <f t="shared" si="45"/>
        <v>63.574660633484164</v>
      </c>
      <c r="AL95" s="99">
        <f t="shared" si="46"/>
        <v>35.067873303167417</v>
      </c>
    </row>
    <row r="96" spans="1:38" x14ac:dyDescent="0.45">
      <c r="A96" s="126"/>
      <c r="B96" s="93">
        <f t="shared" si="44"/>
        <v>15.75</v>
      </c>
      <c r="C96" s="115">
        <f t="shared" si="10"/>
        <v>3.8901601830663615</v>
      </c>
      <c r="D96" s="115">
        <f t="shared" si="11"/>
        <v>0.68649885583524028</v>
      </c>
      <c r="E96" s="115">
        <f t="shared" si="12"/>
        <v>24.71395881006865</v>
      </c>
      <c r="F96" s="115">
        <f t="shared" si="13"/>
        <v>2.0594965675057209</v>
      </c>
      <c r="G96" s="115">
        <f t="shared" si="14"/>
        <v>1.1441647597254005</v>
      </c>
      <c r="H96" s="115">
        <f t="shared" si="15"/>
        <v>0</v>
      </c>
      <c r="I96" s="116">
        <f t="shared" si="16"/>
        <v>32.494279176201374</v>
      </c>
      <c r="J96" s="117">
        <f t="shared" si="17"/>
        <v>0.2288329519450801</v>
      </c>
      <c r="K96" s="117">
        <f t="shared" si="18"/>
        <v>0</v>
      </c>
      <c r="L96" s="117">
        <f t="shared" si="19"/>
        <v>0.45766590389016021</v>
      </c>
      <c r="M96" s="117">
        <f t="shared" si="20"/>
        <v>7.5514874141876431</v>
      </c>
      <c r="N96" s="118">
        <f t="shared" si="21"/>
        <v>16.247139588100687</v>
      </c>
      <c r="O96" s="118">
        <f t="shared" si="22"/>
        <v>29.748283752860413</v>
      </c>
      <c r="P96" s="118">
        <f t="shared" si="23"/>
        <v>0</v>
      </c>
      <c r="Q96" s="118">
        <f t="shared" si="24"/>
        <v>0.68649885583524028</v>
      </c>
      <c r="R96" s="118">
        <f t="shared" si="25"/>
        <v>0</v>
      </c>
      <c r="S96" s="116">
        <f t="shared" si="26"/>
        <v>54.919908466819223</v>
      </c>
      <c r="T96" s="119">
        <f t="shared" si="27"/>
        <v>0.91533180778032042</v>
      </c>
      <c r="U96" s="119">
        <f t="shared" si="28"/>
        <v>0.2288329519450801</v>
      </c>
      <c r="V96" s="120">
        <f t="shared" si="29"/>
        <v>1.3729977116704806</v>
      </c>
      <c r="W96" s="120">
        <f t="shared" si="30"/>
        <v>0.2288329519450801</v>
      </c>
      <c r="X96" s="120">
        <f t="shared" si="31"/>
        <v>4.5766590389016022</v>
      </c>
      <c r="Y96" s="119">
        <f t="shared" si="32"/>
        <v>4.5766590389016022</v>
      </c>
      <c r="Z96" s="116">
        <f t="shared" si="33"/>
        <v>7.3226544622425642</v>
      </c>
      <c r="AA96" s="120">
        <f t="shared" si="34"/>
        <v>0</v>
      </c>
      <c r="AB96" s="120">
        <f t="shared" si="35"/>
        <v>2.9748283752860414</v>
      </c>
      <c r="AC96" s="120">
        <f t="shared" si="36"/>
        <v>0</v>
      </c>
      <c r="AD96" s="120">
        <f t="shared" si="37"/>
        <v>0</v>
      </c>
      <c r="AE96" s="120">
        <f t="shared" si="38"/>
        <v>1.6018306636155606</v>
      </c>
      <c r="AF96" s="116">
        <f t="shared" si="39"/>
        <v>4.5766590389016022</v>
      </c>
      <c r="AG96" s="121">
        <f t="shared" si="40"/>
        <v>11.899313501144167</v>
      </c>
      <c r="AH96" s="122">
        <f t="shared" si="41"/>
        <v>0.68649885583524028</v>
      </c>
      <c r="AI96" s="98">
        <f t="shared" si="42"/>
        <v>100</v>
      </c>
      <c r="AJ96" s="98">
        <f t="shared" si="43"/>
        <v>100</v>
      </c>
      <c r="AK96" s="98">
        <f t="shared" si="45"/>
        <v>62.242562929061791</v>
      </c>
      <c r="AL96" s="99">
        <f t="shared" si="46"/>
        <v>37.070938215102977</v>
      </c>
    </row>
    <row r="97" spans="1:38" x14ac:dyDescent="0.45">
      <c r="A97" s="126"/>
      <c r="B97" s="93">
        <f t="shared" si="44"/>
        <v>16.25</v>
      </c>
      <c r="C97" s="115">
        <f t="shared" si="10"/>
        <v>5.3639846743295019</v>
      </c>
      <c r="D97" s="115">
        <f t="shared" si="11"/>
        <v>0.57471264367816088</v>
      </c>
      <c r="E97" s="115">
        <f t="shared" si="12"/>
        <v>16.85823754789272</v>
      </c>
      <c r="F97" s="115">
        <f t="shared" si="13"/>
        <v>2.6819923371647509</v>
      </c>
      <c r="G97" s="115">
        <f t="shared" si="14"/>
        <v>4.2145593869731801</v>
      </c>
      <c r="H97" s="115">
        <f t="shared" si="15"/>
        <v>0</v>
      </c>
      <c r="I97" s="116">
        <f t="shared" si="16"/>
        <v>29.693486590038312</v>
      </c>
      <c r="J97" s="117">
        <f t="shared" si="17"/>
        <v>0.19157088122605365</v>
      </c>
      <c r="K97" s="117">
        <f t="shared" si="18"/>
        <v>0</v>
      </c>
      <c r="L97" s="117">
        <f t="shared" si="19"/>
        <v>0.19157088122605365</v>
      </c>
      <c r="M97" s="117">
        <f t="shared" si="20"/>
        <v>4.7892720306513414</v>
      </c>
      <c r="N97" s="118">
        <f t="shared" si="21"/>
        <v>20.114942528735632</v>
      </c>
      <c r="O97" s="118">
        <f t="shared" si="22"/>
        <v>24.329501915708811</v>
      </c>
      <c r="P97" s="118">
        <f t="shared" si="23"/>
        <v>1.1494252873563218</v>
      </c>
      <c r="Q97" s="118">
        <f t="shared" si="24"/>
        <v>0.76628352490421459</v>
      </c>
      <c r="R97" s="118">
        <f t="shared" si="25"/>
        <v>0</v>
      </c>
      <c r="S97" s="116">
        <f t="shared" si="26"/>
        <v>51.532567049808428</v>
      </c>
      <c r="T97" s="119">
        <f t="shared" si="27"/>
        <v>0.76628352490421459</v>
      </c>
      <c r="U97" s="119">
        <f t="shared" si="28"/>
        <v>0.19157088122605365</v>
      </c>
      <c r="V97" s="120">
        <f t="shared" si="29"/>
        <v>2.2988505747126435</v>
      </c>
      <c r="W97" s="120">
        <f t="shared" si="30"/>
        <v>0.95785440613026818</v>
      </c>
      <c r="X97" s="120">
        <f t="shared" si="31"/>
        <v>6.1302681992337167</v>
      </c>
      <c r="Y97" s="119">
        <f t="shared" si="32"/>
        <v>4.9808429118773949</v>
      </c>
      <c r="Z97" s="116">
        <f t="shared" si="33"/>
        <v>10.344827586206897</v>
      </c>
      <c r="AA97" s="120">
        <f t="shared" si="34"/>
        <v>0</v>
      </c>
      <c r="AB97" s="120">
        <f t="shared" si="35"/>
        <v>6.8965517241379306</v>
      </c>
      <c r="AC97" s="120">
        <f t="shared" si="36"/>
        <v>0</v>
      </c>
      <c r="AD97" s="120">
        <f t="shared" si="37"/>
        <v>0</v>
      </c>
      <c r="AE97" s="120">
        <f t="shared" si="38"/>
        <v>1.3409961685823755</v>
      </c>
      <c r="AF97" s="116">
        <f t="shared" si="39"/>
        <v>8.2375478927203059</v>
      </c>
      <c r="AG97" s="121">
        <f t="shared" si="40"/>
        <v>18.582375478927204</v>
      </c>
      <c r="AH97" s="122">
        <f t="shared" si="41"/>
        <v>0.19157088122605365</v>
      </c>
      <c r="AI97" s="98">
        <f t="shared" si="42"/>
        <v>100</v>
      </c>
      <c r="AJ97" s="98">
        <f t="shared" si="43"/>
        <v>100</v>
      </c>
      <c r="AK97" s="98">
        <f t="shared" si="45"/>
        <v>61.877394636015325</v>
      </c>
      <c r="AL97" s="99">
        <f t="shared" si="46"/>
        <v>37.931034482758619</v>
      </c>
    </row>
    <row r="98" spans="1:38" x14ac:dyDescent="0.45">
      <c r="A98" s="126"/>
      <c r="B98" s="93">
        <f t="shared" si="44"/>
        <v>16.75</v>
      </c>
      <c r="C98" s="115">
        <f t="shared" si="10"/>
        <v>3.4343434343434343</v>
      </c>
      <c r="D98" s="115">
        <f t="shared" si="11"/>
        <v>1.0101010101010102</v>
      </c>
      <c r="E98" s="115">
        <f t="shared" si="12"/>
        <v>15.353535353535353</v>
      </c>
      <c r="F98" s="115">
        <f t="shared" si="13"/>
        <v>2.0202020202020203</v>
      </c>
      <c r="G98" s="115">
        <f t="shared" si="14"/>
        <v>4.8484848484848486</v>
      </c>
      <c r="H98" s="115">
        <f t="shared" si="15"/>
        <v>0</v>
      </c>
      <c r="I98" s="116">
        <f t="shared" si="16"/>
        <v>26.666666666666668</v>
      </c>
      <c r="J98" s="117">
        <f t="shared" si="17"/>
        <v>1.0101010101010102</v>
      </c>
      <c r="K98" s="117">
        <f t="shared" si="18"/>
        <v>0</v>
      </c>
      <c r="L98" s="117">
        <f t="shared" si="19"/>
        <v>0</v>
      </c>
      <c r="M98" s="117">
        <f t="shared" si="20"/>
        <v>5.2525252525252526</v>
      </c>
      <c r="N98" s="118">
        <f t="shared" si="21"/>
        <v>22.626262626262626</v>
      </c>
      <c r="O98" s="118">
        <f t="shared" si="22"/>
        <v>20</v>
      </c>
      <c r="P98" s="118">
        <f t="shared" si="23"/>
        <v>1.8181818181818181</v>
      </c>
      <c r="Q98" s="118">
        <f t="shared" si="24"/>
        <v>1.2121212121212122</v>
      </c>
      <c r="R98" s="118">
        <f t="shared" si="25"/>
        <v>0</v>
      </c>
      <c r="S98" s="116">
        <f t="shared" si="26"/>
        <v>51.919191919191917</v>
      </c>
      <c r="T98" s="119">
        <f t="shared" si="27"/>
        <v>0.20202020202020202</v>
      </c>
      <c r="U98" s="119">
        <f t="shared" si="28"/>
        <v>0.80808080808080807</v>
      </c>
      <c r="V98" s="120">
        <f t="shared" si="29"/>
        <v>1.6161616161616161</v>
      </c>
      <c r="W98" s="120">
        <f t="shared" si="30"/>
        <v>0.60606060606060608</v>
      </c>
      <c r="X98" s="120">
        <f t="shared" si="31"/>
        <v>7.4747474747474749</v>
      </c>
      <c r="Y98" s="119">
        <f t="shared" si="32"/>
        <v>5.4545454545454541</v>
      </c>
      <c r="Z98" s="116">
        <f t="shared" si="33"/>
        <v>10.707070707070708</v>
      </c>
      <c r="AA98" s="120">
        <f t="shared" si="34"/>
        <v>0</v>
      </c>
      <c r="AB98" s="120">
        <f t="shared" si="35"/>
        <v>7.4747474747474749</v>
      </c>
      <c r="AC98" s="120">
        <f t="shared" si="36"/>
        <v>0</v>
      </c>
      <c r="AD98" s="120">
        <f t="shared" si="37"/>
        <v>0</v>
      </c>
      <c r="AE98" s="120">
        <f t="shared" si="38"/>
        <v>2.6262626262626263</v>
      </c>
      <c r="AF98" s="116">
        <f t="shared" si="39"/>
        <v>10.1010101010101</v>
      </c>
      <c r="AG98" s="121">
        <f t="shared" si="40"/>
        <v>20.80808080808081</v>
      </c>
      <c r="AH98" s="122">
        <f t="shared" si="41"/>
        <v>0.60606060606060608</v>
      </c>
      <c r="AI98" s="98">
        <f t="shared" si="42"/>
        <v>100.00000000000001</v>
      </c>
      <c r="AJ98" s="98">
        <f t="shared" si="43"/>
        <v>100.00000000000001</v>
      </c>
      <c r="AK98" s="98">
        <f t="shared" si="45"/>
        <v>62.626262626262623</v>
      </c>
      <c r="AL98" s="99">
        <f t="shared" si="46"/>
        <v>36.767676767676768</v>
      </c>
    </row>
    <row r="99" spans="1:38" x14ac:dyDescent="0.45">
      <c r="A99" s="126"/>
      <c r="B99" s="93">
        <f t="shared" si="44"/>
        <v>17.25</v>
      </c>
      <c r="C99" s="115">
        <f t="shared" si="10"/>
        <v>4.112554112554113</v>
      </c>
      <c r="D99" s="115">
        <f t="shared" si="11"/>
        <v>1.0822510822510822</v>
      </c>
      <c r="E99" s="115">
        <f t="shared" si="12"/>
        <v>15.367965367965368</v>
      </c>
      <c r="F99" s="115">
        <f t="shared" si="13"/>
        <v>1.948051948051948</v>
      </c>
      <c r="G99" s="115">
        <f t="shared" si="14"/>
        <v>3.2467532467532467</v>
      </c>
      <c r="H99" s="115">
        <f t="shared" si="15"/>
        <v>0</v>
      </c>
      <c r="I99" s="116">
        <f t="shared" si="16"/>
        <v>25.757575757575758</v>
      </c>
      <c r="J99" s="117">
        <f t="shared" si="17"/>
        <v>0.21645021645021645</v>
      </c>
      <c r="K99" s="117">
        <f t="shared" si="18"/>
        <v>0</v>
      </c>
      <c r="L99" s="117">
        <f t="shared" si="19"/>
        <v>0</v>
      </c>
      <c r="M99" s="117">
        <f t="shared" si="20"/>
        <v>4.5454545454545459</v>
      </c>
      <c r="N99" s="118">
        <f t="shared" si="21"/>
        <v>19.480519480519479</v>
      </c>
      <c r="O99" s="118">
        <f t="shared" si="22"/>
        <v>23.80952380952381</v>
      </c>
      <c r="P99" s="118">
        <f t="shared" si="23"/>
        <v>5.6277056277056277</v>
      </c>
      <c r="Q99" s="118">
        <f t="shared" si="24"/>
        <v>1.5151515151515151</v>
      </c>
      <c r="R99" s="118">
        <f t="shared" si="25"/>
        <v>0</v>
      </c>
      <c r="S99" s="116">
        <f t="shared" si="26"/>
        <v>55.194805194805198</v>
      </c>
      <c r="T99" s="119">
        <f t="shared" si="27"/>
        <v>1.7316017316017316</v>
      </c>
      <c r="U99" s="119">
        <f t="shared" si="28"/>
        <v>0</v>
      </c>
      <c r="V99" s="120">
        <f t="shared" si="29"/>
        <v>1.2987012987012987</v>
      </c>
      <c r="W99" s="120">
        <f t="shared" si="30"/>
        <v>0.21645021645021645</v>
      </c>
      <c r="X99" s="120">
        <f t="shared" si="31"/>
        <v>6.7099567099567103</v>
      </c>
      <c r="Y99" s="119">
        <f t="shared" si="32"/>
        <v>4.112554112554113</v>
      </c>
      <c r="Z99" s="116">
        <f t="shared" si="33"/>
        <v>9.9567099567099575</v>
      </c>
      <c r="AA99" s="120">
        <f t="shared" si="34"/>
        <v>0</v>
      </c>
      <c r="AB99" s="120">
        <f t="shared" si="35"/>
        <v>7.1428571428571432</v>
      </c>
      <c r="AC99" s="120">
        <f t="shared" si="36"/>
        <v>0</v>
      </c>
      <c r="AD99" s="120">
        <f t="shared" si="37"/>
        <v>0</v>
      </c>
      <c r="AE99" s="120">
        <f t="shared" si="38"/>
        <v>1.7316017316017316</v>
      </c>
      <c r="AF99" s="116">
        <f t="shared" si="39"/>
        <v>8.8744588744588739</v>
      </c>
      <c r="AG99" s="121">
        <f t="shared" si="40"/>
        <v>18.831168831168831</v>
      </c>
      <c r="AH99" s="122">
        <f t="shared" si="41"/>
        <v>0.21645021645021645</v>
      </c>
      <c r="AI99" s="98">
        <f t="shared" si="42"/>
        <v>100.00000000000001</v>
      </c>
      <c r="AJ99" s="98">
        <f t="shared" si="43"/>
        <v>100.00000000000001</v>
      </c>
      <c r="AK99" s="98">
        <f t="shared" si="45"/>
        <v>65.151515151515156</v>
      </c>
      <c r="AL99" s="99">
        <f t="shared" si="46"/>
        <v>34.632034632034632</v>
      </c>
    </row>
    <row r="100" spans="1:38" x14ac:dyDescent="0.45">
      <c r="A100" s="126"/>
      <c r="B100" s="93">
        <f t="shared" si="44"/>
        <v>17.75</v>
      </c>
      <c r="C100" s="115">
        <f t="shared" si="10"/>
        <v>3.1128404669260701</v>
      </c>
      <c r="D100" s="115">
        <f t="shared" si="11"/>
        <v>2.5291828793774318</v>
      </c>
      <c r="E100" s="115">
        <f t="shared" si="12"/>
        <v>17.315175097276263</v>
      </c>
      <c r="F100" s="115">
        <f t="shared" si="13"/>
        <v>2.7237354085603114</v>
      </c>
      <c r="G100" s="115">
        <f t="shared" si="14"/>
        <v>2.1400778210116731</v>
      </c>
      <c r="H100" s="115">
        <f t="shared" si="15"/>
        <v>0</v>
      </c>
      <c r="I100" s="116">
        <f t="shared" si="16"/>
        <v>27.821011673151748</v>
      </c>
      <c r="J100" s="117">
        <f t="shared" si="17"/>
        <v>0.58365758754863817</v>
      </c>
      <c r="K100" s="117">
        <f t="shared" si="18"/>
        <v>0</v>
      </c>
      <c r="L100" s="117">
        <f t="shared" si="19"/>
        <v>0</v>
      </c>
      <c r="M100" s="117">
        <f t="shared" si="20"/>
        <v>6.4202334630350197</v>
      </c>
      <c r="N100" s="118">
        <f t="shared" si="21"/>
        <v>17.315175097276263</v>
      </c>
      <c r="O100" s="118">
        <f t="shared" si="22"/>
        <v>27.042801556420233</v>
      </c>
      <c r="P100" s="118">
        <f t="shared" si="23"/>
        <v>2.3346303501945527</v>
      </c>
      <c r="Q100" s="118">
        <f t="shared" si="24"/>
        <v>2.1400778210116731</v>
      </c>
      <c r="R100" s="118">
        <f t="shared" si="25"/>
        <v>0</v>
      </c>
      <c r="S100" s="116">
        <f t="shared" si="26"/>
        <v>55.836575875486382</v>
      </c>
      <c r="T100" s="119">
        <f t="shared" si="27"/>
        <v>0</v>
      </c>
      <c r="U100" s="119">
        <f t="shared" si="28"/>
        <v>0.77821011673151752</v>
      </c>
      <c r="V100" s="120">
        <f t="shared" si="29"/>
        <v>1.1673151750972763</v>
      </c>
      <c r="W100" s="120">
        <f t="shared" si="30"/>
        <v>0.77821011673151752</v>
      </c>
      <c r="X100" s="120">
        <f t="shared" si="31"/>
        <v>5.2529182879377432</v>
      </c>
      <c r="Y100" s="119">
        <f t="shared" si="32"/>
        <v>5.836575875486381</v>
      </c>
      <c r="Z100" s="116">
        <f t="shared" si="33"/>
        <v>7.9766536964980546</v>
      </c>
      <c r="AA100" s="120">
        <f t="shared" si="34"/>
        <v>0</v>
      </c>
      <c r="AB100" s="120">
        <f t="shared" si="35"/>
        <v>6.0311284046692606</v>
      </c>
      <c r="AC100" s="120">
        <f t="shared" si="36"/>
        <v>0</v>
      </c>
      <c r="AD100" s="120">
        <f t="shared" si="37"/>
        <v>0</v>
      </c>
      <c r="AE100" s="120">
        <f t="shared" si="38"/>
        <v>1.556420233463035</v>
      </c>
      <c r="AF100" s="116">
        <f t="shared" si="39"/>
        <v>7.5875486381322954</v>
      </c>
      <c r="AG100" s="121">
        <f t="shared" si="40"/>
        <v>15.56420233463035</v>
      </c>
      <c r="AH100" s="122">
        <f t="shared" si="41"/>
        <v>0.77821011673151752</v>
      </c>
      <c r="AI100" s="98">
        <f t="shared" si="42"/>
        <v>100</v>
      </c>
      <c r="AJ100" s="98">
        <f t="shared" si="43"/>
        <v>100</v>
      </c>
      <c r="AK100" s="98">
        <f t="shared" si="45"/>
        <v>63.813229571984436</v>
      </c>
      <c r="AL100" s="99">
        <f t="shared" si="46"/>
        <v>35.408560311284042</v>
      </c>
    </row>
    <row r="101" spans="1:38" x14ac:dyDescent="0.45">
      <c r="A101" s="126"/>
      <c r="B101" s="93">
        <f t="shared" si="44"/>
        <v>18.25</v>
      </c>
      <c r="C101" s="115">
        <f t="shared" si="10"/>
        <v>4.4573643410852712</v>
      </c>
      <c r="D101" s="115">
        <f t="shared" si="11"/>
        <v>1.5503875968992249</v>
      </c>
      <c r="E101" s="115">
        <f t="shared" si="12"/>
        <v>18.217054263565892</v>
      </c>
      <c r="F101" s="115">
        <f t="shared" si="13"/>
        <v>1.5503875968992249</v>
      </c>
      <c r="G101" s="115">
        <f t="shared" si="14"/>
        <v>2.7131782945736433</v>
      </c>
      <c r="H101" s="115">
        <f t="shared" si="15"/>
        <v>0</v>
      </c>
      <c r="I101" s="116">
        <f t="shared" si="16"/>
        <v>28.488372093023255</v>
      </c>
      <c r="J101" s="117">
        <f t="shared" si="17"/>
        <v>0.58139534883720934</v>
      </c>
      <c r="K101" s="117">
        <f t="shared" si="18"/>
        <v>0</v>
      </c>
      <c r="L101" s="117">
        <f t="shared" si="19"/>
        <v>0</v>
      </c>
      <c r="M101" s="117">
        <f t="shared" si="20"/>
        <v>5.6201550387596901</v>
      </c>
      <c r="N101" s="118">
        <f t="shared" si="21"/>
        <v>16.86046511627907</v>
      </c>
      <c r="O101" s="118">
        <f t="shared" si="22"/>
        <v>24.806201550387598</v>
      </c>
      <c r="P101" s="118">
        <f t="shared" si="23"/>
        <v>1.5503875968992249</v>
      </c>
      <c r="Q101" s="118">
        <f t="shared" si="24"/>
        <v>0.58139534883720934</v>
      </c>
      <c r="R101" s="118">
        <f t="shared" si="25"/>
        <v>0</v>
      </c>
      <c r="S101" s="116">
        <f t="shared" si="26"/>
        <v>50.000000000000007</v>
      </c>
      <c r="T101" s="119">
        <f t="shared" si="27"/>
        <v>0.96899224806201545</v>
      </c>
      <c r="U101" s="119">
        <f t="shared" si="28"/>
        <v>0.19379844961240311</v>
      </c>
      <c r="V101" s="120">
        <f t="shared" si="29"/>
        <v>3.4883720930232558</v>
      </c>
      <c r="W101" s="120">
        <f t="shared" si="30"/>
        <v>0.58139534883720934</v>
      </c>
      <c r="X101" s="120">
        <f t="shared" si="31"/>
        <v>6.3953488372093021</v>
      </c>
      <c r="Y101" s="119">
        <f t="shared" si="32"/>
        <v>4.4573643410852712</v>
      </c>
      <c r="Z101" s="116">
        <f t="shared" si="33"/>
        <v>11.627906976744185</v>
      </c>
      <c r="AA101" s="120">
        <f t="shared" si="34"/>
        <v>0</v>
      </c>
      <c r="AB101" s="120">
        <f t="shared" si="35"/>
        <v>6.0077519379844961</v>
      </c>
      <c r="AC101" s="120">
        <f t="shared" si="36"/>
        <v>0</v>
      </c>
      <c r="AD101" s="120">
        <f t="shared" si="37"/>
        <v>0</v>
      </c>
      <c r="AE101" s="120">
        <f t="shared" si="38"/>
        <v>3.1007751937984498</v>
      </c>
      <c r="AF101" s="116">
        <f t="shared" si="39"/>
        <v>9.1085271317829459</v>
      </c>
      <c r="AG101" s="121">
        <f t="shared" si="40"/>
        <v>20.736434108527131</v>
      </c>
      <c r="AH101" s="122">
        <f t="shared" si="41"/>
        <v>0.77519379844961245</v>
      </c>
      <c r="AI101" s="98">
        <f t="shared" si="42"/>
        <v>100</v>
      </c>
      <c r="AJ101" s="98">
        <f t="shared" si="43"/>
        <v>100</v>
      </c>
      <c r="AK101" s="98">
        <f t="shared" si="45"/>
        <v>61.627906976744192</v>
      </c>
      <c r="AL101" s="99">
        <f t="shared" si="46"/>
        <v>37.596899224806201</v>
      </c>
    </row>
    <row r="102" spans="1:38" x14ac:dyDescent="0.45">
      <c r="A102" s="126"/>
      <c r="B102" s="93">
        <f t="shared" si="44"/>
        <v>18.75</v>
      </c>
      <c r="C102" s="115">
        <f t="shared" si="10"/>
        <v>3.4285714285714284</v>
      </c>
      <c r="D102" s="115">
        <f t="shared" si="11"/>
        <v>1.3333333333333333</v>
      </c>
      <c r="E102" s="115">
        <f t="shared" si="12"/>
        <v>19.61904761904762</v>
      </c>
      <c r="F102" s="115">
        <f t="shared" si="13"/>
        <v>3.6190476190476191</v>
      </c>
      <c r="G102" s="115">
        <f t="shared" si="14"/>
        <v>5.5238095238095237</v>
      </c>
      <c r="H102" s="115">
        <f t="shared" si="15"/>
        <v>0</v>
      </c>
      <c r="I102" s="116">
        <f t="shared" si="16"/>
        <v>33.523809523809526</v>
      </c>
      <c r="J102" s="117">
        <f t="shared" si="17"/>
        <v>0.19047619047619047</v>
      </c>
      <c r="K102" s="117">
        <f t="shared" si="18"/>
        <v>0</v>
      </c>
      <c r="L102" s="117">
        <f t="shared" si="19"/>
        <v>0</v>
      </c>
      <c r="M102" s="117">
        <f t="shared" si="20"/>
        <v>5.333333333333333</v>
      </c>
      <c r="N102" s="118">
        <f t="shared" si="21"/>
        <v>16.19047619047619</v>
      </c>
      <c r="O102" s="118">
        <f t="shared" si="22"/>
        <v>22.095238095238095</v>
      </c>
      <c r="P102" s="118">
        <f t="shared" si="23"/>
        <v>1.3333333333333333</v>
      </c>
      <c r="Q102" s="118">
        <f t="shared" si="24"/>
        <v>1.3333333333333333</v>
      </c>
      <c r="R102" s="118">
        <f t="shared" si="25"/>
        <v>0</v>
      </c>
      <c r="S102" s="116">
        <f t="shared" si="26"/>
        <v>46.476190476190482</v>
      </c>
      <c r="T102" s="119">
        <f t="shared" si="27"/>
        <v>0.38095238095238093</v>
      </c>
      <c r="U102" s="119">
        <f t="shared" si="28"/>
        <v>0.38095238095238093</v>
      </c>
      <c r="V102" s="120">
        <f t="shared" si="29"/>
        <v>3.0476190476190474</v>
      </c>
      <c r="W102" s="120">
        <f t="shared" si="30"/>
        <v>0.19047619047619047</v>
      </c>
      <c r="X102" s="120">
        <f t="shared" si="31"/>
        <v>5.7142857142857144</v>
      </c>
      <c r="Y102" s="119">
        <f t="shared" si="32"/>
        <v>5.1428571428571432</v>
      </c>
      <c r="Z102" s="116">
        <f t="shared" si="33"/>
        <v>9.7142857142857153</v>
      </c>
      <c r="AA102" s="120">
        <f t="shared" si="34"/>
        <v>0</v>
      </c>
      <c r="AB102" s="120">
        <f t="shared" si="35"/>
        <v>6.4761904761904763</v>
      </c>
      <c r="AC102" s="120">
        <f t="shared" si="36"/>
        <v>0.19047619047619047</v>
      </c>
      <c r="AD102" s="120">
        <f t="shared" si="37"/>
        <v>0</v>
      </c>
      <c r="AE102" s="120">
        <f t="shared" si="38"/>
        <v>2.8571428571428572</v>
      </c>
      <c r="AF102" s="116">
        <f t="shared" si="39"/>
        <v>9.5238095238095237</v>
      </c>
      <c r="AG102" s="121">
        <f t="shared" si="40"/>
        <v>19.238095238095241</v>
      </c>
      <c r="AH102" s="122">
        <f t="shared" si="41"/>
        <v>0.76190476190476186</v>
      </c>
      <c r="AI102" s="98">
        <f t="shared" si="42"/>
        <v>100</v>
      </c>
      <c r="AJ102" s="98">
        <f t="shared" si="43"/>
        <v>100</v>
      </c>
      <c r="AK102" s="98">
        <f t="shared" si="45"/>
        <v>56.190476190476197</v>
      </c>
      <c r="AL102" s="99">
        <f t="shared" si="46"/>
        <v>43.047619047619051</v>
      </c>
    </row>
    <row r="103" spans="1:38" x14ac:dyDescent="0.45">
      <c r="A103" s="126"/>
      <c r="B103" s="93">
        <f t="shared" si="44"/>
        <v>19.25</v>
      </c>
      <c r="C103" s="115">
        <f t="shared" si="10"/>
        <v>3.6</v>
      </c>
      <c r="D103" s="115">
        <f t="shared" si="11"/>
        <v>1.4</v>
      </c>
      <c r="E103" s="115">
        <f t="shared" si="12"/>
        <v>14.2</v>
      </c>
      <c r="F103" s="115">
        <f t="shared" si="13"/>
        <v>4.5999999999999996</v>
      </c>
      <c r="G103" s="115">
        <f t="shared" si="14"/>
        <v>5.4</v>
      </c>
      <c r="H103" s="115">
        <f t="shared" si="15"/>
        <v>0</v>
      </c>
      <c r="I103" s="116">
        <f t="shared" si="16"/>
        <v>29.199999999999996</v>
      </c>
      <c r="J103" s="117">
        <f t="shared" si="17"/>
        <v>0.8</v>
      </c>
      <c r="K103" s="117">
        <f t="shared" si="18"/>
        <v>0</v>
      </c>
      <c r="L103" s="117">
        <f t="shared" si="19"/>
        <v>0.2</v>
      </c>
      <c r="M103" s="117">
        <f t="shared" si="20"/>
        <v>5</v>
      </c>
      <c r="N103" s="118">
        <f t="shared" si="21"/>
        <v>17.600000000000001</v>
      </c>
      <c r="O103" s="118">
        <f t="shared" si="22"/>
        <v>26</v>
      </c>
      <c r="P103" s="118">
        <f t="shared" si="23"/>
        <v>3</v>
      </c>
      <c r="Q103" s="118">
        <f t="shared" si="24"/>
        <v>0.8</v>
      </c>
      <c r="R103" s="118">
        <f t="shared" si="25"/>
        <v>0</v>
      </c>
      <c r="S103" s="116">
        <f t="shared" si="26"/>
        <v>53.4</v>
      </c>
      <c r="T103" s="119">
        <f t="shared" si="27"/>
        <v>1.6</v>
      </c>
      <c r="U103" s="119">
        <f t="shared" si="28"/>
        <v>0.4</v>
      </c>
      <c r="V103" s="120">
        <f t="shared" si="29"/>
        <v>1.6</v>
      </c>
      <c r="W103" s="120">
        <f t="shared" si="30"/>
        <v>0.6</v>
      </c>
      <c r="X103" s="120">
        <f t="shared" si="31"/>
        <v>5.6</v>
      </c>
      <c r="Y103" s="119">
        <f t="shared" si="32"/>
        <v>3.4</v>
      </c>
      <c r="Z103" s="116">
        <f t="shared" si="33"/>
        <v>9.8000000000000007</v>
      </c>
      <c r="AA103" s="120">
        <f t="shared" si="34"/>
        <v>0</v>
      </c>
      <c r="AB103" s="120">
        <f t="shared" si="35"/>
        <v>5.2</v>
      </c>
      <c r="AC103" s="120">
        <f t="shared" si="36"/>
        <v>0.4</v>
      </c>
      <c r="AD103" s="120">
        <f t="shared" si="37"/>
        <v>0</v>
      </c>
      <c r="AE103" s="120">
        <f t="shared" si="38"/>
        <v>1.4</v>
      </c>
      <c r="AF103" s="116">
        <f t="shared" si="39"/>
        <v>7</v>
      </c>
      <c r="AG103" s="121">
        <f t="shared" si="40"/>
        <v>16.8</v>
      </c>
      <c r="AH103" s="122">
        <f t="shared" si="41"/>
        <v>0.6</v>
      </c>
      <c r="AI103" s="98">
        <f t="shared" si="42"/>
        <v>99.999999999999986</v>
      </c>
      <c r="AJ103" s="98">
        <f t="shared" si="43"/>
        <v>99.999999999999986</v>
      </c>
      <c r="AK103" s="98">
        <f t="shared" si="45"/>
        <v>63.2</v>
      </c>
      <c r="AL103" s="99">
        <f t="shared" si="46"/>
        <v>36.199999999999996</v>
      </c>
    </row>
    <row r="104" spans="1:38" x14ac:dyDescent="0.45">
      <c r="A104" s="126"/>
      <c r="B104" s="93">
        <f t="shared" si="44"/>
        <v>19.75</v>
      </c>
      <c r="C104" s="115">
        <f t="shared" si="10"/>
        <v>3.1620553359683794</v>
      </c>
      <c r="D104" s="115">
        <f t="shared" si="11"/>
        <v>0.98814229249011853</v>
      </c>
      <c r="E104" s="115">
        <f t="shared" si="12"/>
        <v>19.367588932806324</v>
      </c>
      <c r="F104" s="115">
        <f t="shared" si="13"/>
        <v>4.9407114624505928</v>
      </c>
      <c r="G104" s="115">
        <f t="shared" si="14"/>
        <v>4.3478260869565215</v>
      </c>
      <c r="H104" s="115">
        <f t="shared" si="15"/>
        <v>0</v>
      </c>
      <c r="I104" s="116">
        <f t="shared" si="16"/>
        <v>32.806324110671937</v>
      </c>
      <c r="J104" s="117">
        <f t="shared" si="17"/>
        <v>0.19762845849802371</v>
      </c>
      <c r="K104" s="117">
        <f t="shared" si="18"/>
        <v>0</v>
      </c>
      <c r="L104" s="117">
        <f t="shared" si="19"/>
        <v>0.19762845849802371</v>
      </c>
      <c r="M104" s="117">
        <f t="shared" si="20"/>
        <v>3.7549407114624507</v>
      </c>
      <c r="N104" s="118">
        <f t="shared" si="21"/>
        <v>18.379446640316207</v>
      </c>
      <c r="O104" s="118">
        <f t="shared" si="22"/>
        <v>22.134387351778656</v>
      </c>
      <c r="P104" s="118">
        <f t="shared" si="23"/>
        <v>1.7786561264822134</v>
      </c>
      <c r="Q104" s="118">
        <f t="shared" si="24"/>
        <v>1.7786561264822134</v>
      </c>
      <c r="R104" s="118">
        <f t="shared" si="25"/>
        <v>0</v>
      </c>
      <c r="S104" s="116">
        <f t="shared" si="26"/>
        <v>48.221343873517782</v>
      </c>
      <c r="T104" s="119">
        <f t="shared" si="27"/>
        <v>0.98814229249011853</v>
      </c>
      <c r="U104" s="119">
        <f t="shared" si="28"/>
        <v>0.59288537549407117</v>
      </c>
      <c r="V104" s="120">
        <f t="shared" si="29"/>
        <v>3.1620553359683794</v>
      </c>
      <c r="W104" s="120">
        <f t="shared" si="30"/>
        <v>0.79051383399209485</v>
      </c>
      <c r="X104" s="120">
        <f t="shared" si="31"/>
        <v>6.9169960474308301</v>
      </c>
      <c r="Y104" s="119">
        <f t="shared" si="32"/>
        <v>4.3478260869565215</v>
      </c>
      <c r="Z104" s="116">
        <f t="shared" si="33"/>
        <v>12.450592885375494</v>
      </c>
      <c r="AA104" s="120">
        <f t="shared" si="34"/>
        <v>0</v>
      </c>
      <c r="AB104" s="120">
        <f t="shared" si="35"/>
        <v>3.7549407114624507</v>
      </c>
      <c r="AC104" s="120">
        <f t="shared" si="36"/>
        <v>0</v>
      </c>
      <c r="AD104" s="120">
        <f t="shared" si="37"/>
        <v>0</v>
      </c>
      <c r="AE104" s="120">
        <f t="shared" si="38"/>
        <v>1.9762845849802371</v>
      </c>
      <c r="AF104" s="116">
        <f t="shared" si="39"/>
        <v>5.7312252964426875</v>
      </c>
      <c r="AG104" s="121">
        <f t="shared" si="40"/>
        <v>18.18181818181818</v>
      </c>
      <c r="AH104" s="122">
        <f t="shared" si="41"/>
        <v>0.79051383399209485</v>
      </c>
      <c r="AI104" s="98">
        <f t="shared" si="42"/>
        <v>100</v>
      </c>
      <c r="AJ104" s="98">
        <f t="shared" si="43"/>
        <v>100</v>
      </c>
      <c r="AK104" s="98">
        <f t="shared" si="45"/>
        <v>60.671936758893274</v>
      </c>
      <c r="AL104" s="99">
        <f t="shared" si="46"/>
        <v>38.537549407114625</v>
      </c>
    </row>
    <row r="105" spans="1:38" x14ac:dyDescent="0.45">
      <c r="A105" s="126"/>
      <c r="B105" s="93">
        <f t="shared" si="44"/>
        <v>20.25</v>
      </c>
      <c r="C105" s="115">
        <f t="shared" si="10"/>
        <v>2.2821576763485476</v>
      </c>
      <c r="D105" s="115">
        <f t="shared" si="11"/>
        <v>2.0746887966804981</v>
      </c>
      <c r="E105" s="115">
        <f t="shared" si="12"/>
        <v>20.74688796680498</v>
      </c>
      <c r="F105" s="115">
        <f t="shared" si="13"/>
        <v>2.4896265560165975</v>
      </c>
      <c r="G105" s="115">
        <f t="shared" si="14"/>
        <v>3.7344398340248963</v>
      </c>
      <c r="H105" s="115">
        <f t="shared" si="15"/>
        <v>0</v>
      </c>
      <c r="I105" s="116">
        <f t="shared" si="16"/>
        <v>31.327800829875521</v>
      </c>
      <c r="J105" s="117">
        <f t="shared" si="17"/>
        <v>0.2074688796680498</v>
      </c>
      <c r="K105" s="117">
        <f t="shared" si="18"/>
        <v>0</v>
      </c>
      <c r="L105" s="117">
        <f t="shared" si="19"/>
        <v>0</v>
      </c>
      <c r="M105" s="117">
        <f t="shared" si="20"/>
        <v>5.601659751037344</v>
      </c>
      <c r="N105" s="118">
        <f t="shared" si="21"/>
        <v>15.145228215767634</v>
      </c>
      <c r="O105" s="118">
        <f t="shared" si="22"/>
        <v>23.443983402489625</v>
      </c>
      <c r="P105" s="118">
        <f t="shared" si="23"/>
        <v>3.3195020746887969</v>
      </c>
      <c r="Q105" s="118">
        <f t="shared" si="24"/>
        <v>1.0373443983402491</v>
      </c>
      <c r="R105" s="118">
        <f t="shared" si="25"/>
        <v>0</v>
      </c>
      <c r="S105" s="116">
        <f t="shared" si="26"/>
        <v>48.755186721991706</v>
      </c>
      <c r="T105" s="119">
        <f t="shared" si="27"/>
        <v>0.62240663900414939</v>
      </c>
      <c r="U105" s="119">
        <f t="shared" si="28"/>
        <v>0.2074688796680498</v>
      </c>
      <c r="V105" s="120">
        <f t="shared" si="29"/>
        <v>2.6970954356846475</v>
      </c>
      <c r="W105" s="120">
        <f t="shared" si="30"/>
        <v>1.2448132780082988</v>
      </c>
      <c r="X105" s="120">
        <f t="shared" si="31"/>
        <v>6.4315352697095438</v>
      </c>
      <c r="Y105" s="119">
        <f t="shared" si="32"/>
        <v>3.7344398340248963</v>
      </c>
      <c r="Z105" s="116">
        <f t="shared" si="33"/>
        <v>11.20331950207469</v>
      </c>
      <c r="AA105" s="120">
        <f t="shared" si="34"/>
        <v>0</v>
      </c>
      <c r="AB105" s="120">
        <f t="shared" si="35"/>
        <v>5.809128630705394</v>
      </c>
      <c r="AC105" s="120">
        <f t="shared" si="36"/>
        <v>0.2074688796680498</v>
      </c>
      <c r="AD105" s="120">
        <f t="shared" si="37"/>
        <v>0</v>
      </c>
      <c r="AE105" s="120">
        <f t="shared" si="38"/>
        <v>2.2821576763485476</v>
      </c>
      <c r="AF105" s="116">
        <f t="shared" si="39"/>
        <v>8.2987551867219906</v>
      </c>
      <c r="AG105" s="121">
        <f t="shared" si="40"/>
        <v>19.502074688796682</v>
      </c>
      <c r="AH105" s="122">
        <f t="shared" si="41"/>
        <v>0.41493775933609961</v>
      </c>
      <c r="AI105" s="98">
        <f t="shared" si="42"/>
        <v>100.00000000000001</v>
      </c>
      <c r="AJ105" s="98">
        <f t="shared" si="43"/>
        <v>100.00000000000001</v>
      </c>
      <c r="AK105" s="98">
        <f t="shared" si="45"/>
        <v>59.958506224066397</v>
      </c>
      <c r="AL105" s="99">
        <f t="shared" si="46"/>
        <v>39.626556016597512</v>
      </c>
    </row>
    <row r="106" spans="1:38" x14ac:dyDescent="0.45">
      <c r="A106" s="126"/>
      <c r="B106" s="93">
        <f t="shared" si="44"/>
        <v>20.75</v>
      </c>
      <c r="C106" s="115">
        <f t="shared" si="10"/>
        <v>3.4482758620689653</v>
      </c>
      <c r="D106" s="115">
        <f t="shared" si="11"/>
        <v>1.9157088122605364</v>
      </c>
      <c r="E106" s="115">
        <f t="shared" si="12"/>
        <v>18.390804597701148</v>
      </c>
      <c r="F106" s="115">
        <f t="shared" si="13"/>
        <v>2.4904214559386975</v>
      </c>
      <c r="G106" s="115">
        <f t="shared" si="14"/>
        <v>3.4482758620689653</v>
      </c>
      <c r="H106" s="115">
        <f t="shared" si="15"/>
        <v>0</v>
      </c>
      <c r="I106" s="116">
        <f t="shared" si="16"/>
        <v>29.693486590038312</v>
      </c>
      <c r="J106" s="117">
        <f t="shared" si="17"/>
        <v>0.57471264367816088</v>
      </c>
      <c r="K106" s="117">
        <f t="shared" si="18"/>
        <v>0</v>
      </c>
      <c r="L106" s="117">
        <f t="shared" si="19"/>
        <v>0</v>
      </c>
      <c r="M106" s="117">
        <f t="shared" si="20"/>
        <v>3.4482758620689653</v>
      </c>
      <c r="N106" s="118">
        <f t="shared" si="21"/>
        <v>18.773946360153257</v>
      </c>
      <c r="O106" s="118">
        <f t="shared" si="22"/>
        <v>24.137931034482758</v>
      </c>
      <c r="P106" s="118">
        <f t="shared" si="23"/>
        <v>3.4482758620689653</v>
      </c>
      <c r="Q106" s="118">
        <f t="shared" si="24"/>
        <v>1.9157088122605364</v>
      </c>
      <c r="R106" s="118">
        <f t="shared" si="25"/>
        <v>0</v>
      </c>
      <c r="S106" s="116">
        <f t="shared" si="26"/>
        <v>52.298850574712645</v>
      </c>
      <c r="T106" s="119">
        <f t="shared" si="27"/>
        <v>0.76628352490421459</v>
      </c>
      <c r="U106" s="119">
        <f t="shared" si="28"/>
        <v>0</v>
      </c>
      <c r="V106" s="120">
        <f t="shared" si="29"/>
        <v>2.2988505747126435</v>
      </c>
      <c r="W106" s="120">
        <f t="shared" si="30"/>
        <v>0.38314176245210729</v>
      </c>
      <c r="X106" s="120">
        <f t="shared" si="31"/>
        <v>5.1724137931034484</v>
      </c>
      <c r="Y106" s="119">
        <f t="shared" si="32"/>
        <v>4.5977011494252871</v>
      </c>
      <c r="Z106" s="116">
        <f t="shared" si="33"/>
        <v>8.6206896551724146</v>
      </c>
      <c r="AA106" s="120">
        <f t="shared" si="34"/>
        <v>0</v>
      </c>
      <c r="AB106" s="120">
        <f t="shared" si="35"/>
        <v>3.8314176245210727</v>
      </c>
      <c r="AC106" s="120">
        <f t="shared" si="36"/>
        <v>0</v>
      </c>
      <c r="AD106" s="120">
        <f t="shared" si="37"/>
        <v>0</v>
      </c>
      <c r="AE106" s="120">
        <f t="shared" si="38"/>
        <v>5.3639846743295019</v>
      </c>
      <c r="AF106" s="116">
        <f t="shared" si="39"/>
        <v>9.1954022988505741</v>
      </c>
      <c r="AG106" s="121">
        <f t="shared" si="40"/>
        <v>17.816091954022987</v>
      </c>
      <c r="AH106" s="122">
        <f t="shared" si="41"/>
        <v>0.19157088122605365</v>
      </c>
      <c r="AI106" s="98">
        <f t="shared" si="42"/>
        <v>100</v>
      </c>
      <c r="AJ106" s="98">
        <f t="shared" si="43"/>
        <v>100</v>
      </c>
      <c r="AK106" s="98">
        <f t="shared" si="45"/>
        <v>60.919540229885058</v>
      </c>
      <c r="AL106" s="99">
        <f t="shared" si="46"/>
        <v>38.888888888888886</v>
      </c>
    </row>
    <row r="107" spans="1:38" x14ac:dyDescent="0.45">
      <c r="A107" s="126"/>
      <c r="B107" s="93">
        <f t="shared" si="44"/>
        <v>21.25</v>
      </c>
      <c r="C107" s="115">
        <f t="shared" si="10"/>
        <v>3.7974683544303796</v>
      </c>
      <c r="D107" s="115">
        <f t="shared" si="11"/>
        <v>2.3206751054852321</v>
      </c>
      <c r="E107" s="115">
        <f t="shared" si="12"/>
        <v>16.877637130801688</v>
      </c>
      <c r="F107" s="115">
        <f t="shared" si="13"/>
        <v>3.3755274261603376</v>
      </c>
      <c r="G107" s="115">
        <f t="shared" si="14"/>
        <v>5.2742616033755274</v>
      </c>
      <c r="H107" s="115">
        <f t="shared" si="15"/>
        <v>0</v>
      </c>
      <c r="I107" s="116">
        <f t="shared" si="16"/>
        <v>31.645569620253166</v>
      </c>
      <c r="J107" s="117">
        <f t="shared" si="17"/>
        <v>0.63291139240506333</v>
      </c>
      <c r="K107" s="117">
        <f t="shared" si="18"/>
        <v>0</v>
      </c>
      <c r="L107" s="117">
        <f t="shared" si="19"/>
        <v>0</v>
      </c>
      <c r="M107" s="117">
        <f t="shared" si="20"/>
        <v>2.5316455696202533</v>
      </c>
      <c r="N107" s="118">
        <f t="shared" si="21"/>
        <v>18.143459915611814</v>
      </c>
      <c r="O107" s="118">
        <f t="shared" si="22"/>
        <v>18.143459915611814</v>
      </c>
      <c r="P107" s="118">
        <f t="shared" si="23"/>
        <v>2.7426160337552741</v>
      </c>
      <c r="Q107" s="118">
        <f t="shared" si="24"/>
        <v>0.63291139240506333</v>
      </c>
      <c r="R107" s="118">
        <f t="shared" si="25"/>
        <v>0</v>
      </c>
      <c r="S107" s="116">
        <f t="shared" si="26"/>
        <v>42.827004219409282</v>
      </c>
      <c r="T107" s="119">
        <f t="shared" si="27"/>
        <v>1.0548523206751055</v>
      </c>
      <c r="U107" s="119">
        <f t="shared" si="28"/>
        <v>0.2109704641350211</v>
      </c>
      <c r="V107" s="120">
        <f t="shared" si="29"/>
        <v>1.8987341772151898</v>
      </c>
      <c r="W107" s="120">
        <f t="shared" si="30"/>
        <v>1.0548523206751055</v>
      </c>
      <c r="X107" s="120">
        <f t="shared" si="31"/>
        <v>9.071729957805907</v>
      </c>
      <c r="Y107" s="119">
        <f t="shared" si="32"/>
        <v>3.7974683544303796</v>
      </c>
      <c r="Z107" s="116">
        <f t="shared" si="33"/>
        <v>13.291139240506329</v>
      </c>
      <c r="AA107" s="120">
        <f t="shared" si="34"/>
        <v>0</v>
      </c>
      <c r="AB107" s="120">
        <f t="shared" si="35"/>
        <v>3.7974683544303796</v>
      </c>
      <c r="AC107" s="120">
        <f t="shared" si="36"/>
        <v>0</v>
      </c>
      <c r="AD107" s="120">
        <f t="shared" si="37"/>
        <v>0.2109704641350211</v>
      </c>
      <c r="AE107" s="120">
        <f t="shared" si="38"/>
        <v>7.5949367088607591</v>
      </c>
      <c r="AF107" s="116">
        <f t="shared" si="39"/>
        <v>11.603375527426159</v>
      </c>
      <c r="AG107" s="121">
        <f t="shared" si="40"/>
        <v>24.894514767932488</v>
      </c>
      <c r="AH107" s="122">
        <f t="shared" si="41"/>
        <v>0.63291139240506333</v>
      </c>
      <c r="AI107" s="98">
        <f t="shared" si="42"/>
        <v>99.999999999999986</v>
      </c>
      <c r="AJ107" s="98">
        <f t="shared" si="43"/>
        <v>99.999999999999986</v>
      </c>
      <c r="AK107" s="98">
        <f t="shared" si="45"/>
        <v>56.118143459915615</v>
      </c>
      <c r="AL107" s="99">
        <f t="shared" si="46"/>
        <v>43.248945147679322</v>
      </c>
    </row>
    <row r="108" spans="1:38" x14ac:dyDescent="0.45">
      <c r="A108" s="126"/>
      <c r="B108" s="93">
        <f t="shared" si="44"/>
        <v>21.75</v>
      </c>
      <c r="C108" s="115">
        <f t="shared" si="10"/>
        <v>2.0109689213893969</v>
      </c>
      <c r="D108" s="115">
        <f t="shared" si="11"/>
        <v>1.0968921389396709</v>
      </c>
      <c r="E108" s="115">
        <f t="shared" si="12"/>
        <v>19.744058500914075</v>
      </c>
      <c r="F108" s="115">
        <f t="shared" si="13"/>
        <v>3.290676416819013</v>
      </c>
      <c r="G108" s="115">
        <f t="shared" si="14"/>
        <v>1.8281535648994516</v>
      </c>
      <c r="H108" s="115">
        <f t="shared" si="15"/>
        <v>0</v>
      </c>
      <c r="I108" s="116">
        <f t="shared" si="16"/>
        <v>27.97074954296161</v>
      </c>
      <c r="J108" s="117">
        <f t="shared" si="17"/>
        <v>0.54844606946983543</v>
      </c>
      <c r="K108" s="117">
        <f t="shared" si="18"/>
        <v>0</v>
      </c>
      <c r="L108" s="117">
        <f t="shared" si="19"/>
        <v>0</v>
      </c>
      <c r="M108" s="117">
        <f t="shared" si="20"/>
        <v>4.5703839122486292</v>
      </c>
      <c r="N108" s="118">
        <f t="shared" si="21"/>
        <v>18.46435100548446</v>
      </c>
      <c r="O108" s="118">
        <f t="shared" si="22"/>
        <v>21.389396709323584</v>
      </c>
      <c r="P108" s="118">
        <f t="shared" si="23"/>
        <v>2.7422303473491771</v>
      </c>
      <c r="Q108" s="118">
        <f t="shared" si="24"/>
        <v>0.91407678244972579</v>
      </c>
      <c r="R108" s="118">
        <f t="shared" si="25"/>
        <v>0</v>
      </c>
      <c r="S108" s="116">
        <f t="shared" si="26"/>
        <v>48.628884826325411</v>
      </c>
      <c r="T108" s="119">
        <f t="shared" si="27"/>
        <v>0</v>
      </c>
      <c r="U108" s="119">
        <f t="shared" si="28"/>
        <v>0.54844606946983543</v>
      </c>
      <c r="V108" s="120">
        <f t="shared" si="29"/>
        <v>2.5594149908592323</v>
      </c>
      <c r="W108" s="120">
        <f t="shared" si="30"/>
        <v>1.6453382084095065</v>
      </c>
      <c r="X108" s="120">
        <f t="shared" si="31"/>
        <v>6.581352833638026</v>
      </c>
      <c r="Y108" s="119">
        <f t="shared" si="32"/>
        <v>3.290676416819013</v>
      </c>
      <c r="Z108" s="116">
        <f t="shared" si="33"/>
        <v>11.3345521023766</v>
      </c>
      <c r="AA108" s="120">
        <f t="shared" si="34"/>
        <v>0</v>
      </c>
      <c r="AB108" s="120">
        <f t="shared" si="35"/>
        <v>5.6672760511883</v>
      </c>
      <c r="AC108" s="120">
        <f t="shared" si="36"/>
        <v>0</v>
      </c>
      <c r="AD108" s="120">
        <f t="shared" si="37"/>
        <v>0</v>
      </c>
      <c r="AE108" s="120">
        <f t="shared" si="38"/>
        <v>5.3016453382084094</v>
      </c>
      <c r="AF108" s="116">
        <f t="shared" si="39"/>
        <v>10.968921389396709</v>
      </c>
      <c r="AG108" s="121">
        <f t="shared" si="40"/>
        <v>22.30347349177331</v>
      </c>
      <c r="AH108" s="122">
        <f t="shared" si="41"/>
        <v>1.0968921389396709</v>
      </c>
      <c r="AI108" s="98">
        <f t="shared" si="42"/>
        <v>100</v>
      </c>
      <c r="AJ108" s="98">
        <f t="shared" si="43"/>
        <v>100</v>
      </c>
      <c r="AK108" s="98">
        <f t="shared" si="45"/>
        <v>59.963436928702009</v>
      </c>
      <c r="AL108" s="99">
        <f t="shared" si="46"/>
        <v>38.939670932358318</v>
      </c>
    </row>
    <row r="109" spans="1:38" x14ac:dyDescent="0.45">
      <c r="A109" s="126"/>
      <c r="B109" s="93">
        <f t="shared" si="44"/>
        <v>22.25</v>
      </c>
      <c r="C109" s="115">
        <f t="shared" si="10"/>
        <v>2.5179856115107913</v>
      </c>
      <c r="D109" s="115">
        <f t="shared" si="11"/>
        <v>2.1582733812949639</v>
      </c>
      <c r="E109" s="115">
        <f t="shared" si="12"/>
        <v>19.964028776978417</v>
      </c>
      <c r="F109" s="115">
        <f t="shared" si="13"/>
        <v>2.8776978417266186</v>
      </c>
      <c r="G109" s="115">
        <f t="shared" si="14"/>
        <v>3.5971223021582732</v>
      </c>
      <c r="H109" s="115">
        <f t="shared" si="15"/>
        <v>0</v>
      </c>
      <c r="I109" s="116">
        <f t="shared" si="16"/>
        <v>31.115107913669064</v>
      </c>
      <c r="J109" s="117">
        <f t="shared" si="17"/>
        <v>1.079136690647482</v>
      </c>
      <c r="K109" s="117">
        <f t="shared" si="18"/>
        <v>0</v>
      </c>
      <c r="L109" s="117">
        <f t="shared" si="19"/>
        <v>0</v>
      </c>
      <c r="M109" s="117">
        <f t="shared" si="20"/>
        <v>3.4172661870503598</v>
      </c>
      <c r="N109" s="118">
        <f t="shared" si="21"/>
        <v>15.647482014388489</v>
      </c>
      <c r="O109" s="118">
        <f t="shared" si="22"/>
        <v>25.179856115107913</v>
      </c>
      <c r="P109" s="118">
        <f t="shared" si="23"/>
        <v>1.4388489208633093</v>
      </c>
      <c r="Q109" s="118">
        <f t="shared" si="24"/>
        <v>1.079136690647482</v>
      </c>
      <c r="R109" s="118">
        <f t="shared" si="25"/>
        <v>0</v>
      </c>
      <c r="S109" s="116">
        <f t="shared" si="26"/>
        <v>47.841726618705032</v>
      </c>
      <c r="T109" s="119">
        <f t="shared" si="27"/>
        <v>0</v>
      </c>
      <c r="U109" s="119">
        <f t="shared" si="28"/>
        <v>0.35971223021582732</v>
      </c>
      <c r="V109" s="120">
        <f t="shared" si="29"/>
        <v>2.5179856115107913</v>
      </c>
      <c r="W109" s="120">
        <f t="shared" si="30"/>
        <v>0.53956834532374098</v>
      </c>
      <c r="X109" s="120">
        <f t="shared" si="31"/>
        <v>6.6546762589928061</v>
      </c>
      <c r="Y109" s="119">
        <f t="shared" si="32"/>
        <v>3.9568345323741005</v>
      </c>
      <c r="Z109" s="116">
        <f t="shared" si="33"/>
        <v>10.071942446043167</v>
      </c>
      <c r="AA109" s="120">
        <f t="shared" si="34"/>
        <v>0</v>
      </c>
      <c r="AB109" s="120">
        <f t="shared" si="35"/>
        <v>6.4748201438848918</v>
      </c>
      <c r="AC109" s="120">
        <f t="shared" si="36"/>
        <v>0</v>
      </c>
      <c r="AD109" s="120">
        <f t="shared" si="37"/>
        <v>0</v>
      </c>
      <c r="AE109" s="120">
        <f t="shared" si="38"/>
        <v>3.2374100719424459</v>
      </c>
      <c r="AF109" s="116">
        <f t="shared" si="39"/>
        <v>9.7122302158273381</v>
      </c>
      <c r="AG109" s="121">
        <f t="shared" si="40"/>
        <v>19.784172661870507</v>
      </c>
      <c r="AH109" s="122">
        <f t="shared" si="41"/>
        <v>1.2589928057553956</v>
      </c>
      <c r="AI109" s="98">
        <f t="shared" si="42"/>
        <v>100</v>
      </c>
      <c r="AJ109" s="98">
        <f t="shared" si="43"/>
        <v>100</v>
      </c>
      <c r="AK109" s="98">
        <f t="shared" si="45"/>
        <v>57.913669064748198</v>
      </c>
      <c r="AL109" s="99">
        <f t="shared" si="46"/>
        <v>40.827338129496404</v>
      </c>
    </row>
    <row r="110" spans="1:38" x14ac:dyDescent="0.45">
      <c r="A110" s="126"/>
      <c r="B110" s="93">
        <f t="shared" si="44"/>
        <v>22.75</v>
      </c>
      <c r="C110" s="115">
        <f t="shared" si="10"/>
        <v>6.3432835820895521</v>
      </c>
      <c r="D110" s="115">
        <f t="shared" si="11"/>
        <v>0.74626865671641796</v>
      </c>
      <c r="E110" s="115">
        <f t="shared" si="12"/>
        <v>19.96268656716418</v>
      </c>
      <c r="F110" s="115">
        <f t="shared" si="13"/>
        <v>2.9850746268656718</v>
      </c>
      <c r="G110" s="115">
        <f t="shared" si="14"/>
        <v>3.7313432835820897</v>
      </c>
      <c r="H110" s="115">
        <f t="shared" si="15"/>
        <v>0</v>
      </c>
      <c r="I110" s="116">
        <f t="shared" si="16"/>
        <v>33.768656716417908</v>
      </c>
      <c r="J110" s="117">
        <f t="shared" si="17"/>
        <v>0</v>
      </c>
      <c r="K110" s="117">
        <f t="shared" si="18"/>
        <v>0</v>
      </c>
      <c r="L110" s="117">
        <f t="shared" si="19"/>
        <v>0</v>
      </c>
      <c r="M110" s="117">
        <f t="shared" si="20"/>
        <v>4.2910447761194028</v>
      </c>
      <c r="N110" s="118">
        <f t="shared" si="21"/>
        <v>15.111940298507463</v>
      </c>
      <c r="O110" s="118">
        <f t="shared" si="22"/>
        <v>22.761194029850746</v>
      </c>
      <c r="P110" s="118">
        <f t="shared" si="23"/>
        <v>2.6119402985074629</v>
      </c>
      <c r="Q110" s="118">
        <f t="shared" si="24"/>
        <v>1.1194029850746268</v>
      </c>
      <c r="R110" s="118">
        <f t="shared" si="25"/>
        <v>0</v>
      </c>
      <c r="S110" s="116">
        <f t="shared" si="26"/>
        <v>45.895522388059703</v>
      </c>
      <c r="T110" s="119">
        <f t="shared" si="27"/>
        <v>0.93283582089552242</v>
      </c>
      <c r="U110" s="119">
        <f t="shared" si="28"/>
        <v>0.74626865671641796</v>
      </c>
      <c r="V110" s="120">
        <f t="shared" si="29"/>
        <v>1.8656716417910448</v>
      </c>
      <c r="W110" s="120">
        <f t="shared" si="30"/>
        <v>0.74626865671641796</v>
      </c>
      <c r="X110" s="120">
        <f t="shared" si="31"/>
        <v>7.08955223880597</v>
      </c>
      <c r="Y110" s="119">
        <f t="shared" si="32"/>
        <v>4.1044776119402986</v>
      </c>
      <c r="Z110" s="116">
        <f t="shared" si="33"/>
        <v>11.380597014925373</v>
      </c>
      <c r="AA110" s="120">
        <f t="shared" si="34"/>
        <v>0</v>
      </c>
      <c r="AB110" s="120">
        <f t="shared" si="35"/>
        <v>4.2910447761194028</v>
      </c>
      <c r="AC110" s="120">
        <f t="shared" si="36"/>
        <v>0</v>
      </c>
      <c r="AD110" s="120">
        <f t="shared" si="37"/>
        <v>0</v>
      </c>
      <c r="AE110" s="120">
        <f t="shared" si="38"/>
        <v>3.544776119402985</v>
      </c>
      <c r="AF110" s="116">
        <f t="shared" si="39"/>
        <v>7.8358208955223878</v>
      </c>
      <c r="AG110" s="121">
        <f t="shared" si="40"/>
        <v>19.21641791044776</v>
      </c>
      <c r="AH110" s="122">
        <f t="shared" si="41"/>
        <v>1.1194029850746268</v>
      </c>
      <c r="AI110" s="98">
        <f t="shared" si="42"/>
        <v>100</v>
      </c>
      <c r="AJ110" s="98">
        <f t="shared" si="43"/>
        <v>100</v>
      </c>
      <c r="AK110" s="98">
        <f t="shared" si="45"/>
        <v>57.276119402985074</v>
      </c>
      <c r="AL110" s="99">
        <f t="shared" si="46"/>
        <v>41.604477611940297</v>
      </c>
    </row>
    <row r="111" spans="1:38" ht="14.65" thickBot="1" x14ac:dyDescent="0.5">
      <c r="A111" s="127"/>
      <c r="B111" s="104" t="s">
        <v>218</v>
      </c>
      <c r="C111" s="128">
        <f>AVERAGE(C65:C110)</f>
        <v>4.4893692903191598</v>
      </c>
      <c r="D111" s="128">
        <f t="shared" ref="D111:AH111" si="47">AVERAGE(D65:D110)</f>
        <v>0.87779132302973339</v>
      </c>
      <c r="E111" s="128">
        <f t="shared" si="47"/>
        <v>20.921614171227457</v>
      </c>
      <c r="F111" s="128">
        <f t="shared" si="47"/>
        <v>3.040376470166668</v>
      </c>
      <c r="G111" s="128">
        <f t="shared" si="47"/>
        <v>3.4738809616827333</v>
      </c>
      <c r="H111" s="128">
        <f t="shared" si="47"/>
        <v>5.7510927076144464E-3</v>
      </c>
      <c r="I111" s="128">
        <f t="shared" si="47"/>
        <v>32.808783309133375</v>
      </c>
      <c r="J111" s="128">
        <f t="shared" si="47"/>
        <v>0.69473910096299374</v>
      </c>
      <c r="K111" s="128">
        <f t="shared" si="47"/>
        <v>0</v>
      </c>
      <c r="L111" s="128">
        <f t="shared" si="47"/>
        <v>0.12057710019907382</v>
      </c>
      <c r="M111" s="128">
        <f t="shared" si="47"/>
        <v>5.3562996300271406</v>
      </c>
      <c r="N111" s="128">
        <f t="shared" si="47"/>
        <v>15.876307461559444</v>
      </c>
      <c r="O111" s="128">
        <f t="shared" si="47"/>
        <v>22.640377264227048</v>
      </c>
      <c r="P111" s="128">
        <f t="shared" si="47"/>
        <v>2.0181752393187447</v>
      </c>
      <c r="Q111" s="128">
        <f t="shared" si="47"/>
        <v>0.97695848561539211</v>
      </c>
      <c r="R111" s="128">
        <f t="shared" si="47"/>
        <v>0</v>
      </c>
      <c r="S111" s="128">
        <f t="shared" si="47"/>
        <v>47.683434281909847</v>
      </c>
      <c r="T111" s="128">
        <f t="shared" si="47"/>
        <v>0.74545473366306281</v>
      </c>
      <c r="U111" s="128">
        <f t="shared" si="47"/>
        <v>0.58553884194260042</v>
      </c>
      <c r="V111" s="128">
        <f t="shared" si="47"/>
        <v>2.6088939488794036</v>
      </c>
      <c r="W111" s="128">
        <f t="shared" si="47"/>
        <v>0.75425174246761384</v>
      </c>
      <c r="X111" s="128">
        <f t="shared" si="47"/>
        <v>6.4958395892639631</v>
      </c>
      <c r="Y111" s="128">
        <f t="shared" si="47"/>
        <v>5.1775907952840052</v>
      </c>
      <c r="Z111" s="128">
        <f t="shared" si="47"/>
        <v>11.189978856216646</v>
      </c>
      <c r="AA111" s="128">
        <f t="shared" si="47"/>
        <v>0</v>
      </c>
      <c r="AB111" s="128">
        <f t="shared" si="47"/>
        <v>5.0280570302622367</v>
      </c>
      <c r="AC111" s="128">
        <f t="shared" si="47"/>
        <v>1.73466319596574E-2</v>
      </c>
      <c r="AD111" s="128">
        <f t="shared" si="47"/>
        <v>6.1022392912490904E-2</v>
      </c>
      <c r="AE111" s="128">
        <f t="shared" si="47"/>
        <v>2.3181349853843964</v>
      </c>
      <c r="AF111" s="128">
        <f t="shared" si="47"/>
        <v>7.4245610405187792</v>
      </c>
      <c r="AG111" s="128">
        <f t="shared" si="47"/>
        <v>18.614539896735426</v>
      </c>
      <c r="AH111" s="128">
        <f t="shared" si="47"/>
        <v>0.89324251222136208</v>
      </c>
      <c r="AI111" s="128"/>
      <c r="AJ111" s="128"/>
      <c r="AK111" s="128"/>
      <c r="AL111" s="129"/>
    </row>
  </sheetData>
  <pageMargins left="0.25" right="0.25" top="0.75" bottom="0.75" header="0.3" footer="0.3"/>
  <pageSetup paperSize="8" scale="59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31D71D-A26B-4E27-9A2A-BF49D064A3E2}">
  <sheetPr>
    <pageSetUpPr fitToPage="1"/>
  </sheetPr>
  <dimension ref="A1:GI131"/>
  <sheetViews>
    <sheetView zoomScaleNormal="100" workbookViewId="0"/>
  </sheetViews>
  <sheetFormatPr defaultRowHeight="14.25" x14ac:dyDescent="0.45"/>
  <cols>
    <col min="1" max="5" width="9.06640625" style="30"/>
    <col min="6" max="6" width="10.265625" style="30" customWidth="1"/>
    <col min="7" max="24" width="9.06640625" style="30"/>
    <col min="25" max="25" width="9.06640625" style="113"/>
    <col min="26" max="16384" width="9.06640625" style="30"/>
  </cols>
  <sheetData>
    <row r="1" spans="1:191" ht="23.25" x14ac:dyDescent="0.7">
      <c r="A1" s="176" t="s">
        <v>224</v>
      </c>
    </row>
    <row r="3" spans="1:191" x14ac:dyDescent="0.45">
      <c r="A3" s="31" t="s">
        <v>185</v>
      </c>
      <c r="B3" s="36"/>
      <c r="C3" s="36"/>
      <c r="D3" s="36"/>
      <c r="E3" s="36"/>
      <c r="F3" s="36"/>
      <c r="G3" s="36"/>
      <c r="H3" s="36"/>
      <c r="I3" s="36"/>
      <c r="J3" s="36"/>
      <c r="K3" s="36"/>
      <c r="L3" s="36"/>
      <c r="M3" s="36"/>
      <c r="N3" s="130"/>
      <c r="O3" s="130"/>
      <c r="P3" s="130"/>
      <c r="Q3" s="130"/>
      <c r="R3" s="130"/>
      <c r="S3" s="130"/>
      <c r="T3" s="130"/>
      <c r="U3" s="130"/>
      <c r="V3" s="34"/>
      <c r="W3" s="34"/>
      <c r="X3" s="34"/>
      <c r="Y3" s="35"/>
      <c r="Z3" s="34"/>
      <c r="AA3" s="34"/>
      <c r="AB3" s="34"/>
      <c r="AC3" s="34"/>
      <c r="AD3" s="34"/>
      <c r="AE3" s="34"/>
      <c r="AF3" s="34"/>
      <c r="AG3" s="34"/>
      <c r="AH3" s="36"/>
      <c r="AI3" s="36"/>
      <c r="AJ3" s="36"/>
    </row>
    <row r="4" spans="1:191" x14ac:dyDescent="0.45">
      <c r="A4" s="36" t="s">
        <v>186</v>
      </c>
      <c r="B4" s="36"/>
      <c r="C4" s="36" t="s">
        <v>187</v>
      </c>
      <c r="D4" s="36"/>
      <c r="E4" s="36"/>
      <c r="F4" s="36"/>
      <c r="G4" s="36"/>
      <c r="H4" s="36"/>
      <c r="I4" s="36"/>
      <c r="J4" s="36"/>
      <c r="K4" s="36"/>
      <c r="L4" s="36"/>
      <c r="M4" s="36"/>
      <c r="N4" s="130"/>
      <c r="O4" s="130"/>
      <c r="P4" s="130"/>
      <c r="Q4" s="130"/>
      <c r="R4" s="130"/>
      <c r="S4" s="130"/>
      <c r="T4" s="130"/>
      <c r="U4" s="130"/>
      <c r="V4" s="130"/>
      <c r="W4" s="130"/>
      <c r="X4" s="130"/>
      <c r="Y4" s="35"/>
      <c r="Z4" s="130"/>
      <c r="AA4" s="130"/>
      <c r="AB4" s="130"/>
      <c r="AC4" s="130"/>
      <c r="AD4" s="130"/>
      <c r="AE4" s="130"/>
      <c r="AF4" s="130"/>
      <c r="AG4" s="130"/>
      <c r="AH4" s="36"/>
      <c r="AI4" s="36"/>
      <c r="AJ4" s="36"/>
    </row>
    <row r="5" spans="1:191" x14ac:dyDescent="0.45">
      <c r="A5" s="36" t="s">
        <v>188</v>
      </c>
      <c r="B5" s="36"/>
      <c r="C5" s="36" t="s">
        <v>189</v>
      </c>
      <c r="D5" s="36"/>
      <c r="E5" s="36"/>
      <c r="F5" s="36"/>
      <c r="G5" s="36"/>
      <c r="H5" s="36"/>
      <c r="I5" s="36"/>
      <c r="J5" s="36"/>
      <c r="K5" s="36"/>
      <c r="L5" s="36"/>
      <c r="M5" s="36"/>
      <c r="N5" s="130"/>
      <c r="O5" s="130"/>
      <c r="P5" s="130"/>
      <c r="Q5" s="130"/>
      <c r="R5" s="130"/>
      <c r="S5" s="130"/>
      <c r="T5" s="130"/>
      <c r="U5" s="130"/>
      <c r="V5" s="130"/>
      <c r="W5" s="130"/>
      <c r="X5" s="130"/>
      <c r="Y5" s="35"/>
      <c r="Z5" s="130"/>
      <c r="AA5" s="130"/>
      <c r="AB5" s="130"/>
      <c r="AC5" s="130"/>
      <c r="AD5" s="130"/>
      <c r="AE5" s="130"/>
      <c r="AF5" s="130"/>
      <c r="AG5" s="130"/>
      <c r="AH5" s="36"/>
      <c r="AI5" s="36"/>
      <c r="AJ5" s="36"/>
    </row>
    <row r="6" spans="1:191" x14ac:dyDescent="0.45">
      <c r="A6" s="36" t="s">
        <v>190</v>
      </c>
      <c r="B6" s="36"/>
      <c r="C6" s="36" t="s">
        <v>191</v>
      </c>
      <c r="D6" s="36"/>
      <c r="E6" s="36"/>
      <c r="F6" s="36"/>
      <c r="G6" s="36"/>
      <c r="H6" s="36"/>
      <c r="I6" s="36"/>
      <c r="J6" s="36"/>
      <c r="K6" s="36"/>
      <c r="L6" s="36"/>
      <c r="M6" s="36"/>
      <c r="N6" s="130"/>
      <c r="O6" s="130"/>
      <c r="P6" s="130"/>
      <c r="Q6" s="130"/>
      <c r="R6" s="130"/>
      <c r="S6" s="130"/>
      <c r="T6" s="130"/>
      <c r="U6" s="130"/>
      <c r="V6" s="130"/>
      <c r="W6" s="130"/>
      <c r="X6" s="130"/>
      <c r="Y6" s="35"/>
      <c r="Z6" s="130"/>
      <c r="AA6" s="130"/>
      <c r="AB6" s="130"/>
      <c r="AC6" s="130"/>
      <c r="AD6" s="130"/>
      <c r="AE6" s="130"/>
      <c r="AF6" s="130"/>
      <c r="AG6" s="130"/>
      <c r="AH6" s="36"/>
      <c r="AI6" s="36"/>
      <c r="AJ6" s="36"/>
    </row>
    <row r="7" spans="1:191" ht="14.65" thickBot="1" x14ac:dyDescent="0.5">
      <c r="A7" s="36"/>
      <c r="B7" s="37"/>
      <c r="C7" s="36"/>
      <c r="D7" s="131"/>
      <c r="E7" s="131"/>
      <c r="F7" s="131"/>
      <c r="G7" s="131"/>
      <c r="H7" s="131"/>
      <c r="I7" s="131"/>
      <c r="J7" s="131"/>
      <c r="K7" s="131"/>
      <c r="L7" s="131"/>
      <c r="M7" s="131"/>
      <c r="N7" s="131"/>
      <c r="O7" s="131"/>
      <c r="P7" s="131"/>
      <c r="Q7" s="131"/>
      <c r="R7" s="131"/>
      <c r="S7" s="131"/>
      <c r="T7" s="131"/>
      <c r="U7" s="131"/>
      <c r="V7" s="131"/>
      <c r="W7" s="131"/>
      <c r="X7" s="131"/>
      <c r="Y7" s="39"/>
      <c r="Z7" s="131"/>
      <c r="AA7" s="131"/>
      <c r="AB7" s="131"/>
      <c r="AC7" s="131"/>
      <c r="AD7" s="131"/>
      <c r="AE7" s="131"/>
      <c r="AF7" s="131"/>
      <c r="AG7" s="131"/>
      <c r="AH7" s="131"/>
      <c r="AI7" s="131"/>
      <c r="AJ7" s="131"/>
    </row>
    <row r="8" spans="1:191" s="49" customFormat="1" x14ac:dyDescent="0.45">
      <c r="A8" s="40" t="s">
        <v>192</v>
      </c>
      <c r="B8" s="41" t="s">
        <v>193</v>
      </c>
      <c r="C8" s="42" t="s">
        <v>194</v>
      </c>
      <c r="D8" s="43"/>
      <c r="E8" s="43"/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3"/>
      <c r="S8" s="43"/>
      <c r="T8" s="43"/>
      <c r="U8" s="43"/>
      <c r="V8" s="43"/>
      <c r="W8" s="43"/>
      <c r="X8" s="43"/>
      <c r="Y8" s="44"/>
      <c r="Z8" s="43"/>
      <c r="AA8" s="43"/>
      <c r="AB8" s="43"/>
      <c r="AC8" s="43"/>
      <c r="AD8" s="43"/>
      <c r="AE8" s="43"/>
      <c r="AF8" s="45"/>
      <c r="AG8" s="45"/>
      <c r="AH8" s="46"/>
      <c r="AI8" s="45"/>
      <c r="AJ8" s="45"/>
      <c r="AK8" s="47"/>
      <c r="AL8" s="48"/>
      <c r="AM8" s="30"/>
      <c r="AN8" s="30"/>
      <c r="AO8" s="30"/>
      <c r="AP8" s="30"/>
      <c r="AQ8" s="30"/>
      <c r="AR8" s="30"/>
      <c r="AS8" s="30"/>
      <c r="AT8" s="30"/>
      <c r="AU8" s="30"/>
      <c r="AV8" s="30"/>
      <c r="AW8" s="30"/>
      <c r="AX8" s="30"/>
      <c r="AY8" s="30"/>
      <c r="AZ8" s="30"/>
      <c r="BA8" s="30"/>
      <c r="BB8" s="30"/>
      <c r="BC8" s="30"/>
      <c r="BD8" s="30"/>
      <c r="BE8" s="30"/>
      <c r="BF8" s="30"/>
      <c r="BG8" s="30"/>
      <c r="BH8" s="30"/>
      <c r="BI8" s="30"/>
      <c r="BJ8" s="30"/>
      <c r="BK8" s="30"/>
      <c r="BL8" s="30"/>
      <c r="BM8" s="30"/>
      <c r="BN8" s="30"/>
      <c r="BO8" s="30"/>
      <c r="BP8" s="30"/>
      <c r="BQ8" s="30"/>
      <c r="BR8" s="30"/>
      <c r="BS8" s="30"/>
      <c r="BT8" s="30"/>
      <c r="BU8" s="30"/>
      <c r="BV8" s="30"/>
      <c r="BW8" s="30"/>
      <c r="BX8" s="30"/>
      <c r="BY8" s="30"/>
      <c r="BZ8" s="30"/>
      <c r="CA8" s="30"/>
      <c r="CB8" s="30"/>
      <c r="CC8" s="30"/>
      <c r="CD8" s="30"/>
      <c r="CE8" s="30"/>
      <c r="CF8" s="30"/>
      <c r="CG8" s="30"/>
      <c r="CH8" s="30"/>
      <c r="CI8" s="30"/>
      <c r="CJ8" s="30"/>
      <c r="CK8" s="30"/>
      <c r="CL8" s="30"/>
      <c r="CM8" s="30"/>
      <c r="CN8" s="30"/>
      <c r="CO8" s="30"/>
      <c r="CP8" s="30"/>
      <c r="CQ8" s="30"/>
      <c r="CR8" s="30"/>
      <c r="CS8" s="30"/>
      <c r="CT8" s="30"/>
      <c r="CU8" s="30"/>
      <c r="CV8" s="30"/>
      <c r="CW8" s="30"/>
      <c r="CX8" s="30"/>
      <c r="CY8" s="30"/>
      <c r="CZ8" s="30"/>
      <c r="DA8" s="30"/>
      <c r="DB8" s="30"/>
      <c r="DC8" s="30"/>
      <c r="DD8" s="30"/>
      <c r="DE8" s="30"/>
      <c r="DF8" s="30"/>
      <c r="DG8" s="30"/>
      <c r="DH8" s="30"/>
      <c r="DI8" s="30"/>
      <c r="DJ8" s="30"/>
      <c r="DK8" s="30"/>
      <c r="DL8" s="30"/>
      <c r="DM8" s="30"/>
      <c r="DN8" s="30"/>
      <c r="DO8" s="30"/>
      <c r="DP8" s="30"/>
      <c r="DQ8" s="30"/>
      <c r="DR8" s="30"/>
      <c r="DS8" s="30"/>
      <c r="DT8" s="30"/>
      <c r="DU8" s="30"/>
      <c r="DV8" s="30"/>
      <c r="DW8" s="30"/>
      <c r="DX8" s="30"/>
      <c r="DY8" s="30"/>
      <c r="DZ8" s="30"/>
      <c r="EA8" s="30"/>
      <c r="EB8" s="30"/>
      <c r="EC8" s="30"/>
      <c r="ED8" s="30"/>
      <c r="EE8" s="30"/>
      <c r="EF8" s="30"/>
      <c r="EG8" s="30"/>
      <c r="EH8" s="30"/>
      <c r="EI8" s="30"/>
      <c r="EJ8" s="30"/>
      <c r="EK8" s="30"/>
      <c r="EL8" s="30"/>
      <c r="EM8" s="30"/>
      <c r="EN8" s="30"/>
      <c r="EO8" s="30"/>
      <c r="EP8" s="30"/>
      <c r="EQ8" s="30"/>
      <c r="ER8" s="30"/>
      <c r="ES8" s="30"/>
      <c r="ET8" s="30"/>
      <c r="EU8" s="30"/>
      <c r="EV8" s="30"/>
      <c r="EW8" s="30"/>
      <c r="EX8" s="30"/>
      <c r="EY8" s="30"/>
      <c r="EZ8" s="30"/>
      <c r="FA8" s="30"/>
      <c r="FB8" s="30"/>
      <c r="FC8" s="30"/>
      <c r="FD8" s="30"/>
      <c r="FE8" s="30"/>
      <c r="FF8" s="30"/>
      <c r="FG8" s="30"/>
      <c r="FH8" s="30"/>
      <c r="FI8" s="30"/>
      <c r="FJ8" s="30"/>
      <c r="FK8" s="30"/>
      <c r="FL8" s="30"/>
      <c r="FM8" s="30"/>
      <c r="FN8" s="30"/>
      <c r="FO8" s="30"/>
      <c r="FP8" s="30"/>
      <c r="FQ8" s="30"/>
      <c r="FR8" s="30"/>
      <c r="FS8" s="30"/>
      <c r="FT8" s="30"/>
      <c r="FU8" s="30"/>
      <c r="FV8" s="30"/>
      <c r="FW8" s="30"/>
      <c r="FX8" s="30"/>
      <c r="FY8" s="30"/>
      <c r="FZ8" s="30"/>
      <c r="GA8" s="30"/>
      <c r="GB8" s="30"/>
      <c r="GC8" s="30"/>
      <c r="GD8" s="30"/>
      <c r="GE8" s="30"/>
      <c r="GF8" s="30"/>
      <c r="GG8" s="30"/>
      <c r="GH8" s="30"/>
      <c r="GI8" s="30"/>
    </row>
    <row r="9" spans="1:191" s="65" customFormat="1" ht="20.25" x14ac:dyDescent="0.45">
      <c r="A9" s="50" t="s">
        <v>195</v>
      </c>
      <c r="B9" s="51" t="s">
        <v>192</v>
      </c>
      <c r="C9" s="52" t="s">
        <v>196</v>
      </c>
      <c r="D9" s="53"/>
      <c r="E9" s="53"/>
      <c r="F9" s="53"/>
      <c r="G9" s="53"/>
      <c r="H9" s="53"/>
      <c r="I9" s="54" t="s">
        <v>13</v>
      </c>
      <c r="J9" s="55" t="s">
        <v>197</v>
      </c>
      <c r="K9" s="55"/>
      <c r="L9" s="56"/>
      <c r="M9" s="57"/>
      <c r="N9" s="57"/>
      <c r="O9" s="55"/>
      <c r="P9" s="55"/>
      <c r="Q9" s="55"/>
      <c r="R9" s="55"/>
      <c r="S9" s="54" t="s">
        <v>14</v>
      </c>
      <c r="T9" s="58" t="s">
        <v>198</v>
      </c>
      <c r="U9" s="59"/>
      <c r="V9" s="59"/>
      <c r="W9" s="58"/>
      <c r="X9" s="58"/>
      <c r="Y9" s="60"/>
      <c r="Z9" s="54" t="s">
        <v>14</v>
      </c>
      <c r="AA9" s="58"/>
      <c r="AB9" s="58"/>
      <c r="AC9" s="58"/>
      <c r="AD9" s="58"/>
      <c r="AE9" s="58"/>
      <c r="AF9" s="54" t="s">
        <v>13</v>
      </c>
      <c r="AG9" s="61" t="s">
        <v>199</v>
      </c>
      <c r="AH9" s="62"/>
      <c r="AI9" s="54"/>
      <c r="AJ9" s="63" t="s">
        <v>200</v>
      </c>
      <c r="AK9" s="63"/>
      <c r="AL9" s="64"/>
      <c r="AM9" s="30"/>
      <c r="AN9" s="30"/>
      <c r="AO9" s="30"/>
      <c r="AP9" s="30"/>
      <c r="AQ9" s="30"/>
      <c r="AR9" s="30"/>
      <c r="AS9" s="30"/>
      <c r="AT9" s="30"/>
      <c r="AU9" s="30"/>
      <c r="AV9" s="30"/>
      <c r="AW9" s="30"/>
      <c r="AX9" s="30"/>
      <c r="AY9" s="30"/>
      <c r="AZ9" s="30"/>
      <c r="BA9" s="30"/>
      <c r="BB9" s="30"/>
      <c r="BC9" s="30"/>
      <c r="BD9" s="30"/>
      <c r="BE9" s="30"/>
      <c r="BF9" s="30"/>
      <c r="BG9" s="30"/>
      <c r="BH9" s="30"/>
      <c r="BI9" s="30"/>
      <c r="BJ9" s="30"/>
      <c r="BK9" s="30"/>
      <c r="BL9" s="30"/>
      <c r="BM9" s="30"/>
      <c r="BN9" s="30"/>
      <c r="BO9" s="30"/>
      <c r="BP9" s="30"/>
      <c r="BQ9" s="30"/>
      <c r="BR9" s="30"/>
      <c r="BS9" s="30"/>
      <c r="BT9" s="30"/>
      <c r="BU9" s="30"/>
      <c r="BV9" s="30"/>
      <c r="BW9" s="30"/>
      <c r="BX9" s="30"/>
      <c r="BY9" s="30"/>
      <c r="BZ9" s="30"/>
      <c r="CA9" s="30"/>
      <c r="CB9" s="30"/>
      <c r="CC9" s="30"/>
      <c r="CD9" s="30"/>
      <c r="CE9" s="30"/>
      <c r="CF9" s="30"/>
      <c r="CG9" s="30"/>
      <c r="CH9" s="30"/>
      <c r="CI9" s="30"/>
      <c r="CJ9" s="30"/>
      <c r="CK9" s="30"/>
      <c r="CL9" s="30"/>
      <c r="CM9" s="30"/>
      <c r="CN9" s="30"/>
      <c r="CO9" s="30"/>
      <c r="CP9" s="30"/>
      <c r="CQ9" s="30"/>
      <c r="CR9" s="30"/>
      <c r="CS9" s="30"/>
      <c r="CT9" s="30"/>
      <c r="CU9" s="30"/>
      <c r="CV9" s="30"/>
      <c r="CW9" s="30"/>
      <c r="CX9" s="30"/>
      <c r="CY9" s="30"/>
      <c r="CZ9" s="30"/>
      <c r="DA9" s="30"/>
      <c r="DB9" s="30"/>
      <c r="DC9" s="30"/>
      <c r="DD9" s="30"/>
      <c r="DE9" s="30"/>
      <c r="DF9" s="30"/>
      <c r="DG9" s="30"/>
      <c r="DH9" s="30"/>
      <c r="DI9" s="30"/>
      <c r="DJ9" s="30"/>
      <c r="DK9" s="30"/>
      <c r="DL9" s="30"/>
      <c r="DM9" s="30"/>
      <c r="DN9" s="30"/>
      <c r="DO9" s="30"/>
      <c r="DP9" s="30"/>
      <c r="DQ9" s="30"/>
      <c r="DR9" s="30"/>
      <c r="DS9" s="30"/>
      <c r="DT9" s="30"/>
      <c r="DU9" s="30"/>
      <c r="DV9" s="30"/>
      <c r="DW9" s="30"/>
      <c r="DX9" s="30"/>
      <c r="DY9" s="30"/>
      <c r="DZ9" s="30"/>
      <c r="EA9" s="30"/>
      <c r="EB9" s="30"/>
      <c r="EC9" s="30"/>
      <c r="ED9" s="30"/>
      <c r="EE9" s="30"/>
      <c r="EF9" s="30"/>
      <c r="EG9" s="30"/>
      <c r="EH9" s="30"/>
      <c r="EI9" s="30"/>
      <c r="EJ9" s="30"/>
      <c r="EK9" s="30"/>
      <c r="EL9" s="30"/>
      <c r="EM9" s="30"/>
      <c r="EN9" s="30"/>
      <c r="EO9" s="30"/>
      <c r="EP9" s="30"/>
      <c r="EQ9" s="30"/>
      <c r="ER9" s="30"/>
      <c r="ES9" s="30"/>
      <c r="ET9" s="30"/>
      <c r="EU9" s="30"/>
      <c r="EV9" s="30"/>
      <c r="EW9" s="30"/>
      <c r="EX9" s="30"/>
      <c r="EY9" s="30"/>
      <c r="EZ9" s="30"/>
      <c r="FA9" s="30"/>
      <c r="FB9" s="30"/>
      <c r="FC9" s="30"/>
      <c r="FD9" s="30"/>
      <c r="FE9" s="30"/>
      <c r="FF9" s="30"/>
      <c r="FG9" s="30"/>
      <c r="FH9" s="30"/>
      <c r="FI9" s="30"/>
      <c r="FJ9" s="30"/>
      <c r="FK9" s="30"/>
      <c r="FL9" s="30"/>
      <c r="FM9" s="30"/>
      <c r="FN9" s="30"/>
      <c r="FO9" s="30"/>
      <c r="FP9" s="30"/>
      <c r="FQ9" s="30"/>
      <c r="FR9" s="30"/>
      <c r="FS9" s="30"/>
      <c r="FT9" s="30"/>
      <c r="FU9" s="30"/>
      <c r="FV9" s="30"/>
      <c r="FW9" s="30"/>
      <c r="FX9" s="30"/>
      <c r="FY9" s="30"/>
      <c r="FZ9" s="30"/>
      <c r="GA9" s="30"/>
      <c r="GB9" s="30"/>
      <c r="GC9" s="30"/>
      <c r="GD9" s="30"/>
      <c r="GE9" s="30"/>
      <c r="GF9" s="30"/>
      <c r="GG9" s="30"/>
      <c r="GH9" s="30"/>
      <c r="GI9" s="30"/>
    </row>
    <row r="10" spans="1:191" s="80" customFormat="1" ht="20.25" x14ac:dyDescent="0.45">
      <c r="A10" s="66"/>
      <c r="B10" s="67"/>
      <c r="C10" s="68" t="s">
        <v>201</v>
      </c>
      <c r="D10" s="69"/>
      <c r="E10" s="69"/>
      <c r="F10" s="69"/>
      <c r="G10" s="69"/>
      <c r="H10" s="69"/>
      <c r="I10" s="70" t="s">
        <v>202</v>
      </c>
      <c r="J10" s="71" t="s">
        <v>201</v>
      </c>
      <c r="K10" s="71"/>
      <c r="L10" s="72"/>
      <c r="M10" s="73"/>
      <c r="N10" s="73"/>
      <c r="O10" s="71"/>
      <c r="P10" s="71"/>
      <c r="Q10" s="71"/>
      <c r="R10" s="71"/>
      <c r="S10" s="70" t="s">
        <v>202</v>
      </c>
      <c r="T10" s="74" t="s">
        <v>203</v>
      </c>
      <c r="U10" s="75"/>
      <c r="V10" s="75"/>
      <c r="W10" s="74"/>
      <c r="X10" s="74"/>
      <c r="Y10" s="76"/>
      <c r="Z10" s="70" t="s">
        <v>204</v>
      </c>
      <c r="AA10" s="74" t="s">
        <v>205</v>
      </c>
      <c r="AB10" s="74"/>
      <c r="AC10" s="74"/>
      <c r="AD10" s="74"/>
      <c r="AE10" s="74"/>
      <c r="AF10" s="70" t="s">
        <v>204</v>
      </c>
      <c r="AG10" s="77" t="s">
        <v>204</v>
      </c>
      <c r="AH10" s="78" t="s">
        <v>206</v>
      </c>
      <c r="AI10" s="78" t="s">
        <v>199</v>
      </c>
      <c r="AJ10" s="78" t="s">
        <v>199</v>
      </c>
      <c r="AK10" s="78" t="s">
        <v>199</v>
      </c>
      <c r="AL10" s="79" t="s">
        <v>199</v>
      </c>
      <c r="AM10" s="30"/>
      <c r="AN10" s="30"/>
      <c r="AO10" s="30"/>
      <c r="AP10" s="30"/>
      <c r="AQ10" s="30"/>
      <c r="AR10" s="30"/>
      <c r="AS10" s="30"/>
      <c r="AT10" s="30"/>
      <c r="AU10" s="30"/>
      <c r="AV10" s="30"/>
      <c r="AW10" s="30"/>
      <c r="AX10" s="30"/>
      <c r="AY10" s="30"/>
      <c r="AZ10" s="30"/>
      <c r="BA10" s="30"/>
      <c r="BB10" s="30"/>
      <c r="BC10" s="30"/>
      <c r="BD10" s="30"/>
      <c r="BE10" s="30"/>
      <c r="BF10" s="30"/>
      <c r="BG10" s="30"/>
      <c r="BH10" s="30"/>
      <c r="BI10" s="30"/>
      <c r="BJ10" s="30"/>
      <c r="BK10" s="30"/>
      <c r="BL10" s="30"/>
      <c r="BM10" s="30"/>
      <c r="BN10" s="30"/>
      <c r="BO10" s="30"/>
      <c r="BP10" s="30"/>
      <c r="BQ10" s="30"/>
      <c r="BR10" s="30"/>
      <c r="BS10" s="30"/>
      <c r="BT10" s="30"/>
      <c r="BU10" s="30"/>
      <c r="BV10" s="30"/>
      <c r="BW10" s="30"/>
      <c r="BX10" s="30"/>
      <c r="BY10" s="30"/>
      <c r="BZ10" s="30"/>
      <c r="CA10" s="30"/>
      <c r="CB10" s="30"/>
      <c r="CC10" s="30"/>
      <c r="CD10" s="30"/>
      <c r="CE10" s="30"/>
      <c r="CF10" s="30"/>
      <c r="CG10" s="30"/>
      <c r="CH10" s="30"/>
      <c r="CI10" s="30"/>
      <c r="CJ10" s="30"/>
      <c r="CK10" s="30"/>
      <c r="CL10" s="30"/>
      <c r="CM10" s="30"/>
      <c r="CN10" s="30"/>
      <c r="CO10" s="30"/>
      <c r="CP10" s="30"/>
      <c r="CQ10" s="30"/>
      <c r="CR10" s="30"/>
      <c r="CS10" s="30"/>
      <c r="CT10" s="30"/>
      <c r="CU10" s="30"/>
      <c r="CV10" s="30"/>
      <c r="CW10" s="30"/>
      <c r="CX10" s="30"/>
      <c r="CY10" s="30"/>
      <c r="CZ10" s="30"/>
      <c r="DA10" s="30"/>
      <c r="DB10" s="30"/>
      <c r="DC10" s="30"/>
      <c r="DD10" s="30"/>
      <c r="DE10" s="30"/>
      <c r="DF10" s="30"/>
      <c r="DG10" s="30"/>
      <c r="DH10" s="30"/>
      <c r="DI10" s="30"/>
      <c r="DJ10" s="30"/>
      <c r="DK10" s="30"/>
      <c r="DL10" s="30"/>
      <c r="DM10" s="30"/>
      <c r="DN10" s="30"/>
      <c r="DO10" s="30"/>
      <c r="DP10" s="30"/>
      <c r="DQ10" s="30"/>
      <c r="DR10" s="30"/>
      <c r="DS10" s="30"/>
      <c r="DT10" s="30"/>
      <c r="DU10" s="30"/>
      <c r="DV10" s="30"/>
      <c r="DW10" s="30"/>
      <c r="DX10" s="30"/>
      <c r="DY10" s="30"/>
      <c r="DZ10" s="30"/>
      <c r="EA10" s="30"/>
      <c r="EB10" s="30"/>
      <c r="EC10" s="30"/>
      <c r="ED10" s="30"/>
      <c r="EE10" s="30"/>
      <c r="EF10" s="30"/>
      <c r="EG10" s="30"/>
      <c r="EH10" s="30"/>
      <c r="EI10" s="30"/>
      <c r="EJ10" s="30"/>
      <c r="EK10" s="30"/>
      <c r="EL10" s="30"/>
      <c r="EM10" s="30"/>
      <c r="EN10" s="30"/>
      <c r="EO10" s="30"/>
      <c r="EP10" s="30"/>
      <c r="EQ10" s="30"/>
      <c r="ER10" s="30"/>
      <c r="ES10" s="30"/>
      <c r="ET10" s="30"/>
      <c r="EU10" s="30"/>
      <c r="EV10" s="30"/>
      <c r="EW10" s="30"/>
      <c r="EX10" s="30"/>
      <c r="EY10" s="30"/>
      <c r="EZ10" s="30"/>
      <c r="FA10" s="30"/>
      <c r="FB10" s="30"/>
      <c r="FC10" s="30"/>
      <c r="FD10" s="30"/>
      <c r="FE10" s="30"/>
      <c r="FF10" s="30"/>
      <c r="FG10" s="30"/>
      <c r="FH10" s="30"/>
      <c r="FI10" s="30"/>
      <c r="FJ10" s="30"/>
      <c r="FK10" s="30"/>
      <c r="FL10" s="30"/>
      <c r="FM10" s="30"/>
      <c r="FN10" s="30"/>
      <c r="FO10" s="30"/>
      <c r="FP10" s="30"/>
      <c r="FQ10" s="30"/>
      <c r="FR10" s="30"/>
      <c r="FS10" s="30"/>
      <c r="FT10" s="30"/>
      <c r="FU10" s="30"/>
      <c r="FV10" s="30"/>
      <c r="FW10" s="30"/>
      <c r="FX10" s="30"/>
      <c r="FY10" s="30"/>
      <c r="FZ10" s="30"/>
      <c r="GA10" s="30"/>
      <c r="GB10" s="30"/>
      <c r="GC10" s="30"/>
      <c r="GD10" s="30"/>
      <c r="GE10" s="30"/>
      <c r="GF10" s="30"/>
      <c r="GG10" s="30"/>
      <c r="GH10" s="30"/>
      <c r="GI10" s="30"/>
    </row>
    <row r="11" spans="1:191" s="91" customFormat="1" ht="30.4" x14ac:dyDescent="0.45">
      <c r="A11" s="81" t="s">
        <v>207</v>
      </c>
      <c r="B11" s="82" t="s">
        <v>47</v>
      </c>
      <c r="C11" s="83" t="s">
        <v>46</v>
      </c>
      <c r="D11" s="83" t="s">
        <v>45</v>
      </c>
      <c r="E11" s="84" t="s">
        <v>44</v>
      </c>
      <c r="F11" s="84" t="s">
        <v>43</v>
      </c>
      <c r="G11" s="83" t="s">
        <v>42</v>
      </c>
      <c r="H11" s="83" t="s">
        <v>41</v>
      </c>
      <c r="I11" s="85" t="s">
        <v>40</v>
      </c>
      <c r="J11" s="86" t="s">
        <v>39</v>
      </c>
      <c r="K11" s="87" t="s">
        <v>38</v>
      </c>
      <c r="L11" s="86" t="s">
        <v>37</v>
      </c>
      <c r="M11" s="86" t="s">
        <v>36</v>
      </c>
      <c r="N11" s="86" t="s">
        <v>35</v>
      </c>
      <c r="O11" s="86" t="s">
        <v>34</v>
      </c>
      <c r="P11" s="86" t="s">
        <v>33</v>
      </c>
      <c r="Q11" s="86" t="s">
        <v>32</v>
      </c>
      <c r="R11" s="86" t="s">
        <v>26</v>
      </c>
      <c r="S11" s="85" t="s">
        <v>31</v>
      </c>
      <c r="T11" s="88" t="s">
        <v>30</v>
      </c>
      <c r="U11" s="88" t="s">
        <v>29</v>
      </c>
      <c r="V11" s="88" t="s">
        <v>28</v>
      </c>
      <c r="W11" s="88" t="s">
        <v>215</v>
      </c>
      <c r="X11" s="88" t="s">
        <v>26</v>
      </c>
      <c r="Y11" s="88" t="s">
        <v>25</v>
      </c>
      <c r="Z11" s="85" t="s">
        <v>24</v>
      </c>
      <c r="AA11" s="88" t="s">
        <v>23</v>
      </c>
      <c r="AB11" s="88" t="s">
        <v>22</v>
      </c>
      <c r="AC11" s="88" t="s">
        <v>21</v>
      </c>
      <c r="AD11" s="88" t="s">
        <v>20</v>
      </c>
      <c r="AE11" s="88" t="s">
        <v>19</v>
      </c>
      <c r="AF11" s="85" t="s">
        <v>18</v>
      </c>
      <c r="AG11" s="85" t="s">
        <v>17</v>
      </c>
      <c r="AH11" s="89" t="s">
        <v>209</v>
      </c>
      <c r="AI11" s="89" t="s">
        <v>216</v>
      </c>
      <c r="AJ11" s="89" t="s">
        <v>216</v>
      </c>
      <c r="AK11" s="89" t="s">
        <v>214</v>
      </c>
      <c r="AL11" s="90" t="s">
        <v>205</v>
      </c>
      <c r="AM11" s="30"/>
      <c r="AN11" s="30"/>
      <c r="AO11" s="30"/>
      <c r="AP11" s="30"/>
      <c r="AQ11" s="30"/>
      <c r="AR11" s="30"/>
      <c r="AS11" s="30"/>
      <c r="AT11" s="30"/>
      <c r="AU11" s="30"/>
      <c r="AV11" s="30"/>
      <c r="AW11" s="30"/>
      <c r="AX11" s="30"/>
      <c r="AY11" s="30"/>
      <c r="AZ11" s="30"/>
      <c r="BA11" s="30"/>
      <c r="BB11" s="30"/>
      <c r="BC11" s="30"/>
      <c r="BD11" s="30"/>
      <c r="BE11" s="30"/>
      <c r="BF11" s="30"/>
      <c r="BG11" s="30"/>
      <c r="BH11" s="30"/>
      <c r="BI11" s="30"/>
      <c r="BJ11" s="30"/>
      <c r="BK11" s="30"/>
      <c r="BL11" s="30"/>
      <c r="BM11" s="30"/>
      <c r="BN11" s="30"/>
      <c r="BO11" s="30"/>
      <c r="BP11" s="30"/>
      <c r="BQ11" s="30"/>
      <c r="BR11" s="30"/>
      <c r="BS11" s="30"/>
      <c r="BT11" s="30"/>
      <c r="BU11" s="30"/>
      <c r="BV11" s="30"/>
      <c r="BW11" s="30"/>
      <c r="BX11" s="30"/>
      <c r="BY11" s="30"/>
      <c r="BZ11" s="30"/>
      <c r="CA11" s="30"/>
      <c r="CB11" s="30"/>
      <c r="CC11" s="30"/>
      <c r="CD11" s="30"/>
      <c r="CE11" s="30"/>
      <c r="CF11" s="30"/>
      <c r="CG11" s="30"/>
      <c r="CH11" s="30"/>
      <c r="CI11" s="30"/>
      <c r="CJ11" s="30"/>
      <c r="CK11" s="30"/>
      <c r="CL11" s="30"/>
      <c r="CM11" s="30"/>
      <c r="CN11" s="30"/>
      <c r="CO11" s="30"/>
      <c r="CP11" s="30"/>
      <c r="CQ11" s="30"/>
      <c r="CR11" s="30"/>
      <c r="CS11" s="30"/>
      <c r="CT11" s="30"/>
      <c r="CU11" s="30"/>
      <c r="CV11" s="30"/>
      <c r="CW11" s="30"/>
      <c r="CX11" s="30"/>
      <c r="CY11" s="30"/>
      <c r="CZ11" s="30"/>
      <c r="DA11" s="30"/>
      <c r="DB11" s="30"/>
      <c r="DC11" s="30"/>
      <c r="DD11" s="30"/>
      <c r="DE11" s="30"/>
      <c r="DF11" s="30"/>
      <c r="DG11" s="30"/>
      <c r="DH11" s="30"/>
      <c r="DI11" s="30"/>
      <c r="DJ11" s="30"/>
      <c r="DK11" s="30"/>
      <c r="DL11" s="30"/>
      <c r="DM11" s="30"/>
      <c r="DN11" s="30"/>
      <c r="DO11" s="30"/>
      <c r="DP11" s="30"/>
      <c r="DQ11" s="30"/>
      <c r="DR11" s="30"/>
      <c r="DS11" s="30"/>
      <c r="DT11" s="30"/>
      <c r="DU11" s="30"/>
      <c r="DV11" s="30"/>
      <c r="DW11" s="30"/>
      <c r="DX11" s="30"/>
      <c r="DY11" s="30"/>
      <c r="DZ11" s="30"/>
      <c r="EA11" s="30"/>
      <c r="EB11" s="30"/>
      <c r="EC11" s="30"/>
      <c r="ED11" s="30"/>
      <c r="EE11" s="30"/>
      <c r="EF11" s="30"/>
      <c r="EG11" s="30"/>
      <c r="EH11" s="30"/>
      <c r="EI11" s="30"/>
      <c r="EJ11" s="30"/>
      <c r="EK11" s="30"/>
      <c r="EL11" s="30"/>
      <c r="EM11" s="30"/>
      <c r="EN11" s="30"/>
      <c r="EO11" s="30"/>
      <c r="EP11" s="30"/>
      <c r="EQ11" s="30"/>
      <c r="ER11" s="30"/>
      <c r="ES11" s="30"/>
      <c r="ET11" s="30"/>
      <c r="EU11" s="30"/>
      <c r="EV11" s="30"/>
      <c r="EW11" s="30"/>
      <c r="EX11" s="30"/>
      <c r="EY11" s="30"/>
      <c r="EZ11" s="30"/>
      <c r="FA11" s="30"/>
      <c r="FB11" s="30"/>
      <c r="FC11" s="30"/>
      <c r="FD11" s="30"/>
      <c r="FE11" s="30"/>
      <c r="FF11" s="30"/>
      <c r="FG11" s="30"/>
      <c r="FH11" s="30"/>
      <c r="FI11" s="30"/>
      <c r="FJ11" s="30"/>
      <c r="FK11" s="30"/>
      <c r="FL11" s="30"/>
      <c r="FM11" s="30"/>
      <c r="FN11" s="30"/>
      <c r="FO11" s="30"/>
      <c r="FP11" s="30"/>
      <c r="FQ11" s="30"/>
      <c r="FR11" s="30"/>
      <c r="FS11" s="30"/>
      <c r="FT11" s="30"/>
      <c r="FU11" s="30"/>
      <c r="FV11" s="30"/>
      <c r="FW11" s="30"/>
      <c r="FX11" s="30"/>
      <c r="FY11" s="30"/>
      <c r="FZ11" s="30"/>
      <c r="GA11" s="30"/>
      <c r="GB11" s="30"/>
      <c r="GC11" s="30"/>
      <c r="GD11" s="30"/>
      <c r="GE11" s="30"/>
      <c r="GF11" s="30"/>
      <c r="GG11" s="30"/>
      <c r="GH11" s="30"/>
      <c r="GI11" s="30"/>
    </row>
    <row r="12" spans="1:191" s="132" customFormat="1" x14ac:dyDescent="0.45">
      <c r="A12" s="92" t="s">
        <v>210</v>
      </c>
      <c r="B12" s="93">
        <v>0.25</v>
      </c>
      <c r="C12" s="94">
        <v>0</v>
      </c>
      <c r="D12" s="94">
        <v>9</v>
      </c>
      <c r="E12" s="94">
        <v>194</v>
      </c>
      <c r="F12" s="94">
        <v>10</v>
      </c>
      <c r="G12" s="94">
        <v>5</v>
      </c>
      <c r="H12" s="94">
        <v>2</v>
      </c>
      <c r="I12" s="95">
        <f t="shared" ref="I12:I43" si="0">+SUM(C12:H12)</f>
        <v>220</v>
      </c>
      <c r="J12" s="96">
        <v>12</v>
      </c>
      <c r="K12" s="96">
        <v>0</v>
      </c>
      <c r="L12" s="96">
        <v>0</v>
      </c>
      <c r="M12" s="96">
        <v>0</v>
      </c>
      <c r="N12" s="96">
        <v>86</v>
      </c>
      <c r="O12" s="96">
        <f>59+1+67</f>
        <v>127</v>
      </c>
      <c r="P12" s="96">
        <v>7</v>
      </c>
      <c r="Q12" s="96">
        <v>13</v>
      </c>
      <c r="R12" s="96">
        <v>0</v>
      </c>
      <c r="S12" s="95">
        <f t="shared" ref="S12:S67" si="1">+SUM(J12:R12)</f>
        <v>245</v>
      </c>
      <c r="T12" s="97">
        <v>0</v>
      </c>
      <c r="U12" s="97">
        <v>0</v>
      </c>
      <c r="V12" s="97">
        <v>13</v>
      </c>
      <c r="W12" s="97">
        <v>1</v>
      </c>
      <c r="X12" s="97">
        <v>20</v>
      </c>
      <c r="Y12" s="97">
        <v>0</v>
      </c>
      <c r="Z12" s="95">
        <f t="shared" ref="Z12:Z67" si="2">+SUM(T12:X12)</f>
        <v>34</v>
      </c>
      <c r="AA12" s="97">
        <v>0</v>
      </c>
      <c r="AB12" s="97">
        <v>4</v>
      </c>
      <c r="AC12" s="97">
        <v>1</v>
      </c>
      <c r="AD12" s="97">
        <v>0</v>
      </c>
      <c r="AE12" s="97">
        <v>1</v>
      </c>
      <c r="AF12" s="95">
        <f t="shared" ref="AF12:AF67" si="3">+SUM(AA12:AE12)</f>
        <v>6</v>
      </c>
      <c r="AG12" s="95">
        <f t="shared" ref="AG12:AG67" si="4">+Z12+AF12</f>
        <v>40</v>
      </c>
      <c r="AH12" s="98">
        <v>60</v>
      </c>
      <c r="AI12" s="98">
        <f t="shared" ref="AI12:AI67" si="5">SUM(C12:H12)+SUM(J12:R12)+SUM(T12:X12)+SUM(AA12:AE12)+AH12</f>
        <v>565</v>
      </c>
      <c r="AJ12" s="98">
        <f t="shared" ref="AJ12:AJ67" si="6">+I12+S12+Z12+AF12+AH12</f>
        <v>565</v>
      </c>
      <c r="AK12" s="98">
        <f>Z12+S12</f>
        <v>279</v>
      </c>
      <c r="AL12" s="99">
        <f>AF12+I12</f>
        <v>226</v>
      </c>
      <c r="AM12" s="30"/>
      <c r="AN12" s="30"/>
      <c r="AO12" s="30"/>
      <c r="AP12" s="30"/>
      <c r="AQ12" s="30"/>
      <c r="AR12" s="30"/>
      <c r="AS12" s="30"/>
      <c r="AT12" s="30"/>
      <c r="AU12" s="30"/>
      <c r="AV12" s="30"/>
      <c r="AW12" s="30"/>
      <c r="AX12" s="30"/>
      <c r="AY12" s="30"/>
      <c r="AZ12" s="30"/>
      <c r="BA12" s="30"/>
      <c r="BB12" s="30"/>
      <c r="BC12" s="30"/>
      <c r="BD12" s="30"/>
      <c r="BE12" s="30"/>
      <c r="BF12" s="30"/>
      <c r="BG12" s="30"/>
      <c r="BH12" s="30"/>
      <c r="BI12" s="30"/>
      <c r="BJ12" s="30"/>
      <c r="BK12" s="30"/>
      <c r="BL12" s="30"/>
      <c r="BM12" s="30"/>
      <c r="BN12" s="30"/>
      <c r="BO12" s="30"/>
      <c r="BP12" s="30"/>
      <c r="BQ12" s="30"/>
      <c r="BR12" s="30"/>
      <c r="BS12" s="30"/>
      <c r="BT12" s="30"/>
      <c r="BU12" s="30"/>
      <c r="BV12" s="30"/>
      <c r="BW12" s="30"/>
      <c r="BX12" s="30"/>
      <c r="BY12" s="30"/>
      <c r="BZ12" s="30"/>
      <c r="CA12" s="30"/>
      <c r="CB12" s="30"/>
      <c r="CC12" s="30"/>
      <c r="CD12" s="30"/>
      <c r="CE12" s="30"/>
      <c r="CF12" s="30"/>
      <c r="CG12" s="30"/>
      <c r="CH12" s="30"/>
      <c r="CI12" s="30"/>
      <c r="CJ12" s="30"/>
      <c r="CK12" s="30"/>
      <c r="CL12" s="30"/>
      <c r="CM12" s="30"/>
      <c r="CN12" s="30"/>
      <c r="CO12" s="30"/>
      <c r="CP12" s="30"/>
      <c r="CQ12" s="30"/>
      <c r="CR12" s="30"/>
      <c r="CS12" s="30"/>
      <c r="CT12" s="30"/>
      <c r="CU12" s="30"/>
      <c r="CV12" s="30"/>
      <c r="CW12" s="30"/>
      <c r="CX12" s="30"/>
      <c r="CY12" s="30"/>
      <c r="CZ12" s="30"/>
      <c r="DA12" s="30"/>
      <c r="DB12" s="30"/>
      <c r="DC12" s="30"/>
      <c r="DD12" s="30"/>
      <c r="DE12" s="30"/>
      <c r="DF12" s="30"/>
      <c r="DG12" s="30"/>
      <c r="DH12" s="30"/>
      <c r="DI12" s="30"/>
      <c r="DJ12" s="30"/>
      <c r="DK12" s="30"/>
      <c r="DL12" s="30"/>
      <c r="DM12" s="30"/>
      <c r="DN12" s="30"/>
      <c r="DO12" s="30"/>
      <c r="DP12" s="30"/>
      <c r="DQ12" s="30"/>
      <c r="DR12" s="30"/>
      <c r="DS12" s="30"/>
      <c r="DT12" s="30"/>
      <c r="DU12" s="30"/>
      <c r="DV12" s="30"/>
      <c r="DW12" s="30"/>
      <c r="DX12" s="30"/>
      <c r="DY12" s="30"/>
      <c r="DZ12" s="30"/>
      <c r="EA12" s="30"/>
      <c r="EB12" s="30"/>
      <c r="EC12" s="30"/>
      <c r="ED12" s="30"/>
      <c r="EE12" s="30"/>
      <c r="EF12" s="30"/>
      <c r="EG12" s="30"/>
      <c r="EH12" s="30"/>
      <c r="EI12" s="30"/>
      <c r="EJ12" s="30"/>
      <c r="EK12" s="30"/>
      <c r="EL12" s="30"/>
      <c r="EM12" s="30"/>
      <c r="EN12" s="30"/>
      <c r="EO12" s="30"/>
      <c r="EP12" s="30"/>
      <c r="EQ12" s="30"/>
      <c r="ER12" s="30"/>
      <c r="ES12" s="30"/>
      <c r="ET12" s="30"/>
      <c r="EU12" s="30"/>
      <c r="EV12" s="30"/>
      <c r="EW12" s="30"/>
      <c r="EX12" s="30"/>
      <c r="EY12" s="30"/>
      <c r="EZ12" s="30"/>
      <c r="FA12" s="30"/>
      <c r="FB12" s="30"/>
      <c r="FC12" s="30"/>
      <c r="FD12" s="30"/>
      <c r="FE12" s="30"/>
      <c r="FF12" s="30"/>
      <c r="FG12" s="30"/>
      <c r="FH12" s="30"/>
      <c r="FI12" s="30"/>
      <c r="FJ12" s="30"/>
      <c r="FK12" s="30"/>
      <c r="FL12" s="30"/>
      <c r="FM12" s="30"/>
      <c r="FN12" s="30"/>
      <c r="FO12" s="30"/>
      <c r="FP12" s="30"/>
      <c r="FQ12" s="30"/>
      <c r="FR12" s="30"/>
      <c r="FS12" s="30"/>
      <c r="FT12" s="30"/>
      <c r="FU12" s="30"/>
      <c r="FV12" s="30"/>
      <c r="FW12" s="30"/>
      <c r="FX12" s="30"/>
      <c r="FY12" s="30"/>
      <c r="FZ12" s="30"/>
      <c r="GA12" s="30"/>
      <c r="GB12" s="30"/>
      <c r="GC12" s="30"/>
      <c r="GD12" s="30"/>
      <c r="GE12" s="30"/>
      <c r="GF12" s="30"/>
      <c r="GG12" s="30"/>
      <c r="GH12" s="30"/>
      <c r="GI12" s="30"/>
    </row>
    <row r="13" spans="1:191" s="132" customFormat="1" x14ac:dyDescent="0.45">
      <c r="A13" s="92" t="s">
        <v>211</v>
      </c>
      <c r="B13" s="93">
        <f t="shared" ref="B13:B67" si="7">B12+0.5</f>
        <v>0.75</v>
      </c>
      <c r="C13" s="94">
        <v>7</v>
      </c>
      <c r="D13" s="94">
        <v>5</v>
      </c>
      <c r="E13" s="94">
        <v>142</v>
      </c>
      <c r="F13" s="94">
        <v>1</v>
      </c>
      <c r="G13" s="94">
        <v>8</v>
      </c>
      <c r="H13" s="94">
        <v>5</v>
      </c>
      <c r="I13" s="95">
        <f t="shared" si="0"/>
        <v>168</v>
      </c>
      <c r="J13" s="96">
        <v>10</v>
      </c>
      <c r="K13" s="96">
        <v>0</v>
      </c>
      <c r="L13" s="96">
        <v>0</v>
      </c>
      <c r="M13" s="96">
        <v>3</v>
      </c>
      <c r="N13" s="96">
        <v>62</v>
      </c>
      <c r="O13" s="96">
        <f>78+4+80</f>
        <v>162</v>
      </c>
      <c r="P13" s="96">
        <v>19</v>
      </c>
      <c r="Q13" s="96">
        <v>8</v>
      </c>
      <c r="R13" s="96">
        <v>1</v>
      </c>
      <c r="S13" s="95">
        <f t="shared" si="1"/>
        <v>265</v>
      </c>
      <c r="T13" s="97">
        <v>0</v>
      </c>
      <c r="U13" s="97">
        <v>0</v>
      </c>
      <c r="V13" s="97">
        <v>17</v>
      </c>
      <c r="W13" s="97">
        <v>2</v>
      </c>
      <c r="X13" s="97">
        <v>27</v>
      </c>
      <c r="Y13" s="97">
        <v>0</v>
      </c>
      <c r="Z13" s="95">
        <f t="shared" si="2"/>
        <v>46</v>
      </c>
      <c r="AA13" s="97">
        <v>0</v>
      </c>
      <c r="AB13" s="97">
        <v>8</v>
      </c>
      <c r="AC13" s="97">
        <v>2</v>
      </c>
      <c r="AD13" s="97">
        <v>1</v>
      </c>
      <c r="AE13" s="97">
        <v>3</v>
      </c>
      <c r="AF13" s="95">
        <f t="shared" si="3"/>
        <v>14</v>
      </c>
      <c r="AG13" s="95">
        <f t="shared" si="4"/>
        <v>60</v>
      </c>
      <c r="AH13" s="98">
        <v>32</v>
      </c>
      <c r="AI13" s="98">
        <f t="shared" si="5"/>
        <v>525</v>
      </c>
      <c r="AJ13" s="98">
        <f t="shared" si="6"/>
        <v>525</v>
      </c>
      <c r="AK13" s="98">
        <f t="shared" ref="AK13:AK67" si="8">Z13+S13</f>
        <v>311</v>
      </c>
      <c r="AL13" s="99">
        <f t="shared" ref="AL13:AL67" si="9">AF13+I13</f>
        <v>182</v>
      </c>
      <c r="AM13" s="30"/>
      <c r="AN13" s="30"/>
      <c r="AO13" s="30"/>
      <c r="AP13" s="30"/>
      <c r="AQ13" s="30"/>
      <c r="AR13" s="30"/>
      <c r="AS13" s="30"/>
      <c r="AT13" s="30"/>
      <c r="AU13" s="30"/>
      <c r="AV13" s="30"/>
      <c r="AW13" s="30"/>
      <c r="AX13" s="30"/>
      <c r="AY13" s="30"/>
      <c r="AZ13" s="30"/>
      <c r="BA13" s="30"/>
      <c r="BB13" s="30"/>
      <c r="BC13" s="30"/>
      <c r="BD13" s="30"/>
      <c r="BE13" s="30"/>
      <c r="BF13" s="30"/>
      <c r="BG13" s="30"/>
      <c r="BH13" s="30"/>
      <c r="BI13" s="30"/>
      <c r="BJ13" s="30"/>
      <c r="BK13" s="30"/>
      <c r="BL13" s="30"/>
      <c r="BM13" s="30"/>
      <c r="BN13" s="30"/>
      <c r="BO13" s="30"/>
      <c r="BP13" s="30"/>
      <c r="BQ13" s="30"/>
      <c r="BR13" s="30"/>
      <c r="BS13" s="30"/>
      <c r="BT13" s="30"/>
      <c r="BU13" s="30"/>
      <c r="BV13" s="30"/>
      <c r="BW13" s="30"/>
      <c r="BX13" s="30"/>
      <c r="BY13" s="30"/>
      <c r="BZ13" s="30"/>
      <c r="CA13" s="30"/>
      <c r="CB13" s="30"/>
      <c r="CC13" s="30"/>
      <c r="CD13" s="30"/>
      <c r="CE13" s="30"/>
      <c r="CF13" s="30"/>
      <c r="CG13" s="30"/>
      <c r="CH13" s="30"/>
      <c r="CI13" s="30"/>
      <c r="CJ13" s="30"/>
      <c r="CK13" s="30"/>
      <c r="CL13" s="30"/>
      <c r="CM13" s="30"/>
      <c r="CN13" s="30"/>
      <c r="CO13" s="30"/>
      <c r="CP13" s="30"/>
      <c r="CQ13" s="30"/>
      <c r="CR13" s="30"/>
      <c r="CS13" s="30"/>
      <c r="CT13" s="30"/>
      <c r="CU13" s="30"/>
      <c r="CV13" s="30"/>
      <c r="CW13" s="30"/>
      <c r="CX13" s="30"/>
      <c r="CY13" s="30"/>
      <c r="CZ13" s="30"/>
      <c r="DA13" s="30"/>
      <c r="DB13" s="30"/>
      <c r="DC13" s="30"/>
      <c r="DD13" s="30"/>
      <c r="DE13" s="30"/>
      <c r="DF13" s="30"/>
      <c r="DG13" s="30"/>
      <c r="DH13" s="30"/>
      <c r="DI13" s="30"/>
      <c r="DJ13" s="30"/>
      <c r="DK13" s="30"/>
      <c r="DL13" s="30"/>
      <c r="DM13" s="30"/>
      <c r="DN13" s="30"/>
      <c r="DO13" s="30"/>
      <c r="DP13" s="30"/>
      <c r="DQ13" s="30"/>
      <c r="DR13" s="30"/>
      <c r="DS13" s="30"/>
      <c r="DT13" s="30"/>
      <c r="DU13" s="30"/>
      <c r="DV13" s="30"/>
      <c r="DW13" s="30"/>
      <c r="DX13" s="30"/>
      <c r="DY13" s="30"/>
      <c r="DZ13" s="30"/>
      <c r="EA13" s="30"/>
      <c r="EB13" s="30"/>
      <c r="EC13" s="30"/>
      <c r="ED13" s="30"/>
      <c r="EE13" s="30"/>
      <c r="EF13" s="30"/>
      <c r="EG13" s="30"/>
      <c r="EH13" s="30"/>
      <c r="EI13" s="30"/>
      <c r="EJ13" s="30"/>
      <c r="EK13" s="30"/>
      <c r="EL13" s="30"/>
      <c r="EM13" s="30"/>
      <c r="EN13" s="30"/>
      <c r="EO13" s="30"/>
      <c r="EP13" s="30"/>
      <c r="EQ13" s="30"/>
      <c r="ER13" s="30"/>
      <c r="ES13" s="30"/>
      <c r="ET13" s="30"/>
      <c r="EU13" s="30"/>
      <c r="EV13" s="30"/>
      <c r="EW13" s="30"/>
      <c r="EX13" s="30"/>
      <c r="EY13" s="30"/>
      <c r="EZ13" s="30"/>
      <c r="FA13" s="30"/>
      <c r="FB13" s="30"/>
      <c r="FC13" s="30"/>
      <c r="FD13" s="30"/>
      <c r="FE13" s="30"/>
      <c r="FF13" s="30"/>
      <c r="FG13" s="30"/>
      <c r="FH13" s="30"/>
      <c r="FI13" s="30"/>
      <c r="FJ13" s="30"/>
      <c r="FK13" s="30"/>
      <c r="FL13" s="30"/>
      <c r="FM13" s="30"/>
      <c r="FN13" s="30"/>
      <c r="FO13" s="30"/>
      <c r="FP13" s="30"/>
      <c r="FQ13" s="30"/>
      <c r="FR13" s="30"/>
      <c r="FS13" s="30"/>
      <c r="FT13" s="30"/>
      <c r="FU13" s="30"/>
      <c r="FV13" s="30"/>
      <c r="FW13" s="30"/>
      <c r="FX13" s="30"/>
      <c r="FY13" s="30"/>
      <c r="FZ13" s="30"/>
      <c r="GA13" s="30"/>
      <c r="GB13" s="30"/>
      <c r="GC13" s="30"/>
      <c r="GD13" s="30"/>
      <c r="GE13" s="30"/>
      <c r="GF13" s="30"/>
      <c r="GG13" s="30"/>
      <c r="GH13" s="30"/>
      <c r="GI13" s="30"/>
    </row>
    <row r="14" spans="1:191" s="132" customFormat="1" x14ac:dyDescent="0.45">
      <c r="A14" s="100" t="s">
        <v>212</v>
      </c>
      <c r="B14" s="93">
        <f t="shared" si="7"/>
        <v>1.25</v>
      </c>
      <c r="C14" s="94">
        <v>10</v>
      </c>
      <c r="D14" s="94">
        <v>1</v>
      </c>
      <c r="E14" s="94">
        <v>166</v>
      </c>
      <c r="F14" s="94">
        <v>5</v>
      </c>
      <c r="G14" s="94">
        <v>14</v>
      </c>
      <c r="H14" s="94">
        <v>1</v>
      </c>
      <c r="I14" s="95">
        <f t="shared" si="0"/>
        <v>197</v>
      </c>
      <c r="J14" s="96">
        <v>3</v>
      </c>
      <c r="K14" s="96">
        <v>0</v>
      </c>
      <c r="L14" s="96">
        <v>0</v>
      </c>
      <c r="M14" s="96">
        <v>17</v>
      </c>
      <c r="N14" s="96">
        <v>67</v>
      </c>
      <c r="O14" s="96">
        <f>59+15+63</f>
        <v>137</v>
      </c>
      <c r="P14" s="96">
        <v>13</v>
      </c>
      <c r="Q14" s="96">
        <v>3</v>
      </c>
      <c r="R14" s="96">
        <v>0</v>
      </c>
      <c r="S14" s="95">
        <f t="shared" si="1"/>
        <v>240</v>
      </c>
      <c r="T14" s="97">
        <v>0</v>
      </c>
      <c r="U14" s="97">
        <v>0</v>
      </c>
      <c r="V14" s="97">
        <v>16</v>
      </c>
      <c r="W14" s="97">
        <v>0</v>
      </c>
      <c r="X14" s="97">
        <v>18</v>
      </c>
      <c r="Y14" s="97">
        <v>0</v>
      </c>
      <c r="Z14" s="95">
        <f t="shared" si="2"/>
        <v>34</v>
      </c>
      <c r="AA14" s="97">
        <v>0</v>
      </c>
      <c r="AB14" s="97">
        <v>4</v>
      </c>
      <c r="AC14" s="97">
        <v>0</v>
      </c>
      <c r="AD14" s="97">
        <v>1</v>
      </c>
      <c r="AE14" s="97">
        <v>1</v>
      </c>
      <c r="AF14" s="95">
        <f t="shared" si="3"/>
        <v>6</v>
      </c>
      <c r="AG14" s="95">
        <f t="shared" si="4"/>
        <v>40</v>
      </c>
      <c r="AH14" s="98">
        <v>24</v>
      </c>
      <c r="AI14" s="98">
        <f t="shared" si="5"/>
        <v>501</v>
      </c>
      <c r="AJ14" s="98">
        <f t="shared" si="6"/>
        <v>501</v>
      </c>
      <c r="AK14" s="98">
        <f t="shared" si="8"/>
        <v>274</v>
      </c>
      <c r="AL14" s="99">
        <f t="shared" si="9"/>
        <v>203</v>
      </c>
      <c r="AM14" s="30"/>
      <c r="AN14" s="30"/>
      <c r="AO14" s="30"/>
      <c r="AP14" s="30"/>
      <c r="AQ14" s="30"/>
      <c r="AR14" s="30"/>
      <c r="AS14" s="30"/>
      <c r="AT14" s="30"/>
      <c r="AU14" s="30"/>
      <c r="AV14" s="30"/>
      <c r="AW14" s="30"/>
      <c r="AX14" s="30"/>
      <c r="AY14" s="30"/>
      <c r="AZ14" s="30"/>
      <c r="BA14" s="30"/>
      <c r="BB14" s="30"/>
      <c r="BC14" s="30"/>
      <c r="BD14" s="30"/>
      <c r="BE14" s="30"/>
      <c r="BF14" s="30"/>
      <c r="BG14" s="30"/>
      <c r="BH14" s="30"/>
      <c r="BI14" s="30"/>
      <c r="BJ14" s="30"/>
      <c r="BK14" s="30"/>
      <c r="BL14" s="30"/>
      <c r="BM14" s="30"/>
      <c r="BN14" s="30"/>
      <c r="BO14" s="30"/>
      <c r="BP14" s="30"/>
      <c r="BQ14" s="30"/>
      <c r="BR14" s="30"/>
      <c r="BS14" s="30"/>
      <c r="BT14" s="30"/>
      <c r="BU14" s="30"/>
      <c r="BV14" s="30"/>
      <c r="BW14" s="30"/>
      <c r="BX14" s="30"/>
      <c r="BY14" s="30"/>
      <c r="BZ14" s="30"/>
      <c r="CA14" s="30"/>
      <c r="CB14" s="30"/>
      <c r="CC14" s="30"/>
      <c r="CD14" s="30"/>
      <c r="CE14" s="30"/>
      <c r="CF14" s="30"/>
      <c r="CG14" s="30"/>
      <c r="CH14" s="30"/>
      <c r="CI14" s="30"/>
      <c r="CJ14" s="30"/>
      <c r="CK14" s="30"/>
      <c r="CL14" s="30"/>
      <c r="CM14" s="30"/>
      <c r="CN14" s="30"/>
      <c r="CO14" s="30"/>
      <c r="CP14" s="30"/>
      <c r="CQ14" s="30"/>
      <c r="CR14" s="30"/>
      <c r="CS14" s="30"/>
      <c r="CT14" s="30"/>
      <c r="CU14" s="30"/>
      <c r="CV14" s="30"/>
      <c r="CW14" s="30"/>
      <c r="CX14" s="30"/>
      <c r="CY14" s="30"/>
      <c r="CZ14" s="30"/>
      <c r="DA14" s="30"/>
      <c r="DB14" s="30"/>
      <c r="DC14" s="30"/>
      <c r="DD14" s="30"/>
      <c r="DE14" s="30"/>
      <c r="DF14" s="30"/>
      <c r="DG14" s="30"/>
      <c r="DH14" s="30"/>
      <c r="DI14" s="30"/>
      <c r="DJ14" s="30"/>
      <c r="DK14" s="30"/>
      <c r="DL14" s="30"/>
      <c r="DM14" s="30"/>
      <c r="DN14" s="30"/>
      <c r="DO14" s="30"/>
      <c r="DP14" s="30"/>
      <c r="DQ14" s="30"/>
      <c r="DR14" s="30"/>
      <c r="DS14" s="30"/>
      <c r="DT14" s="30"/>
      <c r="DU14" s="30"/>
      <c r="DV14" s="30"/>
      <c r="DW14" s="30"/>
      <c r="DX14" s="30"/>
      <c r="DY14" s="30"/>
      <c r="DZ14" s="30"/>
      <c r="EA14" s="30"/>
      <c r="EB14" s="30"/>
      <c r="EC14" s="30"/>
      <c r="ED14" s="30"/>
      <c r="EE14" s="30"/>
      <c r="EF14" s="30"/>
      <c r="EG14" s="30"/>
      <c r="EH14" s="30"/>
      <c r="EI14" s="30"/>
      <c r="EJ14" s="30"/>
      <c r="EK14" s="30"/>
      <c r="EL14" s="30"/>
      <c r="EM14" s="30"/>
      <c r="EN14" s="30"/>
      <c r="EO14" s="30"/>
      <c r="EP14" s="30"/>
      <c r="EQ14" s="30"/>
      <c r="ER14" s="30"/>
      <c r="ES14" s="30"/>
      <c r="ET14" s="30"/>
      <c r="EU14" s="30"/>
      <c r="EV14" s="30"/>
      <c r="EW14" s="30"/>
      <c r="EX14" s="30"/>
      <c r="EY14" s="30"/>
      <c r="EZ14" s="30"/>
      <c r="FA14" s="30"/>
      <c r="FB14" s="30"/>
      <c r="FC14" s="30"/>
      <c r="FD14" s="30"/>
      <c r="FE14" s="30"/>
      <c r="FF14" s="30"/>
      <c r="FG14" s="30"/>
      <c r="FH14" s="30"/>
      <c r="FI14" s="30"/>
      <c r="FJ14" s="30"/>
      <c r="FK14" s="30"/>
      <c r="FL14" s="30"/>
      <c r="FM14" s="30"/>
      <c r="FN14" s="30"/>
      <c r="FO14" s="30"/>
      <c r="FP14" s="30"/>
      <c r="FQ14" s="30"/>
      <c r="FR14" s="30"/>
      <c r="FS14" s="30"/>
      <c r="FT14" s="30"/>
      <c r="FU14" s="30"/>
      <c r="FV14" s="30"/>
      <c r="FW14" s="30"/>
      <c r="FX14" s="30"/>
      <c r="FY14" s="30"/>
      <c r="FZ14" s="30"/>
      <c r="GA14" s="30"/>
      <c r="GB14" s="30"/>
      <c r="GC14" s="30"/>
      <c r="GD14" s="30"/>
      <c r="GE14" s="30"/>
      <c r="GF14" s="30"/>
      <c r="GG14" s="30"/>
      <c r="GH14" s="30"/>
      <c r="GI14" s="30"/>
    </row>
    <row r="15" spans="1:191" s="132" customFormat="1" x14ac:dyDescent="0.45">
      <c r="A15" s="100" t="s">
        <v>213</v>
      </c>
      <c r="B15" s="93">
        <f t="shared" si="7"/>
        <v>1.75</v>
      </c>
      <c r="C15" s="94">
        <v>9</v>
      </c>
      <c r="D15" s="94">
        <v>8</v>
      </c>
      <c r="E15" s="94">
        <v>191</v>
      </c>
      <c r="F15" s="94">
        <v>1</v>
      </c>
      <c r="G15" s="94">
        <v>10</v>
      </c>
      <c r="H15" s="94">
        <v>0</v>
      </c>
      <c r="I15" s="95">
        <f t="shared" si="0"/>
        <v>219</v>
      </c>
      <c r="J15" s="96">
        <v>0</v>
      </c>
      <c r="K15" s="96">
        <v>0</v>
      </c>
      <c r="L15" s="96">
        <v>0</v>
      </c>
      <c r="M15" s="96">
        <v>74</v>
      </c>
      <c r="N15" s="96">
        <v>50</v>
      </c>
      <c r="O15" s="96">
        <f>94+7+106</f>
        <v>207</v>
      </c>
      <c r="P15" s="96">
        <v>15</v>
      </c>
      <c r="Q15" s="96">
        <v>7</v>
      </c>
      <c r="R15" s="96">
        <v>0</v>
      </c>
      <c r="S15" s="95">
        <f t="shared" si="1"/>
        <v>353</v>
      </c>
      <c r="T15" s="97">
        <v>0</v>
      </c>
      <c r="U15" s="97">
        <v>1</v>
      </c>
      <c r="V15" s="97">
        <v>23</v>
      </c>
      <c r="W15" s="97">
        <v>1</v>
      </c>
      <c r="X15" s="97">
        <v>9</v>
      </c>
      <c r="Y15" s="97">
        <v>0</v>
      </c>
      <c r="Z15" s="95">
        <f t="shared" si="2"/>
        <v>34</v>
      </c>
      <c r="AA15" s="97">
        <v>1</v>
      </c>
      <c r="AB15" s="97">
        <v>6</v>
      </c>
      <c r="AC15" s="97">
        <v>1</v>
      </c>
      <c r="AD15" s="97">
        <v>0</v>
      </c>
      <c r="AE15" s="97">
        <v>1</v>
      </c>
      <c r="AF15" s="95">
        <f t="shared" si="3"/>
        <v>9</v>
      </c>
      <c r="AG15" s="95">
        <f t="shared" si="4"/>
        <v>43</v>
      </c>
      <c r="AH15" s="98">
        <v>12</v>
      </c>
      <c r="AI15" s="98">
        <f t="shared" si="5"/>
        <v>627</v>
      </c>
      <c r="AJ15" s="98">
        <f t="shared" si="6"/>
        <v>627</v>
      </c>
      <c r="AK15" s="98">
        <f t="shared" si="8"/>
        <v>387</v>
      </c>
      <c r="AL15" s="99">
        <f t="shared" si="9"/>
        <v>228</v>
      </c>
      <c r="AM15" s="30"/>
      <c r="AN15" s="30"/>
      <c r="AO15" s="30"/>
      <c r="AP15" s="30"/>
      <c r="AQ15" s="30"/>
      <c r="AR15" s="30"/>
      <c r="AS15" s="30"/>
      <c r="AT15" s="30"/>
      <c r="AU15" s="30"/>
      <c r="AV15" s="30"/>
      <c r="AW15" s="30"/>
      <c r="AX15" s="30"/>
      <c r="AY15" s="30"/>
      <c r="AZ15" s="30"/>
      <c r="BA15" s="30"/>
      <c r="BB15" s="30"/>
      <c r="BC15" s="30"/>
      <c r="BD15" s="30"/>
      <c r="BE15" s="30"/>
      <c r="BF15" s="30"/>
      <c r="BG15" s="30"/>
      <c r="BH15" s="30"/>
      <c r="BI15" s="30"/>
      <c r="BJ15" s="30"/>
      <c r="BK15" s="30"/>
      <c r="BL15" s="30"/>
      <c r="BM15" s="30"/>
      <c r="BN15" s="30"/>
      <c r="BO15" s="30"/>
      <c r="BP15" s="30"/>
      <c r="BQ15" s="30"/>
      <c r="BR15" s="30"/>
      <c r="BS15" s="30"/>
      <c r="BT15" s="30"/>
      <c r="BU15" s="30"/>
      <c r="BV15" s="30"/>
      <c r="BW15" s="30"/>
      <c r="BX15" s="30"/>
      <c r="BY15" s="30"/>
      <c r="BZ15" s="30"/>
      <c r="CA15" s="30"/>
      <c r="CB15" s="30"/>
      <c r="CC15" s="30"/>
      <c r="CD15" s="30"/>
      <c r="CE15" s="30"/>
      <c r="CF15" s="30"/>
      <c r="CG15" s="30"/>
      <c r="CH15" s="30"/>
      <c r="CI15" s="30"/>
      <c r="CJ15" s="30"/>
      <c r="CK15" s="30"/>
      <c r="CL15" s="30"/>
      <c r="CM15" s="30"/>
      <c r="CN15" s="30"/>
      <c r="CO15" s="30"/>
      <c r="CP15" s="30"/>
      <c r="CQ15" s="30"/>
      <c r="CR15" s="30"/>
      <c r="CS15" s="30"/>
      <c r="CT15" s="30"/>
      <c r="CU15" s="30"/>
      <c r="CV15" s="30"/>
      <c r="CW15" s="30"/>
      <c r="CX15" s="30"/>
      <c r="CY15" s="30"/>
      <c r="CZ15" s="30"/>
      <c r="DA15" s="30"/>
      <c r="DB15" s="30"/>
      <c r="DC15" s="30"/>
      <c r="DD15" s="30"/>
      <c r="DE15" s="30"/>
      <c r="DF15" s="30"/>
      <c r="DG15" s="30"/>
      <c r="DH15" s="30"/>
      <c r="DI15" s="30"/>
      <c r="DJ15" s="30"/>
      <c r="DK15" s="30"/>
      <c r="DL15" s="30"/>
      <c r="DM15" s="30"/>
      <c r="DN15" s="30"/>
      <c r="DO15" s="30"/>
      <c r="DP15" s="30"/>
      <c r="DQ15" s="30"/>
      <c r="DR15" s="30"/>
      <c r="DS15" s="30"/>
      <c r="DT15" s="30"/>
      <c r="DU15" s="30"/>
      <c r="DV15" s="30"/>
      <c r="DW15" s="30"/>
      <c r="DX15" s="30"/>
      <c r="DY15" s="30"/>
      <c r="DZ15" s="30"/>
      <c r="EA15" s="30"/>
      <c r="EB15" s="30"/>
      <c r="EC15" s="30"/>
      <c r="ED15" s="30"/>
      <c r="EE15" s="30"/>
      <c r="EF15" s="30"/>
      <c r="EG15" s="30"/>
      <c r="EH15" s="30"/>
      <c r="EI15" s="30"/>
      <c r="EJ15" s="30"/>
      <c r="EK15" s="30"/>
      <c r="EL15" s="30"/>
      <c r="EM15" s="30"/>
      <c r="EN15" s="30"/>
      <c r="EO15" s="30"/>
      <c r="EP15" s="30"/>
      <c r="EQ15" s="30"/>
      <c r="ER15" s="30"/>
      <c r="ES15" s="30"/>
      <c r="ET15" s="30"/>
      <c r="EU15" s="30"/>
      <c r="EV15" s="30"/>
      <c r="EW15" s="30"/>
      <c r="EX15" s="30"/>
      <c r="EY15" s="30"/>
      <c r="EZ15" s="30"/>
      <c r="FA15" s="30"/>
      <c r="FB15" s="30"/>
      <c r="FC15" s="30"/>
      <c r="FD15" s="30"/>
      <c r="FE15" s="30"/>
      <c r="FF15" s="30"/>
      <c r="FG15" s="30"/>
      <c r="FH15" s="30"/>
      <c r="FI15" s="30"/>
      <c r="FJ15" s="30"/>
      <c r="FK15" s="30"/>
      <c r="FL15" s="30"/>
      <c r="FM15" s="30"/>
      <c r="FN15" s="30"/>
      <c r="FO15" s="30"/>
      <c r="FP15" s="30"/>
      <c r="FQ15" s="30"/>
      <c r="FR15" s="30"/>
      <c r="FS15" s="30"/>
      <c r="FT15" s="30"/>
      <c r="FU15" s="30"/>
      <c r="FV15" s="30"/>
      <c r="FW15" s="30"/>
      <c r="FX15" s="30"/>
      <c r="FY15" s="30"/>
      <c r="FZ15" s="30"/>
      <c r="GA15" s="30"/>
      <c r="GB15" s="30"/>
      <c r="GC15" s="30"/>
      <c r="GD15" s="30"/>
      <c r="GE15" s="30"/>
      <c r="GF15" s="30"/>
      <c r="GG15" s="30"/>
      <c r="GH15" s="30"/>
      <c r="GI15" s="30"/>
    </row>
    <row r="16" spans="1:191" s="132" customFormat="1" x14ac:dyDescent="0.45">
      <c r="A16" s="92"/>
      <c r="B16" s="93">
        <f t="shared" si="7"/>
        <v>2.25</v>
      </c>
      <c r="C16" s="94">
        <v>2</v>
      </c>
      <c r="D16" s="94">
        <v>3</v>
      </c>
      <c r="E16" s="94">
        <v>159</v>
      </c>
      <c r="F16" s="94">
        <v>0</v>
      </c>
      <c r="G16" s="94">
        <v>7</v>
      </c>
      <c r="H16" s="94">
        <v>0</v>
      </c>
      <c r="I16" s="95">
        <f t="shared" si="0"/>
        <v>171</v>
      </c>
      <c r="J16" s="96">
        <v>1</v>
      </c>
      <c r="K16" s="96">
        <v>0</v>
      </c>
      <c r="L16" s="96">
        <v>0</v>
      </c>
      <c r="M16" s="96">
        <v>56</v>
      </c>
      <c r="N16" s="96">
        <v>38</v>
      </c>
      <c r="O16" s="96">
        <f>43+31+51</f>
        <v>125</v>
      </c>
      <c r="P16" s="96">
        <v>12</v>
      </c>
      <c r="Q16" s="96">
        <v>8</v>
      </c>
      <c r="R16" s="96">
        <v>0</v>
      </c>
      <c r="S16" s="95">
        <f t="shared" si="1"/>
        <v>240</v>
      </c>
      <c r="T16" s="97">
        <v>0</v>
      </c>
      <c r="U16" s="97">
        <v>0</v>
      </c>
      <c r="V16" s="97">
        <v>17</v>
      </c>
      <c r="W16" s="97">
        <v>1</v>
      </c>
      <c r="X16" s="97">
        <v>32</v>
      </c>
      <c r="Y16" s="97">
        <v>28</v>
      </c>
      <c r="Z16" s="95">
        <f t="shared" si="2"/>
        <v>50</v>
      </c>
      <c r="AA16" s="97">
        <v>0</v>
      </c>
      <c r="AB16" s="97">
        <v>11</v>
      </c>
      <c r="AC16" s="97">
        <v>0</v>
      </c>
      <c r="AD16" s="97">
        <v>0</v>
      </c>
      <c r="AE16" s="97">
        <v>0</v>
      </c>
      <c r="AF16" s="95">
        <f t="shared" si="3"/>
        <v>11</v>
      </c>
      <c r="AG16" s="95">
        <f t="shared" si="4"/>
        <v>61</v>
      </c>
      <c r="AH16" s="98">
        <v>13</v>
      </c>
      <c r="AI16" s="98">
        <f t="shared" si="5"/>
        <v>485</v>
      </c>
      <c r="AJ16" s="98">
        <f t="shared" si="6"/>
        <v>485</v>
      </c>
      <c r="AK16" s="98">
        <f t="shared" si="8"/>
        <v>290</v>
      </c>
      <c r="AL16" s="99">
        <f t="shared" si="9"/>
        <v>182</v>
      </c>
      <c r="AM16" s="30"/>
      <c r="AN16" s="30"/>
      <c r="AO16" s="30"/>
      <c r="AP16" s="30"/>
      <c r="AQ16" s="30"/>
      <c r="AR16" s="30"/>
      <c r="AS16" s="30"/>
      <c r="AT16" s="30"/>
      <c r="AU16" s="30"/>
      <c r="AV16" s="30"/>
      <c r="AW16" s="30"/>
      <c r="AX16" s="30"/>
      <c r="AY16" s="30"/>
      <c r="AZ16" s="30"/>
      <c r="BA16" s="30"/>
      <c r="BB16" s="30"/>
      <c r="BC16" s="30"/>
      <c r="BD16" s="30"/>
      <c r="BE16" s="30"/>
      <c r="BF16" s="30"/>
      <c r="BG16" s="30"/>
      <c r="BH16" s="30"/>
      <c r="BI16" s="30"/>
      <c r="BJ16" s="30"/>
      <c r="BK16" s="30"/>
      <c r="BL16" s="30"/>
      <c r="BM16" s="30"/>
      <c r="BN16" s="30"/>
      <c r="BO16" s="30"/>
      <c r="BP16" s="30"/>
      <c r="BQ16" s="30"/>
      <c r="BR16" s="30"/>
      <c r="BS16" s="30"/>
      <c r="BT16" s="30"/>
      <c r="BU16" s="30"/>
      <c r="BV16" s="30"/>
      <c r="BW16" s="30"/>
      <c r="BX16" s="30"/>
      <c r="BY16" s="30"/>
      <c r="BZ16" s="30"/>
      <c r="CA16" s="30"/>
      <c r="CB16" s="30"/>
      <c r="CC16" s="30"/>
      <c r="CD16" s="30"/>
      <c r="CE16" s="30"/>
      <c r="CF16" s="30"/>
      <c r="CG16" s="30"/>
      <c r="CH16" s="30"/>
      <c r="CI16" s="30"/>
      <c r="CJ16" s="30"/>
      <c r="CK16" s="30"/>
      <c r="CL16" s="30"/>
      <c r="CM16" s="30"/>
      <c r="CN16" s="30"/>
      <c r="CO16" s="30"/>
      <c r="CP16" s="30"/>
      <c r="CQ16" s="30"/>
      <c r="CR16" s="30"/>
      <c r="CS16" s="30"/>
      <c r="CT16" s="30"/>
      <c r="CU16" s="30"/>
      <c r="CV16" s="30"/>
      <c r="CW16" s="30"/>
      <c r="CX16" s="30"/>
      <c r="CY16" s="30"/>
      <c r="CZ16" s="30"/>
      <c r="DA16" s="30"/>
      <c r="DB16" s="30"/>
      <c r="DC16" s="30"/>
      <c r="DD16" s="30"/>
      <c r="DE16" s="30"/>
      <c r="DF16" s="30"/>
      <c r="DG16" s="30"/>
      <c r="DH16" s="30"/>
      <c r="DI16" s="30"/>
      <c r="DJ16" s="30"/>
      <c r="DK16" s="30"/>
      <c r="DL16" s="30"/>
      <c r="DM16" s="30"/>
      <c r="DN16" s="30"/>
      <c r="DO16" s="30"/>
      <c r="DP16" s="30"/>
      <c r="DQ16" s="30"/>
      <c r="DR16" s="30"/>
      <c r="DS16" s="30"/>
      <c r="DT16" s="30"/>
      <c r="DU16" s="30"/>
      <c r="DV16" s="30"/>
      <c r="DW16" s="30"/>
      <c r="DX16" s="30"/>
      <c r="DY16" s="30"/>
      <c r="DZ16" s="30"/>
      <c r="EA16" s="30"/>
      <c r="EB16" s="30"/>
      <c r="EC16" s="30"/>
      <c r="ED16" s="30"/>
      <c r="EE16" s="30"/>
      <c r="EF16" s="30"/>
      <c r="EG16" s="30"/>
      <c r="EH16" s="30"/>
      <c r="EI16" s="30"/>
      <c r="EJ16" s="30"/>
      <c r="EK16" s="30"/>
      <c r="EL16" s="30"/>
      <c r="EM16" s="30"/>
      <c r="EN16" s="30"/>
      <c r="EO16" s="30"/>
      <c r="EP16" s="30"/>
      <c r="EQ16" s="30"/>
      <c r="ER16" s="30"/>
      <c r="ES16" s="30"/>
      <c r="ET16" s="30"/>
      <c r="EU16" s="30"/>
      <c r="EV16" s="30"/>
      <c r="EW16" s="30"/>
      <c r="EX16" s="30"/>
      <c r="EY16" s="30"/>
      <c r="EZ16" s="30"/>
      <c r="FA16" s="30"/>
      <c r="FB16" s="30"/>
      <c r="FC16" s="30"/>
      <c r="FD16" s="30"/>
      <c r="FE16" s="30"/>
      <c r="FF16" s="30"/>
      <c r="FG16" s="30"/>
      <c r="FH16" s="30"/>
      <c r="FI16" s="30"/>
      <c r="FJ16" s="30"/>
      <c r="FK16" s="30"/>
      <c r="FL16" s="30"/>
      <c r="FM16" s="30"/>
      <c r="FN16" s="30"/>
      <c r="FO16" s="30"/>
      <c r="FP16" s="30"/>
      <c r="FQ16" s="30"/>
      <c r="FR16" s="30"/>
      <c r="FS16" s="30"/>
      <c r="FT16" s="30"/>
      <c r="FU16" s="30"/>
      <c r="FV16" s="30"/>
      <c r="FW16" s="30"/>
      <c r="FX16" s="30"/>
      <c r="FY16" s="30"/>
      <c r="FZ16" s="30"/>
      <c r="GA16" s="30"/>
      <c r="GB16" s="30"/>
      <c r="GC16" s="30"/>
      <c r="GD16" s="30"/>
      <c r="GE16" s="30"/>
      <c r="GF16" s="30"/>
      <c r="GG16" s="30"/>
      <c r="GH16" s="30"/>
      <c r="GI16" s="30"/>
    </row>
    <row r="17" spans="1:191" s="132" customFormat="1" x14ac:dyDescent="0.45">
      <c r="A17" s="92"/>
      <c r="B17" s="93">
        <f t="shared" si="7"/>
        <v>2.75</v>
      </c>
      <c r="C17" s="94">
        <v>5</v>
      </c>
      <c r="D17" s="94">
        <v>9</v>
      </c>
      <c r="E17" s="94">
        <v>136</v>
      </c>
      <c r="F17" s="94">
        <v>0</v>
      </c>
      <c r="G17" s="94">
        <v>25</v>
      </c>
      <c r="H17" s="94">
        <v>0</v>
      </c>
      <c r="I17" s="95">
        <f t="shared" si="0"/>
        <v>175</v>
      </c>
      <c r="J17" s="96">
        <v>2</v>
      </c>
      <c r="K17" s="96">
        <v>0</v>
      </c>
      <c r="L17" s="96">
        <v>0</v>
      </c>
      <c r="M17" s="96">
        <v>46</v>
      </c>
      <c r="N17" s="96">
        <v>47</v>
      </c>
      <c r="O17" s="96">
        <f>25+38+13</f>
        <v>76</v>
      </c>
      <c r="P17" s="96">
        <v>7</v>
      </c>
      <c r="Q17" s="96">
        <v>7</v>
      </c>
      <c r="R17" s="96">
        <v>0</v>
      </c>
      <c r="S17" s="95">
        <f t="shared" si="1"/>
        <v>185</v>
      </c>
      <c r="T17" s="97">
        <v>0</v>
      </c>
      <c r="U17" s="97">
        <v>0</v>
      </c>
      <c r="V17" s="97">
        <v>27</v>
      </c>
      <c r="W17" s="97">
        <v>0</v>
      </c>
      <c r="X17" s="97">
        <v>29</v>
      </c>
      <c r="Y17" s="97">
        <v>31</v>
      </c>
      <c r="Z17" s="95">
        <f t="shared" si="2"/>
        <v>56</v>
      </c>
      <c r="AA17" s="97">
        <v>2</v>
      </c>
      <c r="AB17" s="97">
        <v>5</v>
      </c>
      <c r="AC17" s="97">
        <v>0</v>
      </c>
      <c r="AD17" s="97">
        <v>1</v>
      </c>
      <c r="AE17" s="97">
        <v>0</v>
      </c>
      <c r="AF17" s="95">
        <f t="shared" si="3"/>
        <v>8</v>
      </c>
      <c r="AG17" s="95">
        <f t="shared" si="4"/>
        <v>64</v>
      </c>
      <c r="AH17" s="98">
        <v>9</v>
      </c>
      <c r="AI17" s="98">
        <f t="shared" si="5"/>
        <v>433</v>
      </c>
      <c r="AJ17" s="98">
        <f t="shared" si="6"/>
        <v>433</v>
      </c>
      <c r="AK17" s="98">
        <f t="shared" si="8"/>
        <v>241</v>
      </c>
      <c r="AL17" s="99">
        <f t="shared" si="9"/>
        <v>183</v>
      </c>
      <c r="AM17" s="30"/>
      <c r="AN17" s="30"/>
      <c r="AO17" s="30"/>
      <c r="AP17" s="30"/>
      <c r="AQ17" s="30"/>
      <c r="AR17" s="30"/>
      <c r="AS17" s="30"/>
      <c r="AT17" s="30"/>
      <c r="AU17" s="30"/>
      <c r="AV17" s="30"/>
      <c r="AW17" s="30"/>
      <c r="AX17" s="30"/>
      <c r="AY17" s="30"/>
      <c r="AZ17" s="30"/>
      <c r="BA17" s="30"/>
      <c r="BB17" s="30"/>
      <c r="BC17" s="30"/>
      <c r="BD17" s="30"/>
      <c r="BE17" s="30"/>
      <c r="BF17" s="30"/>
      <c r="BG17" s="30"/>
      <c r="BH17" s="30"/>
      <c r="BI17" s="30"/>
      <c r="BJ17" s="30"/>
      <c r="BK17" s="30"/>
      <c r="BL17" s="30"/>
      <c r="BM17" s="30"/>
      <c r="BN17" s="30"/>
      <c r="BO17" s="30"/>
      <c r="BP17" s="30"/>
      <c r="BQ17" s="30"/>
      <c r="BR17" s="30"/>
      <c r="BS17" s="30"/>
      <c r="BT17" s="30"/>
      <c r="BU17" s="30"/>
      <c r="BV17" s="30"/>
      <c r="BW17" s="30"/>
      <c r="BX17" s="30"/>
      <c r="BY17" s="30"/>
      <c r="BZ17" s="30"/>
      <c r="CA17" s="30"/>
      <c r="CB17" s="30"/>
      <c r="CC17" s="30"/>
      <c r="CD17" s="30"/>
      <c r="CE17" s="30"/>
      <c r="CF17" s="30"/>
      <c r="CG17" s="30"/>
      <c r="CH17" s="30"/>
      <c r="CI17" s="30"/>
      <c r="CJ17" s="30"/>
      <c r="CK17" s="30"/>
      <c r="CL17" s="30"/>
      <c r="CM17" s="30"/>
      <c r="CN17" s="30"/>
      <c r="CO17" s="30"/>
      <c r="CP17" s="30"/>
      <c r="CQ17" s="30"/>
      <c r="CR17" s="30"/>
      <c r="CS17" s="30"/>
      <c r="CT17" s="30"/>
      <c r="CU17" s="30"/>
      <c r="CV17" s="30"/>
      <c r="CW17" s="30"/>
      <c r="CX17" s="30"/>
      <c r="CY17" s="30"/>
      <c r="CZ17" s="30"/>
      <c r="DA17" s="30"/>
      <c r="DB17" s="30"/>
      <c r="DC17" s="30"/>
      <c r="DD17" s="30"/>
      <c r="DE17" s="30"/>
      <c r="DF17" s="30"/>
      <c r="DG17" s="30"/>
      <c r="DH17" s="30"/>
      <c r="DI17" s="30"/>
      <c r="DJ17" s="30"/>
      <c r="DK17" s="30"/>
      <c r="DL17" s="30"/>
      <c r="DM17" s="30"/>
      <c r="DN17" s="30"/>
      <c r="DO17" s="30"/>
      <c r="DP17" s="30"/>
      <c r="DQ17" s="30"/>
      <c r="DR17" s="30"/>
      <c r="DS17" s="30"/>
      <c r="DT17" s="30"/>
      <c r="DU17" s="30"/>
      <c r="DV17" s="30"/>
      <c r="DW17" s="30"/>
      <c r="DX17" s="30"/>
      <c r="DY17" s="30"/>
      <c r="DZ17" s="30"/>
      <c r="EA17" s="30"/>
      <c r="EB17" s="30"/>
      <c r="EC17" s="30"/>
      <c r="ED17" s="30"/>
      <c r="EE17" s="30"/>
      <c r="EF17" s="30"/>
      <c r="EG17" s="30"/>
      <c r="EH17" s="30"/>
      <c r="EI17" s="30"/>
      <c r="EJ17" s="30"/>
      <c r="EK17" s="30"/>
      <c r="EL17" s="30"/>
      <c r="EM17" s="30"/>
      <c r="EN17" s="30"/>
      <c r="EO17" s="30"/>
      <c r="EP17" s="30"/>
      <c r="EQ17" s="30"/>
      <c r="ER17" s="30"/>
      <c r="ES17" s="30"/>
      <c r="ET17" s="30"/>
      <c r="EU17" s="30"/>
      <c r="EV17" s="30"/>
      <c r="EW17" s="30"/>
      <c r="EX17" s="30"/>
      <c r="EY17" s="30"/>
      <c r="EZ17" s="30"/>
      <c r="FA17" s="30"/>
      <c r="FB17" s="30"/>
      <c r="FC17" s="30"/>
      <c r="FD17" s="30"/>
      <c r="FE17" s="30"/>
      <c r="FF17" s="30"/>
      <c r="FG17" s="30"/>
      <c r="FH17" s="30"/>
      <c r="FI17" s="30"/>
      <c r="FJ17" s="30"/>
      <c r="FK17" s="30"/>
      <c r="FL17" s="30"/>
      <c r="FM17" s="30"/>
      <c r="FN17" s="30"/>
      <c r="FO17" s="30"/>
      <c r="FP17" s="30"/>
      <c r="FQ17" s="30"/>
      <c r="FR17" s="30"/>
      <c r="FS17" s="30"/>
      <c r="FT17" s="30"/>
      <c r="FU17" s="30"/>
      <c r="FV17" s="30"/>
      <c r="FW17" s="30"/>
      <c r="FX17" s="30"/>
      <c r="FY17" s="30"/>
      <c r="FZ17" s="30"/>
      <c r="GA17" s="30"/>
      <c r="GB17" s="30"/>
      <c r="GC17" s="30"/>
      <c r="GD17" s="30"/>
      <c r="GE17" s="30"/>
      <c r="GF17" s="30"/>
      <c r="GG17" s="30"/>
      <c r="GH17" s="30"/>
      <c r="GI17" s="30"/>
    </row>
    <row r="18" spans="1:191" s="132" customFormat="1" x14ac:dyDescent="0.45">
      <c r="A18" s="92"/>
      <c r="B18" s="93">
        <f t="shared" si="7"/>
        <v>3.25</v>
      </c>
      <c r="C18" s="94">
        <v>7</v>
      </c>
      <c r="D18" s="94">
        <v>7</v>
      </c>
      <c r="E18" s="94">
        <v>148</v>
      </c>
      <c r="F18" s="94">
        <v>0</v>
      </c>
      <c r="G18" s="94">
        <v>14</v>
      </c>
      <c r="H18" s="94">
        <v>0</v>
      </c>
      <c r="I18" s="95">
        <f t="shared" si="0"/>
        <v>176</v>
      </c>
      <c r="J18" s="96">
        <v>3</v>
      </c>
      <c r="K18" s="96">
        <v>0</v>
      </c>
      <c r="L18" s="96">
        <v>1</v>
      </c>
      <c r="M18" s="96">
        <v>35</v>
      </c>
      <c r="N18" s="96">
        <v>47</v>
      </c>
      <c r="O18" s="96">
        <f>23+50+27</f>
        <v>100</v>
      </c>
      <c r="P18" s="96">
        <v>12</v>
      </c>
      <c r="Q18" s="96">
        <v>2</v>
      </c>
      <c r="R18" s="96">
        <v>0</v>
      </c>
      <c r="S18" s="95">
        <f t="shared" si="1"/>
        <v>200</v>
      </c>
      <c r="T18" s="97">
        <v>0</v>
      </c>
      <c r="U18" s="97">
        <v>0</v>
      </c>
      <c r="V18" s="97">
        <v>20</v>
      </c>
      <c r="W18" s="97">
        <v>0</v>
      </c>
      <c r="X18" s="97">
        <v>25</v>
      </c>
      <c r="Y18" s="97">
        <v>26</v>
      </c>
      <c r="Z18" s="95">
        <f t="shared" si="2"/>
        <v>45</v>
      </c>
      <c r="AA18" s="97">
        <v>0</v>
      </c>
      <c r="AB18" s="97">
        <v>20</v>
      </c>
      <c r="AC18" s="97">
        <v>0</v>
      </c>
      <c r="AD18" s="97">
        <v>0</v>
      </c>
      <c r="AE18" s="97">
        <v>2</v>
      </c>
      <c r="AF18" s="95">
        <f t="shared" si="3"/>
        <v>22</v>
      </c>
      <c r="AG18" s="95">
        <f t="shared" si="4"/>
        <v>67</v>
      </c>
      <c r="AH18" s="98">
        <v>12</v>
      </c>
      <c r="AI18" s="98">
        <f t="shared" si="5"/>
        <v>455</v>
      </c>
      <c r="AJ18" s="98">
        <f t="shared" si="6"/>
        <v>455</v>
      </c>
      <c r="AK18" s="98">
        <f t="shared" si="8"/>
        <v>245</v>
      </c>
      <c r="AL18" s="99">
        <f t="shared" si="9"/>
        <v>198</v>
      </c>
      <c r="AM18" s="30"/>
      <c r="AN18" s="30"/>
      <c r="AO18" s="30"/>
      <c r="AP18" s="30"/>
      <c r="AQ18" s="30"/>
      <c r="AR18" s="30"/>
      <c r="AS18" s="30"/>
      <c r="AT18" s="30"/>
      <c r="AU18" s="30"/>
      <c r="AV18" s="30"/>
      <c r="AW18" s="30"/>
      <c r="AX18" s="30"/>
      <c r="AY18" s="30"/>
      <c r="AZ18" s="30"/>
      <c r="BA18" s="30"/>
      <c r="BB18" s="30"/>
      <c r="BC18" s="30"/>
      <c r="BD18" s="30"/>
      <c r="BE18" s="30"/>
      <c r="BF18" s="30"/>
      <c r="BG18" s="30"/>
      <c r="BH18" s="30"/>
      <c r="BI18" s="30"/>
      <c r="BJ18" s="30"/>
      <c r="BK18" s="30"/>
      <c r="BL18" s="30"/>
      <c r="BM18" s="30"/>
      <c r="BN18" s="30"/>
      <c r="BO18" s="30"/>
      <c r="BP18" s="30"/>
      <c r="BQ18" s="30"/>
      <c r="BR18" s="30"/>
      <c r="BS18" s="30"/>
      <c r="BT18" s="30"/>
      <c r="BU18" s="30"/>
      <c r="BV18" s="30"/>
      <c r="BW18" s="30"/>
      <c r="BX18" s="30"/>
      <c r="BY18" s="30"/>
      <c r="BZ18" s="30"/>
      <c r="CA18" s="30"/>
      <c r="CB18" s="30"/>
      <c r="CC18" s="30"/>
      <c r="CD18" s="30"/>
      <c r="CE18" s="30"/>
      <c r="CF18" s="30"/>
      <c r="CG18" s="30"/>
      <c r="CH18" s="30"/>
      <c r="CI18" s="30"/>
      <c r="CJ18" s="30"/>
      <c r="CK18" s="30"/>
      <c r="CL18" s="30"/>
      <c r="CM18" s="30"/>
      <c r="CN18" s="30"/>
      <c r="CO18" s="30"/>
      <c r="CP18" s="30"/>
      <c r="CQ18" s="30"/>
      <c r="CR18" s="30"/>
      <c r="CS18" s="30"/>
      <c r="CT18" s="30"/>
      <c r="CU18" s="30"/>
      <c r="CV18" s="30"/>
      <c r="CW18" s="30"/>
      <c r="CX18" s="30"/>
      <c r="CY18" s="30"/>
      <c r="CZ18" s="30"/>
      <c r="DA18" s="30"/>
      <c r="DB18" s="30"/>
      <c r="DC18" s="30"/>
      <c r="DD18" s="30"/>
      <c r="DE18" s="30"/>
      <c r="DF18" s="30"/>
      <c r="DG18" s="30"/>
      <c r="DH18" s="30"/>
      <c r="DI18" s="30"/>
      <c r="DJ18" s="30"/>
      <c r="DK18" s="30"/>
      <c r="DL18" s="30"/>
      <c r="DM18" s="30"/>
      <c r="DN18" s="30"/>
      <c r="DO18" s="30"/>
      <c r="DP18" s="30"/>
      <c r="DQ18" s="30"/>
      <c r="DR18" s="30"/>
      <c r="DS18" s="30"/>
      <c r="DT18" s="30"/>
      <c r="DU18" s="30"/>
      <c r="DV18" s="30"/>
      <c r="DW18" s="30"/>
      <c r="DX18" s="30"/>
      <c r="DY18" s="30"/>
      <c r="DZ18" s="30"/>
      <c r="EA18" s="30"/>
      <c r="EB18" s="30"/>
      <c r="EC18" s="30"/>
      <c r="ED18" s="30"/>
      <c r="EE18" s="30"/>
      <c r="EF18" s="30"/>
      <c r="EG18" s="30"/>
      <c r="EH18" s="30"/>
      <c r="EI18" s="30"/>
      <c r="EJ18" s="30"/>
      <c r="EK18" s="30"/>
      <c r="EL18" s="30"/>
      <c r="EM18" s="30"/>
      <c r="EN18" s="30"/>
      <c r="EO18" s="30"/>
      <c r="EP18" s="30"/>
      <c r="EQ18" s="30"/>
      <c r="ER18" s="30"/>
      <c r="ES18" s="30"/>
      <c r="ET18" s="30"/>
      <c r="EU18" s="30"/>
      <c r="EV18" s="30"/>
      <c r="EW18" s="30"/>
      <c r="EX18" s="30"/>
      <c r="EY18" s="30"/>
      <c r="EZ18" s="30"/>
      <c r="FA18" s="30"/>
      <c r="FB18" s="30"/>
      <c r="FC18" s="30"/>
      <c r="FD18" s="30"/>
      <c r="FE18" s="30"/>
      <c r="FF18" s="30"/>
      <c r="FG18" s="30"/>
      <c r="FH18" s="30"/>
      <c r="FI18" s="30"/>
      <c r="FJ18" s="30"/>
      <c r="FK18" s="30"/>
      <c r="FL18" s="30"/>
      <c r="FM18" s="30"/>
      <c r="FN18" s="30"/>
      <c r="FO18" s="30"/>
      <c r="FP18" s="30"/>
      <c r="FQ18" s="30"/>
      <c r="FR18" s="30"/>
      <c r="FS18" s="30"/>
      <c r="FT18" s="30"/>
      <c r="FU18" s="30"/>
      <c r="FV18" s="30"/>
      <c r="FW18" s="30"/>
      <c r="FX18" s="30"/>
      <c r="FY18" s="30"/>
      <c r="FZ18" s="30"/>
      <c r="GA18" s="30"/>
      <c r="GB18" s="30"/>
      <c r="GC18" s="30"/>
      <c r="GD18" s="30"/>
      <c r="GE18" s="30"/>
      <c r="GF18" s="30"/>
      <c r="GG18" s="30"/>
      <c r="GH18" s="30"/>
      <c r="GI18" s="30"/>
    </row>
    <row r="19" spans="1:191" s="132" customFormat="1" x14ac:dyDescent="0.45">
      <c r="A19" s="92"/>
      <c r="B19" s="93">
        <f t="shared" si="7"/>
        <v>3.75</v>
      </c>
      <c r="C19" s="94">
        <v>3</v>
      </c>
      <c r="D19" s="94">
        <v>5</v>
      </c>
      <c r="E19" s="94">
        <v>140</v>
      </c>
      <c r="F19" s="94">
        <v>0</v>
      </c>
      <c r="G19" s="94">
        <v>9</v>
      </c>
      <c r="H19" s="94">
        <v>0</v>
      </c>
      <c r="I19" s="95">
        <f t="shared" si="0"/>
        <v>157</v>
      </c>
      <c r="J19" s="96">
        <v>2</v>
      </c>
      <c r="K19" s="96">
        <v>0</v>
      </c>
      <c r="L19" s="96">
        <v>0</v>
      </c>
      <c r="M19" s="96">
        <v>31</v>
      </c>
      <c r="N19" s="96">
        <v>58</v>
      </c>
      <c r="O19" s="96">
        <f>27+16+16</f>
        <v>59</v>
      </c>
      <c r="P19" s="96">
        <v>8</v>
      </c>
      <c r="Q19" s="96">
        <v>6</v>
      </c>
      <c r="R19" s="96">
        <v>0</v>
      </c>
      <c r="S19" s="95">
        <f t="shared" si="1"/>
        <v>164</v>
      </c>
      <c r="T19" s="97">
        <v>0</v>
      </c>
      <c r="U19" s="97">
        <v>1</v>
      </c>
      <c r="V19" s="97">
        <v>24</v>
      </c>
      <c r="W19" s="97">
        <v>1</v>
      </c>
      <c r="X19" s="97">
        <v>29</v>
      </c>
      <c r="Y19" s="97">
        <v>29</v>
      </c>
      <c r="Z19" s="95">
        <f t="shared" si="2"/>
        <v>55</v>
      </c>
      <c r="AA19" s="97">
        <v>0</v>
      </c>
      <c r="AB19" s="97">
        <v>12</v>
      </c>
      <c r="AC19" s="97">
        <v>0</v>
      </c>
      <c r="AD19" s="97">
        <v>0</v>
      </c>
      <c r="AE19" s="97">
        <v>4</v>
      </c>
      <c r="AF19" s="95">
        <f t="shared" si="3"/>
        <v>16</v>
      </c>
      <c r="AG19" s="95">
        <f t="shared" si="4"/>
        <v>71</v>
      </c>
      <c r="AH19" s="98">
        <v>4</v>
      </c>
      <c r="AI19" s="98">
        <f t="shared" si="5"/>
        <v>396</v>
      </c>
      <c r="AJ19" s="98">
        <f t="shared" si="6"/>
        <v>396</v>
      </c>
      <c r="AK19" s="98">
        <f t="shared" si="8"/>
        <v>219</v>
      </c>
      <c r="AL19" s="99">
        <f t="shared" si="9"/>
        <v>173</v>
      </c>
      <c r="AM19" s="30"/>
      <c r="AN19" s="30"/>
      <c r="AO19" s="30"/>
      <c r="AP19" s="30"/>
      <c r="AQ19" s="30"/>
      <c r="AR19" s="30"/>
      <c r="AS19" s="30"/>
      <c r="AT19" s="30"/>
      <c r="AU19" s="30"/>
      <c r="AV19" s="30"/>
      <c r="AW19" s="30"/>
      <c r="AX19" s="30"/>
      <c r="AY19" s="30"/>
      <c r="AZ19" s="30"/>
      <c r="BA19" s="30"/>
      <c r="BB19" s="30"/>
      <c r="BC19" s="30"/>
      <c r="BD19" s="30"/>
      <c r="BE19" s="30"/>
      <c r="BF19" s="30"/>
      <c r="BG19" s="30"/>
      <c r="BH19" s="30"/>
      <c r="BI19" s="30"/>
      <c r="BJ19" s="30"/>
      <c r="BK19" s="30"/>
      <c r="BL19" s="30"/>
      <c r="BM19" s="30"/>
      <c r="BN19" s="30"/>
      <c r="BO19" s="30"/>
      <c r="BP19" s="30"/>
      <c r="BQ19" s="30"/>
      <c r="BR19" s="30"/>
      <c r="BS19" s="30"/>
      <c r="BT19" s="30"/>
      <c r="BU19" s="30"/>
      <c r="BV19" s="30"/>
      <c r="BW19" s="30"/>
      <c r="BX19" s="30"/>
      <c r="BY19" s="30"/>
      <c r="BZ19" s="30"/>
      <c r="CA19" s="30"/>
      <c r="CB19" s="30"/>
      <c r="CC19" s="30"/>
      <c r="CD19" s="30"/>
      <c r="CE19" s="30"/>
      <c r="CF19" s="30"/>
      <c r="CG19" s="30"/>
      <c r="CH19" s="30"/>
      <c r="CI19" s="30"/>
      <c r="CJ19" s="30"/>
      <c r="CK19" s="30"/>
      <c r="CL19" s="30"/>
      <c r="CM19" s="30"/>
      <c r="CN19" s="30"/>
      <c r="CO19" s="30"/>
      <c r="CP19" s="30"/>
      <c r="CQ19" s="30"/>
      <c r="CR19" s="30"/>
      <c r="CS19" s="30"/>
      <c r="CT19" s="30"/>
      <c r="CU19" s="30"/>
      <c r="CV19" s="30"/>
      <c r="CW19" s="30"/>
      <c r="CX19" s="30"/>
      <c r="CY19" s="30"/>
      <c r="CZ19" s="30"/>
      <c r="DA19" s="30"/>
      <c r="DB19" s="30"/>
      <c r="DC19" s="30"/>
      <c r="DD19" s="30"/>
      <c r="DE19" s="30"/>
      <c r="DF19" s="30"/>
      <c r="DG19" s="30"/>
      <c r="DH19" s="30"/>
      <c r="DI19" s="30"/>
      <c r="DJ19" s="30"/>
      <c r="DK19" s="30"/>
      <c r="DL19" s="30"/>
      <c r="DM19" s="30"/>
      <c r="DN19" s="30"/>
      <c r="DO19" s="30"/>
      <c r="DP19" s="30"/>
      <c r="DQ19" s="30"/>
      <c r="DR19" s="30"/>
      <c r="DS19" s="30"/>
      <c r="DT19" s="30"/>
      <c r="DU19" s="30"/>
      <c r="DV19" s="30"/>
      <c r="DW19" s="30"/>
      <c r="DX19" s="30"/>
      <c r="DY19" s="30"/>
      <c r="DZ19" s="30"/>
      <c r="EA19" s="30"/>
      <c r="EB19" s="30"/>
      <c r="EC19" s="30"/>
      <c r="ED19" s="30"/>
      <c r="EE19" s="30"/>
      <c r="EF19" s="30"/>
      <c r="EG19" s="30"/>
      <c r="EH19" s="30"/>
      <c r="EI19" s="30"/>
      <c r="EJ19" s="30"/>
      <c r="EK19" s="30"/>
      <c r="EL19" s="30"/>
      <c r="EM19" s="30"/>
      <c r="EN19" s="30"/>
      <c r="EO19" s="30"/>
      <c r="EP19" s="30"/>
      <c r="EQ19" s="30"/>
      <c r="ER19" s="30"/>
      <c r="ES19" s="30"/>
      <c r="ET19" s="30"/>
      <c r="EU19" s="30"/>
      <c r="EV19" s="30"/>
      <c r="EW19" s="30"/>
      <c r="EX19" s="30"/>
      <c r="EY19" s="30"/>
      <c r="EZ19" s="30"/>
      <c r="FA19" s="30"/>
      <c r="FB19" s="30"/>
      <c r="FC19" s="30"/>
      <c r="FD19" s="30"/>
      <c r="FE19" s="30"/>
      <c r="FF19" s="30"/>
      <c r="FG19" s="30"/>
      <c r="FH19" s="30"/>
      <c r="FI19" s="30"/>
      <c r="FJ19" s="30"/>
      <c r="FK19" s="30"/>
      <c r="FL19" s="30"/>
      <c r="FM19" s="30"/>
      <c r="FN19" s="30"/>
      <c r="FO19" s="30"/>
      <c r="FP19" s="30"/>
      <c r="FQ19" s="30"/>
      <c r="FR19" s="30"/>
      <c r="FS19" s="30"/>
      <c r="FT19" s="30"/>
      <c r="FU19" s="30"/>
      <c r="FV19" s="30"/>
      <c r="FW19" s="30"/>
      <c r="FX19" s="30"/>
      <c r="FY19" s="30"/>
      <c r="FZ19" s="30"/>
      <c r="GA19" s="30"/>
      <c r="GB19" s="30"/>
      <c r="GC19" s="30"/>
      <c r="GD19" s="30"/>
      <c r="GE19" s="30"/>
      <c r="GF19" s="30"/>
      <c r="GG19" s="30"/>
      <c r="GH19" s="30"/>
      <c r="GI19" s="30"/>
    </row>
    <row r="20" spans="1:191" s="132" customFormat="1" x14ac:dyDescent="0.45">
      <c r="A20" s="92"/>
      <c r="B20" s="93">
        <f t="shared" si="7"/>
        <v>4.25</v>
      </c>
      <c r="C20" s="94">
        <v>9</v>
      </c>
      <c r="D20" s="94">
        <v>20</v>
      </c>
      <c r="E20" s="94">
        <v>163</v>
      </c>
      <c r="F20" s="94">
        <v>0</v>
      </c>
      <c r="G20" s="94">
        <v>11</v>
      </c>
      <c r="H20" s="94">
        <v>0</v>
      </c>
      <c r="I20" s="95">
        <f t="shared" si="0"/>
        <v>203</v>
      </c>
      <c r="J20" s="96">
        <v>5</v>
      </c>
      <c r="K20" s="96">
        <v>0</v>
      </c>
      <c r="L20" s="96">
        <v>0</v>
      </c>
      <c r="M20" s="96">
        <v>45</v>
      </c>
      <c r="N20" s="96">
        <v>80</v>
      </c>
      <c r="O20" s="96">
        <f>60+55</f>
        <v>115</v>
      </c>
      <c r="P20" s="96">
        <v>11</v>
      </c>
      <c r="Q20" s="96">
        <v>6</v>
      </c>
      <c r="R20" s="96">
        <v>0</v>
      </c>
      <c r="S20" s="95">
        <f t="shared" si="1"/>
        <v>262</v>
      </c>
      <c r="T20" s="97">
        <v>0</v>
      </c>
      <c r="U20" s="97">
        <v>0</v>
      </c>
      <c r="V20" s="97">
        <v>19</v>
      </c>
      <c r="W20" s="97">
        <v>9</v>
      </c>
      <c r="X20" s="97">
        <v>17</v>
      </c>
      <c r="Y20" s="97">
        <v>38</v>
      </c>
      <c r="Z20" s="95">
        <f t="shared" si="2"/>
        <v>45</v>
      </c>
      <c r="AA20" s="97">
        <v>0</v>
      </c>
      <c r="AB20" s="97">
        <v>12</v>
      </c>
      <c r="AC20" s="97">
        <v>0</v>
      </c>
      <c r="AD20" s="97">
        <v>1</v>
      </c>
      <c r="AE20" s="97">
        <v>3</v>
      </c>
      <c r="AF20" s="95">
        <f t="shared" si="3"/>
        <v>16</v>
      </c>
      <c r="AG20" s="95">
        <f t="shared" si="4"/>
        <v>61</v>
      </c>
      <c r="AH20" s="98">
        <v>16</v>
      </c>
      <c r="AI20" s="98">
        <f t="shared" si="5"/>
        <v>542</v>
      </c>
      <c r="AJ20" s="98">
        <f t="shared" si="6"/>
        <v>542</v>
      </c>
      <c r="AK20" s="98">
        <f t="shared" si="8"/>
        <v>307</v>
      </c>
      <c r="AL20" s="99">
        <f t="shared" si="9"/>
        <v>219</v>
      </c>
      <c r="AM20" s="30"/>
      <c r="AN20" s="30"/>
      <c r="AO20" s="30"/>
      <c r="AP20" s="30"/>
      <c r="AQ20" s="30"/>
      <c r="AR20" s="30"/>
      <c r="AS20" s="30"/>
      <c r="AT20" s="30"/>
      <c r="AU20" s="30"/>
      <c r="AV20" s="30"/>
      <c r="AW20" s="30"/>
      <c r="AX20" s="30"/>
      <c r="AY20" s="30"/>
      <c r="AZ20" s="30"/>
      <c r="BA20" s="30"/>
      <c r="BB20" s="30"/>
      <c r="BC20" s="30"/>
      <c r="BD20" s="30"/>
      <c r="BE20" s="30"/>
      <c r="BF20" s="30"/>
      <c r="BG20" s="30"/>
      <c r="BH20" s="30"/>
      <c r="BI20" s="30"/>
      <c r="BJ20" s="30"/>
      <c r="BK20" s="30"/>
      <c r="BL20" s="30"/>
      <c r="BM20" s="30"/>
      <c r="BN20" s="30"/>
      <c r="BO20" s="30"/>
      <c r="BP20" s="30"/>
      <c r="BQ20" s="30"/>
      <c r="BR20" s="30"/>
      <c r="BS20" s="30"/>
      <c r="BT20" s="30"/>
      <c r="BU20" s="30"/>
      <c r="BV20" s="30"/>
      <c r="BW20" s="30"/>
      <c r="BX20" s="30"/>
      <c r="BY20" s="30"/>
      <c r="BZ20" s="30"/>
      <c r="CA20" s="30"/>
      <c r="CB20" s="30"/>
      <c r="CC20" s="30"/>
      <c r="CD20" s="30"/>
      <c r="CE20" s="30"/>
      <c r="CF20" s="30"/>
      <c r="CG20" s="30"/>
      <c r="CH20" s="30"/>
      <c r="CI20" s="30"/>
      <c r="CJ20" s="30"/>
      <c r="CK20" s="30"/>
      <c r="CL20" s="30"/>
      <c r="CM20" s="30"/>
      <c r="CN20" s="30"/>
      <c r="CO20" s="30"/>
      <c r="CP20" s="30"/>
      <c r="CQ20" s="30"/>
      <c r="CR20" s="30"/>
      <c r="CS20" s="30"/>
      <c r="CT20" s="30"/>
      <c r="CU20" s="30"/>
      <c r="CV20" s="30"/>
      <c r="CW20" s="30"/>
      <c r="CX20" s="30"/>
      <c r="CY20" s="30"/>
      <c r="CZ20" s="30"/>
      <c r="DA20" s="30"/>
      <c r="DB20" s="30"/>
      <c r="DC20" s="30"/>
      <c r="DD20" s="30"/>
      <c r="DE20" s="30"/>
      <c r="DF20" s="30"/>
      <c r="DG20" s="30"/>
      <c r="DH20" s="30"/>
      <c r="DI20" s="30"/>
      <c r="DJ20" s="30"/>
      <c r="DK20" s="30"/>
      <c r="DL20" s="30"/>
      <c r="DM20" s="30"/>
      <c r="DN20" s="30"/>
      <c r="DO20" s="30"/>
      <c r="DP20" s="30"/>
      <c r="DQ20" s="30"/>
      <c r="DR20" s="30"/>
      <c r="DS20" s="30"/>
      <c r="DT20" s="30"/>
      <c r="DU20" s="30"/>
      <c r="DV20" s="30"/>
      <c r="DW20" s="30"/>
      <c r="DX20" s="30"/>
      <c r="DY20" s="30"/>
      <c r="DZ20" s="30"/>
      <c r="EA20" s="30"/>
      <c r="EB20" s="30"/>
      <c r="EC20" s="30"/>
      <c r="ED20" s="30"/>
      <c r="EE20" s="30"/>
      <c r="EF20" s="30"/>
      <c r="EG20" s="30"/>
      <c r="EH20" s="30"/>
      <c r="EI20" s="30"/>
      <c r="EJ20" s="30"/>
      <c r="EK20" s="30"/>
      <c r="EL20" s="30"/>
      <c r="EM20" s="30"/>
      <c r="EN20" s="30"/>
      <c r="EO20" s="30"/>
      <c r="EP20" s="30"/>
      <c r="EQ20" s="30"/>
      <c r="ER20" s="30"/>
      <c r="ES20" s="30"/>
      <c r="ET20" s="30"/>
      <c r="EU20" s="30"/>
      <c r="EV20" s="30"/>
      <c r="EW20" s="30"/>
      <c r="EX20" s="30"/>
      <c r="EY20" s="30"/>
      <c r="EZ20" s="30"/>
      <c r="FA20" s="30"/>
      <c r="FB20" s="30"/>
      <c r="FC20" s="30"/>
      <c r="FD20" s="30"/>
      <c r="FE20" s="30"/>
      <c r="FF20" s="30"/>
      <c r="FG20" s="30"/>
      <c r="FH20" s="30"/>
      <c r="FI20" s="30"/>
      <c r="FJ20" s="30"/>
      <c r="FK20" s="30"/>
      <c r="FL20" s="30"/>
      <c r="FM20" s="30"/>
      <c r="FN20" s="30"/>
      <c r="FO20" s="30"/>
      <c r="FP20" s="30"/>
      <c r="FQ20" s="30"/>
      <c r="FR20" s="30"/>
      <c r="FS20" s="30"/>
      <c r="FT20" s="30"/>
      <c r="FU20" s="30"/>
      <c r="FV20" s="30"/>
      <c r="FW20" s="30"/>
      <c r="FX20" s="30"/>
      <c r="FY20" s="30"/>
      <c r="FZ20" s="30"/>
      <c r="GA20" s="30"/>
      <c r="GB20" s="30"/>
      <c r="GC20" s="30"/>
      <c r="GD20" s="30"/>
      <c r="GE20" s="30"/>
      <c r="GF20" s="30"/>
      <c r="GG20" s="30"/>
      <c r="GH20" s="30"/>
      <c r="GI20" s="30"/>
    </row>
    <row r="21" spans="1:191" s="132" customFormat="1" x14ac:dyDescent="0.45">
      <c r="A21" s="92"/>
      <c r="B21" s="93">
        <f t="shared" si="7"/>
        <v>4.75</v>
      </c>
      <c r="C21" s="94">
        <v>15</v>
      </c>
      <c r="D21" s="94">
        <v>7</v>
      </c>
      <c r="E21" s="94">
        <v>132</v>
      </c>
      <c r="F21" s="94">
        <v>0</v>
      </c>
      <c r="G21" s="94">
        <v>16</v>
      </c>
      <c r="H21" s="94">
        <v>0</v>
      </c>
      <c r="I21" s="95">
        <f t="shared" si="0"/>
        <v>170</v>
      </c>
      <c r="J21" s="96">
        <v>5</v>
      </c>
      <c r="K21" s="96">
        <v>0</v>
      </c>
      <c r="L21" s="96">
        <v>0</v>
      </c>
      <c r="M21" s="96">
        <v>33</v>
      </c>
      <c r="N21" s="96">
        <v>60</v>
      </c>
      <c r="O21" s="96">
        <f>30+58</f>
        <v>88</v>
      </c>
      <c r="P21" s="96">
        <v>17</v>
      </c>
      <c r="Q21" s="96">
        <v>4</v>
      </c>
      <c r="R21" s="96">
        <v>0</v>
      </c>
      <c r="S21" s="95">
        <f t="shared" si="1"/>
        <v>207</v>
      </c>
      <c r="T21" s="97">
        <v>0</v>
      </c>
      <c r="U21" s="97">
        <v>0</v>
      </c>
      <c r="V21" s="97">
        <v>32</v>
      </c>
      <c r="W21" s="97">
        <v>14</v>
      </c>
      <c r="X21" s="97">
        <v>10</v>
      </c>
      <c r="Y21" s="97">
        <v>21</v>
      </c>
      <c r="Z21" s="95">
        <f t="shared" si="2"/>
        <v>56</v>
      </c>
      <c r="AA21" s="97">
        <v>0</v>
      </c>
      <c r="AB21" s="97">
        <v>18</v>
      </c>
      <c r="AC21" s="97">
        <v>0</v>
      </c>
      <c r="AD21" s="97">
        <v>0</v>
      </c>
      <c r="AE21" s="97">
        <v>0</v>
      </c>
      <c r="AF21" s="95">
        <f t="shared" si="3"/>
        <v>18</v>
      </c>
      <c r="AG21" s="95">
        <f t="shared" si="4"/>
        <v>74</v>
      </c>
      <c r="AH21" s="98">
        <v>17</v>
      </c>
      <c r="AI21" s="98">
        <f t="shared" si="5"/>
        <v>468</v>
      </c>
      <c r="AJ21" s="98">
        <f t="shared" si="6"/>
        <v>468</v>
      </c>
      <c r="AK21" s="98">
        <f t="shared" si="8"/>
        <v>263</v>
      </c>
      <c r="AL21" s="99">
        <f t="shared" si="9"/>
        <v>188</v>
      </c>
      <c r="AM21" s="30"/>
      <c r="AN21" s="30"/>
      <c r="AO21" s="30"/>
      <c r="AP21" s="30"/>
      <c r="AQ21" s="30"/>
      <c r="AR21" s="30"/>
      <c r="AS21" s="30"/>
      <c r="AT21" s="30"/>
      <c r="AU21" s="30"/>
      <c r="AV21" s="30"/>
      <c r="AW21" s="30"/>
      <c r="AX21" s="30"/>
      <c r="AY21" s="30"/>
      <c r="AZ21" s="30"/>
      <c r="BA21" s="30"/>
      <c r="BB21" s="30"/>
      <c r="BC21" s="30"/>
      <c r="BD21" s="30"/>
      <c r="BE21" s="30"/>
      <c r="BF21" s="30"/>
      <c r="BG21" s="30"/>
      <c r="BH21" s="30"/>
      <c r="BI21" s="30"/>
      <c r="BJ21" s="30"/>
      <c r="BK21" s="30"/>
      <c r="BL21" s="30"/>
      <c r="BM21" s="30"/>
      <c r="BN21" s="30"/>
      <c r="BO21" s="30"/>
      <c r="BP21" s="30"/>
      <c r="BQ21" s="30"/>
      <c r="BR21" s="30"/>
      <c r="BS21" s="30"/>
      <c r="BT21" s="30"/>
      <c r="BU21" s="30"/>
      <c r="BV21" s="30"/>
      <c r="BW21" s="30"/>
      <c r="BX21" s="30"/>
      <c r="BY21" s="30"/>
      <c r="BZ21" s="30"/>
      <c r="CA21" s="30"/>
      <c r="CB21" s="30"/>
      <c r="CC21" s="30"/>
      <c r="CD21" s="30"/>
      <c r="CE21" s="30"/>
      <c r="CF21" s="30"/>
      <c r="CG21" s="30"/>
      <c r="CH21" s="30"/>
      <c r="CI21" s="30"/>
      <c r="CJ21" s="30"/>
      <c r="CK21" s="30"/>
      <c r="CL21" s="30"/>
      <c r="CM21" s="30"/>
      <c r="CN21" s="30"/>
      <c r="CO21" s="30"/>
      <c r="CP21" s="30"/>
      <c r="CQ21" s="30"/>
      <c r="CR21" s="30"/>
      <c r="CS21" s="30"/>
      <c r="CT21" s="30"/>
      <c r="CU21" s="30"/>
      <c r="CV21" s="30"/>
      <c r="CW21" s="30"/>
      <c r="CX21" s="30"/>
      <c r="CY21" s="30"/>
      <c r="CZ21" s="30"/>
      <c r="DA21" s="30"/>
      <c r="DB21" s="30"/>
      <c r="DC21" s="30"/>
      <c r="DD21" s="30"/>
      <c r="DE21" s="30"/>
      <c r="DF21" s="30"/>
      <c r="DG21" s="30"/>
      <c r="DH21" s="30"/>
      <c r="DI21" s="30"/>
      <c r="DJ21" s="30"/>
      <c r="DK21" s="30"/>
      <c r="DL21" s="30"/>
      <c r="DM21" s="30"/>
      <c r="DN21" s="30"/>
      <c r="DO21" s="30"/>
      <c r="DP21" s="30"/>
      <c r="DQ21" s="30"/>
      <c r="DR21" s="30"/>
      <c r="DS21" s="30"/>
      <c r="DT21" s="30"/>
      <c r="DU21" s="30"/>
      <c r="DV21" s="30"/>
      <c r="DW21" s="30"/>
      <c r="DX21" s="30"/>
      <c r="DY21" s="30"/>
      <c r="DZ21" s="30"/>
      <c r="EA21" s="30"/>
      <c r="EB21" s="30"/>
      <c r="EC21" s="30"/>
      <c r="ED21" s="30"/>
      <c r="EE21" s="30"/>
      <c r="EF21" s="30"/>
      <c r="EG21" s="30"/>
      <c r="EH21" s="30"/>
      <c r="EI21" s="30"/>
      <c r="EJ21" s="30"/>
      <c r="EK21" s="30"/>
      <c r="EL21" s="30"/>
      <c r="EM21" s="30"/>
      <c r="EN21" s="30"/>
      <c r="EO21" s="30"/>
      <c r="EP21" s="30"/>
      <c r="EQ21" s="30"/>
      <c r="ER21" s="30"/>
      <c r="ES21" s="30"/>
      <c r="ET21" s="30"/>
      <c r="EU21" s="30"/>
      <c r="EV21" s="30"/>
      <c r="EW21" s="30"/>
      <c r="EX21" s="30"/>
      <c r="EY21" s="30"/>
      <c r="EZ21" s="30"/>
      <c r="FA21" s="30"/>
      <c r="FB21" s="30"/>
      <c r="FC21" s="30"/>
      <c r="FD21" s="30"/>
      <c r="FE21" s="30"/>
      <c r="FF21" s="30"/>
      <c r="FG21" s="30"/>
      <c r="FH21" s="30"/>
      <c r="FI21" s="30"/>
      <c r="FJ21" s="30"/>
      <c r="FK21" s="30"/>
      <c r="FL21" s="30"/>
      <c r="FM21" s="30"/>
      <c r="FN21" s="30"/>
      <c r="FO21" s="30"/>
      <c r="FP21" s="30"/>
      <c r="FQ21" s="30"/>
      <c r="FR21" s="30"/>
      <c r="FS21" s="30"/>
      <c r="FT21" s="30"/>
      <c r="FU21" s="30"/>
      <c r="FV21" s="30"/>
      <c r="FW21" s="30"/>
      <c r="FX21" s="30"/>
      <c r="FY21" s="30"/>
      <c r="FZ21" s="30"/>
      <c r="GA21" s="30"/>
      <c r="GB21" s="30"/>
      <c r="GC21" s="30"/>
      <c r="GD21" s="30"/>
      <c r="GE21" s="30"/>
      <c r="GF21" s="30"/>
      <c r="GG21" s="30"/>
      <c r="GH21" s="30"/>
      <c r="GI21" s="30"/>
    </row>
    <row r="22" spans="1:191" s="132" customFormat="1" x14ac:dyDescent="0.45">
      <c r="A22" s="92"/>
      <c r="B22" s="93">
        <f t="shared" si="7"/>
        <v>5.25</v>
      </c>
      <c r="C22" s="94">
        <v>16</v>
      </c>
      <c r="D22" s="94">
        <v>5</v>
      </c>
      <c r="E22" s="94">
        <v>143</v>
      </c>
      <c r="F22" s="94">
        <v>0</v>
      </c>
      <c r="G22" s="94">
        <v>20</v>
      </c>
      <c r="H22" s="94">
        <v>0</v>
      </c>
      <c r="I22" s="95">
        <f t="shared" si="0"/>
        <v>184</v>
      </c>
      <c r="J22" s="96">
        <v>3</v>
      </c>
      <c r="K22" s="96">
        <v>0</v>
      </c>
      <c r="L22" s="96">
        <v>0</v>
      </c>
      <c r="M22" s="96">
        <v>35</v>
      </c>
      <c r="N22" s="96">
        <v>67</v>
      </c>
      <c r="O22" s="96">
        <f>24+31+20</f>
        <v>75</v>
      </c>
      <c r="P22" s="96">
        <v>4</v>
      </c>
      <c r="Q22" s="96">
        <v>10</v>
      </c>
      <c r="R22" s="96">
        <v>0</v>
      </c>
      <c r="S22" s="95">
        <f t="shared" si="1"/>
        <v>194</v>
      </c>
      <c r="T22" s="97">
        <v>0</v>
      </c>
      <c r="U22" s="97">
        <v>0</v>
      </c>
      <c r="V22" s="97">
        <v>43</v>
      </c>
      <c r="W22" s="97">
        <v>13</v>
      </c>
      <c r="X22" s="97">
        <v>26</v>
      </c>
      <c r="Y22" s="97">
        <v>35</v>
      </c>
      <c r="Z22" s="95">
        <f t="shared" si="2"/>
        <v>82</v>
      </c>
      <c r="AA22" s="97">
        <v>0</v>
      </c>
      <c r="AB22" s="97">
        <v>9</v>
      </c>
      <c r="AC22" s="97">
        <v>0</v>
      </c>
      <c r="AD22" s="97">
        <v>0</v>
      </c>
      <c r="AE22" s="97">
        <v>1</v>
      </c>
      <c r="AF22" s="95">
        <f t="shared" si="3"/>
        <v>10</v>
      </c>
      <c r="AG22" s="95">
        <f t="shared" si="4"/>
        <v>92</v>
      </c>
      <c r="AH22" s="98">
        <v>13</v>
      </c>
      <c r="AI22" s="98">
        <f t="shared" si="5"/>
        <v>483</v>
      </c>
      <c r="AJ22" s="98">
        <f t="shared" si="6"/>
        <v>483</v>
      </c>
      <c r="AK22" s="98">
        <f t="shared" si="8"/>
        <v>276</v>
      </c>
      <c r="AL22" s="99">
        <f t="shared" si="9"/>
        <v>194</v>
      </c>
      <c r="AM22" s="30"/>
      <c r="AN22" s="30"/>
      <c r="AO22" s="30"/>
      <c r="AP22" s="30"/>
      <c r="AQ22" s="30"/>
      <c r="AR22" s="30"/>
      <c r="AS22" s="30"/>
      <c r="AT22" s="30"/>
      <c r="AU22" s="30"/>
      <c r="AV22" s="30"/>
      <c r="AW22" s="30"/>
      <c r="AX22" s="30"/>
      <c r="AY22" s="30"/>
      <c r="AZ22" s="30"/>
      <c r="BA22" s="30"/>
      <c r="BB22" s="30"/>
      <c r="BC22" s="30"/>
      <c r="BD22" s="30"/>
      <c r="BE22" s="30"/>
      <c r="BF22" s="30"/>
      <c r="BG22" s="30"/>
      <c r="BH22" s="30"/>
      <c r="BI22" s="30"/>
      <c r="BJ22" s="30"/>
      <c r="BK22" s="30"/>
      <c r="BL22" s="30"/>
      <c r="BM22" s="30"/>
      <c r="BN22" s="30"/>
      <c r="BO22" s="30"/>
      <c r="BP22" s="30"/>
      <c r="BQ22" s="30"/>
      <c r="BR22" s="30"/>
      <c r="BS22" s="30"/>
      <c r="BT22" s="30"/>
      <c r="BU22" s="30"/>
      <c r="BV22" s="30"/>
      <c r="BW22" s="30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30"/>
      <c r="CW22" s="30"/>
      <c r="CX22" s="30"/>
      <c r="CY22" s="30"/>
      <c r="CZ22" s="30"/>
      <c r="DA22" s="30"/>
      <c r="DB22" s="30"/>
      <c r="DC22" s="30"/>
      <c r="DD22" s="30"/>
      <c r="DE22" s="30"/>
      <c r="DF22" s="30"/>
      <c r="DG22" s="30"/>
      <c r="DH22" s="30"/>
      <c r="DI22" s="30"/>
      <c r="DJ22" s="30"/>
      <c r="DK22" s="30"/>
      <c r="DL22" s="30"/>
      <c r="DM22" s="30"/>
      <c r="DN22" s="30"/>
      <c r="DO22" s="30"/>
      <c r="DP22" s="30"/>
      <c r="DQ22" s="30"/>
      <c r="DR22" s="30"/>
      <c r="DS22" s="30"/>
      <c r="DT22" s="30"/>
      <c r="DU22" s="30"/>
      <c r="DV22" s="30"/>
      <c r="DW22" s="30"/>
      <c r="DX22" s="30"/>
      <c r="DY22" s="30"/>
      <c r="DZ22" s="30"/>
      <c r="EA22" s="30"/>
      <c r="EB22" s="30"/>
      <c r="EC22" s="30"/>
      <c r="ED22" s="30"/>
      <c r="EE22" s="30"/>
      <c r="EF22" s="30"/>
      <c r="EG22" s="30"/>
      <c r="EH22" s="30"/>
      <c r="EI22" s="30"/>
      <c r="EJ22" s="30"/>
      <c r="EK22" s="30"/>
      <c r="EL22" s="30"/>
      <c r="EM22" s="30"/>
      <c r="EN22" s="30"/>
      <c r="EO22" s="30"/>
      <c r="EP22" s="30"/>
      <c r="EQ22" s="30"/>
      <c r="ER22" s="30"/>
      <c r="ES22" s="30"/>
      <c r="ET22" s="30"/>
      <c r="EU22" s="30"/>
      <c r="EV22" s="30"/>
      <c r="EW22" s="30"/>
      <c r="EX22" s="30"/>
      <c r="EY22" s="30"/>
      <c r="EZ22" s="30"/>
      <c r="FA22" s="30"/>
      <c r="FB22" s="30"/>
      <c r="FC22" s="30"/>
      <c r="FD22" s="30"/>
      <c r="FE22" s="30"/>
      <c r="FF22" s="30"/>
      <c r="FG22" s="30"/>
      <c r="FH22" s="30"/>
      <c r="FI22" s="30"/>
      <c r="FJ22" s="30"/>
      <c r="FK22" s="30"/>
      <c r="FL22" s="30"/>
      <c r="FM22" s="30"/>
      <c r="FN22" s="30"/>
      <c r="FO22" s="30"/>
      <c r="FP22" s="30"/>
      <c r="FQ22" s="30"/>
      <c r="FR22" s="30"/>
      <c r="FS22" s="30"/>
      <c r="FT22" s="30"/>
      <c r="FU22" s="30"/>
      <c r="FV22" s="30"/>
      <c r="FW22" s="30"/>
      <c r="FX22" s="30"/>
      <c r="FY22" s="30"/>
      <c r="FZ22" s="30"/>
      <c r="GA22" s="30"/>
      <c r="GB22" s="30"/>
      <c r="GC22" s="30"/>
      <c r="GD22" s="30"/>
      <c r="GE22" s="30"/>
      <c r="GF22" s="30"/>
      <c r="GG22" s="30"/>
      <c r="GH22" s="30"/>
      <c r="GI22" s="30"/>
    </row>
    <row r="23" spans="1:191" s="132" customFormat="1" x14ac:dyDescent="0.45">
      <c r="A23" s="92"/>
      <c r="B23" s="93">
        <f t="shared" si="7"/>
        <v>5.75</v>
      </c>
      <c r="C23" s="94">
        <v>10</v>
      </c>
      <c r="D23" s="94">
        <v>4</v>
      </c>
      <c r="E23" s="94">
        <v>91</v>
      </c>
      <c r="F23" s="94">
        <v>8</v>
      </c>
      <c r="G23" s="94">
        <v>6</v>
      </c>
      <c r="H23" s="94">
        <v>1</v>
      </c>
      <c r="I23" s="95">
        <f t="shared" si="0"/>
        <v>120</v>
      </c>
      <c r="J23" s="96">
        <v>6</v>
      </c>
      <c r="K23" s="96">
        <v>0</v>
      </c>
      <c r="L23" s="96">
        <v>0</v>
      </c>
      <c r="M23" s="96">
        <v>67</v>
      </c>
      <c r="N23" s="96">
        <v>57</v>
      </c>
      <c r="O23" s="96">
        <f>22+26+24</f>
        <v>72</v>
      </c>
      <c r="P23" s="96">
        <v>6</v>
      </c>
      <c r="Q23" s="96">
        <v>6</v>
      </c>
      <c r="R23" s="96">
        <v>0</v>
      </c>
      <c r="S23" s="95">
        <f t="shared" si="1"/>
        <v>214</v>
      </c>
      <c r="T23" s="97">
        <v>0</v>
      </c>
      <c r="U23" s="97">
        <v>0</v>
      </c>
      <c r="V23" s="97">
        <v>21</v>
      </c>
      <c r="W23" s="97">
        <v>7</v>
      </c>
      <c r="X23" s="97">
        <v>27</v>
      </c>
      <c r="Y23" s="97">
        <v>21</v>
      </c>
      <c r="Z23" s="95">
        <f t="shared" si="2"/>
        <v>55</v>
      </c>
      <c r="AA23" s="97">
        <v>0</v>
      </c>
      <c r="AB23" s="97">
        <v>6</v>
      </c>
      <c r="AC23" s="97">
        <v>0</v>
      </c>
      <c r="AD23" s="97">
        <v>0</v>
      </c>
      <c r="AE23" s="97">
        <v>0</v>
      </c>
      <c r="AF23" s="95">
        <f t="shared" si="3"/>
        <v>6</v>
      </c>
      <c r="AG23" s="95">
        <f t="shared" si="4"/>
        <v>61</v>
      </c>
      <c r="AH23" s="98">
        <v>11</v>
      </c>
      <c r="AI23" s="98">
        <f t="shared" si="5"/>
        <v>406</v>
      </c>
      <c r="AJ23" s="98">
        <f t="shared" si="6"/>
        <v>406</v>
      </c>
      <c r="AK23" s="98">
        <f t="shared" si="8"/>
        <v>269</v>
      </c>
      <c r="AL23" s="99">
        <f t="shared" si="9"/>
        <v>126</v>
      </c>
      <c r="AM23" s="30"/>
      <c r="AN23" s="30"/>
      <c r="AO23" s="30"/>
      <c r="AP23" s="30"/>
      <c r="AQ23" s="30"/>
      <c r="AR23" s="30"/>
      <c r="AS23" s="30"/>
      <c r="AT23" s="30"/>
      <c r="AU23" s="30"/>
      <c r="AV23" s="30"/>
      <c r="AW23" s="30"/>
      <c r="AX23" s="30"/>
      <c r="AY23" s="30"/>
      <c r="AZ23" s="30"/>
      <c r="BA23" s="30"/>
      <c r="BB23" s="30"/>
      <c r="BC23" s="30"/>
      <c r="BD23" s="30"/>
      <c r="BE23" s="30"/>
      <c r="BF23" s="30"/>
      <c r="BG23" s="30"/>
      <c r="BH23" s="30"/>
      <c r="BI23" s="30"/>
      <c r="BJ23" s="30"/>
      <c r="BK23" s="30"/>
      <c r="BL23" s="30"/>
      <c r="BM23" s="30"/>
      <c r="BN23" s="30"/>
      <c r="BO23" s="30"/>
      <c r="BP23" s="30"/>
      <c r="BQ23" s="30"/>
      <c r="BR23" s="30"/>
      <c r="BS23" s="30"/>
      <c r="BT23" s="30"/>
      <c r="BU23" s="30"/>
      <c r="BV23" s="30"/>
      <c r="BW23" s="30"/>
      <c r="BX23" s="30"/>
      <c r="BY23" s="30"/>
      <c r="BZ23" s="30"/>
      <c r="CA23" s="30"/>
      <c r="CB23" s="30"/>
      <c r="CC23" s="30"/>
      <c r="CD23" s="30"/>
      <c r="CE23" s="30"/>
      <c r="CF23" s="30"/>
      <c r="CG23" s="30"/>
      <c r="CH23" s="30"/>
      <c r="CI23" s="30"/>
      <c r="CJ23" s="30"/>
      <c r="CK23" s="30"/>
      <c r="CL23" s="30"/>
      <c r="CM23" s="30"/>
      <c r="CN23" s="30"/>
      <c r="CO23" s="30"/>
      <c r="CP23" s="30"/>
      <c r="CQ23" s="30"/>
      <c r="CR23" s="30"/>
      <c r="CS23" s="30"/>
      <c r="CT23" s="30"/>
      <c r="CU23" s="30"/>
      <c r="CV23" s="30"/>
      <c r="CW23" s="30"/>
      <c r="CX23" s="30"/>
      <c r="CY23" s="30"/>
      <c r="CZ23" s="30"/>
      <c r="DA23" s="30"/>
      <c r="DB23" s="30"/>
      <c r="DC23" s="30"/>
      <c r="DD23" s="30"/>
      <c r="DE23" s="30"/>
      <c r="DF23" s="30"/>
      <c r="DG23" s="30"/>
      <c r="DH23" s="30"/>
      <c r="DI23" s="30"/>
      <c r="DJ23" s="30"/>
      <c r="DK23" s="30"/>
      <c r="DL23" s="30"/>
      <c r="DM23" s="30"/>
      <c r="DN23" s="30"/>
      <c r="DO23" s="30"/>
      <c r="DP23" s="30"/>
      <c r="DQ23" s="30"/>
      <c r="DR23" s="30"/>
      <c r="DS23" s="30"/>
      <c r="DT23" s="30"/>
      <c r="DU23" s="30"/>
      <c r="DV23" s="30"/>
      <c r="DW23" s="30"/>
      <c r="DX23" s="30"/>
      <c r="DY23" s="30"/>
      <c r="DZ23" s="30"/>
      <c r="EA23" s="30"/>
      <c r="EB23" s="30"/>
      <c r="EC23" s="30"/>
      <c r="ED23" s="30"/>
      <c r="EE23" s="30"/>
      <c r="EF23" s="30"/>
      <c r="EG23" s="30"/>
      <c r="EH23" s="30"/>
      <c r="EI23" s="30"/>
      <c r="EJ23" s="30"/>
      <c r="EK23" s="30"/>
      <c r="EL23" s="30"/>
      <c r="EM23" s="30"/>
      <c r="EN23" s="30"/>
      <c r="EO23" s="30"/>
      <c r="EP23" s="30"/>
      <c r="EQ23" s="30"/>
      <c r="ER23" s="30"/>
      <c r="ES23" s="30"/>
      <c r="ET23" s="30"/>
      <c r="EU23" s="30"/>
      <c r="EV23" s="30"/>
      <c r="EW23" s="30"/>
      <c r="EX23" s="30"/>
      <c r="EY23" s="30"/>
      <c r="EZ23" s="30"/>
      <c r="FA23" s="30"/>
      <c r="FB23" s="30"/>
      <c r="FC23" s="30"/>
      <c r="FD23" s="30"/>
      <c r="FE23" s="30"/>
      <c r="FF23" s="30"/>
      <c r="FG23" s="30"/>
      <c r="FH23" s="30"/>
      <c r="FI23" s="30"/>
      <c r="FJ23" s="30"/>
      <c r="FK23" s="30"/>
      <c r="FL23" s="30"/>
      <c r="FM23" s="30"/>
      <c r="FN23" s="30"/>
      <c r="FO23" s="30"/>
      <c r="FP23" s="30"/>
      <c r="FQ23" s="30"/>
      <c r="FR23" s="30"/>
      <c r="FS23" s="30"/>
      <c r="FT23" s="30"/>
      <c r="FU23" s="30"/>
      <c r="FV23" s="30"/>
      <c r="FW23" s="30"/>
      <c r="FX23" s="30"/>
      <c r="FY23" s="30"/>
      <c r="FZ23" s="30"/>
      <c r="GA23" s="30"/>
      <c r="GB23" s="30"/>
      <c r="GC23" s="30"/>
      <c r="GD23" s="30"/>
      <c r="GE23" s="30"/>
      <c r="GF23" s="30"/>
      <c r="GG23" s="30"/>
      <c r="GH23" s="30"/>
      <c r="GI23" s="30"/>
    </row>
    <row r="24" spans="1:191" s="132" customFormat="1" x14ac:dyDescent="0.45">
      <c r="A24" s="92"/>
      <c r="B24" s="93">
        <f t="shared" si="7"/>
        <v>6.25</v>
      </c>
      <c r="C24" s="94">
        <v>12</v>
      </c>
      <c r="D24" s="94">
        <v>6</v>
      </c>
      <c r="E24" s="94">
        <v>141</v>
      </c>
      <c r="F24" s="94">
        <v>6</v>
      </c>
      <c r="G24" s="94">
        <v>9</v>
      </c>
      <c r="H24" s="94">
        <v>0</v>
      </c>
      <c r="I24" s="95">
        <f t="shared" si="0"/>
        <v>174</v>
      </c>
      <c r="J24" s="96">
        <v>8</v>
      </c>
      <c r="K24" s="96">
        <v>0</v>
      </c>
      <c r="L24" s="96">
        <v>0</v>
      </c>
      <c r="M24" s="96">
        <v>36</v>
      </c>
      <c r="N24" s="96">
        <v>57</v>
      </c>
      <c r="O24" s="96">
        <f>14+31+21</f>
        <v>66</v>
      </c>
      <c r="P24" s="96">
        <v>7</v>
      </c>
      <c r="Q24" s="96">
        <v>3</v>
      </c>
      <c r="R24" s="96">
        <v>0</v>
      </c>
      <c r="S24" s="95">
        <f t="shared" si="1"/>
        <v>177</v>
      </c>
      <c r="T24" s="97">
        <v>0</v>
      </c>
      <c r="U24" s="97">
        <v>1</v>
      </c>
      <c r="V24" s="97">
        <v>38</v>
      </c>
      <c r="W24" s="97">
        <v>5</v>
      </c>
      <c r="X24" s="97">
        <v>17</v>
      </c>
      <c r="Y24" s="97">
        <v>27</v>
      </c>
      <c r="Z24" s="95">
        <f t="shared" si="2"/>
        <v>61</v>
      </c>
      <c r="AA24" s="97">
        <v>0</v>
      </c>
      <c r="AB24" s="97">
        <v>3</v>
      </c>
      <c r="AC24" s="97">
        <v>0</v>
      </c>
      <c r="AD24" s="97">
        <v>0</v>
      </c>
      <c r="AE24" s="97">
        <v>3</v>
      </c>
      <c r="AF24" s="95">
        <f t="shared" si="3"/>
        <v>6</v>
      </c>
      <c r="AG24" s="95">
        <f t="shared" si="4"/>
        <v>67</v>
      </c>
      <c r="AH24" s="98">
        <v>17</v>
      </c>
      <c r="AI24" s="98">
        <f t="shared" si="5"/>
        <v>435</v>
      </c>
      <c r="AJ24" s="98">
        <f t="shared" si="6"/>
        <v>435</v>
      </c>
      <c r="AK24" s="98">
        <f t="shared" si="8"/>
        <v>238</v>
      </c>
      <c r="AL24" s="99">
        <f t="shared" si="9"/>
        <v>180</v>
      </c>
      <c r="AM24" s="30"/>
      <c r="AN24" s="30"/>
      <c r="AO24" s="30"/>
      <c r="AP24" s="30"/>
      <c r="AQ24" s="30"/>
      <c r="AR24" s="30"/>
      <c r="AS24" s="30"/>
      <c r="AT24" s="30"/>
      <c r="AU24" s="30"/>
      <c r="AV24" s="30"/>
      <c r="AW24" s="30"/>
      <c r="AX24" s="30"/>
      <c r="AY24" s="30"/>
      <c r="AZ24" s="30"/>
      <c r="BA24" s="30"/>
      <c r="BB24" s="30"/>
      <c r="BC24" s="30"/>
      <c r="BD24" s="30"/>
      <c r="BE24" s="30"/>
      <c r="BF24" s="30"/>
      <c r="BG24" s="30"/>
      <c r="BH24" s="30"/>
      <c r="BI24" s="30"/>
      <c r="BJ24" s="30"/>
      <c r="BK24" s="30"/>
      <c r="BL24" s="30"/>
      <c r="BM24" s="30"/>
      <c r="BN24" s="30"/>
      <c r="BO24" s="30"/>
      <c r="BP24" s="30"/>
      <c r="BQ24" s="30"/>
      <c r="BR24" s="30"/>
      <c r="BS24" s="30"/>
      <c r="BT24" s="30"/>
      <c r="BU24" s="30"/>
      <c r="BV24" s="30"/>
      <c r="BW24" s="30"/>
      <c r="BX24" s="30"/>
      <c r="BY24" s="30"/>
      <c r="BZ24" s="30"/>
      <c r="CA24" s="30"/>
      <c r="CB24" s="30"/>
      <c r="CC24" s="30"/>
      <c r="CD24" s="30"/>
      <c r="CE24" s="30"/>
      <c r="CF24" s="30"/>
      <c r="CG24" s="30"/>
      <c r="CH24" s="30"/>
      <c r="CI24" s="30"/>
      <c r="CJ24" s="30"/>
      <c r="CK24" s="30"/>
      <c r="CL24" s="30"/>
      <c r="CM24" s="30"/>
      <c r="CN24" s="30"/>
      <c r="CO24" s="30"/>
      <c r="CP24" s="30"/>
      <c r="CQ24" s="30"/>
      <c r="CR24" s="30"/>
      <c r="CS24" s="30"/>
      <c r="CT24" s="30"/>
      <c r="CU24" s="30"/>
      <c r="CV24" s="30"/>
      <c r="CW24" s="30"/>
      <c r="CX24" s="30"/>
      <c r="CY24" s="30"/>
      <c r="CZ24" s="30"/>
      <c r="DA24" s="30"/>
      <c r="DB24" s="30"/>
      <c r="DC24" s="30"/>
      <c r="DD24" s="30"/>
      <c r="DE24" s="30"/>
      <c r="DF24" s="30"/>
      <c r="DG24" s="30"/>
      <c r="DH24" s="30"/>
      <c r="DI24" s="30"/>
      <c r="DJ24" s="30"/>
      <c r="DK24" s="30"/>
      <c r="DL24" s="30"/>
      <c r="DM24" s="30"/>
      <c r="DN24" s="30"/>
      <c r="DO24" s="30"/>
      <c r="DP24" s="30"/>
      <c r="DQ24" s="30"/>
      <c r="DR24" s="30"/>
      <c r="DS24" s="30"/>
      <c r="DT24" s="30"/>
      <c r="DU24" s="30"/>
      <c r="DV24" s="30"/>
      <c r="DW24" s="30"/>
      <c r="DX24" s="30"/>
      <c r="DY24" s="30"/>
      <c r="DZ24" s="30"/>
      <c r="EA24" s="30"/>
      <c r="EB24" s="30"/>
      <c r="EC24" s="30"/>
      <c r="ED24" s="30"/>
      <c r="EE24" s="30"/>
      <c r="EF24" s="30"/>
      <c r="EG24" s="30"/>
      <c r="EH24" s="30"/>
      <c r="EI24" s="30"/>
      <c r="EJ24" s="30"/>
      <c r="EK24" s="30"/>
      <c r="EL24" s="30"/>
      <c r="EM24" s="30"/>
      <c r="EN24" s="30"/>
      <c r="EO24" s="30"/>
      <c r="EP24" s="30"/>
      <c r="EQ24" s="30"/>
      <c r="ER24" s="30"/>
      <c r="ES24" s="30"/>
      <c r="ET24" s="30"/>
      <c r="EU24" s="30"/>
      <c r="EV24" s="30"/>
      <c r="EW24" s="30"/>
      <c r="EX24" s="30"/>
      <c r="EY24" s="30"/>
      <c r="EZ24" s="30"/>
      <c r="FA24" s="30"/>
      <c r="FB24" s="30"/>
      <c r="FC24" s="30"/>
      <c r="FD24" s="30"/>
      <c r="FE24" s="30"/>
      <c r="FF24" s="30"/>
      <c r="FG24" s="30"/>
      <c r="FH24" s="30"/>
      <c r="FI24" s="30"/>
      <c r="FJ24" s="30"/>
      <c r="FK24" s="30"/>
      <c r="FL24" s="30"/>
      <c r="FM24" s="30"/>
      <c r="FN24" s="30"/>
      <c r="FO24" s="30"/>
      <c r="FP24" s="30"/>
      <c r="FQ24" s="30"/>
      <c r="FR24" s="30"/>
      <c r="FS24" s="30"/>
      <c r="FT24" s="30"/>
      <c r="FU24" s="30"/>
      <c r="FV24" s="30"/>
      <c r="FW24" s="30"/>
      <c r="FX24" s="30"/>
      <c r="FY24" s="30"/>
      <c r="FZ24" s="30"/>
      <c r="GA24" s="30"/>
      <c r="GB24" s="30"/>
      <c r="GC24" s="30"/>
      <c r="GD24" s="30"/>
      <c r="GE24" s="30"/>
      <c r="GF24" s="30"/>
      <c r="GG24" s="30"/>
      <c r="GH24" s="30"/>
      <c r="GI24" s="30"/>
    </row>
    <row r="25" spans="1:191" s="132" customFormat="1" x14ac:dyDescent="0.45">
      <c r="A25" s="92"/>
      <c r="B25" s="93">
        <f t="shared" si="7"/>
        <v>6.75</v>
      </c>
      <c r="C25" s="94">
        <v>10</v>
      </c>
      <c r="D25" s="94">
        <v>17</v>
      </c>
      <c r="E25" s="94">
        <v>109</v>
      </c>
      <c r="F25" s="94">
        <v>7</v>
      </c>
      <c r="G25" s="94">
        <v>13</v>
      </c>
      <c r="H25" s="94">
        <v>0</v>
      </c>
      <c r="I25" s="95">
        <f t="shared" si="0"/>
        <v>156</v>
      </c>
      <c r="J25" s="96">
        <v>5</v>
      </c>
      <c r="K25" s="96">
        <v>0</v>
      </c>
      <c r="L25" s="96">
        <v>0</v>
      </c>
      <c r="M25" s="96">
        <v>50</v>
      </c>
      <c r="N25" s="96">
        <v>55</v>
      </c>
      <c r="O25" s="96">
        <f>33+24+22</f>
        <v>79</v>
      </c>
      <c r="P25" s="96">
        <v>12</v>
      </c>
      <c r="Q25" s="96">
        <v>2</v>
      </c>
      <c r="R25" s="96">
        <v>0</v>
      </c>
      <c r="S25" s="95">
        <f t="shared" si="1"/>
        <v>203</v>
      </c>
      <c r="T25" s="97">
        <v>0</v>
      </c>
      <c r="U25" s="97">
        <v>0</v>
      </c>
      <c r="V25" s="97">
        <v>32</v>
      </c>
      <c r="W25" s="97">
        <v>1</v>
      </c>
      <c r="X25" s="97">
        <v>23</v>
      </c>
      <c r="Y25" s="97">
        <v>21</v>
      </c>
      <c r="Z25" s="95">
        <f t="shared" si="2"/>
        <v>56</v>
      </c>
      <c r="AA25" s="97">
        <v>0</v>
      </c>
      <c r="AB25" s="97">
        <v>11</v>
      </c>
      <c r="AC25" s="97">
        <v>0</v>
      </c>
      <c r="AD25" s="97">
        <v>0</v>
      </c>
      <c r="AE25" s="97">
        <v>0</v>
      </c>
      <c r="AF25" s="95">
        <f t="shared" si="3"/>
        <v>11</v>
      </c>
      <c r="AG25" s="95">
        <f t="shared" si="4"/>
        <v>67</v>
      </c>
      <c r="AH25" s="98">
        <v>11</v>
      </c>
      <c r="AI25" s="98">
        <f t="shared" si="5"/>
        <v>437</v>
      </c>
      <c r="AJ25" s="98">
        <f t="shared" si="6"/>
        <v>437</v>
      </c>
      <c r="AK25" s="98">
        <f t="shared" si="8"/>
        <v>259</v>
      </c>
      <c r="AL25" s="99">
        <f t="shared" si="9"/>
        <v>167</v>
      </c>
      <c r="AM25" s="30"/>
      <c r="AN25" s="30"/>
      <c r="AO25" s="30"/>
      <c r="AP25" s="30"/>
      <c r="AQ25" s="30"/>
      <c r="AR25" s="30"/>
      <c r="AS25" s="30"/>
      <c r="AT25" s="30"/>
      <c r="AU25" s="30"/>
      <c r="AV25" s="30"/>
      <c r="AW25" s="30"/>
      <c r="AX25" s="30"/>
      <c r="AY25" s="30"/>
      <c r="AZ25" s="30"/>
      <c r="BA25" s="30"/>
      <c r="BB25" s="30"/>
      <c r="BC25" s="30"/>
      <c r="BD25" s="30"/>
      <c r="BE25" s="30"/>
      <c r="BF25" s="30"/>
      <c r="BG25" s="30"/>
      <c r="BH25" s="30"/>
      <c r="BI25" s="30"/>
      <c r="BJ25" s="30"/>
      <c r="BK25" s="30"/>
      <c r="BL25" s="30"/>
      <c r="BM25" s="30"/>
      <c r="BN25" s="30"/>
      <c r="BO25" s="30"/>
      <c r="BP25" s="30"/>
      <c r="BQ25" s="30"/>
      <c r="BR25" s="30"/>
      <c r="BS25" s="30"/>
      <c r="BT25" s="30"/>
      <c r="BU25" s="30"/>
      <c r="BV25" s="30"/>
      <c r="BW25" s="30"/>
      <c r="BX25" s="30"/>
      <c r="BY25" s="30"/>
      <c r="BZ25" s="30"/>
      <c r="CA25" s="30"/>
      <c r="CB25" s="30"/>
      <c r="CC25" s="30"/>
      <c r="CD25" s="30"/>
      <c r="CE25" s="30"/>
      <c r="CF25" s="30"/>
      <c r="CG25" s="30"/>
      <c r="CH25" s="30"/>
      <c r="CI25" s="30"/>
      <c r="CJ25" s="30"/>
      <c r="CK25" s="30"/>
      <c r="CL25" s="30"/>
      <c r="CM25" s="30"/>
      <c r="CN25" s="30"/>
      <c r="CO25" s="30"/>
      <c r="CP25" s="30"/>
      <c r="CQ25" s="30"/>
      <c r="CR25" s="30"/>
      <c r="CS25" s="30"/>
      <c r="CT25" s="30"/>
      <c r="CU25" s="30"/>
      <c r="CV25" s="30"/>
      <c r="CW25" s="30"/>
      <c r="CX25" s="30"/>
      <c r="CY25" s="30"/>
      <c r="CZ25" s="30"/>
      <c r="DA25" s="30"/>
      <c r="DB25" s="30"/>
      <c r="DC25" s="30"/>
      <c r="DD25" s="30"/>
      <c r="DE25" s="30"/>
      <c r="DF25" s="30"/>
      <c r="DG25" s="30"/>
      <c r="DH25" s="30"/>
      <c r="DI25" s="30"/>
      <c r="DJ25" s="30"/>
      <c r="DK25" s="30"/>
      <c r="DL25" s="30"/>
      <c r="DM25" s="30"/>
      <c r="DN25" s="30"/>
      <c r="DO25" s="30"/>
      <c r="DP25" s="30"/>
      <c r="DQ25" s="30"/>
      <c r="DR25" s="30"/>
      <c r="DS25" s="30"/>
      <c r="DT25" s="30"/>
      <c r="DU25" s="30"/>
      <c r="DV25" s="30"/>
      <c r="DW25" s="30"/>
      <c r="DX25" s="30"/>
      <c r="DY25" s="30"/>
      <c r="DZ25" s="30"/>
      <c r="EA25" s="30"/>
      <c r="EB25" s="30"/>
      <c r="EC25" s="30"/>
      <c r="ED25" s="30"/>
      <c r="EE25" s="30"/>
      <c r="EF25" s="30"/>
      <c r="EG25" s="30"/>
      <c r="EH25" s="30"/>
      <c r="EI25" s="30"/>
      <c r="EJ25" s="30"/>
      <c r="EK25" s="30"/>
      <c r="EL25" s="30"/>
      <c r="EM25" s="30"/>
      <c r="EN25" s="30"/>
      <c r="EO25" s="30"/>
      <c r="EP25" s="30"/>
      <c r="EQ25" s="30"/>
      <c r="ER25" s="30"/>
      <c r="ES25" s="30"/>
      <c r="ET25" s="30"/>
      <c r="EU25" s="30"/>
      <c r="EV25" s="30"/>
      <c r="EW25" s="30"/>
      <c r="EX25" s="30"/>
      <c r="EY25" s="30"/>
      <c r="EZ25" s="30"/>
      <c r="FA25" s="30"/>
      <c r="FB25" s="30"/>
      <c r="FC25" s="30"/>
      <c r="FD25" s="30"/>
      <c r="FE25" s="30"/>
      <c r="FF25" s="30"/>
      <c r="FG25" s="30"/>
      <c r="FH25" s="30"/>
      <c r="FI25" s="30"/>
      <c r="FJ25" s="30"/>
      <c r="FK25" s="30"/>
      <c r="FL25" s="30"/>
      <c r="FM25" s="30"/>
      <c r="FN25" s="30"/>
      <c r="FO25" s="30"/>
      <c r="FP25" s="30"/>
      <c r="FQ25" s="30"/>
      <c r="FR25" s="30"/>
      <c r="FS25" s="30"/>
      <c r="FT25" s="30"/>
      <c r="FU25" s="30"/>
      <c r="FV25" s="30"/>
      <c r="FW25" s="30"/>
      <c r="FX25" s="30"/>
      <c r="FY25" s="30"/>
      <c r="FZ25" s="30"/>
      <c r="GA25" s="30"/>
      <c r="GB25" s="30"/>
      <c r="GC25" s="30"/>
      <c r="GD25" s="30"/>
      <c r="GE25" s="30"/>
      <c r="GF25" s="30"/>
      <c r="GG25" s="30"/>
      <c r="GH25" s="30"/>
      <c r="GI25" s="30"/>
    </row>
    <row r="26" spans="1:191" s="132" customFormat="1" x14ac:dyDescent="0.45">
      <c r="A26" s="92"/>
      <c r="B26" s="93">
        <f t="shared" si="7"/>
        <v>7.25</v>
      </c>
      <c r="C26" s="94">
        <v>13</v>
      </c>
      <c r="D26" s="94">
        <v>10</v>
      </c>
      <c r="E26" s="94">
        <v>142</v>
      </c>
      <c r="F26" s="94">
        <v>2</v>
      </c>
      <c r="G26" s="94">
        <v>14</v>
      </c>
      <c r="H26" s="94">
        <v>0</v>
      </c>
      <c r="I26" s="95">
        <f t="shared" si="0"/>
        <v>181</v>
      </c>
      <c r="J26" s="96">
        <v>4</v>
      </c>
      <c r="K26" s="96">
        <v>0</v>
      </c>
      <c r="L26" s="96">
        <v>0</v>
      </c>
      <c r="M26" s="96">
        <v>41</v>
      </c>
      <c r="N26" s="96">
        <v>61</v>
      </c>
      <c r="O26" s="96">
        <f>28+22+20</f>
        <v>70</v>
      </c>
      <c r="P26" s="96">
        <v>17</v>
      </c>
      <c r="Q26" s="96">
        <v>2</v>
      </c>
      <c r="R26" s="96">
        <v>0</v>
      </c>
      <c r="S26" s="95">
        <f t="shared" si="1"/>
        <v>195</v>
      </c>
      <c r="T26" s="97">
        <v>0</v>
      </c>
      <c r="U26" s="97">
        <v>0</v>
      </c>
      <c r="V26" s="97">
        <v>35</v>
      </c>
      <c r="W26" s="97">
        <v>10</v>
      </c>
      <c r="X26" s="97">
        <v>22</v>
      </c>
      <c r="Y26" s="97">
        <v>30</v>
      </c>
      <c r="Z26" s="95">
        <f t="shared" si="2"/>
        <v>67</v>
      </c>
      <c r="AA26" s="97">
        <v>0</v>
      </c>
      <c r="AB26" s="97">
        <v>5</v>
      </c>
      <c r="AC26" s="97">
        <v>0</v>
      </c>
      <c r="AD26" s="97">
        <v>0</v>
      </c>
      <c r="AE26" s="97">
        <v>2</v>
      </c>
      <c r="AF26" s="95">
        <f t="shared" si="3"/>
        <v>7</v>
      </c>
      <c r="AG26" s="95">
        <f t="shared" si="4"/>
        <v>74</v>
      </c>
      <c r="AH26" s="98">
        <v>8</v>
      </c>
      <c r="AI26" s="98">
        <f t="shared" si="5"/>
        <v>458</v>
      </c>
      <c r="AJ26" s="98">
        <f t="shared" si="6"/>
        <v>458</v>
      </c>
      <c r="AK26" s="98">
        <f t="shared" si="8"/>
        <v>262</v>
      </c>
      <c r="AL26" s="99">
        <f t="shared" si="9"/>
        <v>188</v>
      </c>
      <c r="AM26" s="30"/>
      <c r="AN26" s="30"/>
      <c r="AO26" s="30"/>
      <c r="AP26" s="30"/>
      <c r="AQ26" s="30"/>
      <c r="AR26" s="30"/>
      <c r="AS26" s="30"/>
      <c r="AT26" s="30"/>
      <c r="AU26" s="30"/>
      <c r="AV26" s="30"/>
      <c r="AW26" s="30"/>
      <c r="AX26" s="30"/>
      <c r="AY26" s="30"/>
      <c r="AZ26" s="30"/>
      <c r="BA26" s="30"/>
      <c r="BB26" s="30"/>
      <c r="BC26" s="30"/>
      <c r="BD26" s="30"/>
      <c r="BE26" s="30"/>
      <c r="BF26" s="30"/>
      <c r="BG26" s="30"/>
      <c r="BH26" s="30"/>
      <c r="BI26" s="30"/>
      <c r="BJ26" s="30"/>
      <c r="BK26" s="30"/>
      <c r="BL26" s="30"/>
      <c r="BM26" s="30"/>
      <c r="BN26" s="30"/>
      <c r="BO26" s="30"/>
      <c r="BP26" s="30"/>
      <c r="BQ26" s="30"/>
      <c r="BR26" s="30"/>
      <c r="BS26" s="30"/>
      <c r="BT26" s="30"/>
      <c r="BU26" s="30"/>
      <c r="BV26" s="30"/>
      <c r="BW26" s="30"/>
      <c r="BX26" s="30"/>
      <c r="BY26" s="30"/>
      <c r="BZ26" s="30"/>
      <c r="CA26" s="30"/>
      <c r="CB26" s="30"/>
      <c r="CC26" s="30"/>
      <c r="CD26" s="30"/>
      <c r="CE26" s="30"/>
      <c r="CF26" s="30"/>
      <c r="CG26" s="30"/>
      <c r="CH26" s="30"/>
      <c r="CI26" s="30"/>
      <c r="CJ26" s="30"/>
      <c r="CK26" s="30"/>
      <c r="CL26" s="30"/>
      <c r="CM26" s="30"/>
      <c r="CN26" s="30"/>
      <c r="CO26" s="30"/>
      <c r="CP26" s="30"/>
      <c r="CQ26" s="30"/>
      <c r="CR26" s="30"/>
      <c r="CS26" s="30"/>
      <c r="CT26" s="30"/>
      <c r="CU26" s="30"/>
      <c r="CV26" s="30"/>
      <c r="CW26" s="30"/>
      <c r="CX26" s="30"/>
      <c r="CY26" s="30"/>
      <c r="CZ26" s="30"/>
      <c r="DA26" s="30"/>
      <c r="DB26" s="30"/>
      <c r="DC26" s="30"/>
      <c r="DD26" s="30"/>
      <c r="DE26" s="30"/>
      <c r="DF26" s="30"/>
      <c r="DG26" s="30"/>
      <c r="DH26" s="30"/>
      <c r="DI26" s="30"/>
      <c r="DJ26" s="30"/>
      <c r="DK26" s="30"/>
      <c r="DL26" s="30"/>
      <c r="DM26" s="30"/>
      <c r="DN26" s="30"/>
      <c r="DO26" s="30"/>
      <c r="DP26" s="30"/>
      <c r="DQ26" s="30"/>
      <c r="DR26" s="30"/>
      <c r="DS26" s="30"/>
      <c r="DT26" s="30"/>
      <c r="DU26" s="30"/>
      <c r="DV26" s="30"/>
      <c r="DW26" s="30"/>
      <c r="DX26" s="30"/>
      <c r="DY26" s="30"/>
      <c r="DZ26" s="30"/>
      <c r="EA26" s="30"/>
      <c r="EB26" s="30"/>
      <c r="EC26" s="30"/>
      <c r="ED26" s="30"/>
      <c r="EE26" s="30"/>
      <c r="EF26" s="30"/>
      <c r="EG26" s="30"/>
      <c r="EH26" s="30"/>
      <c r="EI26" s="30"/>
      <c r="EJ26" s="30"/>
      <c r="EK26" s="30"/>
      <c r="EL26" s="30"/>
      <c r="EM26" s="30"/>
      <c r="EN26" s="30"/>
      <c r="EO26" s="30"/>
      <c r="EP26" s="30"/>
      <c r="EQ26" s="30"/>
      <c r="ER26" s="30"/>
      <c r="ES26" s="30"/>
      <c r="ET26" s="30"/>
      <c r="EU26" s="30"/>
      <c r="EV26" s="30"/>
      <c r="EW26" s="30"/>
      <c r="EX26" s="30"/>
      <c r="EY26" s="30"/>
      <c r="EZ26" s="30"/>
      <c r="FA26" s="30"/>
      <c r="FB26" s="30"/>
      <c r="FC26" s="30"/>
      <c r="FD26" s="30"/>
      <c r="FE26" s="30"/>
      <c r="FF26" s="30"/>
      <c r="FG26" s="30"/>
      <c r="FH26" s="30"/>
      <c r="FI26" s="30"/>
      <c r="FJ26" s="30"/>
      <c r="FK26" s="30"/>
      <c r="FL26" s="30"/>
      <c r="FM26" s="30"/>
      <c r="FN26" s="30"/>
      <c r="FO26" s="30"/>
      <c r="FP26" s="30"/>
      <c r="FQ26" s="30"/>
      <c r="FR26" s="30"/>
      <c r="FS26" s="30"/>
      <c r="FT26" s="30"/>
      <c r="FU26" s="30"/>
      <c r="FV26" s="30"/>
      <c r="FW26" s="30"/>
      <c r="FX26" s="30"/>
      <c r="FY26" s="30"/>
      <c r="FZ26" s="30"/>
      <c r="GA26" s="30"/>
      <c r="GB26" s="30"/>
      <c r="GC26" s="30"/>
      <c r="GD26" s="30"/>
      <c r="GE26" s="30"/>
      <c r="GF26" s="30"/>
      <c r="GG26" s="30"/>
      <c r="GH26" s="30"/>
      <c r="GI26" s="30"/>
    </row>
    <row r="27" spans="1:191" s="132" customFormat="1" x14ac:dyDescent="0.45">
      <c r="A27" s="92"/>
      <c r="B27" s="93">
        <f t="shared" si="7"/>
        <v>7.75</v>
      </c>
      <c r="C27" s="94">
        <v>10</v>
      </c>
      <c r="D27" s="94">
        <v>8</v>
      </c>
      <c r="E27" s="94">
        <v>135</v>
      </c>
      <c r="F27" s="94">
        <v>0</v>
      </c>
      <c r="G27" s="94">
        <v>16</v>
      </c>
      <c r="H27" s="94">
        <v>1</v>
      </c>
      <c r="I27" s="95">
        <f t="shared" si="0"/>
        <v>170</v>
      </c>
      <c r="J27" s="96">
        <v>4</v>
      </c>
      <c r="K27" s="96">
        <v>0</v>
      </c>
      <c r="L27" s="96">
        <v>0</v>
      </c>
      <c r="M27" s="96">
        <v>39</v>
      </c>
      <c r="N27" s="96">
        <v>55</v>
      </c>
      <c r="O27" s="96">
        <f>26+21+17</f>
        <v>64</v>
      </c>
      <c r="P27" s="96">
        <v>17</v>
      </c>
      <c r="Q27" s="96">
        <v>8</v>
      </c>
      <c r="R27" s="96">
        <v>0</v>
      </c>
      <c r="S27" s="95">
        <f t="shared" si="1"/>
        <v>187</v>
      </c>
      <c r="T27" s="97">
        <v>0</v>
      </c>
      <c r="U27" s="97">
        <v>0</v>
      </c>
      <c r="V27" s="97">
        <v>30</v>
      </c>
      <c r="W27" s="97">
        <v>12</v>
      </c>
      <c r="X27" s="97">
        <v>23</v>
      </c>
      <c r="Y27" s="97">
        <v>10</v>
      </c>
      <c r="Z27" s="95">
        <f t="shared" si="2"/>
        <v>65</v>
      </c>
      <c r="AA27" s="97">
        <v>0</v>
      </c>
      <c r="AB27" s="97">
        <v>18</v>
      </c>
      <c r="AC27" s="97">
        <v>0</v>
      </c>
      <c r="AD27" s="97">
        <v>1</v>
      </c>
      <c r="AE27" s="97">
        <v>0</v>
      </c>
      <c r="AF27" s="95">
        <f t="shared" si="3"/>
        <v>19</v>
      </c>
      <c r="AG27" s="95">
        <f t="shared" si="4"/>
        <v>84</v>
      </c>
      <c r="AH27" s="98">
        <v>13</v>
      </c>
      <c r="AI27" s="98">
        <f t="shared" si="5"/>
        <v>454</v>
      </c>
      <c r="AJ27" s="98">
        <f t="shared" si="6"/>
        <v>454</v>
      </c>
      <c r="AK27" s="98">
        <f t="shared" si="8"/>
        <v>252</v>
      </c>
      <c r="AL27" s="99">
        <f t="shared" si="9"/>
        <v>189</v>
      </c>
      <c r="AM27" s="30"/>
      <c r="AN27" s="30"/>
      <c r="AO27" s="30"/>
      <c r="AP27" s="30"/>
      <c r="AQ27" s="30"/>
      <c r="AR27" s="30"/>
      <c r="AS27" s="30"/>
      <c r="AT27" s="30"/>
      <c r="AU27" s="30"/>
      <c r="AV27" s="30"/>
      <c r="AW27" s="30"/>
      <c r="AX27" s="30"/>
      <c r="AY27" s="30"/>
      <c r="AZ27" s="30"/>
      <c r="BA27" s="30"/>
      <c r="BB27" s="30"/>
      <c r="BC27" s="30"/>
      <c r="BD27" s="30"/>
      <c r="BE27" s="30"/>
      <c r="BF27" s="30"/>
      <c r="BG27" s="30"/>
      <c r="BH27" s="30"/>
      <c r="BI27" s="30"/>
      <c r="BJ27" s="30"/>
      <c r="BK27" s="30"/>
      <c r="BL27" s="30"/>
      <c r="BM27" s="30"/>
      <c r="BN27" s="30"/>
      <c r="BO27" s="30"/>
      <c r="BP27" s="30"/>
      <c r="BQ27" s="30"/>
      <c r="BR27" s="30"/>
      <c r="BS27" s="30"/>
      <c r="BT27" s="30"/>
      <c r="BU27" s="30"/>
      <c r="BV27" s="30"/>
      <c r="BW27" s="30"/>
      <c r="BX27" s="30"/>
      <c r="BY27" s="30"/>
      <c r="BZ27" s="30"/>
      <c r="CA27" s="30"/>
      <c r="CB27" s="30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30"/>
      <c r="CW27" s="30"/>
      <c r="CX27" s="30"/>
      <c r="CY27" s="30"/>
      <c r="CZ27" s="30"/>
      <c r="DA27" s="30"/>
      <c r="DB27" s="30"/>
      <c r="DC27" s="30"/>
      <c r="DD27" s="30"/>
      <c r="DE27" s="30"/>
      <c r="DF27" s="30"/>
      <c r="DG27" s="30"/>
      <c r="DH27" s="30"/>
      <c r="DI27" s="30"/>
      <c r="DJ27" s="30"/>
      <c r="DK27" s="30"/>
      <c r="DL27" s="30"/>
      <c r="DM27" s="30"/>
      <c r="DN27" s="30"/>
      <c r="DO27" s="30"/>
      <c r="DP27" s="30"/>
      <c r="DQ27" s="30"/>
      <c r="DR27" s="30"/>
      <c r="DS27" s="30"/>
      <c r="DT27" s="30"/>
      <c r="DU27" s="30"/>
      <c r="DV27" s="30"/>
      <c r="DW27" s="30"/>
      <c r="DX27" s="30"/>
      <c r="DY27" s="30"/>
      <c r="DZ27" s="30"/>
      <c r="EA27" s="30"/>
      <c r="EB27" s="30"/>
      <c r="EC27" s="30"/>
      <c r="ED27" s="30"/>
      <c r="EE27" s="30"/>
      <c r="EF27" s="30"/>
      <c r="EG27" s="30"/>
      <c r="EH27" s="30"/>
      <c r="EI27" s="30"/>
      <c r="EJ27" s="30"/>
      <c r="EK27" s="30"/>
      <c r="EL27" s="30"/>
      <c r="EM27" s="30"/>
      <c r="EN27" s="30"/>
      <c r="EO27" s="30"/>
      <c r="EP27" s="30"/>
      <c r="EQ27" s="30"/>
      <c r="ER27" s="30"/>
      <c r="ES27" s="30"/>
      <c r="ET27" s="30"/>
      <c r="EU27" s="30"/>
      <c r="EV27" s="30"/>
      <c r="EW27" s="30"/>
      <c r="EX27" s="30"/>
      <c r="EY27" s="30"/>
      <c r="EZ27" s="30"/>
      <c r="FA27" s="30"/>
      <c r="FB27" s="30"/>
      <c r="FC27" s="30"/>
      <c r="FD27" s="30"/>
      <c r="FE27" s="30"/>
      <c r="FF27" s="30"/>
      <c r="FG27" s="30"/>
      <c r="FH27" s="30"/>
      <c r="FI27" s="30"/>
      <c r="FJ27" s="30"/>
      <c r="FK27" s="30"/>
      <c r="FL27" s="30"/>
      <c r="FM27" s="30"/>
      <c r="FN27" s="30"/>
      <c r="FO27" s="30"/>
      <c r="FP27" s="30"/>
      <c r="FQ27" s="30"/>
      <c r="FR27" s="30"/>
      <c r="FS27" s="30"/>
      <c r="FT27" s="30"/>
      <c r="FU27" s="30"/>
      <c r="FV27" s="30"/>
      <c r="FW27" s="30"/>
      <c r="FX27" s="30"/>
      <c r="FY27" s="30"/>
      <c r="FZ27" s="30"/>
      <c r="GA27" s="30"/>
      <c r="GB27" s="30"/>
      <c r="GC27" s="30"/>
      <c r="GD27" s="30"/>
      <c r="GE27" s="30"/>
      <c r="GF27" s="30"/>
      <c r="GG27" s="30"/>
      <c r="GH27" s="30"/>
      <c r="GI27" s="30"/>
    </row>
    <row r="28" spans="1:191" s="132" customFormat="1" x14ac:dyDescent="0.45">
      <c r="A28" s="92"/>
      <c r="B28" s="93">
        <f t="shared" si="7"/>
        <v>8.25</v>
      </c>
      <c r="C28" s="94">
        <v>16</v>
      </c>
      <c r="D28" s="94">
        <v>7</v>
      </c>
      <c r="E28" s="94">
        <v>103</v>
      </c>
      <c r="F28" s="94">
        <v>20</v>
      </c>
      <c r="G28" s="94">
        <v>16</v>
      </c>
      <c r="H28" s="94">
        <v>0</v>
      </c>
      <c r="I28" s="95">
        <f t="shared" si="0"/>
        <v>162</v>
      </c>
      <c r="J28" s="96">
        <v>5</v>
      </c>
      <c r="K28" s="96">
        <v>0</v>
      </c>
      <c r="L28" s="96">
        <v>0</v>
      </c>
      <c r="M28" s="96">
        <v>28</v>
      </c>
      <c r="N28" s="96">
        <v>42</v>
      </c>
      <c r="O28" s="96">
        <f>22+12+30</f>
        <v>64</v>
      </c>
      <c r="P28" s="96">
        <v>9</v>
      </c>
      <c r="Q28" s="96">
        <v>5</v>
      </c>
      <c r="R28" s="96">
        <v>0</v>
      </c>
      <c r="S28" s="95">
        <f t="shared" si="1"/>
        <v>153</v>
      </c>
      <c r="T28" s="97">
        <v>0</v>
      </c>
      <c r="U28" s="97">
        <v>0</v>
      </c>
      <c r="V28" s="97">
        <v>28</v>
      </c>
      <c r="W28" s="97">
        <v>5</v>
      </c>
      <c r="X28" s="97">
        <v>38</v>
      </c>
      <c r="Y28" s="97">
        <v>26</v>
      </c>
      <c r="Z28" s="95">
        <f t="shared" si="2"/>
        <v>71</v>
      </c>
      <c r="AA28" s="97">
        <v>0</v>
      </c>
      <c r="AB28" s="97">
        <v>13</v>
      </c>
      <c r="AC28" s="97">
        <v>0</v>
      </c>
      <c r="AD28" s="97">
        <v>0</v>
      </c>
      <c r="AE28" s="97">
        <v>2</v>
      </c>
      <c r="AF28" s="95">
        <f t="shared" si="3"/>
        <v>15</v>
      </c>
      <c r="AG28" s="95">
        <f t="shared" si="4"/>
        <v>86</v>
      </c>
      <c r="AH28" s="98">
        <v>12</v>
      </c>
      <c r="AI28" s="98">
        <f t="shared" si="5"/>
        <v>413</v>
      </c>
      <c r="AJ28" s="98">
        <f t="shared" si="6"/>
        <v>413</v>
      </c>
      <c r="AK28" s="98">
        <f t="shared" si="8"/>
        <v>224</v>
      </c>
      <c r="AL28" s="99">
        <f t="shared" si="9"/>
        <v>177</v>
      </c>
      <c r="AM28" s="30"/>
      <c r="AN28" s="30"/>
      <c r="AO28" s="30"/>
      <c r="AP28" s="30"/>
      <c r="AQ28" s="30"/>
      <c r="AR28" s="30"/>
      <c r="AS28" s="30"/>
      <c r="AT28" s="30"/>
      <c r="AU28" s="30"/>
      <c r="AV28" s="30"/>
      <c r="AW28" s="30"/>
      <c r="AX28" s="30"/>
      <c r="AY28" s="30"/>
      <c r="AZ28" s="30"/>
      <c r="BA28" s="30"/>
      <c r="BB28" s="30"/>
      <c r="BC28" s="30"/>
      <c r="BD28" s="30"/>
      <c r="BE28" s="30"/>
      <c r="BF28" s="30"/>
      <c r="BG28" s="30"/>
      <c r="BH28" s="30"/>
      <c r="BI28" s="30"/>
      <c r="BJ28" s="30"/>
      <c r="BK28" s="30"/>
      <c r="BL28" s="30"/>
      <c r="BM28" s="30"/>
      <c r="BN28" s="30"/>
      <c r="BO28" s="30"/>
      <c r="BP28" s="30"/>
      <c r="BQ28" s="30"/>
      <c r="BR28" s="30"/>
      <c r="BS28" s="30"/>
      <c r="BT28" s="30"/>
      <c r="BU28" s="30"/>
      <c r="BV28" s="30"/>
      <c r="BW28" s="30"/>
      <c r="BX28" s="30"/>
      <c r="BY28" s="30"/>
      <c r="BZ28" s="30"/>
      <c r="CA28" s="30"/>
      <c r="CB28" s="30"/>
      <c r="CC28" s="30"/>
      <c r="CD28" s="30"/>
      <c r="CE28" s="30"/>
      <c r="CF28" s="30"/>
      <c r="CG28" s="30"/>
      <c r="CH28" s="30"/>
      <c r="CI28" s="30"/>
      <c r="CJ28" s="30"/>
      <c r="CK28" s="30"/>
      <c r="CL28" s="30"/>
      <c r="CM28" s="30"/>
      <c r="CN28" s="30"/>
      <c r="CO28" s="30"/>
      <c r="CP28" s="30"/>
      <c r="CQ28" s="30"/>
      <c r="CR28" s="30"/>
      <c r="CS28" s="30"/>
      <c r="CT28" s="30"/>
      <c r="CU28" s="30"/>
      <c r="CV28" s="30"/>
      <c r="CW28" s="30"/>
      <c r="CX28" s="30"/>
      <c r="CY28" s="30"/>
      <c r="CZ28" s="30"/>
      <c r="DA28" s="30"/>
      <c r="DB28" s="30"/>
      <c r="DC28" s="30"/>
      <c r="DD28" s="30"/>
      <c r="DE28" s="30"/>
      <c r="DF28" s="30"/>
      <c r="DG28" s="30"/>
      <c r="DH28" s="30"/>
      <c r="DI28" s="30"/>
      <c r="DJ28" s="30"/>
      <c r="DK28" s="30"/>
      <c r="DL28" s="30"/>
      <c r="DM28" s="30"/>
      <c r="DN28" s="30"/>
      <c r="DO28" s="30"/>
      <c r="DP28" s="30"/>
      <c r="DQ28" s="30"/>
      <c r="DR28" s="30"/>
      <c r="DS28" s="30"/>
      <c r="DT28" s="30"/>
      <c r="DU28" s="30"/>
      <c r="DV28" s="30"/>
      <c r="DW28" s="30"/>
      <c r="DX28" s="30"/>
      <c r="DY28" s="30"/>
      <c r="DZ28" s="30"/>
      <c r="EA28" s="30"/>
      <c r="EB28" s="30"/>
      <c r="EC28" s="30"/>
      <c r="ED28" s="30"/>
      <c r="EE28" s="30"/>
      <c r="EF28" s="30"/>
      <c r="EG28" s="30"/>
      <c r="EH28" s="30"/>
      <c r="EI28" s="30"/>
      <c r="EJ28" s="30"/>
      <c r="EK28" s="30"/>
      <c r="EL28" s="30"/>
      <c r="EM28" s="30"/>
      <c r="EN28" s="30"/>
      <c r="EO28" s="30"/>
      <c r="EP28" s="30"/>
      <c r="EQ28" s="30"/>
      <c r="ER28" s="30"/>
      <c r="ES28" s="30"/>
      <c r="ET28" s="30"/>
      <c r="EU28" s="30"/>
      <c r="EV28" s="30"/>
      <c r="EW28" s="30"/>
      <c r="EX28" s="30"/>
      <c r="EY28" s="30"/>
      <c r="EZ28" s="30"/>
      <c r="FA28" s="30"/>
      <c r="FB28" s="30"/>
      <c r="FC28" s="30"/>
      <c r="FD28" s="30"/>
      <c r="FE28" s="30"/>
      <c r="FF28" s="30"/>
      <c r="FG28" s="30"/>
      <c r="FH28" s="30"/>
      <c r="FI28" s="30"/>
      <c r="FJ28" s="30"/>
      <c r="FK28" s="30"/>
      <c r="FL28" s="30"/>
      <c r="FM28" s="30"/>
      <c r="FN28" s="30"/>
      <c r="FO28" s="30"/>
      <c r="FP28" s="30"/>
      <c r="FQ28" s="30"/>
      <c r="FR28" s="30"/>
      <c r="FS28" s="30"/>
      <c r="FT28" s="30"/>
      <c r="FU28" s="30"/>
      <c r="FV28" s="30"/>
      <c r="FW28" s="30"/>
      <c r="FX28" s="30"/>
      <c r="FY28" s="30"/>
      <c r="FZ28" s="30"/>
      <c r="GA28" s="30"/>
      <c r="GB28" s="30"/>
      <c r="GC28" s="30"/>
      <c r="GD28" s="30"/>
      <c r="GE28" s="30"/>
      <c r="GF28" s="30"/>
      <c r="GG28" s="30"/>
      <c r="GH28" s="30"/>
      <c r="GI28" s="30"/>
    </row>
    <row r="29" spans="1:191" s="132" customFormat="1" x14ac:dyDescent="0.45">
      <c r="A29" s="92"/>
      <c r="B29" s="93">
        <f t="shared" si="7"/>
        <v>8.75</v>
      </c>
      <c r="C29" s="94">
        <v>19</v>
      </c>
      <c r="D29" s="94">
        <v>4</v>
      </c>
      <c r="E29" s="94">
        <v>142</v>
      </c>
      <c r="F29" s="94">
        <v>22</v>
      </c>
      <c r="G29" s="94">
        <v>12</v>
      </c>
      <c r="H29" s="94">
        <v>1</v>
      </c>
      <c r="I29" s="95">
        <f t="shared" si="0"/>
        <v>200</v>
      </c>
      <c r="J29" s="96">
        <v>6</v>
      </c>
      <c r="K29" s="96">
        <v>0</v>
      </c>
      <c r="L29" s="96">
        <v>0</v>
      </c>
      <c r="M29" s="96">
        <v>22</v>
      </c>
      <c r="N29" s="96">
        <v>50</v>
      </c>
      <c r="O29" s="96">
        <f>27+17+16</f>
        <v>60</v>
      </c>
      <c r="P29" s="96">
        <v>15</v>
      </c>
      <c r="Q29" s="96">
        <v>3</v>
      </c>
      <c r="R29" s="96">
        <v>0</v>
      </c>
      <c r="S29" s="95">
        <f t="shared" si="1"/>
        <v>156</v>
      </c>
      <c r="T29" s="97">
        <v>0</v>
      </c>
      <c r="U29" s="97">
        <v>0</v>
      </c>
      <c r="V29" s="97">
        <v>28</v>
      </c>
      <c r="W29" s="97">
        <v>10</v>
      </c>
      <c r="X29" s="97">
        <v>28</v>
      </c>
      <c r="Y29" s="97">
        <v>22</v>
      </c>
      <c r="Z29" s="95">
        <f t="shared" si="2"/>
        <v>66</v>
      </c>
      <c r="AA29" s="97">
        <v>0</v>
      </c>
      <c r="AB29" s="97">
        <v>11</v>
      </c>
      <c r="AC29" s="97">
        <v>0</v>
      </c>
      <c r="AD29" s="97">
        <v>0</v>
      </c>
      <c r="AE29" s="97">
        <v>3</v>
      </c>
      <c r="AF29" s="95">
        <f t="shared" si="3"/>
        <v>14</v>
      </c>
      <c r="AG29" s="95">
        <f t="shared" si="4"/>
        <v>80</v>
      </c>
      <c r="AH29" s="98">
        <v>13</v>
      </c>
      <c r="AI29" s="98">
        <f t="shared" si="5"/>
        <v>449</v>
      </c>
      <c r="AJ29" s="98">
        <f t="shared" si="6"/>
        <v>449</v>
      </c>
      <c r="AK29" s="98">
        <f t="shared" si="8"/>
        <v>222</v>
      </c>
      <c r="AL29" s="99">
        <f t="shared" si="9"/>
        <v>214</v>
      </c>
      <c r="AM29" s="30"/>
      <c r="AN29" s="30"/>
      <c r="AO29" s="30"/>
      <c r="AP29" s="30"/>
      <c r="AQ29" s="30"/>
      <c r="AR29" s="30"/>
      <c r="AS29" s="30"/>
      <c r="AT29" s="30"/>
      <c r="AU29" s="30"/>
      <c r="AV29" s="30"/>
      <c r="AW29" s="30"/>
      <c r="AX29" s="30"/>
      <c r="AY29" s="30"/>
      <c r="AZ29" s="30"/>
      <c r="BA29" s="30"/>
      <c r="BB29" s="30"/>
      <c r="BC29" s="30"/>
      <c r="BD29" s="30"/>
      <c r="BE29" s="30"/>
      <c r="BF29" s="30"/>
      <c r="BG29" s="30"/>
      <c r="BH29" s="30"/>
      <c r="BI29" s="30"/>
      <c r="BJ29" s="30"/>
      <c r="BK29" s="30"/>
      <c r="BL29" s="30"/>
      <c r="BM29" s="30"/>
      <c r="BN29" s="30"/>
      <c r="BO29" s="30"/>
      <c r="BP29" s="30"/>
      <c r="BQ29" s="30"/>
      <c r="BR29" s="30"/>
      <c r="BS29" s="30"/>
      <c r="BT29" s="30"/>
      <c r="BU29" s="30"/>
      <c r="BV29" s="30"/>
      <c r="BW29" s="30"/>
      <c r="BX29" s="30"/>
      <c r="BY29" s="30"/>
      <c r="BZ29" s="30"/>
      <c r="CA29" s="30"/>
      <c r="CB29" s="30"/>
      <c r="CC29" s="30"/>
      <c r="CD29" s="30"/>
      <c r="CE29" s="30"/>
      <c r="CF29" s="30"/>
      <c r="CG29" s="30"/>
      <c r="CH29" s="30"/>
      <c r="CI29" s="30"/>
      <c r="CJ29" s="30"/>
      <c r="CK29" s="30"/>
      <c r="CL29" s="30"/>
      <c r="CM29" s="30"/>
      <c r="CN29" s="30"/>
      <c r="CO29" s="30"/>
      <c r="CP29" s="30"/>
      <c r="CQ29" s="30"/>
      <c r="CR29" s="30"/>
      <c r="CS29" s="30"/>
      <c r="CT29" s="30"/>
      <c r="CU29" s="30"/>
      <c r="CV29" s="30"/>
      <c r="CW29" s="30"/>
      <c r="CX29" s="30"/>
      <c r="CY29" s="30"/>
      <c r="CZ29" s="30"/>
      <c r="DA29" s="30"/>
      <c r="DB29" s="30"/>
      <c r="DC29" s="30"/>
      <c r="DD29" s="30"/>
      <c r="DE29" s="30"/>
      <c r="DF29" s="30"/>
      <c r="DG29" s="30"/>
      <c r="DH29" s="30"/>
      <c r="DI29" s="30"/>
      <c r="DJ29" s="30"/>
      <c r="DK29" s="30"/>
      <c r="DL29" s="30"/>
      <c r="DM29" s="30"/>
      <c r="DN29" s="30"/>
      <c r="DO29" s="30"/>
      <c r="DP29" s="30"/>
      <c r="DQ29" s="30"/>
      <c r="DR29" s="30"/>
      <c r="DS29" s="30"/>
      <c r="DT29" s="30"/>
      <c r="DU29" s="30"/>
      <c r="DV29" s="30"/>
      <c r="DW29" s="30"/>
      <c r="DX29" s="30"/>
      <c r="DY29" s="30"/>
      <c r="DZ29" s="30"/>
      <c r="EA29" s="30"/>
      <c r="EB29" s="30"/>
      <c r="EC29" s="30"/>
      <c r="ED29" s="30"/>
      <c r="EE29" s="30"/>
      <c r="EF29" s="30"/>
      <c r="EG29" s="30"/>
      <c r="EH29" s="30"/>
      <c r="EI29" s="30"/>
      <c r="EJ29" s="30"/>
      <c r="EK29" s="30"/>
      <c r="EL29" s="30"/>
      <c r="EM29" s="30"/>
      <c r="EN29" s="30"/>
      <c r="EO29" s="30"/>
      <c r="EP29" s="30"/>
      <c r="EQ29" s="30"/>
      <c r="ER29" s="30"/>
      <c r="ES29" s="30"/>
      <c r="ET29" s="30"/>
      <c r="EU29" s="30"/>
      <c r="EV29" s="30"/>
      <c r="EW29" s="30"/>
      <c r="EX29" s="30"/>
      <c r="EY29" s="30"/>
      <c r="EZ29" s="30"/>
      <c r="FA29" s="30"/>
      <c r="FB29" s="30"/>
      <c r="FC29" s="30"/>
      <c r="FD29" s="30"/>
      <c r="FE29" s="30"/>
      <c r="FF29" s="30"/>
      <c r="FG29" s="30"/>
      <c r="FH29" s="30"/>
      <c r="FI29" s="30"/>
      <c r="FJ29" s="30"/>
      <c r="FK29" s="30"/>
      <c r="FL29" s="30"/>
      <c r="FM29" s="30"/>
      <c r="FN29" s="30"/>
      <c r="FO29" s="30"/>
      <c r="FP29" s="30"/>
      <c r="FQ29" s="30"/>
      <c r="FR29" s="30"/>
      <c r="FS29" s="30"/>
      <c r="FT29" s="30"/>
      <c r="FU29" s="30"/>
      <c r="FV29" s="30"/>
      <c r="FW29" s="30"/>
      <c r="FX29" s="30"/>
      <c r="FY29" s="30"/>
      <c r="FZ29" s="30"/>
      <c r="GA29" s="30"/>
      <c r="GB29" s="30"/>
      <c r="GC29" s="30"/>
      <c r="GD29" s="30"/>
      <c r="GE29" s="30"/>
      <c r="GF29" s="30"/>
      <c r="GG29" s="30"/>
      <c r="GH29" s="30"/>
      <c r="GI29" s="30"/>
    </row>
    <row r="30" spans="1:191" s="132" customFormat="1" x14ac:dyDescent="0.45">
      <c r="A30" s="92"/>
      <c r="B30" s="93">
        <f t="shared" si="7"/>
        <v>9.25</v>
      </c>
      <c r="C30" s="94">
        <v>22</v>
      </c>
      <c r="D30" s="94">
        <v>10</v>
      </c>
      <c r="E30" s="94">
        <v>137</v>
      </c>
      <c r="F30" s="94">
        <v>17</v>
      </c>
      <c r="G30" s="94">
        <v>12</v>
      </c>
      <c r="H30" s="94">
        <v>0</v>
      </c>
      <c r="I30" s="95">
        <f t="shared" si="0"/>
        <v>198</v>
      </c>
      <c r="J30" s="96">
        <v>7</v>
      </c>
      <c r="K30" s="96">
        <v>0</v>
      </c>
      <c r="L30" s="96">
        <v>0</v>
      </c>
      <c r="M30" s="96">
        <v>26</v>
      </c>
      <c r="N30" s="96">
        <v>58</v>
      </c>
      <c r="O30" s="96">
        <f>35+18+11</f>
        <v>64</v>
      </c>
      <c r="P30" s="96">
        <v>14</v>
      </c>
      <c r="Q30" s="96">
        <v>3</v>
      </c>
      <c r="R30" s="96">
        <v>0</v>
      </c>
      <c r="S30" s="95">
        <f t="shared" si="1"/>
        <v>172</v>
      </c>
      <c r="T30" s="97">
        <v>0</v>
      </c>
      <c r="U30" s="97">
        <v>0</v>
      </c>
      <c r="V30" s="97">
        <v>36</v>
      </c>
      <c r="W30" s="97">
        <v>6</v>
      </c>
      <c r="X30" s="97">
        <v>21</v>
      </c>
      <c r="Y30" s="97">
        <v>16</v>
      </c>
      <c r="Z30" s="95">
        <f t="shared" si="2"/>
        <v>63</v>
      </c>
      <c r="AA30" s="97">
        <v>0</v>
      </c>
      <c r="AB30" s="97">
        <v>16</v>
      </c>
      <c r="AC30" s="97">
        <v>0</v>
      </c>
      <c r="AD30" s="97">
        <v>1</v>
      </c>
      <c r="AE30" s="97">
        <v>3</v>
      </c>
      <c r="AF30" s="95">
        <f t="shared" si="3"/>
        <v>20</v>
      </c>
      <c r="AG30" s="95">
        <f t="shared" si="4"/>
        <v>83</v>
      </c>
      <c r="AH30" s="98">
        <v>13</v>
      </c>
      <c r="AI30" s="98">
        <f t="shared" si="5"/>
        <v>466</v>
      </c>
      <c r="AJ30" s="98">
        <f t="shared" si="6"/>
        <v>466</v>
      </c>
      <c r="AK30" s="98">
        <f t="shared" si="8"/>
        <v>235</v>
      </c>
      <c r="AL30" s="99">
        <f t="shared" si="9"/>
        <v>218</v>
      </c>
      <c r="AM30" s="30"/>
      <c r="AN30" s="30"/>
      <c r="AO30" s="30"/>
      <c r="AP30" s="30"/>
      <c r="AQ30" s="30"/>
      <c r="AR30" s="30"/>
      <c r="AS30" s="30"/>
      <c r="AT30" s="30"/>
      <c r="AU30" s="30"/>
      <c r="AV30" s="30"/>
      <c r="AW30" s="30"/>
      <c r="AX30" s="30"/>
      <c r="AY30" s="30"/>
      <c r="AZ30" s="30"/>
      <c r="BA30" s="30"/>
      <c r="BB30" s="30"/>
      <c r="BC30" s="30"/>
      <c r="BD30" s="30"/>
      <c r="BE30" s="30"/>
      <c r="BF30" s="30"/>
      <c r="BG30" s="30"/>
      <c r="BH30" s="30"/>
      <c r="BI30" s="30"/>
      <c r="BJ30" s="30"/>
      <c r="BK30" s="30"/>
      <c r="BL30" s="30"/>
      <c r="BM30" s="30"/>
      <c r="BN30" s="30"/>
      <c r="BO30" s="30"/>
      <c r="BP30" s="30"/>
      <c r="BQ30" s="30"/>
      <c r="BR30" s="30"/>
      <c r="BS30" s="30"/>
      <c r="BT30" s="30"/>
      <c r="BU30" s="30"/>
      <c r="BV30" s="30"/>
      <c r="BW30" s="30"/>
      <c r="BX30" s="30"/>
      <c r="BY30" s="30"/>
      <c r="BZ30" s="30"/>
      <c r="CA30" s="30"/>
      <c r="CB30" s="30"/>
      <c r="CC30" s="30"/>
      <c r="CD30" s="30"/>
      <c r="CE30" s="30"/>
      <c r="CF30" s="30"/>
      <c r="CG30" s="30"/>
      <c r="CH30" s="30"/>
      <c r="CI30" s="30"/>
      <c r="CJ30" s="30"/>
      <c r="CK30" s="30"/>
      <c r="CL30" s="30"/>
      <c r="CM30" s="30"/>
      <c r="CN30" s="30"/>
      <c r="CO30" s="30"/>
      <c r="CP30" s="30"/>
      <c r="CQ30" s="30"/>
      <c r="CR30" s="30"/>
      <c r="CS30" s="30"/>
      <c r="CT30" s="30"/>
      <c r="CU30" s="30"/>
      <c r="CV30" s="30"/>
      <c r="CW30" s="30"/>
      <c r="CX30" s="30"/>
      <c r="CY30" s="30"/>
      <c r="CZ30" s="30"/>
      <c r="DA30" s="30"/>
      <c r="DB30" s="30"/>
      <c r="DC30" s="30"/>
      <c r="DD30" s="30"/>
      <c r="DE30" s="30"/>
      <c r="DF30" s="30"/>
      <c r="DG30" s="30"/>
      <c r="DH30" s="30"/>
      <c r="DI30" s="30"/>
      <c r="DJ30" s="30"/>
      <c r="DK30" s="30"/>
      <c r="DL30" s="30"/>
      <c r="DM30" s="30"/>
      <c r="DN30" s="30"/>
      <c r="DO30" s="30"/>
      <c r="DP30" s="30"/>
      <c r="DQ30" s="30"/>
      <c r="DR30" s="30"/>
      <c r="DS30" s="30"/>
      <c r="DT30" s="30"/>
      <c r="DU30" s="30"/>
      <c r="DV30" s="30"/>
      <c r="DW30" s="30"/>
      <c r="DX30" s="30"/>
      <c r="DY30" s="30"/>
      <c r="DZ30" s="30"/>
      <c r="EA30" s="30"/>
      <c r="EB30" s="30"/>
      <c r="EC30" s="30"/>
      <c r="ED30" s="30"/>
      <c r="EE30" s="30"/>
      <c r="EF30" s="30"/>
      <c r="EG30" s="30"/>
      <c r="EH30" s="30"/>
      <c r="EI30" s="30"/>
      <c r="EJ30" s="30"/>
      <c r="EK30" s="30"/>
      <c r="EL30" s="30"/>
      <c r="EM30" s="30"/>
      <c r="EN30" s="30"/>
      <c r="EO30" s="30"/>
      <c r="EP30" s="30"/>
      <c r="EQ30" s="30"/>
      <c r="ER30" s="30"/>
      <c r="ES30" s="30"/>
      <c r="ET30" s="30"/>
      <c r="EU30" s="30"/>
      <c r="EV30" s="30"/>
      <c r="EW30" s="30"/>
      <c r="EX30" s="30"/>
      <c r="EY30" s="30"/>
      <c r="EZ30" s="30"/>
      <c r="FA30" s="30"/>
      <c r="FB30" s="30"/>
      <c r="FC30" s="30"/>
      <c r="FD30" s="30"/>
      <c r="FE30" s="30"/>
      <c r="FF30" s="30"/>
      <c r="FG30" s="30"/>
      <c r="FH30" s="30"/>
      <c r="FI30" s="30"/>
      <c r="FJ30" s="30"/>
      <c r="FK30" s="30"/>
      <c r="FL30" s="30"/>
      <c r="FM30" s="30"/>
      <c r="FN30" s="30"/>
      <c r="FO30" s="30"/>
      <c r="FP30" s="30"/>
      <c r="FQ30" s="30"/>
      <c r="FR30" s="30"/>
      <c r="FS30" s="30"/>
      <c r="FT30" s="30"/>
      <c r="FU30" s="30"/>
      <c r="FV30" s="30"/>
      <c r="FW30" s="30"/>
      <c r="FX30" s="30"/>
      <c r="FY30" s="30"/>
      <c r="FZ30" s="30"/>
      <c r="GA30" s="30"/>
      <c r="GB30" s="30"/>
      <c r="GC30" s="30"/>
      <c r="GD30" s="30"/>
      <c r="GE30" s="30"/>
      <c r="GF30" s="30"/>
      <c r="GG30" s="30"/>
      <c r="GH30" s="30"/>
      <c r="GI30" s="30"/>
    </row>
    <row r="31" spans="1:191" s="132" customFormat="1" x14ac:dyDescent="0.45">
      <c r="A31" s="92"/>
      <c r="B31" s="93">
        <f t="shared" si="7"/>
        <v>9.75</v>
      </c>
      <c r="C31" s="94">
        <v>24</v>
      </c>
      <c r="D31" s="94">
        <v>1</v>
      </c>
      <c r="E31" s="94">
        <v>105</v>
      </c>
      <c r="F31" s="94">
        <v>30</v>
      </c>
      <c r="G31" s="94">
        <v>21</v>
      </c>
      <c r="H31" s="94">
        <v>0</v>
      </c>
      <c r="I31" s="95">
        <f t="shared" si="0"/>
        <v>181</v>
      </c>
      <c r="J31" s="96">
        <v>7</v>
      </c>
      <c r="K31" s="96">
        <v>0</v>
      </c>
      <c r="L31" s="96">
        <v>0</v>
      </c>
      <c r="M31" s="96">
        <v>25</v>
      </c>
      <c r="N31" s="96">
        <v>67</v>
      </c>
      <c r="O31" s="96">
        <f>12+37+13</f>
        <v>62</v>
      </c>
      <c r="P31" s="96">
        <v>11</v>
      </c>
      <c r="Q31" s="96">
        <v>3</v>
      </c>
      <c r="R31" s="96">
        <v>0</v>
      </c>
      <c r="S31" s="95">
        <f t="shared" si="1"/>
        <v>175</v>
      </c>
      <c r="T31" s="97">
        <v>0</v>
      </c>
      <c r="U31" s="97">
        <v>0</v>
      </c>
      <c r="V31" s="97">
        <v>36</v>
      </c>
      <c r="W31" s="97">
        <v>11</v>
      </c>
      <c r="X31" s="97">
        <v>19</v>
      </c>
      <c r="Y31" s="97">
        <v>16</v>
      </c>
      <c r="Z31" s="95">
        <f t="shared" si="2"/>
        <v>66</v>
      </c>
      <c r="AA31" s="97">
        <v>0</v>
      </c>
      <c r="AB31" s="97">
        <v>13</v>
      </c>
      <c r="AC31" s="97">
        <v>0</v>
      </c>
      <c r="AD31" s="97">
        <v>0</v>
      </c>
      <c r="AE31" s="97">
        <v>1</v>
      </c>
      <c r="AF31" s="95">
        <f t="shared" si="3"/>
        <v>14</v>
      </c>
      <c r="AG31" s="95">
        <f t="shared" si="4"/>
        <v>80</v>
      </c>
      <c r="AH31" s="98">
        <v>11</v>
      </c>
      <c r="AI31" s="98">
        <f t="shared" si="5"/>
        <v>447</v>
      </c>
      <c r="AJ31" s="98">
        <f t="shared" si="6"/>
        <v>447</v>
      </c>
      <c r="AK31" s="98">
        <f t="shared" si="8"/>
        <v>241</v>
      </c>
      <c r="AL31" s="99">
        <f t="shared" si="9"/>
        <v>195</v>
      </c>
      <c r="AM31" s="30"/>
      <c r="AN31" s="30"/>
      <c r="AO31" s="30"/>
      <c r="AP31" s="30"/>
      <c r="AQ31" s="30"/>
      <c r="AR31" s="30"/>
      <c r="AS31" s="30"/>
      <c r="AT31" s="30"/>
      <c r="AU31" s="30"/>
      <c r="AV31" s="30"/>
      <c r="AW31" s="30"/>
      <c r="AX31" s="30"/>
      <c r="AY31" s="30"/>
      <c r="AZ31" s="30"/>
      <c r="BA31" s="30"/>
      <c r="BB31" s="30"/>
      <c r="BC31" s="30"/>
      <c r="BD31" s="30"/>
      <c r="BE31" s="30"/>
      <c r="BF31" s="30"/>
      <c r="BG31" s="30"/>
      <c r="BH31" s="30"/>
      <c r="BI31" s="30"/>
      <c r="BJ31" s="30"/>
      <c r="BK31" s="30"/>
      <c r="BL31" s="30"/>
      <c r="BM31" s="30"/>
      <c r="BN31" s="30"/>
      <c r="BO31" s="30"/>
      <c r="BP31" s="30"/>
      <c r="BQ31" s="30"/>
      <c r="BR31" s="30"/>
      <c r="BS31" s="30"/>
      <c r="BT31" s="30"/>
      <c r="BU31" s="30"/>
      <c r="BV31" s="30"/>
      <c r="BW31" s="30"/>
      <c r="BX31" s="30"/>
      <c r="BY31" s="30"/>
      <c r="BZ31" s="30"/>
      <c r="CA31" s="30"/>
      <c r="CB31" s="30"/>
      <c r="CC31" s="30"/>
      <c r="CD31" s="30"/>
      <c r="CE31" s="30"/>
      <c r="CF31" s="30"/>
      <c r="CG31" s="30"/>
      <c r="CH31" s="30"/>
      <c r="CI31" s="30"/>
      <c r="CJ31" s="30"/>
      <c r="CK31" s="30"/>
      <c r="CL31" s="30"/>
      <c r="CM31" s="30"/>
      <c r="CN31" s="30"/>
      <c r="CO31" s="30"/>
      <c r="CP31" s="30"/>
      <c r="CQ31" s="30"/>
      <c r="CR31" s="30"/>
      <c r="CS31" s="30"/>
      <c r="CT31" s="30"/>
      <c r="CU31" s="30"/>
      <c r="CV31" s="30"/>
      <c r="CW31" s="30"/>
      <c r="CX31" s="30"/>
      <c r="CY31" s="30"/>
      <c r="CZ31" s="30"/>
      <c r="DA31" s="30"/>
      <c r="DB31" s="30"/>
      <c r="DC31" s="30"/>
      <c r="DD31" s="30"/>
      <c r="DE31" s="30"/>
      <c r="DF31" s="30"/>
      <c r="DG31" s="30"/>
      <c r="DH31" s="30"/>
      <c r="DI31" s="30"/>
      <c r="DJ31" s="30"/>
      <c r="DK31" s="30"/>
      <c r="DL31" s="30"/>
      <c r="DM31" s="30"/>
      <c r="DN31" s="30"/>
      <c r="DO31" s="30"/>
      <c r="DP31" s="30"/>
      <c r="DQ31" s="30"/>
      <c r="DR31" s="30"/>
      <c r="DS31" s="30"/>
      <c r="DT31" s="30"/>
      <c r="DU31" s="30"/>
      <c r="DV31" s="30"/>
      <c r="DW31" s="30"/>
      <c r="DX31" s="30"/>
      <c r="DY31" s="30"/>
      <c r="DZ31" s="30"/>
      <c r="EA31" s="30"/>
      <c r="EB31" s="30"/>
      <c r="EC31" s="30"/>
      <c r="ED31" s="30"/>
      <c r="EE31" s="30"/>
      <c r="EF31" s="30"/>
      <c r="EG31" s="30"/>
      <c r="EH31" s="30"/>
      <c r="EI31" s="30"/>
      <c r="EJ31" s="30"/>
      <c r="EK31" s="30"/>
      <c r="EL31" s="30"/>
      <c r="EM31" s="30"/>
      <c r="EN31" s="30"/>
      <c r="EO31" s="30"/>
      <c r="EP31" s="30"/>
      <c r="EQ31" s="30"/>
      <c r="ER31" s="30"/>
      <c r="ES31" s="30"/>
      <c r="ET31" s="30"/>
      <c r="EU31" s="30"/>
      <c r="EV31" s="30"/>
      <c r="EW31" s="30"/>
      <c r="EX31" s="30"/>
      <c r="EY31" s="30"/>
      <c r="EZ31" s="30"/>
      <c r="FA31" s="30"/>
      <c r="FB31" s="30"/>
      <c r="FC31" s="30"/>
      <c r="FD31" s="30"/>
      <c r="FE31" s="30"/>
      <c r="FF31" s="30"/>
      <c r="FG31" s="30"/>
      <c r="FH31" s="30"/>
      <c r="FI31" s="30"/>
      <c r="FJ31" s="30"/>
      <c r="FK31" s="30"/>
      <c r="FL31" s="30"/>
      <c r="FM31" s="30"/>
      <c r="FN31" s="30"/>
      <c r="FO31" s="30"/>
      <c r="FP31" s="30"/>
      <c r="FQ31" s="30"/>
      <c r="FR31" s="30"/>
      <c r="FS31" s="30"/>
      <c r="FT31" s="30"/>
      <c r="FU31" s="30"/>
      <c r="FV31" s="30"/>
      <c r="FW31" s="30"/>
      <c r="FX31" s="30"/>
      <c r="FY31" s="30"/>
      <c r="FZ31" s="30"/>
      <c r="GA31" s="30"/>
      <c r="GB31" s="30"/>
      <c r="GC31" s="30"/>
      <c r="GD31" s="30"/>
      <c r="GE31" s="30"/>
      <c r="GF31" s="30"/>
      <c r="GG31" s="30"/>
      <c r="GH31" s="30"/>
      <c r="GI31" s="30"/>
    </row>
    <row r="32" spans="1:191" s="132" customFormat="1" x14ac:dyDescent="0.45">
      <c r="A32" s="100"/>
      <c r="B32" s="93">
        <f t="shared" si="7"/>
        <v>10.25</v>
      </c>
      <c r="C32" s="94">
        <v>8</v>
      </c>
      <c r="D32" s="94">
        <v>9</v>
      </c>
      <c r="E32" s="94">
        <v>99</v>
      </c>
      <c r="F32" s="94">
        <v>17</v>
      </c>
      <c r="G32" s="94">
        <v>12</v>
      </c>
      <c r="H32" s="94">
        <v>0</v>
      </c>
      <c r="I32" s="95">
        <f t="shared" si="0"/>
        <v>145</v>
      </c>
      <c r="J32" s="96">
        <v>5</v>
      </c>
      <c r="K32" s="96">
        <v>0</v>
      </c>
      <c r="L32" s="96">
        <v>0</v>
      </c>
      <c r="M32" s="96">
        <v>25</v>
      </c>
      <c r="N32" s="96">
        <v>60</v>
      </c>
      <c r="O32" s="96">
        <f>9+32+19</f>
        <v>60</v>
      </c>
      <c r="P32" s="96">
        <v>11</v>
      </c>
      <c r="Q32" s="96">
        <v>5</v>
      </c>
      <c r="R32" s="96">
        <v>0</v>
      </c>
      <c r="S32" s="95">
        <f t="shared" si="1"/>
        <v>166</v>
      </c>
      <c r="T32" s="97">
        <v>0</v>
      </c>
      <c r="U32" s="97">
        <v>4</v>
      </c>
      <c r="V32" s="97">
        <v>24</v>
      </c>
      <c r="W32" s="97">
        <v>2</v>
      </c>
      <c r="X32" s="97">
        <v>15</v>
      </c>
      <c r="Y32" s="97">
        <v>20</v>
      </c>
      <c r="Z32" s="95">
        <f t="shared" si="2"/>
        <v>45</v>
      </c>
      <c r="AA32" s="97">
        <v>0</v>
      </c>
      <c r="AB32" s="97">
        <v>0</v>
      </c>
      <c r="AC32" s="97">
        <v>0</v>
      </c>
      <c r="AD32" s="97">
        <v>0</v>
      </c>
      <c r="AE32" s="97">
        <v>3</v>
      </c>
      <c r="AF32" s="95">
        <f t="shared" si="3"/>
        <v>3</v>
      </c>
      <c r="AG32" s="95">
        <f t="shared" si="4"/>
        <v>48</v>
      </c>
      <c r="AH32" s="98">
        <v>10</v>
      </c>
      <c r="AI32" s="98">
        <f t="shared" si="5"/>
        <v>369</v>
      </c>
      <c r="AJ32" s="98">
        <f t="shared" si="6"/>
        <v>369</v>
      </c>
      <c r="AK32" s="98">
        <f t="shared" si="8"/>
        <v>211</v>
      </c>
      <c r="AL32" s="99">
        <f t="shared" si="9"/>
        <v>148</v>
      </c>
      <c r="AM32" s="30"/>
      <c r="AN32" s="30"/>
      <c r="AO32" s="30"/>
      <c r="AP32" s="30"/>
      <c r="AQ32" s="30"/>
      <c r="AR32" s="30"/>
      <c r="AS32" s="30"/>
      <c r="AT32" s="30"/>
      <c r="AU32" s="30"/>
      <c r="AV32" s="30"/>
      <c r="AW32" s="30"/>
      <c r="AX32" s="30"/>
      <c r="AY32" s="30"/>
      <c r="AZ32" s="30"/>
      <c r="BA32" s="30"/>
      <c r="BB32" s="30"/>
      <c r="BC32" s="30"/>
      <c r="BD32" s="30"/>
      <c r="BE32" s="30"/>
      <c r="BF32" s="30"/>
      <c r="BG32" s="30"/>
      <c r="BH32" s="30"/>
      <c r="BI32" s="30"/>
      <c r="BJ32" s="30"/>
      <c r="BK32" s="30"/>
      <c r="BL32" s="30"/>
      <c r="BM32" s="30"/>
      <c r="BN32" s="30"/>
      <c r="BO32" s="30"/>
      <c r="BP32" s="30"/>
      <c r="BQ32" s="30"/>
      <c r="BR32" s="30"/>
      <c r="BS32" s="30"/>
      <c r="BT32" s="30"/>
      <c r="BU32" s="30"/>
      <c r="BV32" s="30"/>
      <c r="BW32" s="30"/>
      <c r="BX32" s="30"/>
      <c r="BY32" s="30"/>
      <c r="BZ32" s="30"/>
      <c r="CA32" s="30"/>
      <c r="CB32" s="30"/>
      <c r="CC32" s="30"/>
      <c r="CD32" s="30"/>
      <c r="CE32" s="30"/>
      <c r="CF32" s="30"/>
      <c r="CG32" s="30"/>
      <c r="CH32" s="30"/>
      <c r="CI32" s="30"/>
      <c r="CJ32" s="30"/>
      <c r="CK32" s="30"/>
      <c r="CL32" s="30"/>
      <c r="CM32" s="30"/>
      <c r="CN32" s="30"/>
      <c r="CO32" s="30"/>
      <c r="CP32" s="30"/>
      <c r="CQ32" s="30"/>
      <c r="CR32" s="30"/>
      <c r="CS32" s="30"/>
      <c r="CT32" s="30"/>
      <c r="CU32" s="30"/>
      <c r="CV32" s="30"/>
      <c r="CW32" s="30"/>
      <c r="CX32" s="30"/>
      <c r="CY32" s="30"/>
      <c r="CZ32" s="30"/>
      <c r="DA32" s="30"/>
      <c r="DB32" s="30"/>
      <c r="DC32" s="30"/>
      <c r="DD32" s="30"/>
      <c r="DE32" s="30"/>
      <c r="DF32" s="30"/>
      <c r="DG32" s="30"/>
      <c r="DH32" s="30"/>
      <c r="DI32" s="30"/>
      <c r="DJ32" s="30"/>
      <c r="DK32" s="30"/>
      <c r="DL32" s="30"/>
      <c r="DM32" s="30"/>
      <c r="DN32" s="30"/>
      <c r="DO32" s="30"/>
      <c r="DP32" s="30"/>
      <c r="DQ32" s="30"/>
      <c r="DR32" s="30"/>
      <c r="DS32" s="30"/>
      <c r="DT32" s="30"/>
      <c r="DU32" s="30"/>
      <c r="DV32" s="30"/>
      <c r="DW32" s="30"/>
      <c r="DX32" s="30"/>
      <c r="DY32" s="30"/>
      <c r="DZ32" s="30"/>
      <c r="EA32" s="30"/>
      <c r="EB32" s="30"/>
      <c r="EC32" s="30"/>
      <c r="ED32" s="30"/>
      <c r="EE32" s="30"/>
      <c r="EF32" s="30"/>
      <c r="EG32" s="30"/>
      <c r="EH32" s="30"/>
      <c r="EI32" s="30"/>
      <c r="EJ32" s="30"/>
      <c r="EK32" s="30"/>
      <c r="EL32" s="30"/>
      <c r="EM32" s="30"/>
      <c r="EN32" s="30"/>
      <c r="EO32" s="30"/>
      <c r="EP32" s="30"/>
      <c r="EQ32" s="30"/>
      <c r="ER32" s="30"/>
      <c r="ES32" s="30"/>
      <c r="ET32" s="30"/>
      <c r="EU32" s="30"/>
      <c r="EV32" s="30"/>
      <c r="EW32" s="30"/>
      <c r="EX32" s="30"/>
      <c r="EY32" s="30"/>
      <c r="EZ32" s="30"/>
      <c r="FA32" s="30"/>
      <c r="FB32" s="30"/>
      <c r="FC32" s="30"/>
      <c r="FD32" s="30"/>
      <c r="FE32" s="30"/>
      <c r="FF32" s="30"/>
      <c r="FG32" s="30"/>
      <c r="FH32" s="30"/>
      <c r="FI32" s="30"/>
      <c r="FJ32" s="30"/>
      <c r="FK32" s="30"/>
      <c r="FL32" s="30"/>
      <c r="FM32" s="30"/>
      <c r="FN32" s="30"/>
      <c r="FO32" s="30"/>
      <c r="FP32" s="30"/>
      <c r="FQ32" s="30"/>
      <c r="FR32" s="30"/>
      <c r="FS32" s="30"/>
      <c r="FT32" s="30"/>
      <c r="FU32" s="30"/>
      <c r="FV32" s="30"/>
      <c r="FW32" s="30"/>
      <c r="FX32" s="30"/>
      <c r="FY32" s="30"/>
      <c r="FZ32" s="30"/>
      <c r="GA32" s="30"/>
      <c r="GB32" s="30"/>
      <c r="GC32" s="30"/>
      <c r="GD32" s="30"/>
      <c r="GE32" s="30"/>
      <c r="GF32" s="30"/>
      <c r="GG32" s="30"/>
      <c r="GH32" s="30"/>
      <c r="GI32" s="30"/>
    </row>
    <row r="33" spans="1:191" s="132" customFormat="1" x14ac:dyDescent="0.45">
      <c r="A33" s="92"/>
      <c r="B33" s="93">
        <f t="shared" si="7"/>
        <v>10.75</v>
      </c>
      <c r="C33" s="94">
        <v>13</v>
      </c>
      <c r="D33" s="94">
        <v>15</v>
      </c>
      <c r="E33" s="94">
        <v>111</v>
      </c>
      <c r="F33" s="94">
        <v>30</v>
      </c>
      <c r="G33" s="94">
        <v>6</v>
      </c>
      <c r="H33" s="94">
        <v>1</v>
      </c>
      <c r="I33" s="95">
        <f t="shared" si="0"/>
        <v>176</v>
      </c>
      <c r="J33" s="96">
        <v>7</v>
      </c>
      <c r="K33" s="96">
        <v>0</v>
      </c>
      <c r="L33" s="96">
        <v>0</v>
      </c>
      <c r="M33" s="96">
        <v>40</v>
      </c>
      <c r="N33" s="96">
        <v>76</v>
      </c>
      <c r="O33" s="96">
        <f>31+10+45</f>
        <v>86</v>
      </c>
      <c r="P33" s="96">
        <v>19</v>
      </c>
      <c r="Q33" s="96">
        <v>6</v>
      </c>
      <c r="R33" s="96">
        <v>0</v>
      </c>
      <c r="S33" s="95">
        <f t="shared" si="1"/>
        <v>234</v>
      </c>
      <c r="T33" s="97">
        <v>0</v>
      </c>
      <c r="U33" s="97">
        <v>6</v>
      </c>
      <c r="V33" s="97">
        <v>26</v>
      </c>
      <c r="W33" s="97">
        <v>10</v>
      </c>
      <c r="X33" s="97">
        <v>29</v>
      </c>
      <c r="Y33" s="97">
        <v>35</v>
      </c>
      <c r="Z33" s="95">
        <f t="shared" si="2"/>
        <v>71</v>
      </c>
      <c r="AA33" s="97">
        <v>0</v>
      </c>
      <c r="AB33" s="97">
        <v>5</v>
      </c>
      <c r="AC33" s="97">
        <v>0</v>
      </c>
      <c r="AD33" s="97">
        <v>0</v>
      </c>
      <c r="AE33" s="97">
        <v>11</v>
      </c>
      <c r="AF33" s="95">
        <f t="shared" si="3"/>
        <v>16</v>
      </c>
      <c r="AG33" s="95">
        <f t="shared" si="4"/>
        <v>87</v>
      </c>
      <c r="AH33" s="98">
        <v>15</v>
      </c>
      <c r="AI33" s="98">
        <f t="shared" si="5"/>
        <v>512</v>
      </c>
      <c r="AJ33" s="98">
        <f t="shared" si="6"/>
        <v>512</v>
      </c>
      <c r="AK33" s="98">
        <f t="shared" si="8"/>
        <v>305</v>
      </c>
      <c r="AL33" s="99">
        <f t="shared" si="9"/>
        <v>192</v>
      </c>
      <c r="AM33" s="30"/>
      <c r="AN33" s="30"/>
      <c r="AO33" s="30"/>
      <c r="AP33" s="30"/>
      <c r="AQ33" s="30"/>
      <c r="AR33" s="30"/>
      <c r="AS33" s="30"/>
      <c r="AT33" s="30"/>
      <c r="AU33" s="30"/>
      <c r="AV33" s="30"/>
      <c r="AW33" s="30"/>
      <c r="AX33" s="30"/>
      <c r="AY33" s="30"/>
      <c r="AZ33" s="30"/>
      <c r="BA33" s="30"/>
      <c r="BB33" s="30"/>
      <c r="BC33" s="30"/>
      <c r="BD33" s="30"/>
      <c r="BE33" s="30"/>
      <c r="BF33" s="30"/>
      <c r="BG33" s="30"/>
      <c r="BH33" s="30"/>
      <c r="BI33" s="30"/>
      <c r="BJ33" s="30"/>
      <c r="BK33" s="30"/>
      <c r="BL33" s="30"/>
      <c r="BM33" s="30"/>
      <c r="BN33" s="30"/>
      <c r="BO33" s="30"/>
      <c r="BP33" s="30"/>
      <c r="BQ33" s="30"/>
      <c r="BR33" s="30"/>
      <c r="BS33" s="30"/>
      <c r="BT33" s="30"/>
      <c r="BU33" s="30"/>
      <c r="BV33" s="30"/>
      <c r="BW33" s="30"/>
      <c r="BX33" s="30"/>
      <c r="BY33" s="30"/>
      <c r="BZ33" s="30"/>
      <c r="CA33" s="30"/>
      <c r="CB33" s="30"/>
      <c r="CC33" s="30"/>
      <c r="CD33" s="30"/>
      <c r="CE33" s="30"/>
      <c r="CF33" s="30"/>
      <c r="CG33" s="30"/>
      <c r="CH33" s="30"/>
      <c r="CI33" s="30"/>
      <c r="CJ33" s="30"/>
      <c r="CK33" s="30"/>
      <c r="CL33" s="30"/>
      <c r="CM33" s="30"/>
      <c r="CN33" s="30"/>
      <c r="CO33" s="30"/>
      <c r="CP33" s="30"/>
      <c r="CQ33" s="30"/>
      <c r="CR33" s="30"/>
      <c r="CS33" s="30"/>
      <c r="CT33" s="30"/>
      <c r="CU33" s="30"/>
      <c r="CV33" s="30"/>
      <c r="CW33" s="30"/>
      <c r="CX33" s="30"/>
      <c r="CY33" s="30"/>
      <c r="CZ33" s="30"/>
      <c r="DA33" s="30"/>
      <c r="DB33" s="30"/>
      <c r="DC33" s="30"/>
      <c r="DD33" s="30"/>
      <c r="DE33" s="30"/>
      <c r="DF33" s="30"/>
      <c r="DG33" s="30"/>
      <c r="DH33" s="30"/>
      <c r="DI33" s="30"/>
      <c r="DJ33" s="30"/>
      <c r="DK33" s="30"/>
      <c r="DL33" s="30"/>
      <c r="DM33" s="30"/>
      <c r="DN33" s="30"/>
      <c r="DO33" s="30"/>
      <c r="DP33" s="30"/>
      <c r="DQ33" s="30"/>
      <c r="DR33" s="30"/>
      <c r="DS33" s="30"/>
      <c r="DT33" s="30"/>
      <c r="DU33" s="30"/>
      <c r="DV33" s="30"/>
      <c r="DW33" s="30"/>
      <c r="DX33" s="30"/>
      <c r="DY33" s="30"/>
      <c r="DZ33" s="30"/>
      <c r="EA33" s="30"/>
      <c r="EB33" s="30"/>
      <c r="EC33" s="30"/>
      <c r="ED33" s="30"/>
      <c r="EE33" s="30"/>
      <c r="EF33" s="30"/>
      <c r="EG33" s="30"/>
      <c r="EH33" s="30"/>
      <c r="EI33" s="30"/>
      <c r="EJ33" s="30"/>
      <c r="EK33" s="30"/>
      <c r="EL33" s="30"/>
      <c r="EM33" s="30"/>
      <c r="EN33" s="30"/>
      <c r="EO33" s="30"/>
      <c r="EP33" s="30"/>
      <c r="EQ33" s="30"/>
      <c r="ER33" s="30"/>
      <c r="ES33" s="30"/>
      <c r="ET33" s="30"/>
      <c r="EU33" s="30"/>
      <c r="EV33" s="30"/>
      <c r="EW33" s="30"/>
      <c r="EX33" s="30"/>
      <c r="EY33" s="30"/>
      <c r="EZ33" s="30"/>
      <c r="FA33" s="30"/>
      <c r="FB33" s="30"/>
      <c r="FC33" s="30"/>
      <c r="FD33" s="30"/>
      <c r="FE33" s="30"/>
      <c r="FF33" s="30"/>
      <c r="FG33" s="30"/>
      <c r="FH33" s="30"/>
      <c r="FI33" s="30"/>
      <c r="FJ33" s="30"/>
      <c r="FK33" s="30"/>
      <c r="FL33" s="30"/>
      <c r="FM33" s="30"/>
      <c r="FN33" s="30"/>
      <c r="FO33" s="30"/>
      <c r="FP33" s="30"/>
      <c r="FQ33" s="30"/>
      <c r="FR33" s="30"/>
      <c r="FS33" s="30"/>
      <c r="FT33" s="30"/>
      <c r="FU33" s="30"/>
      <c r="FV33" s="30"/>
      <c r="FW33" s="30"/>
      <c r="FX33" s="30"/>
      <c r="FY33" s="30"/>
      <c r="FZ33" s="30"/>
      <c r="GA33" s="30"/>
      <c r="GB33" s="30"/>
      <c r="GC33" s="30"/>
      <c r="GD33" s="30"/>
      <c r="GE33" s="30"/>
      <c r="GF33" s="30"/>
      <c r="GG33" s="30"/>
      <c r="GH33" s="30"/>
      <c r="GI33" s="30"/>
    </row>
    <row r="34" spans="1:191" s="132" customFormat="1" x14ac:dyDescent="0.45">
      <c r="A34" s="92"/>
      <c r="B34" s="93">
        <f t="shared" si="7"/>
        <v>11.25</v>
      </c>
      <c r="C34" s="94">
        <v>25</v>
      </c>
      <c r="D34" s="94">
        <v>10</v>
      </c>
      <c r="E34" s="94">
        <v>134</v>
      </c>
      <c r="F34" s="94">
        <v>19</v>
      </c>
      <c r="G34" s="94">
        <v>20</v>
      </c>
      <c r="H34" s="94">
        <v>0</v>
      </c>
      <c r="I34" s="95">
        <f t="shared" si="0"/>
        <v>208</v>
      </c>
      <c r="J34" s="96">
        <v>9</v>
      </c>
      <c r="K34" s="96">
        <v>0</v>
      </c>
      <c r="L34" s="96">
        <v>0</v>
      </c>
      <c r="M34" s="96">
        <v>35</v>
      </c>
      <c r="N34" s="96">
        <v>72</v>
      </c>
      <c r="O34" s="96">
        <f>18+11+45</f>
        <v>74</v>
      </c>
      <c r="P34" s="96">
        <v>17</v>
      </c>
      <c r="Q34" s="96">
        <v>12</v>
      </c>
      <c r="R34" s="96">
        <v>0</v>
      </c>
      <c r="S34" s="95">
        <f t="shared" si="1"/>
        <v>219</v>
      </c>
      <c r="T34" s="97">
        <v>0</v>
      </c>
      <c r="U34" s="97">
        <v>5</v>
      </c>
      <c r="V34" s="97">
        <v>25</v>
      </c>
      <c r="W34" s="97">
        <v>7</v>
      </c>
      <c r="X34" s="97">
        <v>24</v>
      </c>
      <c r="Y34" s="97">
        <v>30</v>
      </c>
      <c r="Z34" s="95">
        <f t="shared" si="2"/>
        <v>61</v>
      </c>
      <c r="AA34" s="97">
        <v>0</v>
      </c>
      <c r="AB34" s="97">
        <v>7</v>
      </c>
      <c r="AC34" s="97">
        <v>0</v>
      </c>
      <c r="AD34" s="97">
        <v>0</v>
      </c>
      <c r="AE34" s="97">
        <v>6</v>
      </c>
      <c r="AF34" s="95">
        <f t="shared" si="3"/>
        <v>13</v>
      </c>
      <c r="AG34" s="95">
        <f t="shared" si="4"/>
        <v>74</v>
      </c>
      <c r="AH34" s="98">
        <v>12</v>
      </c>
      <c r="AI34" s="98">
        <f t="shared" si="5"/>
        <v>513</v>
      </c>
      <c r="AJ34" s="98">
        <f t="shared" si="6"/>
        <v>513</v>
      </c>
      <c r="AK34" s="98">
        <f t="shared" si="8"/>
        <v>280</v>
      </c>
      <c r="AL34" s="99">
        <f t="shared" si="9"/>
        <v>221</v>
      </c>
      <c r="AM34" s="30"/>
      <c r="AN34" s="30"/>
      <c r="AO34" s="30"/>
      <c r="AP34" s="30"/>
      <c r="AQ34" s="30"/>
      <c r="AR34" s="30"/>
      <c r="AS34" s="30"/>
      <c r="AT34" s="30"/>
      <c r="AU34" s="30"/>
      <c r="AV34" s="30"/>
      <c r="AW34" s="30"/>
      <c r="AX34" s="30"/>
      <c r="AY34" s="30"/>
      <c r="AZ34" s="30"/>
      <c r="BA34" s="30"/>
      <c r="BB34" s="30"/>
      <c r="BC34" s="30"/>
      <c r="BD34" s="30"/>
      <c r="BE34" s="30"/>
      <c r="BF34" s="30"/>
      <c r="BG34" s="30"/>
      <c r="BH34" s="30"/>
      <c r="BI34" s="30"/>
      <c r="BJ34" s="30"/>
      <c r="BK34" s="30"/>
      <c r="BL34" s="30"/>
      <c r="BM34" s="30"/>
      <c r="BN34" s="30"/>
      <c r="BO34" s="30"/>
      <c r="BP34" s="30"/>
      <c r="BQ34" s="30"/>
      <c r="BR34" s="30"/>
      <c r="BS34" s="30"/>
      <c r="BT34" s="30"/>
      <c r="BU34" s="30"/>
      <c r="BV34" s="30"/>
      <c r="BW34" s="30"/>
      <c r="BX34" s="30"/>
      <c r="BY34" s="30"/>
      <c r="BZ34" s="30"/>
      <c r="CA34" s="30"/>
      <c r="CB34" s="30"/>
      <c r="CC34" s="30"/>
      <c r="CD34" s="30"/>
      <c r="CE34" s="30"/>
      <c r="CF34" s="30"/>
      <c r="CG34" s="30"/>
      <c r="CH34" s="30"/>
      <c r="CI34" s="30"/>
      <c r="CJ34" s="30"/>
      <c r="CK34" s="30"/>
      <c r="CL34" s="30"/>
      <c r="CM34" s="30"/>
      <c r="CN34" s="30"/>
      <c r="CO34" s="30"/>
      <c r="CP34" s="30"/>
      <c r="CQ34" s="30"/>
      <c r="CR34" s="30"/>
      <c r="CS34" s="30"/>
      <c r="CT34" s="30"/>
      <c r="CU34" s="30"/>
      <c r="CV34" s="30"/>
      <c r="CW34" s="30"/>
      <c r="CX34" s="30"/>
      <c r="CY34" s="30"/>
      <c r="CZ34" s="30"/>
      <c r="DA34" s="30"/>
      <c r="DB34" s="30"/>
      <c r="DC34" s="30"/>
      <c r="DD34" s="30"/>
      <c r="DE34" s="30"/>
      <c r="DF34" s="30"/>
      <c r="DG34" s="30"/>
      <c r="DH34" s="30"/>
      <c r="DI34" s="30"/>
      <c r="DJ34" s="30"/>
      <c r="DK34" s="30"/>
      <c r="DL34" s="30"/>
      <c r="DM34" s="30"/>
      <c r="DN34" s="30"/>
      <c r="DO34" s="30"/>
      <c r="DP34" s="30"/>
      <c r="DQ34" s="30"/>
      <c r="DR34" s="30"/>
      <c r="DS34" s="30"/>
      <c r="DT34" s="30"/>
      <c r="DU34" s="30"/>
      <c r="DV34" s="30"/>
      <c r="DW34" s="30"/>
      <c r="DX34" s="30"/>
      <c r="DY34" s="30"/>
      <c r="DZ34" s="30"/>
      <c r="EA34" s="30"/>
      <c r="EB34" s="30"/>
      <c r="EC34" s="30"/>
      <c r="ED34" s="30"/>
      <c r="EE34" s="30"/>
      <c r="EF34" s="30"/>
      <c r="EG34" s="30"/>
      <c r="EH34" s="30"/>
      <c r="EI34" s="30"/>
      <c r="EJ34" s="30"/>
      <c r="EK34" s="30"/>
      <c r="EL34" s="30"/>
      <c r="EM34" s="30"/>
      <c r="EN34" s="30"/>
      <c r="EO34" s="30"/>
      <c r="EP34" s="30"/>
      <c r="EQ34" s="30"/>
      <c r="ER34" s="30"/>
      <c r="ES34" s="30"/>
      <c r="ET34" s="30"/>
      <c r="EU34" s="30"/>
      <c r="EV34" s="30"/>
      <c r="EW34" s="30"/>
      <c r="EX34" s="30"/>
      <c r="EY34" s="30"/>
      <c r="EZ34" s="30"/>
      <c r="FA34" s="30"/>
      <c r="FB34" s="30"/>
      <c r="FC34" s="30"/>
      <c r="FD34" s="30"/>
      <c r="FE34" s="30"/>
      <c r="FF34" s="30"/>
      <c r="FG34" s="30"/>
      <c r="FH34" s="30"/>
      <c r="FI34" s="30"/>
      <c r="FJ34" s="30"/>
      <c r="FK34" s="30"/>
      <c r="FL34" s="30"/>
      <c r="FM34" s="30"/>
      <c r="FN34" s="30"/>
      <c r="FO34" s="30"/>
      <c r="FP34" s="30"/>
      <c r="FQ34" s="30"/>
      <c r="FR34" s="30"/>
      <c r="FS34" s="30"/>
      <c r="FT34" s="30"/>
      <c r="FU34" s="30"/>
      <c r="FV34" s="30"/>
      <c r="FW34" s="30"/>
      <c r="FX34" s="30"/>
      <c r="FY34" s="30"/>
      <c r="FZ34" s="30"/>
      <c r="GA34" s="30"/>
      <c r="GB34" s="30"/>
      <c r="GC34" s="30"/>
      <c r="GD34" s="30"/>
      <c r="GE34" s="30"/>
      <c r="GF34" s="30"/>
      <c r="GG34" s="30"/>
      <c r="GH34" s="30"/>
      <c r="GI34" s="30"/>
    </row>
    <row r="35" spans="1:191" s="132" customFormat="1" x14ac:dyDescent="0.45">
      <c r="A35" s="92"/>
      <c r="B35" s="93">
        <f t="shared" si="7"/>
        <v>11.75</v>
      </c>
      <c r="C35" s="94">
        <v>12</v>
      </c>
      <c r="D35" s="94">
        <v>5</v>
      </c>
      <c r="E35" s="94">
        <v>130</v>
      </c>
      <c r="F35" s="94">
        <v>19</v>
      </c>
      <c r="G35" s="94">
        <v>20</v>
      </c>
      <c r="H35" s="94">
        <v>0</v>
      </c>
      <c r="I35" s="95">
        <f t="shared" si="0"/>
        <v>186</v>
      </c>
      <c r="J35" s="96">
        <v>5</v>
      </c>
      <c r="K35" s="96">
        <v>0</v>
      </c>
      <c r="L35" s="96">
        <v>0</v>
      </c>
      <c r="M35" s="96">
        <v>42</v>
      </c>
      <c r="N35" s="96">
        <v>68</v>
      </c>
      <c r="O35" s="96">
        <f>13+24+32</f>
        <v>69</v>
      </c>
      <c r="P35" s="96">
        <v>9</v>
      </c>
      <c r="Q35" s="96">
        <v>5</v>
      </c>
      <c r="R35" s="96">
        <v>0</v>
      </c>
      <c r="S35" s="95">
        <f t="shared" si="1"/>
        <v>198</v>
      </c>
      <c r="T35" s="97">
        <v>0</v>
      </c>
      <c r="U35" s="97">
        <v>7</v>
      </c>
      <c r="V35" s="97">
        <v>27</v>
      </c>
      <c r="W35" s="97">
        <v>7</v>
      </c>
      <c r="X35" s="97">
        <v>19</v>
      </c>
      <c r="Y35" s="97">
        <v>23</v>
      </c>
      <c r="Z35" s="95">
        <f t="shared" si="2"/>
        <v>60</v>
      </c>
      <c r="AA35" s="97">
        <v>0</v>
      </c>
      <c r="AB35" s="97">
        <v>9</v>
      </c>
      <c r="AC35" s="97">
        <v>0</v>
      </c>
      <c r="AD35" s="97">
        <v>1</v>
      </c>
      <c r="AE35" s="97">
        <v>0</v>
      </c>
      <c r="AF35" s="95">
        <f t="shared" si="3"/>
        <v>10</v>
      </c>
      <c r="AG35" s="95">
        <f t="shared" si="4"/>
        <v>70</v>
      </c>
      <c r="AH35" s="98">
        <v>14</v>
      </c>
      <c r="AI35" s="98">
        <f t="shared" si="5"/>
        <v>468</v>
      </c>
      <c r="AJ35" s="98">
        <f t="shared" si="6"/>
        <v>468</v>
      </c>
      <c r="AK35" s="98">
        <f t="shared" si="8"/>
        <v>258</v>
      </c>
      <c r="AL35" s="99">
        <f t="shared" si="9"/>
        <v>196</v>
      </c>
      <c r="AM35" s="30"/>
      <c r="AN35" s="30"/>
      <c r="AO35" s="30"/>
      <c r="AP35" s="30"/>
      <c r="AQ35" s="30"/>
      <c r="AR35" s="30"/>
      <c r="AS35" s="30"/>
      <c r="AT35" s="30"/>
      <c r="AU35" s="30"/>
      <c r="AV35" s="30"/>
      <c r="AW35" s="30"/>
      <c r="AX35" s="30"/>
      <c r="AY35" s="30"/>
      <c r="AZ35" s="30"/>
      <c r="BA35" s="30"/>
      <c r="BB35" s="30"/>
      <c r="BC35" s="30"/>
      <c r="BD35" s="30"/>
      <c r="BE35" s="30"/>
      <c r="BF35" s="30"/>
      <c r="BG35" s="30"/>
      <c r="BH35" s="30"/>
      <c r="BI35" s="30"/>
      <c r="BJ35" s="30"/>
      <c r="BK35" s="30"/>
      <c r="BL35" s="30"/>
      <c r="BM35" s="30"/>
      <c r="BN35" s="30"/>
      <c r="BO35" s="30"/>
      <c r="BP35" s="30"/>
      <c r="BQ35" s="30"/>
      <c r="BR35" s="30"/>
      <c r="BS35" s="30"/>
      <c r="BT35" s="30"/>
      <c r="BU35" s="30"/>
      <c r="BV35" s="30"/>
      <c r="BW35" s="30"/>
      <c r="BX35" s="30"/>
      <c r="BY35" s="30"/>
      <c r="BZ35" s="30"/>
      <c r="CA35" s="30"/>
      <c r="CB35" s="30"/>
      <c r="CC35" s="30"/>
      <c r="CD35" s="30"/>
      <c r="CE35" s="30"/>
      <c r="CF35" s="30"/>
      <c r="CG35" s="30"/>
      <c r="CH35" s="30"/>
      <c r="CI35" s="30"/>
      <c r="CJ35" s="30"/>
      <c r="CK35" s="30"/>
      <c r="CL35" s="30"/>
      <c r="CM35" s="30"/>
      <c r="CN35" s="30"/>
      <c r="CO35" s="30"/>
      <c r="CP35" s="30"/>
      <c r="CQ35" s="30"/>
      <c r="CR35" s="30"/>
      <c r="CS35" s="30"/>
      <c r="CT35" s="30"/>
      <c r="CU35" s="30"/>
      <c r="CV35" s="30"/>
      <c r="CW35" s="30"/>
      <c r="CX35" s="30"/>
      <c r="CY35" s="30"/>
      <c r="CZ35" s="30"/>
      <c r="DA35" s="30"/>
      <c r="DB35" s="30"/>
      <c r="DC35" s="30"/>
      <c r="DD35" s="30"/>
      <c r="DE35" s="30"/>
      <c r="DF35" s="30"/>
      <c r="DG35" s="30"/>
      <c r="DH35" s="30"/>
      <c r="DI35" s="30"/>
      <c r="DJ35" s="30"/>
      <c r="DK35" s="30"/>
      <c r="DL35" s="30"/>
      <c r="DM35" s="30"/>
      <c r="DN35" s="30"/>
      <c r="DO35" s="30"/>
      <c r="DP35" s="30"/>
      <c r="DQ35" s="30"/>
      <c r="DR35" s="30"/>
      <c r="DS35" s="30"/>
      <c r="DT35" s="30"/>
      <c r="DU35" s="30"/>
      <c r="DV35" s="30"/>
      <c r="DW35" s="30"/>
      <c r="DX35" s="30"/>
      <c r="DY35" s="30"/>
      <c r="DZ35" s="30"/>
      <c r="EA35" s="30"/>
      <c r="EB35" s="30"/>
      <c r="EC35" s="30"/>
      <c r="ED35" s="30"/>
      <c r="EE35" s="30"/>
      <c r="EF35" s="30"/>
      <c r="EG35" s="30"/>
      <c r="EH35" s="30"/>
      <c r="EI35" s="30"/>
      <c r="EJ35" s="30"/>
      <c r="EK35" s="30"/>
      <c r="EL35" s="30"/>
      <c r="EM35" s="30"/>
      <c r="EN35" s="30"/>
      <c r="EO35" s="30"/>
      <c r="EP35" s="30"/>
      <c r="EQ35" s="30"/>
      <c r="ER35" s="30"/>
      <c r="ES35" s="30"/>
      <c r="ET35" s="30"/>
      <c r="EU35" s="30"/>
      <c r="EV35" s="30"/>
      <c r="EW35" s="30"/>
      <c r="EX35" s="30"/>
      <c r="EY35" s="30"/>
      <c r="EZ35" s="30"/>
      <c r="FA35" s="30"/>
      <c r="FB35" s="30"/>
      <c r="FC35" s="30"/>
      <c r="FD35" s="30"/>
      <c r="FE35" s="30"/>
      <c r="FF35" s="30"/>
      <c r="FG35" s="30"/>
      <c r="FH35" s="30"/>
      <c r="FI35" s="30"/>
      <c r="FJ35" s="30"/>
      <c r="FK35" s="30"/>
      <c r="FL35" s="30"/>
      <c r="FM35" s="30"/>
      <c r="FN35" s="30"/>
      <c r="FO35" s="30"/>
      <c r="FP35" s="30"/>
      <c r="FQ35" s="30"/>
      <c r="FR35" s="30"/>
      <c r="FS35" s="30"/>
      <c r="FT35" s="30"/>
      <c r="FU35" s="30"/>
      <c r="FV35" s="30"/>
      <c r="FW35" s="30"/>
      <c r="FX35" s="30"/>
      <c r="FY35" s="30"/>
      <c r="FZ35" s="30"/>
      <c r="GA35" s="30"/>
      <c r="GB35" s="30"/>
      <c r="GC35" s="30"/>
      <c r="GD35" s="30"/>
      <c r="GE35" s="30"/>
      <c r="GF35" s="30"/>
      <c r="GG35" s="30"/>
      <c r="GH35" s="30"/>
      <c r="GI35" s="30"/>
    </row>
    <row r="36" spans="1:191" s="132" customFormat="1" x14ac:dyDescent="0.45">
      <c r="A36" s="92"/>
      <c r="B36" s="93">
        <f t="shared" si="7"/>
        <v>12.25</v>
      </c>
      <c r="C36" s="94">
        <v>11</v>
      </c>
      <c r="D36" s="94">
        <v>11</v>
      </c>
      <c r="E36" s="94">
        <v>119</v>
      </c>
      <c r="F36" s="94">
        <v>41</v>
      </c>
      <c r="G36" s="94">
        <v>16</v>
      </c>
      <c r="H36" s="94">
        <v>0</v>
      </c>
      <c r="I36" s="95">
        <f t="shared" si="0"/>
        <v>198</v>
      </c>
      <c r="J36" s="96">
        <v>4</v>
      </c>
      <c r="K36" s="96">
        <v>0</v>
      </c>
      <c r="L36" s="96">
        <v>2</v>
      </c>
      <c r="M36" s="96">
        <v>75</v>
      </c>
      <c r="N36" s="96">
        <v>50</v>
      </c>
      <c r="O36" s="96">
        <f>40+25+31</f>
        <v>96</v>
      </c>
      <c r="P36" s="96">
        <v>12</v>
      </c>
      <c r="Q36" s="96">
        <v>8</v>
      </c>
      <c r="R36" s="96">
        <v>0</v>
      </c>
      <c r="S36" s="95">
        <f t="shared" si="1"/>
        <v>247</v>
      </c>
      <c r="T36" s="97">
        <v>0</v>
      </c>
      <c r="U36" s="97">
        <v>2</v>
      </c>
      <c r="V36" s="97">
        <v>25</v>
      </c>
      <c r="W36" s="97">
        <v>10</v>
      </c>
      <c r="X36" s="97">
        <v>23</v>
      </c>
      <c r="Y36" s="97">
        <v>27</v>
      </c>
      <c r="Z36" s="95">
        <f t="shared" si="2"/>
        <v>60</v>
      </c>
      <c r="AA36" s="97">
        <v>0</v>
      </c>
      <c r="AB36" s="97">
        <v>10</v>
      </c>
      <c r="AC36" s="97">
        <v>0</v>
      </c>
      <c r="AD36" s="97">
        <v>0</v>
      </c>
      <c r="AE36" s="97">
        <v>7</v>
      </c>
      <c r="AF36" s="95">
        <f t="shared" si="3"/>
        <v>17</v>
      </c>
      <c r="AG36" s="95">
        <f t="shared" si="4"/>
        <v>77</v>
      </c>
      <c r="AH36" s="98">
        <v>16</v>
      </c>
      <c r="AI36" s="98">
        <f t="shared" si="5"/>
        <v>538</v>
      </c>
      <c r="AJ36" s="98">
        <f t="shared" si="6"/>
        <v>538</v>
      </c>
      <c r="AK36" s="98">
        <f t="shared" si="8"/>
        <v>307</v>
      </c>
      <c r="AL36" s="99">
        <f t="shared" si="9"/>
        <v>215</v>
      </c>
      <c r="AM36" s="30"/>
      <c r="AN36" s="30"/>
      <c r="AO36" s="30"/>
      <c r="AP36" s="30"/>
      <c r="AQ36" s="30"/>
      <c r="AR36" s="30"/>
      <c r="AS36" s="30"/>
      <c r="AT36" s="30"/>
      <c r="AU36" s="30"/>
      <c r="AV36" s="30"/>
      <c r="AW36" s="30"/>
      <c r="AX36" s="30"/>
      <c r="AY36" s="30"/>
      <c r="AZ36" s="30"/>
      <c r="BA36" s="30"/>
      <c r="BB36" s="30"/>
      <c r="BC36" s="30"/>
      <c r="BD36" s="30"/>
      <c r="BE36" s="30"/>
      <c r="BF36" s="30"/>
      <c r="BG36" s="30"/>
      <c r="BH36" s="30"/>
      <c r="BI36" s="30"/>
      <c r="BJ36" s="30"/>
      <c r="BK36" s="30"/>
      <c r="BL36" s="30"/>
      <c r="BM36" s="30"/>
      <c r="BN36" s="30"/>
      <c r="BO36" s="30"/>
      <c r="BP36" s="30"/>
      <c r="BQ36" s="30"/>
      <c r="BR36" s="30"/>
      <c r="BS36" s="30"/>
      <c r="BT36" s="30"/>
      <c r="BU36" s="30"/>
      <c r="BV36" s="30"/>
      <c r="BW36" s="30"/>
      <c r="BX36" s="30"/>
      <c r="BY36" s="30"/>
      <c r="BZ36" s="30"/>
      <c r="CA36" s="30"/>
      <c r="CB36" s="30"/>
      <c r="CC36" s="30"/>
      <c r="CD36" s="30"/>
      <c r="CE36" s="30"/>
      <c r="CF36" s="30"/>
      <c r="CG36" s="30"/>
      <c r="CH36" s="30"/>
      <c r="CI36" s="30"/>
      <c r="CJ36" s="30"/>
      <c r="CK36" s="30"/>
      <c r="CL36" s="30"/>
      <c r="CM36" s="30"/>
      <c r="CN36" s="30"/>
      <c r="CO36" s="30"/>
      <c r="CP36" s="30"/>
      <c r="CQ36" s="30"/>
      <c r="CR36" s="30"/>
      <c r="CS36" s="30"/>
      <c r="CT36" s="30"/>
      <c r="CU36" s="30"/>
      <c r="CV36" s="30"/>
      <c r="CW36" s="30"/>
      <c r="CX36" s="30"/>
      <c r="CY36" s="30"/>
      <c r="CZ36" s="30"/>
      <c r="DA36" s="30"/>
      <c r="DB36" s="30"/>
      <c r="DC36" s="30"/>
      <c r="DD36" s="30"/>
      <c r="DE36" s="30"/>
      <c r="DF36" s="30"/>
      <c r="DG36" s="30"/>
      <c r="DH36" s="30"/>
      <c r="DI36" s="30"/>
      <c r="DJ36" s="30"/>
      <c r="DK36" s="30"/>
      <c r="DL36" s="30"/>
      <c r="DM36" s="30"/>
      <c r="DN36" s="30"/>
      <c r="DO36" s="30"/>
      <c r="DP36" s="30"/>
      <c r="DQ36" s="30"/>
      <c r="DR36" s="30"/>
      <c r="DS36" s="30"/>
      <c r="DT36" s="30"/>
      <c r="DU36" s="30"/>
      <c r="DV36" s="30"/>
      <c r="DW36" s="30"/>
      <c r="DX36" s="30"/>
      <c r="DY36" s="30"/>
      <c r="DZ36" s="30"/>
      <c r="EA36" s="30"/>
      <c r="EB36" s="30"/>
      <c r="EC36" s="30"/>
      <c r="ED36" s="30"/>
      <c r="EE36" s="30"/>
      <c r="EF36" s="30"/>
      <c r="EG36" s="30"/>
      <c r="EH36" s="30"/>
      <c r="EI36" s="30"/>
      <c r="EJ36" s="30"/>
      <c r="EK36" s="30"/>
      <c r="EL36" s="30"/>
      <c r="EM36" s="30"/>
      <c r="EN36" s="30"/>
      <c r="EO36" s="30"/>
      <c r="EP36" s="30"/>
      <c r="EQ36" s="30"/>
      <c r="ER36" s="30"/>
      <c r="ES36" s="30"/>
      <c r="ET36" s="30"/>
      <c r="EU36" s="30"/>
      <c r="EV36" s="30"/>
      <c r="EW36" s="30"/>
      <c r="EX36" s="30"/>
      <c r="EY36" s="30"/>
      <c r="EZ36" s="30"/>
      <c r="FA36" s="30"/>
      <c r="FB36" s="30"/>
      <c r="FC36" s="30"/>
      <c r="FD36" s="30"/>
      <c r="FE36" s="30"/>
      <c r="FF36" s="30"/>
      <c r="FG36" s="30"/>
      <c r="FH36" s="30"/>
      <c r="FI36" s="30"/>
      <c r="FJ36" s="30"/>
      <c r="FK36" s="30"/>
      <c r="FL36" s="30"/>
      <c r="FM36" s="30"/>
      <c r="FN36" s="30"/>
      <c r="FO36" s="30"/>
      <c r="FP36" s="30"/>
      <c r="FQ36" s="30"/>
      <c r="FR36" s="30"/>
      <c r="FS36" s="30"/>
      <c r="FT36" s="30"/>
      <c r="FU36" s="30"/>
      <c r="FV36" s="30"/>
      <c r="FW36" s="30"/>
      <c r="FX36" s="30"/>
      <c r="FY36" s="30"/>
      <c r="FZ36" s="30"/>
      <c r="GA36" s="30"/>
      <c r="GB36" s="30"/>
      <c r="GC36" s="30"/>
      <c r="GD36" s="30"/>
      <c r="GE36" s="30"/>
      <c r="GF36" s="30"/>
      <c r="GG36" s="30"/>
      <c r="GH36" s="30"/>
      <c r="GI36" s="30"/>
    </row>
    <row r="37" spans="1:191" s="132" customFormat="1" x14ac:dyDescent="0.45">
      <c r="A37" s="92"/>
      <c r="B37" s="93">
        <f t="shared" si="7"/>
        <v>12.75</v>
      </c>
      <c r="C37" s="94">
        <v>29</v>
      </c>
      <c r="D37" s="94">
        <v>11</v>
      </c>
      <c r="E37" s="94">
        <v>115</v>
      </c>
      <c r="F37" s="94">
        <v>29</v>
      </c>
      <c r="G37" s="94">
        <v>16</v>
      </c>
      <c r="H37" s="94">
        <v>0</v>
      </c>
      <c r="I37" s="95">
        <f t="shared" si="0"/>
        <v>200</v>
      </c>
      <c r="J37" s="96">
        <v>3</v>
      </c>
      <c r="K37" s="96">
        <v>0</v>
      </c>
      <c r="L37" s="96">
        <v>1</v>
      </c>
      <c r="M37" s="96">
        <v>47</v>
      </c>
      <c r="N37" s="96">
        <v>41</v>
      </c>
      <c r="O37" s="96">
        <f>20+11+28</f>
        <v>59</v>
      </c>
      <c r="P37" s="96">
        <v>6</v>
      </c>
      <c r="Q37" s="96">
        <v>4</v>
      </c>
      <c r="R37" s="96">
        <v>0</v>
      </c>
      <c r="S37" s="95">
        <f t="shared" si="1"/>
        <v>161</v>
      </c>
      <c r="T37" s="97">
        <v>0</v>
      </c>
      <c r="U37" s="97">
        <v>2</v>
      </c>
      <c r="V37" s="97">
        <v>31</v>
      </c>
      <c r="W37" s="97">
        <v>11</v>
      </c>
      <c r="X37" s="97">
        <v>24</v>
      </c>
      <c r="Y37" s="97">
        <v>21</v>
      </c>
      <c r="Z37" s="95">
        <f t="shared" si="2"/>
        <v>68</v>
      </c>
      <c r="AA37" s="97">
        <v>0</v>
      </c>
      <c r="AB37" s="97">
        <v>12</v>
      </c>
      <c r="AC37" s="97">
        <v>0</v>
      </c>
      <c r="AD37" s="97">
        <v>0</v>
      </c>
      <c r="AE37" s="97">
        <v>3</v>
      </c>
      <c r="AF37" s="95">
        <f t="shared" si="3"/>
        <v>15</v>
      </c>
      <c r="AG37" s="95">
        <f t="shared" si="4"/>
        <v>83</v>
      </c>
      <c r="AH37" s="98">
        <v>17</v>
      </c>
      <c r="AI37" s="98">
        <f t="shared" si="5"/>
        <v>461</v>
      </c>
      <c r="AJ37" s="98">
        <f t="shared" si="6"/>
        <v>461</v>
      </c>
      <c r="AK37" s="98">
        <f t="shared" si="8"/>
        <v>229</v>
      </c>
      <c r="AL37" s="99">
        <f t="shared" si="9"/>
        <v>215</v>
      </c>
      <c r="AM37" s="30"/>
      <c r="AN37" s="30"/>
      <c r="AO37" s="30"/>
      <c r="AP37" s="30"/>
      <c r="AQ37" s="30"/>
      <c r="AR37" s="30"/>
      <c r="AS37" s="30"/>
      <c r="AT37" s="30"/>
      <c r="AU37" s="30"/>
      <c r="AV37" s="30"/>
      <c r="AW37" s="30"/>
      <c r="AX37" s="30"/>
      <c r="AY37" s="30"/>
      <c r="AZ37" s="30"/>
      <c r="BA37" s="30"/>
      <c r="BB37" s="30"/>
      <c r="BC37" s="30"/>
      <c r="BD37" s="30"/>
      <c r="BE37" s="30"/>
      <c r="BF37" s="30"/>
      <c r="BG37" s="30"/>
      <c r="BH37" s="30"/>
      <c r="BI37" s="30"/>
      <c r="BJ37" s="30"/>
      <c r="BK37" s="30"/>
      <c r="BL37" s="30"/>
      <c r="BM37" s="30"/>
      <c r="BN37" s="30"/>
      <c r="BO37" s="30"/>
      <c r="BP37" s="30"/>
      <c r="BQ37" s="30"/>
      <c r="BR37" s="30"/>
      <c r="BS37" s="30"/>
      <c r="BT37" s="30"/>
      <c r="BU37" s="30"/>
      <c r="BV37" s="30"/>
      <c r="BW37" s="30"/>
      <c r="BX37" s="30"/>
      <c r="BY37" s="30"/>
      <c r="BZ37" s="30"/>
      <c r="CA37" s="30"/>
      <c r="CB37" s="30"/>
      <c r="CC37" s="30"/>
      <c r="CD37" s="30"/>
      <c r="CE37" s="30"/>
      <c r="CF37" s="30"/>
      <c r="CG37" s="30"/>
      <c r="CH37" s="30"/>
      <c r="CI37" s="30"/>
      <c r="CJ37" s="30"/>
      <c r="CK37" s="30"/>
      <c r="CL37" s="30"/>
      <c r="CM37" s="30"/>
      <c r="CN37" s="30"/>
      <c r="CO37" s="30"/>
      <c r="CP37" s="30"/>
      <c r="CQ37" s="30"/>
      <c r="CR37" s="30"/>
      <c r="CS37" s="30"/>
      <c r="CT37" s="30"/>
      <c r="CU37" s="30"/>
      <c r="CV37" s="30"/>
      <c r="CW37" s="30"/>
      <c r="CX37" s="30"/>
      <c r="CY37" s="30"/>
      <c r="CZ37" s="30"/>
      <c r="DA37" s="30"/>
      <c r="DB37" s="30"/>
      <c r="DC37" s="30"/>
      <c r="DD37" s="30"/>
      <c r="DE37" s="30"/>
      <c r="DF37" s="30"/>
      <c r="DG37" s="30"/>
      <c r="DH37" s="30"/>
      <c r="DI37" s="30"/>
      <c r="DJ37" s="30"/>
      <c r="DK37" s="30"/>
      <c r="DL37" s="30"/>
      <c r="DM37" s="30"/>
      <c r="DN37" s="30"/>
      <c r="DO37" s="30"/>
      <c r="DP37" s="30"/>
      <c r="DQ37" s="30"/>
      <c r="DR37" s="30"/>
      <c r="DS37" s="30"/>
      <c r="DT37" s="30"/>
      <c r="DU37" s="30"/>
      <c r="DV37" s="30"/>
      <c r="DW37" s="30"/>
      <c r="DX37" s="30"/>
      <c r="DY37" s="30"/>
      <c r="DZ37" s="30"/>
      <c r="EA37" s="30"/>
      <c r="EB37" s="30"/>
      <c r="EC37" s="30"/>
      <c r="ED37" s="30"/>
      <c r="EE37" s="30"/>
      <c r="EF37" s="30"/>
      <c r="EG37" s="30"/>
      <c r="EH37" s="30"/>
      <c r="EI37" s="30"/>
      <c r="EJ37" s="30"/>
      <c r="EK37" s="30"/>
      <c r="EL37" s="30"/>
      <c r="EM37" s="30"/>
      <c r="EN37" s="30"/>
      <c r="EO37" s="30"/>
      <c r="EP37" s="30"/>
      <c r="EQ37" s="30"/>
      <c r="ER37" s="30"/>
      <c r="ES37" s="30"/>
      <c r="ET37" s="30"/>
      <c r="EU37" s="30"/>
      <c r="EV37" s="30"/>
      <c r="EW37" s="30"/>
      <c r="EX37" s="30"/>
      <c r="EY37" s="30"/>
      <c r="EZ37" s="30"/>
      <c r="FA37" s="30"/>
      <c r="FB37" s="30"/>
      <c r="FC37" s="30"/>
      <c r="FD37" s="30"/>
      <c r="FE37" s="30"/>
      <c r="FF37" s="30"/>
      <c r="FG37" s="30"/>
      <c r="FH37" s="30"/>
      <c r="FI37" s="30"/>
      <c r="FJ37" s="30"/>
      <c r="FK37" s="30"/>
      <c r="FL37" s="30"/>
      <c r="FM37" s="30"/>
      <c r="FN37" s="30"/>
      <c r="FO37" s="30"/>
      <c r="FP37" s="30"/>
      <c r="FQ37" s="30"/>
      <c r="FR37" s="30"/>
      <c r="FS37" s="30"/>
      <c r="FT37" s="30"/>
      <c r="FU37" s="30"/>
      <c r="FV37" s="30"/>
      <c r="FW37" s="30"/>
      <c r="FX37" s="30"/>
      <c r="FY37" s="30"/>
      <c r="FZ37" s="30"/>
      <c r="GA37" s="30"/>
      <c r="GB37" s="30"/>
      <c r="GC37" s="30"/>
      <c r="GD37" s="30"/>
      <c r="GE37" s="30"/>
      <c r="GF37" s="30"/>
      <c r="GG37" s="30"/>
      <c r="GH37" s="30"/>
      <c r="GI37" s="30"/>
    </row>
    <row r="38" spans="1:191" s="132" customFormat="1" x14ac:dyDescent="0.45">
      <c r="A38" s="92"/>
      <c r="B38" s="93">
        <f t="shared" si="7"/>
        <v>13.25</v>
      </c>
      <c r="C38" s="94">
        <v>23</v>
      </c>
      <c r="D38" s="94">
        <v>3</v>
      </c>
      <c r="E38" s="94">
        <v>126</v>
      </c>
      <c r="F38" s="94">
        <v>31</v>
      </c>
      <c r="G38" s="94">
        <v>12</v>
      </c>
      <c r="H38" s="94">
        <v>0</v>
      </c>
      <c r="I38" s="95">
        <f t="shared" si="0"/>
        <v>195</v>
      </c>
      <c r="J38" s="96">
        <v>6</v>
      </c>
      <c r="K38" s="96">
        <v>0</v>
      </c>
      <c r="L38" s="96">
        <v>3</v>
      </c>
      <c r="M38" s="96">
        <v>30</v>
      </c>
      <c r="N38" s="96">
        <v>45</v>
      </c>
      <c r="O38" s="96">
        <f>16+36+11</f>
        <v>63</v>
      </c>
      <c r="P38" s="96">
        <v>6</v>
      </c>
      <c r="Q38" s="96">
        <v>4</v>
      </c>
      <c r="R38" s="96">
        <v>0</v>
      </c>
      <c r="S38" s="95">
        <f t="shared" si="1"/>
        <v>157</v>
      </c>
      <c r="T38" s="97">
        <v>0</v>
      </c>
      <c r="U38" s="97">
        <v>0</v>
      </c>
      <c r="V38" s="97">
        <v>28</v>
      </c>
      <c r="W38" s="97">
        <v>12</v>
      </c>
      <c r="X38" s="97">
        <v>25</v>
      </c>
      <c r="Y38" s="97">
        <v>16</v>
      </c>
      <c r="Z38" s="95">
        <f t="shared" si="2"/>
        <v>65</v>
      </c>
      <c r="AA38" s="97">
        <v>0</v>
      </c>
      <c r="AB38" s="97">
        <v>16</v>
      </c>
      <c r="AC38" s="97">
        <v>0</v>
      </c>
      <c r="AD38" s="97">
        <v>0</v>
      </c>
      <c r="AE38" s="97">
        <v>5</v>
      </c>
      <c r="AF38" s="95">
        <f t="shared" si="3"/>
        <v>21</v>
      </c>
      <c r="AG38" s="95">
        <f t="shared" si="4"/>
        <v>86</v>
      </c>
      <c r="AH38" s="98">
        <v>17</v>
      </c>
      <c r="AI38" s="98">
        <f t="shared" si="5"/>
        <v>455</v>
      </c>
      <c r="AJ38" s="98">
        <f t="shared" si="6"/>
        <v>455</v>
      </c>
      <c r="AK38" s="98">
        <f t="shared" si="8"/>
        <v>222</v>
      </c>
      <c r="AL38" s="99">
        <f t="shared" si="9"/>
        <v>216</v>
      </c>
      <c r="AM38" s="30"/>
      <c r="AN38" s="30"/>
      <c r="AO38" s="30"/>
      <c r="AP38" s="30"/>
      <c r="AQ38" s="30"/>
      <c r="AR38" s="30"/>
      <c r="AS38" s="30"/>
      <c r="AT38" s="30"/>
      <c r="AU38" s="30"/>
      <c r="AV38" s="30"/>
      <c r="AW38" s="30"/>
      <c r="AX38" s="30"/>
      <c r="AY38" s="30"/>
      <c r="AZ38" s="30"/>
      <c r="BA38" s="30"/>
      <c r="BB38" s="30"/>
      <c r="BC38" s="30"/>
      <c r="BD38" s="30"/>
      <c r="BE38" s="30"/>
      <c r="BF38" s="30"/>
      <c r="BG38" s="30"/>
      <c r="BH38" s="30"/>
      <c r="BI38" s="30"/>
      <c r="BJ38" s="30"/>
      <c r="BK38" s="30"/>
      <c r="BL38" s="30"/>
      <c r="BM38" s="30"/>
      <c r="BN38" s="30"/>
      <c r="BO38" s="30"/>
      <c r="BP38" s="30"/>
      <c r="BQ38" s="30"/>
      <c r="BR38" s="30"/>
      <c r="BS38" s="30"/>
      <c r="BT38" s="30"/>
      <c r="BU38" s="30"/>
      <c r="BV38" s="30"/>
      <c r="BW38" s="30"/>
      <c r="BX38" s="30"/>
      <c r="BY38" s="30"/>
      <c r="BZ38" s="30"/>
      <c r="CA38" s="30"/>
      <c r="CB38" s="30"/>
      <c r="CC38" s="30"/>
      <c r="CD38" s="30"/>
      <c r="CE38" s="30"/>
      <c r="CF38" s="30"/>
      <c r="CG38" s="30"/>
      <c r="CH38" s="30"/>
      <c r="CI38" s="30"/>
      <c r="CJ38" s="30"/>
      <c r="CK38" s="30"/>
      <c r="CL38" s="30"/>
      <c r="CM38" s="30"/>
      <c r="CN38" s="30"/>
      <c r="CO38" s="30"/>
      <c r="CP38" s="30"/>
      <c r="CQ38" s="30"/>
      <c r="CR38" s="30"/>
      <c r="CS38" s="30"/>
      <c r="CT38" s="30"/>
      <c r="CU38" s="30"/>
      <c r="CV38" s="30"/>
      <c r="CW38" s="30"/>
      <c r="CX38" s="30"/>
      <c r="CY38" s="30"/>
      <c r="CZ38" s="30"/>
      <c r="DA38" s="30"/>
      <c r="DB38" s="30"/>
      <c r="DC38" s="30"/>
      <c r="DD38" s="30"/>
      <c r="DE38" s="30"/>
      <c r="DF38" s="30"/>
      <c r="DG38" s="30"/>
      <c r="DH38" s="30"/>
      <c r="DI38" s="30"/>
      <c r="DJ38" s="30"/>
      <c r="DK38" s="30"/>
      <c r="DL38" s="30"/>
      <c r="DM38" s="30"/>
      <c r="DN38" s="30"/>
      <c r="DO38" s="30"/>
      <c r="DP38" s="30"/>
      <c r="DQ38" s="30"/>
      <c r="DR38" s="30"/>
      <c r="DS38" s="30"/>
      <c r="DT38" s="30"/>
      <c r="DU38" s="30"/>
      <c r="DV38" s="30"/>
      <c r="DW38" s="30"/>
      <c r="DX38" s="30"/>
      <c r="DY38" s="30"/>
      <c r="DZ38" s="30"/>
      <c r="EA38" s="30"/>
      <c r="EB38" s="30"/>
      <c r="EC38" s="30"/>
      <c r="ED38" s="30"/>
      <c r="EE38" s="30"/>
      <c r="EF38" s="30"/>
      <c r="EG38" s="30"/>
      <c r="EH38" s="30"/>
      <c r="EI38" s="30"/>
      <c r="EJ38" s="30"/>
      <c r="EK38" s="30"/>
      <c r="EL38" s="30"/>
      <c r="EM38" s="30"/>
      <c r="EN38" s="30"/>
      <c r="EO38" s="30"/>
      <c r="EP38" s="30"/>
      <c r="EQ38" s="30"/>
      <c r="ER38" s="30"/>
      <c r="ES38" s="30"/>
      <c r="ET38" s="30"/>
      <c r="EU38" s="30"/>
      <c r="EV38" s="30"/>
      <c r="EW38" s="30"/>
      <c r="EX38" s="30"/>
      <c r="EY38" s="30"/>
      <c r="EZ38" s="30"/>
      <c r="FA38" s="30"/>
      <c r="FB38" s="30"/>
      <c r="FC38" s="30"/>
      <c r="FD38" s="30"/>
      <c r="FE38" s="30"/>
      <c r="FF38" s="30"/>
      <c r="FG38" s="30"/>
      <c r="FH38" s="30"/>
      <c r="FI38" s="30"/>
      <c r="FJ38" s="30"/>
      <c r="FK38" s="30"/>
      <c r="FL38" s="30"/>
      <c r="FM38" s="30"/>
      <c r="FN38" s="30"/>
      <c r="FO38" s="30"/>
      <c r="FP38" s="30"/>
      <c r="FQ38" s="30"/>
      <c r="FR38" s="30"/>
      <c r="FS38" s="30"/>
      <c r="FT38" s="30"/>
      <c r="FU38" s="30"/>
      <c r="FV38" s="30"/>
      <c r="FW38" s="30"/>
      <c r="FX38" s="30"/>
      <c r="FY38" s="30"/>
      <c r="FZ38" s="30"/>
      <c r="GA38" s="30"/>
      <c r="GB38" s="30"/>
      <c r="GC38" s="30"/>
      <c r="GD38" s="30"/>
      <c r="GE38" s="30"/>
      <c r="GF38" s="30"/>
      <c r="GG38" s="30"/>
      <c r="GH38" s="30"/>
      <c r="GI38" s="30"/>
    </row>
    <row r="39" spans="1:191" s="132" customFormat="1" x14ac:dyDescent="0.45">
      <c r="A39" s="92"/>
      <c r="B39" s="93">
        <f t="shared" si="7"/>
        <v>13.75</v>
      </c>
      <c r="C39" s="94">
        <v>32</v>
      </c>
      <c r="D39" s="94">
        <v>0</v>
      </c>
      <c r="E39" s="94">
        <v>103</v>
      </c>
      <c r="F39" s="94">
        <v>33</v>
      </c>
      <c r="G39" s="94">
        <v>10</v>
      </c>
      <c r="H39" s="94">
        <v>0</v>
      </c>
      <c r="I39" s="95">
        <f t="shared" si="0"/>
        <v>178</v>
      </c>
      <c r="J39" s="96">
        <v>4</v>
      </c>
      <c r="K39" s="96">
        <v>0</v>
      </c>
      <c r="L39" s="96">
        <v>0</v>
      </c>
      <c r="M39" s="96">
        <v>26</v>
      </c>
      <c r="N39" s="96">
        <v>59</v>
      </c>
      <c r="O39" s="96">
        <f>18+14+28</f>
        <v>60</v>
      </c>
      <c r="P39" s="96">
        <v>12</v>
      </c>
      <c r="Q39" s="96">
        <v>2</v>
      </c>
      <c r="R39" s="96">
        <v>1</v>
      </c>
      <c r="S39" s="95">
        <f t="shared" si="1"/>
        <v>164</v>
      </c>
      <c r="T39" s="97">
        <v>0</v>
      </c>
      <c r="U39" s="97">
        <v>2</v>
      </c>
      <c r="V39" s="97">
        <v>27</v>
      </c>
      <c r="W39" s="97">
        <v>9</v>
      </c>
      <c r="X39" s="97">
        <v>17</v>
      </c>
      <c r="Y39" s="97">
        <v>20</v>
      </c>
      <c r="Z39" s="95">
        <f t="shared" si="2"/>
        <v>55</v>
      </c>
      <c r="AA39" s="97">
        <v>0</v>
      </c>
      <c r="AB39" s="97">
        <v>16</v>
      </c>
      <c r="AC39" s="97">
        <v>0</v>
      </c>
      <c r="AD39" s="97">
        <v>0</v>
      </c>
      <c r="AE39" s="97">
        <v>10</v>
      </c>
      <c r="AF39" s="95">
        <f t="shared" si="3"/>
        <v>26</v>
      </c>
      <c r="AG39" s="95">
        <f t="shared" si="4"/>
        <v>81</v>
      </c>
      <c r="AH39" s="98">
        <v>10</v>
      </c>
      <c r="AI39" s="98">
        <f t="shared" si="5"/>
        <v>433</v>
      </c>
      <c r="AJ39" s="98">
        <f t="shared" si="6"/>
        <v>433</v>
      </c>
      <c r="AK39" s="98">
        <f t="shared" si="8"/>
        <v>219</v>
      </c>
      <c r="AL39" s="99">
        <f t="shared" si="9"/>
        <v>204</v>
      </c>
      <c r="AM39" s="30"/>
      <c r="AN39" s="30"/>
      <c r="AO39" s="30"/>
      <c r="AP39" s="30"/>
      <c r="AQ39" s="30"/>
      <c r="AR39" s="30"/>
      <c r="AS39" s="30"/>
      <c r="AT39" s="30"/>
      <c r="AU39" s="30"/>
      <c r="AV39" s="30"/>
      <c r="AW39" s="30"/>
      <c r="AX39" s="30"/>
      <c r="AY39" s="30"/>
      <c r="AZ39" s="30"/>
      <c r="BA39" s="30"/>
      <c r="BB39" s="30"/>
      <c r="BC39" s="30"/>
      <c r="BD39" s="30"/>
      <c r="BE39" s="30"/>
      <c r="BF39" s="30"/>
      <c r="BG39" s="30"/>
      <c r="BH39" s="30"/>
      <c r="BI39" s="30"/>
      <c r="BJ39" s="30"/>
      <c r="BK39" s="30"/>
      <c r="BL39" s="30"/>
      <c r="BM39" s="30"/>
      <c r="BN39" s="30"/>
      <c r="BO39" s="30"/>
      <c r="BP39" s="30"/>
      <c r="BQ39" s="30"/>
      <c r="BR39" s="30"/>
      <c r="BS39" s="30"/>
      <c r="BT39" s="30"/>
      <c r="BU39" s="30"/>
      <c r="BV39" s="30"/>
      <c r="BW39" s="30"/>
      <c r="BX39" s="30"/>
      <c r="BY39" s="30"/>
      <c r="BZ39" s="30"/>
      <c r="CA39" s="30"/>
      <c r="CB39" s="30"/>
      <c r="CC39" s="30"/>
      <c r="CD39" s="30"/>
      <c r="CE39" s="30"/>
      <c r="CF39" s="30"/>
      <c r="CG39" s="30"/>
      <c r="CH39" s="30"/>
      <c r="CI39" s="30"/>
      <c r="CJ39" s="30"/>
      <c r="CK39" s="30"/>
      <c r="CL39" s="30"/>
      <c r="CM39" s="30"/>
      <c r="CN39" s="30"/>
      <c r="CO39" s="30"/>
      <c r="CP39" s="30"/>
      <c r="CQ39" s="30"/>
      <c r="CR39" s="30"/>
      <c r="CS39" s="30"/>
      <c r="CT39" s="30"/>
      <c r="CU39" s="30"/>
      <c r="CV39" s="30"/>
      <c r="CW39" s="30"/>
      <c r="CX39" s="30"/>
      <c r="CY39" s="30"/>
      <c r="CZ39" s="30"/>
      <c r="DA39" s="30"/>
      <c r="DB39" s="30"/>
      <c r="DC39" s="30"/>
      <c r="DD39" s="30"/>
      <c r="DE39" s="30"/>
      <c r="DF39" s="30"/>
      <c r="DG39" s="30"/>
      <c r="DH39" s="30"/>
      <c r="DI39" s="30"/>
      <c r="DJ39" s="30"/>
      <c r="DK39" s="30"/>
      <c r="DL39" s="30"/>
      <c r="DM39" s="30"/>
      <c r="DN39" s="30"/>
      <c r="DO39" s="30"/>
      <c r="DP39" s="30"/>
      <c r="DQ39" s="30"/>
      <c r="DR39" s="30"/>
      <c r="DS39" s="30"/>
      <c r="DT39" s="30"/>
      <c r="DU39" s="30"/>
      <c r="DV39" s="30"/>
      <c r="DW39" s="30"/>
      <c r="DX39" s="30"/>
      <c r="DY39" s="30"/>
      <c r="DZ39" s="30"/>
      <c r="EA39" s="30"/>
      <c r="EB39" s="30"/>
      <c r="EC39" s="30"/>
      <c r="ED39" s="30"/>
      <c r="EE39" s="30"/>
      <c r="EF39" s="30"/>
      <c r="EG39" s="30"/>
      <c r="EH39" s="30"/>
      <c r="EI39" s="30"/>
      <c r="EJ39" s="30"/>
      <c r="EK39" s="30"/>
      <c r="EL39" s="30"/>
      <c r="EM39" s="30"/>
      <c r="EN39" s="30"/>
      <c r="EO39" s="30"/>
      <c r="EP39" s="30"/>
      <c r="EQ39" s="30"/>
      <c r="ER39" s="30"/>
      <c r="ES39" s="30"/>
      <c r="ET39" s="30"/>
      <c r="EU39" s="30"/>
      <c r="EV39" s="30"/>
      <c r="EW39" s="30"/>
      <c r="EX39" s="30"/>
      <c r="EY39" s="30"/>
      <c r="EZ39" s="30"/>
      <c r="FA39" s="30"/>
      <c r="FB39" s="30"/>
      <c r="FC39" s="30"/>
      <c r="FD39" s="30"/>
      <c r="FE39" s="30"/>
      <c r="FF39" s="30"/>
      <c r="FG39" s="30"/>
      <c r="FH39" s="30"/>
      <c r="FI39" s="30"/>
      <c r="FJ39" s="30"/>
      <c r="FK39" s="30"/>
      <c r="FL39" s="30"/>
      <c r="FM39" s="30"/>
      <c r="FN39" s="30"/>
      <c r="FO39" s="30"/>
      <c r="FP39" s="30"/>
      <c r="FQ39" s="30"/>
      <c r="FR39" s="30"/>
      <c r="FS39" s="30"/>
      <c r="FT39" s="30"/>
      <c r="FU39" s="30"/>
      <c r="FV39" s="30"/>
      <c r="FW39" s="30"/>
      <c r="FX39" s="30"/>
      <c r="FY39" s="30"/>
      <c r="FZ39" s="30"/>
      <c r="GA39" s="30"/>
      <c r="GB39" s="30"/>
      <c r="GC39" s="30"/>
      <c r="GD39" s="30"/>
      <c r="GE39" s="30"/>
      <c r="GF39" s="30"/>
      <c r="GG39" s="30"/>
      <c r="GH39" s="30"/>
      <c r="GI39" s="30"/>
    </row>
    <row r="40" spans="1:191" s="132" customFormat="1" x14ac:dyDescent="0.45">
      <c r="A40" s="92"/>
      <c r="B40" s="93">
        <f t="shared" si="7"/>
        <v>14.25</v>
      </c>
      <c r="C40" s="94">
        <v>14</v>
      </c>
      <c r="D40" s="94">
        <v>8</v>
      </c>
      <c r="E40" s="94">
        <v>112</v>
      </c>
      <c r="F40" s="94">
        <v>33</v>
      </c>
      <c r="G40" s="94">
        <v>20</v>
      </c>
      <c r="H40" s="94">
        <v>0</v>
      </c>
      <c r="I40" s="95">
        <f t="shared" si="0"/>
        <v>187</v>
      </c>
      <c r="J40" s="96">
        <v>0</v>
      </c>
      <c r="K40" s="96">
        <v>0</v>
      </c>
      <c r="L40" s="96">
        <v>2</v>
      </c>
      <c r="M40" s="96">
        <v>30</v>
      </c>
      <c r="N40" s="96">
        <v>58</v>
      </c>
      <c r="O40" s="96">
        <f>35+11+15</f>
        <v>61</v>
      </c>
      <c r="P40" s="96">
        <v>5</v>
      </c>
      <c r="Q40" s="96">
        <v>2</v>
      </c>
      <c r="R40" s="96">
        <v>0</v>
      </c>
      <c r="S40" s="95">
        <f t="shared" si="1"/>
        <v>158</v>
      </c>
      <c r="T40" s="97">
        <v>0</v>
      </c>
      <c r="U40" s="97">
        <v>5</v>
      </c>
      <c r="V40" s="97">
        <v>31</v>
      </c>
      <c r="W40" s="97">
        <v>11</v>
      </c>
      <c r="X40" s="97">
        <v>24</v>
      </c>
      <c r="Y40" s="97">
        <v>22</v>
      </c>
      <c r="Z40" s="95">
        <f t="shared" si="2"/>
        <v>71</v>
      </c>
      <c r="AA40" s="97">
        <v>0</v>
      </c>
      <c r="AB40" s="97">
        <v>6</v>
      </c>
      <c r="AC40" s="97">
        <v>0</v>
      </c>
      <c r="AD40" s="97">
        <v>1</v>
      </c>
      <c r="AE40" s="97">
        <v>6</v>
      </c>
      <c r="AF40" s="95">
        <f t="shared" si="3"/>
        <v>13</v>
      </c>
      <c r="AG40" s="95">
        <f t="shared" si="4"/>
        <v>84</v>
      </c>
      <c r="AH40" s="98">
        <v>19</v>
      </c>
      <c r="AI40" s="98">
        <f t="shared" si="5"/>
        <v>448</v>
      </c>
      <c r="AJ40" s="98">
        <f t="shared" si="6"/>
        <v>448</v>
      </c>
      <c r="AK40" s="98">
        <f t="shared" si="8"/>
        <v>229</v>
      </c>
      <c r="AL40" s="99">
        <f t="shared" si="9"/>
        <v>200</v>
      </c>
      <c r="AM40" s="30"/>
      <c r="AN40" s="30"/>
      <c r="AO40" s="30"/>
      <c r="AP40" s="30"/>
      <c r="AQ40" s="30"/>
      <c r="AR40" s="30"/>
      <c r="AS40" s="30"/>
      <c r="AT40" s="30"/>
      <c r="AU40" s="30"/>
      <c r="AV40" s="30"/>
      <c r="AW40" s="30"/>
      <c r="AX40" s="30"/>
      <c r="AY40" s="30"/>
      <c r="AZ40" s="30"/>
      <c r="BA40" s="30"/>
      <c r="BB40" s="30"/>
      <c r="BC40" s="30"/>
      <c r="BD40" s="30"/>
      <c r="BE40" s="30"/>
      <c r="BF40" s="30"/>
      <c r="BG40" s="30"/>
      <c r="BH40" s="30"/>
      <c r="BI40" s="30"/>
      <c r="BJ40" s="30"/>
      <c r="BK40" s="30"/>
      <c r="BL40" s="30"/>
      <c r="BM40" s="30"/>
      <c r="BN40" s="30"/>
      <c r="BO40" s="30"/>
      <c r="BP40" s="30"/>
      <c r="BQ40" s="30"/>
      <c r="BR40" s="30"/>
      <c r="BS40" s="30"/>
      <c r="BT40" s="30"/>
      <c r="BU40" s="30"/>
      <c r="BV40" s="30"/>
      <c r="BW40" s="30"/>
      <c r="BX40" s="30"/>
      <c r="BY40" s="30"/>
      <c r="BZ40" s="30"/>
      <c r="CA40" s="30"/>
      <c r="CB40" s="30"/>
      <c r="CC40" s="30"/>
      <c r="CD40" s="30"/>
      <c r="CE40" s="30"/>
      <c r="CF40" s="30"/>
      <c r="CG40" s="30"/>
      <c r="CH40" s="30"/>
      <c r="CI40" s="30"/>
      <c r="CJ40" s="30"/>
      <c r="CK40" s="30"/>
      <c r="CL40" s="30"/>
      <c r="CM40" s="30"/>
      <c r="CN40" s="30"/>
      <c r="CO40" s="30"/>
      <c r="CP40" s="30"/>
      <c r="CQ40" s="30"/>
      <c r="CR40" s="30"/>
      <c r="CS40" s="30"/>
      <c r="CT40" s="30"/>
      <c r="CU40" s="30"/>
      <c r="CV40" s="30"/>
      <c r="CW40" s="30"/>
      <c r="CX40" s="30"/>
      <c r="CY40" s="30"/>
      <c r="CZ40" s="30"/>
      <c r="DA40" s="30"/>
      <c r="DB40" s="30"/>
      <c r="DC40" s="30"/>
      <c r="DD40" s="30"/>
      <c r="DE40" s="30"/>
      <c r="DF40" s="30"/>
      <c r="DG40" s="30"/>
      <c r="DH40" s="30"/>
      <c r="DI40" s="30"/>
      <c r="DJ40" s="30"/>
      <c r="DK40" s="30"/>
      <c r="DL40" s="30"/>
      <c r="DM40" s="30"/>
      <c r="DN40" s="30"/>
      <c r="DO40" s="30"/>
      <c r="DP40" s="30"/>
      <c r="DQ40" s="30"/>
      <c r="DR40" s="30"/>
      <c r="DS40" s="30"/>
      <c r="DT40" s="30"/>
      <c r="DU40" s="30"/>
      <c r="DV40" s="30"/>
      <c r="DW40" s="30"/>
      <c r="DX40" s="30"/>
      <c r="DY40" s="30"/>
      <c r="DZ40" s="30"/>
      <c r="EA40" s="30"/>
      <c r="EB40" s="30"/>
      <c r="EC40" s="30"/>
      <c r="ED40" s="30"/>
      <c r="EE40" s="30"/>
      <c r="EF40" s="30"/>
      <c r="EG40" s="30"/>
      <c r="EH40" s="30"/>
      <c r="EI40" s="30"/>
      <c r="EJ40" s="30"/>
      <c r="EK40" s="30"/>
      <c r="EL40" s="30"/>
      <c r="EM40" s="30"/>
      <c r="EN40" s="30"/>
      <c r="EO40" s="30"/>
      <c r="EP40" s="30"/>
      <c r="EQ40" s="30"/>
      <c r="ER40" s="30"/>
      <c r="ES40" s="30"/>
      <c r="ET40" s="30"/>
      <c r="EU40" s="30"/>
      <c r="EV40" s="30"/>
      <c r="EW40" s="30"/>
      <c r="EX40" s="30"/>
      <c r="EY40" s="30"/>
      <c r="EZ40" s="30"/>
      <c r="FA40" s="30"/>
      <c r="FB40" s="30"/>
      <c r="FC40" s="30"/>
      <c r="FD40" s="30"/>
      <c r="FE40" s="30"/>
      <c r="FF40" s="30"/>
      <c r="FG40" s="30"/>
      <c r="FH40" s="30"/>
      <c r="FI40" s="30"/>
      <c r="FJ40" s="30"/>
      <c r="FK40" s="30"/>
      <c r="FL40" s="30"/>
      <c r="FM40" s="30"/>
      <c r="FN40" s="30"/>
      <c r="FO40" s="30"/>
      <c r="FP40" s="30"/>
      <c r="FQ40" s="30"/>
      <c r="FR40" s="30"/>
      <c r="FS40" s="30"/>
      <c r="FT40" s="30"/>
      <c r="FU40" s="30"/>
      <c r="FV40" s="30"/>
      <c r="FW40" s="30"/>
      <c r="FX40" s="30"/>
      <c r="FY40" s="30"/>
      <c r="FZ40" s="30"/>
      <c r="GA40" s="30"/>
      <c r="GB40" s="30"/>
      <c r="GC40" s="30"/>
      <c r="GD40" s="30"/>
      <c r="GE40" s="30"/>
      <c r="GF40" s="30"/>
      <c r="GG40" s="30"/>
      <c r="GH40" s="30"/>
      <c r="GI40" s="30"/>
    </row>
    <row r="41" spans="1:191" s="132" customFormat="1" x14ac:dyDescent="0.45">
      <c r="A41" s="92"/>
      <c r="B41" s="93">
        <f t="shared" si="7"/>
        <v>14.75</v>
      </c>
      <c r="C41" s="94">
        <v>24</v>
      </c>
      <c r="D41" s="94">
        <v>7</v>
      </c>
      <c r="E41" s="94">
        <v>102</v>
      </c>
      <c r="F41" s="94">
        <v>30</v>
      </c>
      <c r="G41" s="94">
        <v>4</v>
      </c>
      <c r="H41" s="94">
        <v>0</v>
      </c>
      <c r="I41" s="95">
        <f t="shared" si="0"/>
        <v>167</v>
      </c>
      <c r="J41" s="96">
        <v>0</v>
      </c>
      <c r="K41" s="96">
        <v>0</v>
      </c>
      <c r="L41" s="96">
        <v>2</v>
      </c>
      <c r="M41" s="96">
        <v>36</v>
      </c>
      <c r="N41" s="96">
        <v>56</v>
      </c>
      <c r="O41" s="96">
        <f>18+6+44</f>
        <v>68</v>
      </c>
      <c r="P41" s="96">
        <v>9</v>
      </c>
      <c r="Q41" s="96">
        <v>2</v>
      </c>
      <c r="R41" s="96">
        <v>0</v>
      </c>
      <c r="S41" s="95">
        <f t="shared" si="1"/>
        <v>173</v>
      </c>
      <c r="T41" s="97">
        <v>0</v>
      </c>
      <c r="U41" s="97">
        <v>4</v>
      </c>
      <c r="V41" s="97">
        <v>25</v>
      </c>
      <c r="W41" s="97">
        <v>7</v>
      </c>
      <c r="X41" s="97">
        <v>28</v>
      </c>
      <c r="Y41" s="97">
        <v>23</v>
      </c>
      <c r="Z41" s="95">
        <f t="shared" si="2"/>
        <v>64</v>
      </c>
      <c r="AA41" s="97">
        <v>0</v>
      </c>
      <c r="AB41" s="97">
        <v>12</v>
      </c>
      <c r="AC41" s="97">
        <v>0</v>
      </c>
      <c r="AD41" s="97">
        <v>0</v>
      </c>
      <c r="AE41" s="97">
        <v>6</v>
      </c>
      <c r="AF41" s="95">
        <f t="shared" si="3"/>
        <v>18</v>
      </c>
      <c r="AG41" s="95">
        <f t="shared" si="4"/>
        <v>82</v>
      </c>
      <c r="AH41" s="98">
        <v>17</v>
      </c>
      <c r="AI41" s="98">
        <f t="shared" si="5"/>
        <v>439</v>
      </c>
      <c r="AJ41" s="98">
        <f t="shared" si="6"/>
        <v>439</v>
      </c>
      <c r="AK41" s="98">
        <f t="shared" si="8"/>
        <v>237</v>
      </c>
      <c r="AL41" s="99">
        <f t="shared" si="9"/>
        <v>185</v>
      </c>
      <c r="AM41" s="30"/>
      <c r="AN41" s="30"/>
      <c r="AO41" s="30"/>
      <c r="AP41" s="30"/>
      <c r="AQ41" s="30"/>
      <c r="AR41" s="30"/>
      <c r="AS41" s="30"/>
      <c r="AT41" s="30"/>
      <c r="AU41" s="30"/>
      <c r="AV41" s="30"/>
      <c r="AW41" s="30"/>
      <c r="AX41" s="30"/>
      <c r="AY41" s="30"/>
      <c r="AZ41" s="30"/>
      <c r="BA41" s="30"/>
      <c r="BB41" s="30"/>
      <c r="BC41" s="30"/>
      <c r="BD41" s="30"/>
      <c r="BE41" s="30"/>
      <c r="BF41" s="30"/>
      <c r="BG41" s="30"/>
      <c r="BH41" s="30"/>
      <c r="BI41" s="30"/>
      <c r="BJ41" s="30"/>
      <c r="BK41" s="30"/>
      <c r="BL41" s="30"/>
      <c r="BM41" s="30"/>
      <c r="BN41" s="30"/>
      <c r="BO41" s="30"/>
      <c r="BP41" s="30"/>
      <c r="BQ41" s="30"/>
      <c r="BR41" s="30"/>
      <c r="BS41" s="30"/>
      <c r="BT41" s="30"/>
      <c r="BU41" s="30"/>
      <c r="BV41" s="30"/>
      <c r="BW41" s="30"/>
      <c r="BX41" s="30"/>
      <c r="BY41" s="30"/>
      <c r="BZ41" s="30"/>
      <c r="CA41" s="30"/>
      <c r="CB41" s="30"/>
      <c r="CC41" s="30"/>
      <c r="CD41" s="30"/>
      <c r="CE41" s="30"/>
      <c r="CF41" s="30"/>
      <c r="CG41" s="30"/>
      <c r="CH41" s="30"/>
      <c r="CI41" s="30"/>
      <c r="CJ41" s="30"/>
      <c r="CK41" s="30"/>
      <c r="CL41" s="30"/>
      <c r="CM41" s="30"/>
      <c r="CN41" s="30"/>
      <c r="CO41" s="30"/>
      <c r="CP41" s="30"/>
      <c r="CQ41" s="30"/>
      <c r="CR41" s="30"/>
      <c r="CS41" s="30"/>
      <c r="CT41" s="30"/>
      <c r="CU41" s="30"/>
      <c r="CV41" s="30"/>
      <c r="CW41" s="30"/>
      <c r="CX41" s="30"/>
      <c r="CY41" s="30"/>
      <c r="CZ41" s="30"/>
      <c r="DA41" s="30"/>
      <c r="DB41" s="30"/>
      <c r="DC41" s="30"/>
      <c r="DD41" s="30"/>
      <c r="DE41" s="30"/>
      <c r="DF41" s="30"/>
      <c r="DG41" s="30"/>
      <c r="DH41" s="30"/>
      <c r="DI41" s="30"/>
      <c r="DJ41" s="30"/>
      <c r="DK41" s="30"/>
      <c r="DL41" s="30"/>
      <c r="DM41" s="30"/>
      <c r="DN41" s="30"/>
      <c r="DO41" s="30"/>
      <c r="DP41" s="30"/>
      <c r="DQ41" s="30"/>
      <c r="DR41" s="30"/>
      <c r="DS41" s="30"/>
      <c r="DT41" s="30"/>
      <c r="DU41" s="30"/>
      <c r="DV41" s="30"/>
      <c r="DW41" s="30"/>
      <c r="DX41" s="30"/>
      <c r="DY41" s="30"/>
      <c r="DZ41" s="30"/>
      <c r="EA41" s="30"/>
      <c r="EB41" s="30"/>
      <c r="EC41" s="30"/>
      <c r="ED41" s="30"/>
      <c r="EE41" s="30"/>
      <c r="EF41" s="30"/>
      <c r="EG41" s="30"/>
      <c r="EH41" s="30"/>
      <c r="EI41" s="30"/>
      <c r="EJ41" s="30"/>
      <c r="EK41" s="30"/>
      <c r="EL41" s="30"/>
      <c r="EM41" s="30"/>
      <c r="EN41" s="30"/>
      <c r="EO41" s="30"/>
      <c r="EP41" s="30"/>
      <c r="EQ41" s="30"/>
      <c r="ER41" s="30"/>
      <c r="ES41" s="30"/>
      <c r="ET41" s="30"/>
      <c r="EU41" s="30"/>
      <c r="EV41" s="30"/>
      <c r="EW41" s="30"/>
      <c r="EX41" s="30"/>
      <c r="EY41" s="30"/>
      <c r="EZ41" s="30"/>
      <c r="FA41" s="30"/>
      <c r="FB41" s="30"/>
      <c r="FC41" s="30"/>
      <c r="FD41" s="30"/>
      <c r="FE41" s="30"/>
      <c r="FF41" s="30"/>
      <c r="FG41" s="30"/>
      <c r="FH41" s="30"/>
      <c r="FI41" s="30"/>
      <c r="FJ41" s="30"/>
      <c r="FK41" s="30"/>
      <c r="FL41" s="30"/>
      <c r="FM41" s="30"/>
      <c r="FN41" s="30"/>
      <c r="FO41" s="30"/>
      <c r="FP41" s="30"/>
      <c r="FQ41" s="30"/>
      <c r="FR41" s="30"/>
      <c r="FS41" s="30"/>
      <c r="FT41" s="30"/>
      <c r="FU41" s="30"/>
      <c r="FV41" s="30"/>
      <c r="FW41" s="30"/>
      <c r="FX41" s="30"/>
      <c r="FY41" s="30"/>
      <c r="FZ41" s="30"/>
      <c r="GA41" s="30"/>
      <c r="GB41" s="30"/>
      <c r="GC41" s="30"/>
      <c r="GD41" s="30"/>
      <c r="GE41" s="30"/>
      <c r="GF41" s="30"/>
      <c r="GG41" s="30"/>
      <c r="GH41" s="30"/>
      <c r="GI41" s="30"/>
    </row>
    <row r="42" spans="1:191" s="132" customFormat="1" x14ac:dyDescent="0.45">
      <c r="A42" s="92"/>
      <c r="B42" s="93">
        <f t="shared" si="7"/>
        <v>15.25</v>
      </c>
      <c r="C42" s="94">
        <v>22</v>
      </c>
      <c r="D42" s="94">
        <v>4</v>
      </c>
      <c r="E42" s="94">
        <v>109</v>
      </c>
      <c r="F42" s="94">
        <v>36</v>
      </c>
      <c r="G42" s="94">
        <v>11</v>
      </c>
      <c r="H42" s="94">
        <v>0</v>
      </c>
      <c r="I42" s="95">
        <f t="shared" si="0"/>
        <v>182</v>
      </c>
      <c r="J42" s="96">
        <v>0</v>
      </c>
      <c r="K42" s="96">
        <v>0</v>
      </c>
      <c r="L42" s="96">
        <v>2</v>
      </c>
      <c r="M42" s="96">
        <v>43</v>
      </c>
      <c r="N42" s="96">
        <v>108</v>
      </c>
      <c r="O42" s="96">
        <f>11+18+43</f>
        <v>72</v>
      </c>
      <c r="P42" s="96">
        <v>15</v>
      </c>
      <c r="Q42" s="96">
        <v>2</v>
      </c>
      <c r="R42" s="96">
        <v>0</v>
      </c>
      <c r="S42" s="95">
        <f t="shared" si="1"/>
        <v>242</v>
      </c>
      <c r="T42" s="97">
        <v>0</v>
      </c>
      <c r="U42" s="97">
        <v>2</v>
      </c>
      <c r="V42" s="97">
        <v>34</v>
      </c>
      <c r="W42" s="97">
        <v>7</v>
      </c>
      <c r="X42" s="97">
        <v>25</v>
      </c>
      <c r="Y42" s="97">
        <v>32</v>
      </c>
      <c r="Z42" s="95">
        <f t="shared" si="2"/>
        <v>68</v>
      </c>
      <c r="AA42" s="97">
        <v>0</v>
      </c>
      <c r="AB42" s="97">
        <v>14</v>
      </c>
      <c r="AC42" s="97">
        <v>0</v>
      </c>
      <c r="AD42" s="97">
        <v>0</v>
      </c>
      <c r="AE42" s="97">
        <v>5</v>
      </c>
      <c r="AF42" s="95">
        <f t="shared" si="3"/>
        <v>19</v>
      </c>
      <c r="AG42" s="95">
        <f t="shared" si="4"/>
        <v>87</v>
      </c>
      <c r="AH42" s="98">
        <v>8</v>
      </c>
      <c r="AI42" s="98">
        <f t="shared" si="5"/>
        <v>519</v>
      </c>
      <c r="AJ42" s="98">
        <f t="shared" si="6"/>
        <v>519</v>
      </c>
      <c r="AK42" s="98">
        <f t="shared" si="8"/>
        <v>310</v>
      </c>
      <c r="AL42" s="99">
        <f t="shared" si="9"/>
        <v>201</v>
      </c>
      <c r="AM42" s="30"/>
      <c r="AN42" s="30"/>
      <c r="AO42" s="30"/>
      <c r="AP42" s="30"/>
      <c r="AQ42" s="30"/>
      <c r="AR42" s="30"/>
      <c r="AS42" s="30"/>
      <c r="AT42" s="30"/>
      <c r="AU42" s="30"/>
      <c r="AV42" s="30"/>
      <c r="AW42" s="30"/>
      <c r="AX42" s="30"/>
      <c r="AY42" s="30"/>
      <c r="AZ42" s="30"/>
      <c r="BA42" s="30"/>
      <c r="BB42" s="30"/>
      <c r="BC42" s="30"/>
      <c r="BD42" s="30"/>
      <c r="BE42" s="30"/>
      <c r="BF42" s="30"/>
      <c r="BG42" s="30"/>
      <c r="BH42" s="30"/>
      <c r="BI42" s="30"/>
      <c r="BJ42" s="30"/>
      <c r="BK42" s="30"/>
      <c r="BL42" s="30"/>
      <c r="BM42" s="30"/>
      <c r="BN42" s="30"/>
      <c r="BO42" s="30"/>
      <c r="BP42" s="30"/>
      <c r="BQ42" s="30"/>
      <c r="BR42" s="30"/>
      <c r="BS42" s="30"/>
      <c r="BT42" s="30"/>
      <c r="BU42" s="30"/>
      <c r="BV42" s="30"/>
      <c r="BW42" s="30"/>
      <c r="BX42" s="30"/>
      <c r="BY42" s="30"/>
      <c r="BZ42" s="30"/>
      <c r="CA42" s="30"/>
      <c r="CB42" s="30"/>
      <c r="CC42" s="30"/>
      <c r="CD42" s="30"/>
      <c r="CE42" s="30"/>
      <c r="CF42" s="30"/>
      <c r="CG42" s="30"/>
      <c r="CH42" s="30"/>
      <c r="CI42" s="30"/>
      <c r="CJ42" s="30"/>
      <c r="CK42" s="30"/>
      <c r="CL42" s="30"/>
      <c r="CM42" s="30"/>
      <c r="CN42" s="30"/>
      <c r="CO42" s="30"/>
      <c r="CP42" s="30"/>
      <c r="CQ42" s="30"/>
      <c r="CR42" s="30"/>
      <c r="CS42" s="30"/>
      <c r="CT42" s="30"/>
      <c r="CU42" s="30"/>
      <c r="CV42" s="30"/>
      <c r="CW42" s="30"/>
      <c r="CX42" s="30"/>
      <c r="CY42" s="30"/>
      <c r="CZ42" s="30"/>
      <c r="DA42" s="30"/>
      <c r="DB42" s="30"/>
      <c r="DC42" s="30"/>
      <c r="DD42" s="30"/>
      <c r="DE42" s="30"/>
      <c r="DF42" s="30"/>
      <c r="DG42" s="30"/>
      <c r="DH42" s="30"/>
      <c r="DI42" s="30"/>
      <c r="DJ42" s="30"/>
      <c r="DK42" s="30"/>
      <c r="DL42" s="30"/>
      <c r="DM42" s="30"/>
      <c r="DN42" s="30"/>
      <c r="DO42" s="30"/>
      <c r="DP42" s="30"/>
      <c r="DQ42" s="30"/>
      <c r="DR42" s="30"/>
      <c r="DS42" s="30"/>
      <c r="DT42" s="30"/>
      <c r="DU42" s="30"/>
      <c r="DV42" s="30"/>
      <c r="DW42" s="30"/>
      <c r="DX42" s="30"/>
      <c r="DY42" s="30"/>
      <c r="DZ42" s="30"/>
      <c r="EA42" s="30"/>
      <c r="EB42" s="30"/>
      <c r="EC42" s="30"/>
      <c r="ED42" s="30"/>
      <c r="EE42" s="30"/>
      <c r="EF42" s="30"/>
      <c r="EG42" s="30"/>
      <c r="EH42" s="30"/>
      <c r="EI42" s="30"/>
      <c r="EJ42" s="30"/>
      <c r="EK42" s="30"/>
      <c r="EL42" s="30"/>
      <c r="EM42" s="30"/>
      <c r="EN42" s="30"/>
      <c r="EO42" s="30"/>
      <c r="EP42" s="30"/>
      <c r="EQ42" s="30"/>
      <c r="ER42" s="30"/>
      <c r="ES42" s="30"/>
      <c r="ET42" s="30"/>
      <c r="EU42" s="30"/>
      <c r="EV42" s="30"/>
      <c r="EW42" s="30"/>
      <c r="EX42" s="30"/>
      <c r="EY42" s="30"/>
      <c r="EZ42" s="30"/>
      <c r="FA42" s="30"/>
      <c r="FB42" s="30"/>
      <c r="FC42" s="30"/>
      <c r="FD42" s="30"/>
      <c r="FE42" s="30"/>
      <c r="FF42" s="30"/>
      <c r="FG42" s="30"/>
      <c r="FH42" s="30"/>
      <c r="FI42" s="30"/>
      <c r="FJ42" s="30"/>
      <c r="FK42" s="30"/>
      <c r="FL42" s="30"/>
      <c r="FM42" s="30"/>
      <c r="FN42" s="30"/>
      <c r="FO42" s="30"/>
      <c r="FP42" s="30"/>
      <c r="FQ42" s="30"/>
      <c r="FR42" s="30"/>
      <c r="FS42" s="30"/>
      <c r="FT42" s="30"/>
      <c r="FU42" s="30"/>
      <c r="FV42" s="30"/>
      <c r="FW42" s="30"/>
      <c r="FX42" s="30"/>
      <c r="FY42" s="30"/>
      <c r="FZ42" s="30"/>
      <c r="GA42" s="30"/>
      <c r="GB42" s="30"/>
      <c r="GC42" s="30"/>
      <c r="GD42" s="30"/>
      <c r="GE42" s="30"/>
      <c r="GF42" s="30"/>
      <c r="GG42" s="30"/>
      <c r="GH42" s="30"/>
      <c r="GI42" s="30"/>
    </row>
    <row r="43" spans="1:191" s="132" customFormat="1" x14ac:dyDescent="0.45">
      <c r="A43" s="92"/>
      <c r="B43" s="93">
        <f t="shared" si="7"/>
        <v>15.75</v>
      </c>
      <c r="C43" s="94">
        <v>20</v>
      </c>
      <c r="D43" s="94">
        <v>15</v>
      </c>
      <c r="E43" s="94">
        <v>116</v>
      </c>
      <c r="F43" s="94">
        <v>27</v>
      </c>
      <c r="G43" s="94">
        <v>10</v>
      </c>
      <c r="H43" s="94">
        <v>0</v>
      </c>
      <c r="I43" s="95">
        <f t="shared" si="0"/>
        <v>188</v>
      </c>
      <c r="J43" s="96">
        <v>2</v>
      </c>
      <c r="K43" s="96">
        <v>0</v>
      </c>
      <c r="L43" s="96">
        <v>0</v>
      </c>
      <c r="M43" s="96">
        <v>41</v>
      </c>
      <c r="N43" s="96">
        <v>51</v>
      </c>
      <c r="O43" s="96">
        <f>15+43+23</f>
        <v>81</v>
      </c>
      <c r="P43" s="96">
        <v>11</v>
      </c>
      <c r="Q43" s="96">
        <v>2</v>
      </c>
      <c r="R43" s="96">
        <v>0</v>
      </c>
      <c r="S43" s="95">
        <f t="shared" si="1"/>
        <v>188</v>
      </c>
      <c r="T43" s="97">
        <v>0</v>
      </c>
      <c r="U43" s="97">
        <v>3</v>
      </c>
      <c r="V43" s="97">
        <v>28</v>
      </c>
      <c r="W43" s="97">
        <v>15</v>
      </c>
      <c r="X43" s="97">
        <v>34</v>
      </c>
      <c r="Y43" s="97">
        <v>23</v>
      </c>
      <c r="Z43" s="95">
        <f t="shared" si="2"/>
        <v>80</v>
      </c>
      <c r="AA43" s="97">
        <v>0</v>
      </c>
      <c r="AB43" s="97">
        <v>14</v>
      </c>
      <c r="AC43" s="97">
        <v>0</v>
      </c>
      <c r="AD43" s="97">
        <v>0</v>
      </c>
      <c r="AE43" s="97">
        <v>5</v>
      </c>
      <c r="AF43" s="95">
        <f t="shared" si="3"/>
        <v>19</v>
      </c>
      <c r="AG43" s="95">
        <f t="shared" si="4"/>
        <v>99</v>
      </c>
      <c r="AH43" s="98">
        <v>11</v>
      </c>
      <c r="AI43" s="98">
        <f t="shared" si="5"/>
        <v>486</v>
      </c>
      <c r="AJ43" s="98">
        <f t="shared" si="6"/>
        <v>486</v>
      </c>
      <c r="AK43" s="98">
        <f t="shared" si="8"/>
        <v>268</v>
      </c>
      <c r="AL43" s="99">
        <f t="shared" si="9"/>
        <v>207</v>
      </c>
      <c r="AM43" s="30"/>
      <c r="AN43" s="30"/>
      <c r="AO43" s="30"/>
      <c r="AP43" s="30"/>
      <c r="AQ43" s="30"/>
      <c r="AR43" s="30"/>
      <c r="AS43" s="30"/>
      <c r="AT43" s="30"/>
      <c r="AU43" s="30"/>
      <c r="AV43" s="30"/>
      <c r="AW43" s="30"/>
      <c r="AX43" s="30"/>
      <c r="AY43" s="30"/>
      <c r="AZ43" s="30"/>
      <c r="BA43" s="30"/>
      <c r="BB43" s="30"/>
      <c r="BC43" s="30"/>
      <c r="BD43" s="30"/>
      <c r="BE43" s="30"/>
      <c r="BF43" s="30"/>
      <c r="BG43" s="30"/>
      <c r="BH43" s="30"/>
      <c r="BI43" s="30"/>
      <c r="BJ43" s="30"/>
      <c r="BK43" s="30"/>
      <c r="BL43" s="30"/>
      <c r="BM43" s="30"/>
      <c r="BN43" s="30"/>
      <c r="BO43" s="30"/>
      <c r="BP43" s="30"/>
      <c r="BQ43" s="30"/>
      <c r="BR43" s="30"/>
      <c r="BS43" s="30"/>
      <c r="BT43" s="30"/>
      <c r="BU43" s="30"/>
      <c r="BV43" s="30"/>
      <c r="BW43" s="30"/>
      <c r="BX43" s="30"/>
      <c r="BY43" s="30"/>
      <c r="BZ43" s="30"/>
      <c r="CA43" s="30"/>
      <c r="CB43" s="30"/>
      <c r="CC43" s="30"/>
      <c r="CD43" s="30"/>
      <c r="CE43" s="30"/>
      <c r="CF43" s="30"/>
      <c r="CG43" s="30"/>
      <c r="CH43" s="30"/>
      <c r="CI43" s="30"/>
      <c r="CJ43" s="30"/>
      <c r="CK43" s="30"/>
      <c r="CL43" s="30"/>
      <c r="CM43" s="30"/>
      <c r="CN43" s="30"/>
      <c r="CO43" s="30"/>
      <c r="CP43" s="30"/>
      <c r="CQ43" s="30"/>
      <c r="CR43" s="30"/>
      <c r="CS43" s="30"/>
      <c r="CT43" s="30"/>
      <c r="CU43" s="30"/>
      <c r="CV43" s="30"/>
      <c r="CW43" s="30"/>
      <c r="CX43" s="30"/>
      <c r="CY43" s="30"/>
      <c r="CZ43" s="30"/>
      <c r="DA43" s="30"/>
      <c r="DB43" s="30"/>
      <c r="DC43" s="30"/>
      <c r="DD43" s="30"/>
      <c r="DE43" s="30"/>
      <c r="DF43" s="30"/>
      <c r="DG43" s="30"/>
      <c r="DH43" s="30"/>
      <c r="DI43" s="30"/>
      <c r="DJ43" s="30"/>
      <c r="DK43" s="30"/>
      <c r="DL43" s="30"/>
      <c r="DM43" s="30"/>
      <c r="DN43" s="30"/>
      <c r="DO43" s="30"/>
      <c r="DP43" s="30"/>
      <c r="DQ43" s="30"/>
      <c r="DR43" s="30"/>
      <c r="DS43" s="30"/>
      <c r="DT43" s="30"/>
      <c r="DU43" s="30"/>
      <c r="DV43" s="30"/>
      <c r="DW43" s="30"/>
      <c r="DX43" s="30"/>
      <c r="DY43" s="30"/>
      <c r="DZ43" s="30"/>
      <c r="EA43" s="30"/>
      <c r="EB43" s="30"/>
      <c r="EC43" s="30"/>
      <c r="ED43" s="30"/>
      <c r="EE43" s="30"/>
      <c r="EF43" s="30"/>
      <c r="EG43" s="30"/>
      <c r="EH43" s="30"/>
      <c r="EI43" s="30"/>
      <c r="EJ43" s="30"/>
      <c r="EK43" s="30"/>
      <c r="EL43" s="30"/>
      <c r="EM43" s="30"/>
      <c r="EN43" s="30"/>
      <c r="EO43" s="30"/>
      <c r="EP43" s="30"/>
      <c r="EQ43" s="30"/>
      <c r="ER43" s="30"/>
      <c r="ES43" s="30"/>
      <c r="ET43" s="30"/>
      <c r="EU43" s="30"/>
      <c r="EV43" s="30"/>
      <c r="EW43" s="30"/>
      <c r="EX43" s="30"/>
      <c r="EY43" s="30"/>
      <c r="EZ43" s="30"/>
      <c r="FA43" s="30"/>
      <c r="FB43" s="30"/>
      <c r="FC43" s="30"/>
      <c r="FD43" s="30"/>
      <c r="FE43" s="30"/>
      <c r="FF43" s="30"/>
      <c r="FG43" s="30"/>
      <c r="FH43" s="30"/>
      <c r="FI43" s="30"/>
      <c r="FJ43" s="30"/>
      <c r="FK43" s="30"/>
      <c r="FL43" s="30"/>
      <c r="FM43" s="30"/>
      <c r="FN43" s="30"/>
      <c r="FO43" s="30"/>
      <c r="FP43" s="30"/>
      <c r="FQ43" s="30"/>
      <c r="FR43" s="30"/>
      <c r="FS43" s="30"/>
      <c r="FT43" s="30"/>
      <c r="FU43" s="30"/>
      <c r="FV43" s="30"/>
      <c r="FW43" s="30"/>
      <c r="FX43" s="30"/>
      <c r="FY43" s="30"/>
      <c r="FZ43" s="30"/>
      <c r="GA43" s="30"/>
      <c r="GB43" s="30"/>
      <c r="GC43" s="30"/>
      <c r="GD43" s="30"/>
      <c r="GE43" s="30"/>
      <c r="GF43" s="30"/>
      <c r="GG43" s="30"/>
      <c r="GH43" s="30"/>
      <c r="GI43" s="30"/>
    </row>
    <row r="44" spans="1:191" s="132" customFormat="1" x14ac:dyDescent="0.45">
      <c r="A44" s="92"/>
      <c r="B44" s="93">
        <f t="shared" si="7"/>
        <v>16.25</v>
      </c>
      <c r="C44" s="94">
        <v>11</v>
      </c>
      <c r="D44" s="94">
        <v>11</v>
      </c>
      <c r="E44" s="94">
        <v>119</v>
      </c>
      <c r="F44" s="94">
        <v>41</v>
      </c>
      <c r="G44" s="94">
        <v>0</v>
      </c>
      <c r="H44" s="94">
        <v>0</v>
      </c>
      <c r="I44" s="95">
        <f t="shared" ref="I44:I67" si="10">+SUM(C44:H44)</f>
        <v>182</v>
      </c>
      <c r="J44" s="96">
        <v>4</v>
      </c>
      <c r="K44" s="96">
        <v>0</v>
      </c>
      <c r="L44" s="96">
        <v>2</v>
      </c>
      <c r="M44" s="96">
        <v>75</v>
      </c>
      <c r="N44" s="96">
        <v>50</v>
      </c>
      <c r="O44" s="96">
        <f>25+40+31</f>
        <v>96</v>
      </c>
      <c r="P44" s="96">
        <v>12</v>
      </c>
      <c r="Q44" s="96">
        <v>8</v>
      </c>
      <c r="R44" s="96">
        <v>0</v>
      </c>
      <c r="S44" s="95">
        <f t="shared" si="1"/>
        <v>247</v>
      </c>
      <c r="T44" s="97">
        <v>0</v>
      </c>
      <c r="U44" s="97">
        <v>2</v>
      </c>
      <c r="V44" s="97">
        <v>25</v>
      </c>
      <c r="W44" s="97">
        <v>10</v>
      </c>
      <c r="X44" s="97">
        <v>23</v>
      </c>
      <c r="Y44" s="97">
        <v>27</v>
      </c>
      <c r="Z44" s="95">
        <f t="shared" si="2"/>
        <v>60</v>
      </c>
      <c r="AA44" s="97">
        <v>0</v>
      </c>
      <c r="AB44" s="97">
        <v>10</v>
      </c>
      <c r="AC44" s="97">
        <v>0</v>
      </c>
      <c r="AD44" s="97">
        <v>0</v>
      </c>
      <c r="AE44" s="97">
        <v>7</v>
      </c>
      <c r="AF44" s="95">
        <f t="shared" si="3"/>
        <v>17</v>
      </c>
      <c r="AG44" s="95">
        <f t="shared" si="4"/>
        <v>77</v>
      </c>
      <c r="AH44" s="98">
        <v>16</v>
      </c>
      <c r="AI44" s="98">
        <f t="shared" si="5"/>
        <v>522</v>
      </c>
      <c r="AJ44" s="98">
        <f t="shared" si="6"/>
        <v>522</v>
      </c>
      <c r="AK44" s="98">
        <f t="shared" si="8"/>
        <v>307</v>
      </c>
      <c r="AL44" s="99">
        <f t="shared" si="9"/>
        <v>199</v>
      </c>
      <c r="AM44" s="30"/>
      <c r="AN44" s="30"/>
      <c r="AO44" s="30"/>
      <c r="AP44" s="30"/>
      <c r="AQ44" s="30"/>
      <c r="AR44" s="30"/>
      <c r="AS44" s="30"/>
      <c r="AT44" s="30"/>
      <c r="AU44" s="30"/>
      <c r="AV44" s="30"/>
      <c r="AW44" s="30"/>
      <c r="AX44" s="30"/>
      <c r="AY44" s="30"/>
      <c r="AZ44" s="30"/>
      <c r="BA44" s="30"/>
      <c r="BB44" s="30"/>
      <c r="BC44" s="30"/>
      <c r="BD44" s="30"/>
      <c r="BE44" s="30"/>
      <c r="BF44" s="30"/>
      <c r="BG44" s="30"/>
      <c r="BH44" s="30"/>
      <c r="BI44" s="30"/>
      <c r="BJ44" s="30"/>
      <c r="BK44" s="30"/>
      <c r="BL44" s="30"/>
      <c r="BM44" s="30"/>
      <c r="BN44" s="30"/>
      <c r="BO44" s="30"/>
      <c r="BP44" s="30"/>
      <c r="BQ44" s="30"/>
      <c r="BR44" s="30"/>
      <c r="BS44" s="30"/>
      <c r="BT44" s="30"/>
      <c r="BU44" s="30"/>
      <c r="BV44" s="30"/>
      <c r="BW44" s="30"/>
      <c r="BX44" s="30"/>
      <c r="BY44" s="30"/>
      <c r="BZ44" s="30"/>
      <c r="CA44" s="30"/>
      <c r="CB44" s="30"/>
      <c r="CC44" s="30"/>
      <c r="CD44" s="30"/>
      <c r="CE44" s="30"/>
      <c r="CF44" s="30"/>
      <c r="CG44" s="30"/>
      <c r="CH44" s="30"/>
      <c r="CI44" s="30"/>
      <c r="CJ44" s="30"/>
      <c r="CK44" s="30"/>
      <c r="CL44" s="30"/>
      <c r="CM44" s="30"/>
      <c r="CN44" s="30"/>
      <c r="CO44" s="30"/>
      <c r="CP44" s="30"/>
      <c r="CQ44" s="30"/>
      <c r="CR44" s="30"/>
      <c r="CS44" s="30"/>
      <c r="CT44" s="30"/>
      <c r="CU44" s="30"/>
      <c r="CV44" s="30"/>
      <c r="CW44" s="30"/>
      <c r="CX44" s="30"/>
      <c r="CY44" s="30"/>
      <c r="CZ44" s="30"/>
      <c r="DA44" s="30"/>
      <c r="DB44" s="30"/>
      <c r="DC44" s="30"/>
      <c r="DD44" s="30"/>
      <c r="DE44" s="30"/>
      <c r="DF44" s="30"/>
      <c r="DG44" s="30"/>
      <c r="DH44" s="30"/>
      <c r="DI44" s="30"/>
      <c r="DJ44" s="30"/>
      <c r="DK44" s="30"/>
      <c r="DL44" s="30"/>
      <c r="DM44" s="30"/>
      <c r="DN44" s="30"/>
      <c r="DO44" s="30"/>
      <c r="DP44" s="30"/>
      <c r="DQ44" s="30"/>
      <c r="DR44" s="30"/>
      <c r="DS44" s="30"/>
      <c r="DT44" s="30"/>
      <c r="DU44" s="30"/>
      <c r="DV44" s="30"/>
      <c r="DW44" s="30"/>
      <c r="DX44" s="30"/>
      <c r="DY44" s="30"/>
      <c r="DZ44" s="30"/>
      <c r="EA44" s="30"/>
      <c r="EB44" s="30"/>
      <c r="EC44" s="30"/>
      <c r="ED44" s="30"/>
      <c r="EE44" s="30"/>
      <c r="EF44" s="30"/>
      <c r="EG44" s="30"/>
      <c r="EH44" s="30"/>
      <c r="EI44" s="30"/>
      <c r="EJ44" s="30"/>
      <c r="EK44" s="30"/>
      <c r="EL44" s="30"/>
      <c r="EM44" s="30"/>
      <c r="EN44" s="30"/>
      <c r="EO44" s="30"/>
      <c r="EP44" s="30"/>
      <c r="EQ44" s="30"/>
      <c r="ER44" s="30"/>
      <c r="ES44" s="30"/>
      <c r="ET44" s="30"/>
      <c r="EU44" s="30"/>
      <c r="EV44" s="30"/>
      <c r="EW44" s="30"/>
      <c r="EX44" s="30"/>
      <c r="EY44" s="30"/>
      <c r="EZ44" s="30"/>
      <c r="FA44" s="30"/>
      <c r="FB44" s="30"/>
      <c r="FC44" s="30"/>
      <c r="FD44" s="30"/>
      <c r="FE44" s="30"/>
      <c r="FF44" s="30"/>
      <c r="FG44" s="30"/>
      <c r="FH44" s="30"/>
      <c r="FI44" s="30"/>
      <c r="FJ44" s="30"/>
      <c r="FK44" s="30"/>
      <c r="FL44" s="30"/>
      <c r="FM44" s="30"/>
      <c r="FN44" s="30"/>
      <c r="FO44" s="30"/>
      <c r="FP44" s="30"/>
      <c r="FQ44" s="30"/>
      <c r="FR44" s="30"/>
      <c r="FS44" s="30"/>
      <c r="FT44" s="30"/>
      <c r="FU44" s="30"/>
      <c r="FV44" s="30"/>
      <c r="FW44" s="30"/>
      <c r="FX44" s="30"/>
      <c r="FY44" s="30"/>
      <c r="FZ44" s="30"/>
      <c r="GA44" s="30"/>
      <c r="GB44" s="30"/>
      <c r="GC44" s="30"/>
      <c r="GD44" s="30"/>
      <c r="GE44" s="30"/>
      <c r="GF44" s="30"/>
      <c r="GG44" s="30"/>
      <c r="GH44" s="30"/>
      <c r="GI44" s="30"/>
    </row>
    <row r="45" spans="1:191" s="132" customFormat="1" x14ac:dyDescent="0.45">
      <c r="A45" s="92"/>
      <c r="B45" s="93">
        <f t="shared" si="7"/>
        <v>16.75</v>
      </c>
      <c r="C45" s="94">
        <v>29</v>
      </c>
      <c r="D45" s="94">
        <v>11</v>
      </c>
      <c r="E45" s="94">
        <v>140</v>
      </c>
      <c r="F45" s="94">
        <v>29</v>
      </c>
      <c r="G45" s="94">
        <v>16</v>
      </c>
      <c r="H45" s="94">
        <v>0</v>
      </c>
      <c r="I45" s="95">
        <f t="shared" si="10"/>
        <v>225</v>
      </c>
      <c r="J45" s="96">
        <v>3</v>
      </c>
      <c r="K45" s="96">
        <v>0</v>
      </c>
      <c r="L45" s="96">
        <v>1</v>
      </c>
      <c r="M45" s="96">
        <v>47</v>
      </c>
      <c r="N45" s="96">
        <v>41</v>
      </c>
      <c r="O45" s="96">
        <f>11+28+20</f>
        <v>59</v>
      </c>
      <c r="P45" s="96">
        <v>6</v>
      </c>
      <c r="Q45" s="96">
        <v>4</v>
      </c>
      <c r="R45" s="96">
        <v>0</v>
      </c>
      <c r="S45" s="95">
        <f t="shared" si="1"/>
        <v>161</v>
      </c>
      <c r="T45" s="97">
        <v>0</v>
      </c>
      <c r="U45" s="97">
        <v>2</v>
      </c>
      <c r="V45" s="97">
        <v>31</v>
      </c>
      <c r="W45" s="97">
        <v>11</v>
      </c>
      <c r="X45" s="97">
        <v>24</v>
      </c>
      <c r="Y45" s="97">
        <v>21</v>
      </c>
      <c r="Z45" s="95">
        <f t="shared" si="2"/>
        <v>68</v>
      </c>
      <c r="AA45" s="97">
        <v>0</v>
      </c>
      <c r="AB45" s="97">
        <v>12</v>
      </c>
      <c r="AC45" s="97">
        <v>0</v>
      </c>
      <c r="AD45" s="97">
        <v>0</v>
      </c>
      <c r="AE45" s="97">
        <v>3</v>
      </c>
      <c r="AF45" s="95">
        <f t="shared" si="3"/>
        <v>15</v>
      </c>
      <c r="AG45" s="95">
        <f t="shared" si="4"/>
        <v>83</v>
      </c>
      <c r="AH45" s="98">
        <v>17</v>
      </c>
      <c r="AI45" s="98">
        <f t="shared" si="5"/>
        <v>486</v>
      </c>
      <c r="AJ45" s="98">
        <f t="shared" si="6"/>
        <v>486</v>
      </c>
      <c r="AK45" s="98">
        <f t="shared" si="8"/>
        <v>229</v>
      </c>
      <c r="AL45" s="99">
        <f t="shared" si="9"/>
        <v>240</v>
      </c>
      <c r="AM45" s="30"/>
      <c r="AN45" s="30"/>
      <c r="AO45" s="30"/>
      <c r="AP45" s="30"/>
      <c r="AQ45" s="30"/>
      <c r="AR45" s="30"/>
      <c r="AS45" s="30"/>
      <c r="AT45" s="30"/>
      <c r="AU45" s="30"/>
      <c r="AV45" s="30"/>
      <c r="AW45" s="30"/>
      <c r="AX45" s="30"/>
      <c r="AY45" s="30"/>
      <c r="AZ45" s="30"/>
      <c r="BA45" s="30"/>
      <c r="BB45" s="30"/>
      <c r="BC45" s="30"/>
      <c r="BD45" s="30"/>
      <c r="BE45" s="30"/>
      <c r="BF45" s="30"/>
      <c r="BG45" s="30"/>
      <c r="BH45" s="30"/>
      <c r="BI45" s="30"/>
      <c r="BJ45" s="30"/>
      <c r="BK45" s="30"/>
      <c r="BL45" s="30"/>
      <c r="BM45" s="30"/>
      <c r="BN45" s="30"/>
      <c r="BO45" s="30"/>
      <c r="BP45" s="30"/>
      <c r="BQ45" s="30"/>
      <c r="BR45" s="30"/>
      <c r="BS45" s="30"/>
      <c r="BT45" s="30"/>
      <c r="BU45" s="30"/>
      <c r="BV45" s="30"/>
      <c r="BW45" s="30"/>
      <c r="BX45" s="30"/>
      <c r="BY45" s="30"/>
      <c r="BZ45" s="30"/>
      <c r="CA45" s="30"/>
      <c r="CB45" s="30"/>
      <c r="CC45" s="30"/>
      <c r="CD45" s="30"/>
      <c r="CE45" s="30"/>
      <c r="CF45" s="30"/>
      <c r="CG45" s="30"/>
      <c r="CH45" s="30"/>
      <c r="CI45" s="30"/>
      <c r="CJ45" s="30"/>
      <c r="CK45" s="30"/>
      <c r="CL45" s="30"/>
      <c r="CM45" s="30"/>
      <c r="CN45" s="30"/>
      <c r="CO45" s="30"/>
      <c r="CP45" s="30"/>
      <c r="CQ45" s="30"/>
      <c r="CR45" s="30"/>
      <c r="CS45" s="30"/>
      <c r="CT45" s="30"/>
      <c r="CU45" s="30"/>
      <c r="CV45" s="30"/>
      <c r="CW45" s="30"/>
      <c r="CX45" s="30"/>
      <c r="CY45" s="30"/>
      <c r="CZ45" s="30"/>
      <c r="DA45" s="30"/>
      <c r="DB45" s="30"/>
      <c r="DC45" s="30"/>
      <c r="DD45" s="30"/>
      <c r="DE45" s="30"/>
      <c r="DF45" s="30"/>
      <c r="DG45" s="30"/>
      <c r="DH45" s="30"/>
      <c r="DI45" s="30"/>
      <c r="DJ45" s="30"/>
      <c r="DK45" s="30"/>
      <c r="DL45" s="30"/>
      <c r="DM45" s="30"/>
      <c r="DN45" s="30"/>
      <c r="DO45" s="30"/>
      <c r="DP45" s="30"/>
      <c r="DQ45" s="30"/>
      <c r="DR45" s="30"/>
      <c r="DS45" s="30"/>
      <c r="DT45" s="30"/>
      <c r="DU45" s="30"/>
      <c r="DV45" s="30"/>
      <c r="DW45" s="30"/>
      <c r="DX45" s="30"/>
      <c r="DY45" s="30"/>
      <c r="DZ45" s="30"/>
      <c r="EA45" s="30"/>
      <c r="EB45" s="30"/>
      <c r="EC45" s="30"/>
      <c r="ED45" s="30"/>
      <c r="EE45" s="30"/>
      <c r="EF45" s="30"/>
      <c r="EG45" s="30"/>
      <c r="EH45" s="30"/>
      <c r="EI45" s="30"/>
      <c r="EJ45" s="30"/>
      <c r="EK45" s="30"/>
      <c r="EL45" s="30"/>
      <c r="EM45" s="30"/>
      <c r="EN45" s="30"/>
      <c r="EO45" s="30"/>
      <c r="EP45" s="30"/>
      <c r="EQ45" s="30"/>
      <c r="ER45" s="30"/>
      <c r="ES45" s="30"/>
      <c r="ET45" s="30"/>
      <c r="EU45" s="30"/>
      <c r="EV45" s="30"/>
      <c r="EW45" s="30"/>
      <c r="EX45" s="30"/>
      <c r="EY45" s="30"/>
      <c r="EZ45" s="30"/>
      <c r="FA45" s="30"/>
      <c r="FB45" s="30"/>
      <c r="FC45" s="30"/>
      <c r="FD45" s="30"/>
      <c r="FE45" s="30"/>
      <c r="FF45" s="30"/>
      <c r="FG45" s="30"/>
      <c r="FH45" s="30"/>
      <c r="FI45" s="30"/>
      <c r="FJ45" s="30"/>
      <c r="FK45" s="30"/>
      <c r="FL45" s="30"/>
      <c r="FM45" s="30"/>
      <c r="FN45" s="30"/>
      <c r="FO45" s="30"/>
      <c r="FP45" s="30"/>
      <c r="FQ45" s="30"/>
      <c r="FR45" s="30"/>
      <c r="FS45" s="30"/>
      <c r="FT45" s="30"/>
      <c r="FU45" s="30"/>
      <c r="FV45" s="30"/>
      <c r="FW45" s="30"/>
      <c r="FX45" s="30"/>
      <c r="FY45" s="30"/>
      <c r="FZ45" s="30"/>
      <c r="GA45" s="30"/>
      <c r="GB45" s="30"/>
      <c r="GC45" s="30"/>
      <c r="GD45" s="30"/>
      <c r="GE45" s="30"/>
      <c r="GF45" s="30"/>
      <c r="GG45" s="30"/>
      <c r="GH45" s="30"/>
      <c r="GI45" s="30"/>
    </row>
    <row r="46" spans="1:191" s="132" customFormat="1" x14ac:dyDescent="0.45">
      <c r="A46" s="92"/>
      <c r="B46" s="93">
        <f t="shared" si="7"/>
        <v>17.25</v>
      </c>
      <c r="C46" s="94">
        <v>23</v>
      </c>
      <c r="D46" s="94">
        <v>3</v>
      </c>
      <c r="E46" s="94">
        <v>126</v>
      </c>
      <c r="F46" s="94">
        <v>31</v>
      </c>
      <c r="G46" s="94">
        <v>12</v>
      </c>
      <c r="H46" s="94">
        <v>0</v>
      </c>
      <c r="I46" s="95">
        <f t="shared" si="10"/>
        <v>195</v>
      </c>
      <c r="J46" s="96">
        <v>6</v>
      </c>
      <c r="K46" s="96">
        <v>0</v>
      </c>
      <c r="L46" s="96">
        <v>3</v>
      </c>
      <c r="M46" s="96">
        <v>39</v>
      </c>
      <c r="N46" s="96">
        <v>45</v>
      </c>
      <c r="O46" s="96">
        <f>16+36+11</f>
        <v>63</v>
      </c>
      <c r="P46" s="96">
        <v>6</v>
      </c>
      <c r="Q46" s="96">
        <v>4</v>
      </c>
      <c r="R46" s="96">
        <v>0</v>
      </c>
      <c r="S46" s="95">
        <f t="shared" si="1"/>
        <v>166</v>
      </c>
      <c r="T46" s="97">
        <v>0</v>
      </c>
      <c r="U46" s="97">
        <v>0</v>
      </c>
      <c r="V46" s="97">
        <v>28</v>
      </c>
      <c r="W46" s="97">
        <v>12</v>
      </c>
      <c r="X46" s="97">
        <v>25</v>
      </c>
      <c r="Y46" s="97">
        <v>16</v>
      </c>
      <c r="Z46" s="95">
        <f t="shared" si="2"/>
        <v>65</v>
      </c>
      <c r="AA46" s="97">
        <v>0</v>
      </c>
      <c r="AB46" s="97">
        <v>16</v>
      </c>
      <c r="AC46" s="97">
        <v>0</v>
      </c>
      <c r="AD46" s="97">
        <v>0</v>
      </c>
      <c r="AE46" s="97">
        <v>5</v>
      </c>
      <c r="AF46" s="95">
        <f t="shared" si="3"/>
        <v>21</v>
      </c>
      <c r="AG46" s="95">
        <f t="shared" si="4"/>
        <v>86</v>
      </c>
      <c r="AH46" s="98">
        <v>17</v>
      </c>
      <c r="AI46" s="98">
        <f t="shared" si="5"/>
        <v>464</v>
      </c>
      <c r="AJ46" s="98">
        <f t="shared" si="6"/>
        <v>464</v>
      </c>
      <c r="AK46" s="98">
        <f t="shared" si="8"/>
        <v>231</v>
      </c>
      <c r="AL46" s="99">
        <f t="shared" si="9"/>
        <v>216</v>
      </c>
      <c r="AM46" s="30"/>
      <c r="AN46" s="30"/>
      <c r="AO46" s="30"/>
      <c r="AP46" s="30"/>
      <c r="AQ46" s="30"/>
      <c r="AR46" s="30"/>
      <c r="AS46" s="30"/>
      <c r="AT46" s="30"/>
      <c r="AU46" s="30"/>
      <c r="AV46" s="30"/>
      <c r="AW46" s="30"/>
      <c r="AX46" s="30"/>
      <c r="AY46" s="30"/>
      <c r="AZ46" s="30"/>
      <c r="BA46" s="30"/>
      <c r="BB46" s="30"/>
      <c r="BC46" s="30"/>
      <c r="BD46" s="30"/>
      <c r="BE46" s="30"/>
      <c r="BF46" s="30"/>
      <c r="BG46" s="30"/>
      <c r="BH46" s="30"/>
      <c r="BI46" s="30"/>
      <c r="BJ46" s="30"/>
      <c r="BK46" s="30"/>
      <c r="BL46" s="30"/>
      <c r="BM46" s="30"/>
      <c r="BN46" s="30"/>
      <c r="BO46" s="30"/>
      <c r="BP46" s="30"/>
      <c r="BQ46" s="30"/>
      <c r="BR46" s="30"/>
      <c r="BS46" s="30"/>
      <c r="BT46" s="30"/>
      <c r="BU46" s="30"/>
      <c r="BV46" s="30"/>
      <c r="BW46" s="30"/>
      <c r="BX46" s="30"/>
      <c r="BY46" s="30"/>
      <c r="BZ46" s="30"/>
      <c r="CA46" s="30"/>
      <c r="CB46" s="30"/>
      <c r="CC46" s="30"/>
      <c r="CD46" s="30"/>
      <c r="CE46" s="30"/>
      <c r="CF46" s="30"/>
      <c r="CG46" s="30"/>
      <c r="CH46" s="30"/>
      <c r="CI46" s="30"/>
      <c r="CJ46" s="30"/>
      <c r="CK46" s="30"/>
      <c r="CL46" s="30"/>
      <c r="CM46" s="30"/>
      <c r="CN46" s="30"/>
      <c r="CO46" s="30"/>
      <c r="CP46" s="30"/>
      <c r="CQ46" s="30"/>
      <c r="CR46" s="30"/>
      <c r="CS46" s="30"/>
      <c r="CT46" s="30"/>
      <c r="CU46" s="30"/>
      <c r="CV46" s="30"/>
      <c r="CW46" s="30"/>
      <c r="CX46" s="30"/>
      <c r="CY46" s="30"/>
      <c r="CZ46" s="30"/>
      <c r="DA46" s="30"/>
      <c r="DB46" s="30"/>
      <c r="DC46" s="30"/>
      <c r="DD46" s="30"/>
      <c r="DE46" s="30"/>
      <c r="DF46" s="30"/>
      <c r="DG46" s="30"/>
      <c r="DH46" s="30"/>
      <c r="DI46" s="30"/>
      <c r="DJ46" s="30"/>
      <c r="DK46" s="30"/>
      <c r="DL46" s="30"/>
      <c r="DM46" s="30"/>
      <c r="DN46" s="30"/>
      <c r="DO46" s="30"/>
      <c r="DP46" s="30"/>
      <c r="DQ46" s="30"/>
      <c r="DR46" s="30"/>
      <c r="DS46" s="30"/>
      <c r="DT46" s="30"/>
      <c r="DU46" s="30"/>
      <c r="DV46" s="30"/>
      <c r="DW46" s="30"/>
      <c r="DX46" s="30"/>
      <c r="DY46" s="30"/>
      <c r="DZ46" s="30"/>
      <c r="EA46" s="30"/>
      <c r="EB46" s="30"/>
      <c r="EC46" s="30"/>
      <c r="ED46" s="30"/>
      <c r="EE46" s="30"/>
      <c r="EF46" s="30"/>
      <c r="EG46" s="30"/>
      <c r="EH46" s="30"/>
      <c r="EI46" s="30"/>
      <c r="EJ46" s="30"/>
      <c r="EK46" s="30"/>
      <c r="EL46" s="30"/>
      <c r="EM46" s="30"/>
      <c r="EN46" s="30"/>
      <c r="EO46" s="30"/>
      <c r="EP46" s="30"/>
      <c r="EQ46" s="30"/>
      <c r="ER46" s="30"/>
      <c r="ES46" s="30"/>
      <c r="ET46" s="30"/>
      <c r="EU46" s="30"/>
      <c r="EV46" s="30"/>
      <c r="EW46" s="30"/>
      <c r="EX46" s="30"/>
      <c r="EY46" s="30"/>
      <c r="EZ46" s="30"/>
      <c r="FA46" s="30"/>
      <c r="FB46" s="30"/>
      <c r="FC46" s="30"/>
      <c r="FD46" s="30"/>
      <c r="FE46" s="30"/>
      <c r="FF46" s="30"/>
      <c r="FG46" s="30"/>
      <c r="FH46" s="30"/>
      <c r="FI46" s="30"/>
      <c r="FJ46" s="30"/>
      <c r="FK46" s="30"/>
      <c r="FL46" s="30"/>
      <c r="FM46" s="30"/>
      <c r="FN46" s="30"/>
      <c r="FO46" s="30"/>
      <c r="FP46" s="30"/>
      <c r="FQ46" s="30"/>
      <c r="FR46" s="30"/>
      <c r="FS46" s="30"/>
      <c r="FT46" s="30"/>
      <c r="FU46" s="30"/>
      <c r="FV46" s="30"/>
      <c r="FW46" s="30"/>
      <c r="FX46" s="30"/>
      <c r="FY46" s="30"/>
      <c r="FZ46" s="30"/>
      <c r="GA46" s="30"/>
      <c r="GB46" s="30"/>
      <c r="GC46" s="30"/>
      <c r="GD46" s="30"/>
      <c r="GE46" s="30"/>
      <c r="GF46" s="30"/>
      <c r="GG46" s="30"/>
      <c r="GH46" s="30"/>
      <c r="GI46" s="30"/>
    </row>
    <row r="47" spans="1:191" s="132" customFormat="1" x14ac:dyDescent="0.45">
      <c r="A47" s="92"/>
      <c r="B47" s="93">
        <f t="shared" si="7"/>
        <v>17.75</v>
      </c>
      <c r="C47" s="94">
        <v>32</v>
      </c>
      <c r="D47" s="94">
        <v>0</v>
      </c>
      <c r="E47" s="94">
        <v>103</v>
      </c>
      <c r="F47" s="94">
        <v>33</v>
      </c>
      <c r="G47" s="94">
        <v>10</v>
      </c>
      <c r="H47" s="94">
        <v>0</v>
      </c>
      <c r="I47" s="95">
        <f t="shared" si="10"/>
        <v>178</v>
      </c>
      <c r="J47" s="96">
        <v>4</v>
      </c>
      <c r="K47" s="96">
        <v>0</v>
      </c>
      <c r="L47" s="96">
        <v>1</v>
      </c>
      <c r="M47" s="96">
        <v>26</v>
      </c>
      <c r="N47" s="96">
        <v>54</v>
      </c>
      <c r="O47" s="96">
        <f>18+14+28</f>
        <v>60</v>
      </c>
      <c r="P47" s="96">
        <v>12</v>
      </c>
      <c r="Q47" s="96">
        <v>2</v>
      </c>
      <c r="R47" s="96">
        <v>1</v>
      </c>
      <c r="S47" s="95">
        <f t="shared" si="1"/>
        <v>160</v>
      </c>
      <c r="T47" s="97">
        <v>5</v>
      </c>
      <c r="U47" s="97">
        <v>2</v>
      </c>
      <c r="V47" s="97">
        <v>27</v>
      </c>
      <c r="W47" s="97">
        <v>9</v>
      </c>
      <c r="X47" s="97">
        <v>17</v>
      </c>
      <c r="Y47" s="97">
        <v>20</v>
      </c>
      <c r="Z47" s="95">
        <f t="shared" si="2"/>
        <v>60</v>
      </c>
      <c r="AA47" s="97">
        <v>0</v>
      </c>
      <c r="AB47" s="97">
        <v>16</v>
      </c>
      <c r="AC47" s="97">
        <v>0</v>
      </c>
      <c r="AD47" s="97">
        <v>0</v>
      </c>
      <c r="AE47" s="97">
        <v>10</v>
      </c>
      <c r="AF47" s="95">
        <f t="shared" si="3"/>
        <v>26</v>
      </c>
      <c r="AG47" s="95">
        <f t="shared" si="4"/>
        <v>86</v>
      </c>
      <c r="AH47" s="98">
        <v>10</v>
      </c>
      <c r="AI47" s="98">
        <f t="shared" si="5"/>
        <v>434</v>
      </c>
      <c r="AJ47" s="98">
        <f t="shared" si="6"/>
        <v>434</v>
      </c>
      <c r="AK47" s="98">
        <f t="shared" si="8"/>
        <v>220</v>
      </c>
      <c r="AL47" s="99">
        <f t="shared" si="9"/>
        <v>204</v>
      </c>
      <c r="AM47" s="30"/>
      <c r="AN47" s="30"/>
      <c r="AO47" s="30"/>
      <c r="AP47" s="30"/>
      <c r="AQ47" s="30"/>
      <c r="AR47" s="30"/>
      <c r="AS47" s="30"/>
      <c r="AT47" s="30"/>
      <c r="AU47" s="30"/>
      <c r="AV47" s="30"/>
      <c r="AW47" s="30"/>
      <c r="AX47" s="30"/>
      <c r="AY47" s="30"/>
      <c r="AZ47" s="30"/>
      <c r="BA47" s="30"/>
      <c r="BB47" s="30"/>
      <c r="BC47" s="30"/>
      <c r="BD47" s="30"/>
      <c r="BE47" s="30"/>
      <c r="BF47" s="30"/>
      <c r="BG47" s="30"/>
      <c r="BH47" s="30"/>
      <c r="BI47" s="30"/>
      <c r="BJ47" s="30"/>
      <c r="BK47" s="30"/>
      <c r="BL47" s="30"/>
      <c r="BM47" s="30"/>
      <c r="BN47" s="30"/>
      <c r="BO47" s="30"/>
      <c r="BP47" s="30"/>
      <c r="BQ47" s="30"/>
      <c r="BR47" s="30"/>
      <c r="BS47" s="30"/>
      <c r="BT47" s="30"/>
      <c r="BU47" s="30"/>
      <c r="BV47" s="30"/>
      <c r="BW47" s="30"/>
      <c r="BX47" s="30"/>
      <c r="BY47" s="30"/>
      <c r="BZ47" s="30"/>
      <c r="CA47" s="30"/>
      <c r="CB47" s="30"/>
      <c r="CC47" s="30"/>
      <c r="CD47" s="30"/>
      <c r="CE47" s="30"/>
      <c r="CF47" s="30"/>
      <c r="CG47" s="30"/>
      <c r="CH47" s="30"/>
      <c r="CI47" s="30"/>
      <c r="CJ47" s="30"/>
      <c r="CK47" s="30"/>
      <c r="CL47" s="30"/>
      <c r="CM47" s="30"/>
      <c r="CN47" s="30"/>
      <c r="CO47" s="30"/>
      <c r="CP47" s="30"/>
      <c r="CQ47" s="30"/>
      <c r="CR47" s="30"/>
      <c r="CS47" s="30"/>
      <c r="CT47" s="30"/>
      <c r="CU47" s="30"/>
      <c r="CV47" s="30"/>
      <c r="CW47" s="30"/>
      <c r="CX47" s="30"/>
      <c r="CY47" s="30"/>
      <c r="CZ47" s="30"/>
      <c r="DA47" s="30"/>
      <c r="DB47" s="30"/>
      <c r="DC47" s="30"/>
      <c r="DD47" s="30"/>
      <c r="DE47" s="30"/>
      <c r="DF47" s="30"/>
      <c r="DG47" s="30"/>
      <c r="DH47" s="30"/>
      <c r="DI47" s="30"/>
      <c r="DJ47" s="30"/>
      <c r="DK47" s="30"/>
      <c r="DL47" s="30"/>
      <c r="DM47" s="30"/>
      <c r="DN47" s="30"/>
      <c r="DO47" s="30"/>
      <c r="DP47" s="30"/>
      <c r="DQ47" s="30"/>
      <c r="DR47" s="30"/>
      <c r="DS47" s="30"/>
      <c r="DT47" s="30"/>
      <c r="DU47" s="30"/>
      <c r="DV47" s="30"/>
      <c r="DW47" s="30"/>
      <c r="DX47" s="30"/>
      <c r="DY47" s="30"/>
      <c r="DZ47" s="30"/>
      <c r="EA47" s="30"/>
      <c r="EB47" s="30"/>
      <c r="EC47" s="30"/>
      <c r="ED47" s="30"/>
      <c r="EE47" s="30"/>
      <c r="EF47" s="30"/>
      <c r="EG47" s="30"/>
      <c r="EH47" s="30"/>
      <c r="EI47" s="30"/>
      <c r="EJ47" s="30"/>
      <c r="EK47" s="30"/>
      <c r="EL47" s="30"/>
      <c r="EM47" s="30"/>
      <c r="EN47" s="30"/>
      <c r="EO47" s="30"/>
      <c r="EP47" s="30"/>
      <c r="EQ47" s="30"/>
      <c r="ER47" s="30"/>
      <c r="ES47" s="30"/>
      <c r="ET47" s="30"/>
      <c r="EU47" s="30"/>
      <c r="EV47" s="30"/>
      <c r="EW47" s="30"/>
      <c r="EX47" s="30"/>
      <c r="EY47" s="30"/>
      <c r="EZ47" s="30"/>
      <c r="FA47" s="30"/>
      <c r="FB47" s="30"/>
      <c r="FC47" s="30"/>
      <c r="FD47" s="30"/>
      <c r="FE47" s="30"/>
      <c r="FF47" s="30"/>
      <c r="FG47" s="30"/>
      <c r="FH47" s="30"/>
      <c r="FI47" s="30"/>
      <c r="FJ47" s="30"/>
      <c r="FK47" s="30"/>
      <c r="FL47" s="30"/>
      <c r="FM47" s="30"/>
      <c r="FN47" s="30"/>
      <c r="FO47" s="30"/>
      <c r="FP47" s="30"/>
      <c r="FQ47" s="30"/>
      <c r="FR47" s="30"/>
      <c r="FS47" s="30"/>
      <c r="FT47" s="30"/>
      <c r="FU47" s="30"/>
      <c r="FV47" s="30"/>
      <c r="FW47" s="30"/>
      <c r="FX47" s="30"/>
      <c r="FY47" s="30"/>
      <c r="FZ47" s="30"/>
      <c r="GA47" s="30"/>
      <c r="GB47" s="30"/>
      <c r="GC47" s="30"/>
      <c r="GD47" s="30"/>
      <c r="GE47" s="30"/>
      <c r="GF47" s="30"/>
      <c r="GG47" s="30"/>
      <c r="GH47" s="30"/>
      <c r="GI47" s="30"/>
    </row>
    <row r="48" spans="1:191" s="132" customFormat="1" x14ac:dyDescent="0.45">
      <c r="A48" s="92"/>
      <c r="B48" s="93">
        <f t="shared" si="7"/>
        <v>18.25</v>
      </c>
      <c r="C48" s="94">
        <v>19</v>
      </c>
      <c r="D48" s="94">
        <v>19</v>
      </c>
      <c r="E48" s="94">
        <v>122</v>
      </c>
      <c r="F48" s="94">
        <v>27</v>
      </c>
      <c r="G48" s="94">
        <v>14</v>
      </c>
      <c r="H48" s="94">
        <v>0</v>
      </c>
      <c r="I48" s="95">
        <f t="shared" si="10"/>
        <v>201</v>
      </c>
      <c r="J48" s="96">
        <v>1</v>
      </c>
      <c r="K48" s="96">
        <v>0</v>
      </c>
      <c r="L48" s="96">
        <v>0</v>
      </c>
      <c r="M48" s="96">
        <v>50</v>
      </c>
      <c r="N48" s="96">
        <v>47</v>
      </c>
      <c r="O48" s="96">
        <f>32+21+25</f>
        <v>78</v>
      </c>
      <c r="P48" s="96">
        <v>29</v>
      </c>
      <c r="Q48" s="96">
        <v>10</v>
      </c>
      <c r="R48" s="96">
        <v>0</v>
      </c>
      <c r="S48" s="95">
        <f t="shared" si="1"/>
        <v>215</v>
      </c>
      <c r="T48" s="97">
        <v>5</v>
      </c>
      <c r="U48" s="97">
        <v>1</v>
      </c>
      <c r="V48" s="97">
        <v>29</v>
      </c>
      <c r="W48" s="97">
        <v>16</v>
      </c>
      <c r="X48" s="97">
        <v>45</v>
      </c>
      <c r="Y48" s="97">
        <v>13</v>
      </c>
      <c r="Z48" s="95">
        <f t="shared" si="2"/>
        <v>96</v>
      </c>
      <c r="AA48" s="97">
        <v>0</v>
      </c>
      <c r="AB48" s="97">
        <v>27</v>
      </c>
      <c r="AC48" s="97">
        <v>0</v>
      </c>
      <c r="AD48" s="97">
        <v>0</v>
      </c>
      <c r="AE48" s="97">
        <v>10</v>
      </c>
      <c r="AF48" s="95">
        <f t="shared" si="3"/>
        <v>37</v>
      </c>
      <c r="AG48" s="95">
        <f t="shared" si="4"/>
        <v>133</v>
      </c>
      <c r="AH48" s="98">
        <v>23</v>
      </c>
      <c r="AI48" s="98">
        <f t="shared" si="5"/>
        <v>572</v>
      </c>
      <c r="AJ48" s="98">
        <f t="shared" si="6"/>
        <v>572</v>
      </c>
      <c r="AK48" s="98">
        <f t="shared" si="8"/>
        <v>311</v>
      </c>
      <c r="AL48" s="99">
        <f t="shared" si="9"/>
        <v>238</v>
      </c>
      <c r="AM48" s="30"/>
      <c r="AN48" s="30"/>
      <c r="AO48" s="30"/>
      <c r="AP48" s="30"/>
      <c r="AQ48" s="30"/>
      <c r="AR48" s="30"/>
      <c r="AS48" s="30"/>
      <c r="AT48" s="30"/>
      <c r="AU48" s="30"/>
      <c r="AV48" s="30"/>
      <c r="AW48" s="30"/>
      <c r="AX48" s="30"/>
      <c r="AY48" s="30"/>
      <c r="AZ48" s="30"/>
      <c r="BA48" s="30"/>
      <c r="BB48" s="30"/>
      <c r="BC48" s="30"/>
      <c r="BD48" s="30"/>
      <c r="BE48" s="30"/>
      <c r="BF48" s="30"/>
      <c r="BG48" s="30"/>
      <c r="BH48" s="30"/>
      <c r="BI48" s="30"/>
      <c r="BJ48" s="30"/>
      <c r="BK48" s="30"/>
      <c r="BL48" s="30"/>
      <c r="BM48" s="30"/>
      <c r="BN48" s="30"/>
      <c r="BO48" s="30"/>
      <c r="BP48" s="30"/>
      <c r="BQ48" s="30"/>
      <c r="BR48" s="30"/>
      <c r="BS48" s="30"/>
      <c r="BT48" s="30"/>
      <c r="BU48" s="30"/>
      <c r="BV48" s="30"/>
      <c r="BW48" s="30"/>
      <c r="BX48" s="30"/>
      <c r="BY48" s="30"/>
      <c r="BZ48" s="30"/>
      <c r="CA48" s="30"/>
      <c r="CB48" s="30"/>
      <c r="CC48" s="30"/>
      <c r="CD48" s="30"/>
      <c r="CE48" s="30"/>
      <c r="CF48" s="30"/>
      <c r="CG48" s="30"/>
      <c r="CH48" s="30"/>
      <c r="CI48" s="30"/>
      <c r="CJ48" s="30"/>
      <c r="CK48" s="30"/>
      <c r="CL48" s="30"/>
      <c r="CM48" s="30"/>
      <c r="CN48" s="30"/>
      <c r="CO48" s="30"/>
      <c r="CP48" s="30"/>
      <c r="CQ48" s="30"/>
      <c r="CR48" s="30"/>
      <c r="CS48" s="30"/>
      <c r="CT48" s="30"/>
      <c r="CU48" s="30"/>
      <c r="CV48" s="30"/>
      <c r="CW48" s="30"/>
      <c r="CX48" s="30"/>
      <c r="CY48" s="30"/>
      <c r="CZ48" s="30"/>
      <c r="DA48" s="30"/>
      <c r="DB48" s="30"/>
      <c r="DC48" s="30"/>
      <c r="DD48" s="30"/>
      <c r="DE48" s="30"/>
      <c r="DF48" s="30"/>
      <c r="DG48" s="30"/>
      <c r="DH48" s="30"/>
      <c r="DI48" s="30"/>
      <c r="DJ48" s="30"/>
      <c r="DK48" s="30"/>
      <c r="DL48" s="30"/>
      <c r="DM48" s="30"/>
      <c r="DN48" s="30"/>
      <c r="DO48" s="30"/>
      <c r="DP48" s="30"/>
      <c r="DQ48" s="30"/>
      <c r="DR48" s="30"/>
      <c r="DS48" s="30"/>
      <c r="DT48" s="30"/>
      <c r="DU48" s="30"/>
      <c r="DV48" s="30"/>
      <c r="DW48" s="30"/>
      <c r="DX48" s="30"/>
      <c r="DY48" s="30"/>
      <c r="DZ48" s="30"/>
      <c r="EA48" s="30"/>
      <c r="EB48" s="30"/>
      <c r="EC48" s="30"/>
      <c r="ED48" s="30"/>
      <c r="EE48" s="30"/>
      <c r="EF48" s="30"/>
      <c r="EG48" s="30"/>
      <c r="EH48" s="30"/>
      <c r="EI48" s="30"/>
      <c r="EJ48" s="30"/>
      <c r="EK48" s="30"/>
      <c r="EL48" s="30"/>
      <c r="EM48" s="30"/>
      <c r="EN48" s="30"/>
      <c r="EO48" s="30"/>
      <c r="EP48" s="30"/>
      <c r="EQ48" s="30"/>
      <c r="ER48" s="30"/>
      <c r="ES48" s="30"/>
      <c r="ET48" s="30"/>
      <c r="EU48" s="30"/>
      <c r="EV48" s="30"/>
      <c r="EW48" s="30"/>
      <c r="EX48" s="30"/>
      <c r="EY48" s="30"/>
      <c r="EZ48" s="30"/>
      <c r="FA48" s="30"/>
      <c r="FB48" s="30"/>
      <c r="FC48" s="30"/>
      <c r="FD48" s="30"/>
      <c r="FE48" s="30"/>
      <c r="FF48" s="30"/>
      <c r="FG48" s="30"/>
      <c r="FH48" s="30"/>
      <c r="FI48" s="30"/>
      <c r="FJ48" s="30"/>
      <c r="FK48" s="30"/>
      <c r="FL48" s="30"/>
      <c r="FM48" s="30"/>
      <c r="FN48" s="30"/>
      <c r="FO48" s="30"/>
      <c r="FP48" s="30"/>
      <c r="FQ48" s="30"/>
      <c r="FR48" s="30"/>
      <c r="FS48" s="30"/>
      <c r="FT48" s="30"/>
      <c r="FU48" s="30"/>
      <c r="FV48" s="30"/>
      <c r="FW48" s="30"/>
      <c r="FX48" s="30"/>
      <c r="FY48" s="30"/>
      <c r="FZ48" s="30"/>
      <c r="GA48" s="30"/>
      <c r="GB48" s="30"/>
      <c r="GC48" s="30"/>
      <c r="GD48" s="30"/>
      <c r="GE48" s="30"/>
      <c r="GF48" s="30"/>
      <c r="GG48" s="30"/>
      <c r="GH48" s="30"/>
      <c r="GI48" s="30"/>
    </row>
    <row r="49" spans="1:191" s="132" customFormat="1" x14ac:dyDescent="0.45">
      <c r="A49" s="92"/>
      <c r="B49" s="93">
        <f t="shared" si="7"/>
        <v>18.75</v>
      </c>
      <c r="C49" s="94">
        <v>13</v>
      </c>
      <c r="D49" s="94">
        <v>16</v>
      </c>
      <c r="E49" s="94">
        <v>116</v>
      </c>
      <c r="F49" s="94">
        <v>23</v>
      </c>
      <c r="G49" s="94">
        <v>20</v>
      </c>
      <c r="H49" s="94">
        <v>0</v>
      </c>
      <c r="I49" s="95">
        <f t="shared" si="10"/>
        <v>188</v>
      </c>
      <c r="J49" s="96">
        <v>1</v>
      </c>
      <c r="K49" s="96">
        <v>0</v>
      </c>
      <c r="L49" s="96">
        <v>0</v>
      </c>
      <c r="M49" s="96">
        <v>44</v>
      </c>
      <c r="N49" s="96">
        <v>56</v>
      </c>
      <c r="O49" s="96">
        <f>25+24+38</f>
        <v>87</v>
      </c>
      <c r="P49" s="96">
        <v>11</v>
      </c>
      <c r="Q49" s="96">
        <v>2</v>
      </c>
      <c r="R49" s="96">
        <v>0</v>
      </c>
      <c r="S49" s="95">
        <f t="shared" si="1"/>
        <v>201</v>
      </c>
      <c r="T49" s="97">
        <v>6</v>
      </c>
      <c r="U49" s="97">
        <v>0</v>
      </c>
      <c r="V49" s="97">
        <v>35</v>
      </c>
      <c r="W49" s="97">
        <v>17</v>
      </c>
      <c r="X49" s="97">
        <v>55</v>
      </c>
      <c r="Y49" s="97">
        <v>28</v>
      </c>
      <c r="Z49" s="95">
        <f t="shared" si="2"/>
        <v>113</v>
      </c>
      <c r="AA49" s="97">
        <v>0</v>
      </c>
      <c r="AB49" s="97">
        <v>14</v>
      </c>
      <c r="AC49" s="97">
        <v>0</v>
      </c>
      <c r="AD49" s="97">
        <v>0</v>
      </c>
      <c r="AE49" s="97">
        <v>10</v>
      </c>
      <c r="AF49" s="95">
        <f t="shared" si="3"/>
        <v>24</v>
      </c>
      <c r="AG49" s="95">
        <f t="shared" si="4"/>
        <v>137</v>
      </c>
      <c r="AH49" s="98">
        <v>15</v>
      </c>
      <c r="AI49" s="98">
        <f t="shared" si="5"/>
        <v>541</v>
      </c>
      <c r="AJ49" s="98">
        <f t="shared" si="6"/>
        <v>541</v>
      </c>
      <c r="AK49" s="98">
        <f t="shared" si="8"/>
        <v>314</v>
      </c>
      <c r="AL49" s="99">
        <f t="shared" si="9"/>
        <v>212</v>
      </c>
      <c r="AM49" s="30"/>
      <c r="AN49" s="30"/>
      <c r="AO49" s="30"/>
      <c r="AP49" s="30"/>
      <c r="AQ49" s="30"/>
      <c r="AR49" s="30"/>
      <c r="AS49" s="30"/>
      <c r="AT49" s="30"/>
      <c r="AU49" s="30"/>
      <c r="AV49" s="30"/>
      <c r="AW49" s="30"/>
      <c r="AX49" s="30"/>
      <c r="AY49" s="30"/>
      <c r="AZ49" s="30"/>
      <c r="BA49" s="30"/>
      <c r="BB49" s="30"/>
      <c r="BC49" s="30"/>
      <c r="BD49" s="30"/>
      <c r="BE49" s="30"/>
      <c r="BF49" s="30"/>
      <c r="BG49" s="30"/>
      <c r="BH49" s="30"/>
      <c r="BI49" s="30"/>
      <c r="BJ49" s="30"/>
      <c r="BK49" s="30"/>
      <c r="BL49" s="30"/>
      <c r="BM49" s="30"/>
      <c r="BN49" s="30"/>
      <c r="BO49" s="30"/>
      <c r="BP49" s="30"/>
      <c r="BQ49" s="30"/>
      <c r="BR49" s="30"/>
      <c r="BS49" s="30"/>
      <c r="BT49" s="30"/>
      <c r="BU49" s="30"/>
      <c r="BV49" s="30"/>
      <c r="BW49" s="30"/>
      <c r="BX49" s="30"/>
      <c r="BY49" s="30"/>
      <c r="BZ49" s="30"/>
      <c r="CA49" s="30"/>
      <c r="CB49" s="30"/>
      <c r="CC49" s="30"/>
      <c r="CD49" s="30"/>
      <c r="CE49" s="30"/>
      <c r="CF49" s="30"/>
      <c r="CG49" s="30"/>
      <c r="CH49" s="30"/>
      <c r="CI49" s="30"/>
      <c r="CJ49" s="30"/>
      <c r="CK49" s="30"/>
      <c r="CL49" s="30"/>
      <c r="CM49" s="30"/>
      <c r="CN49" s="30"/>
      <c r="CO49" s="30"/>
      <c r="CP49" s="30"/>
      <c r="CQ49" s="30"/>
      <c r="CR49" s="30"/>
      <c r="CS49" s="30"/>
      <c r="CT49" s="30"/>
      <c r="CU49" s="30"/>
      <c r="CV49" s="30"/>
      <c r="CW49" s="30"/>
      <c r="CX49" s="30"/>
      <c r="CY49" s="30"/>
      <c r="CZ49" s="30"/>
      <c r="DA49" s="30"/>
      <c r="DB49" s="30"/>
      <c r="DC49" s="30"/>
      <c r="DD49" s="30"/>
      <c r="DE49" s="30"/>
      <c r="DF49" s="30"/>
      <c r="DG49" s="30"/>
      <c r="DH49" s="30"/>
      <c r="DI49" s="30"/>
      <c r="DJ49" s="30"/>
      <c r="DK49" s="30"/>
      <c r="DL49" s="30"/>
      <c r="DM49" s="30"/>
      <c r="DN49" s="30"/>
      <c r="DO49" s="30"/>
      <c r="DP49" s="30"/>
      <c r="DQ49" s="30"/>
      <c r="DR49" s="30"/>
      <c r="DS49" s="30"/>
      <c r="DT49" s="30"/>
      <c r="DU49" s="30"/>
      <c r="DV49" s="30"/>
      <c r="DW49" s="30"/>
      <c r="DX49" s="30"/>
      <c r="DY49" s="30"/>
      <c r="DZ49" s="30"/>
      <c r="EA49" s="30"/>
      <c r="EB49" s="30"/>
      <c r="EC49" s="30"/>
      <c r="ED49" s="30"/>
      <c r="EE49" s="30"/>
      <c r="EF49" s="30"/>
      <c r="EG49" s="30"/>
      <c r="EH49" s="30"/>
      <c r="EI49" s="30"/>
      <c r="EJ49" s="30"/>
      <c r="EK49" s="30"/>
      <c r="EL49" s="30"/>
      <c r="EM49" s="30"/>
      <c r="EN49" s="30"/>
      <c r="EO49" s="30"/>
      <c r="EP49" s="30"/>
      <c r="EQ49" s="30"/>
      <c r="ER49" s="30"/>
      <c r="ES49" s="30"/>
      <c r="ET49" s="30"/>
      <c r="EU49" s="30"/>
      <c r="EV49" s="30"/>
      <c r="EW49" s="30"/>
      <c r="EX49" s="30"/>
      <c r="EY49" s="30"/>
      <c r="EZ49" s="30"/>
      <c r="FA49" s="30"/>
      <c r="FB49" s="30"/>
      <c r="FC49" s="30"/>
      <c r="FD49" s="30"/>
      <c r="FE49" s="30"/>
      <c r="FF49" s="30"/>
      <c r="FG49" s="30"/>
      <c r="FH49" s="30"/>
      <c r="FI49" s="30"/>
      <c r="FJ49" s="30"/>
      <c r="FK49" s="30"/>
      <c r="FL49" s="30"/>
      <c r="FM49" s="30"/>
      <c r="FN49" s="30"/>
      <c r="FO49" s="30"/>
      <c r="FP49" s="30"/>
      <c r="FQ49" s="30"/>
      <c r="FR49" s="30"/>
      <c r="FS49" s="30"/>
      <c r="FT49" s="30"/>
      <c r="FU49" s="30"/>
      <c r="FV49" s="30"/>
      <c r="FW49" s="30"/>
      <c r="FX49" s="30"/>
      <c r="FY49" s="30"/>
      <c r="FZ49" s="30"/>
      <c r="GA49" s="30"/>
      <c r="GB49" s="30"/>
      <c r="GC49" s="30"/>
      <c r="GD49" s="30"/>
      <c r="GE49" s="30"/>
      <c r="GF49" s="30"/>
      <c r="GG49" s="30"/>
      <c r="GH49" s="30"/>
      <c r="GI49" s="30"/>
    </row>
    <row r="50" spans="1:191" s="132" customFormat="1" x14ac:dyDescent="0.45">
      <c r="A50" s="92"/>
      <c r="B50" s="93">
        <f t="shared" si="7"/>
        <v>19.25</v>
      </c>
      <c r="C50" s="94">
        <v>23</v>
      </c>
      <c r="D50" s="94">
        <v>8</v>
      </c>
      <c r="E50" s="94">
        <v>87</v>
      </c>
      <c r="F50" s="94">
        <v>38</v>
      </c>
      <c r="G50" s="94">
        <v>16</v>
      </c>
      <c r="H50" s="94">
        <v>0</v>
      </c>
      <c r="I50" s="95">
        <f t="shared" si="10"/>
        <v>172</v>
      </c>
      <c r="J50" s="96">
        <v>5</v>
      </c>
      <c r="K50" s="96">
        <v>0</v>
      </c>
      <c r="L50" s="96">
        <v>1</v>
      </c>
      <c r="M50" s="96">
        <v>40</v>
      </c>
      <c r="N50" s="96">
        <v>50</v>
      </c>
      <c r="O50" s="96">
        <f>18+22+48</f>
        <v>88</v>
      </c>
      <c r="P50" s="96">
        <v>15</v>
      </c>
      <c r="Q50" s="96">
        <v>7</v>
      </c>
      <c r="R50" s="96">
        <v>0</v>
      </c>
      <c r="S50" s="95">
        <f t="shared" si="1"/>
        <v>206</v>
      </c>
      <c r="T50" s="97">
        <v>0</v>
      </c>
      <c r="U50" s="97">
        <v>1</v>
      </c>
      <c r="V50" s="97">
        <v>24</v>
      </c>
      <c r="W50" s="97">
        <v>12</v>
      </c>
      <c r="X50" s="97">
        <v>36</v>
      </c>
      <c r="Y50" s="97">
        <v>29</v>
      </c>
      <c r="Z50" s="95">
        <f t="shared" si="2"/>
        <v>73</v>
      </c>
      <c r="AA50" s="97">
        <v>0</v>
      </c>
      <c r="AB50" s="97">
        <v>26</v>
      </c>
      <c r="AC50" s="97">
        <v>0</v>
      </c>
      <c r="AD50" s="97">
        <v>0</v>
      </c>
      <c r="AE50" s="97">
        <v>5</v>
      </c>
      <c r="AF50" s="95">
        <f t="shared" si="3"/>
        <v>31</v>
      </c>
      <c r="AG50" s="95">
        <f t="shared" si="4"/>
        <v>104</v>
      </c>
      <c r="AH50" s="98">
        <v>18</v>
      </c>
      <c r="AI50" s="98">
        <f t="shared" si="5"/>
        <v>500</v>
      </c>
      <c r="AJ50" s="98">
        <f t="shared" si="6"/>
        <v>500</v>
      </c>
      <c r="AK50" s="98">
        <f t="shared" si="8"/>
        <v>279</v>
      </c>
      <c r="AL50" s="99">
        <f t="shared" si="9"/>
        <v>203</v>
      </c>
      <c r="AM50" s="30"/>
      <c r="AN50" s="30"/>
      <c r="AO50" s="30"/>
      <c r="AP50" s="30"/>
      <c r="AQ50" s="30"/>
      <c r="AR50" s="30"/>
      <c r="AS50" s="30"/>
      <c r="AT50" s="30"/>
      <c r="AU50" s="30"/>
      <c r="AV50" s="30"/>
      <c r="AW50" s="30"/>
      <c r="AX50" s="30"/>
      <c r="AY50" s="30"/>
      <c r="AZ50" s="30"/>
      <c r="BA50" s="30"/>
      <c r="BB50" s="30"/>
      <c r="BC50" s="30"/>
      <c r="BD50" s="30"/>
      <c r="BE50" s="30"/>
      <c r="BF50" s="30"/>
      <c r="BG50" s="30"/>
      <c r="BH50" s="30"/>
      <c r="BI50" s="30"/>
      <c r="BJ50" s="30"/>
      <c r="BK50" s="30"/>
      <c r="BL50" s="30"/>
      <c r="BM50" s="30"/>
      <c r="BN50" s="30"/>
      <c r="BO50" s="30"/>
      <c r="BP50" s="30"/>
      <c r="BQ50" s="30"/>
      <c r="BR50" s="30"/>
      <c r="BS50" s="30"/>
      <c r="BT50" s="30"/>
      <c r="BU50" s="30"/>
      <c r="BV50" s="30"/>
      <c r="BW50" s="30"/>
      <c r="BX50" s="30"/>
      <c r="BY50" s="30"/>
      <c r="BZ50" s="30"/>
      <c r="CA50" s="30"/>
      <c r="CB50" s="30"/>
      <c r="CC50" s="30"/>
      <c r="CD50" s="30"/>
      <c r="CE50" s="30"/>
      <c r="CF50" s="30"/>
      <c r="CG50" s="30"/>
      <c r="CH50" s="30"/>
      <c r="CI50" s="30"/>
      <c r="CJ50" s="30"/>
      <c r="CK50" s="30"/>
      <c r="CL50" s="30"/>
      <c r="CM50" s="30"/>
      <c r="CN50" s="30"/>
      <c r="CO50" s="30"/>
      <c r="CP50" s="30"/>
      <c r="CQ50" s="30"/>
      <c r="CR50" s="30"/>
      <c r="CS50" s="30"/>
      <c r="CT50" s="30"/>
      <c r="CU50" s="30"/>
      <c r="CV50" s="30"/>
      <c r="CW50" s="30"/>
      <c r="CX50" s="30"/>
      <c r="CY50" s="30"/>
      <c r="CZ50" s="30"/>
      <c r="DA50" s="30"/>
      <c r="DB50" s="30"/>
      <c r="DC50" s="30"/>
      <c r="DD50" s="30"/>
      <c r="DE50" s="30"/>
      <c r="DF50" s="30"/>
      <c r="DG50" s="30"/>
      <c r="DH50" s="30"/>
      <c r="DI50" s="30"/>
      <c r="DJ50" s="30"/>
      <c r="DK50" s="30"/>
      <c r="DL50" s="30"/>
      <c r="DM50" s="30"/>
      <c r="DN50" s="30"/>
      <c r="DO50" s="30"/>
      <c r="DP50" s="30"/>
      <c r="DQ50" s="30"/>
      <c r="DR50" s="30"/>
      <c r="DS50" s="30"/>
      <c r="DT50" s="30"/>
      <c r="DU50" s="30"/>
      <c r="DV50" s="30"/>
      <c r="DW50" s="30"/>
      <c r="DX50" s="30"/>
      <c r="DY50" s="30"/>
      <c r="DZ50" s="30"/>
      <c r="EA50" s="30"/>
      <c r="EB50" s="30"/>
      <c r="EC50" s="30"/>
      <c r="ED50" s="30"/>
      <c r="EE50" s="30"/>
      <c r="EF50" s="30"/>
      <c r="EG50" s="30"/>
      <c r="EH50" s="30"/>
      <c r="EI50" s="30"/>
      <c r="EJ50" s="30"/>
      <c r="EK50" s="30"/>
      <c r="EL50" s="30"/>
      <c r="EM50" s="30"/>
      <c r="EN50" s="30"/>
      <c r="EO50" s="30"/>
      <c r="EP50" s="30"/>
      <c r="EQ50" s="30"/>
      <c r="ER50" s="30"/>
      <c r="ES50" s="30"/>
      <c r="ET50" s="30"/>
      <c r="EU50" s="30"/>
      <c r="EV50" s="30"/>
      <c r="EW50" s="30"/>
      <c r="EX50" s="30"/>
      <c r="EY50" s="30"/>
      <c r="EZ50" s="30"/>
      <c r="FA50" s="30"/>
      <c r="FB50" s="30"/>
      <c r="FC50" s="30"/>
      <c r="FD50" s="30"/>
      <c r="FE50" s="30"/>
      <c r="FF50" s="30"/>
      <c r="FG50" s="30"/>
      <c r="FH50" s="30"/>
      <c r="FI50" s="30"/>
      <c r="FJ50" s="30"/>
      <c r="FK50" s="30"/>
      <c r="FL50" s="30"/>
      <c r="FM50" s="30"/>
      <c r="FN50" s="30"/>
      <c r="FO50" s="30"/>
      <c r="FP50" s="30"/>
      <c r="FQ50" s="30"/>
      <c r="FR50" s="30"/>
      <c r="FS50" s="30"/>
      <c r="FT50" s="30"/>
      <c r="FU50" s="30"/>
      <c r="FV50" s="30"/>
      <c r="FW50" s="30"/>
      <c r="FX50" s="30"/>
      <c r="FY50" s="30"/>
      <c r="FZ50" s="30"/>
      <c r="GA50" s="30"/>
      <c r="GB50" s="30"/>
      <c r="GC50" s="30"/>
      <c r="GD50" s="30"/>
      <c r="GE50" s="30"/>
      <c r="GF50" s="30"/>
      <c r="GG50" s="30"/>
      <c r="GH50" s="30"/>
      <c r="GI50" s="30"/>
    </row>
    <row r="51" spans="1:191" s="132" customFormat="1" x14ac:dyDescent="0.45">
      <c r="A51" s="92"/>
      <c r="B51" s="93">
        <f t="shared" si="7"/>
        <v>19.75</v>
      </c>
      <c r="C51" s="94">
        <v>26</v>
      </c>
      <c r="D51" s="94">
        <v>11</v>
      </c>
      <c r="E51" s="94">
        <v>105</v>
      </c>
      <c r="F51" s="94">
        <v>24</v>
      </c>
      <c r="G51" s="94">
        <v>16</v>
      </c>
      <c r="H51" s="94">
        <v>0</v>
      </c>
      <c r="I51" s="95">
        <f t="shared" si="10"/>
        <v>182</v>
      </c>
      <c r="J51" s="96">
        <v>8</v>
      </c>
      <c r="K51" s="96">
        <v>0</v>
      </c>
      <c r="L51" s="96">
        <v>2</v>
      </c>
      <c r="M51" s="96">
        <v>33</v>
      </c>
      <c r="N51" s="96">
        <v>84</v>
      </c>
      <c r="O51" s="96">
        <f>18+52+20</f>
        <v>90</v>
      </c>
      <c r="P51" s="96">
        <v>12</v>
      </c>
      <c r="Q51" s="96">
        <v>4</v>
      </c>
      <c r="R51" s="96">
        <v>0</v>
      </c>
      <c r="S51" s="95">
        <f t="shared" si="1"/>
        <v>233</v>
      </c>
      <c r="T51" s="97">
        <v>6</v>
      </c>
      <c r="U51" s="97">
        <v>1</v>
      </c>
      <c r="V51" s="97">
        <v>20</v>
      </c>
      <c r="W51" s="97">
        <v>12</v>
      </c>
      <c r="X51" s="97">
        <v>38</v>
      </c>
      <c r="Y51" s="97">
        <v>19</v>
      </c>
      <c r="Z51" s="95">
        <f t="shared" si="2"/>
        <v>77</v>
      </c>
      <c r="AA51" s="97">
        <v>0</v>
      </c>
      <c r="AB51" s="97">
        <v>35</v>
      </c>
      <c r="AC51" s="97">
        <v>0</v>
      </c>
      <c r="AD51" s="97">
        <v>0</v>
      </c>
      <c r="AE51" s="97">
        <v>9</v>
      </c>
      <c r="AF51" s="95">
        <f t="shared" si="3"/>
        <v>44</v>
      </c>
      <c r="AG51" s="95">
        <f t="shared" si="4"/>
        <v>121</v>
      </c>
      <c r="AH51" s="98">
        <v>9</v>
      </c>
      <c r="AI51" s="98">
        <f t="shared" si="5"/>
        <v>545</v>
      </c>
      <c r="AJ51" s="98">
        <f t="shared" si="6"/>
        <v>545</v>
      </c>
      <c r="AK51" s="98">
        <f t="shared" si="8"/>
        <v>310</v>
      </c>
      <c r="AL51" s="99">
        <f t="shared" si="9"/>
        <v>226</v>
      </c>
      <c r="AM51" s="30"/>
      <c r="AN51" s="30"/>
      <c r="AO51" s="30"/>
      <c r="AP51" s="30"/>
      <c r="AQ51" s="30"/>
      <c r="AR51" s="30"/>
      <c r="AS51" s="30"/>
      <c r="AT51" s="30"/>
      <c r="AU51" s="30"/>
      <c r="AV51" s="30"/>
      <c r="AW51" s="30"/>
      <c r="AX51" s="30"/>
      <c r="AY51" s="30"/>
      <c r="AZ51" s="30"/>
      <c r="BA51" s="30"/>
      <c r="BB51" s="30"/>
      <c r="BC51" s="30"/>
      <c r="BD51" s="30"/>
      <c r="BE51" s="30"/>
      <c r="BF51" s="30"/>
      <c r="BG51" s="30"/>
      <c r="BH51" s="30"/>
      <c r="BI51" s="30"/>
      <c r="BJ51" s="30"/>
      <c r="BK51" s="30"/>
      <c r="BL51" s="30"/>
      <c r="BM51" s="30"/>
      <c r="BN51" s="30"/>
      <c r="BO51" s="30"/>
      <c r="BP51" s="30"/>
      <c r="BQ51" s="30"/>
      <c r="BR51" s="30"/>
      <c r="BS51" s="30"/>
      <c r="BT51" s="30"/>
      <c r="BU51" s="30"/>
      <c r="BV51" s="30"/>
      <c r="BW51" s="30"/>
      <c r="BX51" s="30"/>
      <c r="BY51" s="30"/>
      <c r="BZ51" s="30"/>
      <c r="CA51" s="30"/>
      <c r="CB51" s="30"/>
      <c r="CC51" s="30"/>
      <c r="CD51" s="30"/>
      <c r="CE51" s="30"/>
      <c r="CF51" s="30"/>
      <c r="CG51" s="30"/>
      <c r="CH51" s="30"/>
      <c r="CI51" s="30"/>
      <c r="CJ51" s="30"/>
      <c r="CK51" s="30"/>
      <c r="CL51" s="30"/>
      <c r="CM51" s="30"/>
      <c r="CN51" s="30"/>
      <c r="CO51" s="30"/>
      <c r="CP51" s="30"/>
      <c r="CQ51" s="30"/>
      <c r="CR51" s="30"/>
      <c r="CS51" s="30"/>
      <c r="CT51" s="30"/>
      <c r="CU51" s="30"/>
      <c r="CV51" s="30"/>
      <c r="CW51" s="30"/>
      <c r="CX51" s="30"/>
      <c r="CY51" s="30"/>
      <c r="CZ51" s="30"/>
      <c r="DA51" s="30"/>
      <c r="DB51" s="30"/>
      <c r="DC51" s="30"/>
      <c r="DD51" s="30"/>
      <c r="DE51" s="30"/>
      <c r="DF51" s="30"/>
      <c r="DG51" s="30"/>
      <c r="DH51" s="30"/>
      <c r="DI51" s="30"/>
      <c r="DJ51" s="30"/>
      <c r="DK51" s="30"/>
      <c r="DL51" s="30"/>
      <c r="DM51" s="30"/>
      <c r="DN51" s="30"/>
      <c r="DO51" s="30"/>
      <c r="DP51" s="30"/>
      <c r="DQ51" s="30"/>
      <c r="DR51" s="30"/>
      <c r="DS51" s="30"/>
      <c r="DT51" s="30"/>
      <c r="DU51" s="30"/>
      <c r="DV51" s="30"/>
      <c r="DW51" s="30"/>
      <c r="DX51" s="30"/>
      <c r="DY51" s="30"/>
      <c r="DZ51" s="30"/>
      <c r="EA51" s="30"/>
      <c r="EB51" s="30"/>
      <c r="EC51" s="30"/>
      <c r="ED51" s="30"/>
      <c r="EE51" s="30"/>
      <c r="EF51" s="30"/>
      <c r="EG51" s="30"/>
      <c r="EH51" s="30"/>
      <c r="EI51" s="30"/>
      <c r="EJ51" s="30"/>
      <c r="EK51" s="30"/>
      <c r="EL51" s="30"/>
      <c r="EM51" s="30"/>
      <c r="EN51" s="30"/>
      <c r="EO51" s="30"/>
      <c r="EP51" s="30"/>
      <c r="EQ51" s="30"/>
      <c r="ER51" s="30"/>
      <c r="ES51" s="30"/>
      <c r="ET51" s="30"/>
      <c r="EU51" s="30"/>
      <c r="EV51" s="30"/>
      <c r="EW51" s="30"/>
      <c r="EX51" s="30"/>
      <c r="EY51" s="30"/>
      <c r="EZ51" s="30"/>
      <c r="FA51" s="30"/>
      <c r="FB51" s="30"/>
      <c r="FC51" s="30"/>
      <c r="FD51" s="30"/>
      <c r="FE51" s="30"/>
      <c r="FF51" s="30"/>
      <c r="FG51" s="30"/>
      <c r="FH51" s="30"/>
      <c r="FI51" s="30"/>
      <c r="FJ51" s="30"/>
      <c r="FK51" s="30"/>
      <c r="FL51" s="30"/>
      <c r="FM51" s="30"/>
      <c r="FN51" s="30"/>
      <c r="FO51" s="30"/>
      <c r="FP51" s="30"/>
      <c r="FQ51" s="30"/>
      <c r="FR51" s="30"/>
      <c r="FS51" s="30"/>
      <c r="FT51" s="30"/>
      <c r="FU51" s="30"/>
      <c r="FV51" s="30"/>
      <c r="FW51" s="30"/>
      <c r="FX51" s="30"/>
      <c r="FY51" s="30"/>
      <c r="FZ51" s="30"/>
      <c r="GA51" s="30"/>
      <c r="GB51" s="30"/>
      <c r="GC51" s="30"/>
      <c r="GD51" s="30"/>
      <c r="GE51" s="30"/>
      <c r="GF51" s="30"/>
      <c r="GG51" s="30"/>
      <c r="GH51" s="30"/>
      <c r="GI51" s="30"/>
    </row>
    <row r="52" spans="1:191" s="132" customFormat="1" x14ac:dyDescent="0.45">
      <c r="A52" s="92"/>
      <c r="B52" s="93">
        <f t="shared" si="7"/>
        <v>20.25</v>
      </c>
      <c r="C52" s="94">
        <v>20</v>
      </c>
      <c r="D52" s="94">
        <v>5</v>
      </c>
      <c r="E52" s="94">
        <v>103</v>
      </c>
      <c r="F52" s="94">
        <v>42</v>
      </c>
      <c r="G52" s="94">
        <v>20</v>
      </c>
      <c r="H52" s="94">
        <v>0</v>
      </c>
      <c r="I52" s="95">
        <f t="shared" si="10"/>
        <v>190</v>
      </c>
      <c r="J52" s="96">
        <v>0</v>
      </c>
      <c r="K52" s="96">
        <v>0</v>
      </c>
      <c r="L52" s="96">
        <v>8</v>
      </c>
      <c r="M52" s="96">
        <v>42</v>
      </c>
      <c r="N52" s="96">
        <v>70</v>
      </c>
      <c r="O52" s="96">
        <f>12+21+27</f>
        <v>60</v>
      </c>
      <c r="P52" s="96">
        <v>8</v>
      </c>
      <c r="Q52" s="96">
        <v>5</v>
      </c>
      <c r="R52" s="96">
        <v>0</v>
      </c>
      <c r="S52" s="95">
        <f t="shared" si="1"/>
        <v>193</v>
      </c>
      <c r="T52" s="97">
        <v>5</v>
      </c>
      <c r="U52" s="97">
        <v>0</v>
      </c>
      <c r="V52" s="97">
        <v>26</v>
      </c>
      <c r="W52" s="97">
        <v>7</v>
      </c>
      <c r="X52" s="97">
        <v>34</v>
      </c>
      <c r="Y52" s="97">
        <v>20</v>
      </c>
      <c r="Z52" s="95">
        <f t="shared" si="2"/>
        <v>72</v>
      </c>
      <c r="AA52" s="97">
        <v>0</v>
      </c>
      <c r="AB52" s="97">
        <v>26</v>
      </c>
      <c r="AC52" s="97">
        <v>0</v>
      </c>
      <c r="AD52" s="97">
        <v>0</v>
      </c>
      <c r="AE52" s="97">
        <v>14</v>
      </c>
      <c r="AF52" s="95">
        <f t="shared" si="3"/>
        <v>40</v>
      </c>
      <c r="AG52" s="95">
        <f t="shared" si="4"/>
        <v>112</v>
      </c>
      <c r="AH52" s="98">
        <v>16</v>
      </c>
      <c r="AI52" s="98">
        <f t="shared" si="5"/>
        <v>511</v>
      </c>
      <c r="AJ52" s="98">
        <f t="shared" si="6"/>
        <v>511</v>
      </c>
      <c r="AK52" s="98">
        <f t="shared" si="8"/>
        <v>265</v>
      </c>
      <c r="AL52" s="99">
        <f t="shared" si="9"/>
        <v>230</v>
      </c>
      <c r="AM52" s="30"/>
      <c r="AN52" s="30"/>
      <c r="AO52" s="30"/>
      <c r="AP52" s="30"/>
      <c r="AQ52" s="30"/>
      <c r="AR52" s="30"/>
      <c r="AS52" s="30"/>
      <c r="AT52" s="30"/>
      <c r="AU52" s="30"/>
      <c r="AV52" s="30"/>
      <c r="AW52" s="30"/>
      <c r="AX52" s="30"/>
      <c r="AY52" s="30"/>
      <c r="AZ52" s="30"/>
      <c r="BA52" s="30"/>
      <c r="BB52" s="30"/>
      <c r="BC52" s="30"/>
      <c r="BD52" s="30"/>
      <c r="BE52" s="30"/>
      <c r="BF52" s="30"/>
      <c r="BG52" s="30"/>
      <c r="BH52" s="30"/>
      <c r="BI52" s="30"/>
      <c r="BJ52" s="30"/>
      <c r="BK52" s="30"/>
      <c r="BL52" s="30"/>
      <c r="BM52" s="30"/>
      <c r="BN52" s="30"/>
      <c r="BO52" s="30"/>
      <c r="BP52" s="30"/>
      <c r="BQ52" s="30"/>
      <c r="BR52" s="30"/>
      <c r="BS52" s="30"/>
      <c r="BT52" s="30"/>
      <c r="BU52" s="30"/>
      <c r="BV52" s="30"/>
      <c r="BW52" s="30"/>
      <c r="BX52" s="30"/>
      <c r="BY52" s="30"/>
      <c r="BZ52" s="30"/>
      <c r="CA52" s="30"/>
      <c r="CB52" s="30"/>
      <c r="CC52" s="30"/>
      <c r="CD52" s="30"/>
      <c r="CE52" s="30"/>
      <c r="CF52" s="30"/>
      <c r="CG52" s="30"/>
      <c r="CH52" s="30"/>
      <c r="CI52" s="30"/>
      <c r="CJ52" s="30"/>
      <c r="CK52" s="30"/>
      <c r="CL52" s="30"/>
      <c r="CM52" s="30"/>
      <c r="CN52" s="30"/>
      <c r="CO52" s="30"/>
      <c r="CP52" s="30"/>
      <c r="CQ52" s="30"/>
      <c r="CR52" s="30"/>
      <c r="CS52" s="30"/>
      <c r="CT52" s="30"/>
      <c r="CU52" s="30"/>
      <c r="CV52" s="30"/>
      <c r="CW52" s="30"/>
      <c r="CX52" s="30"/>
      <c r="CY52" s="30"/>
      <c r="CZ52" s="30"/>
      <c r="DA52" s="30"/>
      <c r="DB52" s="30"/>
      <c r="DC52" s="30"/>
      <c r="DD52" s="30"/>
      <c r="DE52" s="30"/>
      <c r="DF52" s="30"/>
      <c r="DG52" s="30"/>
      <c r="DH52" s="30"/>
      <c r="DI52" s="30"/>
      <c r="DJ52" s="30"/>
      <c r="DK52" s="30"/>
      <c r="DL52" s="30"/>
      <c r="DM52" s="30"/>
      <c r="DN52" s="30"/>
      <c r="DO52" s="30"/>
      <c r="DP52" s="30"/>
      <c r="DQ52" s="30"/>
      <c r="DR52" s="30"/>
      <c r="DS52" s="30"/>
      <c r="DT52" s="30"/>
      <c r="DU52" s="30"/>
      <c r="DV52" s="30"/>
      <c r="DW52" s="30"/>
      <c r="DX52" s="30"/>
      <c r="DY52" s="30"/>
      <c r="DZ52" s="30"/>
      <c r="EA52" s="30"/>
      <c r="EB52" s="30"/>
      <c r="EC52" s="30"/>
      <c r="ED52" s="30"/>
      <c r="EE52" s="30"/>
      <c r="EF52" s="30"/>
      <c r="EG52" s="30"/>
      <c r="EH52" s="30"/>
      <c r="EI52" s="30"/>
      <c r="EJ52" s="30"/>
      <c r="EK52" s="30"/>
      <c r="EL52" s="30"/>
      <c r="EM52" s="30"/>
      <c r="EN52" s="30"/>
      <c r="EO52" s="30"/>
      <c r="EP52" s="30"/>
      <c r="EQ52" s="30"/>
      <c r="ER52" s="30"/>
      <c r="ES52" s="30"/>
      <c r="ET52" s="30"/>
      <c r="EU52" s="30"/>
      <c r="EV52" s="30"/>
      <c r="EW52" s="30"/>
      <c r="EX52" s="30"/>
      <c r="EY52" s="30"/>
      <c r="EZ52" s="30"/>
      <c r="FA52" s="30"/>
      <c r="FB52" s="30"/>
      <c r="FC52" s="30"/>
      <c r="FD52" s="30"/>
      <c r="FE52" s="30"/>
      <c r="FF52" s="30"/>
      <c r="FG52" s="30"/>
      <c r="FH52" s="30"/>
      <c r="FI52" s="30"/>
      <c r="FJ52" s="30"/>
      <c r="FK52" s="30"/>
      <c r="FL52" s="30"/>
      <c r="FM52" s="30"/>
      <c r="FN52" s="30"/>
      <c r="FO52" s="30"/>
      <c r="FP52" s="30"/>
      <c r="FQ52" s="30"/>
      <c r="FR52" s="30"/>
      <c r="FS52" s="30"/>
      <c r="FT52" s="30"/>
      <c r="FU52" s="30"/>
      <c r="FV52" s="30"/>
      <c r="FW52" s="30"/>
      <c r="FX52" s="30"/>
      <c r="FY52" s="30"/>
      <c r="FZ52" s="30"/>
      <c r="GA52" s="30"/>
      <c r="GB52" s="30"/>
      <c r="GC52" s="30"/>
      <c r="GD52" s="30"/>
      <c r="GE52" s="30"/>
      <c r="GF52" s="30"/>
      <c r="GG52" s="30"/>
      <c r="GH52" s="30"/>
      <c r="GI52" s="30"/>
    </row>
    <row r="53" spans="1:191" s="132" customFormat="1" x14ac:dyDescent="0.45">
      <c r="A53" s="92"/>
      <c r="B53" s="93">
        <f t="shared" si="7"/>
        <v>20.75</v>
      </c>
      <c r="C53" s="94">
        <v>24</v>
      </c>
      <c r="D53" s="94">
        <v>13</v>
      </c>
      <c r="E53" s="94">
        <v>96</v>
      </c>
      <c r="F53" s="94">
        <v>33</v>
      </c>
      <c r="G53" s="94">
        <v>24</v>
      </c>
      <c r="H53" s="94">
        <v>0</v>
      </c>
      <c r="I53" s="95">
        <f t="shared" si="10"/>
        <v>190</v>
      </c>
      <c r="J53" s="96">
        <v>5</v>
      </c>
      <c r="K53" s="96">
        <v>0</v>
      </c>
      <c r="L53" s="96">
        <v>3</v>
      </c>
      <c r="M53" s="96">
        <v>38</v>
      </c>
      <c r="N53" s="96">
        <v>73</v>
      </c>
      <c r="O53" s="96">
        <f>11+35+28</f>
        <v>74</v>
      </c>
      <c r="P53" s="96">
        <v>14</v>
      </c>
      <c r="Q53" s="96">
        <v>5</v>
      </c>
      <c r="R53" s="96">
        <v>0</v>
      </c>
      <c r="S53" s="95">
        <f t="shared" si="1"/>
        <v>212</v>
      </c>
      <c r="T53" s="97">
        <v>0</v>
      </c>
      <c r="U53" s="97">
        <v>1</v>
      </c>
      <c r="V53" s="97">
        <v>16</v>
      </c>
      <c r="W53" s="97">
        <v>6</v>
      </c>
      <c r="X53" s="97">
        <v>36</v>
      </c>
      <c r="Y53" s="97">
        <v>28</v>
      </c>
      <c r="Z53" s="95">
        <f t="shared" si="2"/>
        <v>59</v>
      </c>
      <c r="AA53" s="97">
        <v>0</v>
      </c>
      <c r="AB53" s="97">
        <v>24</v>
      </c>
      <c r="AC53" s="97">
        <v>0</v>
      </c>
      <c r="AD53" s="97">
        <v>0</v>
      </c>
      <c r="AE53" s="97">
        <v>7</v>
      </c>
      <c r="AF53" s="95">
        <f t="shared" si="3"/>
        <v>31</v>
      </c>
      <c r="AG53" s="95">
        <f t="shared" si="4"/>
        <v>90</v>
      </c>
      <c r="AH53" s="98">
        <v>14</v>
      </c>
      <c r="AI53" s="98">
        <f t="shared" si="5"/>
        <v>506</v>
      </c>
      <c r="AJ53" s="98">
        <f t="shared" si="6"/>
        <v>506</v>
      </c>
      <c r="AK53" s="98">
        <f t="shared" si="8"/>
        <v>271</v>
      </c>
      <c r="AL53" s="99">
        <f t="shared" si="9"/>
        <v>221</v>
      </c>
      <c r="AM53" s="30"/>
      <c r="AN53" s="30"/>
      <c r="AO53" s="30"/>
      <c r="AP53" s="30"/>
      <c r="AQ53" s="30"/>
      <c r="AR53" s="30"/>
      <c r="AS53" s="30"/>
      <c r="AT53" s="30"/>
      <c r="AU53" s="30"/>
      <c r="AV53" s="30"/>
      <c r="AW53" s="30"/>
      <c r="AX53" s="30"/>
      <c r="AY53" s="30"/>
      <c r="AZ53" s="30"/>
      <c r="BA53" s="30"/>
      <c r="BB53" s="30"/>
      <c r="BC53" s="30"/>
      <c r="BD53" s="30"/>
      <c r="BE53" s="30"/>
      <c r="BF53" s="30"/>
      <c r="BG53" s="30"/>
      <c r="BH53" s="30"/>
      <c r="BI53" s="30"/>
      <c r="BJ53" s="30"/>
      <c r="BK53" s="30"/>
      <c r="BL53" s="30"/>
      <c r="BM53" s="30"/>
      <c r="BN53" s="30"/>
      <c r="BO53" s="30"/>
      <c r="BP53" s="30"/>
      <c r="BQ53" s="30"/>
      <c r="BR53" s="30"/>
      <c r="BS53" s="30"/>
      <c r="BT53" s="30"/>
      <c r="BU53" s="30"/>
      <c r="BV53" s="30"/>
      <c r="BW53" s="30"/>
      <c r="BX53" s="30"/>
      <c r="BY53" s="30"/>
      <c r="BZ53" s="30"/>
      <c r="CA53" s="30"/>
      <c r="CB53" s="30"/>
      <c r="CC53" s="30"/>
      <c r="CD53" s="30"/>
      <c r="CE53" s="30"/>
      <c r="CF53" s="30"/>
      <c r="CG53" s="30"/>
      <c r="CH53" s="30"/>
      <c r="CI53" s="30"/>
      <c r="CJ53" s="30"/>
      <c r="CK53" s="30"/>
      <c r="CL53" s="30"/>
      <c r="CM53" s="30"/>
      <c r="CN53" s="30"/>
      <c r="CO53" s="30"/>
      <c r="CP53" s="30"/>
      <c r="CQ53" s="30"/>
      <c r="CR53" s="30"/>
      <c r="CS53" s="30"/>
      <c r="CT53" s="30"/>
      <c r="CU53" s="30"/>
      <c r="CV53" s="30"/>
      <c r="CW53" s="30"/>
      <c r="CX53" s="30"/>
      <c r="CY53" s="30"/>
      <c r="CZ53" s="30"/>
      <c r="DA53" s="30"/>
      <c r="DB53" s="30"/>
      <c r="DC53" s="30"/>
      <c r="DD53" s="30"/>
      <c r="DE53" s="30"/>
      <c r="DF53" s="30"/>
      <c r="DG53" s="30"/>
      <c r="DH53" s="30"/>
      <c r="DI53" s="30"/>
      <c r="DJ53" s="30"/>
      <c r="DK53" s="30"/>
      <c r="DL53" s="30"/>
      <c r="DM53" s="30"/>
      <c r="DN53" s="30"/>
      <c r="DO53" s="30"/>
      <c r="DP53" s="30"/>
      <c r="DQ53" s="30"/>
      <c r="DR53" s="30"/>
      <c r="DS53" s="30"/>
      <c r="DT53" s="30"/>
      <c r="DU53" s="30"/>
      <c r="DV53" s="30"/>
      <c r="DW53" s="30"/>
      <c r="DX53" s="30"/>
      <c r="DY53" s="30"/>
      <c r="DZ53" s="30"/>
      <c r="EA53" s="30"/>
      <c r="EB53" s="30"/>
      <c r="EC53" s="30"/>
      <c r="ED53" s="30"/>
      <c r="EE53" s="30"/>
      <c r="EF53" s="30"/>
      <c r="EG53" s="30"/>
      <c r="EH53" s="30"/>
      <c r="EI53" s="30"/>
      <c r="EJ53" s="30"/>
      <c r="EK53" s="30"/>
      <c r="EL53" s="30"/>
      <c r="EM53" s="30"/>
      <c r="EN53" s="30"/>
      <c r="EO53" s="30"/>
      <c r="EP53" s="30"/>
      <c r="EQ53" s="30"/>
      <c r="ER53" s="30"/>
      <c r="ES53" s="30"/>
      <c r="ET53" s="30"/>
      <c r="EU53" s="30"/>
      <c r="EV53" s="30"/>
      <c r="EW53" s="30"/>
      <c r="EX53" s="30"/>
      <c r="EY53" s="30"/>
      <c r="EZ53" s="30"/>
      <c r="FA53" s="30"/>
      <c r="FB53" s="30"/>
      <c r="FC53" s="30"/>
      <c r="FD53" s="30"/>
      <c r="FE53" s="30"/>
      <c r="FF53" s="30"/>
      <c r="FG53" s="30"/>
      <c r="FH53" s="30"/>
      <c r="FI53" s="30"/>
      <c r="FJ53" s="30"/>
      <c r="FK53" s="30"/>
      <c r="FL53" s="30"/>
      <c r="FM53" s="30"/>
      <c r="FN53" s="30"/>
      <c r="FO53" s="30"/>
      <c r="FP53" s="30"/>
      <c r="FQ53" s="30"/>
      <c r="FR53" s="30"/>
      <c r="FS53" s="30"/>
      <c r="FT53" s="30"/>
      <c r="FU53" s="30"/>
      <c r="FV53" s="30"/>
      <c r="FW53" s="30"/>
      <c r="FX53" s="30"/>
      <c r="FY53" s="30"/>
      <c r="FZ53" s="30"/>
      <c r="GA53" s="30"/>
      <c r="GB53" s="30"/>
      <c r="GC53" s="30"/>
      <c r="GD53" s="30"/>
      <c r="GE53" s="30"/>
      <c r="GF53" s="30"/>
      <c r="GG53" s="30"/>
      <c r="GH53" s="30"/>
      <c r="GI53" s="30"/>
    </row>
    <row r="54" spans="1:191" s="132" customFormat="1" x14ac:dyDescent="0.45">
      <c r="A54" s="92"/>
      <c r="B54" s="93">
        <f t="shared" si="7"/>
        <v>21.25</v>
      </c>
      <c r="C54" s="94">
        <v>29</v>
      </c>
      <c r="D54" s="94">
        <v>12</v>
      </c>
      <c r="E54" s="94">
        <v>101</v>
      </c>
      <c r="F54" s="94">
        <v>37</v>
      </c>
      <c r="G54" s="94">
        <v>15</v>
      </c>
      <c r="H54" s="94">
        <v>0</v>
      </c>
      <c r="I54" s="95">
        <f t="shared" si="10"/>
        <v>194</v>
      </c>
      <c r="J54" s="96">
        <v>0</v>
      </c>
      <c r="K54" s="96">
        <v>0</v>
      </c>
      <c r="L54" s="96">
        <v>2</v>
      </c>
      <c r="M54" s="96">
        <v>30</v>
      </c>
      <c r="N54" s="96">
        <v>79</v>
      </c>
      <c r="O54" s="96">
        <f>14+13+32</f>
        <v>59</v>
      </c>
      <c r="P54" s="96">
        <v>12</v>
      </c>
      <c r="Q54" s="96">
        <v>0</v>
      </c>
      <c r="R54" s="96">
        <v>0</v>
      </c>
      <c r="S54" s="95">
        <f t="shared" si="1"/>
        <v>182</v>
      </c>
      <c r="T54" s="97">
        <v>3</v>
      </c>
      <c r="U54" s="97">
        <v>1</v>
      </c>
      <c r="V54" s="97">
        <v>18</v>
      </c>
      <c r="W54" s="97">
        <v>5</v>
      </c>
      <c r="X54" s="97">
        <v>39</v>
      </c>
      <c r="Y54" s="97">
        <v>19</v>
      </c>
      <c r="Z54" s="95">
        <f t="shared" si="2"/>
        <v>66</v>
      </c>
      <c r="AA54" s="97">
        <v>0</v>
      </c>
      <c r="AB54" s="97">
        <v>26</v>
      </c>
      <c r="AC54" s="97">
        <v>0</v>
      </c>
      <c r="AD54" s="97">
        <v>0</v>
      </c>
      <c r="AE54" s="97">
        <v>9</v>
      </c>
      <c r="AF54" s="95">
        <f t="shared" si="3"/>
        <v>35</v>
      </c>
      <c r="AG54" s="95">
        <f t="shared" si="4"/>
        <v>101</v>
      </c>
      <c r="AH54" s="98">
        <v>10</v>
      </c>
      <c r="AI54" s="98">
        <f t="shared" si="5"/>
        <v>487</v>
      </c>
      <c r="AJ54" s="98">
        <f t="shared" si="6"/>
        <v>487</v>
      </c>
      <c r="AK54" s="98">
        <f t="shared" si="8"/>
        <v>248</v>
      </c>
      <c r="AL54" s="99">
        <f t="shared" si="9"/>
        <v>229</v>
      </c>
      <c r="AM54" s="30"/>
      <c r="AN54" s="30"/>
      <c r="AO54" s="30"/>
      <c r="AP54" s="30"/>
      <c r="AQ54" s="30"/>
      <c r="AR54" s="30"/>
      <c r="AS54" s="30"/>
      <c r="AT54" s="30"/>
      <c r="AU54" s="30"/>
      <c r="AV54" s="30"/>
      <c r="AW54" s="30"/>
      <c r="AX54" s="30"/>
      <c r="AY54" s="30"/>
      <c r="AZ54" s="30"/>
      <c r="BA54" s="30"/>
      <c r="BB54" s="30"/>
      <c r="BC54" s="30"/>
      <c r="BD54" s="30"/>
      <c r="BE54" s="30"/>
      <c r="BF54" s="30"/>
      <c r="BG54" s="30"/>
      <c r="BH54" s="30"/>
      <c r="BI54" s="30"/>
      <c r="BJ54" s="30"/>
      <c r="BK54" s="30"/>
      <c r="BL54" s="30"/>
      <c r="BM54" s="30"/>
      <c r="BN54" s="30"/>
      <c r="BO54" s="30"/>
      <c r="BP54" s="30"/>
      <c r="BQ54" s="30"/>
      <c r="BR54" s="30"/>
      <c r="BS54" s="30"/>
      <c r="BT54" s="30"/>
      <c r="BU54" s="30"/>
      <c r="BV54" s="30"/>
      <c r="BW54" s="30"/>
      <c r="BX54" s="30"/>
      <c r="BY54" s="30"/>
      <c r="BZ54" s="30"/>
      <c r="CA54" s="30"/>
      <c r="CB54" s="30"/>
      <c r="CC54" s="30"/>
      <c r="CD54" s="30"/>
      <c r="CE54" s="30"/>
      <c r="CF54" s="30"/>
      <c r="CG54" s="30"/>
      <c r="CH54" s="30"/>
      <c r="CI54" s="30"/>
      <c r="CJ54" s="30"/>
      <c r="CK54" s="30"/>
      <c r="CL54" s="30"/>
      <c r="CM54" s="30"/>
      <c r="CN54" s="30"/>
      <c r="CO54" s="30"/>
      <c r="CP54" s="30"/>
      <c r="CQ54" s="30"/>
      <c r="CR54" s="30"/>
      <c r="CS54" s="30"/>
      <c r="CT54" s="30"/>
      <c r="CU54" s="30"/>
      <c r="CV54" s="30"/>
      <c r="CW54" s="30"/>
      <c r="CX54" s="30"/>
      <c r="CY54" s="30"/>
      <c r="CZ54" s="30"/>
      <c r="DA54" s="30"/>
      <c r="DB54" s="30"/>
      <c r="DC54" s="30"/>
      <c r="DD54" s="30"/>
      <c r="DE54" s="30"/>
      <c r="DF54" s="30"/>
      <c r="DG54" s="30"/>
      <c r="DH54" s="30"/>
      <c r="DI54" s="30"/>
      <c r="DJ54" s="30"/>
      <c r="DK54" s="30"/>
      <c r="DL54" s="30"/>
      <c r="DM54" s="30"/>
      <c r="DN54" s="30"/>
      <c r="DO54" s="30"/>
      <c r="DP54" s="30"/>
      <c r="DQ54" s="30"/>
      <c r="DR54" s="30"/>
      <c r="DS54" s="30"/>
      <c r="DT54" s="30"/>
      <c r="DU54" s="30"/>
      <c r="DV54" s="30"/>
      <c r="DW54" s="30"/>
      <c r="DX54" s="30"/>
      <c r="DY54" s="30"/>
      <c r="DZ54" s="30"/>
      <c r="EA54" s="30"/>
      <c r="EB54" s="30"/>
      <c r="EC54" s="30"/>
      <c r="ED54" s="30"/>
      <c r="EE54" s="30"/>
      <c r="EF54" s="30"/>
      <c r="EG54" s="30"/>
      <c r="EH54" s="30"/>
      <c r="EI54" s="30"/>
      <c r="EJ54" s="30"/>
      <c r="EK54" s="30"/>
      <c r="EL54" s="30"/>
      <c r="EM54" s="30"/>
      <c r="EN54" s="30"/>
      <c r="EO54" s="30"/>
      <c r="EP54" s="30"/>
      <c r="EQ54" s="30"/>
      <c r="ER54" s="30"/>
      <c r="ES54" s="30"/>
      <c r="ET54" s="30"/>
      <c r="EU54" s="30"/>
      <c r="EV54" s="30"/>
      <c r="EW54" s="30"/>
      <c r="EX54" s="30"/>
      <c r="EY54" s="30"/>
      <c r="EZ54" s="30"/>
      <c r="FA54" s="30"/>
      <c r="FB54" s="30"/>
      <c r="FC54" s="30"/>
      <c r="FD54" s="30"/>
      <c r="FE54" s="30"/>
      <c r="FF54" s="30"/>
      <c r="FG54" s="30"/>
      <c r="FH54" s="30"/>
      <c r="FI54" s="30"/>
      <c r="FJ54" s="30"/>
      <c r="FK54" s="30"/>
      <c r="FL54" s="30"/>
      <c r="FM54" s="30"/>
      <c r="FN54" s="30"/>
      <c r="FO54" s="30"/>
      <c r="FP54" s="30"/>
      <c r="FQ54" s="30"/>
      <c r="FR54" s="30"/>
      <c r="FS54" s="30"/>
      <c r="FT54" s="30"/>
      <c r="FU54" s="30"/>
      <c r="FV54" s="30"/>
      <c r="FW54" s="30"/>
      <c r="FX54" s="30"/>
      <c r="FY54" s="30"/>
      <c r="FZ54" s="30"/>
      <c r="GA54" s="30"/>
      <c r="GB54" s="30"/>
      <c r="GC54" s="30"/>
      <c r="GD54" s="30"/>
      <c r="GE54" s="30"/>
      <c r="GF54" s="30"/>
      <c r="GG54" s="30"/>
      <c r="GH54" s="30"/>
      <c r="GI54" s="30"/>
    </row>
    <row r="55" spans="1:191" s="132" customFormat="1" x14ac:dyDescent="0.45">
      <c r="A55" s="92"/>
      <c r="B55" s="93">
        <f t="shared" si="7"/>
        <v>21.75</v>
      </c>
      <c r="C55" s="94">
        <v>26</v>
      </c>
      <c r="D55" s="94">
        <v>10</v>
      </c>
      <c r="E55" s="94">
        <v>106</v>
      </c>
      <c r="F55" s="94">
        <v>46</v>
      </c>
      <c r="G55" s="94">
        <v>20</v>
      </c>
      <c r="H55" s="94">
        <v>0</v>
      </c>
      <c r="I55" s="95">
        <f t="shared" si="10"/>
        <v>208</v>
      </c>
      <c r="J55" s="96">
        <v>5</v>
      </c>
      <c r="K55" s="96">
        <v>0</v>
      </c>
      <c r="L55" s="96">
        <v>4</v>
      </c>
      <c r="M55" s="96">
        <v>34</v>
      </c>
      <c r="N55" s="96">
        <v>66</v>
      </c>
      <c r="O55" s="96">
        <f>31+14+22</f>
        <v>67</v>
      </c>
      <c r="P55" s="96">
        <v>16</v>
      </c>
      <c r="Q55" s="96">
        <v>5</v>
      </c>
      <c r="R55" s="96">
        <v>0</v>
      </c>
      <c r="S55" s="95">
        <f t="shared" si="1"/>
        <v>197</v>
      </c>
      <c r="T55" s="97">
        <v>1</v>
      </c>
      <c r="U55" s="97">
        <v>3</v>
      </c>
      <c r="V55" s="97">
        <v>19</v>
      </c>
      <c r="W55" s="97">
        <v>26</v>
      </c>
      <c r="X55" s="97">
        <v>42</v>
      </c>
      <c r="Y55" s="97">
        <v>23</v>
      </c>
      <c r="Z55" s="95">
        <f t="shared" si="2"/>
        <v>91</v>
      </c>
      <c r="AA55" s="97">
        <v>0</v>
      </c>
      <c r="AB55" s="97">
        <v>19</v>
      </c>
      <c r="AC55" s="97">
        <v>0</v>
      </c>
      <c r="AD55" s="97">
        <v>0</v>
      </c>
      <c r="AE55" s="97">
        <v>11</v>
      </c>
      <c r="AF55" s="95">
        <f t="shared" si="3"/>
        <v>30</v>
      </c>
      <c r="AG55" s="95">
        <f t="shared" si="4"/>
        <v>121</v>
      </c>
      <c r="AH55" s="98">
        <v>7</v>
      </c>
      <c r="AI55" s="98">
        <f t="shared" si="5"/>
        <v>533</v>
      </c>
      <c r="AJ55" s="98">
        <f t="shared" si="6"/>
        <v>533</v>
      </c>
      <c r="AK55" s="98">
        <f t="shared" si="8"/>
        <v>288</v>
      </c>
      <c r="AL55" s="99">
        <f t="shared" si="9"/>
        <v>238</v>
      </c>
      <c r="AM55" s="30"/>
      <c r="AN55" s="30"/>
      <c r="AO55" s="30"/>
      <c r="AP55" s="30"/>
      <c r="AQ55" s="30"/>
      <c r="AR55" s="30"/>
      <c r="AS55" s="30"/>
      <c r="AT55" s="30"/>
      <c r="AU55" s="30"/>
      <c r="AV55" s="30"/>
      <c r="AW55" s="30"/>
      <c r="AX55" s="30"/>
      <c r="AY55" s="30"/>
      <c r="AZ55" s="30"/>
      <c r="BA55" s="30"/>
      <c r="BB55" s="30"/>
      <c r="BC55" s="30"/>
      <c r="BD55" s="30"/>
      <c r="BE55" s="30"/>
      <c r="BF55" s="30"/>
      <c r="BG55" s="30"/>
      <c r="BH55" s="30"/>
      <c r="BI55" s="30"/>
      <c r="BJ55" s="30"/>
      <c r="BK55" s="30"/>
      <c r="BL55" s="30"/>
      <c r="BM55" s="30"/>
      <c r="BN55" s="30"/>
      <c r="BO55" s="30"/>
      <c r="BP55" s="30"/>
      <c r="BQ55" s="30"/>
      <c r="BR55" s="30"/>
      <c r="BS55" s="30"/>
      <c r="BT55" s="30"/>
      <c r="BU55" s="30"/>
      <c r="BV55" s="30"/>
      <c r="BW55" s="30"/>
      <c r="BX55" s="30"/>
      <c r="BY55" s="30"/>
      <c r="BZ55" s="30"/>
      <c r="CA55" s="30"/>
      <c r="CB55" s="30"/>
      <c r="CC55" s="30"/>
      <c r="CD55" s="30"/>
      <c r="CE55" s="30"/>
      <c r="CF55" s="30"/>
      <c r="CG55" s="30"/>
      <c r="CH55" s="30"/>
      <c r="CI55" s="30"/>
      <c r="CJ55" s="30"/>
      <c r="CK55" s="30"/>
      <c r="CL55" s="30"/>
      <c r="CM55" s="30"/>
      <c r="CN55" s="30"/>
      <c r="CO55" s="30"/>
      <c r="CP55" s="30"/>
      <c r="CQ55" s="30"/>
      <c r="CR55" s="30"/>
      <c r="CS55" s="30"/>
      <c r="CT55" s="30"/>
      <c r="CU55" s="30"/>
      <c r="CV55" s="30"/>
      <c r="CW55" s="30"/>
      <c r="CX55" s="30"/>
      <c r="CY55" s="30"/>
      <c r="CZ55" s="30"/>
      <c r="DA55" s="30"/>
      <c r="DB55" s="30"/>
      <c r="DC55" s="30"/>
      <c r="DD55" s="30"/>
      <c r="DE55" s="30"/>
      <c r="DF55" s="30"/>
      <c r="DG55" s="30"/>
      <c r="DH55" s="30"/>
      <c r="DI55" s="30"/>
      <c r="DJ55" s="30"/>
      <c r="DK55" s="30"/>
      <c r="DL55" s="30"/>
      <c r="DM55" s="30"/>
      <c r="DN55" s="30"/>
      <c r="DO55" s="30"/>
      <c r="DP55" s="30"/>
      <c r="DQ55" s="30"/>
      <c r="DR55" s="30"/>
      <c r="DS55" s="30"/>
      <c r="DT55" s="30"/>
      <c r="DU55" s="30"/>
      <c r="DV55" s="30"/>
      <c r="DW55" s="30"/>
      <c r="DX55" s="30"/>
      <c r="DY55" s="30"/>
      <c r="DZ55" s="30"/>
      <c r="EA55" s="30"/>
      <c r="EB55" s="30"/>
      <c r="EC55" s="30"/>
      <c r="ED55" s="30"/>
      <c r="EE55" s="30"/>
      <c r="EF55" s="30"/>
      <c r="EG55" s="30"/>
      <c r="EH55" s="30"/>
      <c r="EI55" s="30"/>
      <c r="EJ55" s="30"/>
      <c r="EK55" s="30"/>
      <c r="EL55" s="30"/>
      <c r="EM55" s="30"/>
      <c r="EN55" s="30"/>
      <c r="EO55" s="30"/>
      <c r="EP55" s="30"/>
      <c r="EQ55" s="30"/>
      <c r="ER55" s="30"/>
      <c r="ES55" s="30"/>
      <c r="ET55" s="30"/>
      <c r="EU55" s="30"/>
      <c r="EV55" s="30"/>
      <c r="EW55" s="30"/>
      <c r="EX55" s="30"/>
      <c r="EY55" s="30"/>
      <c r="EZ55" s="30"/>
      <c r="FA55" s="30"/>
      <c r="FB55" s="30"/>
      <c r="FC55" s="30"/>
      <c r="FD55" s="30"/>
      <c r="FE55" s="30"/>
      <c r="FF55" s="30"/>
      <c r="FG55" s="30"/>
      <c r="FH55" s="30"/>
      <c r="FI55" s="30"/>
      <c r="FJ55" s="30"/>
      <c r="FK55" s="30"/>
      <c r="FL55" s="30"/>
      <c r="FM55" s="30"/>
      <c r="FN55" s="30"/>
      <c r="FO55" s="30"/>
      <c r="FP55" s="30"/>
      <c r="FQ55" s="30"/>
      <c r="FR55" s="30"/>
      <c r="FS55" s="30"/>
      <c r="FT55" s="30"/>
      <c r="FU55" s="30"/>
      <c r="FV55" s="30"/>
      <c r="FW55" s="30"/>
      <c r="FX55" s="30"/>
      <c r="FY55" s="30"/>
      <c r="FZ55" s="30"/>
      <c r="GA55" s="30"/>
      <c r="GB55" s="30"/>
      <c r="GC55" s="30"/>
      <c r="GD55" s="30"/>
      <c r="GE55" s="30"/>
      <c r="GF55" s="30"/>
      <c r="GG55" s="30"/>
      <c r="GH55" s="30"/>
      <c r="GI55" s="30"/>
    </row>
    <row r="56" spans="1:191" s="132" customFormat="1" x14ac:dyDescent="0.45">
      <c r="A56" s="92"/>
      <c r="B56" s="93">
        <f t="shared" si="7"/>
        <v>22.25</v>
      </c>
      <c r="C56" s="94">
        <v>18</v>
      </c>
      <c r="D56" s="94">
        <v>14</v>
      </c>
      <c r="E56" s="94">
        <v>123</v>
      </c>
      <c r="F56" s="94">
        <v>36</v>
      </c>
      <c r="G56" s="94">
        <v>17</v>
      </c>
      <c r="H56" s="94">
        <v>0</v>
      </c>
      <c r="I56" s="95">
        <f t="shared" si="10"/>
        <v>208</v>
      </c>
      <c r="J56" s="96">
        <v>1</v>
      </c>
      <c r="K56" s="96">
        <v>0</v>
      </c>
      <c r="L56" s="96">
        <v>2</v>
      </c>
      <c r="M56" s="96">
        <v>37</v>
      </c>
      <c r="N56" s="96">
        <v>90</v>
      </c>
      <c r="O56" s="96">
        <f>32+12+20</f>
        <v>64</v>
      </c>
      <c r="P56" s="96">
        <v>16</v>
      </c>
      <c r="Q56" s="96">
        <v>0</v>
      </c>
      <c r="R56" s="96">
        <v>0</v>
      </c>
      <c r="S56" s="95">
        <f t="shared" si="1"/>
        <v>210</v>
      </c>
      <c r="T56" s="97">
        <v>1</v>
      </c>
      <c r="U56" s="97">
        <v>0</v>
      </c>
      <c r="V56" s="97">
        <v>22</v>
      </c>
      <c r="W56" s="97">
        <v>11</v>
      </c>
      <c r="X56" s="97">
        <v>41</v>
      </c>
      <c r="Y56" s="97">
        <v>23</v>
      </c>
      <c r="Z56" s="95">
        <f t="shared" si="2"/>
        <v>75</v>
      </c>
      <c r="AA56" s="97">
        <v>0</v>
      </c>
      <c r="AB56" s="97">
        <v>22</v>
      </c>
      <c r="AC56" s="97">
        <v>0</v>
      </c>
      <c r="AD56" s="97">
        <v>0</v>
      </c>
      <c r="AE56" s="97">
        <v>14</v>
      </c>
      <c r="AF56" s="95">
        <f t="shared" si="3"/>
        <v>36</v>
      </c>
      <c r="AG56" s="95">
        <f t="shared" si="4"/>
        <v>111</v>
      </c>
      <c r="AH56" s="98">
        <v>15</v>
      </c>
      <c r="AI56" s="98">
        <f t="shared" si="5"/>
        <v>544</v>
      </c>
      <c r="AJ56" s="98">
        <f t="shared" si="6"/>
        <v>544</v>
      </c>
      <c r="AK56" s="98">
        <f t="shared" si="8"/>
        <v>285</v>
      </c>
      <c r="AL56" s="99">
        <f t="shared" si="9"/>
        <v>244</v>
      </c>
      <c r="AM56" s="30"/>
      <c r="AN56" s="30"/>
      <c r="AO56" s="30"/>
      <c r="AP56" s="30"/>
      <c r="AQ56" s="30"/>
      <c r="AR56" s="30"/>
      <c r="AS56" s="30"/>
      <c r="AT56" s="30"/>
      <c r="AU56" s="30"/>
      <c r="AV56" s="30"/>
      <c r="AW56" s="30"/>
      <c r="AX56" s="30"/>
      <c r="AY56" s="30"/>
      <c r="AZ56" s="30"/>
      <c r="BA56" s="30"/>
      <c r="BB56" s="30"/>
      <c r="BC56" s="30"/>
      <c r="BD56" s="30"/>
      <c r="BE56" s="30"/>
      <c r="BF56" s="30"/>
      <c r="BG56" s="30"/>
      <c r="BH56" s="30"/>
      <c r="BI56" s="30"/>
      <c r="BJ56" s="30"/>
      <c r="BK56" s="30"/>
      <c r="BL56" s="30"/>
      <c r="BM56" s="30"/>
      <c r="BN56" s="30"/>
      <c r="BO56" s="30"/>
      <c r="BP56" s="30"/>
      <c r="BQ56" s="30"/>
      <c r="BR56" s="30"/>
      <c r="BS56" s="30"/>
      <c r="BT56" s="30"/>
      <c r="BU56" s="30"/>
      <c r="BV56" s="30"/>
      <c r="BW56" s="30"/>
      <c r="BX56" s="30"/>
      <c r="BY56" s="30"/>
      <c r="BZ56" s="30"/>
      <c r="CA56" s="30"/>
      <c r="CB56" s="30"/>
      <c r="CC56" s="30"/>
      <c r="CD56" s="30"/>
      <c r="CE56" s="30"/>
      <c r="CF56" s="30"/>
      <c r="CG56" s="30"/>
      <c r="CH56" s="30"/>
      <c r="CI56" s="30"/>
      <c r="CJ56" s="30"/>
      <c r="CK56" s="30"/>
      <c r="CL56" s="30"/>
      <c r="CM56" s="30"/>
      <c r="CN56" s="30"/>
      <c r="CO56" s="30"/>
      <c r="CP56" s="30"/>
      <c r="CQ56" s="30"/>
      <c r="CR56" s="30"/>
      <c r="CS56" s="30"/>
      <c r="CT56" s="30"/>
      <c r="CU56" s="30"/>
      <c r="CV56" s="30"/>
      <c r="CW56" s="30"/>
      <c r="CX56" s="30"/>
      <c r="CY56" s="30"/>
      <c r="CZ56" s="30"/>
      <c r="DA56" s="30"/>
      <c r="DB56" s="30"/>
      <c r="DC56" s="30"/>
      <c r="DD56" s="30"/>
      <c r="DE56" s="30"/>
      <c r="DF56" s="30"/>
      <c r="DG56" s="30"/>
      <c r="DH56" s="30"/>
      <c r="DI56" s="30"/>
      <c r="DJ56" s="30"/>
      <c r="DK56" s="30"/>
      <c r="DL56" s="30"/>
      <c r="DM56" s="30"/>
      <c r="DN56" s="30"/>
      <c r="DO56" s="30"/>
      <c r="DP56" s="30"/>
      <c r="DQ56" s="30"/>
      <c r="DR56" s="30"/>
      <c r="DS56" s="30"/>
      <c r="DT56" s="30"/>
      <c r="DU56" s="30"/>
      <c r="DV56" s="30"/>
      <c r="DW56" s="30"/>
      <c r="DX56" s="30"/>
      <c r="DY56" s="30"/>
      <c r="DZ56" s="30"/>
      <c r="EA56" s="30"/>
      <c r="EB56" s="30"/>
      <c r="EC56" s="30"/>
      <c r="ED56" s="30"/>
      <c r="EE56" s="30"/>
      <c r="EF56" s="30"/>
      <c r="EG56" s="30"/>
      <c r="EH56" s="30"/>
      <c r="EI56" s="30"/>
      <c r="EJ56" s="30"/>
      <c r="EK56" s="30"/>
      <c r="EL56" s="30"/>
      <c r="EM56" s="30"/>
      <c r="EN56" s="30"/>
      <c r="EO56" s="30"/>
      <c r="EP56" s="30"/>
      <c r="EQ56" s="30"/>
      <c r="ER56" s="30"/>
      <c r="ES56" s="30"/>
      <c r="ET56" s="30"/>
      <c r="EU56" s="30"/>
      <c r="EV56" s="30"/>
      <c r="EW56" s="30"/>
      <c r="EX56" s="30"/>
      <c r="EY56" s="30"/>
      <c r="EZ56" s="30"/>
      <c r="FA56" s="30"/>
      <c r="FB56" s="30"/>
      <c r="FC56" s="30"/>
      <c r="FD56" s="30"/>
      <c r="FE56" s="30"/>
      <c r="FF56" s="30"/>
      <c r="FG56" s="30"/>
      <c r="FH56" s="30"/>
      <c r="FI56" s="30"/>
      <c r="FJ56" s="30"/>
      <c r="FK56" s="30"/>
      <c r="FL56" s="30"/>
      <c r="FM56" s="30"/>
      <c r="FN56" s="30"/>
      <c r="FO56" s="30"/>
      <c r="FP56" s="30"/>
      <c r="FQ56" s="30"/>
      <c r="FR56" s="30"/>
      <c r="FS56" s="30"/>
      <c r="FT56" s="30"/>
      <c r="FU56" s="30"/>
      <c r="FV56" s="30"/>
      <c r="FW56" s="30"/>
      <c r="FX56" s="30"/>
      <c r="FY56" s="30"/>
      <c r="FZ56" s="30"/>
      <c r="GA56" s="30"/>
      <c r="GB56" s="30"/>
      <c r="GC56" s="30"/>
      <c r="GD56" s="30"/>
      <c r="GE56" s="30"/>
      <c r="GF56" s="30"/>
      <c r="GG56" s="30"/>
      <c r="GH56" s="30"/>
      <c r="GI56" s="30"/>
    </row>
    <row r="57" spans="1:191" s="132" customFormat="1" x14ac:dyDescent="0.45">
      <c r="A57" s="92"/>
      <c r="B57" s="93">
        <f t="shared" si="7"/>
        <v>22.75</v>
      </c>
      <c r="C57" s="94">
        <v>22</v>
      </c>
      <c r="D57" s="94">
        <v>11</v>
      </c>
      <c r="E57" s="94">
        <v>112</v>
      </c>
      <c r="F57" s="94">
        <v>38</v>
      </c>
      <c r="G57" s="94">
        <v>13</v>
      </c>
      <c r="H57" s="94">
        <v>0</v>
      </c>
      <c r="I57" s="95">
        <f t="shared" si="10"/>
        <v>196</v>
      </c>
      <c r="J57" s="96">
        <v>10</v>
      </c>
      <c r="K57" s="96">
        <v>0</v>
      </c>
      <c r="L57" s="96">
        <v>1</v>
      </c>
      <c r="M57" s="96">
        <v>30</v>
      </c>
      <c r="N57" s="96">
        <v>57</v>
      </c>
      <c r="O57" s="96">
        <f>26+39+12</f>
        <v>77</v>
      </c>
      <c r="P57" s="96">
        <v>13</v>
      </c>
      <c r="Q57" s="96">
        <v>1</v>
      </c>
      <c r="R57" s="96">
        <v>0</v>
      </c>
      <c r="S57" s="95">
        <f t="shared" si="1"/>
        <v>189</v>
      </c>
      <c r="T57" s="97">
        <v>0</v>
      </c>
      <c r="U57" s="97">
        <v>0</v>
      </c>
      <c r="V57" s="97">
        <v>20</v>
      </c>
      <c r="W57" s="97">
        <v>15</v>
      </c>
      <c r="X57" s="97">
        <v>50</v>
      </c>
      <c r="Y57" s="97">
        <v>19</v>
      </c>
      <c r="Z57" s="95">
        <f t="shared" si="2"/>
        <v>85</v>
      </c>
      <c r="AA57" s="97">
        <v>0</v>
      </c>
      <c r="AB57" s="97">
        <v>13</v>
      </c>
      <c r="AC57" s="97">
        <v>0</v>
      </c>
      <c r="AD57" s="97">
        <v>0</v>
      </c>
      <c r="AE57" s="97">
        <v>11</v>
      </c>
      <c r="AF57" s="95">
        <f t="shared" si="3"/>
        <v>24</v>
      </c>
      <c r="AG57" s="95">
        <f t="shared" si="4"/>
        <v>109</v>
      </c>
      <c r="AH57" s="98">
        <v>16</v>
      </c>
      <c r="AI57" s="98">
        <f t="shared" si="5"/>
        <v>510</v>
      </c>
      <c r="AJ57" s="98">
        <f t="shared" si="6"/>
        <v>510</v>
      </c>
      <c r="AK57" s="98">
        <f t="shared" si="8"/>
        <v>274</v>
      </c>
      <c r="AL57" s="99">
        <f t="shared" si="9"/>
        <v>220</v>
      </c>
      <c r="AM57" s="30"/>
      <c r="AN57" s="30"/>
      <c r="AO57" s="30"/>
      <c r="AP57" s="30"/>
      <c r="AQ57" s="30"/>
      <c r="AR57" s="30"/>
      <c r="AS57" s="30"/>
      <c r="AT57" s="30"/>
      <c r="AU57" s="30"/>
      <c r="AV57" s="30"/>
      <c r="AW57" s="30"/>
      <c r="AX57" s="30"/>
      <c r="AY57" s="30"/>
      <c r="AZ57" s="30"/>
      <c r="BA57" s="30"/>
      <c r="BB57" s="30"/>
      <c r="BC57" s="30"/>
      <c r="BD57" s="30"/>
      <c r="BE57" s="30"/>
      <c r="BF57" s="30"/>
      <c r="BG57" s="30"/>
      <c r="BH57" s="30"/>
      <c r="BI57" s="30"/>
      <c r="BJ57" s="30"/>
      <c r="BK57" s="30"/>
      <c r="BL57" s="30"/>
      <c r="BM57" s="30"/>
      <c r="BN57" s="30"/>
      <c r="BO57" s="30"/>
      <c r="BP57" s="30"/>
      <c r="BQ57" s="30"/>
      <c r="BR57" s="30"/>
      <c r="BS57" s="30"/>
      <c r="BT57" s="30"/>
      <c r="BU57" s="30"/>
      <c r="BV57" s="30"/>
      <c r="BW57" s="30"/>
      <c r="BX57" s="30"/>
      <c r="BY57" s="30"/>
      <c r="BZ57" s="30"/>
      <c r="CA57" s="30"/>
      <c r="CB57" s="30"/>
      <c r="CC57" s="30"/>
      <c r="CD57" s="30"/>
      <c r="CE57" s="30"/>
      <c r="CF57" s="30"/>
      <c r="CG57" s="30"/>
      <c r="CH57" s="30"/>
      <c r="CI57" s="30"/>
      <c r="CJ57" s="30"/>
      <c r="CK57" s="30"/>
      <c r="CL57" s="30"/>
      <c r="CM57" s="30"/>
      <c r="CN57" s="30"/>
      <c r="CO57" s="30"/>
      <c r="CP57" s="30"/>
      <c r="CQ57" s="30"/>
      <c r="CR57" s="30"/>
      <c r="CS57" s="30"/>
      <c r="CT57" s="30"/>
      <c r="CU57" s="30"/>
      <c r="CV57" s="30"/>
      <c r="CW57" s="30"/>
      <c r="CX57" s="30"/>
      <c r="CY57" s="30"/>
      <c r="CZ57" s="30"/>
      <c r="DA57" s="30"/>
      <c r="DB57" s="30"/>
      <c r="DC57" s="30"/>
      <c r="DD57" s="30"/>
      <c r="DE57" s="30"/>
      <c r="DF57" s="30"/>
      <c r="DG57" s="30"/>
      <c r="DH57" s="30"/>
      <c r="DI57" s="30"/>
      <c r="DJ57" s="30"/>
      <c r="DK57" s="30"/>
      <c r="DL57" s="30"/>
      <c r="DM57" s="30"/>
      <c r="DN57" s="30"/>
      <c r="DO57" s="30"/>
      <c r="DP57" s="30"/>
      <c r="DQ57" s="30"/>
      <c r="DR57" s="30"/>
      <c r="DS57" s="30"/>
      <c r="DT57" s="30"/>
      <c r="DU57" s="30"/>
      <c r="DV57" s="30"/>
      <c r="DW57" s="30"/>
      <c r="DX57" s="30"/>
      <c r="DY57" s="30"/>
      <c r="DZ57" s="30"/>
      <c r="EA57" s="30"/>
      <c r="EB57" s="30"/>
      <c r="EC57" s="30"/>
      <c r="ED57" s="30"/>
      <c r="EE57" s="30"/>
      <c r="EF57" s="30"/>
      <c r="EG57" s="30"/>
      <c r="EH57" s="30"/>
      <c r="EI57" s="30"/>
      <c r="EJ57" s="30"/>
      <c r="EK57" s="30"/>
      <c r="EL57" s="30"/>
      <c r="EM57" s="30"/>
      <c r="EN57" s="30"/>
      <c r="EO57" s="30"/>
      <c r="EP57" s="30"/>
      <c r="EQ57" s="30"/>
      <c r="ER57" s="30"/>
      <c r="ES57" s="30"/>
      <c r="ET57" s="30"/>
      <c r="EU57" s="30"/>
      <c r="EV57" s="30"/>
      <c r="EW57" s="30"/>
      <c r="EX57" s="30"/>
      <c r="EY57" s="30"/>
      <c r="EZ57" s="30"/>
      <c r="FA57" s="30"/>
      <c r="FB57" s="30"/>
      <c r="FC57" s="30"/>
      <c r="FD57" s="30"/>
      <c r="FE57" s="30"/>
      <c r="FF57" s="30"/>
      <c r="FG57" s="30"/>
      <c r="FH57" s="30"/>
      <c r="FI57" s="30"/>
      <c r="FJ57" s="30"/>
      <c r="FK57" s="30"/>
      <c r="FL57" s="30"/>
      <c r="FM57" s="30"/>
      <c r="FN57" s="30"/>
      <c r="FO57" s="30"/>
      <c r="FP57" s="30"/>
      <c r="FQ57" s="30"/>
      <c r="FR57" s="30"/>
      <c r="FS57" s="30"/>
      <c r="FT57" s="30"/>
      <c r="FU57" s="30"/>
      <c r="FV57" s="30"/>
      <c r="FW57" s="30"/>
      <c r="FX57" s="30"/>
      <c r="FY57" s="30"/>
      <c r="FZ57" s="30"/>
      <c r="GA57" s="30"/>
      <c r="GB57" s="30"/>
      <c r="GC57" s="30"/>
      <c r="GD57" s="30"/>
      <c r="GE57" s="30"/>
      <c r="GF57" s="30"/>
      <c r="GG57" s="30"/>
      <c r="GH57" s="30"/>
      <c r="GI57" s="30"/>
    </row>
    <row r="58" spans="1:191" s="132" customFormat="1" x14ac:dyDescent="0.45">
      <c r="A58" s="92"/>
      <c r="B58" s="93">
        <f t="shared" si="7"/>
        <v>23.25</v>
      </c>
      <c r="C58" s="94">
        <v>23</v>
      </c>
      <c r="D58" s="94">
        <v>13</v>
      </c>
      <c r="E58" s="94">
        <v>108</v>
      </c>
      <c r="F58" s="94">
        <v>32</v>
      </c>
      <c r="G58" s="94">
        <v>17</v>
      </c>
      <c r="H58" s="94">
        <v>0</v>
      </c>
      <c r="I58" s="95">
        <f t="shared" si="10"/>
        <v>193</v>
      </c>
      <c r="J58" s="96">
        <v>3</v>
      </c>
      <c r="K58" s="96">
        <v>0</v>
      </c>
      <c r="L58" s="96">
        <v>0</v>
      </c>
      <c r="M58" s="96">
        <v>38</v>
      </c>
      <c r="N58" s="96">
        <v>88</v>
      </c>
      <c r="O58" s="96">
        <f>12+21+51</f>
        <v>84</v>
      </c>
      <c r="P58" s="96">
        <v>13</v>
      </c>
      <c r="Q58" s="96">
        <v>6</v>
      </c>
      <c r="R58" s="96">
        <v>0</v>
      </c>
      <c r="S58" s="95">
        <f t="shared" si="1"/>
        <v>232</v>
      </c>
      <c r="T58" s="97">
        <v>1</v>
      </c>
      <c r="U58" s="97">
        <v>1</v>
      </c>
      <c r="V58" s="97">
        <v>21</v>
      </c>
      <c r="W58" s="97">
        <v>20</v>
      </c>
      <c r="X58" s="97">
        <v>38</v>
      </c>
      <c r="Y58" s="97">
        <v>21</v>
      </c>
      <c r="Z58" s="95">
        <f t="shared" si="2"/>
        <v>81</v>
      </c>
      <c r="AA58" s="97">
        <v>0</v>
      </c>
      <c r="AB58" s="97">
        <v>30</v>
      </c>
      <c r="AC58" s="97">
        <v>0</v>
      </c>
      <c r="AD58" s="97">
        <v>0</v>
      </c>
      <c r="AE58" s="97">
        <v>12</v>
      </c>
      <c r="AF58" s="95">
        <f t="shared" si="3"/>
        <v>42</v>
      </c>
      <c r="AG58" s="95">
        <f t="shared" si="4"/>
        <v>123</v>
      </c>
      <c r="AH58" s="98">
        <v>16</v>
      </c>
      <c r="AI58" s="98">
        <f t="shared" si="5"/>
        <v>564</v>
      </c>
      <c r="AJ58" s="98">
        <f t="shared" si="6"/>
        <v>564</v>
      </c>
      <c r="AK58" s="98">
        <f t="shared" si="8"/>
        <v>313</v>
      </c>
      <c r="AL58" s="99">
        <f t="shared" si="9"/>
        <v>235</v>
      </c>
      <c r="AM58" s="30"/>
      <c r="AN58" s="30"/>
      <c r="AO58" s="30"/>
      <c r="AP58" s="30"/>
      <c r="AQ58" s="30"/>
      <c r="AR58" s="30"/>
      <c r="AS58" s="30"/>
      <c r="AT58" s="30"/>
      <c r="AU58" s="30"/>
      <c r="AV58" s="30"/>
      <c r="AW58" s="30"/>
      <c r="AX58" s="30"/>
      <c r="AY58" s="30"/>
      <c r="AZ58" s="30"/>
      <c r="BA58" s="30"/>
      <c r="BB58" s="30"/>
      <c r="BC58" s="30"/>
      <c r="BD58" s="30"/>
      <c r="BE58" s="30"/>
      <c r="BF58" s="30"/>
      <c r="BG58" s="30"/>
      <c r="BH58" s="30"/>
      <c r="BI58" s="30"/>
      <c r="BJ58" s="30"/>
      <c r="BK58" s="30"/>
      <c r="BL58" s="30"/>
      <c r="BM58" s="30"/>
      <c r="BN58" s="30"/>
      <c r="BO58" s="30"/>
      <c r="BP58" s="30"/>
      <c r="BQ58" s="30"/>
      <c r="BR58" s="30"/>
      <c r="BS58" s="30"/>
      <c r="BT58" s="30"/>
      <c r="BU58" s="30"/>
      <c r="BV58" s="30"/>
      <c r="BW58" s="30"/>
      <c r="BX58" s="30"/>
      <c r="BY58" s="30"/>
      <c r="BZ58" s="30"/>
      <c r="CA58" s="30"/>
      <c r="CB58" s="30"/>
      <c r="CC58" s="30"/>
      <c r="CD58" s="30"/>
      <c r="CE58" s="30"/>
      <c r="CF58" s="30"/>
      <c r="CG58" s="30"/>
      <c r="CH58" s="30"/>
      <c r="CI58" s="30"/>
      <c r="CJ58" s="30"/>
      <c r="CK58" s="30"/>
      <c r="CL58" s="30"/>
      <c r="CM58" s="30"/>
      <c r="CN58" s="30"/>
      <c r="CO58" s="30"/>
      <c r="CP58" s="30"/>
      <c r="CQ58" s="30"/>
      <c r="CR58" s="30"/>
      <c r="CS58" s="30"/>
      <c r="CT58" s="30"/>
      <c r="CU58" s="30"/>
      <c r="CV58" s="30"/>
      <c r="CW58" s="30"/>
      <c r="CX58" s="30"/>
      <c r="CY58" s="30"/>
      <c r="CZ58" s="30"/>
      <c r="DA58" s="30"/>
      <c r="DB58" s="30"/>
      <c r="DC58" s="30"/>
      <c r="DD58" s="30"/>
      <c r="DE58" s="30"/>
      <c r="DF58" s="30"/>
      <c r="DG58" s="30"/>
      <c r="DH58" s="30"/>
      <c r="DI58" s="30"/>
      <c r="DJ58" s="30"/>
      <c r="DK58" s="30"/>
      <c r="DL58" s="30"/>
      <c r="DM58" s="30"/>
      <c r="DN58" s="30"/>
      <c r="DO58" s="30"/>
      <c r="DP58" s="30"/>
      <c r="DQ58" s="30"/>
      <c r="DR58" s="30"/>
      <c r="DS58" s="30"/>
      <c r="DT58" s="30"/>
      <c r="DU58" s="30"/>
      <c r="DV58" s="30"/>
      <c r="DW58" s="30"/>
      <c r="DX58" s="30"/>
      <c r="DY58" s="30"/>
      <c r="DZ58" s="30"/>
      <c r="EA58" s="30"/>
      <c r="EB58" s="30"/>
      <c r="EC58" s="30"/>
      <c r="ED58" s="30"/>
      <c r="EE58" s="30"/>
      <c r="EF58" s="30"/>
      <c r="EG58" s="30"/>
      <c r="EH58" s="30"/>
      <c r="EI58" s="30"/>
      <c r="EJ58" s="30"/>
      <c r="EK58" s="30"/>
      <c r="EL58" s="30"/>
      <c r="EM58" s="30"/>
      <c r="EN58" s="30"/>
      <c r="EO58" s="30"/>
      <c r="EP58" s="30"/>
      <c r="EQ58" s="30"/>
      <c r="ER58" s="30"/>
      <c r="ES58" s="30"/>
      <c r="ET58" s="30"/>
      <c r="EU58" s="30"/>
      <c r="EV58" s="30"/>
      <c r="EW58" s="30"/>
      <c r="EX58" s="30"/>
      <c r="EY58" s="30"/>
      <c r="EZ58" s="30"/>
      <c r="FA58" s="30"/>
      <c r="FB58" s="30"/>
      <c r="FC58" s="30"/>
      <c r="FD58" s="30"/>
      <c r="FE58" s="30"/>
      <c r="FF58" s="30"/>
      <c r="FG58" s="30"/>
      <c r="FH58" s="30"/>
      <c r="FI58" s="30"/>
      <c r="FJ58" s="30"/>
      <c r="FK58" s="30"/>
      <c r="FL58" s="30"/>
      <c r="FM58" s="30"/>
      <c r="FN58" s="30"/>
      <c r="FO58" s="30"/>
      <c r="FP58" s="30"/>
      <c r="FQ58" s="30"/>
      <c r="FR58" s="30"/>
      <c r="FS58" s="30"/>
      <c r="FT58" s="30"/>
      <c r="FU58" s="30"/>
      <c r="FV58" s="30"/>
      <c r="FW58" s="30"/>
      <c r="FX58" s="30"/>
      <c r="FY58" s="30"/>
      <c r="FZ58" s="30"/>
      <c r="GA58" s="30"/>
      <c r="GB58" s="30"/>
      <c r="GC58" s="30"/>
      <c r="GD58" s="30"/>
      <c r="GE58" s="30"/>
      <c r="GF58" s="30"/>
      <c r="GG58" s="30"/>
      <c r="GH58" s="30"/>
      <c r="GI58" s="30"/>
    </row>
    <row r="59" spans="1:191" s="132" customFormat="1" x14ac:dyDescent="0.45">
      <c r="A59" s="92"/>
      <c r="B59" s="93">
        <f t="shared" si="7"/>
        <v>23.75</v>
      </c>
      <c r="C59" s="94">
        <v>18</v>
      </c>
      <c r="D59" s="94">
        <v>15</v>
      </c>
      <c r="E59" s="94">
        <v>113</v>
      </c>
      <c r="F59" s="94">
        <v>38</v>
      </c>
      <c r="G59" s="94">
        <v>13</v>
      </c>
      <c r="H59" s="94">
        <v>0</v>
      </c>
      <c r="I59" s="95">
        <f t="shared" si="10"/>
        <v>197</v>
      </c>
      <c r="J59" s="96">
        <v>11</v>
      </c>
      <c r="K59" s="96">
        <v>0</v>
      </c>
      <c r="L59" s="96">
        <v>4</v>
      </c>
      <c r="M59" s="96">
        <v>37</v>
      </c>
      <c r="N59" s="96">
        <v>66</v>
      </c>
      <c r="O59" s="96">
        <f>25+7+37</f>
        <v>69</v>
      </c>
      <c r="P59" s="96">
        <v>18</v>
      </c>
      <c r="Q59" s="96">
        <v>1</v>
      </c>
      <c r="R59" s="96">
        <v>0</v>
      </c>
      <c r="S59" s="95">
        <f t="shared" si="1"/>
        <v>206</v>
      </c>
      <c r="T59" s="97">
        <v>0</v>
      </c>
      <c r="U59" s="97">
        <v>1</v>
      </c>
      <c r="V59" s="97">
        <v>23</v>
      </c>
      <c r="W59" s="97">
        <v>7</v>
      </c>
      <c r="X59" s="97">
        <v>41</v>
      </c>
      <c r="Y59" s="97">
        <v>20</v>
      </c>
      <c r="Z59" s="95">
        <f t="shared" si="2"/>
        <v>72</v>
      </c>
      <c r="AA59" s="97">
        <v>0</v>
      </c>
      <c r="AB59" s="97">
        <v>23</v>
      </c>
      <c r="AC59" s="97">
        <v>0</v>
      </c>
      <c r="AD59" s="97">
        <v>0</v>
      </c>
      <c r="AE59" s="97">
        <v>9</v>
      </c>
      <c r="AF59" s="95">
        <f t="shared" si="3"/>
        <v>32</v>
      </c>
      <c r="AG59" s="95">
        <f t="shared" si="4"/>
        <v>104</v>
      </c>
      <c r="AH59" s="98">
        <v>11</v>
      </c>
      <c r="AI59" s="98">
        <f t="shared" si="5"/>
        <v>518</v>
      </c>
      <c r="AJ59" s="98">
        <f t="shared" si="6"/>
        <v>518</v>
      </c>
      <c r="AK59" s="98">
        <f t="shared" si="8"/>
        <v>278</v>
      </c>
      <c r="AL59" s="99">
        <f t="shared" si="9"/>
        <v>229</v>
      </c>
      <c r="AM59" s="30"/>
      <c r="AN59" s="30"/>
      <c r="AO59" s="30"/>
      <c r="AP59" s="30"/>
      <c r="AQ59" s="30"/>
      <c r="AR59" s="30"/>
      <c r="AS59" s="30"/>
      <c r="AT59" s="30"/>
      <c r="AU59" s="30"/>
      <c r="AV59" s="30"/>
      <c r="AW59" s="30"/>
      <c r="AX59" s="30"/>
      <c r="AY59" s="30"/>
      <c r="AZ59" s="30"/>
      <c r="BA59" s="30"/>
      <c r="BB59" s="30"/>
      <c r="BC59" s="30"/>
      <c r="BD59" s="30"/>
      <c r="BE59" s="30"/>
      <c r="BF59" s="30"/>
      <c r="BG59" s="30"/>
      <c r="BH59" s="30"/>
      <c r="BI59" s="30"/>
      <c r="BJ59" s="30"/>
      <c r="BK59" s="30"/>
      <c r="BL59" s="30"/>
      <c r="BM59" s="30"/>
      <c r="BN59" s="30"/>
      <c r="BO59" s="30"/>
      <c r="BP59" s="30"/>
      <c r="BQ59" s="30"/>
      <c r="BR59" s="30"/>
      <c r="BS59" s="30"/>
      <c r="BT59" s="30"/>
      <c r="BU59" s="30"/>
      <c r="BV59" s="30"/>
      <c r="BW59" s="30"/>
      <c r="BX59" s="30"/>
      <c r="BY59" s="30"/>
      <c r="BZ59" s="30"/>
      <c r="CA59" s="30"/>
      <c r="CB59" s="30"/>
      <c r="CC59" s="30"/>
      <c r="CD59" s="30"/>
      <c r="CE59" s="30"/>
      <c r="CF59" s="30"/>
      <c r="CG59" s="30"/>
      <c r="CH59" s="30"/>
      <c r="CI59" s="30"/>
      <c r="CJ59" s="30"/>
      <c r="CK59" s="30"/>
      <c r="CL59" s="30"/>
      <c r="CM59" s="30"/>
      <c r="CN59" s="30"/>
      <c r="CO59" s="30"/>
      <c r="CP59" s="30"/>
      <c r="CQ59" s="30"/>
      <c r="CR59" s="30"/>
      <c r="CS59" s="30"/>
      <c r="CT59" s="30"/>
      <c r="CU59" s="30"/>
      <c r="CV59" s="30"/>
      <c r="CW59" s="30"/>
      <c r="CX59" s="30"/>
      <c r="CY59" s="30"/>
      <c r="CZ59" s="30"/>
      <c r="DA59" s="30"/>
      <c r="DB59" s="30"/>
      <c r="DC59" s="30"/>
      <c r="DD59" s="30"/>
      <c r="DE59" s="30"/>
      <c r="DF59" s="30"/>
      <c r="DG59" s="30"/>
      <c r="DH59" s="30"/>
      <c r="DI59" s="30"/>
      <c r="DJ59" s="30"/>
      <c r="DK59" s="30"/>
      <c r="DL59" s="30"/>
      <c r="DM59" s="30"/>
      <c r="DN59" s="30"/>
      <c r="DO59" s="30"/>
      <c r="DP59" s="30"/>
      <c r="DQ59" s="30"/>
      <c r="DR59" s="30"/>
      <c r="DS59" s="30"/>
      <c r="DT59" s="30"/>
      <c r="DU59" s="30"/>
      <c r="DV59" s="30"/>
      <c r="DW59" s="30"/>
      <c r="DX59" s="30"/>
      <c r="DY59" s="30"/>
      <c r="DZ59" s="30"/>
      <c r="EA59" s="30"/>
      <c r="EB59" s="30"/>
      <c r="EC59" s="30"/>
      <c r="ED59" s="30"/>
      <c r="EE59" s="30"/>
      <c r="EF59" s="30"/>
      <c r="EG59" s="30"/>
      <c r="EH59" s="30"/>
      <c r="EI59" s="30"/>
      <c r="EJ59" s="30"/>
      <c r="EK59" s="30"/>
      <c r="EL59" s="30"/>
      <c r="EM59" s="30"/>
      <c r="EN59" s="30"/>
      <c r="EO59" s="30"/>
      <c r="EP59" s="30"/>
      <c r="EQ59" s="30"/>
      <c r="ER59" s="30"/>
      <c r="ES59" s="30"/>
      <c r="ET59" s="30"/>
      <c r="EU59" s="30"/>
      <c r="EV59" s="30"/>
      <c r="EW59" s="30"/>
      <c r="EX59" s="30"/>
      <c r="EY59" s="30"/>
      <c r="EZ59" s="30"/>
      <c r="FA59" s="30"/>
      <c r="FB59" s="30"/>
      <c r="FC59" s="30"/>
      <c r="FD59" s="30"/>
      <c r="FE59" s="30"/>
      <c r="FF59" s="30"/>
      <c r="FG59" s="30"/>
      <c r="FH59" s="30"/>
      <c r="FI59" s="30"/>
      <c r="FJ59" s="30"/>
      <c r="FK59" s="30"/>
      <c r="FL59" s="30"/>
      <c r="FM59" s="30"/>
      <c r="FN59" s="30"/>
      <c r="FO59" s="30"/>
      <c r="FP59" s="30"/>
      <c r="FQ59" s="30"/>
      <c r="FR59" s="30"/>
      <c r="FS59" s="30"/>
      <c r="FT59" s="30"/>
      <c r="FU59" s="30"/>
      <c r="FV59" s="30"/>
      <c r="FW59" s="30"/>
      <c r="FX59" s="30"/>
      <c r="FY59" s="30"/>
      <c r="FZ59" s="30"/>
      <c r="GA59" s="30"/>
      <c r="GB59" s="30"/>
      <c r="GC59" s="30"/>
      <c r="GD59" s="30"/>
      <c r="GE59" s="30"/>
      <c r="GF59" s="30"/>
      <c r="GG59" s="30"/>
      <c r="GH59" s="30"/>
      <c r="GI59" s="30"/>
    </row>
    <row r="60" spans="1:191" s="132" customFormat="1" x14ac:dyDescent="0.45">
      <c r="A60" s="92"/>
      <c r="B60" s="93">
        <f t="shared" si="7"/>
        <v>24.25</v>
      </c>
      <c r="C60" s="94">
        <v>15</v>
      </c>
      <c r="D60" s="94">
        <v>16</v>
      </c>
      <c r="E60" s="94">
        <v>106</v>
      </c>
      <c r="F60" s="94">
        <v>40</v>
      </c>
      <c r="G60" s="94">
        <v>12</v>
      </c>
      <c r="H60" s="94">
        <v>0</v>
      </c>
      <c r="I60" s="95">
        <f t="shared" si="10"/>
        <v>189</v>
      </c>
      <c r="J60" s="96">
        <v>4</v>
      </c>
      <c r="K60" s="96">
        <v>1</v>
      </c>
      <c r="L60" s="96">
        <v>0</v>
      </c>
      <c r="M60" s="96">
        <v>48</v>
      </c>
      <c r="N60" s="96">
        <v>62</v>
      </c>
      <c r="O60" s="96">
        <v>73</v>
      </c>
      <c r="P60" s="96">
        <v>12</v>
      </c>
      <c r="Q60" s="96">
        <v>1</v>
      </c>
      <c r="R60" s="96">
        <v>0</v>
      </c>
      <c r="S60" s="95">
        <f t="shared" si="1"/>
        <v>201</v>
      </c>
      <c r="T60" s="97">
        <v>3</v>
      </c>
      <c r="U60" s="97">
        <v>0</v>
      </c>
      <c r="V60" s="97">
        <v>18</v>
      </c>
      <c r="W60" s="97">
        <v>13</v>
      </c>
      <c r="X60" s="97">
        <v>34</v>
      </c>
      <c r="Y60" s="97">
        <v>28</v>
      </c>
      <c r="Z60" s="95">
        <f t="shared" si="2"/>
        <v>68</v>
      </c>
      <c r="AA60" s="97">
        <v>3</v>
      </c>
      <c r="AB60" s="97">
        <v>15</v>
      </c>
      <c r="AC60" s="97">
        <v>0</v>
      </c>
      <c r="AD60" s="97">
        <v>0</v>
      </c>
      <c r="AE60" s="97">
        <v>5</v>
      </c>
      <c r="AF60" s="95">
        <f t="shared" si="3"/>
        <v>23</v>
      </c>
      <c r="AG60" s="95">
        <f t="shared" si="4"/>
        <v>91</v>
      </c>
      <c r="AH60" s="98">
        <v>9</v>
      </c>
      <c r="AI60" s="98">
        <f t="shared" si="5"/>
        <v>490</v>
      </c>
      <c r="AJ60" s="98">
        <f t="shared" si="6"/>
        <v>490</v>
      </c>
      <c r="AK60" s="98">
        <f t="shared" si="8"/>
        <v>269</v>
      </c>
      <c r="AL60" s="99">
        <f t="shared" si="9"/>
        <v>212</v>
      </c>
      <c r="AM60" s="30"/>
      <c r="AN60" s="30"/>
      <c r="AO60" s="30"/>
      <c r="AP60" s="30"/>
      <c r="AQ60" s="30"/>
      <c r="AR60" s="30"/>
      <c r="AS60" s="30"/>
      <c r="AT60" s="30"/>
      <c r="AU60" s="30"/>
      <c r="AV60" s="30"/>
      <c r="AW60" s="30"/>
      <c r="AX60" s="30"/>
      <c r="AY60" s="30"/>
      <c r="AZ60" s="30"/>
      <c r="BA60" s="30"/>
      <c r="BB60" s="30"/>
      <c r="BC60" s="30"/>
      <c r="BD60" s="30"/>
      <c r="BE60" s="30"/>
      <c r="BF60" s="30"/>
      <c r="BG60" s="30"/>
      <c r="BH60" s="30"/>
      <c r="BI60" s="30"/>
      <c r="BJ60" s="30"/>
      <c r="BK60" s="30"/>
      <c r="BL60" s="30"/>
      <c r="BM60" s="30"/>
      <c r="BN60" s="30"/>
      <c r="BO60" s="30"/>
      <c r="BP60" s="30"/>
      <c r="BQ60" s="30"/>
      <c r="BR60" s="30"/>
      <c r="BS60" s="30"/>
      <c r="BT60" s="30"/>
      <c r="BU60" s="30"/>
      <c r="BV60" s="30"/>
      <c r="BW60" s="30"/>
      <c r="BX60" s="30"/>
      <c r="BY60" s="30"/>
      <c r="BZ60" s="30"/>
      <c r="CA60" s="30"/>
      <c r="CB60" s="30"/>
      <c r="CC60" s="30"/>
      <c r="CD60" s="30"/>
      <c r="CE60" s="30"/>
      <c r="CF60" s="30"/>
      <c r="CG60" s="30"/>
      <c r="CH60" s="30"/>
      <c r="CI60" s="30"/>
      <c r="CJ60" s="30"/>
      <c r="CK60" s="30"/>
      <c r="CL60" s="30"/>
      <c r="CM60" s="30"/>
      <c r="CN60" s="30"/>
      <c r="CO60" s="30"/>
      <c r="CP60" s="30"/>
      <c r="CQ60" s="30"/>
      <c r="CR60" s="30"/>
      <c r="CS60" s="30"/>
      <c r="CT60" s="30"/>
      <c r="CU60" s="30"/>
      <c r="CV60" s="30"/>
      <c r="CW60" s="30"/>
      <c r="CX60" s="30"/>
      <c r="CY60" s="30"/>
      <c r="CZ60" s="30"/>
      <c r="DA60" s="30"/>
      <c r="DB60" s="30"/>
      <c r="DC60" s="30"/>
      <c r="DD60" s="30"/>
      <c r="DE60" s="30"/>
      <c r="DF60" s="30"/>
      <c r="DG60" s="30"/>
      <c r="DH60" s="30"/>
      <c r="DI60" s="30"/>
      <c r="DJ60" s="30"/>
      <c r="DK60" s="30"/>
      <c r="DL60" s="30"/>
      <c r="DM60" s="30"/>
      <c r="DN60" s="30"/>
      <c r="DO60" s="30"/>
      <c r="DP60" s="30"/>
      <c r="DQ60" s="30"/>
      <c r="DR60" s="30"/>
      <c r="DS60" s="30"/>
      <c r="DT60" s="30"/>
      <c r="DU60" s="30"/>
      <c r="DV60" s="30"/>
      <c r="DW60" s="30"/>
      <c r="DX60" s="30"/>
      <c r="DY60" s="30"/>
      <c r="DZ60" s="30"/>
      <c r="EA60" s="30"/>
      <c r="EB60" s="30"/>
      <c r="EC60" s="30"/>
      <c r="ED60" s="30"/>
      <c r="EE60" s="30"/>
      <c r="EF60" s="30"/>
      <c r="EG60" s="30"/>
      <c r="EH60" s="30"/>
      <c r="EI60" s="30"/>
      <c r="EJ60" s="30"/>
      <c r="EK60" s="30"/>
      <c r="EL60" s="30"/>
      <c r="EM60" s="30"/>
      <c r="EN60" s="30"/>
      <c r="EO60" s="30"/>
      <c r="EP60" s="30"/>
      <c r="EQ60" s="30"/>
      <c r="ER60" s="30"/>
      <c r="ES60" s="30"/>
      <c r="ET60" s="30"/>
      <c r="EU60" s="30"/>
      <c r="EV60" s="30"/>
      <c r="EW60" s="30"/>
      <c r="EX60" s="30"/>
      <c r="EY60" s="30"/>
      <c r="EZ60" s="30"/>
      <c r="FA60" s="30"/>
      <c r="FB60" s="30"/>
      <c r="FC60" s="30"/>
      <c r="FD60" s="30"/>
      <c r="FE60" s="30"/>
      <c r="FF60" s="30"/>
      <c r="FG60" s="30"/>
      <c r="FH60" s="30"/>
      <c r="FI60" s="30"/>
      <c r="FJ60" s="30"/>
      <c r="FK60" s="30"/>
      <c r="FL60" s="30"/>
      <c r="FM60" s="30"/>
      <c r="FN60" s="30"/>
      <c r="FO60" s="30"/>
      <c r="FP60" s="30"/>
      <c r="FQ60" s="30"/>
      <c r="FR60" s="30"/>
      <c r="FS60" s="30"/>
      <c r="FT60" s="30"/>
      <c r="FU60" s="30"/>
      <c r="FV60" s="30"/>
      <c r="FW60" s="30"/>
      <c r="FX60" s="30"/>
      <c r="FY60" s="30"/>
      <c r="FZ60" s="30"/>
      <c r="GA60" s="30"/>
      <c r="GB60" s="30"/>
      <c r="GC60" s="30"/>
      <c r="GD60" s="30"/>
      <c r="GE60" s="30"/>
      <c r="GF60" s="30"/>
      <c r="GG60" s="30"/>
      <c r="GH60" s="30"/>
      <c r="GI60" s="30"/>
    </row>
    <row r="61" spans="1:191" s="132" customFormat="1" x14ac:dyDescent="0.45">
      <c r="A61" s="92"/>
      <c r="B61" s="93">
        <f t="shared" si="7"/>
        <v>24.75</v>
      </c>
      <c r="C61" s="94">
        <v>22</v>
      </c>
      <c r="D61" s="94">
        <v>10</v>
      </c>
      <c r="E61" s="94">
        <v>84</v>
      </c>
      <c r="F61" s="94">
        <v>37</v>
      </c>
      <c r="G61" s="94">
        <v>16</v>
      </c>
      <c r="H61" s="94">
        <v>0</v>
      </c>
      <c r="I61" s="95">
        <f t="shared" si="10"/>
        <v>169</v>
      </c>
      <c r="J61" s="96">
        <v>1</v>
      </c>
      <c r="K61" s="96">
        <v>0</v>
      </c>
      <c r="L61" s="96">
        <v>1</v>
      </c>
      <c r="M61" s="96">
        <v>32</v>
      </c>
      <c r="N61" s="96">
        <v>85</v>
      </c>
      <c r="O61" s="96">
        <v>63</v>
      </c>
      <c r="P61" s="96">
        <v>7</v>
      </c>
      <c r="Q61" s="96">
        <v>5</v>
      </c>
      <c r="R61" s="96">
        <v>0</v>
      </c>
      <c r="S61" s="95">
        <f t="shared" si="1"/>
        <v>194</v>
      </c>
      <c r="T61" s="97">
        <v>5</v>
      </c>
      <c r="U61" s="97">
        <v>5</v>
      </c>
      <c r="V61" s="97">
        <v>15</v>
      </c>
      <c r="W61" s="97">
        <v>13</v>
      </c>
      <c r="X61" s="97">
        <v>23</v>
      </c>
      <c r="Y61" s="97">
        <v>28</v>
      </c>
      <c r="Z61" s="95">
        <f t="shared" si="2"/>
        <v>61</v>
      </c>
      <c r="AA61" s="97">
        <v>0</v>
      </c>
      <c r="AB61" s="97">
        <v>19</v>
      </c>
      <c r="AC61" s="97">
        <v>0</v>
      </c>
      <c r="AD61" s="97">
        <v>0</v>
      </c>
      <c r="AE61" s="97">
        <v>10</v>
      </c>
      <c r="AF61" s="95">
        <f t="shared" si="3"/>
        <v>29</v>
      </c>
      <c r="AG61" s="95">
        <f t="shared" si="4"/>
        <v>90</v>
      </c>
      <c r="AH61" s="98">
        <v>9</v>
      </c>
      <c r="AI61" s="98">
        <f t="shared" si="5"/>
        <v>462</v>
      </c>
      <c r="AJ61" s="98">
        <f t="shared" si="6"/>
        <v>462</v>
      </c>
      <c r="AK61" s="98">
        <f t="shared" si="8"/>
        <v>255</v>
      </c>
      <c r="AL61" s="99">
        <f t="shared" si="9"/>
        <v>198</v>
      </c>
      <c r="AM61" s="30"/>
      <c r="AN61" s="30"/>
      <c r="AO61" s="30"/>
      <c r="AP61" s="30"/>
      <c r="AQ61" s="30"/>
      <c r="AR61" s="30"/>
      <c r="AS61" s="30"/>
      <c r="AT61" s="30"/>
      <c r="AU61" s="30"/>
      <c r="AV61" s="30"/>
      <c r="AW61" s="30"/>
      <c r="AX61" s="30"/>
      <c r="AY61" s="30"/>
      <c r="AZ61" s="30"/>
      <c r="BA61" s="30"/>
      <c r="BB61" s="30"/>
      <c r="BC61" s="30"/>
      <c r="BD61" s="30"/>
      <c r="BE61" s="30"/>
      <c r="BF61" s="30"/>
      <c r="BG61" s="30"/>
      <c r="BH61" s="30"/>
      <c r="BI61" s="30"/>
      <c r="BJ61" s="30"/>
      <c r="BK61" s="30"/>
      <c r="BL61" s="30"/>
      <c r="BM61" s="30"/>
      <c r="BN61" s="30"/>
      <c r="BO61" s="30"/>
      <c r="BP61" s="30"/>
      <c r="BQ61" s="30"/>
      <c r="BR61" s="30"/>
      <c r="BS61" s="30"/>
      <c r="BT61" s="30"/>
      <c r="BU61" s="30"/>
      <c r="BV61" s="30"/>
      <c r="BW61" s="30"/>
      <c r="BX61" s="30"/>
      <c r="BY61" s="30"/>
      <c r="BZ61" s="30"/>
      <c r="CA61" s="30"/>
      <c r="CB61" s="30"/>
      <c r="CC61" s="30"/>
      <c r="CD61" s="30"/>
      <c r="CE61" s="30"/>
      <c r="CF61" s="30"/>
      <c r="CG61" s="30"/>
      <c r="CH61" s="30"/>
      <c r="CI61" s="30"/>
      <c r="CJ61" s="30"/>
      <c r="CK61" s="30"/>
      <c r="CL61" s="30"/>
      <c r="CM61" s="30"/>
      <c r="CN61" s="30"/>
      <c r="CO61" s="30"/>
      <c r="CP61" s="30"/>
      <c r="CQ61" s="30"/>
      <c r="CR61" s="30"/>
      <c r="CS61" s="30"/>
      <c r="CT61" s="30"/>
      <c r="CU61" s="30"/>
      <c r="CV61" s="30"/>
      <c r="CW61" s="30"/>
      <c r="CX61" s="30"/>
      <c r="CY61" s="30"/>
      <c r="CZ61" s="30"/>
      <c r="DA61" s="30"/>
      <c r="DB61" s="30"/>
      <c r="DC61" s="30"/>
      <c r="DD61" s="30"/>
      <c r="DE61" s="30"/>
      <c r="DF61" s="30"/>
      <c r="DG61" s="30"/>
      <c r="DH61" s="30"/>
      <c r="DI61" s="30"/>
      <c r="DJ61" s="30"/>
      <c r="DK61" s="30"/>
      <c r="DL61" s="30"/>
      <c r="DM61" s="30"/>
      <c r="DN61" s="30"/>
      <c r="DO61" s="30"/>
      <c r="DP61" s="30"/>
      <c r="DQ61" s="30"/>
      <c r="DR61" s="30"/>
      <c r="DS61" s="30"/>
      <c r="DT61" s="30"/>
      <c r="DU61" s="30"/>
      <c r="DV61" s="30"/>
      <c r="DW61" s="30"/>
      <c r="DX61" s="30"/>
      <c r="DY61" s="30"/>
      <c r="DZ61" s="30"/>
      <c r="EA61" s="30"/>
      <c r="EB61" s="30"/>
      <c r="EC61" s="30"/>
      <c r="ED61" s="30"/>
      <c r="EE61" s="30"/>
      <c r="EF61" s="30"/>
      <c r="EG61" s="30"/>
      <c r="EH61" s="30"/>
      <c r="EI61" s="30"/>
      <c r="EJ61" s="30"/>
      <c r="EK61" s="30"/>
      <c r="EL61" s="30"/>
      <c r="EM61" s="30"/>
      <c r="EN61" s="30"/>
      <c r="EO61" s="30"/>
      <c r="EP61" s="30"/>
      <c r="EQ61" s="30"/>
      <c r="ER61" s="30"/>
      <c r="ES61" s="30"/>
      <c r="ET61" s="30"/>
      <c r="EU61" s="30"/>
      <c r="EV61" s="30"/>
      <c r="EW61" s="30"/>
      <c r="EX61" s="30"/>
      <c r="EY61" s="30"/>
      <c r="EZ61" s="30"/>
      <c r="FA61" s="30"/>
      <c r="FB61" s="30"/>
      <c r="FC61" s="30"/>
      <c r="FD61" s="30"/>
      <c r="FE61" s="30"/>
      <c r="FF61" s="30"/>
      <c r="FG61" s="30"/>
      <c r="FH61" s="30"/>
      <c r="FI61" s="30"/>
      <c r="FJ61" s="30"/>
      <c r="FK61" s="30"/>
      <c r="FL61" s="30"/>
      <c r="FM61" s="30"/>
      <c r="FN61" s="30"/>
      <c r="FO61" s="30"/>
      <c r="FP61" s="30"/>
      <c r="FQ61" s="30"/>
      <c r="FR61" s="30"/>
      <c r="FS61" s="30"/>
      <c r="FT61" s="30"/>
      <c r="FU61" s="30"/>
      <c r="FV61" s="30"/>
      <c r="FW61" s="30"/>
      <c r="FX61" s="30"/>
      <c r="FY61" s="30"/>
      <c r="FZ61" s="30"/>
      <c r="GA61" s="30"/>
      <c r="GB61" s="30"/>
      <c r="GC61" s="30"/>
      <c r="GD61" s="30"/>
      <c r="GE61" s="30"/>
      <c r="GF61" s="30"/>
      <c r="GG61" s="30"/>
      <c r="GH61" s="30"/>
      <c r="GI61" s="30"/>
    </row>
    <row r="62" spans="1:191" s="132" customFormat="1" x14ac:dyDescent="0.45">
      <c r="A62" s="92"/>
      <c r="B62" s="93">
        <f t="shared" si="7"/>
        <v>25.25</v>
      </c>
      <c r="C62" s="94">
        <v>26</v>
      </c>
      <c r="D62" s="94">
        <v>24</v>
      </c>
      <c r="E62" s="94">
        <v>91</v>
      </c>
      <c r="F62" s="94">
        <v>64</v>
      </c>
      <c r="G62" s="94">
        <v>25</v>
      </c>
      <c r="H62" s="94">
        <v>0</v>
      </c>
      <c r="I62" s="95">
        <f t="shared" si="10"/>
        <v>230</v>
      </c>
      <c r="J62" s="96">
        <v>4</v>
      </c>
      <c r="K62" s="96">
        <v>0</v>
      </c>
      <c r="L62" s="96">
        <v>1</v>
      </c>
      <c r="M62" s="96">
        <v>37</v>
      </c>
      <c r="N62" s="96">
        <v>74</v>
      </c>
      <c r="O62" s="96">
        <v>61</v>
      </c>
      <c r="P62" s="96">
        <v>10</v>
      </c>
      <c r="Q62" s="96">
        <v>1</v>
      </c>
      <c r="R62" s="96">
        <v>0</v>
      </c>
      <c r="S62" s="95">
        <f t="shared" si="1"/>
        <v>188</v>
      </c>
      <c r="T62" s="97">
        <v>8</v>
      </c>
      <c r="U62" s="97">
        <v>2</v>
      </c>
      <c r="V62" s="97">
        <v>20</v>
      </c>
      <c r="W62" s="97">
        <v>8</v>
      </c>
      <c r="X62" s="97">
        <v>38</v>
      </c>
      <c r="Y62" s="97">
        <v>36</v>
      </c>
      <c r="Z62" s="95">
        <f t="shared" si="2"/>
        <v>76</v>
      </c>
      <c r="AA62" s="97">
        <v>0</v>
      </c>
      <c r="AB62" s="97">
        <v>13</v>
      </c>
      <c r="AC62" s="97">
        <v>0</v>
      </c>
      <c r="AD62" s="97">
        <v>0</v>
      </c>
      <c r="AE62" s="97">
        <v>18</v>
      </c>
      <c r="AF62" s="95">
        <f t="shared" si="3"/>
        <v>31</v>
      </c>
      <c r="AG62" s="95">
        <f t="shared" si="4"/>
        <v>107</v>
      </c>
      <c r="AH62" s="98">
        <v>3</v>
      </c>
      <c r="AI62" s="98">
        <f t="shared" si="5"/>
        <v>528</v>
      </c>
      <c r="AJ62" s="98">
        <f t="shared" si="6"/>
        <v>528</v>
      </c>
      <c r="AK62" s="98">
        <f t="shared" si="8"/>
        <v>264</v>
      </c>
      <c r="AL62" s="99">
        <f t="shared" si="9"/>
        <v>261</v>
      </c>
      <c r="AM62" s="30"/>
      <c r="AN62" s="30"/>
      <c r="AO62" s="30"/>
      <c r="AP62" s="30"/>
      <c r="AQ62" s="30"/>
      <c r="AR62" s="30"/>
      <c r="AS62" s="30"/>
      <c r="AT62" s="30"/>
      <c r="AU62" s="30"/>
      <c r="AV62" s="30"/>
      <c r="AW62" s="30"/>
      <c r="AX62" s="30"/>
      <c r="AY62" s="30"/>
      <c r="AZ62" s="30"/>
      <c r="BA62" s="30"/>
      <c r="BB62" s="30"/>
      <c r="BC62" s="30"/>
      <c r="BD62" s="30"/>
      <c r="BE62" s="30"/>
      <c r="BF62" s="30"/>
      <c r="BG62" s="30"/>
      <c r="BH62" s="30"/>
      <c r="BI62" s="30"/>
      <c r="BJ62" s="30"/>
      <c r="BK62" s="30"/>
      <c r="BL62" s="30"/>
      <c r="BM62" s="30"/>
      <c r="BN62" s="30"/>
      <c r="BO62" s="30"/>
      <c r="BP62" s="30"/>
      <c r="BQ62" s="30"/>
      <c r="BR62" s="30"/>
      <c r="BS62" s="30"/>
      <c r="BT62" s="30"/>
      <c r="BU62" s="30"/>
      <c r="BV62" s="30"/>
      <c r="BW62" s="30"/>
      <c r="BX62" s="30"/>
      <c r="BY62" s="30"/>
      <c r="BZ62" s="30"/>
      <c r="CA62" s="30"/>
      <c r="CB62" s="30"/>
      <c r="CC62" s="30"/>
      <c r="CD62" s="30"/>
      <c r="CE62" s="30"/>
      <c r="CF62" s="30"/>
      <c r="CG62" s="30"/>
      <c r="CH62" s="30"/>
      <c r="CI62" s="30"/>
      <c r="CJ62" s="30"/>
      <c r="CK62" s="30"/>
      <c r="CL62" s="30"/>
      <c r="CM62" s="30"/>
      <c r="CN62" s="30"/>
      <c r="CO62" s="30"/>
      <c r="CP62" s="30"/>
      <c r="CQ62" s="30"/>
      <c r="CR62" s="30"/>
      <c r="CS62" s="30"/>
      <c r="CT62" s="30"/>
      <c r="CU62" s="30"/>
      <c r="CV62" s="30"/>
      <c r="CW62" s="30"/>
      <c r="CX62" s="30"/>
      <c r="CY62" s="30"/>
      <c r="CZ62" s="30"/>
      <c r="DA62" s="30"/>
      <c r="DB62" s="30"/>
      <c r="DC62" s="30"/>
      <c r="DD62" s="30"/>
      <c r="DE62" s="30"/>
      <c r="DF62" s="30"/>
      <c r="DG62" s="30"/>
      <c r="DH62" s="30"/>
      <c r="DI62" s="30"/>
      <c r="DJ62" s="30"/>
      <c r="DK62" s="30"/>
      <c r="DL62" s="30"/>
      <c r="DM62" s="30"/>
      <c r="DN62" s="30"/>
      <c r="DO62" s="30"/>
      <c r="DP62" s="30"/>
      <c r="DQ62" s="30"/>
      <c r="DR62" s="30"/>
      <c r="DS62" s="30"/>
      <c r="DT62" s="30"/>
      <c r="DU62" s="30"/>
      <c r="DV62" s="30"/>
      <c r="DW62" s="30"/>
      <c r="DX62" s="30"/>
      <c r="DY62" s="30"/>
      <c r="DZ62" s="30"/>
      <c r="EA62" s="30"/>
      <c r="EB62" s="30"/>
      <c r="EC62" s="30"/>
      <c r="ED62" s="30"/>
      <c r="EE62" s="30"/>
      <c r="EF62" s="30"/>
      <c r="EG62" s="30"/>
      <c r="EH62" s="30"/>
      <c r="EI62" s="30"/>
      <c r="EJ62" s="30"/>
      <c r="EK62" s="30"/>
      <c r="EL62" s="30"/>
      <c r="EM62" s="30"/>
      <c r="EN62" s="30"/>
      <c r="EO62" s="30"/>
      <c r="EP62" s="30"/>
      <c r="EQ62" s="30"/>
      <c r="ER62" s="30"/>
      <c r="ES62" s="30"/>
      <c r="ET62" s="30"/>
      <c r="EU62" s="30"/>
      <c r="EV62" s="30"/>
      <c r="EW62" s="30"/>
      <c r="EX62" s="30"/>
      <c r="EY62" s="30"/>
      <c r="EZ62" s="30"/>
      <c r="FA62" s="30"/>
      <c r="FB62" s="30"/>
      <c r="FC62" s="30"/>
      <c r="FD62" s="30"/>
      <c r="FE62" s="30"/>
      <c r="FF62" s="30"/>
      <c r="FG62" s="30"/>
      <c r="FH62" s="30"/>
      <c r="FI62" s="30"/>
      <c r="FJ62" s="30"/>
      <c r="FK62" s="30"/>
      <c r="FL62" s="30"/>
      <c r="FM62" s="30"/>
      <c r="FN62" s="30"/>
      <c r="FO62" s="30"/>
      <c r="FP62" s="30"/>
      <c r="FQ62" s="30"/>
      <c r="FR62" s="30"/>
      <c r="FS62" s="30"/>
      <c r="FT62" s="30"/>
      <c r="FU62" s="30"/>
      <c r="FV62" s="30"/>
      <c r="FW62" s="30"/>
      <c r="FX62" s="30"/>
      <c r="FY62" s="30"/>
      <c r="FZ62" s="30"/>
      <c r="GA62" s="30"/>
      <c r="GB62" s="30"/>
      <c r="GC62" s="30"/>
      <c r="GD62" s="30"/>
      <c r="GE62" s="30"/>
      <c r="GF62" s="30"/>
      <c r="GG62" s="30"/>
      <c r="GH62" s="30"/>
      <c r="GI62" s="30"/>
    </row>
    <row r="63" spans="1:191" s="132" customFormat="1" x14ac:dyDescent="0.45">
      <c r="A63" s="92"/>
      <c r="B63" s="93">
        <f t="shared" si="7"/>
        <v>25.75</v>
      </c>
      <c r="C63" s="94">
        <v>25</v>
      </c>
      <c r="D63" s="94">
        <v>17</v>
      </c>
      <c r="E63" s="94">
        <v>83</v>
      </c>
      <c r="F63" s="94">
        <v>32</v>
      </c>
      <c r="G63" s="94">
        <v>10</v>
      </c>
      <c r="H63" s="94">
        <v>0</v>
      </c>
      <c r="I63" s="95">
        <f t="shared" si="10"/>
        <v>167</v>
      </c>
      <c r="J63" s="96">
        <v>8</v>
      </c>
      <c r="K63" s="96">
        <v>0</v>
      </c>
      <c r="L63" s="96">
        <v>4</v>
      </c>
      <c r="M63" s="96">
        <v>27</v>
      </c>
      <c r="N63" s="96">
        <v>79</v>
      </c>
      <c r="O63" s="96">
        <v>69</v>
      </c>
      <c r="P63" s="96">
        <v>4</v>
      </c>
      <c r="Q63" s="96">
        <v>3</v>
      </c>
      <c r="R63" s="96">
        <v>0</v>
      </c>
      <c r="S63" s="95">
        <f t="shared" si="1"/>
        <v>194</v>
      </c>
      <c r="T63" s="97">
        <v>5</v>
      </c>
      <c r="U63" s="97">
        <v>2</v>
      </c>
      <c r="V63" s="97">
        <v>28</v>
      </c>
      <c r="W63" s="97">
        <v>8</v>
      </c>
      <c r="X63" s="97">
        <v>36</v>
      </c>
      <c r="Y63" s="97">
        <v>12</v>
      </c>
      <c r="Z63" s="95">
        <f t="shared" si="2"/>
        <v>79</v>
      </c>
      <c r="AA63" s="97">
        <v>0</v>
      </c>
      <c r="AB63" s="97">
        <v>13</v>
      </c>
      <c r="AC63" s="97">
        <v>0</v>
      </c>
      <c r="AD63" s="97">
        <v>1</v>
      </c>
      <c r="AE63" s="97">
        <v>15</v>
      </c>
      <c r="AF63" s="95">
        <f t="shared" si="3"/>
        <v>29</v>
      </c>
      <c r="AG63" s="95">
        <f t="shared" si="4"/>
        <v>108</v>
      </c>
      <c r="AH63" s="98">
        <v>5</v>
      </c>
      <c r="AI63" s="98">
        <f t="shared" si="5"/>
        <v>474</v>
      </c>
      <c r="AJ63" s="98">
        <f t="shared" si="6"/>
        <v>474</v>
      </c>
      <c r="AK63" s="98">
        <f t="shared" si="8"/>
        <v>273</v>
      </c>
      <c r="AL63" s="99">
        <f t="shared" si="9"/>
        <v>196</v>
      </c>
      <c r="AM63" s="30"/>
      <c r="AN63" s="30"/>
      <c r="AO63" s="30"/>
      <c r="AP63" s="30"/>
      <c r="AQ63" s="30"/>
      <c r="AR63" s="30"/>
      <c r="AS63" s="30"/>
      <c r="AT63" s="30"/>
      <c r="AU63" s="30"/>
      <c r="AV63" s="30"/>
      <c r="AW63" s="30"/>
      <c r="AX63" s="30"/>
      <c r="AY63" s="30"/>
      <c r="AZ63" s="30"/>
      <c r="BA63" s="30"/>
      <c r="BB63" s="30"/>
      <c r="BC63" s="30"/>
      <c r="BD63" s="30"/>
      <c r="BE63" s="30"/>
      <c r="BF63" s="30"/>
      <c r="BG63" s="30"/>
      <c r="BH63" s="30"/>
      <c r="BI63" s="30"/>
      <c r="BJ63" s="30"/>
      <c r="BK63" s="30"/>
      <c r="BL63" s="30"/>
      <c r="BM63" s="30"/>
      <c r="BN63" s="30"/>
      <c r="BO63" s="30"/>
      <c r="BP63" s="30"/>
      <c r="BQ63" s="30"/>
      <c r="BR63" s="30"/>
      <c r="BS63" s="30"/>
      <c r="BT63" s="30"/>
      <c r="BU63" s="30"/>
      <c r="BV63" s="30"/>
      <c r="BW63" s="30"/>
      <c r="BX63" s="30"/>
      <c r="BY63" s="30"/>
      <c r="BZ63" s="30"/>
      <c r="CA63" s="30"/>
      <c r="CB63" s="30"/>
      <c r="CC63" s="30"/>
      <c r="CD63" s="30"/>
      <c r="CE63" s="30"/>
      <c r="CF63" s="30"/>
      <c r="CG63" s="30"/>
      <c r="CH63" s="30"/>
      <c r="CI63" s="30"/>
      <c r="CJ63" s="30"/>
      <c r="CK63" s="30"/>
      <c r="CL63" s="30"/>
      <c r="CM63" s="30"/>
      <c r="CN63" s="30"/>
      <c r="CO63" s="30"/>
      <c r="CP63" s="30"/>
      <c r="CQ63" s="30"/>
      <c r="CR63" s="30"/>
      <c r="CS63" s="30"/>
      <c r="CT63" s="30"/>
      <c r="CU63" s="30"/>
      <c r="CV63" s="30"/>
      <c r="CW63" s="30"/>
      <c r="CX63" s="30"/>
      <c r="CY63" s="30"/>
      <c r="CZ63" s="30"/>
      <c r="DA63" s="30"/>
      <c r="DB63" s="30"/>
      <c r="DC63" s="30"/>
      <c r="DD63" s="30"/>
      <c r="DE63" s="30"/>
      <c r="DF63" s="30"/>
      <c r="DG63" s="30"/>
      <c r="DH63" s="30"/>
      <c r="DI63" s="30"/>
      <c r="DJ63" s="30"/>
      <c r="DK63" s="30"/>
      <c r="DL63" s="30"/>
      <c r="DM63" s="30"/>
      <c r="DN63" s="30"/>
      <c r="DO63" s="30"/>
      <c r="DP63" s="30"/>
      <c r="DQ63" s="30"/>
      <c r="DR63" s="30"/>
      <c r="DS63" s="30"/>
      <c r="DT63" s="30"/>
      <c r="DU63" s="30"/>
      <c r="DV63" s="30"/>
      <c r="DW63" s="30"/>
      <c r="DX63" s="30"/>
      <c r="DY63" s="30"/>
      <c r="DZ63" s="30"/>
      <c r="EA63" s="30"/>
      <c r="EB63" s="30"/>
      <c r="EC63" s="30"/>
      <c r="ED63" s="30"/>
      <c r="EE63" s="30"/>
      <c r="EF63" s="30"/>
      <c r="EG63" s="30"/>
      <c r="EH63" s="30"/>
      <c r="EI63" s="30"/>
      <c r="EJ63" s="30"/>
      <c r="EK63" s="30"/>
      <c r="EL63" s="30"/>
      <c r="EM63" s="30"/>
      <c r="EN63" s="30"/>
      <c r="EO63" s="30"/>
      <c r="EP63" s="30"/>
      <c r="EQ63" s="30"/>
      <c r="ER63" s="30"/>
      <c r="ES63" s="30"/>
      <c r="ET63" s="30"/>
      <c r="EU63" s="30"/>
      <c r="EV63" s="30"/>
      <c r="EW63" s="30"/>
      <c r="EX63" s="30"/>
      <c r="EY63" s="30"/>
      <c r="EZ63" s="30"/>
      <c r="FA63" s="30"/>
      <c r="FB63" s="30"/>
      <c r="FC63" s="30"/>
      <c r="FD63" s="30"/>
      <c r="FE63" s="30"/>
      <c r="FF63" s="30"/>
      <c r="FG63" s="30"/>
      <c r="FH63" s="30"/>
      <c r="FI63" s="30"/>
      <c r="FJ63" s="30"/>
      <c r="FK63" s="30"/>
      <c r="FL63" s="30"/>
      <c r="FM63" s="30"/>
      <c r="FN63" s="30"/>
      <c r="FO63" s="30"/>
      <c r="FP63" s="30"/>
      <c r="FQ63" s="30"/>
      <c r="FR63" s="30"/>
      <c r="FS63" s="30"/>
      <c r="FT63" s="30"/>
      <c r="FU63" s="30"/>
      <c r="FV63" s="30"/>
      <c r="FW63" s="30"/>
      <c r="FX63" s="30"/>
      <c r="FY63" s="30"/>
      <c r="FZ63" s="30"/>
      <c r="GA63" s="30"/>
      <c r="GB63" s="30"/>
      <c r="GC63" s="30"/>
      <c r="GD63" s="30"/>
      <c r="GE63" s="30"/>
      <c r="GF63" s="30"/>
      <c r="GG63" s="30"/>
      <c r="GH63" s="30"/>
      <c r="GI63" s="30"/>
    </row>
    <row r="64" spans="1:191" s="132" customFormat="1" x14ac:dyDescent="0.45">
      <c r="A64" s="92"/>
      <c r="B64" s="93">
        <f t="shared" si="7"/>
        <v>26.25</v>
      </c>
      <c r="C64" s="94">
        <f>1+1+1+1+2+1+2+1+23</f>
        <v>33</v>
      </c>
      <c r="D64" s="94">
        <f>1+1+1+13</f>
        <v>16</v>
      </c>
      <c r="E64" s="94">
        <v>109</v>
      </c>
      <c r="F64" s="94">
        <f>1+2+2+2+32</f>
        <v>39</v>
      </c>
      <c r="G64" s="94">
        <f>1+2+2+2+27</f>
        <v>34</v>
      </c>
      <c r="H64" s="94">
        <v>0</v>
      </c>
      <c r="I64" s="95">
        <f t="shared" si="10"/>
        <v>231</v>
      </c>
      <c r="J64" s="96">
        <v>0</v>
      </c>
      <c r="K64" s="96">
        <v>0</v>
      </c>
      <c r="L64" s="96">
        <f>1+1</f>
        <v>2</v>
      </c>
      <c r="M64" s="96">
        <f>1+1+1+2+25</f>
        <v>30</v>
      </c>
      <c r="N64" s="96">
        <f>8+7+1+2+1+2+1+1+1+64</f>
        <v>88</v>
      </c>
      <c r="O64" s="96">
        <f>1+1+4+2+1+1+1+1+2+50</f>
        <v>64</v>
      </c>
      <c r="P64" s="96">
        <f>3+1+1+3+12</f>
        <v>20</v>
      </c>
      <c r="Q64" s="96">
        <f>2+6</f>
        <v>8</v>
      </c>
      <c r="R64" s="96">
        <v>0</v>
      </c>
      <c r="S64" s="95">
        <f t="shared" si="1"/>
        <v>212</v>
      </c>
      <c r="T64" s="97">
        <v>0</v>
      </c>
      <c r="U64" s="97">
        <f>4</f>
        <v>4</v>
      </c>
      <c r="V64" s="97">
        <f>2+2+2+2+17</f>
        <v>25</v>
      </c>
      <c r="W64" s="97">
        <v>5</v>
      </c>
      <c r="X64" s="97">
        <f>2+3+2+1+31</f>
        <v>39</v>
      </c>
      <c r="Y64" s="97">
        <f>1+1+2+1+1+22</f>
        <v>28</v>
      </c>
      <c r="Z64" s="95">
        <f t="shared" si="2"/>
        <v>73</v>
      </c>
      <c r="AA64" s="97">
        <v>0</v>
      </c>
      <c r="AB64" s="97">
        <f>1+1+1+18</f>
        <v>21</v>
      </c>
      <c r="AC64" s="97">
        <v>0</v>
      </c>
      <c r="AD64" s="97">
        <v>0</v>
      </c>
      <c r="AE64" s="97">
        <f>2+12</f>
        <v>14</v>
      </c>
      <c r="AF64" s="95">
        <f t="shared" si="3"/>
        <v>35</v>
      </c>
      <c r="AG64" s="95">
        <f t="shared" si="4"/>
        <v>108</v>
      </c>
      <c r="AH64" s="98">
        <f>1+6</f>
        <v>7</v>
      </c>
      <c r="AI64" s="98">
        <f t="shared" si="5"/>
        <v>558</v>
      </c>
      <c r="AJ64" s="98">
        <f t="shared" si="6"/>
        <v>558</v>
      </c>
      <c r="AK64" s="98">
        <f t="shared" si="8"/>
        <v>285</v>
      </c>
      <c r="AL64" s="99">
        <f t="shared" si="9"/>
        <v>266</v>
      </c>
      <c r="AM64" s="30"/>
      <c r="AN64" s="30"/>
      <c r="AO64" s="30"/>
      <c r="AP64" s="30"/>
      <c r="AQ64" s="30"/>
      <c r="AR64" s="30"/>
      <c r="AS64" s="30"/>
      <c r="AT64" s="30"/>
      <c r="AU64" s="30"/>
      <c r="AV64" s="30"/>
      <c r="AW64" s="30"/>
      <c r="AX64" s="30"/>
      <c r="AY64" s="30"/>
      <c r="AZ64" s="30"/>
      <c r="BA64" s="30"/>
      <c r="BB64" s="30"/>
      <c r="BC64" s="30"/>
      <c r="BD64" s="30"/>
      <c r="BE64" s="30"/>
      <c r="BF64" s="30"/>
      <c r="BG64" s="30"/>
      <c r="BH64" s="30"/>
      <c r="BI64" s="30"/>
      <c r="BJ64" s="30"/>
      <c r="BK64" s="30"/>
      <c r="BL64" s="30"/>
      <c r="BM64" s="30"/>
      <c r="BN64" s="30"/>
      <c r="BO64" s="30"/>
      <c r="BP64" s="30"/>
      <c r="BQ64" s="30"/>
      <c r="BR64" s="30"/>
      <c r="BS64" s="30"/>
      <c r="BT64" s="30"/>
      <c r="BU64" s="30"/>
      <c r="BV64" s="30"/>
      <c r="BW64" s="30"/>
      <c r="BX64" s="30"/>
      <c r="BY64" s="30"/>
      <c r="BZ64" s="30"/>
      <c r="CA64" s="30"/>
      <c r="CB64" s="30"/>
      <c r="CC64" s="30"/>
      <c r="CD64" s="30"/>
      <c r="CE64" s="30"/>
      <c r="CF64" s="30"/>
      <c r="CG64" s="30"/>
      <c r="CH64" s="30"/>
      <c r="CI64" s="30"/>
      <c r="CJ64" s="30"/>
      <c r="CK64" s="30"/>
      <c r="CL64" s="30"/>
      <c r="CM64" s="30"/>
      <c r="CN64" s="30"/>
      <c r="CO64" s="30"/>
      <c r="CP64" s="30"/>
      <c r="CQ64" s="30"/>
      <c r="CR64" s="30"/>
      <c r="CS64" s="30"/>
      <c r="CT64" s="30"/>
      <c r="CU64" s="30"/>
      <c r="CV64" s="30"/>
      <c r="CW64" s="30"/>
      <c r="CX64" s="30"/>
      <c r="CY64" s="30"/>
      <c r="CZ64" s="30"/>
      <c r="DA64" s="30"/>
      <c r="DB64" s="30"/>
      <c r="DC64" s="30"/>
      <c r="DD64" s="30"/>
      <c r="DE64" s="30"/>
      <c r="DF64" s="30"/>
      <c r="DG64" s="30"/>
      <c r="DH64" s="30"/>
      <c r="DI64" s="30"/>
      <c r="DJ64" s="30"/>
      <c r="DK64" s="30"/>
      <c r="DL64" s="30"/>
      <c r="DM64" s="30"/>
      <c r="DN64" s="30"/>
      <c r="DO64" s="30"/>
      <c r="DP64" s="30"/>
      <c r="DQ64" s="30"/>
      <c r="DR64" s="30"/>
      <c r="DS64" s="30"/>
      <c r="DT64" s="30"/>
      <c r="DU64" s="30"/>
      <c r="DV64" s="30"/>
      <c r="DW64" s="30"/>
      <c r="DX64" s="30"/>
      <c r="DY64" s="30"/>
      <c r="DZ64" s="30"/>
      <c r="EA64" s="30"/>
      <c r="EB64" s="30"/>
      <c r="EC64" s="30"/>
      <c r="ED64" s="30"/>
      <c r="EE64" s="30"/>
      <c r="EF64" s="30"/>
      <c r="EG64" s="30"/>
      <c r="EH64" s="30"/>
      <c r="EI64" s="30"/>
      <c r="EJ64" s="30"/>
      <c r="EK64" s="30"/>
      <c r="EL64" s="30"/>
      <c r="EM64" s="30"/>
      <c r="EN64" s="30"/>
      <c r="EO64" s="30"/>
      <c r="EP64" s="30"/>
      <c r="EQ64" s="30"/>
      <c r="ER64" s="30"/>
      <c r="ES64" s="30"/>
      <c r="ET64" s="30"/>
      <c r="EU64" s="30"/>
      <c r="EV64" s="30"/>
      <c r="EW64" s="30"/>
      <c r="EX64" s="30"/>
      <c r="EY64" s="30"/>
      <c r="EZ64" s="30"/>
      <c r="FA64" s="30"/>
      <c r="FB64" s="30"/>
      <c r="FC64" s="30"/>
      <c r="FD64" s="30"/>
      <c r="FE64" s="30"/>
      <c r="FF64" s="30"/>
      <c r="FG64" s="30"/>
      <c r="FH64" s="30"/>
      <c r="FI64" s="30"/>
      <c r="FJ64" s="30"/>
      <c r="FK64" s="30"/>
      <c r="FL64" s="30"/>
      <c r="FM64" s="30"/>
      <c r="FN64" s="30"/>
      <c r="FO64" s="30"/>
      <c r="FP64" s="30"/>
      <c r="FQ64" s="30"/>
      <c r="FR64" s="30"/>
      <c r="FS64" s="30"/>
      <c r="FT64" s="30"/>
      <c r="FU64" s="30"/>
      <c r="FV64" s="30"/>
      <c r="FW64" s="30"/>
      <c r="FX64" s="30"/>
      <c r="FY64" s="30"/>
      <c r="FZ64" s="30"/>
      <c r="GA64" s="30"/>
      <c r="GB64" s="30"/>
      <c r="GC64" s="30"/>
      <c r="GD64" s="30"/>
      <c r="GE64" s="30"/>
      <c r="GF64" s="30"/>
      <c r="GG64" s="30"/>
      <c r="GH64" s="30"/>
      <c r="GI64" s="30"/>
    </row>
    <row r="65" spans="1:191" s="132" customFormat="1" x14ac:dyDescent="0.45">
      <c r="A65" s="92"/>
      <c r="B65" s="93">
        <f t="shared" si="7"/>
        <v>26.75</v>
      </c>
      <c r="C65" s="94">
        <v>18</v>
      </c>
      <c r="D65" s="94">
        <v>11</v>
      </c>
      <c r="E65" s="94">
        <v>109</v>
      </c>
      <c r="F65" s="94">
        <v>49</v>
      </c>
      <c r="G65" s="94">
        <v>21</v>
      </c>
      <c r="H65" s="94">
        <v>0</v>
      </c>
      <c r="I65" s="95">
        <f t="shared" si="10"/>
        <v>208</v>
      </c>
      <c r="J65" s="96">
        <v>3</v>
      </c>
      <c r="K65" s="96">
        <v>1</v>
      </c>
      <c r="L65" s="96">
        <v>1</v>
      </c>
      <c r="M65" s="96">
        <v>28</v>
      </c>
      <c r="N65" s="96">
        <v>63</v>
      </c>
      <c r="O65" s="96">
        <v>45</v>
      </c>
      <c r="P65" s="96">
        <v>14</v>
      </c>
      <c r="Q65" s="96">
        <v>0</v>
      </c>
      <c r="R65" s="96">
        <v>0</v>
      </c>
      <c r="S65" s="95">
        <f t="shared" si="1"/>
        <v>155</v>
      </c>
      <c r="T65" s="97">
        <v>0</v>
      </c>
      <c r="U65" s="97">
        <v>7</v>
      </c>
      <c r="V65" s="97">
        <v>21</v>
      </c>
      <c r="W65" s="97">
        <v>13</v>
      </c>
      <c r="X65" s="97">
        <v>28</v>
      </c>
      <c r="Y65" s="97">
        <v>21</v>
      </c>
      <c r="Z65" s="95">
        <f t="shared" si="2"/>
        <v>69</v>
      </c>
      <c r="AA65" s="97">
        <v>0</v>
      </c>
      <c r="AB65" s="97">
        <v>15</v>
      </c>
      <c r="AC65" s="97">
        <v>0</v>
      </c>
      <c r="AD65" s="97">
        <v>0</v>
      </c>
      <c r="AE65" s="97">
        <v>14</v>
      </c>
      <c r="AF65" s="95">
        <f t="shared" si="3"/>
        <v>29</v>
      </c>
      <c r="AG65" s="95">
        <f t="shared" si="4"/>
        <v>98</v>
      </c>
      <c r="AH65" s="98">
        <v>12</v>
      </c>
      <c r="AI65" s="98">
        <f t="shared" si="5"/>
        <v>473</v>
      </c>
      <c r="AJ65" s="98">
        <f t="shared" si="6"/>
        <v>473</v>
      </c>
      <c r="AK65" s="98">
        <f t="shared" si="8"/>
        <v>224</v>
      </c>
      <c r="AL65" s="99">
        <f t="shared" si="9"/>
        <v>237</v>
      </c>
      <c r="AM65" s="30"/>
      <c r="AN65" s="30"/>
      <c r="AO65" s="30"/>
      <c r="AP65" s="30"/>
      <c r="AQ65" s="30"/>
      <c r="AR65" s="30"/>
      <c r="AS65" s="30"/>
      <c r="AT65" s="30"/>
      <c r="AU65" s="30"/>
      <c r="AV65" s="30"/>
      <c r="AW65" s="30"/>
      <c r="AX65" s="30"/>
      <c r="AY65" s="30"/>
      <c r="AZ65" s="30"/>
      <c r="BA65" s="30"/>
      <c r="BB65" s="30"/>
      <c r="BC65" s="30"/>
      <c r="BD65" s="30"/>
      <c r="BE65" s="30"/>
      <c r="BF65" s="30"/>
      <c r="BG65" s="30"/>
      <c r="BH65" s="30"/>
      <c r="BI65" s="30"/>
      <c r="BJ65" s="30"/>
      <c r="BK65" s="30"/>
      <c r="BL65" s="30"/>
      <c r="BM65" s="30"/>
      <c r="BN65" s="30"/>
      <c r="BO65" s="30"/>
      <c r="BP65" s="30"/>
      <c r="BQ65" s="30"/>
      <c r="BR65" s="30"/>
      <c r="BS65" s="30"/>
      <c r="BT65" s="30"/>
      <c r="BU65" s="30"/>
      <c r="BV65" s="30"/>
      <c r="BW65" s="30"/>
      <c r="BX65" s="30"/>
      <c r="BY65" s="30"/>
      <c r="BZ65" s="30"/>
      <c r="CA65" s="30"/>
      <c r="CB65" s="30"/>
      <c r="CC65" s="30"/>
      <c r="CD65" s="30"/>
      <c r="CE65" s="30"/>
      <c r="CF65" s="30"/>
      <c r="CG65" s="30"/>
      <c r="CH65" s="30"/>
      <c r="CI65" s="30"/>
      <c r="CJ65" s="30"/>
      <c r="CK65" s="30"/>
      <c r="CL65" s="30"/>
      <c r="CM65" s="30"/>
      <c r="CN65" s="30"/>
      <c r="CO65" s="30"/>
      <c r="CP65" s="30"/>
      <c r="CQ65" s="30"/>
      <c r="CR65" s="30"/>
      <c r="CS65" s="30"/>
      <c r="CT65" s="30"/>
      <c r="CU65" s="30"/>
      <c r="CV65" s="30"/>
      <c r="CW65" s="30"/>
      <c r="CX65" s="30"/>
      <c r="CY65" s="30"/>
      <c r="CZ65" s="30"/>
      <c r="DA65" s="30"/>
      <c r="DB65" s="30"/>
      <c r="DC65" s="30"/>
      <c r="DD65" s="30"/>
      <c r="DE65" s="30"/>
      <c r="DF65" s="30"/>
      <c r="DG65" s="30"/>
      <c r="DH65" s="30"/>
      <c r="DI65" s="30"/>
      <c r="DJ65" s="30"/>
      <c r="DK65" s="30"/>
      <c r="DL65" s="30"/>
      <c r="DM65" s="30"/>
      <c r="DN65" s="30"/>
      <c r="DO65" s="30"/>
      <c r="DP65" s="30"/>
      <c r="DQ65" s="30"/>
      <c r="DR65" s="30"/>
      <c r="DS65" s="30"/>
      <c r="DT65" s="30"/>
      <c r="DU65" s="30"/>
      <c r="DV65" s="30"/>
      <c r="DW65" s="30"/>
      <c r="DX65" s="30"/>
      <c r="DY65" s="30"/>
      <c r="DZ65" s="30"/>
      <c r="EA65" s="30"/>
      <c r="EB65" s="30"/>
      <c r="EC65" s="30"/>
      <c r="ED65" s="30"/>
      <c r="EE65" s="30"/>
      <c r="EF65" s="30"/>
      <c r="EG65" s="30"/>
      <c r="EH65" s="30"/>
      <c r="EI65" s="30"/>
      <c r="EJ65" s="30"/>
      <c r="EK65" s="30"/>
      <c r="EL65" s="30"/>
      <c r="EM65" s="30"/>
      <c r="EN65" s="30"/>
      <c r="EO65" s="30"/>
      <c r="EP65" s="30"/>
      <c r="EQ65" s="30"/>
      <c r="ER65" s="30"/>
      <c r="ES65" s="30"/>
      <c r="ET65" s="30"/>
      <c r="EU65" s="30"/>
      <c r="EV65" s="30"/>
      <c r="EW65" s="30"/>
      <c r="EX65" s="30"/>
      <c r="EY65" s="30"/>
      <c r="EZ65" s="30"/>
      <c r="FA65" s="30"/>
      <c r="FB65" s="30"/>
      <c r="FC65" s="30"/>
      <c r="FD65" s="30"/>
      <c r="FE65" s="30"/>
      <c r="FF65" s="30"/>
      <c r="FG65" s="30"/>
      <c r="FH65" s="30"/>
      <c r="FI65" s="30"/>
      <c r="FJ65" s="30"/>
      <c r="FK65" s="30"/>
      <c r="FL65" s="30"/>
      <c r="FM65" s="30"/>
      <c r="FN65" s="30"/>
      <c r="FO65" s="30"/>
      <c r="FP65" s="30"/>
      <c r="FQ65" s="30"/>
      <c r="FR65" s="30"/>
      <c r="FS65" s="30"/>
      <c r="FT65" s="30"/>
      <c r="FU65" s="30"/>
      <c r="FV65" s="30"/>
      <c r="FW65" s="30"/>
      <c r="FX65" s="30"/>
      <c r="FY65" s="30"/>
      <c r="FZ65" s="30"/>
      <c r="GA65" s="30"/>
      <c r="GB65" s="30"/>
      <c r="GC65" s="30"/>
      <c r="GD65" s="30"/>
      <c r="GE65" s="30"/>
      <c r="GF65" s="30"/>
      <c r="GG65" s="30"/>
      <c r="GH65" s="30"/>
      <c r="GI65" s="30"/>
    </row>
    <row r="66" spans="1:191" s="132" customFormat="1" x14ac:dyDescent="0.45">
      <c r="A66" s="92"/>
      <c r="B66" s="93">
        <f t="shared" si="7"/>
        <v>27.25</v>
      </c>
      <c r="C66" s="94">
        <v>15</v>
      </c>
      <c r="D66" s="94">
        <v>13</v>
      </c>
      <c r="E66" s="94">
        <v>115</v>
      </c>
      <c r="F66" s="94">
        <v>38</v>
      </c>
      <c r="G66" s="94">
        <v>13</v>
      </c>
      <c r="H66" s="94">
        <v>0</v>
      </c>
      <c r="I66" s="95">
        <f t="shared" si="10"/>
        <v>194</v>
      </c>
      <c r="J66" s="96">
        <v>0</v>
      </c>
      <c r="K66" s="96">
        <v>0</v>
      </c>
      <c r="L66" s="96">
        <v>5</v>
      </c>
      <c r="M66" s="96">
        <v>22</v>
      </c>
      <c r="N66" s="96">
        <v>32</v>
      </c>
      <c r="O66" s="96">
        <v>48</v>
      </c>
      <c r="P66" s="96">
        <v>10</v>
      </c>
      <c r="Q66" s="96">
        <v>3</v>
      </c>
      <c r="R66" s="96">
        <v>0</v>
      </c>
      <c r="S66" s="95">
        <f t="shared" si="1"/>
        <v>120</v>
      </c>
      <c r="T66" s="97">
        <v>1</v>
      </c>
      <c r="U66" s="97">
        <v>5</v>
      </c>
      <c r="V66" s="97">
        <v>15</v>
      </c>
      <c r="W66" s="97">
        <v>7</v>
      </c>
      <c r="X66" s="97">
        <v>35</v>
      </c>
      <c r="Y66" s="97">
        <v>19</v>
      </c>
      <c r="Z66" s="95">
        <f t="shared" si="2"/>
        <v>63</v>
      </c>
      <c r="AA66" s="97">
        <v>0</v>
      </c>
      <c r="AB66" s="97">
        <v>13</v>
      </c>
      <c r="AC66" s="97">
        <v>0</v>
      </c>
      <c r="AD66" s="97">
        <v>0</v>
      </c>
      <c r="AE66" s="97">
        <v>12</v>
      </c>
      <c r="AF66" s="95">
        <f t="shared" si="3"/>
        <v>25</v>
      </c>
      <c r="AG66" s="95">
        <f t="shared" si="4"/>
        <v>88</v>
      </c>
      <c r="AH66" s="98">
        <v>10</v>
      </c>
      <c r="AI66" s="98">
        <f t="shared" si="5"/>
        <v>412</v>
      </c>
      <c r="AJ66" s="98">
        <f t="shared" si="6"/>
        <v>412</v>
      </c>
      <c r="AK66" s="98">
        <f t="shared" si="8"/>
        <v>183</v>
      </c>
      <c r="AL66" s="99">
        <f t="shared" si="9"/>
        <v>219</v>
      </c>
      <c r="AM66" s="30"/>
      <c r="AN66" s="30"/>
      <c r="AO66" s="30"/>
      <c r="AP66" s="30"/>
      <c r="AQ66" s="30"/>
      <c r="AR66" s="30"/>
      <c r="AS66" s="30"/>
      <c r="AT66" s="30"/>
      <c r="AU66" s="30"/>
      <c r="AV66" s="30"/>
      <c r="AW66" s="30"/>
      <c r="AX66" s="30"/>
      <c r="AY66" s="30"/>
      <c r="AZ66" s="30"/>
      <c r="BA66" s="30"/>
      <c r="BB66" s="30"/>
      <c r="BC66" s="30"/>
      <c r="BD66" s="30"/>
      <c r="BE66" s="30"/>
      <c r="BF66" s="30"/>
      <c r="BG66" s="30"/>
      <c r="BH66" s="30"/>
      <c r="BI66" s="30"/>
      <c r="BJ66" s="30"/>
      <c r="BK66" s="30"/>
      <c r="BL66" s="30"/>
      <c r="BM66" s="30"/>
      <c r="BN66" s="30"/>
      <c r="BO66" s="30"/>
      <c r="BP66" s="30"/>
      <c r="BQ66" s="30"/>
      <c r="BR66" s="30"/>
      <c r="BS66" s="30"/>
      <c r="BT66" s="30"/>
      <c r="BU66" s="30"/>
      <c r="BV66" s="30"/>
      <c r="BW66" s="30"/>
      <c r="BX66" s="30"/>
      <c r="BY66" s="30"/>
      <c r="BZ66" s="30"/>
      <c r="CA66" s="30"/>
      <c r="CB66" s="30"/>
      <c r="CC66" s="30"/>
      <c r="CD66" s="30"/>
      <c r="CE66" s="30"/>
      <c r="CF66" s="30"/>
      <c r="CG66" s="30"/>
      <c r="CH66" s="30"/>
      <c r="CI66" s="30"/>
      <c r="CJ66" s="30"/>
      <c r="CK66" s="30"/>
      <c r="CL66" s="30"/>
      <c r="CM66" s="30"/>
      <c r="CN66" s="30"/>
      <c r="CO66" s="30"/>
      <c r="CP66" s="30"/>
      <c r="CQ66" s="30"/>
      <c r="CR66" s="30"/>
      <c r="CS66" s="30"/>
      <c r="CT66" s="30"/>
      <c r="CU66" s="30"/>
      <c r="CV66" s="30"/>
      <c r="CW66" s="30"/>
      <c r="CX66" s="30"/>
      <c r="CY66" s="30"/>
      <c r="CZ66" s="30"/>
      <c r="DA66" s="30"/>
      <c r="DB66" s="30"/>
      <c r="DC66" s="30"/>
      <c r="DD66" s="30"/>
      <c r="DE66" s="30"/>
      <c r="DF66" s="30"/>
      <c r="DG66" s="30"/>
      <c r="DH66" s="30"/>
      <c r="DI66" s="30"/>
      <c r="DJ66" s="30"/>
      <c r="DK66" s="30"/>
      <c r="DL66" s="30"/>
      <c r="DM66" s="30"/>
      <c r="DN66" s="30"/>
      <c r="DO66" s="30"/>
      <c r="DP66" s="30"/>
      <c r="DQ66" s="30"/>
      <c r="DR66" s="30"/>
      <c r="DS66" s="30"/>
      <c r="DT66" s="30"/>
      <c r="DU66" s="30"/>
      <c r="DV66" s="30"/>
      <c r="DW66" s="30"/>
      <c r="DX66" s="30"/>
      <c r="DY66" s="30"/>
      <c r="DZ66" s="30"/>
      <c r="EA66" s="30"/>
      <c r="EB66" s="30"/>
      <c r="EC66" s="30"/>
      <c r="ED66" s="30"/>
      <c r="EE66" s="30"/>
      <c r="EF66" s="30"/>
      <c r="EG66" s="30"/>
      <c r="EH66" s="30"/>
      <c r="EI66" s="30"/>
      <c r="EJ66" s="30"/>
      <c r="EK66" s="30"/>
      <c r="EL66" s="30"/>
      <c r="EM66" s="30"/>
      <c r="EN66" s="30"/>
      <c r="EO66" s="30"/>
      <c r="EP66" s="30"/>
      <c r="EQ66" s="30"/>
      <c r="ER66" s="30"/>
      <c r="ES66" s="30"/>
      <c r="ET66" s="30"/>
      <c r="EU66" s="30"/>
      <c r="EV66" s="30"/>
      <c r="EW66" s="30"/>
      <c r="EX66" s="30"/>
      <c r="EY66" s="30"/>
      <c r="EZ66" s="30"/>
      <c r="FA66" s="30"/>
      <c r="FB66" s="30"/>
      <c r="FC66" s="30"/>
      <c r="FD66" s="30"/>
      <c r="FE66" s="30"/>
      <c r="FF66" s="30"/>
      <c r="FG66" s="30"/>
      <c r="FH66" s="30"/>
      <c r="FI66" s="30"/>
      <c r="FJ66" s="30"/>
      <c r="FK66" s="30"/>
      <c r="FL66" s="30"/>
      <c r="FM66" s="30"/>
      <c r="FN66" s="30"/>
      <c r="FO66" s="30"/>
      <c r="FP66" s="30"/>
      <c r="FQ66" s="30"/>
      <c r="FR66" s="30"/>
      <c r="FS66" s="30"/>
      <c r="FT66" s="30"/>
      <c r="FU66" s="30"/>
      <c r="FV66" s="30"/>
      <c r="FW66" s="30"/>
      <c r="FX66" s="30"/>
      <c r="FY66" s="30"/>
      <c r="FZ66" s="30"/>
      <c r="GA66" s="30"/>
      <c r="GB66" s="30"/>
      <c r="GC66" s="30"/>
      <c r="GD66" s="30"/>
      <c r="GE66" s="30"/>
      <c r="GF66" s="30"/>
      <c r="GG66" s="30"/>
      <c r="GH66" s="30"/>
      <c r="GI66" s="30"/>
    </row>
    <row r="67" spans="1:191" s="132" customFormat="1" ht="14.65" thickBot="1" x14ac:dyDescent="0.5">
      <c r="A67" s="133"/>
      <c r="B67" s="104">
        <f t="shared" si="7"/>
        <v>27.75</v>
      </c>
      <c r="C67" s="105">
        <v>31</v>
      </c>
      <c r="D67" s="105">
        <v>5</v>
      </c>
      <c r="E67" s="105">
        <v>103</v>
      </c>
      <c r="F67" s="105">
        <v>36</v>
      </c>
      <c r="G67" s="105">
        <v>15</v>
      </c>
      <c r="H67" s="105">
        <v>0</v>
      </c>
      <c r="I67" s="106">
        <f t="shared" si="10"/>
        <v>190</v>
      </c>
      <c r="J67" s="107">
        <v>1</v>
      </c>
      <c r="K67" s="107">
        <v>0</v>
      </c>
      <c r="L67" s="107">
        <v>1</v>
      </c>
      <c r="M67" s="107">
        <v>18</v>
      </c>
      <c r="N67" s="107">
        <v>56</v>
      </c>
      <c r="O67" s="107">
        <v>38</v>
      </c>
      <c r="P67" s="107">
        <v>14</v>
      </c>
      <c r="Q67" s="107">
        <v>6</v>
      </c>
      <c r="R67" s="107">
        <v>0</v>
      </c>
      <c r="S67" s="106">
        <f t="shared" si="1"/>
        <v>134</v>
      </c>
      <c r="T67" s="108">
        <v>3</v>
      </c>
      <c r="U67" s="108">
        <v>3</v>
      </c>
      <c r="V67" s="108">
        <v>19</v>
      </c>
      <c r="W67" s="108">
        <v>14</v>
      </c>
      <c r="X67" s="108">
        <v>24</v>
      </c>
      <c r="Y67" s="108">
        <v>24</v>
      </c>
      <c r="Z67" s="106">
        <f t="shared" si="2"/>
        <v>63</v>
      </c>
      <c r="AA67" s="108">
        <v>0</v>
      </c>
      <c r="AB67" s="108">
        <v>17</v>
      </c>
      <c r="AC67" s="108">
        <v>0</v>
      </c>
      <c r="AD67" s="108">
        <v>0</v>
      </c>
      <c r="AE67" s="108">
        <v>19</v>
      </c>
      <c r="AF67" s="106">
        <f t="shared" si="3"/>
        <v>36</v>
      </c>
      <c r="AG67" s="106">
        <f t="shared" si="4"/>
        <v>99</v>
      </c>
      <c r="AH67" s="109">
        <v>6</v>
      </c>
      <c r="AI67" s="109">
        <f t="shared" si="5"/>
        <v>429</v>
      </c>
      <c r="AJ67" s="109">
        <f t="shared" si="6"/>
        <v>429</v>
      </c>
      <c r="AK67" s="109">
        <f t="shared" si="8"/>
        <v>197</v>
      </c>
      <c r="AL67" s="110">
        <f t="shared" si="9"/>
        <v>226</v>
      </c>
      <c r="AM67" s="30"/>
      <c r="AN67" s="30"/>
      <c r="AO67" s="30"/>
      <c r="AP67" s="30"/>
      <c r="AQ67" s="30"/>
      <c r="AR67" s="30"/>
      <c r="AS67" s="30"/>
      <c r="AT67" s="30"/>
      <c r="AU67" s="30"/>
      <c r="AV67" s="30"/>
      <c r="AW67" s="30"/>
      <c r="AX67" s="30"/>
      <c r="AY67" s="30"/>
      <c r="AZ67" s="30"/>
      <c r="BA67" s="30"/>
      <c r="BB67" s="30"/>
      <c r="BC67" s="30"/>
      <c r="BD67" s="30"/>
      <c r="BE67" s="30"/>
      <c r="BF67" s="30"/>
      <c r="BG67" s="30"/>
      <c r="BH67" s="30"/>
      <c r="BI67" s="30"/>
      <c r="BJ67" s="30"/>
      <c r="BK67" s="30"/>
      <c r="BL67" s="30"/>
      <c r="BM67" s="30"/>
      <c r="BN67" s="30"/>
      <c r="BO67" s="30"/>
      <c r="BP67" s="30"/>
      <c r="BQ67" s="30"/>
      <c r="BR67" s="30"/>
      <c r="BS67" s="30"/>
      <c r="BT67" s="30"/>
      <c r="BU67" s="30"/>
      <c r="BV67" s="30"/>
      <c r="BW67" s="30"/>
      <c r="BX67" s="30"/>
      <c r="BY67" s="30"/>
      <c r="BZ67" s="30"/>
      <c r="CA67" s="30"/>
      <c r="CB67" s="30"/>
      <c r="CC67" s="30"/>
      <c r="CD67" s="30"/>
      <c r="CE67" s="30"/>
      <c r="CF67" s="30"/>
      <c r="CG67" s="30"/>
      <c r="CH67" s="30"/>
      <c r="CI67" s="30"/>
      <c r="CJ67" s="30"/>
      <c r="CK67" s="30"/>
      <c r="CL67" s="30"/>
      <c r="CM67" s="30"/>
      <c r="CN67" s="30"/>
      <c r="CO67" s="30"/>
      <c r="CP67" s="30"/>
      <c r="CQ67" s="30"/>
      <c r="CR67" s="30"/>
      <c r="CS67" s="30"/>
      <c r="CT67" s="30"/>
      <c r="CU67" s="30"/>
      <c r="CV67" s="30"/>
      <c r="CW67" s="30"/>
      <c r="CX67" s="30"/>
      <c r="CY67" s="30"/>
      <c r="CZ67" s="30"/>
      <c r="DA67" s="30"/>
      <c r="DB67" s="30"/>
      <c r="DC67" s="30"/>
      <c r="DD67" s="30"/>
      <c r="DE67" s="30"/>
      <c r="DF67" s="30"/>
      <c r="DG67" s="30"/>
      <c r="DH67" s="30"/>
      <c r="DI67" s="30"/>
      <c r="DJ67" s="30"/>
      <c r="DK67" s="30"/>
      <c r="DL67" s="30"/>
      <c r="DM67" s="30"/>
      <c r="DN67" s="30"/>
      <c r="DO67" s="30"/>
      <c r="DP67" s="30"/>
      <c r="DQ67" s="30"/>
      <c r="DR67" s="30"/>
      <c r="DS67" s="30"/>
      <c r="DT67" s="30"/>
      <c r="DU67" s="30"/>
      <c r="DV67" s="30"/>
      <c r="DW67" s="30"/>
      <c r="DX67" s="30"/>
      <c r="DY67" s="30"/>
      <c r="DZ67" s="30"/>
      <c r="EA67" s="30"/>
      <c r="EB67" s="30"/>
      <c r="EC67" s="30"/>
      <c r="ED67" s="30"/>
      <c r="EE67" s="30"/>
      <c r="EF67" s="30"/>
      <c r="EG67" s="30"/>
      <c r="EH67" s="30"/>
      <c r="EI67" s="30"/>
      <c r="EJ67" s="30"/>
      <c r="EK67" s="30"/>
      <c r="EL67" s="30"/>
      <c r="EM67" s="30"/>
      <c r="EN67" s="30"/>
      <c r="EO67" s="30"/>
      <c r="EP67" s="30"/>
      <c r="EQ67" s="30"/>
      <c r="ER67" s="30"/>
      <c r="ES67" s="30"/>
      <c r="ET67" s="30"/>
      <c r="EU67" s="30"/>
      <c r="EV67" s="30"/>
      <c r="EW67" s="30"/>
      <c r="EX67" s="30"/>
      <c r="EY67" s="30"/>
      <c r="EZ67" s="30"/>
      <c r="FA67" s="30"/>
      <c r="FB67" s="30"/>
      <c r="FC67" s="30"/>
      <c r="FD67" s="30"/>
      <c r="FE67" s="30"/>
      <c r="FF67" s="30"/>
      <c r="FG67" s="30"/>
      <c r="FH67" s="30"/>
      <c r="FI67" s="30"/>
      <c r="FJ67" s="30"/>
      <c r="FK67" s="30"/>
      <c r="FL67" s="30"/>
      <c r="FM67" s="30"/>
      <c r="FN67" s="30"/>
      <c r="FO67" s="30"/>
      <c r="FP67" s="30"/>
      <c r="FQ67" s="30"/>
      <c r="FR67" s="30"/>
      <c r="FS67" s="30"/>
      <c r="FT67" s="30"/>
      <c r="FU67" s="30"/>
      <c r="FV67" s="30"/>
      <c r="FW67" s="30"/>
      <c r="FX67" s="30"/>
      <c r="FY67" s="30"/>
      <c r="FZ67" s="30"/>
      <c r="GA67" s="30"/>
      <c r="GB67" s="30"/>
      <c r="GC67" s="30"/>
      <c r="GD67" s="30"/>
      <c r="GE67" s="30"/>
      <c r="GF67" s="30"/>
      <c r="GG67" s="30"/>
      <c r="GH67" s="30"/>
      <c r="GI67" s="30"/>
    </row>
    <row r="68" spans="1:191" x14ac:dyDescent="0.45">
      <c r="I68" s="111"/>
      <c r="J68" s="111"/>
      <c r="K68" s="111"/>
      <c r="L68" s="111"/>
      <c r="M68" s="111"/>
      <c r="S68" s="111"/>
      <c r="T68" s="111"/>
      <c r="U68" s="111"/>
      <c r="Y68" s="112"/>
      <c r="Z68" s="111"/>
      <c r="AF68" s="111"/>
      <c r="AG68" s="111"/>
    </row>
    <row r="69" spans="1:191" ht="23.25" x14ac:dyDescent="0.7">
      <c r="A69" s="176" t="s">
        <v>225</v>
      </c>
    </row>
    <row r="70" spans="1:191" ht="14.65" thickBot="1" x14ac:dyDescent="0.5"/>
    <row r="71" spans="1:191" s="49" customFormat="1" x14ac:dyDescent="0.45">
      <c r="A71" s="40" t="s">
        <v>192</v>
      </c>
      <c r="B71" s="41" t="s">
        <v>193</v>
      </c>
      <c r="C71" s="42" t="s">
        <v>194</v>
      </c>
      <c r="D71" s="43"/>
      <c r="E71" s="43"/>
      <c r="F71" s="43"/>
      <c r="G71" s="43"/>
      <c r="H71" s="43"/>
      <c r="I71" s="43"/>
      <c r="J71" s="43"/>
      <c r="K71" s="43"/>
      <c r="L71" s="43"/>
      <c r="M71" s="43"/>
      <c r="N71" s="43"/>
      <c r="O71" s="43"/>
      <c r="P71" s="43"/>
      <c r="Q71" s="43"/>
      <c r="R71" s="43"/>
      <c r="S71" s="43"/>
      <c r="T71" s="43"/>
      <c r="U71" s="43"/>
      <c r="V71" s="43"/>
      <c r="W71" s="43"/>
      <c r="X71" s="43"/>
      <c r="Y71" s="44"/>
      <c r="Z71" s="43"/>
      <c r="AA71" s="43"/>
      <c r="AB71" s="43"/>
      <c r="AC71" s="43"/>
      <c r="AD71" s="43"/>
      <c r="AE71" s="43"/>
      <c r="AF71" s="45"/>
      <c r="AG71" s="45"/>
      <c r="AH71" s="46"/>
      <c r="AI71" s="45"/>
      <c r="AJ71" s="45"/>
      <c r="AK71" s="47"/>
      <c r="AL71" s="48"/>
      <c r="AM71" s="30"/>
      <c r="AN71" s="30"/>
      <c r="AO71" s="30"/>
      <c r="AP71" s="30"/>
      <c r="AQ71" s="30"/>
      <c r="AR71" s="30"/>
      <c r="AS71" s="30"/>
      <c r="AT71" s="30"/>
      <c r="AU71" s="30"/>
      <c r="AV71" s="30"/>
      <c r="AW71" s="30"/>
      <c r="AX71" s="30"/>
      <c r="AY71" s="30"/>
      <c r="AZ71" s="30"/>
      <c r="BA71" s="30"/>
      <c r="BB71" s="30"/>
      <c r="BC71" s="30"/>
      <c r="BD71" s="30"/>
      <c r="BE71" s="30"/>
      <c r="BF71" s="30"/>
      <c r="BG71" s="30"/>
      <c r="BH71" s="30"/>
      <c r="BI71" s="30"/>
      <c r="BJ71" s="30"/>
      <c r="BK71" s="30"/>
      <c r="BL71" s="30"/>
      <c r="BM71" s="30"/>
      <c r="BN71" s="30"/>
      <c r="BO71" s="30"/>
      <c r="BP71" s="30"/>
      <c r="BQ71" s="30"/>
      <c r="BR71" s="30"/>
      <c r="BS71" s="30"/>
      <c r="BT71" s="30"/>
      <c r="BU71" s="30"/>
      <c r="BV71" s="30"/>
      <c r="BW71" s="30"/>
      <c r="BX71" s="30"/>
      <c r="BY71" s="30"/>
      <c r="BZ71" s="30"/>
      <c r="CA71" s="30"/>
      <c r="CB71" s="30"/>
      <c r="CC71" s="30"/>
      <c r="CD71" s="30"/>
      <c r="CE71" s="30"/>
      <c r="CF71" s="30"/>
      <c r="CG71" s="30"/>
      <c r="CH71" s="30"/>
      <c r="CI71" s="30"/>
      <c r="CJ71" s="30"/>
      <c r="CK71" s="30"/>
      <c r="CL71" s="30"/>
      <c r="CM71" s="30"/>
      <c r="CN71" s="30"/>
      <c r="CO71" s="30"/>
      <c r="CP71" s="30"/>
      <c r="CQ71" s="30"/>
      <c r="CR71" s="30"/>
      <c r="CS71" s="30"/>
      <c r="CT71" s="30"/>
      <c r="CU71" s="30"/>
      <c r="CV71" s="30"/>
      <c r="CW71" s="30"/>
      <c r="CX71" s="30"/>
      <c r="CY71" s="30"/>
      <c r="CZ71" s="30"/>
      <c r="DA71" s="30"/>
      <c r="DB71" s="30"/>
      <c r="DC71" s="30"/>
      <c r="DD71" s="30"/>
      <c r="DE71" s="30"/>
      <c r="DF71" s="30"/>
      <c r="DG71" s="30"/>
      <c r="DH71" s="30"/>
      <c r="DI71" s="30"/>
      <c r="DJ71" s="30"/>
      <c r="DK71" s="30"/>
      <c r="DL71" s="30"/>
      <c r="DM71" s="30"/>
      <c r="DN71" s="30"/>
      <c r="DO71" s="30"/>
      <c r="DP71" s="30"/>
      <c r="DQ71" s="30"/>
      <c r="DR71" s="30"/>
      <c r="DS71" s="30"/>
      <c r="DT71" s="30"/>
      <c r="DU71" s="30"/>
      <c r="DV71" s="30"/>
      <c r="DW71" s="30"/>
      <c r="DX71" s="30"/>
      <c r="DY71" s="30"/>
      <c r="DZ71" s="30"/>
      <c r="EA71" s="30"/>
      <c r="EB71" s="30"/>
      <c r="EC71" s="30"/>
      <c r="ED71" s="30"/>
      <c r="EE71" s="30"/>
      <c r="EF71" s="30"/>
      <c r="EG71" s="30"/>
      <c r="EH71" s="30"/>
      <c r="EI71" s="30"/>
      <c r="EJ71" s="30"/>
      <c r="EK71" s="30"/>
      <c r="EL71" s="30"/>
      <c r="EM71" s="30"/>
      <c r="EN71" s="30"/>
      <c r="EO71" s="30"/>
      <c r="EP71" s="30"/>
      <c r="EQ71" s="30"/>
      <c r="ER71" s="30"/>
      <c r="ES71" s="30"/>
      <c r="ET71" s="30"/>
      <c r="EU71" s="30"/>
      <c r="EV71" s="30"/>
      <c r="EW71" s="30"/>
      <c r="EX71" s="30"/>
      <c r="EY71" s="30"/>
      <c r="EZ71" s="30"/>
      <c r="FA71" s="30"/>
      <c r="FB71" s="30"/>
      <c r="FC71" s="30"/>
      <c r="FD71" s="30"/>
      <c r="FE71" s="30"/>
      <c r="FF71" s="30"/>
      <c r="FG71" s="30"/>
      <c r="FH71" s="30"/>
      <c r="FI71" s="30"/>
      <c r="FJ71" s="30"/>
      <c r="FK71" s="30"/>
      <c r="FL71" s="30"/>
      <c r="FM71" s="30"/>
      <c r="FN71" s="30"/>
      <c r="FO71" s="30"/>
      <c r="FP71" s="30"/>
      <c r="FQ71" s="30"/>
      <c r="FR71" s="30"/>
      <c r="FS71" s="30"/>
      <c r="FT71" s="30"/>
      <c r="FU71" s="30"/>
      <c r="FV71" s="30"/>
      <c r="FW71" s="30"/>
      <c r="FX71" s="30"/>
      <c r="FY71" s="30"/>
      <c r="FZ71" s="30"/>
      <c r="GA71" s="30"/>
      <c r="GB71" s="30"/>
      <c r="GC71" s="30"/>
      <c r="GD71" s="30"/>
      <c r="GE71" s="30"/>
      <c r="GF71" s="30"/>
      <c r="GG71" s="30"/>
      <c r="GH71" s="30"/>
      <c r="GI71" s="30"/>
    </row>
    <row r="72" spans="1:191" s="149" customFormat="1" ht="20.25" x14ac:dyDescent="0.45">
      <c r="A72" s="134" t="s">
        <v>195</v>
      </c>
      <c r="B72" s="135" t="s">
        <v>192</v>
      </c>
      <c r="C72" s="136" t="s">
        <v>196</v>
      </c>
      <c r="D72" s="137"/>
      <c r="E72" s="137"/>
      <c r="F72" s="137"/>
      <c r="G72" s="137"/>
      <c r="H72" s="137"/>
      <c r="I72" s="138" t="s">
        <v>13</v>
      </c>
      <c r="J72" s="139" t="s">
        <v>197</v>
      </c>
      <c r="K72" s="139"/>
      <c r="L72" s="140"/>
      <c r="M72" s="141"/>
      <c r="N72" s="141"/>
      <c r="O72" s="139"/>
      <c r="P72" s="139"/>
      <c r="Q72" s="139"/>
      <c r="R72" s="139"/>
      <c r="S72" s="138" t="s">
        <v>14</v>
      </c>
      <c r="T72" s="142" t="s">
        <v>198</v>
      </c>
      <c r="U72" s="143"/>
      <c r="V72" s="143"/>
      <c r="W72" s="142"/>
      <c r="X72" s="142"/>
      <c r="Y72" s="144"/>
      <c r="Z72" s="138" t="s">
        <v>14</v>
      </c>
      <c r="AA72" s="142"/>
      <c r="AB72" s="142"/>
      <c r="AC72" s="142"/>
      <c r="AD72" s="142"/>
      <c r="AE72" s="142"/>
      <c r="AF72" s="138" t="s">
        <v>13</v>
      </c>
      <c r="AG72" s="145" t="s">
        <v>199</v>
      </c>
      <c r="AH72" s="146"/>
      <c r="AI72" s="138"/>
      <c r="AJ72" s="147" t="s">
        <v>200</v>
      </c>
      <c r="AK72" s="147"/>
      <c r="AL72" s="148"/>
      <c r="AM72" s="30"/>
      <c r="AN72" s="30"/>
      <c r="AO72" s="30"/>
      <c r="AP72" s="30"/>
      <c r="AQ72" s="30"/>
      <c r="AR72" s="30"/>
      <c r="AS72" s="30"/>
      <c r="AT72" s="30"/>
      <c r="AU72" s="30"/>
      <c r="AV72" s="30"/>
      <c r="AW72" s="30"/>
      <c r="AX72" s="30"/>
      <c r="AY72" s="30"/>
      <c r="AZ72" s="30"/>
      <c r="BA72" s="30"/>
      <c r="BB72" s="30"/>
      <c r="BC72" s="30"/>
      <c r="BD72" s="30"/>
      <c r="BE72" s="30"/>
      <c r="BF72" s="30"/>
      <c r="BG72" s="30"/>
      <c r="BH72" s="30"/>
      <c r="BI72" s="30"/>
      <c r="BJ72" s="30"/>
      <c r="BK72" s="30"/>
      <c r="BL72" s="30"/>
      <c r="BM72" s="30"/>
      <c r="BN72" s="30"/>
      <c r="BO72" s="30"/>
      <c r="BP72" s="30"/>
      <c r="BQ72" s="30"/>
      <c r="BR72" s="30"/>
      <c r="BS72" s="30"/>
      <c r="BT72" s="30"/>
      <c r="BU72" s="30"/>
      <c r="BV72" s="30"/>
      <c r="BW72" s="30"/>
      <c r="BX72" s="30"/>
      <c r="BY72" s="30"/>
      <c r="BZ72" s="30"/>
      <c r="CA72" s="30"/>
      <c r="CB72" s="30"/>
      <c r="CC72" s="30"/>
      <c r="CD72" s="30"/>
      <c r="CE72" s="30"/>
      <c r="CF72" s="30"/>
      <c r="CG72" s="30"/>
      <c r="CH72" s="30"/>
      <c r="CI72" s="30"/>
      <c r="CJ72" s="30"/>
      <c r="CK72" s="30"/>
      <c r="CL72" s="30"/>
      <c r="CM72" s="30"/>
      <c r="CN72" s="30"/>
      <c r="CO72" s="30"/>
      <c r="CP72" s="30"/>
      <c r="CQ72" s="30"/>
      <c r="CR72" s="30"/>
      <c r="CS72" s="30"/>
      <c r="CT72" s="30"/>
      <c r="CU72" s="30"/>
      <c r="CV72" s="30"/>
      <c r="CW72" s="30"/>
      <c r="CX72" s="30"/>
      <c r="CY72" s="30"/>
      <c r="CZ72" s="30"/>
      <c r="DA72" s="30"/>
      <c r="DB72" s="30"/>
      <c r="DC72" s="30"/>
      <c r="DD72" s="30"/>
      <c r="DE72" s="30"/>
      <c r="DF72" s="30"/>
      <c r="DG72" s="30"/>
      <c r="DH72" s="30"/>
      <c r="DI72" s="30"/>
      <c r="DJ72" s="30"/>
      <c r="DK72" s="30"/>
      <c r="DL72" s="30"/>
      <c r="DM72" s="30"/>
      <c r="DN72" s="30"/>
      <c r="DO72" s="30"/>
      <c r="DP72" s="30"/>
      <c r="DQ72" s="30"/>
      <c r="DR72" s="30"/>
      <c r="DS72" s="30"/>
      <c r="DT72" s="30"/>
      <c r="DU72" s="30"/>
      <c r="DV72" s="30"/>
      <c r="DW72" s="30"/>
      <c r="DX72" s="30"/>
      <c r="DY72" s="30"/>
      <c r="DZ72" s="30"/>
      <c r="EA72" s="30"/>
      <c r="EB72" s="30"/>
      <c r="EC72" s="30"/>
      <c r="ED72" s="30"/>
      <c r="EE72" s="30"/>
      <c r="EF72" s="30"/>
      <c r="EG72" s="30"/>
      <c r="EH72" s="30"/>
      <c r="EI72" s="30"/>
      <c r="EJ72" s="30"/>
      <c r="EK72" s="30"/>
      <c r="EL72" s="30"/>
      <c r="EM72" s="30"/>
      <c r="EN72" s="30"/>
      <c r="EO72" s="30"/>
      <c r="EP72" s="30"/>
      <c r="EQ72" s="30"/>
      <c r="ER72" s="30"/>
      <c r="ES72" s="30"/>
      <c r="ET72" s="30"/>
      <c r="EU72" s="30"/>
      <c r="EV72" s="30"/>
      <c r="EW72" s="30"/>
      <c r="EX72" s="30"/>
      <c r="EY72" s="30"/>
      <c r="EZ72" s="30"/>
      <c r="FA72" s="30"/>
      <c r="FB72" s="30"/>
      <c r="FC72" s="30"/>
      <c r="FD72" s="30"/>
      <c r="FE72" s="30"/>
      <c r="FF72" s="30"/>
      <c r="FG72" s="30"/>
      <c r="FH72" s="30"/>
      <c r="FI72" s="30"/>
      <c r="FJ72" s="30"/>
      <c r="FK72" s="30"/>
      <c r="FL72" s="30"/>
      <c r="FM72" s="30"/>
      <c r="FN72" s="30"/>
      <c r="FO72" s="30"/>
      <c r="FP72" s="30"/>
      <c r="FQ72" s="30"/>
      <c r="FR72" s="30"/>
      <c r="FS72" s="30"/>
      <c r="FT72" s="30"/>
      <c r="FU72" s="30"/>
      <c r="FV72" s="30"/>
      <c r="FW72" s="30"/>
      <c r="FX72" s="30"/>
      <c r="FY72" s="30"/>
      <c r="FZ72" s="30"/>
      <c r="GA72" s="30"/>
      <c r="GB72" s="30"/>
      <c r="GC72" s="30"/>
      <c r="GD72" s="30"/>
      <c r="GE72" s="30"/>
      <c r="GF72" s="30"/>
      <c r="GG72" s="30"/>
      <c r="GH72" s="30"/>
      <c r="GI72" s="30"/>
    </row>
    <row r="73" spans="1:191" s="149" customFormat="1" ht="20.25" x14ac:dyDescent="0.45">
      <c r="A73" s="134"/>
      <c r="B73" s="135"/>
      <c r="C73" s="136" t="s">
        <v>201</v>
      </c>
      <c r="D73" s="137"/>
      <c r="E73" s="137"/>
      <c r="F73" s="137"/>
      <c r="G73" s="137"/>
      <c r="H73" s="137"/>
      <c r="I73" s="138" t="s">
        <v>202</v>
      </c>
      <c r="J73" s="139" t="s">
        <v>201</v>
      </c>
      <c r="K73" s="139"/>
      <c r="L73" s="140"/>
      <c r="M73" s="141"/>
      <c r="N73" s="141"/>
      <c r="O73" s="139"/>
      <c r="P73" s="139"/>
      <c r="Q73" s="139"/>
      <c r="R73" s="139"/>
      <c r="S73" s="138" t="s">
        <v>202</v>
      </c>
      <c r="T73" s="142" t="s">
        <v>203</v>
      </c>
      <c r="U73" s="143"/>
      <c r="V73" s="143"/>
      <c r="W73" s="142"/>
      <c r="X73" s="142"/>
      <c r="Y73" s="144"/>
      <c r="Z73" s="138" t="s">
        <v>204</v>
      </c>
      <c r="AA73" s="142" t="s">
        <v>205</v>
      </c>
      <c r="AB73" s="142"/>
      <c r="AC73" s="142"/>
      <c r="AD73" s="142"/>
      <c r="AE73" s="142"/>
      <c r="AF73" s="138" t="s">
        <v>204</v>
      </c>
      <c r="AG73" s="145" t="s">
        <v>204</v>
      </c>
      <c r="AH73" s="147" t="s">
        <v>206</v>
      </c>
      <c r="AI73" s="147" t="s">
        <v>199</v>
      </c>
      <c r="AJ73" s="147" t="s">
        <v>199</v>
      </c>
      <c r="AK73" s="147" t="s">
        <v>199</v>
      </c>
      <c r="AL73" s="150" t="s">
        <v>199</v>
      </c>
      <c r="AM73" s="30"/>
      <c r="AN73" s="30"/>
      <c r="AO73" s="30"/>
      <c r="AP73" s="30"/>
      <c r="AQ73" s="30"/>
      <c r="AR73" s="30"/>
      <c r="AS73" s="30"/>
      <c r="AT73" s="30"/>
      <c r="AU73" s="30"/>
      <c r="AV73" s="30"/>
      <c r="AW73" s="30"/>
      <c r="AX73" s="30"/>
      <c r="AY73" s="30"/>
      <c r="AZ73" s="30"/>
      <c r="BA73" s="30"/>
      <c r="BB73" s="30"/>
      <c r="BC73" s="30"/>
      <c r="BD73" s="30"/>
      <c r="BE73" s="30"/>
      <c r="BF73" s="30"/>
      <c r="BG73" s="30"/>
      <c r="BH73" s="30"/>
      <c r="BI73" s="30"/>
      <c r="BJ73" s="30"/>
      <c r="BK73" s="30"/>
      <c r="BL73" s="30"/>
      <c r="BM73" s="30"/>
      <c r="BN73" s="30"/>
      <c r="BO73" s="30"/>
      <c r="BP73" s="30"/>
      <c r="BQ73" s="30"/>
      <c r="BR73" s="30"/>
      <c r="BS73" s="30"/>
      <c r="BT73" s="30"/>
      <c r="BU73" s="30"/>
      <c r="BV73" s="30"/>
      <c r="BW73" s="30"/>
      <c r="BX73" s="30"/>
      <c r="BY73" s="30"/>
      <c r="BZ73" s="30"/>
      <c r="CA73" s="30"/>
      <c r="CB73" s="30"/>
      <c r="CC73" s="30"/>
      <c r="CD73" s="30"/>
      <c r="CE73" s="30"/>
      <c r="CF73" s="30"/>
      <c r="CG73" s="30"/>
      <c r="CH73" s="30"/>
      <c r="CI73" s="30"/>
      <c r="CJ73" s="30"/>
      <c r="CK73" s="30"/>
      <c r="CL73" s="30"/>
      <c r="CM73" s="30"/>
      <c r="CN73" s="30"/>
      <c r="CO73" s="30"/>
      <c r="CP73" s="30"/>
      <c r="CQ73" s="30"/>
      <c r="CR73" s="30"/>
      <c r="CS73" s="30"/>
      <c r="CT73" s="30"/>
      <c r="CU73" s="30"/>
      <c r="CV73" s="30"/>
      <c r="CW73" s="30"/>
      <c r="CX73" s="30"/>
      <c r="CY73" s="30"/>
      <c r="CZ73" s="30"/>
      <c r="DA73" s="30"/>
      <c r="DB73" s="30"/>
      <c r="DC73" s="30"/>
      <c r="DD73" s="30"/>
      <c r="DE73" s="30"/>
      <c r="DF73" s="30"/>
      <c r="DG73" s="30"/>
      <c r="DH73" s="30"/>
      <c r="DI73" s="30"/>
      <c r="DJ73" s="30"/>
      <c r="DK73" s="30"/>
      <c r="DL73" s="30"/>
      <c r="DM73" s="30"/>
      <c r="DN73" s="30"/>
      <c r="DO73" s="30"/>
      <c r="DP73" s="30"/>
      <c r="DQ73" s="30"/>
      <c r="DR73" s="30"/>
      <c r="DS73" s="30"/>
      <c r="DT73" s="30"/>
      <c r="DU73" s="30"/>
      <c r="DV73" s="30"/>
      <c r="DW73" s="30"/>
      <c r="DX73" s="30"/>
      <c r="DY73" s="30"/>
      <c r="DZ73" s="30"/>
      <c r="EA73" s="30"/>
      <c r="EB73" s="30"/>
      <c r="EC73" s="30"/>
      <c r="ED73" s="30"/>
      <c r="EE73" s="30"/>
      <c r="EF73" s="30"/>
      <c r="EG73" s="30"/>
      <c r="EH73" s="30"/>
      <c r="EI73" s="30"/>
      <c r="EJ73" s="30"/>
      <c r="EK73" s="30"/>
      <c r="EL73" s="30"/>
      <c r="EM73" s="30"/>
      <c r="EN73" s="30"/>
      <c r="EO73" s="30"/>
      <c r="EP73" s="30"/>
      <c r="EQ73" s="30"/>
      <c r="ER73" s="30"/>
      <c r="ES73" s="30"/>
      <c r="ET73" s="30"/>
      <c r="EU73" s="30"/>
      <c r="EV73" s="30"/>
      <c r="EW73" s="30"/>
      <c r="EX73" s="30"/>
      <c r="EY73" s="30"/>
      <c r="EZ73" s="30"/>
      <c r="FA73" s="30"/>
      <c r="FB73" s="30"/>
      <c r="FC73" s="30"/>
      <c r="FD73" s="30"/>
      <c r="FE73" s="30"/>
      <c r="FF73" s="30"/>
      <c r="FG73" s="30"/>
      <c r="FH73" s="30"/>
      <c r="FI73" s="30"/>
      <c r="FJ73" s="30"/>
      <c r="FK73" s="30"/>
      <c r="FL73" s="30"/>
      <c r="FM73" s="30"/>
      <c r="FN73" s="30"/>
      <c r="FO73" s="30"/>
      <c r="FP73" s="30"/>
      <c r="FQ73" s="30"/>
      <c r="FR73" s="30"/>
      <c r="FS73" s="30"/>
      <c r="FT73" s="30"/>
      <c r="FU73" s="30"/>
      <c r="FV73" s="30"/>
      <c r="FW73" s="30"/>
      <c r="FX73" s="30"/>
      <c r="FY73" s="30"/>
      <c r="FZ73" s="30"/>
      <c r="GA73" s="30"/>
      <c r="GB73" s="30"/>
      <c r="GC73" s="30"/>
      <c r="GD73" s="30"/>
      <c r="GE73" s="30"/>
      <c r="GF73" s="30"/>
      <c r="GG73" s="30"/>
      <c r="GH73" s="30"/>
      <c r="GI73" s="30"/>
    </row>
    <row r="74" spans="1:191" s="65" customFormat="1" ht="30.4" x14ac:dyDescent="0.45">
      <c r="A74" s="151" t="s">
        <v>207</v>
      </c>
      <c r="B74" s="152" t="s">
        <v>47</v>
      </c>
      <c r="C74" s="153" t="s">
        <v>46</v>
      </c>
      <c r="D74" s="83" t="s">
        <v>45</v>
      </c>
      <c r="E74" s="84" t="s">
        <v>44</v>
      </c>
      <c r="F74" s="84" t="s">
        <v>43</v>
      </c>
      <c r="G74" s="153" t="s">
        <v>42</v>
      </c>
      <c r="H74" s="153" t="s">
        <v>41</v>
      </c>
      <c r="I74" s="85" t="s">
        <v>40</v>
      </c>
      <c r="J74" s="154" t="s">
        <v>39</v>
      </c>
      <c r="K74" s="155" t="s">
        <v>38</v>
      </c>
      <c r="L74" s="154" t="s">
        <v>37</v>
      </c>
      <c r="M74" s="154" t="s">
        <v>36</v>
      </c>
      <c r="N74" s="154" t="s">
        <v>35</v>
      </c>
      <c r="O74" s="154" t="s">
        <v>34</v>
      </c>
      <c r="P74" s="154" t="s">
        <v>33</v>
      </c>
      <c r="Q74" s="154" t="s">
        <v>32</v>
      </c>
      <c r="R74" s="154" t="s">
        <v>26</v>
      </c>
      <c r="S74" s="85" t="s">
        <v>31</v>
      </c>
      <c r="T74" s="156" t="s">
        <v>30</v>
      </c>
      <c r="U74" s="156" t="s">
        <v>29</v>
      </c>
      <c r="V74" s="156" t="s">
        <v>28</v>
      </c>
      <c r="W74" s="156" t="s">
        <v>215</v>
      </c>
      <c r="X74" s="156" t="s">
        <v>26</v>
      </c>
      <c r="Y74" s="156" t="s">
        <v>25</v>
      </c>
      <c r="Z74" s="85" t="s">
        <v>24</v>
      </c>
      <c r="AA74" s="156" t="s">
        <v>23</v>
      </c>
      <c r="AB74" s="156" t="s">
        <v>22</v>
      </c>
      <c r="AC74" s="156" t="s">
        <v>21</v>
      </c>
      <c r="AD74" s="156" t="s">
        <v>20</v>
      </c>
      <c r="AE74" s="88" t="s">
        <v>19</v>
      </c>
      <c r="AF74" s="85" t="s">
        <v>18</v>
      </c>
      <c r="AG74" s="157" t="s">
        <v>17</v>
      </c>
      <c r="AH74" s="63" t="s">
        <v>209</v>
      </c>
      <c r="AI74" s="63" t="s">
        <v>216</v>
      </c>
      <c r="AJ74" s="63" t="s">
        <v>216</v>
      </c>
      <c r="AK74" s="63" t="s">
        <v>214</v>
      </c>
      <c r="AL74" s="158" t="s">
        <v>205</v>
      </c>
      <c r="AM74" s="30"/>
      <c r="AN74" s="30"/>
      <c r="AO74" s="30"/>
      <c r="AP74" s="30"/>
      <c r="AQ74" s="30"/>
      <c r="AR74" s="30"/>
      <c r="AS74" s="30"/>
      <c r="AT74" s="30"/>
      <c r="AU74" s="30"/>
      <c r="AV74" s="30"/>
      <c r="AW74" s="30"/>
      <c r="AX74" s="30"/>
      <c r="AY74" s="30"/>
      <c r="AZ74" s="30"/>
      <c r="BA74" s="30"/>
      <c r="BB74" s="30"/>
      <c r="BC74" s="30"/>
      <c r="BD74" s="30"/>
      <c r="BE74" s="30"/>
      <c r="BF74" s="30"/>
      <c r="BG74" s="30"/>
      <c r="BH74" s="30"/>
      <c r="BI74" s="30"/>
      <c r="BJ74" s="30"/>
      <c r="BK74" s="30"/>
      <c r="BL74" s="30"/>
      <c r="BM74" s="30"/>
      <c r="BN74" s="30"/>
      <c r="BO74" s="30"/>
      <c r="BP74" s="30"/>
      <c r="BQ74" s="30"/>
      <c r="BR74" s="30"/>
      <c r="BS74" s="30"/>
      <c r="BT74" s="30"/>
      <c r="BU74" s="30"/>
      <c r="BV74" s="30"/>
      <c r="BW74" s="30"/>
      <c r="BX74" s="30"/>
      <c r="BY74" s="30"/>
      <c r="BZ74" s="30"/>
      <c r="CA74" s="30"/>
      <c r="CB74" s="30"/>
      <c r="CC74" s="30"/>
      <c r="CD74" s="30"/>
      <c r="CE74" s="30"/>
      <c r="CF74" s="30"/>
      <c r="CG74" s="30"/>
      <c r="CH74" s="30"/>
      <c r="CI74" s="30"/>
      <c r="CJ74" s="30"/>
      <c r="CK74" s="30"/>
      <c r="CL74" s="30"/>
      <c r="CM74" s="30"/>
      <c r="CN74" s="30"/>
      <c r="CO74" s="30"/>
      <c r="CP74" s="30"/>
      <c r="CQ74" s="30"/>
      <c r="CR74" s="30"/>
      <c r="CS74" s="30"/>
      <c r="CT74" s="30"/>
      <c r="CU74" s="30"/>
      <c r="CV74" s="30"/>
      <c r="CW74" s="30"/>
      <c r="CX74" s="30"/>
      <c r="CY74" s="30"/>
      <c r="CZ74" s="30"/>
      <c r="DA74" s="30"/>
      <c r="DB74" s="30"/>
      <c r="DC74" s="30"/>
      <c r="DD74" s="30"/>
      <c r="DE74" s="30"/>
      <c r="DF74" s="30"/>
      <c r="DG74" s="30"/>
      <c r="DH74" s="30"/>
      <c r="DI74" s="30"/>
      <c r="DJ74" s="30"/>
      <c r="DK74" s="30"/>
      <c r="DL74" s="30"/>
      <c r="DM74" s="30"/>
      <c r="DN74" s="30"/>
      <c r="DO74" s="30"/>
      <c r="DP74" s="30"/>
      <c r="DQ74" s="30"/>
      <c r="DR74" s="30"/>
      <c r="DS74" s="30"/>
      <c r="DT74" s="30"/>
      <c r="DU74" s="30"/>
      <c r="DV74" s="30"/>
      <c r="DW74" s="30"/>
      <c r="DX74" s="30"/>
      <c r="DY74" s="30"/>
      <c r="DZ74" s="30"/>
      <c r="EA74" s="30"/>
      <c r="EB74" s="30"/>
      <c r="EC74" s="30"/>
      <c r="ED74" s="30"/>
      <c r="EE74" s="30"/>
      <c r="EF74" s="30"/>
      <c r="EG74" s="30"/>
      <c r="EH74" s="30"/>
      <c r="EI74" s="30"/>
      <c r="EJ74" s="30"/>
      <c r="EK74" s="30"/>
      <c r="EL74" s="30"/>
      <c r="EM74" s="30"/>
      <c r="EN74" s="30"/>
      <c r="EO74" s="30"/>
      <c r="EP74" s="30"/>
      <c r="EQ74" s="30"/>
      <c r="ER74" s="30"/>
      <c r="ES74" s="30"/>
      <c r="ET74" s="30"/>
      <c r="EU74" s="30"/>
      <c r="EV74" s="30"/>
      <c r="EW74" s="30"/>
      <c r="EX74" s="30"/>
      <c r="EY74" s="30"/>
      <c r="EZ74" s="30"/>
      <c r="FA74" s="30"/>
      <c r="FB74" s="30"/>
      <c r="FC74" s="30"/>
      <c r="FD74" s="30"/>
      <c r="FE74" s="30"/>
      <c r="FF74" s="30"/>
      <c r="FG74" s="30"/>
      <c r="FH74" s="30"/>
      <c r="FI74" s="30"/>
      <c r="FJ74" s="30"/>
      <c r="FK74" s="30"/>
      <c r="FL74" s="30"/>
      <c r="FM74" s="30"/>
      <c r="FN74" s="30"/>
      <c r="FO74" s="30"/>
      <c r="FP74" s="30"/>
      <c r="FQ74" s="30"/>
      <c r="FR74" s="30"/>
      <c r="FS74" s="30"/>
      <c r="FT74" s="30"/>
      <c r="FU74" s="30"/>
      <c r="FV74" s="30"/>
      <c r="FW74" s="30"/>
      <c r="FX74" s="30"/>
      <c r="FY74" s="30"/>
      <c r="FZ74" s="30"/>
      <c r="GA74" s="30"/>
      <c r="GB74" s="30"/>
      <c r="GC74" s="30"/>
      <c r="GD74" s="30"/>
      <c r="GE74" s="30"/>
      <c r="GF74" s="30"/>
      <c r="GG74" s="30"/>
      <c r="GH74" s="30"/>
      <c r="GI74" s="30"/>
    </row>
    <row r="75" spans="1:191" x14ac:dyDescent="0.45">
      <c r="A75" s="114" t="s">
        <v>217</v>
      </c>
      <c r="B75" s="93">
        <v>0.25</v>
      </c>
      <c r="C75" s="115">
        <f t="shared" ref="C75:C106" si="11">+(C12*100)/AI12</f>
        <v>0</v>
      </c>
      <c r="D75" s="115">
        <f t="shared" ref="D75:D106" si="12">+(D12*100)/AI12</f>
        <v>1.5929203539823009</v>
      </c>
      <c r="E75" s="115">
        <f t="shared" ref="E75:E106" si="13">+(E12*100)/AI12</f>
        <v>34.336283185840706</v>
      </c>
      <c r="F75" s="115">
        <f t="shared" ref="F75:F106" si="14">+(F12*100)/AI12</f>
        <v>1.7699115044247788</v>
      </c>
      <c r="G75" s="115">
        <f t="shared" ref="G75:G106" si="15">+(G12*100)/AI12</f>
        <v>0.88495575221238942</v>
      </c>
      <c r="H75" s="115">
        <f t="shared" ref="H75:H106" si="16">+(H12*100)/AI12</f>
        <v>0.35398230088495575</v>
      </c>
      <c r="I75" s="116">
        <f t="shared" ref="I75:I130" si="17">+SUM(C75:H75)</f>
        <v>38.938053097345133</v>
      </c>
      <c r="J75" s="117">
        <f t="shared" ref="J75:J106" si="18">+(J12*100)/AI12</f>
        <v>2.1238938053097347</v>
      </c>
      <c r="K75" s="117">
        <f t="shared" ref="K75:K106" si="19">+(K12*100)/AI12</f>
        <v>0</v>
      </c>
      <c r="L75" s="117">
        <f t="shared" ref="L75:L106" si="20">+(L12*100)/AI12</f>
        <v>0</v>
      </c>
      <c r="M75" s="117">
        <f t="shared" ref="M75:M106" si="21">+(M12*100)/AI12</f>
        <v>0</v>
      </c>
      <c r="N75" s="118">
        <f t="shared" ref="N75:N106" si="22">+(N12*100)/AI12</f>
        <v>15.221238938053098</v>
      </c>
      <c r="O75" s="118">
        <f t="shared" ref="O75:O106" si="23">+(O12*100)/AI12</f>
        <v>22.477876106194689</v>
      </c>
      <c r="P75" s="118">
        <f t="shared" ref="P75:P106" si="24">+(P12*100)/AI12</f>
        <v>1.2389380530973451</v>
      </c>
      <c r="Q75" s="118">
        <f t="shared" ref="Q75:Q106" si="25">+(Q12*100)/AI12</f>
        <v>2.3008849557522124</v>
      </c>
      <c r="R75" s="118">
        <f t="shared" ref="R75:R106" si="26">+(R12*100)/AI12</f>
        <v>0</v>
      </c>
      <c r="S75" s="116">
        <f t="shared" ref="S75:S130" si="27">+SUM(J75:R75)</f>
        <v>43.362831858407077</v>
      </c>
      <c r="T75" s="119">
        <f t="shared" ref="T75:T106" si="28">+(T12*100)/AI12</f>
        <v>0</v>
      </c>
      <c r="U75" s="119">
        <f t="shared" ref="U75:U106" si="29">+(U12*100)/AI12</f>
        <v>0</v>
      </c>
      <c r="V75" s="120">
        <f t="shared" ref="V75:V106" si="30">+(V12*100)/AI12</f>
        <v>2.3008849557522124</v>
      </c>
      <c r="W75" s="120">
        <f t="shared" ref="W75:W106" si="31">+(W12*100)/AI12</f>
        <v>0.17699115044247787</v>
      </c>
      <c r="X75" s="120">
        <f t="shared" ref="X75:X106" si="32">+(X12*100)/AI12</f>
        <v>3.5398230088495577</v>
      </c>
      <c r="Y75" s="119">
        <f t="shared" ref="Y75:Y106" si="33">+(Y12*100)/AI12</f>
        <v>0</v>
      </c>
      <c r="Z75" s="116">
        <f t="shared" ref="Z75:Z130" si="34">+SUM(T75:X75)</f>
        <v>6.0176991150442483</v>
      </c>
      <c r="AA75" s="120">
        <f t="shared" ref="AA75:AA106" si="35">+(AA12*100)/AI12</f>
        <v>0</v>
      </c>
      <c r="AB75" s="120">
        <f t="shared" ref="AB75:AB106" si="36">+(AB12*100)/AI12</f>
        <v>0.70796460176991149</v>
      </c>
      <c r="AC75" s="120">
        <f t="shared" ref="AC75:AC106" si="37">+(AC12*100)/AI12</f>
        <v>0.17699115044247787</v>
      </c>
      <c r="AD75" s="120">
        <f t="shared" ref="AD75:AD106" si="38">+(AD12*100)/AI12</f>
        <v>0</v>
      </c>
      <c r="AE75" s="120">
        <f t="shared" ref="AE75:AE106" si="39">+(AE12*100)/AI12</f>
        <v>0.17699115044247787</v>
      </c>
      <c r="AF75" s="116">
        <f t="shared" ref="AF75:AF130" si="40">+SUM(AA75:AE75)</f>
        <v>1.0619469026548674</v>
      </c>
      <c r="AG75" s="121">
        <f t="shared" ref="AG75:AG130" si="41">+Z75+AF75</f>
        <v>7.0796460176991154</v>
      </c>
      <c r="AH75" s="122">
        <f t="shared" ref="AH75:AH106" si="42">+(AH12*100)/AI12</f>
        <v>10.619469026548673</v>
      </c>
      <c r="AI75" s="159">
        <f t="shared" ref="AI75:AI106" si="43">SUM(C75:H75)+SUM(J75:R75)+SUM(T75:X75)+SUM(AA75:AE75)+AH75</f>
        <v>100</v>
      </c>
      <c r="AJ75" s="160">
        <f t="shared" ref="AJ75:AJ130" si="44">+I75+S75+Z75+AF75+AH75</f>
        <v>100</v>
      </c>
      <c r="AK75" s="98">
        <f t="shared" ref="AK75:AK130" si="45">Z75+S75</f>
        <v>49.380530973451329</v>
      </c>
      <c r="AL75" s="99">
        <f t="shared" ref="AL75:AL130" si="46">AF75+I75</f>
        <v>40</v>
      </c>
    </row>
    <row r="76" spans="1:191" x14ac:dyDescent="0.45">
      <c r="A76" s="114" t="s">
        <v>211</v>
      </c>
      <c r="B76" s="93">
        <f t="shared" ref="B76:B130" si="47">B75+0.5</f>
        <v>0.75</v>
      </c>
      <c r="C76" s="115">
        <f t="shared" si="11"/>
        <v>1.3333333333333333</v>
      </c>
      <c r="D76" s="115">
        <f t="shared" si="12"/>
        <v>0.95238095238095233</v>
      </c>
      <c r="E76" s="115">
        <f t="shared" si="13"/>
        <v>27.047619047619047</v>
      </c>
      <c r="F76" s="115">
        <f t="shared" si="14"/>
        <v>0.19047619047619047</v>
      </c>
      <c r="G76" s="115">
        <f t="shared" si="15"/>
        <v>1.5238095238095237</v>
      </c>
      <c r="H76" s="115">
        <f t="shared" si="16"/>
        <v>0.95238095238095233</v>
      </c>
      <c r="I76" s="116">
        <f t="shared" si="17"/>
        <v>31.999999999999996</v>
      </c>
      <c r="J76" s="117">
        <f t="shared" si="18"/>
        <v>1.9047619047619047</v>
      </c>
      <c r="K76" s="117">
        <f t="shared" si="19"/>
        <v>0</v>
      </c>
      <c r="L76" s="117">
        <f t="shared" si="20"/>
        <v>0</v>
      </c>
      <c r="M76" s="117">
        <f t="shared" si="21"/>
        <v>0.5714285714285714</v>
      </c>
      <c r="N76" s="118">
        <f t="shared" si="22"/>
        <v>11.80952380952381</v>
      </c>
      <c r="O76" s="118">
        <f t="shared" si="23"/>
        <v>30.857142857142858</v>
      </c>
      <c r="P76" s="118">
        <f t="shared" si="24"/>
        <v>3.6190476190476191</v>
      </c>
      <c r="Q76" s="118">
        <f t="shared" si="25"/>
        <v>1.5238095238095237</v>
      </c>
      <c r="R76" s="118">
        <f t="shared" si="26"/>
        <v>0.19047619047619047</v>
      </c>
      <c r="S76" s="116">
        <f t="shared" si="27"/>
        <v>50.476190476190482</v>
      </c>
      <c r="T76" s="119">
        <f t="shared" si="28"/>
        <v>0</v>
      </c>
      <c r="U76" s="119">
        <f t="shared" si="29"/>
        <v>0</v>
      </c>
      <c r="V76" s="120">
        <f t="shared" si="30"/>
        <v>3.2380952380952381</v>
      </c>
      <c r="W76" s="120">
        <f t="shared" si="31"/>
        <v>0.38095238095238093</v>
      </c>
      <c r="X76" s="120">
        <f t="shared" si="32"/>
        <v>5.1428571428571432</v>
      </c>
      <c r="Y76" s="119">
        <f t="shared" si="33"/>
        <v>0</v>
      </c>
      <c r="Z76" s="116">
        <f t="shared" si="34"/>
        <v>8.7619047619047628</v>
      </c>
      <c r="AA76" s="120">
        <f t="shared" si="35"/>
        <v>0</v>
      </c>
      <c r="AB76" s="120">
        <f t="shared" si="36"/>
        <v>1.5238095238095237</v>
      </c>
      <c r="AC76" s="120">
        <f t="shared" si="37"/>
        <v>0.38095238095238093</v>
      </c>
      <c r="AD76" s="120">
        <f t="shared" si="38"/>
        <v>0.19047619047619047</v>
      </c>
      <c r="AE76" s="120">
        <f t="shared" si="39"/>
        <v>0.5714285714285714</v>
      </c>
      <c r="AF76" s="116">
        <f t="shared" si="40"/>
        <v>2.6666666666666661</v>
      </c>
      <c r="AG76" s="121">
        <f t="shared" si="41"/>
        <v>11.428571428571429</v>
      </c>
      <c r="AH76" s="122">
        <f t="shared" si="42"/>
        <v>6.0952380952380949</v>
      </c>
      <c r="AI76" s="159">
        <f t="shared" si="43"/>
        <v>100</v>
      </c>
      <c r="AJ76" s="160">
        <f t="shared" si="44"/>
        <v>100</v>
      </c>
      <c r="AK76" s="98">
        <f t="shared" si="45"/>
        <v>59.238095238095241</v>
      </c>
      <c r="AL76" s="99">
        <f t="shared" si="46"/>
        <v>34.666666666666664</v>
      </c>
    </row>
    <row r="77" spans="1:191" x14ac:dyDescent="0.45">
      <c r="A77" s="123" t="s">
        <v>212</v>
      </c>
      <c r="B77" s="93">
        <f t="shared" si="47"/>
        <v>1.25</v>
      </c>
      <c r="C77" s="115">
        <f t="shared" si="11"/>
        <v>1.996007984031936</v>
      </c>
      <c r="D77" s="115">
        <f t="shared" si="12"/>
        <v>0.19960079840319361</v>
      </c>
      <c r="E77" s="115">
        <f t="shared" si="13"/>
        <v>33.133732534930139</v>
      </c>
      <c r="F77" s="115">
        <f t="shared" si="14"/>
        <v>0.99800399201596801</v>
      </c>
      <c r="G77" s="115">
        <f t="shared" si="15"/>
        <v>2.7944111776447107</v>
      </c>
      <c r="H77" s="115">
        <f t="shared" si="16"/>
        <v>0.19960079840319361</v>
      </c>
      <c r="I77" s="116">
        <f t="shared" si="17"/>
        <v>39.321357285429144</v>
      </c>
      <c r="J77" s="117">
        <f t="shared" si="18"/>
        <v>0.59880239520958078</v>
      </c>
      <c r="K77" s="117">
        <f t="shared" si="19"/>
        <v>0</v>
      </c>
      <c r="L77" s="117">
        <f t="shared" si="20"/>
        <v>0</v>
      </c>
      <c r="M77" s="117">
        <f t="shared" si="21"/>
        <v>3.3932135728542914</v>
      </c>
      <c r="N77" s="118">
        <f t="shared" si="22"/>
        <v>13.373253493013973</v>
      </c>
      <c r="O77" s="118">
        <f t="shared" si="23"/>
        <v>27.345309381237524</v>
      </c>
      <c r="P77" s="118">
        <f t="shared" si="24"/>
        <v>2.5948103792415171</v>
      </c>
      <c r="Q77" s="118">
        <f t="shared" si="25"/>
        <v>0.59880239520958078</v>
      </c>
      <c r="R77" s="118">
        <f t="shared" si="26"/>
        <v>0</v>
      </c>
      <c r="S77" s="116">
        <f t="shared" si="27"/>
        <v>47.904191616766468</v>
      </c>
      <c r="T77" s="119">
        <f t="shared" si="28"/>
        <v>0</v>
      </c>
      <c r="U77" s="119">
        <f t="shared" si="29"/>
        <v>0</v>
      </c>
      <c r="V77" s="120">
        <f t="shared" si="30"/>
        <v>3.1936127744510978</v>
      </c>
      <c r="W77" s="120">
        <f t="shared" si="31"/>
        <v>0</v>
      </c>
      <c r="X77" s="120">
        <f t="shared" si="32"/>
        <v>3.5928143712574849</v>
      </c>
      <c r="Y77" s="119">
        <f t="shared" si="33"/>
        <v>0</v>
      </c>
      <c r="Z77" s="116">
        <f t="shared" si="34"/>
        <v>6.7864271457085827</v>
      </c>
      <c r="AA77" s="120">
        <f t="shared" si="35"/>
        <v>0</v>
      </c>
      <c r="AB77" s="120">
        <f t="shared" si="36"/>
        <v>0.79840319361277445</v>
      </c>
      <c r="AC77" s="120">
        <f t="shared" si="37"/>
        <v>0</v>
      </c>
      <c r="AD77" s="120">
        <f t="shared" si="38"/>
        <v>0.19960079840319361</v>
      </c>
      <c r="AE77" s="120">
        <f t="shared" si="39"/>
        <v>0.19960079840319361</v>
      </c>
      <c r="AF77" s="116">
        <f t="shared" si="40"/>
        <v>1.1976047904191616</v>
      </c>
      <c r="AG77" s="121">
        <f t="shared" si="41"/>
        <v>7.9840319361277441</v>
      </c>
      <c r="AH77" s="122">
        <f t="shared" si="42"/>
        <v>4.7904191616766463</v>
      </c>
      <c r="AI77" s="159">
        <f t="shared" si="43"/>
        <v>100.00000000000001</v>
      </c>
      <c r="AJ77" s="160">
        <f t="shared" si="44"/>
        <v>100.00000000000001</v>
      </c>
      <c r="AK77" s="98">
        <f t="shared" si="45"/>
        <v>54.690618762475054</v>
      </c>
      <c r="AL77" s="99">
        <f t="shared" si="46"/>
        <v>40.518962075848307</v>
      </c>
    </row>
    <row r="78" spans="1:191" x14ac:dyDescent="0.45">
      <c r="A78" s="123" t="s">
        <v>213</v>
      </c>
      <c r="B78" s="93">
        <f t="shared" si="47"/>
        <v>1.75</v>
      </c>
      <c r="C78" s="115">
        <f t="shared" si="11"/>
        <v>1.4354066985645932</v>
      </c>
      <c r="D78" s="115">
        <f t="shared" si="12"/>
        <v>1.2759170653907497</v>
      </c>
      <c r="E78" s="115">
        <f t="shared" si="13"/>
        <v>30.462519936204146</v>
      </c>
      <c r="F78" s="115">
        <f t="shared" si="14"/>
        <v>0.15948963317384371</v>
      </c>
      <c r="G78" s="115">
        <f t="shared" si="15"/>
        <v>1.594896331738437</v>
      </c>
      <c r="H78" s="115">
        <f t="shared" si="16"/>
        <v>0</v>
      </c>
      <c r="I78" s="116">
        <f t="shared" si="17"/>
        <v>34.928229665071768</v>
      </c>
      <c r="J78" s="117">
        <f t="shared" si="18"/>
        <v>0</v>
      </c>
      <c r="K78" s="117">
        <f t="shared" si="19"/>
        <v>0</v>
      </c>
      <c r="L78" s="117">
        <f t="shared" si="20"/>
        <v>0</v>
      </c>
      <c r="M78" s="117">
        <f t="shared" si="21"/>
        <v>11.802232854864434</v>
      </c>
      <c r="N78" s="118">
        <f t="shared" si="22"/>
        <v>7.9744816586921852</v>
      </c>
      <c r="O78" s="118">
        <f t="shared" si="23"/>
        <v>33.014354066985646</v>
      </c>
      <c r="P78" s="118">
        <f t="shared" si="24"/>
        <v>2.3923444976076556</v>
      </c>
      <c r="Q78" s="118">
        <f t="shared" si="25"/>
        <v>1.1164274322169059</v>
      </c>
      <c r="R78" s="118">
        <f t="shared" si="26"/>
        <v>0</v>
      </c>
      <c r="S78" s="116">
        <f t="shared" si="27"/>
        <v>56.299840510366828</v>
      </c>
      <c r="T78" s="119">
        <f t="shared" si="28"/>
        <v>0</v>
      </c>
      <c r="U78" s="119">
        <f t="shared" si="29"/>
        <v>0.15948963317384371</v>
      </c>
      <c r="V78" s="120">
        <f t="shared" si="30"/>
        <v>3.668261562998405</v>
      </c>
      <c r="W78" s="120">
        <f t="shared" si="31"/>
        <v>0.15948963317384371</v>
      </c>
      <c r="X78" s="120">
        <f t="shared" si="32"/>
        <v>1.4354066985645932</v>
      </c>
      <c r="Y78" s="119">
        <f t="shared" si="33"/>
        <v>0</v>
      </c>
      <c r="Z78" s="116">
        <f t="shared" si="34"/>
        <v>5.4226475279106854</v>
      </c>
      <c r="AA78" s="120">
        <f t="shared" si="35"/>
        <v>0.15948963317384371</v>
      </c>
      <c r="AB78" s="120">
        <f t="shared" si="36"/>
        <v>0.9569377990430622</v>
      </c>
      <c r="AC78" s="120">
        <f t="shared" si="37"/>
        <v>0.15948963317384371</v>
      </c>
      <c r="AD78" s="120">
        <f t="shared" si="38"/>
        <v>0</v>
      </c>
      <c r="AE78" s="120">
        <f t="shared" si="39"/>
        <v>0.15948963317384371</v>
      </c>
      <c r="AF78" s="116">
        <f t="shared" si="40"/>
        <v>1.4354066985645935</v>
      </c>
      <c r="AG78" s="121">
        <f t="shared" si="41"/>
        <v>6.8580542264752786</v>
      </c>
      <c r="AH78" s="122">
        <f t="shared" si="42"/>
        <v>1.9138755980861244</v>
      </c>
      <c r="AI78" s="159">
        <f t="shared" si="43"/>
        <v>100</v>
      </c>
      <c r="AJ78" s="160">
        <f t="shared" si="44"/>
        <v>100</v>
      </c>
      <c r="AK78" s="98">
        <f t="shared" si="45"/>
        <v>61.722488038277511</v>
      </c>
      <c r="AL78" s="99">
        <f t="shared" si="46"/>
        <v>36.36363636363636</v>
      </c>
    </row>
    <row r="79" spans="1:191" x14ac:dyDescent="0.45">
      <c r="A79" s="114"/>
      <c r="B79" s="93">
        <f t="shared" si="47"/>
        <v>2.25</v>
      </c>
      <c r="C79" s="115">
        <f t="shared" si="11"/>
        <v>0.41237113402061853</v>
      </c>
      <c r="D79" s="115">
        <f t="shared" si="12"/>
        <v>0.61855670103092786</v>
      </c>
      <c r="E79" s="115">
        <f t="shared" si="13"/>
        <v>32.783505154639172</v>
      </c>
      <c r="F79" s="115">
        <f t="shared" si="14"/>
        <v>0</v>
      </c>
      <c r="G79" s="115">
        <f t="shared" si="15"/>
        <v>1.4432989690721649</v>
      </c>
      <c r="H79" s="115">
        <f t="shared" si="16"/>
        <v>0</v>
      </c>
      <c r="I79" s="116">
        <f t="shared" si="17"/>
        <v>35.257731958762882</v>
      </c>
      <c r="J79" s="117">
        <f t="shared" si="18"/>
        <v>0.20618556701030927</v>
      </c>
      <c r="K79" s="117">
        <f t="shared" si="19"/>
        <v>0</v>
      </c>
      <c r="L79" s="117">
        <f t="shared" si="20"/>
        <v>0</v>
      </c>
      <c r="M79" s="117">
        <f t="shared" si="21"/>
        <v>11.546391752577319</v>
      </c>
      <c r="N79" s="118">
        <f t="shared" si="22"/>
        <v>7.8350515463917523</v>
      </c>
      <c r="O79" s="118">
        <f t="shared" si="23"/>
        <v>25.773195876288661</v>
      </c>
      <c r="P79" s="118">
        <f t="shared" si="24"/>
        <v>2.4742268041237114</v>
      </c>
      <c r="Q79" s="118">
        <f t="shared" si="25"/>
        <v>1.6494845360824741</v>
      </c>
      <c r="R79" s="118">
        <f t="shared" si="26"/>
        <v>0</v>
      </c>
      <c r="S79" s="116">
        <f t="shared" si="27"/>
        <v>49.484536082474222</v>
      </c>
      <c r="T79" s="119">
        <f t="shared" si="28"/>
        <v>0</v>
      </c>
      <c r="U79" s="119">
        <f t="shared" si="29"/>
        <v>0</v>
      </c>
      <c r="V79" s="120">
        <f t="shared" si="30"/>
        <v>3.5051546391752577</v>
      </c>
      <c r="W79" s="120">
        <f t="shared" si="31"/>
        <v>0.20618556701030927</v>
      </c>
      <c r="X79" s="120">
        <f t="shared" si="32"/>
        <v>6.5979381443298966</v>
      </c>
      <c r="Y79" s="119">
        <f t="shared" si="33"/>
        <v>5.7731958762886597</v>
      </c>
      <c r="Z79" s="116">
        <f t="shared" si="34"/>
        <v>10.309278350515463</v>
      </c>
      <c r="AA79" s="120">
        <f t="shared" si="35"/>
        <v>0</v>
      </c>
      <c r="AB79" s="120">
        <f t="shared" si="36"/>
        <v>2.268041237113402</v>
      </c>
      <c r="AC79" s="120">
        <f t="shared" si="37"/>
        <v>0</v>
      </c>
      <c r="AD79" s="120">
        <f t="shared" si="38"/>
        <v>0</v>
      </c>
      <c r="AE79" s="120">
        <f t="shared" si="39"/>
        <v>0</v>
      </c>
      <c r="AF79" s="116">
        <f t="shared" si="40"/>
        <v>2.268041237113402</v>
      </c>
      <c r="AG79" s="121">
        <f t="shared" si="41"/>
        <v>12.577319587628864</v>
      </c>
      <c r="AH79" s="122">
        <f t="shared" si="42"/>
        <v>2.6804123711340204</v>
      </c>
      <c r="AI79" s="159">
        <f t="shared" si="43"/>
        <v>100</v>
      </c>
      <c r="AJ79" s="160">
        <f t="shared" si="44"/>
        <v>100</v>
      </c>
      <c r="AK79" s="98">
        <f t="shared" si="45"/>
        <v>59.793814432989684</v>
      </c>
      <c r="AL79" s="99">
        <f t="shared" si="46"/>
        <v>37.525773195876283</v>
      </c>
    </row>
    <row r="80" spans="1:191" x14ac:dyDescent="0.45">
      <c r="A80" s="114"/>
      <c r="B80" s="93">
        <f t="shared" si="47"/>
        <v>2.75</v>
      </c>
      <c r="C80" s="115">
        <f t="shared" si="11"/>
        <v>1.1547344110854503</v>
      </c>
      <c r="D80" s="115">
        <f t="shared" si="12"/>
        <v>2.0785219399538106</v>
      </c>
      <c r="E80" s="115">
        <f t="shared" si="13"/>
        <v>31.408775981524251</v>
      </c>
      <c r="F80" s="115">
        <f t="shared" si="14"/>
        <v>0</v>
      </c>
      <c r="G80" s="115">
        <f t="shared" si="15"/>
        <v>5.7736720554272516</v>
      </c>
      <c r="H80" s="115">
        <f t="shared" si="16"/>
        <v>0</v>
      </c>
      <c r="I80" s="116">
        <f t="shared" si="17"/>
        <v>40.415704387990758</v>
      </c>
      <c r="J80" s="117">
        <f t="shared" si="18"/>
        <v>0.46189376443418012</v>
      </c>
      <c r="K80" s="117">
        <f t="shared" si="19"/>
        <v>0</v>
      </c>
      <c r="L80" s="117">
        <f t="shared" si="20"/>
        <v>0</v>
      </c>
      <c r="M80" s="117">
        <f t="shared" si="21"/>
        <v>10.623556581986143</v>
      </c>
      <c r="N80" s="118">
        <f t="shared" si="22"/>
        <v>10.854503464203233</v>
      </c>
      <c r="O80" s="118">
        <f t="shared" si="23"/>
        <v>17.551963048498845</v>
      </c>
      <c r="P80" s="118">
        <f t="shared" si="24"/>
        <v>1.6166281755196306</v>
      </c>
      <c r="Q80" s="118">
        <f t="shared" si="25"/>
        <v>1.6166281755196306</v>
      </c>
      <c r="R80" s="118">
        <f t="shared" si="26"/>
        <v>0</v>
      </c>
      <c r="S80" s="116">
        <f t="shared" si="27"/>
        <v>42.725173210161657</v>
      </c>
      <c r="T80" s="119">
        <f t="shared" si="28"/>
        <v>0</v>
      </c>
      <c r="U80" s="119">
        <f t="shared" si="29"/>
        <v>0</v>
      </c>
      <c r="V80" s="120">
        <f t="shared" si="30"/>
        <v>6.2355658198614314</v>
      </c>
      <c r="W80" s="120">
        <f t="shared" si="31"/>
        <v>0</v>
      </c>
      <c r="X80" s="120">
        <f t="shared" si="32"/>
        <v>6.6974595842956122</v>
      </c>
      <c r="Y80" s="119">
        <f t="shared" si="33"/>
        <v>7.159353348729792</v>
      </c>
      <c r="Z80" s="116">
        <f t="shared" si="34"/>
        <v>12.933025404157043</v>
      </c>
      <c r="AA80" s="120">
        <f t="shared" si="35"/>
        <v>0.46189376443418012</v>
      </c>
      <c r="AB80" s="120">
        <f t="shared" si="36"/>
        <v>1.1547344110854503</v>
      </c>
      <c r="AC80" s="120">
        <f t="shared" si="37"/>
        <v>0</v>
      </c>
      <c r="AD80" s="120">
        <f t="shared" si="38"/>
        <v>0.23094688221709006</v>
      </c>
      <c r="AE80" s="120">
        <f t="shared" si="39"/>
        <v>0</v>
      </c>
      <c r="AF80" s="116">
        <f t="shared" si="40"/>
        <v>1.8475750577367205</v>
      </c>
      <c r="AG80" s="121">
        <f t="shared" si="41"/>
        <v>14.780600461893764</v>
      </c>
      <c r="AH80" s="122">
        <f t="shared" si="42"/>
        <v>2.0785219399538106</v>
      </c>
      <c r="AI80" s="159">
        <f t="shared" si="43"/>
        <v>100</v>
      </c>
      <c r="AJ80" s="160">
        <f t="shared" si="44"/>
        <v>100</v>
      </c>
      <c r="AK80" s="98">
        <f t="shared" si="45"/>
        <v>55.6581986143187</v>
      </c>
      <c r="AL80" s="99">
        <f t="shared" si="46"/>
        <v>42.263279445727477</v>
      </c>
    </row>
    <row r="81" spans="1:38" x14ac:dyDescent="0.45">
      <c r="A81" s="114"/>
      <c r="B81" s="93">
        <f t="shared" si="47"/>
        <v>3.25</v>
      </c>
      <c r="C81" s="115">
        <f t="shared" si="11"/>
        <v>1.5384615384615385</v>
      </c>
      <c r="D81" s="115">
        <f t="shared" si="12"/>
        <v>1.5384615384615385</v>
      </c>
      <c r="E81" s="115">
        <f t="shared" si="13"/>
        <v>32.527472527472526</v>
      </c>
      <c r="F81" s="115">
        <f t="shared" si="14"/>
        <v>0</v>
      </c>
      <c r="G81" s="115">
        <f t="shared" si="15"/>
        <v>3.0769230769230771</v>
      </c>
      <c r="H81" s="115">
        <f t="shared" si="16"/>
        <v>0</v>
      </c>
      <c r="I81" s="116">
        <f t="shared" si="17"/>
        <v>38.681318681318686</v>
      </c>
      <c r="J81" s="117">
        <f t="shared" si="18"/>
        <v>0.65934065934065933</v>
      </c>
      <c r="K81" s="117">
        <f t="shared" si="19"/>
        <v>0</v>
      </c>
      <c r="L81" s="117">
        <f t="shared" si="20"/>
        <v>0.21978021978021978</v>
      </c>
      <c r="M81" s="117">
        <f t="shared" si="21"/>
        <v>7.6923076923076925</v>
      </c>
      <c r="N81" s="118">
        <f t="shared" si="22"/>
        <v>10.32967032967033</v>
      </c>
      <c r="O81" s="118">
        <f t="shared" si="23"/>
        <v>21.978021978021978</v>
      </c>
      <c r="P81" s="118">
        <f t="shared" si="24"/>
        <v>2.6373626373626373</v>
      </c>
      <c r="Q81" s="118">
        <f t="shared" si="25"/>
        <v>0.43956043956043955</v>
      </c>
      <c r="R81" s="118">
        <f t="shared" si="26"/>
        <v>0</v>
      </c>
      <c r="S81" s="116">
        <f t="shared" si="27"/>
        <v>43.956043956043949</v>
      </c>
      <c r="T81" s="119">
        <f t="shared" si="28"/>
        <v>0</v>
      </c>
      <c r="U81" s="119">
        <f t="shared" si="29"/>
        <v>0</v>
      </c>
      <c r="V81" s="120">
        <f t="shared" si="30"/>
        <v>4.395604395604396</v>
      </c>
      <c r="W81" s="120">
        <f t="shared" si="31"/>
        <v>0</v>
      </c>
      <c r="X81" s="120">
        <f t="shared" si="32"/>
        <v>5.4945054945054945</v>
      </c>
      <c r="Y81" s="119">
        <f t="shared" si="33"/>
        <v>5.7142857142857144</v>
      </c>
      <c r="Z81" s="116">
        <f t="shared" si="34"/>
        <v>9.8901098901098905</v>
      </c>
      <c r="AA81" s="120">
        <f t="shared" si="35"/>
        <v>0</v>
      </c>
      <c r="AB81" s="120">
        <f t="shared" si="36"/>
        <v>4.395604395604396</v>
      </c>
      <c r="AC81" s="120">
        <f t="shared" si="37"/>
        <v>0</v>
      </c>
      <c r="AD81" s="120">
        <f t="shared" si="38"/>
        <v>0</v>
      </c>
      <c r="AE81" s="120">
        <f t="shared" si="39"/>
        <v>0.43956043956043955</v>
      </c>
      <c r="AF81" s="116">
        <f t="shared" si="40"/>
        <v>4.8351648351648358</v>
      </c>
      <c r="AG81" s="121">
        <f t="shared" si="41"/>
        <v>14.725274725274726</v>
      </c>
      <c r="AH81" s="122">
        <f t="shared" si="42"/>
        <v>2.6373626373626373</v>
      </c>
      <c r="AI81" s="159">
        <f t="shared" si="43"/>
        <v>100</v>
      </c>
      <c r="AJ81" s="160">
        <f t="shared" si="44"/>
        <v>100</v>
      </c>
      <c r="AK81" s="98">
        <f t="shared" si="45"/>
        <v>53.84615384615384</v>
      </c>
      <c r="AL81" s="99">
        <f t="shared" si="46"/>
        <v>43.516483516483518</v>
      </c>
    </row>
    <row r="82" spans="1:38" x14ac:dyDescent="0.45">
      <c r="A82" s="114"/>
      <c r="B82" s="93">
        <f t="shared" si="47"/>
        <v>3.75</v>
      </c>
      <c r="C82" s="115">
        <f t="shared" si="11"/>
        <v>0.75757575757575757</v>
      </c>
      <c r="D82" s="115">
        <f t="shared" si="12"/>
        <v>1.2626262626262625</v>
      </c>
      <c r="E82" s="115">
        <f t="shared" si="13"/>
        <v>35.353535353535356</v>
      </c>
      <c r="F82" s="115">
        <f t="shared" si="14"/>
        <v>0</v>
      </c>
      <c r="G82" s="115">
        <f t="shared" si="15"/>
        <v>2.2727272727272729</v>
      </c>
      <c r="H82" s="115">
        <f t="shared" si="16"/>
        <v>0</v>
      </c>
      <c r="I82" s="116">
        <f t="shared" si="17"/>
        <v>39.646464646464651</v>
      </c>
      <c r="J82" s="117">
        <f t="shared" si="18"/>
        <v>0.50505050505050508</v>
      </c>
      <c r="K82" s="117">
        <f t="shared" si="19"/>
        <v>0</v>
      </c>
      <c r="L82" s="117">
        <f t="shared" si="20"/>
        <v>0</v>
      </c>
      <c r="M82" s="117">
        <f t="shared" si="21"/>
        <v>7.8282828282828278</v>
      </c>
      <c r="N82" s="118">
        <f t="shared" si="22"/>
        <v>14.646464646464647</v>
      </c>
      <c r="O82" s="118">
        <f t="shared" si="23"/>
        <v>14.8989898989899</v>
      </c>
      <c r="P82" s="118">
        <f t="shared" si="24"/>
        <v>2.0202020202020203</v>
      </c>
      <c r="Q82" s="118">
        <f t="shared" si="25"/>
        <v>1.5151515151515151</v>
      </c>
      <c r="R82" s="118">
        <f t="shared" si="26"/>
        <v>0</v>
      </c>
      <c r="S82" s="116">
        <f t="shared" si="27"/>
        <v>41.414141414141412</v>
      </c>
      <c r="T82" s="119">
        <f t="shared" si="28"/>
        <v>0</v>
      </c>
      <c r="U82" s="119">
        <f t="shared" si="29"/>
        <v>0.25252525252525254</v>
      </c>
      <c r="V82" s="120">
        <f t="shared" si="30"/>
        <v>6.0606060606060606</v>
      </c>
      <c r="W82" s="120">
        <f t="shared" si="31"/>
        <v>0.25252525252525254</v>
      </c>
      <c r="X82" s="120">
        <f t="shared" si="32"/>
        <v>7.3232323232323235</v>
      </c>
      <c r="Y82" s="119">
        <f t="shared" si="33"/>
        <v>7.3232323232323235</v>
      </c>
      <c r="Z82" s="116">
        <f t="shared" si="34"/>
        <v>13.888888888888889</v>
      </c>
      <c r="AA82" s="120">
        <f t="shared" si="35"/>
        <v>0</v>
      </c>
      <c r="AB82" s="120">
        <f t="shared" si="36"/>
        <v>3.0303030303030303</v>
      </c>
      <c r="AC82" s="120">
        <f t="shared" si="37"/>
        <v>0</v>
      </c>
      <c r="AD82" s="120">
        <f t="shared" si="38"/>
        <v>0</v>
      </c>
      <c r="AE82" s="120">
        <f t="shared" si="39"/>
        <v>1.0101010101010102</v>
      </c>
      <c r="AF82" s="116">
        <f t="shared" si="40"/>
        <v>4.0404040404040407</v>
      </c>
      <c r="AG82" s="121">
        <f t="shared" si="41"/>
        <v>17.929292929292931</v>
      </c>
      <c r="AH82" s="122">
        <f t="shared" si="42"/>
        <v>1.0101010101010102</v>
      </c>
      <c r="AI82" s="159">
        <f t="shared" si="43"/>
        <v>100</v>
      </c>
      <c r="AJ82" s="160">
        <f t="shared" si="44"/>
        <v>100</v>
      </c>
      <c r="AK82" s="98">
        <f t="shared" si="45"/>
        <v>55.303030303030297</v>
      </c>
      <c r="AL82" s="99">
        <f t="shared" si="46"/>
        <v>43.686868686868692</v>
      </c>
    </row>
    <row r="83" spans="1:38" x14ac:dyDescent="0.45">
      <c r="A83" s="114"/>
      <c r="B83" s="93">
        <f t="shared" si="47"/>
        <v>4.25</v>
      </c>
      <c r="C83" s="115">
        <f t="shared" si="11"/>
        <v>1.6605166051660516</v>
      </c>
      <c r="D83" s="115">
        <f t="shared" si="12"/>
        <v>3.6900369003690039</v>
      </c>
      <c r="E83" s="115">
        <f t="shared" si="13"/>
        <v>30.073800738007382</v>
      </c>
      <c r="F83" s="115">
        <f t="shared" si="14"/>
        <v>0</v>
      </c>
      <c r="G83" s="115">
        <f t="shared" si="15"/>
        <v>2.0295202952029521</v>
      </c>
      <c r="H83" s="115">
        <f t="shared" si="16"/>
        <v>0</v>
      </c>
      <c r="I83" s="116">
        <f t="shared" si="17"/>
        <v>37.453874538745389</v>
      </c>
      <c r="J83" s="117">
        <f t="shared" si="18"/>
        <v>0.92250922509225097</v>
      </c>
      <c r="K83" s="117">
        <f t="shared" si="19"/>
        <v>0</v>
      </c>
      <c r="L83" s="117">
        <f t="shared" si="20"/>
        <v>0</v>
      </c>
      <c r="M83" s="117">
        <f t="shared" si="21"/>
        <v>8.3025830258302591</v>
      </c>
      <c r="N83" s="118">
        <f t="shared" si="22"/>
        <v>14.760147601476016</v>
      </c>
      <c r="O83" s="118">
        <f t="shared" si="23"/>
        <v>21.217712177121772</v>
      </c>
      <c r="P83" s="118">
        <f t="shared" si="24"/>
        <v>2.0295202952029521</v>
      </c>
      <c r="Q83" s="118">
        <f t="shared" si="25"/>
        <v>1.1070110701107012</v>
      </c>
      <c r="R83" s="118">
        <f t="shared" si="26"/>
        <v>0</v>
      </c>
      <c r="S83" s="116">
        <f t="shared" si="27"/>
        <v>48.339483394833948</v>
      </c>
      <c r="T83" s="119">
        <f t="shared" si="28"/>
        <v>0</v>
      </c>
      <c r="U83" s="119">
        <f t="shared" si="29"/>
        <v>0</v>
      </c>
      <c r="V83" s="120">
        <f t="shared" si="30"/>
        <v>3.5055350553505535</v>
      </c>
      <c r="W83" s="120">
        <f t="shared" si="31"/>
        <v>1.6605166051660516</v>
      </c>
      <c r="X83" s="120">
        <f t="shared" si="32"/>
        <v>3.1365313653136533</v>
      </c>
      <c r="Y83" s="119">
        <f t="shared" si="33"/>
        <v>7.0110701107011071</v>
      </c>
      <c r="Z83" s="116">
        <f t="shared" si="34"/>
        <v>8.3025830258302591</v>
      </c>
      <c r="AA83" s="120">
        <f t="shared" si="35"/>
        <v>0</v>
      </c>
      <c r="AB83" s="120">
        <f t="shared" si="36"/>
        <v>2.2140221402214024</v>
      </c>
      <c r="AC83" s="120">
        <f t="shared" si="37"/>
        <v>0</v>
      </c>
      <c r="AD83" s="120">
        <f t="shared" si="38"/>
        <v>0.18450184501845018</v>
      </c>
      <c r="AE83" s="120">
        <f t="shared" si="39"/>
        <v>0.55350553505535061</v>
      </c>
      <c r="AF83" s="116">
        <f t="shared" si="40"/>
        <v>2.9520295202952034</v>
      </c>
      <c r="AG83" s="121">
        <f t="shared" si="41"/>
        <v>11.254612546125463</v>
      </c>
      <c r="AH83" s="122">
        <f t="shared" si="42"/>
        <v>2.9520295202952029</v>
      </c>
      <c r="AI83" s="159">
        <f t="shared" si="43"/>
        <v>99.999999999999986</v>
      </c>
      <c r="AJ83" s="160">
        <f t="shared" si="44"/>
        <v>99.999999999999986</v>
      </c>
      <c r="AK83" s="98">
        <f t="shared" si="45"/>
        <v>56.642066420664207</v>
      </c>
      <c r="AL83" s="99">
        <f t="shared" si="46"/>
        <v>40.405904059040594</v>
      </c>
    </row>
    <row r="84" spans="1:38" x14ac:dyDescent="0.45">
      <c r="A84" s="114"/>
      <c r="B84" s="93">
        <f t="shared" si="47"/>
        <v>4.75</v>
      </c>
      <c r="C84" s="115">
        <f t="shared" si="11"/>
        <v>3.2051282051282053</v>
      </c>
      <c r="D84" s="115">
        <f t="shared" si="12"/>
        <v>1.4957264957264957</v>
      </c>
      <c r="E84" s="115">
        <f t="shared" si="13"/>
        <v>28.205128205128204</v>
      </c>
      <c r="F84" s="115">
        <f t="shared" si="14"/>
        <v>0</v>
      </c>
      <c r="G84" s="115">
        <f t="shared" si="15"/>
        <v>3.4188034188034186</v>
      </c>
      <c r="H84" s="115">
        <f t="shared" si="16"/>
        <v>0</v>
      </c>
      <c r="I84" s="116">
        <f t="shared" si="17"/>
        <v>36.324786324786324</v>
      </c>
      <c r="J84" s="117">
        <f t="shared" si="18"/>
        <v>1.0683760683760684</v>
      </c>
      <c r="K84" s="117">
        <f t="shared" si="19"/>
        <v>0</v>
      </c>
      <c r="L84" s="117">
        <f t="shared" si="20"/>
        <v>0</v>
      </c>
      <c r="M84" s="117">
        <f t="shared" si="21"/>
        <v>7.0512820512820511</v>
      </c>
      <c r="N84" s="118">
        <f t="shared" si="22"/>
        <v>12.820512820512821</v>
      </c>
      <c r="O84" s="118">
        <f t="shared" si="23"/>
        <v>18.803418803418804</v>
      </c>
      <c r="P84" s="118">
        <f t="shared" si="24"/>
        <v>3.6324786324786325</v>
      </c>
      <c r="Q84" s="118">
        <f t="shared" si="25"/>
        <v>0.85470085470085466</v>
      </c>
      <c r="R84" s="118">
        <f t="shared" si="26"/>
        <v>0</v>
      </c>
      <c r="S84" s="116">
        <f t="shared" si="27"/>
        <v>44.230769230769226</v>
      </c>
      <c r="T84" s="119">
        <f t="shared" si="28"/>
        <v>0</v>
      </c>
      <c r="U84" s="119">
        <f t="shared" si="29"/>
        <v>0</v>
      </c>
      <c r="V84" s="120">
        <f t="shared" si="30"/>
        <v>6.8376068376068373</v>
      </c>
      <c r="W84" s="120">
        <f t="shared" si="31"/>
        <v>2.9914529914529915</v>
      </c>
      <c r="X84" s="120">
        <f t="shared" si="32"/>
        <v>2.1367521367521367</v>
      </c>
      <c r="Y84" s="119">
        <f t="shared" si="33"/>
        <v>4.4871794871794872</v>
      </c>
      <c r="Z84" s="116">
        <f t="shared" si="34"/>
        <v>11.965811965811966</v>
      </c>
      <c r="AA84" s="120">
        <f t="shared" si="35"/>
        <v>0</v>
      </c>
      <c r="AB84" s="120">
        <f t="shared" si="36"/>
        <v>3.8461538461538463</v>
      </c>
      <c r="AC84" s="120">
        <f t="shared" si="37"/>
        <v>0</v>
      </c>
      <c r="AD84" s="120">
        <f t="shared" si="38"/>
        <v>0</v>
      </c>
      <c r="AE84" s="120">
        <f t="shared" si="39"/>
        <v>0</v>
      </c>
      <c r="AF84" s="116">
        <f t="shared" si="40"/>
        <v>3.8461538461538463</v>
      </c>
      <c r="AG84" s="121">
        <f t="shared" si="41"/>
        <v>15.811965811965813</v>
      </c>
      <c r="AH84" s="122">
        <f t="shared" si="42"/>
        <v>3.6324786324786325</v>
      </c>
      <c r="AI84" s="159">
        <f t="shared" si="43"/>
        <v>99.999999999999986</v>
      </c>
      <c r="AJ84" s="160">
        <f t="shared" si="44"/>
        <v>99.999999999999986</v>
      </c>
      <c r="AK84" s="98">
        <f t="shared" si="45"/>
        <v>56.196581196581192</v>
      </c>
      <c r="AL84" s="99">
        <f t="shared" si="46"/>
        <v>40.17094017094017</v>
      </c>
    </row>
    <row r="85" spans="1:38" x14ac:dyDescent="0.45">
      <c r="A85" s="114"/>
      <c r="B85" s="93">
        <f t="shared" si="47"/>
        <v>5.25</v>
      </c>
      <c r="C85" s="115">
        <f t="shared" si="11"/>
        <v>3.3126293995859215</v>
      </c>
      <c r="D85" s="115">
        <f t="shared" si="12"/>
        <v>1.0351966873706004</v>
      </c>
      <c r="E85" s="115">
        <f t="shared" si="13"/>
        <v>29.606625258799173</v>
      </c>
      <c r="F85" s="115">
        <f t="shared" si="14"/>
        <v>0</v>
      </c>
      <c r="G85" s="115">
        <f t="shared" si="15"/>
        <v>4.1407867494824018</v>
      </c>
      <c r="H85" s="115">
        <f t="shared" si="16"/>
        <v>0</v>
      </c>
      <c r="I85" s="116">
        <f t="shared" si="17"/>
        <v>38.095238095238095</v>
      </c>
      <c r="J85" s="117">
        <f t="shared" si="18"/>
        <v>0.6211180124223602</v>
      </c>
      <c r="K85" s="117">
        <f t="shared" si="19"/>
        <v>0</v>
      </c>
      <c r="L85" s="117">
        <f t="shared" si="20"/>
        <v>0</v>
      </c>
      <c r="M85" s="117">
        <f t="shared" si="21"/>
        <v>7.2463768115942031</v>
      </c>
      <c r="N85" s="118">
        <f t="shared" si="22"/>
        <v>13.871635610766045</v>
      </c>
      <c r="O85" s="118">
        <f t="shared" si="23"/>
        <v>15.527950310559007</v>
      </c>
      <c r="P85" s="118">
        <f t="shared" si="24"/>
        <v>0.82815734989648038</v>
      </c>
      <c r="Q85" s="118">
        <f t="shared" si="25"/>
        <v>2.0703933747412009</v>
      </c>
      <c r="R85" s="118">
        <f t="shared" si="26"/>
        <v>0</v>
      </c>
      <c r="S85" s="116">
        <f t="shared" si="27"/>
        <v>40.165631469979296</v>
      </c>
      <c r="T85" s="119">
        <f t="shared" si="28"/>
        <v>0</v>
      </c>
      <c r="U85" s="119">
        <f t="shared" si="29"/>
        <v>0</v>
      </c>
      <c r="V85" s="120">
        <f t="shared" si="30"/>
        <v>8.9026915113871627</v>
      </c>
      <c r="W85" s="120">
        <f t="shared" si="31"/>
        <v>2.691511387163561</v>
      </c>
      <c r="X85" s="120">
        <f t="shared" si="32"/>
        <v>5.383022774327122</v>
      </c>
      <c r="Y85" s="119">
        <f t="shared" si="33"/>
        <v>7.2463768115942031</v>
      </c>
      <c r="Z85" s="116">
        <f t="shared" si="34"/>
        <v>16.977225672877843</v>
      </c>
      <c r="AA85" s="120">
        <f t="shared" si="35"/>
        <v>0</v>
      </c>
      <c r="AB85" s="120">
        <f t="shared" si="36"/>
        <v>1.8633540372670807</v>
      </c>
      <c r="AC85" s="120">
        <f t="shared" si="37"/>
        <v>0</v>
      </c>
      <c r="AD85" s="120">
        <f t="shared" si="38"/>
        <v>0</v>
      </c>
      <c r="AE85" s="120">
        <f t="shared" si="39"/>
        <v>0.20703933747412009</v>
      </c>
      <c r="AF85" s="116">
        <f t="shared" si="40"/>
        <v>2.0703933747412009</v>
      </c>
      <c r="AG85" s="121">
        <f t="shared" si="41"/>
        <v>19.047619047619044</v>
      </c>
      <c r="AH85" s="122">
        <f t="shared" si="42"/>
        <v>2.691511387163561</v>
      </c>
      <c r="AI85" s="159">
        <f t="shared" si="43"/>
        <v>100</v>
      </c>
      <c r="AJ85" s="160">
        <f t="shared" si="44"/>
        <v>100</v>
      </c>
      <c r="AK85" s="98">
        <f t="shared" si="45"/>
        <v>57.142857142857139</v>
      </c>
      <c r="AL85" s="99">
        <f t="shared" si="46"/>
        <v>40.165631469979296</v>
      </c>
    </row>
    <row r="86" spans="1:38" x14ac:dyDescent="0.45">
      <c r="A86" s="114"/>
      <c r="B86" s="93">
        <f t="shared" si="47"/>
        <v>5.75</v>
      </c>
      <c r="C86" s="115">
        <f t="shared" si="11"/>
        <v>2.4630541871921183</v>
      </c>
      <c r="D86" s="115">
        <f t="shared" si="12"/>
        <v>0.98522167487684731</v>
      </c>
      <c r="E86" s="115">
        <f t="shared" si="13"/>
        <v>22.413793103448278</v>
      </c>
      <c r="F86" s="115">
        <f t="shared" si="14"/>
        <v>1.9704433497536946</v>
      </c>
      <c r="G86" s="115">
        <f t="shared" si="15"/>
        <v>1.4778325123152709</v>
      </c>
      <c r="H86" s="115">
        <f t="shared" si="16"/>
        <v>0.24630541871921183</v>
      </c>
      <c r="I86" s="116">
        <f t="shared" si="17"/>
        <v>29.55665024630542</v>
      </c>
      <c r="J86" s="117">
        <f t="shared" si="18"/>
        <v>1.4778325123152709</v>
      </c>
      <c r="K86" s="117">
        <f t="shared" si="19"/>
        <v>0</v>
      </c>
      <c r="L86" s="117">
        <f t="shared" si="20"/>
        <v>0</v>
      </c>
      <c r="M86" s="117">
        <f t="shared" si="21"/>
        <v>16.502463054187192</v>
      </c>
      <c r="N86" s="118">
        <f t="shared" si="22"/>
        <v>14.039408866995075</v>
      </c>
      <c r="O86" s="118">
        <f t="shared" si="23"/>
        <v>17.733990147783253</v>
      </c>
      <c r="P86" s="118">
        <f t="shared" si="24"/>
        <v>1.4778325123152709</v>
      </c>
      <c r="Q86" s="118">
        <f t="shared" si="25"/>
        <v>1.4778325123152709</v>
      </c>
      <c r="R86" s="118">
        <f t="shared" si="26"/>
        <v>0</v>
      </c>
      <c r="S86" s="116">
        <f t="shared" si="27"/>
        <v>52.709359605911338</v>
      </c>
      <c r="T86" s="119">
        <f t="shared" si="28"/>
        <v>0</v>
      </c>
      <c r="U86" s="119">
        <f t="shared" si="29"/>
        <v>0</v>
      </c>
      <c r="V86" s="120">
        <f t="shared" si="30"/>
        <v>5.1724137931034484</v>
      </c>
      <c r="W86" s="120">
        <f t="shared" si="31"/>
        <v>1.7241379310344827</v>
      </c>
      <c r="X86" s="120">
        <f t="shared" si="32"/>
        <v>6.6502463054187189</v>
      </c>
      <c r="Y86" s="119">
        <f t="shared" si="33"/>
        <v>5.1724137931034484</v>
      </c>
      <c r="Z86" s="116">
        <f t="shared" si="34"/>
        <v>13.546798029556649</v>
      </c>
      <c r="AA86" s="120">
        <f t="shared" si="35"/>
        <v>0</v>
      </c>
      <c r="AB86" s="120">
        <f t="shared" si="36"/>
        <v>1.4778325123152709</v>
      </c>
      <c r="AC86" s="120">
        <f t="shared" si="37"/>
        <v>0</v>
      </c>
      <c r="AD86" s="120">
        <f t="shared" si="38"/>
        <v>0</v>
      </c>
      <c r="AE86" s="120">
        <f t="shared" si="39"/>
        <v>0</v>
      </c>
      <c r="AF86" s="116">
        <f t="shared" si="40"/>
        <v>1.4778325123152709</v>
      </c>
      <c r="AG86" s="121">
        <f t="shared" si="41"/>
        <v>15.02463054187192</v>
      </c>
      <c r="AH86" s="122">
        <f t="shared" si="42"/>
        <v>2.7093596059113301</v>
      </c>
      <c r="AI86" s="159">
        <f t="shared" si="43"/>
        <v>100.00000000000001</v>
      </c>
      <c r="AJ86" s="160">
        <f t="shared" si="44"/>
        <v>100.00000000000001</v>
      </c>
      <c r="AK86" s="98">
        <f t="shared" si="45"/>
        <v>66.256157635467986</v>
      </c>
      <c r="AL86" s="99">
        <f t="shared" si="46"/>
        <v>31.03448275862069</v>
      </c>
    </row>
    <row r="87" spans="1:38" x14ac:dyDescent="0.45">
      <c r="A87" s="114"/>
      <c r="B87" s="93">
        <f t="shared" si="47"/>
        <v>6.25</v>
      </c>
      <c r="C87" s="115">
        <f t="shared" si="11"/>
        <v>2.7586206896551726</v>
      </c>
      <c r="D87" s="115">
        <f t="shared" si="12"/>
        <v>1.3793103448275863</v>
      </c>
      <c r="E87" s="115">
        <f t="shared" si="13"/>
        <v>32.413793103448278</v>
      </c>
      <c r="F87" s="115">
        <f t="shared" si="14"/>
        <v>1.3793103448275863</v>
      </c>
      <c r="G87" s="115">
        <f t="shared" si="15"/>
        <v>2.0689655172413794</v>
      </c>
      <c r="H87" s="115">
        <f t="shared" si="16"/>
        <v>0</v>
      </c>
      <c r="I87" s="116">
        <f t="shared" si="17"/>
        <v>40.000000000000007</v>
      </c>
      <c r="J87" s="117">
        <f t="shared" si="18"/>
        <v>1.8390804597701149</v>
      </c>
      <c r="K87" s="117">
        <f t="shared" si="19"/>
        <v>0</v>
      </c>
      <c r="L87" s="117">
        <f t="shared" si="20"/>
        <v>0</v>
      </c>
      <c r="M87" s="117">
        <f t="shared" si="21"/>
        <v>8.2758620689655178</v>
      </c>
      <c r="N87" s="118">
        <f t="shared" si="22"/>
        <v>13.103448275862069</v>
      </c>
      <c r="O87" s="118">
        <f t="shared" si="23"/>
        <v>15.172413793103448</v>
      </c>
      <c r="P87" s="118">
        <f t="shared" si="24"/>
        <v>1.6091954022988506</v>
      </c>
      <c r="Q87" s="118">
        <f t="shared" si="25"/>
        <v>0.68965517241379315</v>
      </c>
      <c r="R87" s="118">
        <f t="shared" si="26"/>
        <v>0</v>
      </c>
      <c r="S87" s="116">
        <f t="shared" si="27"/>
        <v>40.689655172413794</v>
      </c>
      <c r="T87" s="119">
        <f t="shared" si="28"/>
        <v>0</v>
      </c>
      <c r="U87" s="119">
        <f t="shared" si="29"/>
        <v>0.22988505747126436</v>
      </c>
      <c r="V87" s="120">
        <f t="shared" si="30"/>
        <v>8.7356321839080469</v>
      </c>
      <c r="W87" s="120">
        <f t="shared" si="31"/>
        <v>1.1494252873563218</v>
      </c>
      <c r="X87" s="120">
        <f t="shared" si="32"/>
        <v>3.9080459770114944</v>
      </c>
      <c r="Y87" s="119">
        <f t="shared" si="33"/>
        <v>6.2068965517241379</v>
      </c>
      <c r="Z87" s="116">
        <f t="shared" si="34"/>
        <v>14.022988505747126</v>
      </c>
      <c r="AA87" s="120">
        <f t="shared" si="35"/>
        <v>0</v>
      </c>
      <c r="AB87" s="120">
        <f t="shared" si="36"/>
        <v>0.68965517241379315</v>
      </c>
      <c r="AC87" s="120">
        <f t="shared" si="37"/>
        <v>0</v>
      </c>
      <c r="AD87" s="120">
        <f t="shared" si="38"/>
        <v>0</v>
      </c>
      <c r="AE87" s="120">
        <f t="shared" si="39"/>
        <v>0.68965517241379315</v>
      </c>
      <c r="AF87" s="116">
        <f t="shared" si="40"/>
        <v>1.3793103448275863</v>
      </c>
      <c r="AG87" s="121">
        <f t="shared" si="41"/>
        <v>15.402298850574713</v>
      </c>
      <c r="AH87" s="122">
        <f t="shared" si="42"/>
        <v>3.9080459770114944</v>
      </c>
      <c r="AI87" s="159">
        <f t="shared" si="43"/>
        <v>100.00000000000001</v>
      </c>
      <c r="AJ87" s="160">
        <f t="shared" si="44"/>
        <v>100.00000000000001</v>
      </c>
      <c r="AK87" s="98">
        <f t="shared" si="45"/>
        <v>54.712643678160916</v>
      </c>
      <c r="AL87" s="99">
        <f t="shared" si="46"/>
        <v>41.379310344827594</v>
      </c>
    </row>
    <row r="88" spans="1:38" x14ac:dyDescent="0.45">
      <c r="A88" s="114"/>
      <c r="B88" s="93">
        <f t="shared" si="47"/>
        <v>6.75</v>
      </c>
      <c r="C88" s="115">
        <f t="shared" si="11"/>
        <v>2.2883295194508011</v>
      </c>
      <c r="D88" s="115">
        <f t="shared" si="12"/>
        <v>3.8901601830663615</v>
      </c>
      <c r="E88" s="115">
        <f t="shared" si="13"/>
        <v>24.94279176201373</v>
      </c>
      <c r="F88" s="115">
        <f t="shared" si="14"/>
        <v>1.6018306636155606</v>
      </c>
      <c r="G88" s="115">
        <f t="shared" si="15"/>
        <v>2.9748283752860414</v>
      </c>
      <c r="H88" s="115">
        <f t="shared" si="16"/>
        <v>0</v>
      </c>
      <c r="I88" s="116">
        <f t="shared" si="17"/>
        <v>35.697940503432498</v>
      </c>
      <c r="J88" s="117">
        <f t="shared" si="18"/>
        <v>1.1441647597254005</v>
      </c>
      <c r="K88" s="117">
        <f t="shared" si="19"/>
        <v>0</v>
      </c>
      <c r="L88" s="117">
        <f t="shared" si="20"/>
        <v>0</v>
      </c>
      <c r="M88" s="117">
        <f t="shared" si="21"/>
        <v>11.441647597254004</v>
      </c>
      <c r="N88" s="118">
        <f t="shared" si="22"/>
        <v>12.585812356979405</v>
      </c>
      <c r="O88" s="118">
        <f t="shared" si="23"/>
        <v>18.077803203661329</v>
      </c>
      <c r="P88" s="118">
        <f t="shared" si="24"/>
        <v>2.7459954233409611</v>
      </c>
      <c r="Q88" s="118">
        <f t="shared" si="25"/>
        <v>0.45766590389016021</v>
      </c>
      <c r="R88" s="118">
        <f t="shared" si="26"/>
        <v>0</v>
      </c>
      <c r="S88" s="116">
        <f t="shared" si="27"/>
        <v>46.453089244851256</v>
      </c>
      <c r="T88" s="119">
        <f t="shared" si="28"/>
        <v>0</v>
      </c>
      <c r="U88" s="119">
        <f t="shared" si="29"/>
        <v>0</v>
      </c>
      <c r="V88" s="120">
        <f t="shared" si="30"/>
        <v>7.3226544622425633</v>
      </c>
      <c r="W88" s="120">
        <f t="shared" si="31"/>
        <v>0.2288329519450801</v>
      </c>
      <c r="X88" s="120">
        <f t="shared" si="32"/>
        <v>5.2631578947368425</v>
      </c>
      <c r="Y88" s="119">
        <f t="shared" si="33"/>
        <v>4.805491990846682</v>
      </c>
      <c r="Z88" s="116">
        <f t="shared" si="34"/>
        <v>12.814645308924486</v>
      </c>
      <c r="AA88" s="120">
        <f t="shared" si="35"/>
        <v>0</v>
      </c>
      <c r="AB88" s="120">
        <f t="shared" si="36"/>
        <v>2.5171624713958809</v>
      </c>
      <c r="AC88" s="120">
        <f t="shared" si="37"/>
        <v>0</v>
      </c>
      <c r="AD88" s="120">
        <f t="shared" si="38"/>
        <v>0</v>
      </c>
      <c r="AE88" s="120">
        <f t="shared" si="39"/>
        <v>0</v>
      </c>
      <c r="AF88" s="116">
        <f t="shared" si="40"/>
        <v>2.5171624713958809</v>
      </c>
      <c r="AG88" s="121">
        <f t="shared" si="41"/>
        <v>15.331807780320368</v>
      </c>
      <c r="AH88" s="122">
        <f t="shared" si="42"/>
        <v>2.5171624713958809</v>
      </c>
      <c r="AI88" s="159">
        <f t="shared" si="43"/>
        <v>99.999999999999986</v>
      </c>
      <c r="AJ88" s="160">
        <f t="shared" si="44"/>
        <v>99.999999999999986</v>
      </c>
      <c r="AK88" s="98">
        <f t="shared" si="45"/>
        <v>59.267734553775739</v>
      </c>
      <c r="AL88" s="99">
        <f t="shared" si="46"/>
        <v>38.215102974828376</v>
      </c>
    </row>
    <row r="89" spans="1:38" x14ac:dyDescent="0.45">
      <c r="A89" s="114"/>
      <c r="B89" s="93">
        <f t="shared" si="47"/>
        <v>7.25</v>
      </c>
      <c r="C89" s="115">
        <f t="shared" si="11"/>
        <v>2.8384279475982535</v>
      </c>
      <c r="D89" s="115">
        <f t="shared" si="12"/>
        <v>2.1834061135371181</v>
      </c>
      <c r="E89" s="115">
        <f t="shared" si="13"/>
        <v>31.004366812227076</v>
      </c>
      <c r="F89" s="115">
        <f t="shared" si="14"/>
        <v>0.4366812227074236</v>
      </c>
      <c r="G89" s="115">
        <f t="shared" si="15"/>
        <v>3.0567685589519651</v>
      </c>
      <c r="H89" s="115">
        <f t="shared" si="16"/>
        <v>0</v>
      </c>
      <c r="I89" s="116">
        <f t="shared" si="17"/>
        <v>39.519650655021834</v>
      </c>
      <c r="J89" s="117">
        <f t="shared" si="18"/>
        <v>0.8733624454148472</v>
      </c>
      <c r="K89" s="117">
        <f t="shared" si="19"/>
        <v>0</v>
      </c>
      <c r="L89" s="117">
        <f t="shared" si="20"/>
        <v>0</v>
      </c>
      <c r="M89" s="117">
        <f t="shared" si="21"/>
        <v>8.9519650655021827</v>
      </c>
      <c r="N89" s="118">
        <f t="shared" si="22"/>
        <v>13.318777292576419</v>
      </c>
      <c r="O89" s="118">
        <f t="shared" si="23"/>
        <v>15.283842794759826</v>
      </c>
      <c r="P89" s="118">
        <f t="shared" si="24"/>
        <v>3.7117903930131004</v>
      </c>
      <c r="Q89" s="118">
        <f t="shared" si="25"/>
        <v>0.4366812227074236</v>
      </c>
      <c r="R89" s="118">
        <f t="shared" si="26"/>
        <v>0</v>
      </c>
      <c r="S89" s="116">
        <f t="shared" si="27"/>
        <v>42.5764192139738</v>
      </c>
      <c r="T89" s="119">
        <f t="shared" si="28"/>
        <v>0</v>
      </c>
      <c r="U89" s="119">
        <f t="shared" si="29"/>
        <v>0</v>
      </c>
      <c r="V89" s="120">
        <f t="shared" si="30"/>
        <v>7.6419213973799129</v>
      </c>
      <c r="W89" s="120">
        <f t="shared" si="31"/>
        <v>2.1834061135371181</v>
      </c>
      <c r="X89" s="120">
        <f t="shared" si="32"/>
        <v>4.8034934497816595</v>
      </c>
      <c r="Y89" s="119">
        <f t="shared" si="33"/>
        <v>6.5502183406113534</v>
      </c>
      <c r="Z89" s="116">
        <f t="shared" si="34"/>
        <v>14.62882096069869</v>
      </c>
      <c r="AA89" s="120">
        <f t="shared" si="35"/>
        <v>0</v>
      </c>
      <c r="AB89" s="120">
        <f t="shared" si="36"/>
        <v>1.0917030567685591</v>
      </c>
      <c r="AC89" s="120">
        <f t="shared" si="37"/>
        <v>0</v>
      </c>
      <c r="AD89" s="120">
        <f t="shared" si="38"/>
        <v>0</v>
      </c>
      <c r="AE89" s="120">
        <f t="shared" si="39"/>
        <v>0.4366812227074236</v>
      </c>
      <c r="AF89" s="116">
        <f t="shared" si="40"/>
        <v>1.5283842794759828</v>
      </c>
      <c r="AG89" s="121">
        <f t="shared" si="41"/>
        <v>16.157205240174672</v>
      </c>
      <c r="AH89" s="122">
        <f t="shared" si="42"/>
        <v>1.7467248908296944</v>
      </c>
      <c r="AI89" s="159">
        <f t="shared" si="43"/>
        <v>100.00000000000001</v>
      </c>
      <c r="AJ89" s="160">
        <f t="shared" si="44"/>
        <v>100.00000000000001</v>
      </c>
      <c r="AK89" s="98">
        <f t="shared" si="45"/>
        <v>57.20524017467249</v>
      </c>
      <c r="AL89" s="99">
        <f t="shared" si="46"/>
        <v>41.048034934497821</v>
      </c>
    </row>
    <row r="90" spans="1:38" x14ac:dyDescent="0.45">
      <c r="A90" s="114"/>
      <c r="B90" s="93">
        <f t="shared" si="47"/>
        <v>7.75</v>
      </c>
      <c r="C90" s="115">
        <f t="shared" si="11"/>
        <v>2.2026431718061672</v>
      </c>
      <c r="D90" s="115">
        <f t="shared" si="12"/>
        <v>1.7621145374449338</v>
      </c>
      <c r="E90" s="115">
        <f t="shared" si="13"/>
        <v>29.735682819383261</v>
      </c>
      <c r="F90" s="115">
        <f t="shared" si="14"/>
        <v>0</v>
      </c>
      <c r="G90" s="115">
        <f t="shared" si="15"/>
        <v>3.5242290748898677</v>
      </c>
      <c r="H90" s="115">
        <f t="shared" si="16"/>
        <v>0.22026431718061673</v>
      </c>
      <c r="I90" s="116">
        <f t="shared" si="17"/>
        <v>37.444933920704841</v>
      </c>
      <c r="J90" s="117">
        <f t="shared" si="18"/>
        <v>0.88105726872246692</v>
      </c>
      <c r="K90" s="117">
        <f t="shared" si="19"/>
        <v>0</v>
      </c>
      <c r="L90" s="117">
        <f t="shared" si="20"/>
        <v>0</v>
      </c>
      <c r="M90" s="117">
        <f t="shared" si="21"/>
        <v>8.5903083700440526</v>
      </c>
      <c r="N90" s="118">
        <f t="shared" si="22"/>
        <v>12.114537444933921</v>
      </c>
      <c r="O90" s="118">
        <f t="shared" si="23"/>
        <v>14.096916299559471</v>
      </c>
      <c r="P90" s="118">
        <f t="shared" si="24"/>
        <v>3.7444933920704844</v>
      </c>
      <c r="Q90" s="118">
        <f t="shared" si="25"/>
        <v>1.7621145374449338</v>
      </c>
      <c r="R90" s="118">
        <f t="shared" si="26"/>
        <v>0</v>
      </c>
      <c r="S90" s="116">
        <f t="shared" si="27"/>
        <v>41.189427312775329</v>
      </c>
      <c r="T90" s="119">
        <f t="shared" si="28"/>
        <v>0</v>
      </c>
      <c r="U90" s="119">
        <f t="shared" si="29"/>
        <v>0</v>
      </c>
      <c r="V90" s="120">
        <f t="shared" si="30"/>
        <v>6.607929515418502</v>
      </c>
      <c r="W90" s="120">
        <f t="shared" si="31"/>
        <v>2.643171806167401</v>
      </c>
      <c r="X90" s="120">
        <f t="shared" si="32"/>
        <v>5.0660792951541849</v>
      </c>
      <c r="Y90" s="119">
        <f t="shared" si="33"/>
        <v>2.2026431718061672</v>
      </c>
      <c r="Z90" s="116">
        <f t="shared" si="34"/>
        <v>14.317180616740089</v>
      </c>
      <c r="AA90" s="120">
        <f t="shared" si="35"/>
        <v>0</v>
      </c>
      <c r="AB90" s="120">
        <f t="shared" si="36"/>
        <v>3.9647577092511015</v>
      </c>
      <c r="AC90" s="120">
        <f t="shared" si="37"/>
        <v>0</v>
      </c>
      <c r="AD90" s="120">
        <f t="shared" si="38"/>
        <v>0.22026431718061673</v>
      </c>
      <c r="AE90" s="120">
        <f t="shared" si="39"/>
        <v>0</v>
      </c>
      <c r="AF90" s="116">
        <f t="shared" si="40"/>
        <v>4.1850220264317182</v>
      </c>
      <c r="AG90" s="121">
        <f t="shared" si="41"/>
        <v>18.502202643171806</v>
      </c>
      <c r="AH90" s="122">
        <f t="shared" si="42"/>
        <v>2.8634361233480177</v>
      </c>
      <c r="AI90" s="159">
        <f t="shared" si="43"/>
        <v>100.00000000000001</v>
      </c>
      <c r="AJ90" s="160">
        <f t="shared" si="44"/>
        <v>100.00000000000001</v>
      </c>
      <c r="AK90" s="98">
        <f t="shared" si="45"/>
        <v>55.506607929515418</v>
      </c>
      <c r="AL90" s="99">
        <f t="shared" si="46"/>
        <v>41.629955947136558</v>
      </c>
    </row>
    <row r="91" spans="1:38" x14ac:dyDescent="0.45">
      <c r="A91" s="114"/>
      <c r="B91" s="93">
        <f t="shared" si="47"/>
        <v>8.25</v>
      </c>
      <c r="C91" s="115">
        <f t="shared" si="11"/>
        <v>3.87409200968523</v>
      </c>
      <c r="D91" s="115">
        <f t="shared" si="12"/>
        <v>1.6949152542372881</v>
      </c>
      <c r="E91" s="115">
        <f t="shared" si="13"/>
        <v>24.939467312348668</v>
      </c>
      <c r="F91" s="115">
        <f t="shared" si="14"/>
        <v>4.8426150121065374</v>
      </c>
      <c r="G91" s="115">
        <f t="shared" si="15"/>
        <v>3.87409200968523</v>
      </c>
      <c r="H91" s="115">
        <f t="shared" si="16"/>
        <v>0</v>
      </c>
      <c r="I91" s="116">
        <f t="shared" si="17"/>
        <v>39.225181598062953</v>
      </c>
      <c r="J91" s="117">
        <f t="shared" si="18"/>
        <v>1.2106537530266344</v>
      </c>
      <c r="K91" s="117">
        <f t="shared" si="19"/>
        <v>0</v>
      </c>
      <c r="L91" s="117">
        <f t="shared" si="20"/>
        <v>0</v>
      </c>
      <c r="M91" s="117">
        <f t="shared" si="21"/>
        <v>6.7796610169491522</v>
      </c>
      <c r="N91" s="118">
        <f t="shared" si="22"/>
        <v>10.169491525423728</v>
      </c>
      <c r="O91" s="118">
        <f t="shared" si="23"/>
        <v>15.49636803874092</v>
      </c>
      <c r="P91" s="118">
        <f t="shared" si="24"/>
        <v>2.179176755447942</v>
      </c>
      <c r="Q91" s="118">
        <f t="shared" si="25"/>
        <v>1.2106537530266344</v>
      </c>
      <c r="R91" s="118">
        <f t="shared" si="26"/>
        <v>0</v>
      </c>
      <c r="S91" s="116">
        <f t="shared" si="27"/>
        <v>37.046004842615012</v>
      </c>
      <c r="T91" s="119">
        <f t="shared" si="28"/>
        <v>0</v>
      </c>
      <c r="U91" s="119">
        <f t="shared" si="29"/>
        <v>0</v>
      </c>
      <c r="V91" s="120">
        <f t="shared" si="30"/>
        <v>6.7796610169491522</v>
      </c>
      <c r="W91" s="120">
        <f t="shared" si="31"/>
        <v>1.2106537530266344</v>
      </c>
      <c r="X91" s="120">
        <f t="shared" si="32"/>
        <v>9.2009685230024214</v>
      </c>
      <c r="Y91" s="119">
        <f t="shared" si="33"/>
        <v>6.2953995157384988</v>
      </c>
      <c r="Z91" s="116">
        <f t="shared" si="34"/>
        <v>17.191283292978209</v>
      </c>
      <c r="AA91" s="120">
        <f t="shared" si="35"/>
        <v>0</v>
      </c>
      <c r="AB91" s="120">
        <f t="shared" si="36"/>
        <v>3.1476997578692494</v>
      </c>
      <c r="AC91" s="120">
        <f t="shared" si="37"/>
        <v>0</v>
      </c>
      <c r="AD91" s="120">
        <f t="shared" si="38"/>
        <v>0</v>
      </c>
      <c r="AE91" s="120">
        <f t="shared" si="39"/>
        <v>0.48426150121065376</v>
      </c>
      <c r="AF91" s="116">
        <f t="shared" si="40"/>
        <v>3.6319612590799033</v>
      </c>
      <c r="AG91" s="121">
        <f t="shared" si="41"/>
        <v>20.823244552058114</v>
      </c>
      <c r="AH91" s="122">
        <f t="shared" si="42"/>
        <v>2.9055690072639226</v>
      </c>
      <c r="AI91" s="159">
        <f t="shared" si="43"/>
        <v>100</v>
      </c>
      <c r="AJ91" s="160">
        <f t="shared" si="44"/>
        <v>100</v>
      </c>
      <c r="AK91" s="98">
        <f t="shared" si="45"/>
        <v>54.237288135593218</v>
      </c>
      <c r="AL91" s="99">
        <f t="shared" si="46"/>
        <v>42.857142857142854</v>
      </c>
    </row>
    <row r="92" spans="1:38" x14ac:dyDescent="0.45">
      <c r="A92" s="114"/>
      <c r="B92" s="93">
        <f t="shared" si="47"/>
        <v>8.75</v>
      </c>
      <c r="C92" s="115">
        <f t="shared" si="11"/>
        <v>4.2316258351893099</v>
      </c>
      <c r="D92" s="115">
        <f t="shared" si="12"/>
        <v>0.89086859688195996</v>
      </c>
      <c r="E92" s="115">
        <f t="shared" si="13"/>
        <v>31.625835189309576</v>
      </c>
      <c r="F92" s="115">
        <f t="shared" si="14"/>
        <v>4.8997772828507795</v>
      </c>
      <c r="G92" s="115">
        <f t="shared" si="15"/>
        <v>2.6726057906458798</v>
      </c>
      <c r="H92" s="115">
        <f t="shared" si="16"/>
        <v>0.22271714922048999</v>
      </c>
      <c r="I92" s="116">
        <f t="shared" si="17"/>
        <v>44.543429844098</v>
      </c>
      <c r="J92" s="117">
        <f t="shared" si="18"/>
        <v>1.3363028953229399</v>
      </c>
      <c r="K92" s="117">
        <f t="shared" si="19"/>
        <v>0</v>
      </c>
      <c r="L92" s="117">
        <f t="shared" si="20"/>
        <v>0</v>
      </c>
      <c r="M92" s="117">
        <f t="shared" si="21"/>
        <v>4.8997772828507795</v>
      </c>
      <c r="N92" s="118">
        <f t="shared" si="22"/>
        <v>11.135857461024498</v>
      </c>
      <c r="O92" s="118">
        <f t="shared" si="23"/>
        <v>13.363028953229399</v>
      </c>
      <c r="P92" s="118">
        <f t="shared" si="24"/>
        <v>3.3407572383073498</v>
      </c>
      <c r="Q92" s="118">
        <f t="shared" si="25"/>
        <v>0.66815144766146994</v>
      </c>
      <c r="R92" s="118">
        <f t="shared" si="26"/>
        <v>0</v>
      </c>
      <c r="S92" s="116">
        <f t="shared" si="27"/>
        <v>34.743875278396438</v>
      </c>
      <c r="T92" s="119">
        <f t="shared" si="28"/>
        <v>0</v>
      </c>
      <c r="U92" s="119">
        <f t="shared" si="29"/>
        <v>0</v>
      </c>
      <c r="V92" s="120">
        <f t="shared" si="30"/>
        <v>6.2360801781737196</v>
      </c>
      <c r="W92" s="120">
        <f t="shared" si="31"/>
        <v>2.2271714922048997</v>
      </c>
      <c r="X92" s="120">
        <f t="shared" si="32"/>
        <v>6.2360801781737196</v>
      </c>
      <c r="Y92" s="119">
        <f t="shared" si="33"/>
        <v>4.8997772828507795</v>
      </c>
      <c r="Z92" s="116">
        <f t="shared" si="34"/>
        <v>14.69933184855234</v>
      </c>
      <c r="AA92" s="120">
        <f t="shared" si="35"/>
        <v>0</v>
      </c>
      <c r="AB92" s="120">
        <f t="shared" si="36"/>
        <v>2.4498886414253898</v>
      </c>
      <c r="AC92" s="120">
        <f t="shared" si="37"/>
        <v>0</v>
      </c>
      <c r="AD92" s="120">
        <f t="shared" si="38"/>
        <v>0</v>
      </c>
      <c r="AE92" s="120">
        <f t="shared" si="39"/>
        <v>0.66815144766146994</v>
      </c>
      <c r="AF92" s="116">
        <f t="shared" si="40"/>
        <v>3.1180400890868598</v>
      </c>
      <c r="AG92" s="121">
        <f t="shared" si="41"/>
        <v>17.817371937639201</v>
      </c>
      <c r="AH92" s="122">
        <f t="shared" si="42"/>
        <v>2.8953229398663698</v>
      </c>
      <c r="AI92" s="159">
        <f t="shared" si="43"/>
        <v>100.00000000000001</v>
      </c>
      <c r="AJ92" s="160">
        <f t="shared" si="44"/>
        <v>100.00000000000001</v>
      </c>
      <c r="AK92" s="98">
        <f t="shared" si="45"/>
        <v>49.443207126948778</v>
      </c>
      <c r="AL92" s="99">
        <f t="shared" si="46"/>
        <v>47.661469933184861</v>
      </c>
    </row>
    <row r="93" spans="1:38" x14ac:dyDescent="0.45">
      <c r="A93" s="114"/>
      <c r="B93" s="93">
        <f t="shared" si="47"/>
        <v>9.25</v>
      </c>
      <c r="C93" s="115">
        <f t="shared" si="11"/>
        <v>4.7210300429184553</v>
      </c>
      <c r="D93" s="115">
        <f t="shared" si="12"/>
        <v>2.1459227467811157</v>
      </c>
      <c r="E93" s="115">
        <f t="shared" si="13"/>
        <v>29.399141630901287</v>
      </c>
      <c r="F93" s="115">
        <f t="shared" si="14"/>
        <v>3.648068669527897</v>
      </c>
      <c r="G93" s="115">
        <f t="shared" si="15"/>
        <v>2.5751072961373391</v>
      </c>
      <c r="H93" s="115">
        <f t="shared" si="16"/>
        <v>0</v>
      </c>
      <c r="I93" s="116">
        <f t="shared" si="17"/>
        <v>42.489270386266092</v>
      </c>
      <c r="J93" s="117">
        <f t="shared" si="18"/>
        <v>1.502145922746781</v>
      </c>
      <c r="K93" s="117">
        <f t="shared" si="19"/>
        <v>0</v>
      </c>
      <c r="L93" s="117">
        <f t="shared" si="20"/>
        <v>0</v>
      </c>
      <c r="M93" s="117">
        <f t="shared" si="21"/>
        <v>5.5793991416309012</v>
      </c>
      <c r="N93" s="118">
        <f t="shared" si="22"/>
        <v>12.446351931330472</v>
      </c>
      <c r="O93" s="118">
        <f t="shared" si="23"/>
        <v>13.733905579399142</v>
      </c>
      <c r="P93" s="118">
        <f t="shared" si="24"/>
        <v>3.0042918454935621</v>
      </c>
      <c r="Q93" s="118">
        <f t="shared" si="25"/>
        <v>0.64377682403433478</v>
      </c>
      <c r="R93" s="118">
        <f t="shared" si="26"/>
        <v>0</v>
      </c>
      <c r="S93" s="116">
        <f t="shared" si="27"/>
        <v>36.909871244635191</v>
      </c>
      <c r="T93" s="119">
        <f t="shared" si="28"/>
        <v>0</v>
      </c>
      <c r="U93" s="119">
        <f t="shared" si="29"/>
        <v>0</v>
      </c>
      <c r="V93" s="120">
        <f t="shared" si="30"/>
        <v>7.7253218884120169</v>
      </c>
      <c r="W93" s="120">
        <f t="shared" si="31"/>
        <v>1.2875536480686696</v>
      </c>
      <c r="X93" s="120">
        <f t="shared" si="32"/>
        <v>4.5064377682403434</v>
      </c>
      <c r="Y93" s="119">
        <f t="shared" si="33"/>
        <v>3.4334763948497855</v>
      </c>
      <c r="Z93" s="116">
        <f t="shared" si="34"/>
        <v>13.519313304721031</v>
      </c>
      <c r="AA93" s="120">
        <f t="shared" si="35"/>
        <v>0</v>
      </c>
      <c r="AB93" s="120">
        <f t="shared" si="36"/>
        <v>3.4334763948497855</v>
      </c>
      <c r="AC93" s="120">
        <f t="shared" si="37"/>
        <v>0</v>
      </c>
      <c r="AD93" s="120">
        <f t="shared" si="38"/>
        <v>0.21459227467811159</v>
      </c>
      <c r="AE93" s="120">
        <f t="shared" si="39"/>
        <v>0.64377682403433478</v>
      </c>
      <c r="AF93" s="116">
        <f t="shared" si="40"/>
        <v>4.2918454935622314</v>
      </c>
      <c r="AG93" s="121">
        <f t="shared" si="41"/>
        <v>17.811158798283262</v>
      </c>
      <c r="AH93" s="122">
        <f t="shared" si="42"/>
        <v>2.7896995708154506</v>
      </c>
      <c r="AI93" s="159">
        <f t="shared" si="43"/>
        <v>100</v>
      </c>
      <c r="AJ93" s="160">
        <f t="shared" si="44"/>
        <v>100</v>
      </c>
      <c r="AK93" s="98">
        <f t="shared" si="45"/>
        <v>50.429184549356222</v>
      </c>
      <c r="AL93" s="99">
        <f t="shared" si="46"/>
        <v>46.78111587982832</v>
      </c>
    </row>
    <row r="94" spans="1:38" x14ac:dyDescent="0.45">
      <c r="A94" s="114"/>
      <c r="B94" s="93">
        <f t="shared" si="47"/>
        <v>9.75</v>
      </c>
      <c r="C94" s="115">
        <f t="shared" si="11"/>
        <v>5.3691275167785237</v>
      </c>
      <c r="D94" s="115">
        <f t="shared" si="12"/>
        <v>0.22371364653243847</v>
      </c>
      <c r="E94" s="115">
        <f t="shared" si="13"/>
        <v>23.48993288590604</v>
      </c>
      <c r="F94" s="115">
        <f t="shared" si="14"/>
        <v>6.7114093959731544</v>
      </c>
      <c r="G94" s="115">
        <f t="shared" si="15"/>
        <v>4.6979865771812079</v>
      </c>
      <c r="H94" s="115">
        <f t="shared" si="16"/>
        <v>0</v>
      </c>
      <c r="I94" s="116">
        <f t="shared" si="17"/>
        <v>40.492170022371369</v>
      </c>
      <c r="J94" s="117">
        <f t="shared" si="18"/>
        <v>1.5659955257270695</v>
      </c>
      <c r="K94" s="117">
        <f t="shared" si="19"/>
        <v>0</v>
      </c>
      <c r="L94" s="117">
        <f t="shared" si="20"/>
        <v>0</v>
      </c>
      <c r="M94" s="117">
        <f t="shared" si="21"/>
        <v>5.592841163310962</v>
      </c>
      <c r="N94" s="118">
        <f t="shared" si="22"/>
        <v>14.988814317673379</v>
      </c>
      <c r="O94" s="118">
        <f t="shared" si="23"/>
        <v>13.870246085011185</v>
      </c>
      <c r="P94" s="118">
        <f t="shared" si="24"/>
        <v>2.4608501118568231</v>
      </c>
      <c r="Q94" s="118">
        <f t="shared" si="25"/>
        <v>0.67114093959731547</v>
      </c>
      <c r="R94" s="118">
        <f t="shared" si="26"/>
        <v>0</v>
      </c>
      <c r="S94" s="116">
        <f t="shared" si="27"/>
        <v>39.149888143176732</v>
      </c>
      <c r="T94" s="119">
        <f t="shared" si="28"/>
        <v>0</v>
      </c>
      <c r="U94" s="119">
        <f t="shared" si="29"/>
        <v>0</v>
      </c>
      <c r="V94" s="120">
        <f t="shared" si="30"/>
        <v>8.053691275167786</v>
      </c>
      <c r="W94" s="120">
        <f t="shared" si="31"/>
        <v>2.4608501118568231</v>
      </c>
      <c r="X94" s="120">
        <f t="shared" si="32"/>
        <v>4.2505592841163313</v>
      </c>
      <c r="Y94" s="119">
        <f t="shared" si="33"/>
        <v>3.5794183445190155</v>
      </c>
      <c r="Z94" s="116">
        <f t="shared" si="34"/>
        <v>14.76510067114094</v>
      </c>
      <c r="AA94" s="120">
        <f t="shared" si="35"/>
        <v>0</v>
      </c>
      <c r="AB94" s="120">
        <f t="shared" si="36"/>
        <v>2.9082774049217002</v>
      </c>
      <c r="AC94" s="120">
        <f t="shared" si="37"/>
        <v>0</v>
      </c>
      <c r="AD94" s="120">
        <f t="shared" si="38"/>
        <v>0</v>
      </c>
      <c r="AE94" s="120">
        <f t="shared" si="39"/>
        <v>0.22371364653243847</v>
      </c>
      <c r="AF94" s="116">
        <f t="shared" si="40"/>
        <v>3.1319910514541385</v>
      </c>
      <c r="AG94" s="121">
        <f t="shared" si="41"/>
        <v>17.897091722595079</v>
      </c>
      <c r="AH94" s="122">
        <f t="shared" si="42"/>
        <v>2.4608501118568231</v>
      </c>
      <c r="AI94" s="159">
        <f t="shared" si="43"/>
        <v>100</v>
      </c>
      <c r="AJ94" s="160">
        <f t="shared" si="44"/>
        <v>100</v>
      </c>
      <c r="AK94" s="98">
        <f t="shared" si="45"/>
        <v>53.914988814317674</v>
      </c>
      <c r="AL94" s="99">
        <f t="shared" si="46"/>
        <v>43.624161073825505</v>
      </c>
    </row>
    <row r="95" spans="1:38" x14ac:dyDescent="0.45">
      <c r="A95" s="123"/>
      <c r="B95" s="93">
        <f t="shared" si="47"/>
        <v>10.25</v>
      </c>
      <c r="C95" s="115">
        <f t="shared" si="11"/>
        <v>2.168021680216802</v>
      </c>
      <c r="D95" s="115">
        <f t="shared" si="12"/>
        <v>2.4390243902439024</v>
      </c>
      <c r="E95" s="115">
        <f t="shared" si="13"/>
        <v>26.829268292682926</v>
      </c>
      <c r="F95" s="115">
        <f t="shared" si="14"/>
        <v>4.6070460704607044</v>
      </c>
      <c r="G95" s="115">
        <f t="shared" si="15"/>
        <v>3.2520325203252032</v>
      </c>
      <c r="H95" s="115">
        <f t="shared" si="16"/>
        <v>0</v>
      </c>
      <c r="I95" s="116">
        <f t="shared" si="17"/>
        <v>39.295392953929536</v>
      </c>
      <c r="J95" s="117">
        <f t="shared" si="18"/>
        <v>1.3550135501355014</v>
      </c>
      <c r="K95" s="117">
        <f t="shared" si="19"/>
        <v>0</v>
      </c>
      <c r="L95" s="117">
        <f t="shared" si="20"/>
        <v>0</v>
      </c>
      <c r="M95" s="117">
        <f t="shared" si="21"/>
        <v>6.7750677506775068</v>
      </c>
      <c r="N95" s="118">
        <f t="shared" si="22"/>
        <v>16.260162601626018</v>
      </c>
      <c r="O95" s="118">
        <f t="shared" si="23"/>
        <v>16.260162601626018</v>
      </c>
      <c r="P95" s="118">
        <f t="shared" si="24"/>
        <v>2.9810298102981028</v>
      </c>
      <c r="Q95" s="118">
        <f t="shared" si="25"/>
        <v>1.3550135501355014</v>
      </c>
      <c r="R95" s="118">
        <f t="shared" si="26"/>
        <v>0</v>
      </c>
      <c r="S95" s="116">
        <f t="shared" si="27"/>
        <v>44.986449864498653</v>
      </c>
      <c r="T95" s="119">
        <f t="shared" si="28"/>
        <v>0</v>
      </c>
      <c r="U95" s="119">
        <f t="shared" si="29"/>
        <v>1.084010840108401</v>
      </c>
      <c r="V95" s="120">
        <f t="shared" si="30"/>
        <v>6.5040650406504064</v>
      </c>
      <c r="W95" s="120">
        <f t="shared" si="31"/>
        <v>0.54200542005420049</v>
      </c>
      <c r="X95" s="120">
        <f t="shared" si="32"/>
        <v>4.0650406504065044</v>
      </c>
      <c r="Y95" s="119">
        <f t="shared" si="33"/>
        <v>5.4200542005420056</v>
      </c>
      <c r="Z95" s="116">
        <f t="shared" si="34"/>
        <v>12.195121951219512</v>
      </c>
      <c r="AA95" s="120">
        <f t="shared" si="35"/>
        <v>0</v>
      </c>
      <c r="AB95" s="120">
        <f t="shared" si="36"/>
        <v>0</v>
      </c>
      <c r="AC95" s="120">
        <f t="shared" si="37"/>
        <v>0</v>
      </c>
      <c r="AD95" s="120">
        <f t="shared" si="38"/>
        <v>0</v>
      </c>
      <c r="AE95" s="120">
        <f t="shared" si="39"/>
        <v>0.81300813008130079</v>
      </c>
      <c r="AF95" s="116">
        <f t="shared" si="40"/>
        <v>0.81300813008130079</v>
      </c>
      <c r="AG95" s="121">
        <f t="shared" si="41"/>
        <v>13.008130081300813</v>
      </c>
      <c r="AH95" s="122">
        <f t="shared" si="42"/>
        <v>2.7100271002710028</v>
      </c>
      <c r="AI95" s="159">
        <f t="shared" si="43"/>
        <v>100.00000000000001</v>
      </c>
      <c r="AJ95" s="160">
        <f t="shared" si="44"/>
        <v>100.00000000000001</v>
      </c>
      <c r="AK95" s="98">
        <f t="shared" si="45"/>
        <v>57.181571815718165</v>
      </c>
      <c r="AL95" s="99">
        <f t="shared" si="46"/>
        <v>40.108401084010836</v>
      </c>
    </row>
    <row r="96" spans="1:38" x14ac:dyDescent="0.45">
      <c r="A96" s="114"/>
      <c r="B96" s="93">
        <f t="shared" si="47"/>
        <v>10.75</v>
      </c>
      <c r="C96" s="115">
        <f t="shared" si="11"/>
        <v>2.5390625</v>
      </c>
      <c r="D96" s="115">
        <f t="shared" si="12"/>
        <v>2.9296875</v>
      </c>
      <c r="E96" s="115">
        <f t="shared" si="13"/>
        <v>21.6796875</v>
      </c>
      <c r="F96" s="115">
        <f t="shared" si="14"/>
        <v>5.859375</v>
      </c>
      <c r="G96" s="115">
        <f t="shared" si="15"/>
        <v>1.171875</v>
      </c>
      <c r="H96" s="115">
        <f t="shared" si="16"/>
        <v>0.1953125</v>
      </c>
      <c r="I96" s="116">
        <f t="shared" si="17"/>
        <v>34.375</v>
      </c>
      <c r="J96" s="117">
        <f t="shared" si="18"/>
        <v>1.3671875</v>
      </c>
      <c r="K96" s="117">
        <f t="shared" si="19"/>
        <v>0</v>
      </c>
      <c r="L96" s="117">
        <f t="shared" si="20"/>
        <v>0</v>
      </c>
      <c r="M96" s="117">
        <f t="shared" si="21"/>
        <v>7.8125</v>
      </c>
      <c r="N96" s="118">
        <f t="shared" si="22"/>
        <v>14.84375</v>
      </c>
      <c r="O96" s="118">
        <f t="shared" si="23"/>
        <v>16.796875</v>
      </c>
      <c r="P96" s="118">
        <f t="shared" si="24"/>
        <v>3.7109375</v>
      </c>
      <c r="Q96" s="118">
        <f t="shared" si="25"/>
        <v>1.171875</v>
      </c>
      <c r="R96" s="118">
        <f t="shared" si="26"/>
        <v>0</v>
      </c>
      <c r="S96" s="116">
        <f t="shared" si="27"/>
        <v>45.703125</v>
      </c>
      <c r="T96" s="119">
        <f t="shared" si="28"/>
        <v>0</v>
      </c>
      <c r="U96" s="119">
        <f t="shared" si="29"/>
        <v>1.171875</v>
      </c>
      <c r="V96" s="120">
        <f t="shared" si="30"/>
        <v>5.078125</v>
      </c>
      <c r="W96" s="120">
        <f t="shared" si="31"/>
        <v>1.953125</v>
      </c>
      <c r="X96" s="120">
        <f t="shared" si="32"/>
        <v>5.6640625</v>
      </c>
      <c r="Y96" s="119">
        <f t="shared" si="33"/>
        <v>6.8359375</v>
      </c>
      <c r="Z96" s="116">
        <f t="shared" si="34"/>
        <v>13.8671875</v>
      </c>
      <c r="AA96" s="120">
        <f t="shared" si="35"/>
        <v>0</v>
      </c>
      <c r="AB96" s="120">
        <f t="shared" si="36"/>
        <v>0.9765625</v>
      </c>
      <c r="AC96" s="120">
        <f t="shared" si="37"/>
        <v>0</v>
      </c>
      <c r="AD96" s="120">
        <f t="shared" si="38"/>
        <v>0</v>
      </c>
      <c r="AE96" s="120">
        <f t="shared" si="39"/>
        <v>2.1484375</v>
      </c>
      <c r="AF96" s="116">
        <f t="shared" si="40"/>
        <v>3.125</v>
      </c>
      <c r="AG96" s="121">
        <f t="shared" si="41"/>
        <v>16.9921875</v>
      </c>
      <c r="AH96" s="122">
        <f t="shared" si="42"/>
        <v>2.9296875</v>
      </c>
      <c r="AI96" s="159">
        <f t="shared" si="43"/>
        <v>100</v>
      </c>
      <c r="AJ96" s="160">
        <f t="shared" si="44"/>
        <v>100</v>
      </c>
      <c r="AK96" s="98">
        <f t="shared" si="45"/>
        <v>59.5703125</v>
      </c>
      <c r="AL96" s="99">
        <f t="shared" si="46"/>
        <v>37.5</v>
      </c>
    </row>
    <row r="97" spans="1:38" x14ac:dyDescent="0.45">
      <c r="A97" s="114"/>
      <c r="B97" s="93">
        <f t="shared" si="47"/>
        <v>11.25</v>
      </c>
      <c r="C97" s="115">
        <f t="shared" si="11"/>
        <v>4.8732943469785575</v>
      </c>
      <c r="D97" s="115">
        <f t="shared" si="12"/>
        <v>1.9493177387914229</v>
      </c>
      <c r="E97" s="115">
        <f t="shared" si="13"/>
        <v>26.120857699805068</v>
      </c>
      <c r="F97" s="115">
        <f t="shared" si="14"/>
        <v>3.7037037037037037</v>
      </c>
      <c r="G97" s="115">
        <f t="shared" si="15"/>
        <v>3.8986354775828458</v>
      </c>
      <c r="H97" s="115">
        <f t="shared" si="16"/>
        <v>0</v>
      </c>
      <c r="I97" s="116">
        <f t="shared" si="17"/>
        <v>40.545808966861593</v>
      </c>
      <c r="J97" s="117">
        <f t="shared" si="18"/>
        <v>1.7543859649122806</v>
      </c>
      <c r="K97" s="117">
        <f t="shared" si="19"/>
        <v>0</v>
      </c>
      <c r="L97" s="117">
        <f t="shared" si="20"/>
        <v>0</v>
      </c>
      <c r="M97" s="117">
        <f t="shared" si="21"/>
        <v>6.8226120857699808</v>
      </c>
      <c r="N97" s="118">
        <f t="shared" si="22"/>
        <v>14.035087719298245</v>
      </c>
      <c r="O97" s="118">
        <f t="shared" si="23"/>
        <v>14.42495126705653</v>
      </c>
      <c r="P97" s="118">
        <f t="shared" si="24"/>
        <v>3.3138401559454191</v>
      </c>
      <c r="Q97" s="118">
        <f t="shared" si="25"/>
        <v>2.3391812865497075</v>
      </c>
      <c r="R97" s="118">
        <f t="shared" si="26"/>
        <v>0</v>
      </c>
      <c r="S97" s="116">
        <f t="shared" si="27"/>
        <v>42.690058479532169</v>
      </c>
      <c r="T97" s="119">
        <f t="shared" si="28"/>
        <v>0</v>
      </c>
      <c r="U97" s="119">
        <f t="shared" si="29"/>
        <v>0.97465886939571145</v>
      </c>
      <c r="V97" s="120">
        <f t="shared" si="30"/>
        <v>4.8732943469785575</v>
      </c>
      <c r="W97" s="120">
        <f t="shared" si="31"/>
        <v>1.364522417153996</v>
      </c>
      <c r="X97" s="120">
        <f t="shared" si="32"/>
        <v>4.6783625730994149</v>
      </c>
      <c r="Y97" s="119">
        <f t="shared" si="33"/>
        <v>5.8479532163742691</v>
      </c>
      <c r="Z97" s="116">
        <f t="shared" si="34"/>
        <v>11.890838206627681</v>
      </c>
      <c r="AA97" s="120">
        <f t="shared" si="35"/>
        <v>0</v>
      </c>
      <c r="AB97" s="120">
        <f t="shared" si="36"/>
        <v>1.364522417153996</v>
      </c>
      <c r="AC97" s="120">
        <f t="shared" si="37"/>
        <v>0</v>
      </c>
      <c r="AD97" s="120">
        <f t="shared" si="38"/>
        <v>0</v>
      </c>
      <c r="AE97" s="120">
        <f t="shared" si="39"/>
        <v>1.1695906432748537</v>
      </c>
      <c r="AF97" s="116">
        <f t="shared" si="40"/>
        <v>2.53411306042885</v>
      </c>
      <c r="AG97" s="121">
        <f t="shared" si="41"/>
        <v>14.424951267056532</v>
      </c>
      <c r="AH97" s="122">
        <f t="shared" si="42"/>
        <v>2.3391812865497075</v>
      </c>
      <c r="AI97" s="159">
        <f t="shared" si="43"/>
        <v>100</v>
      </c>
      <c r="AJ97" s="160">
        <f t="shared" si="44"/>
        <v>100</v>
      </c>
      <c r="AK97" s="98">
        <f t="shared" si="45"/>
        <v>54.580896686159846</v>
      </c>
      <c r="AL97" s="99">
        <f t="shared" si="46"/>
        <v>43.079922027290444</v>
      </c>
    </row>
    <row r="98" spans="1:38" x14ac:dyDescent="0.45">
      <c r="A98" s="114"/>
      <c r="B98" s="93">
        <f t="shared" si="47"/>
        <v>11.75</v>
      </c>
      <c r="C98" s="115">
        <f t="shared" si="11"/>
        <v>2.5641025641025643</v>
      </c>
      <c r="D98" s="115">
        <f t="shared" si="12"/>
        <v>1.0683760683760684</v>
      </c>
      <c r="E98" s="115">
        <f t="shared" si="13"/>
        <v>27.777777777777779</v>
      </c>
      <c r="F98" s="115">
        <f t="shared" si="14"/>
        <v>4.0598290598290596</v>
      </c>
      <c r="G98" s="115">
        <f t="shared" si="15"/>
        <v>4.2735042735042734</v>
      </c>
      <c r="H98" s="115">
        <f t="shared" si="16"/>
        <v>0</v>
      </c>
      <c r="I98" s="116">
        <f t="shared" si="17"/>
        <v>39.743589743589745</v>
      </c>
      <c r="J98" s="117">
        <f t="shared" si="18"/>
        <v>1.0683760683760684</v>
      </c>
      <c r="K98" s="117">
        <f t="shared" si="19"/>
        <v>0</v>
      </c>
      <c r="L98" s="117">
        <f t="shared" si="20"/>
        <v>0</v>
      </c>
      <c r="M98" s="117">
        <f t="shared" si="21"/>
        <v>8.9743589743589745</v>
      </c>
      <c r="N98" s="118">
        <f t="shared" si="22"/>
        <v>14.52991452991453</v>
      </c>
      <c r="O98" s="118">
        <f t="shared" si="23"/>
        <v>14.743589743589743</v>
      </c>
      <c r="P98" s="118">
        <f t="shared" si="24"/>
        <v>1.9230769230769231</v>
      </c>
      <c r="Q98" s="118">
        <f t="shared" si="25"/>
        <v>1.0683760683760684</v>
      </c>
      <c r="R98" s="118">
        <f t="shared" si="26"/>
        <v>0</v>
      </c>
      <c r="S98" s="116">
        <f t="shared" si="27"/>
        <v>42.307692307692307</v>
      </c>
      <c r="T98" s="119">
        <f t="shared" si="28"/>
        <v>0</v>
      </c>
      <c r="U98" s="119">
        <f t="shared" si="29"/>
        <v>1.4957264957264957</v>
      </c>
      <c r="V98" s="120">
        <f t="shared" si="30"/>
        <v>5.7692307692307692</v>
      </c>
      <c r="W98" s="120">
        <f t="shared" si="31"/>
        <v>1.4957264957264957</v>
      </c>
      <c r="X98" s="120">
        <f t="shared" si="32"/>
        <v>4.0598290598290596</v>
      </c>
      <c r="Y98" s="119">
        <f t="shared" si="33"/>
        <v>4.9145299145299148</v>
      </c>
      <c r="Z98" s="116">
        <f t="shared" si="34"/>
        <v>12.820512820512821</v>
      </c>
      <c r="AA98" s="120">
        <f t="shared" si="35"/>
        <v>0</v>
      </c>
      <c r="AB98" s="120">
        <f t="shared" si="36"/>
        <v>1.9230769230769231</v>
      </c>
      <c r="AC98" s="120">
        <f t="shared" si="37"/>
        <v>0</v>
      </c>
      <c r="AD98" s="120">
        <f t="shared" si="38"/>
        <v>0.21367521367521367</v>
      </c>
      <c r="AE98" s="120">
        <f t="shared" si="39"/>
        <v>0</v>
      </c>
      <c r="AF98" s="116">
        <f t="shared" si="40"/>
        <v>2.1367521367521367</v>
      </c>
      <c r="AG98" s="121">
        <f t="shared" si="41"/>
        <v>14.957264957264957</v>
      </c>
      <c r="AH98" s="122">
        <f t="shared" si="42"/>
        <v>2.9914529914529915</v>
      </c>
      <c r="AI98" s="159">
        <f t="shared" si="43"/>
        <v>99.999999999999986</v>
      </c>
      <c r="AJ98" s="160">
        <f t="shared" si="44"/>
        <v>99.999999999999986</v>
      </c>
      <c r="AK98" s="98">
        <f t="shared" si="45"/>
        <v>55.128205128205124</v>
      </c>
      <c r="AL98" s="99">
        <f t="shared" si="46"/>
        <v>41.880341880341881</v>
      </c>
    </row>
    <row r="99" spans="1:38" x14ac:dyDescent="0.45">
      <c r="A99" s="114"/>
      <c r="B99" s="93">
        <f t="shared" si="47"/>
        <v>12.25</v>
      </c>
      <c r="C99" s="115">
        <f t="shared" si="11"/>
        <v>2.0446096654275094</v>
      </c>
      <c r="D99" s="115">
        <f t="shared" si="12"/>
        <v>2.0446096654275094</v>
      </c>
      <c r="E99" s="115">
        <f t="shared" si="13"/>
        <v>22.118959107806692</v>
      </c>
      <c r="F99" s="115">
        <f t="shared" si="14"/>
        <v>7.6208178438661713</v>
      </c>
      <c r="G99" s="115">
        <f t="shared" si="15"/>
        <v>2.9739776951672861</v>
      </c>
      <c r="H99" s="115">
        <f t="shared" si="16"/>
        <v>0</v>
      </c>
      <c r="I99" s="116">
        <f t="shared" si="17"/>
        <v>36.802973977695167</v>
      </c>
      <c r="J99" s="117">
        <f t="shared" si="18"/>
        <v>0.74349442379182151</v>
      </c>
      <c r="K99" s="117">
        <f t="shared" si="19"/>
        <v>0</v>
      </c>
      <c r="L99" s="117">
        <f t="shared" si="20"/>
        <v>0.37174721189591076</v>
      </c>
      <c r="M99" s="117">
        <f t="shared" si="21"/>
        <v>13.940520446096654</v>
      </c>
      <c r="N99" s="118">
        <f t="shared" si="22"/>
        <v>9.2936802973977688</v>
      </c>
      <c r="O99" s="118">
        <f t="shared" si="23"/>
        <v>17.843866171003718</v>
      </c>
      <c r="P99" s="118">
        <f t="shared" si="24"/>
        <v>2.2304832713754648</v>
      </c>
      <c r="Q99" s="118">
        <f t="shared" si="25"/>
        <v>1.486988847583643</v>
      </c>
      <c r="R99" s="118">
        <f t="shared" si="26"/>
        <v>0</v>
      </c>
      <c r="S99" s="116">
        <f t="shared" si="27"/>
        <v>45.910780669144984</v>
      </c>
      <c r="T99" s="119">
        <f t="shared" si="28"/>
        <v>0</v>
      </c>
      <c r="U99" s="119">
        <f t="shared" si="29"/>
        <v>0.37174721189591076</v>
      </c>
      <c r="V99" s="120">
        <f t="shared" si="30"/>
        <v>4.6468401486988844</v>
      </c>
      <c r="W99" s="120">
        <f t="shared" si="31"/>
        <v>1.8587360594795539</v>
      </c>
      <c r="X99" s="120">
        <f t="shared" si="32"/>
        <v>4.2750929368029738</v>
      </c>
      <c r="Y99" s="119">
        <f t="shared" si="33"/>
        <v>5.0185873605947959</v>
      </c>
      <c r="Z99" s="116">
        <f t="shared" si="34"/>
        <v>11.152416356877323</v>
      </c>
      <c r="AA99" s="120">
        <f t="shared" si="35"/>
        <v>0</v>
      </c>
      <c r="AB99" s="120">
        <f t="shared" si="36"/>
        <v>1.8587360594795539</v>
      </c>
      <c r="AC99" s="120">
        <f t="shared" si="37"/>
        <v>0</v>
      </c>
      <c r="AD99" s="120">
        <f t="shared" si="38"/>
        <v>0</v>
      </c>
      <c r="AE99" s="120">
        <f t="shared" si="39"/>
        <v>1.3011152416356877</v>
      </c>
      <c r="AF99" s="116">
        <f t="shared" si="40"/>
        <v>3.1598513011152418</v>
      </c>
      <c r="AG99" s="121">
        <f t="shared" si="41"/>
        <v>14.312267657992564</v>
      </c>
      <c r="AH99" s="122">
        <f t="shared" si="42"/>
        <v>2.9739776951672861</v>
      </c>
      <c r="AI99" s="159">
        <f t="shared" si="43"/>
        <v>100.00000000000001</v>
      </c>
      <c r="AJ99" s="160">
        <f t="shared" si="44"/>
        <v>100.00000000000001</v>
      </c>
      <c r="AK99" s="98">
        <f t="shared" si="45"/>
        <v>57.063197026022308</v>
      </c>
      <c r="AL99" s="99">
        <f t="shared" si="46"/>
        <v>39.962825278810406</v>
      </c>
    </row>
    <row r="100" spans="1:38" x14ac:dyDescent="0.45">
      <c r="A100" s="161"/>
      <c r="B100" s="93">
        <f t="shared" si="47"/>
        <v>12.75</v>
      </c>
      <c r="C100" s="115">
        <f t="shared" si="11"/>
        <v>6.2906724511930587</v>
      </c>
      <c r="D100" s="115">
        <f t="shared" si="12"/>
        <v>2.3861171366594358</v>
      </c>
      <c r="E100" s="115">
        <f t="shared" si="13"/>
        <v>24.945770065075923</v>
      </c>
      <c r="F100" s="115">
        <f t="shared" si="14"/>
        <v>6.2906724511930587</v>
      </c>
      <c r="G100" s="115">
        <f t="shared" si="15"/>
        <v>3.4707158351409979</v>
      </c>
      <c r="H100" s="115">
        <f t="shared" si="16"/>
        <v>0</v>
      </c>
      <c r="I100" s="116">
        <f t="shared" si="17"/>
        <v>43.383947939262477</v>
      </c>
      <c r="J100" s="117">
        <f t="shared" si="18"/>
        <v>0.65075921908893708</v>
      </c>
      <c r="K100" s="117">
        <f t="shared" si="19"/>
        <v>0</v>
      </c>
      <c r="L100" s="117">
        <f t="shared" si="20"/>
        <v>0.21691973969631237</v>
      </c>
      <c r="M100" s="117">
        <f t="shared" si="21"/>
        <v>10.195227765726681</v>
      </c>
      <c r="N100" s="118">
        <f t="shared" si="22"/>
        <v>8.8937093275488071</v>
      </c>
      <c r="O100" s="118">
        <f t="shared" si="23"/>
        <v>12.79826464208243</v>
      </c>
      <c r="P100" s="118">
        <f t="shared" si="24"/>
        <v>1.3015184381778742</v>
      </c>
      <c r="Q100" s="118">
        <f t="shared" si="25"/>
        <v>0.86767895878524948</v>
      </c>
      <c r="R100" s="118">
        <f t="shared" si="26"/>
        <v>0</v>
      </c>
      <c r="S100" s="116">
        <f t="shared" si="27"/>
        <v>34.924078091106288</v>
      </c>
      <c r="T100" s="119">
        <f t="shared" si="28"/>
        <v>0</v>
      </c>
      <c r="U100" s="119">
        <f t="shared" si="29"/>
        <v>0.43383947939262474</v>
      </c>
      <c r="V100" s="120">
        <f t="shared" si="30"/>
        <v>6.7245119305856829</v>
      </c>
      <c r="W100" s="120">
        <f t="shared" si="31"/>
        <v>2.3861171366594358</v>
      </c>
      <c r="X100" s="120">
        <f t="shared" si="32"/>
        <v>5.2060737527114966</v>
      </c>
      <c r="Y100" s="119">
        <f t="shared" si="33"/>
        <v>4.5553145336225596</v>
      </c>
      <c r="Z100" s="116">
        <f t="shared" si="34"/>
        <v>14.75054229934924</v>
      </c>
      <c r="AA100" s="120">
        <f t="shared" si="35"/>
        <v>0</v>
      </c>
      <c r="AB100" s="120">
        <f t="shared" si="36"/>
        <v>2.6030368763557483</v>
      </c>
      <c r="AC100" s="120">
        <f t="shared" si="37"/>
        <v>0</v>
      </c>
      <c r="AD100" s="120">
        <f t="shared" si="38"/>
        <v>0</v>
      </c>
      <c r="AE100" s="120">
        <f t="shared" si="39"/>
        <v>0.65075921908893708</v>
      </c>
      <c r="AF100" s="116">
        <f t="shared" si="40"/>
        <v>3.2537960954446854</v>
      </c>
      <c r="AG100" s="121">
        <f t="shared" si="41"/>
        <v>18.004338394793926</v>
      </c>
      <c r="AH100" s="122">
        <f t="shared" si="42"/>
        <v>3.6876355748373104</v>
      </c>
      <c r="AI100" s="159">
        <f t="shared" si="43"/>
        <v>100</v>
      </c>
      <c r="AJ100" s="160">
        <f t="shared" si="44"/>
        <v>100</v>
      </c>
      <c r="AK100" s="98">
        <f t="shared" si="45"/>
        <v>49.67462039045553</v>
      </c>
      <c r="AL100" s="99">
        <f t="shared" si="46"/>
        <v>46.637744034707161</v>
      </c>
    </row>
    <row r="101" spans="1:38" x14ac:dyDescent="0.45">
      <c r="A101" s="161"/>
      <c r="B101" s="93">
        <f t="shared" si="47"/>
        <v>13.25</v>
      </c>
      <c r="C101" s="115">
        <f t="shared" si="11"/>
        <v>5.0549450549450547</v>
      </c>
      <c r="D101" s="115">
        <f t="shared" si="12"/>
        <v>0.65934065934065933</v>
      </c>
      <c r="E101" s="115">
        <f t="shared" si="13"/>
        <v>27.692307692307693</v>
      </c>
      <c r="F101" s="115">
        <f t="shared" si="14"/>
        <v>6.813186813186813</v>
      </c>
      <c r="G101" s="115">
        <f t="shared" si="15"/>
        <v>2.6373626373626373</v>
      </c>
      <c r="H101" s="115">
        <f t="shared" si="16"/>
        <v>0</v>
      </c>
      <c r="I101" s="116">
        <f t="shared" si="17"/>
        <v>42.857142857142854</v>
      </c>
      <c r="J101" s="117">
        <f t="shared" si="18"/>
        <v>1.3186813186813187</v>
      </c>
      <c r="K101" s="117">
        <f t="shared" si="19"/>
        <v>0</v>
      </c>
      <c r="L101" s="117">
        <f t="shared" si="20"/>
        <v>0.65934065934065933</v>
      </c>
      <c r="M101" s="117">
        <f t="shared" si="21"/>
        <v>6.5934065934065931</v>
      </c>
      <c r="N101" s="118">
        <f t="shared" si="22"/>
        <v>9.8901098901098905</v>
      </c>
      <c r="O101" s="118">
        <f t="shared" si="23"/>
        <v>13.846153846153847</v>
      </c>
      <c r="P101" s="118">
        <f t="shared" si="24"/>
        <v>1.3186813186813187</v>
      </c>
      <c r="Q101" s="118">
        <f t="shared" si="25"/>
        <v>0.87912087912087911</v>
      </c>
      <c r="R101" s="118">
        <f t="shared" si="26"/>
        <v>0</v>
      </c>
      <c r="S101" s="116">
        <f t="shared" si="27"/>
        <v>34.505494505494504</v>
      </c>
      <c r="T101" s="119">
        <f t="shared" si="28"/>
        <v>0</v>
      </c>
      <c r="U101" s="119">
        <f t="shared" si="29"/>
        <v>0</v>
      </c>
      <c r="V101" s="120">
        <f t="shared" si="30"/>
        <v>6.1538461538461542</v>
      </c>
      <c r="W101" s="120">
        <f t="shared" si="31"/>
        <v>2.6373626373626373</v>
      </c>
      <c r="X101" s="120">
        <f t="shared" si="32"/>
        <v>5.4945054945054945</v>
      </c>
      <c r="Y101" s="119">
        <f t="shared" si="33"/>
        <v>3.5164835164835164</v>
      </c>
      <c r="Z101" s="116">
        <f t="shared" si="34"/>
        <v>14.285714285714286</v>
      </c>
      <c r="AA101" s="120">
        <f t="shared" si="35"/>
        <v>0</v>
      </c>
      <c r="AB101" s="120">
        <f t="shared" si="36"/>
        <v>3.5164835164835164</v>
      </c>
      <c r="AC101" s="120">
        <f t="shared" si="37"/>
        <v>0</v>
      </c>
      <c r="AD101" s="120">
        <f t="shared" si="38"/>
        <v>0</v>
      </c>
      <c r="AE101" s="120">
        <f t="shared" si="39"/>
        <v>1.098901098901099</v>
      </c>
      <c r="AF101" s="116">
        <f t="shared" si="40"/>
        <v>4.615384615384615</v>
      </c>
      <c r="AG101" s="121">
        <f t="shared" si="41"/>
        <v>18.901098901098901</v>
      </c>
      <c r="AH101" s="122">
        <f t="shared" si="42"/>
        <v>3.7362637362637363</v>
      </c>
      <c r="AI101" s="159">
        <f t="shared" si="43"/>
        <v>100</v>
      </c>
      <c r="AJ101" s="160">
        <f t="shared" si="44"/>
        <v>100</v>
      </c>
      <c r="AK101" s="98">
        <f t="shared" si="45"/>
        <v>48.791208791208788</v>
      </c>
      <c r="AL101" s="99">
        <f t="shared" si="46"/>
        <v>47.472527472527467</v>
      </c>
    </row>
    <row r="102" spans="1:38" x14ac:dyDescent="0.45">
      <c r="A102" s="161"/>
      <c r="B102" s="93">
        <f t="shared" si="47"/>
        <v>13.75</v>
      </c>
      <c r="C102" s="115">
        <f t="shared" si="11"/>
        <v>7.3903002309468819</v>
      </c>
      <c r="D102" s="115">
        <f t="shared" si="12"/>
        <v>0</v>
      </c>
      <c r="E102" s="115">
        <f t="shared" si="13"/>
        <v>23.787528868360276</v>
      </c>
      <c r="F102" s="115">
        <f t="shared" si="14"/>
        <v>7.6212471131639719</v>
      </c>
      <c r="G102" s="115">
        <f t="shared" si="15"/>
        <v>2.3094688221709005</v>
      </c>
      <c r="H102" s="115">
        <f t="shared" si="16"/>
        <v>0</v>
      </c>
      <c r="I102" s="116">
        <f t="shared" si="17"/>
        <v>41.108545034642027</v>
      </c>
      <c r="J102" s="117">
        <f t="shared" si="18"/>
        <v>0.92378752886836024</v>
      </c>
      <c r="K102" s="117">
        <f t="shared" si="19"/>
        <v>0</v>
      </c>
      <c r="L102" s="117">
        <f t="shared" si="20"/>
        <v>0</v>
      </c>
      <c r="M102" s="117">
        <f t="shared" si="21"/>
        <v>6.0046189376443415</v>
      </c>
      <c r="N102" s="118">
        <f t="shared" si="22"/>
        <v>13.625866050808314</v>
      </c>
      <c r="O102" s="118">
        <f t="shared" si="23"/>
        <v>13.856812933025404</v>
      </c>
      <c r="P102" s="118">
        <f t="shared" si="24"/>
        <v>2.7713625866050808</v>
      </c>
      <c r="Q102" s="118">
        <f t="shared" si="25"/>
        <v>0.46189376443418012</v>
      </c>
      <c r="R102" s="118">
        <f t="shared" si="26"/>
        <v>0.23094688221709006</v>
      </c>
      <c r="S102" s="116">
        <f t="shared" si="27"/>
        <v>37.875288683602768</v>
      </c>
      <c r="T102" s="119">
        <f t="shared" si="28"/>
        <v>0</v>
      </c>
      <c r="U102" s="119">
        <f t="shared" si="29"/>
        <v>0.46189376443418012</v>
      </c>
      <c r="V102" s="120">
        <f t="shared" si="30"/>
        <v>6.2355658198614314</v>
      </c>
      <c r="W102" s="120">
        <f t="shared" si="31"/>
        <v>2.0785219399538106</v>
      </c>
      <c r="X102" s="120">
        <f t="shared" si="32"/>
        <v>3.9260969976905313</v>
      </c>
      <c r="Y102" s="119">
        <f t="shared" si="33"/>
        <v>4.6189376443418011</v>
      </c>
      <c r="Z102" s="116">
        <f t="shared" si="34"/>
        <v>12.702078521939953</v>
      </c>
      <c r="AA102" s="120">
        <f t="shared" si="35"/>
        <v>0</v>
      </c>
      <c r="AB102" s="120">
        <f t="shared" si="36"/>
        <v>3.695150115473441</v>
      </c>
      <c r="AC102" s="120">
        <f t="shared" si="37"/>
        <v>0</v>
      </c>
      <c r="AD102" s="120">
        <f t="shared" si="38"/>
        <v>0</v>
      </c>
      <c r="AE102" s="120">
        <f t="shared" si="39"/>
        <v>2.3094688221709005</v>
      </c>
      <c r="AF102" s="116">
        <f t="shared" si="40"/>
        <v>6.0046189376443415</v>
      </c>
      <c r="AG102" s="121">
        <f t="shared" si="41"/>
        <v>18.706697459584294</v>
      </c>
      <c r="AH102" s="122">
        <f t="shared" si="42"/>
        <v>2.3094688221709005</v>
      </c>
      <c r="AI102" s="159">
        <f t="shared" si="43"/>
        <v>99.999999999999986</v>
      </c>
      <c r="AJ102" s="160">
        <f t="shared" si="44"/>
        <v>99.999999999999986</v>
      </c>
      <c r="AK102" s="98">
        <f t="shared" si="45"/>
        <v>50.577367205542721</v>
      </c>
      <c r="AL102" s="99">
        <f t="shared" si="46"/>
        <v>47.113163972286372</v>
      </c>
    </row>
    <row r="103" spans="1:38" x14ac:dyDescent="0.45">
      <c r="A103" s="161"/>
      <c r="B103" s="93">
        <f t="shared" si="47"/>
        <v>14.25</v>
      </c>
      <c r="C103" s="115">
        <f t="shared" si="11"/>
        <v>3.125</v>
      </c>
      <c r="D103" s="115">
        <f t="shared" si="12"/>
        <v>1.7857142857142858</v>
      </c>
      <c r="E103" s="115">
        <f t="shared" si="13"/>
        <v>25</v>
      </c>
      <c r="F103" s="115">
        <f t="shared" si="14"/>
        <v>7.3660714285714288</v>
      </c>
      <c r="G103" s="115">
        <f t="shared" si="15"/>
        <v>4.4642857142857144</v>
      </c>
      <c r="H103" s="115">
        <f t="shared" si="16"/>
        <v>0</v>
      </c>
      <c r="I103" s="116">
        <f t="shared" si="17"/>
        <v>41.741071428571431</v>
      </c>
      <c r="J103" s="117">
        <f t="shared" si="18"/>
        <v>0</v>
      </c>
      <c r="K103" s="117">
        <f t="shared" si="19"/>
        <v>0</v>
      </c>
      <c r="L103" s="117">
        <f t="shared" si="20"/>
        <v>0.44642857142857145</v>
      </c>
      <c r="M103" s="117">
        <f t="shared" si="21"/>
        <v>6.6964285714285712</v>
      </c>
      <c r="N103" s="118">
        <f t="shared" si="22"/>
        <v>12.946428571428571</v>
      </c>
      <c r="O103" s="118">
        <f t="shared" si="23"/>
        <v>13.616071428571429</v>
      </c>
      <c r="P103" s="118">
        <f t="shared" si="24"/>
        <v>1.1160714285714286</v>
      </c>
      <c r="Q103" s="118">
        <f t="shared" si="25"/>
        <v>0.44642857142857145</v>
      </c>
      <c r="R103" s="118">
        <f t="shared" si="26"/>
        <v>0</v>
      </c>
      <c r="S103" s="116">
        <f t="shared" si="27"/>
        <v>35.267857142857146</v>
      </c>
      <c r="T103" s="119">
        <f t="shared" si="28"/>
        <v>0</v>
      </c>
      <c r="U103" s="119">
        <f t="shared" si="29"/>
        <v>1.1160714285714286</v>
      </c>
      <c r="V103" s="120">
        <f t="shared" si="30"/>
        <v>6.9196428571428568</v>
      </c>
      <c r="W103" s="120">
        <f t="shared" si="31"/>
        <v>2.4553571428571428</v>
      </c>
      <c r="X103" s="120">
        <f t="shared" si="32"/>
        <v>5.3571428571428568</v>
      </c>
      <c r="Y103" s="119">
        <f t="shared" si="33"/>
        <v>4.9107142857142856</v>
      </c>
      <c r="Z103" s="116">
        <f t="shared" si="34"/>
        <v>15.848214285714285</v>
      </c>
      <c r="AA103" s="120">
        <f t="shared" si="35"/>
        <v>0</v>
      </c>
      <c r="AB103" s="120">
        <f t="shared" si="36"/>
        <v>1.3392857142857142</v>
      </c>
      <c r="AC103" s="120">
        <f t="shared" si="37"/>
        <v>0</v>
      </c>
      <c r="AD103" s="120">
        <f t="shared" si="38"/>
        <v>0.22321428571428573</v>
      </c>
      <c r="AE103" s="120">
        <f t="shared" si="39"/>
        <v>1.3392857142857142</v>
      </c>
      <c r="AF103" s="116">
        <f t="shared" si="40"/>
        <v>2.9017857142857144</v>
      </c>
      <c r="AG103" s="121">
        <f t="shared" si="41"/>
        <v>18.75</v>
      </c>
      <c r="AH103" s="122">
        <f t="shared" si="42"/>
        <v>4.2410714285714288</v>
      </c>
      <c r="AI103" s="159">
        <f t="shared" si="43"/>
        <v>100</v>
      </c>
      <c r="AJ103" s="160">
        <f t="shared" si="44"/>
        <v>100</v>
      </c>
      <c r="AK103" s="98">
        <f t="shared" si="45"/>
        <v>51.116071428571431</v>
      </c>
      <c r="AL103" s="99">
        <f t="shared" si="46"/>
        <v>44.642857142857146</v>
      </c>
    </row>
    <row r="104" spans="1:38" x14ac:dyDescent="0.45">
      <c r="A104" s="161"/>
      <c r="B104" s="93">
        <f t="shared" si="47"/>
        <v>14.75</v>
      </c>
      <c r="C104" s="115">
        <f t="shared" si="11"/>
        <v>5.4669703872437356</v>
      </c>
      <c r="D104" s="115">
        <f t="shared" si="12"/>
        <v>1.5945330296127562</v>
      </c>
      <c r="E104" s="115">
        <f t="shared" si="13"/>
        <v>23.234624145785876</v>
      </c>
      <c r="F104" s="115">
        <f t="shared" si="14"/>
        <v>6.83371298405467</v>
      </c>
      <c r="G104" s="115">
        <f t="shared" si="15"/>
        <v>0.91116173120728927</v>
      </c>
      <c r="H104" s="115">
        <f t="shared" si="16"/>
        <v>0</v>
      </c>
      <c r="I104" s="116">
        <f t="shared" si="17"/>
        <v>38.041002277904326</v>
      </c>
      <c r="J104" s="117">
        <f t="shared" si="18"/>
        <v>0</v>
      </c>
      <c r="K104" s="117">
        <f t="shared" si="19"/>
        <v>0</v>
      </c>
      <c r="L104" s="117">
        <f t="shared" si="20"/>
        <v>0.45558086560364464</v>
      </c>
      <c r="M104" s="117">
        <f t="shared" si="21"/>
        <v>8.2004555808656043</v>
      </c>
      <c r="N104" s="118">
        <f t="shared" si="22"/>
        <v>12.75626423690205</v>
      </c>
      <c r="O104" s="118">
        <f t="shared" si="23"/>
        <v>15.489749430523919</v>
      </c>
      <c r="P104" s="118">
        <f t="shared" si="24"/>
        <v>2.0501138952164011</v>
      </c>
      <c r="Q104" s="118">
        <f t="shared" si="25"/>
        <v>0.45558086560364464</v>
      </c>
      <c r="R104" s="118">
        <f t="shared" si="26"/>
        <v>0</v>
      </c>
      <c r="S104" s="116">
        <f t="shared" si="27"/>
        <v>39.407744874715256</v>
      </c>
      <c r="T104" s="119">
        <f t="shared" si="28"/>
        <v>0</v>
      </c>
      <c r="U104" s="119">
        <f t="shared" si="29"/>
        <v>0.91116173120728927</v>
      </c>
      <c r="V104" s="120">
        <f t="shared" si="30"/>
        <v>5.6947608200455582</v>
      </c>
      <c r="W104" s="120">
        <f t="shared" si="31"/>
        <v>1.5945330296127562</v>
      </c>
      <c r="X104" s="120">
        <f t="shared" si="32"/>
        <v>6.3781321184510249</v>
      </c>
      <c r="Y104" s="119">
        <f t="shared" si="33"/>
        <v>5.2391799544419131</v>
      </c>
      <c r="Z104" s="116">
        <f t="shared" si="34"/>
        <v>14.578587699316628</v>
      </c>
      <c r="AA104" s="120">
        <f t="shared" si="35"/>
        <v>0</v>
      </c>
      <c r="AB104" s="120">
        <f t="shared" si="36"/>
        <v>2.7334851936218678</v>
      </c>
      <c r="AC104" s="120">
        <f t="shared" si="37"/>
        <v>0</v>
      </c>
      <c r="AD104" s="120">
        <f t="shared" si="38"/>
        <v>0</v>
      </c>
      <c r="AE104" s="120">
        <f t="shared" si="39"/>
        <v>1.3667425968109339</v>
      </c>
      <c r="AF104" s="116">
        <f t="shared" si="40"/>
        <v>4.1002277904328022</v>
      </c>
      <c r="AG104" s="121">
        <f t="shared" si="41"/>
        <v>18.678815489749432</v>
      </c>
      <c r="AH104" s="122">
        <f t="shared" si="42"/>
        <v>3.8724373576309796</v>
      </c>
      <c r="AI104" s="159">
        <f t="shared" si="43"/>
        <v>99.999999999999986</v>
      </c>
      <c r="AJ104" s="160">
        <f t="shared" si="44"/>
        <v>99.999999999999986</v>
      </c>
      <c r="AK104" s="98">
        <f t="shared" si="45"/>
        <v>53.986332574031884</v>
      </c>
      <c r="AL104" s="99">
        <f t="shared" si="46"/>
        <v>42.14123006833713</v>
      </c>
    </row>
    <row r="105" spans="1:38" x14ac:dyDescent="0.45">
      <c r="A105" s="161"/>
      <c r="B105" s="93">
        <f t="shared" si="47"/>
        <v>15.25</v>
      </c>
      <c r="C105" s="115">
        <f t="shared" si="11"/>
        <v>4.2389210019267827</v>
      </c>
      <c r="D105" s="115">
        <f t="shared" si="12"/>
        <v>0.77071290944123316</v>
      </c>
      <c r="E105" s="115">
        <f t="shared" si="13"/>
        <v>21.001926782273603</v>
      </c>
      <c r="F105" s="115">
        <f t="shared" si="14"/>
        <v>6.9364161849710984</v>
      </c>
      <c r="G105" s="115">
        <f t="shared" si="15"/>
        <v>2.1194605009633913</v>
      </c>
      <c r="H105" s="115">
        <f t="shared" si="16"/>
        <v>0</v>
      </c>
      <c r="I105" s="116">
        <f t="shared" si="17"/>
        <v>35.067437379576113</v>
      </c>
      <c r="J105" s="117">
        <f t="shared" si="18"/>
        <v>0</v>
      </c>
      <c r="K105" s="117">
        <f t="shared" si="19"/>
        <v>0</v>
      </c>
      <c r="L105" s="117">
        <f t="shared" si="20"/>
        <v>0.38535645472061658</v>
      </c>
      <c r="M105" s="117">
        <f t="shared" si="21"/>
        <v>8.2851637764932562</v>
      </c>
      <c r="N105" s="118">
        <f t="shared" si="22"/>
        <v>20.809248554913296</v>
      </c>
      <c r="O105" s="118">
        <f t="shared" si="23"/>
        <v>13.872832369942197</v>
      </c>
      <c r="P105" s="118">
        <f t="shared" si="24"/>
        <v>2.8901734104046244</v>
      </c>
      <c r="Q105" s="118">
        <f t="shared" si="25"/>
        <v>0.38535645472061658</v>
      </c>
      <c r="R105" s="118">
        <f t="shared" si="26"/>
        <v>0</v>
      </c>
      <c r="S105" s="116">
        <f t="shared" si="27"/>
        <v>46.628131021194598</v>
      </c>
      <c r="T105" s="119">
        <f t="shared" si="28"/>
        <v>0</v>
      </c>
      <c r="U105" s="119">
        <f t="shared" si="29"/>
        <v>0.38535645472061658</v>
      </c>
      <c r="V105" s="120">
        <f t="shared" si="30"/>
        <v>6.5510597302504818</v>
      </c>
      <c r="W105" s="120">
        <f t="shared" si="31"/>
        <v>1.3487475915221581</v>
      </c>
      <c r="X105" s="120">
        <f t="shared" si="32"/>
        <v>4.8169556840077075</v>
      </c>
      <c r="Y105" s="119">
        <f t="shared" si="33"/>
        <v>6.1657032755298653</v>
      </c>
      <c r="Z105" s="116">
        <f t="shared" si="34"/>
        <v>13.102119460500964</v>
      </c>
      <c r="AA105" s="120">
        <f t="shared" si="35"/>
        <v>0</v>
      </c>
      <c r="AB105" s="120">
        <f t="shared" si="36"/>
        <v>2.6974951830443161</v>
      </c>
      <c r="AC105" s="120">
        <f t="shared" si="37"/>
        <v>0</v>
      </c>
      <c r="AD105" s="120">
        <f t="shared" si="38"/>
        <v>0</v>
      </c>
      <c r="AE105" s="120">
        <f t="shared" si="39"/>
        <v>0.96339113680154143</v>
      </c>
      <c r="AF105" s="116">
        <f t="shared" si="40"/>
        <v>3.6608863198458574</v>
      </c>
      <c r="AG105" s="121">
        <f t="shared" si="41"/>
        <v>16.76300578034682</v>
      </c>
      <c r="AH105" s="122">
        <f t="shared" si="42"/>
        <v>1.5414258188824663</v>
      </c>
      <c r="AI105" s="159">
        <f t="shared" si="43"/>
        <v>100</v>
      </c>
      <c r="AJ105" s="160">
        <f t="shared" si="44"/>
        <v>100</v>
      </c>
      <c r="AK105" s="98">
        <f t="shared" si="45"/>
        <v>59.730250481695563</v>
      </c>
      <c r="AL105" s="99">
        <f t="shared" si="46"/>
        <v>38.728323699421971</v>
      </c>
    </row>
    <row r="106" spans="1:38" x14ac:dyDescent="0.45">
      <c r="A106" s="161"/>
      <c r="B106" s="93">
        <f t="shared" si="47"/>
        <v>15.75</v>
      </c>
      <c r="C106" s="115">
        <f t="shared" si="11"/>
        <v>4.1152263374485596</v>
      </c>
      <c r="D106" s="115">
        <f t="shared" si="12"/>
        <v>3.0864197530864197</v>
      </c>
      <c r="E106" s="115">
        <f t="shared" si="13"/>
        <v>23.868312757201647</v>
      </c>
      <c r="F106" s="115">
        <f t="shared" si="14"/>
        <v>5.5555555555555554</v>
      </c>
      <c r="G106" s="115">
        <f t="shared" si="15"/>
        <v>2.0576131687242798</v>
      </c>
      <c r="H106" s="115">
        <f t="shared" si="16"/>
        <v>0</v>
      </c>
      <c r="I106" s="116">
        <f t="shared" si="17"/>
        <v>38.68312757201646</v>
      </c>
      <c r="J106" s="117">
        <f t="shared" si="18"/>
        <v>0.41152263374485598</v>
      </c>
      <c r="K106" s="117">
        <f t="shared" si="19"/>
        <v>0</v>
      </c>
      <c r="L106" s="117">
        <f t="shared" si="20"/>
        <v>0</v>
      </c>
      <c r="M106" s="117">
        <f t="shared" si="21"/>
        <v>8.4362139917695469</v>
      </c>
      <c r="N106" s="118">
        <f t="shared" si="22"/>
        <v>10.493827160493828</v>
      </c>
      <c r="O106" s="118">
        <f t="shared" si="23"/>
        <v>16.666666666666668</v>
      </c>
      <c r="P106" s="118">
        <f t="shared" si="24"/>
        <v>2.263374485596708</v>
      </c>
      <c r="Q106" s="118">
        <f t="shared" si="25"/>
        <v>0.41152263374485598</v>
      </c>
      <c r="R106" s="118">
        <f t="shared" si="26"/>
        <v>0</v>
      </c>
      <c r="S106" s="116">
        <f t="shared" si="27"/>
        <v>38.68312757201646</v>
      </c>
      <c r="T106" s="119">
        <f t="shared" si="28"/>
        <v>0</v>
      </c>
      <c r="U106" s="119">
        <f t="shared" si="29"/>
        <v>0.61728395061728392</v>
      </c>
      <c r="V106" s="120">
        <f t="shared" si="30"/>
        <v>5.761316872427984</v>
      </c>
      <c r="W106" s="120">
        <f t="shared" si="31"/>
        <v>3.0864197530864197</v>
      </c>
      <c r="X106" s="120">
        <f t="shared" si="32"/>
        <v>6.9958847736625511</v>
      </c>
      <c r="Y106" s="119">
        <f t="shared" si="33"/>
        <v>4.7325102880658436</v>
      </c>
      <c r="Z106" s="116">
        <f t="shared" si="34"/>
        <v>16.460905349794238</v>
      </c>
      <c r="AA106" s="120">
        <f t="shared" si="35"/>
        <v>0</v>
      </c>
      <c r="AB106" s="120">
        <f t="shared" si="36"/>
        <v>2.880658436213992</v>
      </c>
      <c r="AC106" s="120">
        <f t="shared" si="37"/>
        <v>0</v>
      </c>
      <c r="AD106" s="120">
        <f t="shared" si="38"/>
        <v>0</v>
      </c>
      <c r="AE106" s="120">
        <f t="shared" si="39"/>
        <v>1.0288065843621399</v>
      </c>
      <c r="AF106" s="116">
        <f t="shared" si="40"/>
        <v>3.9094650205761319</v>
      </c>
      <c r="AG106" s="121">
        <f t="shared" si="41"/>
        <v>20.37037037037037</v>
      </c>
      <c r="AH106" s="122">
        <f t="shared" si="42"/>
        <v>2.263374485596708</v>
      </c>
      <c r="AI106" s="159">
        <f t="shared" si="43"/>
        <v>100.00000000000001</v>
      </c>
      <c r="AJ106" s="160">
        <f t="shared" si="44"/>
        <v>100.00000000000001</v>
      </c>
      <c r="AK106" s="98">
        <f t="shared" si="45"/>
        <v>55.144032921810698</v>
      </c>
      <c r="AL106" s="99">
        <f t="shared" si="46"/>
        <v>42.592592592592595</v>
      </c>
    </row>
    <row r="107" spans="1:38" x14ac:dyDescent="0.45">
      <c r="A107" s="161"/>
      <c r="B107" s="93">
        <f t="shared" si="47"/>
        <v>16.25</v>
      </c>
      <c r="C107" s="115">
        <f t="shared" ref="C107:C138" si="48">+(C44*100)/AI44</f>
        <v>2.1072796934865901</v>
      </c>
      <c r="D107" s="115">
        <f t="shared" ref="D107:D138" si="49">+(D44*100)/AI44</f>
        <v>2.1072796934865901</v>
      </c>
      <c r="E107" s="115">
        <f t="shared" ref="E107:E138" si="50">+(E44*100)/AI44</f>
        <v>22.796934865900383</v>
      </c>
      <c r="F107" s="115">
        <f t="shared" ref="F107:F138" si="51">+(F44*100)/AI44</f>
        <v>7.8544061302681989</v>
      </c>
      <c r="G107" s="115">
        <f t="shared" ref="G107:G138" si="52">+(G44*100)/AI44</f>
        <v>0</v>
      </c>
      <c r="H107" s="115">
        <f t="shared" ref="H107:H138" si="53">+(H44*100)/AI44</f>
        <v>0</v>
      </c>
      <c r="I107" s="116">
        <f t="shared" si="17"/>
        <v>34.865900383141764</v>
      </c>
      <c r="J107" s="117">
        <f t="shared" ref="J107:J138" si="54">+(J44*100)/AI44</f>
        <v>0.76628352490421459</v>
      </c>
      <c r="K107" s="117">
        <f t="shared" ref="K107:K138" si="55">+(K44*100)/AI44</f>
        <v>0</v>
      </c>
      <c r="L107" s="117">
        <f t="shared" ref="L107:L138" si="56">+(L44*100)/AI44</f>
        <v>0.38314176245210729</v>
      </c>
      <c r="M107" s="117">
        <f t="shared" ref="M107:M138" si="57">+(M44*100)/AI44</f>
        <v>14.367816091954023</v>
      </c>
      <c r="N107" s="118">
        <f t="shared" ref="N107:N138" si="58">+(N44*100)/AI44</f>
        <v>9.5785440613026829</v>
      </c>
      <c r="O107" s="118">
        <f t="shared" ref="O107:O138" si="59">+(O44*100)/AI44</f>
        <v>18.390804597701148</v>
      </c>
      <c r="P107" s="118">
        <f t="shared" ref="P107:P138" si="60">+(P44*100)/AI44</f>
        <v>2.2988505747126435</v>
      </c>
      <c r="Q107" s="118">
        <f t="shared" ref="Q107:Q138" si="61">+(Q44*100)/AI44</f>
        <v>1.5325670498084292</v>
      </c>
      <c r="R107" s="118">
        <f t="shared" ref="R107:R138" si="62">+(R44*100)/AI44</f>
        <v>0</v>
      </c>
      <c r="S107" s="116">
        <f t="shared" si="27"/>
        <v>47.31800766283525</v>
      </c>
      <c r="T107" s="119">
        <f t="shared" ref="T107:T138" si="63">+(T44*100)/AI44</f>
        <v>0</v>
      </c>
      <c r="U107" s="119">
        <f t="shared" ref="U107:U138" si="64">+(U44*100)/AI44</f>
        <v>0.38314176245210729</v>
      </c>
      <c r="V107" s="120">
        <f t="shared" ref="V107:V138" si="65">+(V44*100)/AI44</f>
        <v>4.7892720306513414</v>
      </c>
      <c r="W107" s="120">
        <f t="shared" ref="W107:W138" si="66">+(W44*100)/AI44</f>
        <v>1.9157088122605364</v>
      </c>
      <c r="X107" s="120">
        <f t="shared" ref="X107:X138" si="67">+(X44*100)/AI44</f>
        <v>4.4061302681992336</v>
      </c>
      <c r="Y107" s="119">
        <f t="shared" ref="Y107:Y138" si="68">+(Y44*100)/AI44</f>
        <v>5.1724137931034484</v>
      </c>
      <c r="Z107" s="116">
        <f t="shared" si="34"/>
        <v>11.494252873563219</v>
      </c>
      <c r="AA107" s="120">
        <f t="shared" ref="AA107:AA138" si="69">+(AA44*100)/AI44</f>
        <v>0</v>
      </c>
      <c r="AB107" s="120">
        <f t="shared" ref="AB107:AB138" si="70">+(AB44*100)/AI44</f>
        <v>1.9157088122605364</v>
      </c>
      <c r="AC107" s="120">
        <f t="shared" ref="AC107:AC138" si="71">+(AC44*100)/AI44</f>
        <v>0</v>
      </c>
      <c r="AD107" s="120">
        <f t="shared" ref="AD107:AD138" si="72">+(AD44*100)/AI44</f>
        <v>0</v>
      </c>
      <c r="AE107" s="120">
        <f t="shared" ref="AE107:AE138" si="73">+(AE44*100)/AI44</f>
        <v>1.3409961685823755</v>
      </c>
      <c r="AF107" s="116">
        <f t="shared" si="40"/>
        <v>3.2567049808429118</v>
      </c>
      <c r="AG107" s="121">
        <f t="shared" si="41"/>
        <v>14.750957854406131</v>
      </c>
      <c r="AH107" s="122">
        <f t="shared" ref="AH107:AH138" si="74">+(AH44*100)/AI44</f>
        <v>3.0651340996168583</v>
      </c>
      <c r="AI107" s="159">
        <f t="shared" ref="AI107:AI130" si="75">SUM(C107:H107)+SUM(J107:R107)+SUM(T107:X107)+SUM(AA107:AE107)+AH107</f>
        <v>100</v>
      </c>
      <c r="AJ107" s="160">
        <f t="shared" si="44"/>
        <v>100</v>
      </c>
      <c r="AK107" s="98">
        <f t="shared" si="45"/>
        <v>58.812260536398469</v>
      </c>
      <c r="AL107" s="99">
        <f t="shared" si="46"/>
        <v>38.122605363984675</v>
      </c>
    </row>
    <row r="108" spans="1:38" x14ac:dyDescent="0.45">
      <c r="A108" s="161"/>
      <c r="B108" s="93">
        <f t="shared" si="47"/>
        <v>16.75</v>
      </c>
      <c r="C108" s="115">
        <f t="shared" si="48"/>
        <v>5.9670781893004117</v>
      </c>
      <c r="D108" s="115">
        <f t="shared" si="49"/>
        <v>2.263374485596708</v>
      </c>
      <c r="E108" s="115">
        <f t="shared" si="50"/>
        <v>28.806584362139919</v>
      </c>
      <c r="F108" s="115">
        <f t="shared" si="51"/>
        <v>5.9670781893004117</v>
      </c>
      <c r="G108" s="115">
        <f t="shared" si="52"/>
        <v>3.2921810699588478</v>
      </c>
      <c r="H108" s="115">
        <f t="shared" si="53"/>
        <v>0</v>
      </c>
      <c r="I108" s="116">
        <f t="shared" si="17"/>
        <v>46.296296296296298</v>
      </c>
      <c r="J108" s="117">
        <f t="shared" si="54"/>
        <v>0.61728395061728392</v>
      </c>
      <c r="K108" s="117">
        <f t="shared" si="55"/>
        <v>0</v>
      </c>
      <c r="L108" s="117">
        <f t="shared" si="56"/>
        <v>0.20576131687242799</v>
      </c>
      <c r="M108" s="117">
        <f t="shared" si="57"/>
        <v>9.6707818930041149</v>
      </c>
      <c r="N108" s="118">
        <f t="shared" si="58"/>
        <v>8.4362139917695469</v>
      </c>
      <c r="O108" s="118">
        <f t="shared" si="59"/>
        <v>12.139917695473251</v>
      </c>
      <c r="P108" s="118">
        <f t="shared" si="60"/>
        <v>1.2345679012345678</v>
      </c>
      <c r="Q108" s="118">
        <f t="shared" si="61"/>
        <v>0.82304526748971196</v>
      </c>
      <c r="R108" s="118">
        <f t="shared" si="62"/>
        <v>0</v>
      </c>
      <c r="S108" s="116">
        <f t="shared" si="27"/>
        <v>33.127572016460903</v>
      </c>
      <c r="T108" s="119">
        <f t="shared" si="63"/>
        <v>0</v>
      </c>
      <c r="U108" s="119">
        <f t="shared" si="64"/>
        <v>0.41152263374485598</v>
      </c>
      <c r="V108" s="120">
        <f t="shared" si="65"/>
        <v>6.3786008230452671</v>
      </c>
      <c r="W108" s="120">
        <f t="shared" si="66"/>
        <v>2.263374485596708</v>
      </c>
      <c r="X108" s="120">
        <f t="shared" si="67"/>
        <v>4.9382716049382713</v>
      </c>
      <c r="Y108" s="119">
        <f t="shared" si="68"/>
        <v>4.3209876543209873</v>
      </c>
      <c r="Z108" s="116">
        <f t="shared" si="34"/>
        <v>13.991769547325102</v>
      </c>
      <c r="AA108" s="120">
        <f t="shared" si="69"/>
        <v>0</v>
      </c>
      <c r="AB108" s="120">
        <f t="shared" si="70"/>
        <v>2.4691358024691357</v>
      </c>
      <c r="AC108" s="120">
        <f t="shared" si="71"/>
        <v>0</v>
      </c>
      <c r="AD108" s="120">
        <f t="shared" si="72"/>
        <v>0</v>
      </c>
      <c r="AE108" s="120">
        <f t="shared" si="73"/>
        <v>0.61728395061728392</v>
      </c>
      <c r="AF108" s="116">
        <f t="shared" si="40"/>
        <v>3.0864197530864197</v>
      </c>
      <c r="AG108" s="121">
        <f t="shared" si="41"/>
        <v>17.078189300411523</v>
      </c>
      <c r="AH108" s="122">
        <f t="shared" si="74"/>
        <v>3.4979423868312756</v>
      </c>
      <c r="AI108" s="159">
        <f t="shared" si="75"/>
        <v>100</v>
      </c>
      <c r="AJ108" s="160">
        <f t="shared" si="44"/>
        <v>100</v>
      </c>
      <c r="AK108" s="98">
        <f t="shared" si="45"/>
        <v>47.119341563786008</v>
      </c>
      <c r="AL108" s="99">
        <f t="shared" si="46"/>
        <v>49.382716049382715</v>
      </c>
    </row>
    <row r="109" spans="1:38" x14ac:dyDescent="0.45">
      <c r="A109" s="161"/>
      <c r="B109" s="93">
        <f t="shared" si="47"/>
        <v>17.25</v>
      </c>
      <c r="C109" s="115">
        <f t="shared" si="48"/>
        <v>4.9568965517241379</v>
      </c>
      <c r="D109" s="115">
        <f t="shared" si="49"/>
        <v>0.64655172413793105</v>
      </c>
      <c r="E109" s="115">
        <f t="shared" si="50"/>
        <v>27.155172413793103</v>
      </c>
      <c r="F109" s="115">
        <f t="shared" si="51"/>
        <v>6.681034482758621</v>
      </c>
      <c r="G109" s="115">
        <f t="shared" si="52"/>
        <v>2.5862068965517242</v>
      </c>
      <c r="H109" s="115">
        <f t="shared" si="53"/>
        <v>0</v>
      </c>
      <c r="I109" s="116">
        <f t="shared" si="17"/>
        <v>42.025862068965516</v>
      </c>
      <c r="J109" s="117">
        <f t="shared" si="54"/>
        <v>1.2931034482758621</v>
      </c>
      <c r="K109" s="117">
        <f t="shared" si="55"/>
        <v>0</v>
      </c>
      <c r="L109" s="117">
        <f t="shared" si="56"/>
        <v>0.64655172413793105</v>
      </c>
      <c r="M109" s="117">
        <f t="shared" si="57"/>
        <v>8.4051724137931032</v>
      </c>
      <c r="N109" s="118">
        <f t="shared" si="58"/>
        <v>9.6982758620689662</v>
      </c>
      <c r="O109" s="118">
        <f t="shared" si="59"/>
        <v>13.577586206896552</v>
      </c>
      <c r="P109" s="118">
        <f t="shared" si="60"/>
        <v>1.2931034482758621</v>
      </c>
      <c r="Q109" s="118">
        <f t="shared" si="61"/>
        <v>0.86206896551724133</v>
      </c>
      <c r="R109" s="118">
        <f t="shared" si="62"/>
        <v>0</v>
      </c>
      <c r="S109" s="116">
        <f t="shared" si="27"/>
        <v>35.775862068965516</v>
      </c>
      <c r="T109" s="119">
        <f t="shared" si="63"/>
        <v>0</v>
      </c>
      <c r="U109" s="119">
        <f t="shared" si="64"/>
        <v>0</v>
      </c>
      <c r="V109" s="120">
        <f t="shared" si="65"/>
        <v>6.0344827586206895</v>
      </c>
      <c r="W109" s="120">
        <f t="shared" si="66"/>
        <v>2.5862068965517242</v>
      </c>
      <c r="X109" s="120">
        <f t="shared" si="67"/>
        <v>5.3879310344827589</v>
      </c>
      <c r="Y109" s="119">
        <f t="shared" si="68"/>
        <v>3.4482758620689653</v>
      </c>
      <c r="Z109" s="116">
        <f t="shared" si="34"/>
        <v>14.008620689655171</v>
      </c>
      <c r="AA109" s="120">
        <f t="shared" si="69"/>
        <v>0</v>
      </c>
      <c r="AB109" s="120">
        <f t="shared" si="70"/>
        <v>3.4482758620689653</v>
      </c>
      <c r="AC109" s="120">
        <f t="shared" si="71"/>
        <v>0</v>
      </c>
      <c r="AD109" s="120">
        <f t="shared" si="72"/>
        <v>0</v>
      </c>
      <c r="AE109" s="120">
        <f t="shared" si="73"/>
        <v>1.0775862068965518</v>
      </c>
      <c r="AF109" s="116">
        <f t="shared" si="40"/>
        <v>4.5258620689655169</v>
      </c>
      <c r="AG109" s="121">
        <f t="shared" si="41"/>
        <v>18.534482758620687</v>
      </c>
      <c r="AH109" s="122">
        <f t="shared" si="74"/>
        <v>3.6637931034482758</v>
      </c>
      <c r="AI109" s="159">
        <f t="shared" si="75"/>
        <v>100</v>
      </c>
      <c r="AJ109" s="160">
        <f t="shared" si="44"/>
        <v>100</v>
      </c>
      <c r="AK109" s="98">
        <f t="shared" si="45"/>
        <v>49.784482758620683</v>
      </c>
      <c r="AL109" s="99">
        <f t="shared" si="46"/>
        <v>46.551724137931032</v>
      </c>
    </row>
    <row r="110" spans="1:38" x14ac:dyDescent="0.45">
      <c r="A110" s="161"/>
      <c r="B110" s="93">
        <f t="shared" si="47"/>
        <v>17.75</v>
      </c>
      <c r="C110" s="115">
        <f t="shared" si="48"/>
        <v>7.3732718894009217</v>
      </c>
      <c r="D110" s="115">
        <f t="shared" si="49"/>
        <v>0</v>
      </c>
      <c r="E110" s="115">
        <f t="shared" si="50"/>
        <v>23.732718894009217</v>
      </c>
      <c r="F110" s="115">
        <f t="shared" si="51"/>
        <v>7.6036866359447002</v>
      </c>
      <c r="G110" s="115">
        <f t="shared" si="52"/>
        <v>2.3041474654377878</v>
      </c>
      <c r="H110" s="115">
        <f t="shared" si="53"/>
        <v>0</v>
      </c>
      <c r="I110" s="116">
        <f t="shared" si="17"/>
        <v>41.013824884792626</v>
      </c>
      <c r="J110" s="117">
        <f t="shared" si="54"/>
        <v>0.92165898617511521</v>
      </c>
      <c r="K110" s="117">
        <f t="shared" si="55"/>
        <v>0</v>
      </c>
      <c r="L110" s="117">
        <f t="shared" si="56"/>
        <v>0.2304147465437788</v>
      </c>
      <c r="M110" s="117">
        <f t="shared" si="57"/>
        <v>5.9907834101382491</v>
      </c>
      <c r="N110" s="118">
        <f t="shared" si="58"/>
        <v>12.442396313364055</v>
      </c>
      <c r="O110" s="118">
        <f t="shared" si="59"/>
        <v>13.824884792626728</v>
      </c>
      <c r="P110" s="118">
        <f t="shared" si="60"/>
        <v>2.7649769585253456</v>
      </c>
      <c r="Q110" s="118">
        <f t="shared" si="61"/>
        <v>0.46082949308755761</v>
      </c>
      <c r="R110" s="118">
        <f t="shared" si="62"/>
        <v>0.2304147465437788</v>
      </c>
      <c r="S110" s="116">
        <f t="shared" si="27"/>
        <v>36.866359447004612</v>
      </c>
      <c r="T110" s="119">
        <f t="shared" si="63"/>
        <v>1.1520737327188939</v>
      </c>
      <c r="U110" s="119">
        <f t="shared" si="64"/>
        <v>0.46082949308755761</v>
      </c>
      <c r="V110" s="120">
        <f t="shared" si="65"/>
        <v>6.2211981566820276</v>
      </c>
      <c r="W110" s="120">
        <f t="shared" si="66"/>
        <v>2.0737327188940093</v>
      </c>
      <c r="X110" s="120">
        <f t="shared" si="67"/>
        <v>3.9170506912442398</v>
      </c>
      <c r="Y110" s="119">
        <f t="shared" si="68"/>
        <v>4.6082949308755756</v>
      </c>
      <c r="Z110" s="116">
        <f t="shared" si="34"/>
        <v>13.824884792626728</v>
      </c>
      <c r="AA110" s="120">
        <f t="shared" si="69"/>
        <v>0</v>
      </c>
      <c r="AB110" s="120">
        <f t="shared" si="70"/>
        <v>3.6866359447004609</v>
      </c>
      <c r="AC110" s="120">
        <f t="shared" si="71"/>
        <v>0</v>
      </c>
      <c r="AD110" s="120">
        <f t="shared" si="72"/>
        <v>0</v>
      </c>
      <c r="AE110" s="120">
        <f t="shared" si="73"/>
        <v>2.3041474654377878</v>
      </c>
      <c r="AF110" s="116">
        <f t="shared" si="40"/>
        <v>5.9907834101382491</v>
      </c>
      <c r="AG110" s="121">
        <f t="shared" si="41"/>
        <v>19.815668202764975</v>
      </c>
      <c r="AH110" s="122">
        <f t="shared" si="74"/>
        <v>2.3041474654377878</v>
      </c>
      <c r="AI110" s="159">
        <f t="shared" si="75"/>
        <v>100.00000000000001</v>
      </c>
      <c r="AJ110" s="160">
        <f t="shared" si="44"/>
        <v>100.00000000000001</v>
      </c>
      <c r="AK110" s="98">
        <f t="shared" si="45"/>
        <v>50.691244239631338</v>
      </c>
      <c r="AL110" s="99">
        <f t="shared" si="46"/>
        <v>47.004608294930875</v>
      </c>
    </row>
    <row r="111" spans="1:38" x14ac:dyDescent="0.45">
      <c r="A111" s="161"/>
      <c r="B111" s="93">
        <f t="shared" si="47"/>
        <v>18.25</v>
      </c>
      <c r="C111" s="115">
        <f t="shared" si="48"/>
        <v>3.3216783216783217</v>
      </c>
      <c r="D111" s="115">
        <f t="shared" si="49"/>
        <v>3.3216783216783217</v>
      </c>
      <c r="E111" s="115">
        <f t="shared" si="50"/>
        <v>21.32867132867133</v>
      </c>
      <c r="F111" s="115">
        <f t="shared" si="51"/>
        <v>4.72027972027972</v>
      </c>
      <c r="G111" s="115">
        <f t="shared" si="52"/>
        <v>2.4475524475524475</v>
      </c>
      <c r="H111" s="115">
        <f t="shared" si="53"/>
        <v>0</v>
      </c>
      <c r="I111" s="116">
        <f t="shared" si="17"/>
        <v>35.13986013986014</v>
      </c>
      <c r="J111" s="117">
        <f t="shared" si="54"/>
        <v>0.17482517482517482</v>
      </c>
      <c r="K111" s="117">
        <f t="shared" si="55"/>
        <v>0</v>
      </c>
      <c r="L111" s="117">
        <f t="shared" si="56"/>
        <v>0</v>
      </c>
      <c r="M111" s="117">
        <f t="shared" si="57"/>
        <v>8.7412587412587417</v>
      </c>
      <c r="N111" s="118">
        <f t="shared" si="58"/>
        <v>8.2167832167832167</v>
      </c>
      <c r="O111" s="118">
        <f t="shared" si="59"/>
        <v>13.636363636363637</v>
      </c>
      <c r="P111" s="118">
        <f t="shared" si="60"/>
        <v>5.06993006993007</v>
      </c>
      <c r="Q111" s="118">
        <f t="shared" si="61"/>
        <v>1.7482517482517483</v>
      </c>
      <c r="R111" s="118">
        <f t="shared" si="62"/>
        <v>0</v>
      </c>
      <c r="S111" s="116">
        <f t="shared" si="27"/>
        <v>37.587412587412587</v>
      </c>
      <c r="T111" s="119">
        <f t="shared" si="63"/>
        <v>0.87412587412587417</v>
      </c>
      <c r="U111" s="119">
        <f t="shared" si="64"/>
        <v>0.17482517482517482</v>
      </c>
      <c r="V111" s="120">
        <f t="shared" si="65"/>
        <v>5.06993006993007</v>
      </c>
      <c r="W111" s="120">
        <f t="shared" si="66"/>
        <v>2.7972027972027971</v>
      </c>
      <c r="X111" s="120">
        <f t="shared" si="67"/>
        <v>7.8671328671328675</v>
      </c>
      <c r="Y111" s="119">
        <f t="shared" si="68"/>
        <v>2.2727272727272729</v>
      </c>
      <c r="Z111" s="116">
        <f t="shared" si="34"/>
        <v>16.783216783216783</v>
      </c>
      <c r="AA111" s="120">
        <f t="shared" si="69"/>
        <v>0</v>
      </c>
      <c r="AB111" s="120">
        <f t="shared" si="70"/>
        <v>4.72027972027972</v>
      </c>
      <c r="AC111" s="120">
        <f t="shared" si="71"/>
        <v>0</v>
      </c>
      <c r="AD111" s="120">
        <f t="shared" si="72"/>
        <v>0</v>
      </c>
      <c r="AE111" s="120">
        <f t="shared" si="73"/>
        <v>1.7482517482517483</v>
      </c>
      <c r="AF111" s="116">
        <f t="shared" si="40"/>
        <v>6.4685314685314683</v>
      </c>
      <c r="AG111" s="121">
        <f t="shared" si="41"/>
        <v>23.251748251748253</v>
      </c>
      <c r="AH111" s="122">
        <f t="shared" si="74"/>
        <v>4.0209790209790208</v>
      </c>
      <c r="AI111" s="159">
        <f t="shared" si="75"/>
        <v>100</v>
      </c>
      <c r="AJ111" s="160">
        <f t="shared" si="44"/>
        <v>100</v>
      </c>
      <c r="AK111" s="98">
        <f t="shared" si="45"/>
        <v>54.370629370629374</v>
      </c>
      <c r="AL111" s="99">
        <f t="shared" si="46"/>
        <v>41.608391608391607</v>
      </c>
    </row>
    <row r="112" spans="1:38" x14ac:dyDescent="0.45">
      <c r="A112" s="161"/>
      <c r="B112" s="93">
        <f t="shared" si="47"/>
        <v>18.75</v>
      </c>
      <c r="C112" s="115">
        <f t="shared" si="48"/>
        <v>2.4029574861367839</v>
      </c>
      <c r="D112" s="115">
        <f t="shared" si="49"/>
        <v>2.957486136783734</v>
      </c>
      <c r="E112" s="115">
        <f t="shared" si="50"/>
        <v>21.441774491682072</v>
      </c>
      <c r="F112" s="115">
        <f t="shared" si="51"/>
        <v>4.251386321626617</v>
      </c>
      <c r="G112" s="115">
        <f t="shared" si="52"/>
        <v>3.6968576709796674</v>
      </c>
      <c r="H112" s="115">
        <f t="shared" si="53"/>
        <v>0</v>
      </c>
      <c r="I112" s="116">
        <f t="shared" si="17"/>
        <v>34.750462107208875</v>
      </c>
      <c r="J112" s="117">
        <f t="shared" si="54"/>
        <v>0.18484288354898337</v>
      </c>
      <c r="K112" s="117">
        <f t="shared" si="55"/>
        <v>0</v>
      </c>
      <c r="L112" s="117">
        <f t="shared" si="56"/>
        <v>0</v>
      </c>
      <c r="M112" s="117">
        <f t="shared" si="57"/>
        <v>8.1330868761552679</v>
      </c>
      <c r="N112" s="118">
        <f t="shared" si="58"/>
        <v>10.351201478743068</v>
      </c>
      <c r="O112" s="118">
        <f t="shared" si="59"/>
        <v>16.081330868761551</v>
      </c>
      <c r="P112" s="118">
        <f t="shared" si="60"/>
        <v>2.033271719038817</v>
      </c>
      <c r="Q112" s="118">
        <f t="shared" si="61"/>
        <v>0.36968576709796674</v>
      </c>
      <c r="R112" s="118">
        <f t="shared" si="62"/>
        <v>0</v>
      </c>
      <c r="S112" s="116">
        <f t="shared" si="27"/>
        <v>37.15341959334566</v>
      </c>
      <c r="T112" s="119">
        <f t="shared" si="63"/>
        <v>1.1090573012939002</v>
      </c>
      <c r="U112" s="119">
        <f t="shared" si="64"/>
        <v>0</v>
      </c>
      <c r="V112" s="120">
        <f t="shared" si="65"/>
        <v>6.4695009242144179</v>
      </c>
      <c r="W112" s="120">
        <f t="shared" si="66"/>
        <v>3.142329020332717</v>
      </c>
      <c r="X112" s="120">
        <f t="shared" si="67"/>
        <v>10.166358595194085</v>
      </c>
      <c r="Y112" s="119">
        <f t="shared" si="68"/>
        <v>5.175600739371534</v>
      </c>
      <c r="Z112" s="116">
        <f t="shared" si="34"/>
        <v>20.887245841035117</v>
      </c>
      <c r="AA112" s="120">
        <f t="shared" si="69"/>
        <v>0</v>
      </c>
      <c r="AB112" s="120">
        <f t="shared" si="70"/>
        <v>2.587800369685767</v>
      </c>
      <c r="AC112" s="120">
        <f t="shared" si="71"/>
        <v>0</v>
      </c>
      <c r="AD112" s="120">
        <f t="shared" si="72"/>
        <v>0</v>
      </c>
      <c r="AE112" s="120">
        <f t="shared" si="73"/>
        <v>1.8484288354898337</v>
      </c>
      <c r="AF112" s="116">
        <f t="shared" si="40"/>
        <v>4.4362292051756009</v>
      </c>
      <c r="AG112" s="121">
        <f t="shared" si="41"/>
        <v>25.323475046210717</v>
      </c>
      <c r="AH112" s="122">
        <f t="shared" si="74"/>
        <v>2.7726432532347505</v>
      </c>
      <c r="AI112" s="159">
        <f t="shared" si="75"/>
        <v>100</v>
      </c>
      <c r="AJ112" s="160">
        <f t="shared" si="44"/>
        <v>100</v>
      </c>
      <c r="AK112" s="98">
        <f t="shared" si="45"/>
        <v>58.040665434380777</v>
      </c>
      <c r="AL112" s="99">
        <f t="shared" si="46"/>
        <v>39.186691312384475</v>
      </c>
    </row>
    <row r="113" spans="1:38" x14ac:dyDescent="0.45">
      <c r="A113" s="161"/>
      <c r="B113" s="93">
        <f t="shared" si="47"/>
        <v>19.25</v>
      </c>
      <c r="C113" s="115">
        <f t="shared" si="48"/>
        <v>4.5999999999999996</v>
      </c>
      <c r="D113" s="115">
        <f t="shared" si="49"/>
        <v>1.6</v>
      </c>
      <c r="E113" s="115">
        <f t="shared" si="50"/>
        <v>17.399999999999999</v>
      </c>
      <c r="F113" s="115">
        <f t="shared" si="51"/>
        <v>7.6</v>
      </c>
      <c r="G113" s="115">
        <f t="shared" si="52"/>
        <v>3.2</v>
      </c>
      <c r="H113" s="115">
        <f t="shared" si="53"/>
        <v>0</v>
      </c>
      <c r="I113" s="116">
        <f t="shared" si="17"/>
        <v>34.4</v>
      </c>
      <c r="J113" s="117">
        <f t="shared" si="54"/>
        <v>1</v>
      </c>
      <c r="K113" s="117">
        <f t="shared" si="55"/>
        <v>0</v>
      </c>
      <c r="L113" s="117">
        <f t="shared" si="56"/>
        <v>0.2</v>
      </c>
      <c r="M113" s="117">
        <f t="shared" si="57"/>
        <v>8</v>
      </c>
      <c r="N113" s="118">
        <f t="shared" si="58"/>
        <v>10</v>
      </c>
      <c r="O113" s="118">
        <f t="shared" si="59"/>
        <v>17.600000000000001</v>
      </c>
      <c r="P113" s="118">
        <f t="shared" si="60"/>
        <v>3</v>
      </c>
      <c r="Q113" s="118">
        <f t="shared" si="61"/>
        <v>1.4</v>
      </c>
      <c r="R113" s="118">
        <f t="shared" si="62"/>
        <v>0</v>
      </c>
      <c r="S113" s="116">
        <f t="shared" si="27"/>
        <v>41.199999999999996</v>
      </c>
      <c r="T113" s="119">
        <f t="shared" si="63"/>
        <v>0</v>
      </c>
      <c r="U113" s="119">
        <f t="shared" si="64"/>
        <v>0.2</v>
      </c>
      <c r="V113" s="120">
        <f t="shared" si="65"/>
        <v>4.8</v>
      </c>
      <c r="W113" s="120">
        <f t="shared" si="66"/>
        <v>2.4</v>
      </c>
      <c r="X113" s="120">
        <f t="shared" si="67"/>
        <v>7.2</v>
      </c>
      <c r="Y113" s="119">
        <f t="shared" si="68"/>
        <v>5.8</v>
      </c>
      <c r="Z113" s="116">
        <f t="shared" si="34"/>
        <v>14.600000000000001</v>
      </c>
      <c r="AA113" s="120">
        <f t="shared" si="69"/>
        <v>0</v>
      </c>
      <c r="AB113" s="120">
        <f t="shared" si="70"/>
        <v>5.2</v>
      </c>
      <c r="AC113" s="120">
        <f t="shared" si="71"/>
        <v>0</v>
      </c>
      <c r="AD113" s="120">
        <f t="shared" si="72"/>
        <v>0</v>
      </c>
      <c r="AE113" s="120">
        <f t="shared" si="73"/>
        <v>1</v>
      </c>
      <c r="AF113" s="116">
        <f t="shared" si="40"/>
        <v>6.2</v>
      </c>
      <c r="AG113" s="121">
        <f t="shared" si="41"/>
        <v>20.8</v>
      </c>
      <c r="AH113" s="122">
        <f t="shared" si="74"/>
        <v>3.6</v>
      </c>
      <c r="AI113" s="159">
        <f t="shared" si="75"/>
        <v>99.999999999999986</v>
      </c>
      <c r="AJ113" s="160">
        <f t="shared" si="44"/>
        <v>99.999999999999986</v>
      </c>
      <c r="AK113" s="98">
        <f t="shared" si="45"/>
        <v>55.8</v>
      </c>
      <c r="AL113" s="99">
        <f t="shared" si="46"/>
        <v>40.6</v>
      </c>
    </row>
    <row r="114" spans="1:38" x14ac:dyDescent="0.45">
      <c r="A114" s="161"/>
      <c r="B114" s="93">
        <f t="shared" si="47"/>
        <v>19.75</v>
      </c>
      <c r="C114" s="115">
        <f t="shared" si="48"/>
        <v>4.7706422018348622</v>
      </c>
      <c r="D114" s="115">
        <f t="shared" si="49"/>
        <v>2.0183486238532109</v>
      </c>
      <c r="E114" s="115">
        <f t="shared" si="50"/>
        <v>19.26605504587156</v>
      </c>
      <c r="F114" s="115">
        <f t="shared" si="51"/>
        <v>4.4036697247706424</v>
      </c>
      <c r="G114" s="115">
        <f t="shared" si="52"/>
        <v>2.9357798165137616</v>
      </c>
      <c r="H114" s="115">
        <f t="shared" si="53"/>
        <v>0</v>
      </c>
      <c r="I114" s="116">
        <f t="shared" si="17"/>
        <v>33.394495412844037</v>
      </c>
      <c r="J114" s="117">
        <f t="shared" si="54"/>
        <v>1.4678899082568808</v>
      </c>
      <c r="K114" s="117">
        <f t="shared" si="55"/>
        <v>0</v>
      </c>
      <c r="L114" s="117">
        <f t="shared" si="56"/>
        <v>0.3669724770642202</v>
      </c>
      <c r="M114" s="117">
        <f t="shared" si="57"/>
        <v>6.0550458715596331</v>
      </c>
      <c r="N114" s="118">
        <f t="shared" si="58"/>
        <v>15.412844036697248</v>
      </c>
      <c r="O114" s="118">
        <f t="shared" si="59"/>
        <v>16.513761467889907</v>
      </c>
      <c r="P114" s="118">
        <f t="shared" si="60"/>
        <v>2.2018348623853212</v>
      </c>
      <c r="Q114" s="118">
        <f t="shared" si="61"/>
        <v>0.73394495412844041</v>
      </c>
      <c r="R114" s="118">
        <f t="shared" si="62"/>
        <v>0</v>
      </c>
      <c r="S114" s="116">
        <f t="shared" si="27"/>
        <v>42.752293577981646</v>
      </c>
      <c r="T114" s="119">
        <f t="shared" si="63"/>
        <v>1.1009174311926606</v>
      </c>
      <c r="U114" s="119">
        <f t="shared" si="64"/>
        <v>0.1834862385321101</v>
      </c>
      <c r="V114" s="120">
        <f t="shared" si="65"/>
        <v>3.669724770642202</v>
      </c>
      <c r="W114" s="120">
        <f t="shared" si="66"/>
        <v>2.2018348623853212</v>
      </c>
      <c r="X114" s="120">
        <f t="shared" si="67"/>
        <v>6.9724770642201834</v>
      </c>
      <c r="Y114" s="119">
        <f t="shared" si="68"/>
        <v>3.4862385321100917</v>
      </c>
      <c r="Z114" s="116">
        <f t="shared" si="34"/>
        <v>14.128440366972477</v>
      </c>
      <c r="AA114" s="120">
        <f t="shared" si="69"/>
        <v>0</v>
      </c>
      <c r="AB114" s="120">
        <f t="shared" si="70"/>
        <v>6.4220183486238529</v>
      </c>
      <c r="AC114" s="120">
        <f t="shared" si="71"/>
        <v>0</v>
      </c>
      <c r="AD114" s="120">
        <f t="shared" si="72"/>
        <v>0</v>
      </c>
      <c r="AE114" s="120">
        <f t="shared" si="73"/>
        <v>1.6513761467889909</v>
      </c>
      <c r="AF114" s="116">
        <f t="shared" si="40"/>
        <v>8.0733944954128436</v>
      </c>
      <c r="AG114" s="121">
        <f t="shared" si="41"/>
        <v>22.201834862385319</v>
      </c>
      <c r="AH114" s="122">
        <f t="shared" si="74"/>
        <v>1.6513761467889909</v>
      </c>
      <c r="AI114" s="159">
        <f t="shared" si="75"/>
        <v>100</v>
      </c>
      <c r="AJ114" s="160">
        <f t="shared" si="44"/>
        <v>100</v>
      </c>
      <c r="AK114" s="98">
        <f t="shared" si="45"/>
        <v>56.880733944954123</v>
      </c>
      <c r="AL114" s="99">
        <f t="shared" si="46"/>
        <v>41.467889908256879</v>
      </c>
    </row>
    <row r="115" spans="1:38" x14ac:dyDescent="0.45">
      <c r="A115" s="161"/>
      <c r="B115" s="93">
        <f t="shared" si="47"/>
        <v>20.25</v>
      </c>
      <c r="C115" s="115">
        <f t="shared" si="48"/>
        <v>3.9138943248532287</v>
      </c>
      <c r="D115" s="115">
        <f t="shared" si="49"/>
        <v>0.97847358121330719</v>
      </c>
      <c r="E115" s="115">
        <f t="shared" si="50"/>
        <v>20.156555772994128</v>
      </c>
      <c r="F115" s="115">
        <f t="shared" si="51"/>
        <v>8.2191780821917817</v>
      </c>
      <c r="G115" s="115">
        <f t="shared" si="52"/>
        <v>3.9138943248532287</v>
      </c>
      <c r="H115" s="115">
        <f t="shared" si="53"/>
        <v>0</v>
      </c>
      <c r="I115" s="116">
        <f t="shared" si="17"/>
        <v>37.181996086105677</v>
      </c>
      <c r="J115" s="117">
        <f t="shared" si="54"/>
        <v>0</v>
      </c>
      <c r="K115" s="117">
        <f t="shared" si="55"/>
        <v>0</v>
      </c>
      <c r="L115" s="117">
        <f t="shared" si="56"/>
        <v>1.5655577299412915</v>
      </c>
      <c r="M115" s="117">
        <f t="shared" si="57"/>
        <v>8.2191780821917817</v>
      </c>
      <c r="N115" s="118">
        <f t="shared" si="58"/>
        <v>13.698630136986301</v>
      </c>
      <c r="O115" s="118">
        <f t="shared" si="59"/>
        <v>11.741682974559687</v>
      </c>
      <c r="P115" s="118">
        <f t="shared" si="60"/>
        <v>1.5655577299412915</v>
      </c>
      <c r="Q115" s="118">
        <f t="shared" si="61"/>
        <v>0.97847358121330719</v>
      </c>
      <c r="R115" s="118">
        <f t="shared" si="62"/>
        <v>0</v>
      </c>
      <c r="S115" s="116">
        <f t="shared" si="27"/>
        <v>37.769080234833659</v>
      </c>
      <c r="T115" s="119">
        <f t="shared" si="63"/>
        <v>0.97847358121330719</v>
      </c>
      <c r="U115" s="119">
        <f t="shared" si="64"/>
        <v>0</v>
      </c>
      <c r="V115" s="120">
        <f t="shared" si="65"/>
        <v>5.0880626223091978</v>
      </c>
      <c r="W115" s="120">
        <f t="shared" si="66"/>
        <v>1.3698630136986301</v>
      </c>
      <c r="X115" s="120">
        <f t="shared" si="67"/>
        <v>6.6536203522504893</v>
      </c>
      <c r="Y115" s="119">
        <f t="shared" si="68"/>
        <v>3.9138943248532287</v>
      </c>
      <c r="Z115" s="116">
        <f t="shared" si="34"/>
        <v>14.090019569471625</v>
      </c>
      <c r="AA115" s="120">
        <f t="shared" si="69"/>
        <v>0</v>
      </c>
      <c r="AB115" s="120">
        <f t="shared" si="70"/>
        <v>5.0880626223091978</v>
      </c>
      <c r="AC115" s="120">
        <f t="shared" si="71"/>
        <v>0</v>
      </c>
      <c r="AD115" s="120">
        <f t="shared" si="72"/>
        <v>0</v>
      </c>
      <c r="AE115" s="120">
        <f t="shared" si="73"/>
        <v>2.7397260273972601</v>
      </c>
      <c r="AF115" s="116">
        <f t="shared" si="40"/>
        <v>7.8277886497064575</v>
      </c>
      <c r="AG115" s="121">
        <f t="shared" si="41"/>
        <v>21.917808219178085</v>
      </c>
      <c r="AH115" s="122">
        <f t="shared" si="74"/>
        <v>3.131115459882583</v>
      </c>
      <c r="AI115" s="159">
        <f t="shared" si="75"/>
        <v>100</v>
      </c>
      <c r="AJ115" s="160">
        <f t="shared" si="44"/>
        <v>100</v>
      </c>
      <c r="AK115" s="98">
        <f t="shared" si="45"/>
        <v>51.859099804305288</v>
      </c>
      <c r="AL115" s="99">
        <f t="shared" si="46"/>
        <v>45.009784735812133</v>
      </c>
    </row>
    <row r="116" spans="1:38" x14ac:dyDescent="0.45">
      <c r="A116" s="161"/>
      <c r="B116" s="93">
        <f t="shared" si="47"/>
        <v>20.75</v>
      </c>
      <c r="C116" s="115">
        <f t="shared" si="48"/>
        <v>4.7430830039525693</v>
      </c>
      <c r="D116" s="115">
        <f t="shared" si="49"/>
        <v>2.5691699604743081</v>
      </c>
      <c r="E116" s="115">
        <f t="shared" si="50"/>
        <v>18.972332015810277</v>
      </c>
      <c r="F116" s="115">
        <f t="shared" si="51"/>
        <v>6.5217391304347823</v>
      </c>
      <c r="G116" s="115">
        <f t="shared" si="52"/>
        <v>4.7430830039525693</v>
      </c>
      <c r="H116" s="115">
        <f t="shared" si="53"/>
        <v>0</v>
      </c>
      <c r="I116" s="116">
        <f t="shared" si="17"/>
        <v>37.549407114624508</v>
      </c>
      <c r="J116" s="117">
        <f t="shared" si="54"/>
        <v>0.98814229249011853</v>
      </c>
      <c r="K116" s="117">
        <f t="shared" si="55"/>
        <v>0</v>
      </c>
      <c r="L116" s="117">
        <f t="shared" si="56"/>
        <v>0.59288537549407117</v>
      </c>
      <c r="M116" s="117">
        <f t="shared" si="57"/>
        <v>7.5098814229249014</v>
      </c>
      <c r="N116" s="118">
        <f t="shared" si="58"/>
        <v>14.426877470355731</v>
      </c>
      <c r="O116" s="118">
        <f t="shared" si="59"/>
        <v>14.624505928853756</v>
      </c>
      <c r="P116" s="118">
        <f t="shared" si="60"/>
        <v>2.766798418972332</v>
      </c>
      <c r="Q116" s="118">
        <f t="shared" si="61"/>
        <v>0.98814229249011853</v>
      </c>
      <c r="R116" s="118">
        <f t="shared" si="62"/>
        <v>0</v>
      </c>
      <c r="S116" s="116">
        <f t="shared" si="27"/>
        <v>41.897233201581024</v>
      </c>
      <c r="T116" s="119">
        <f t="shared" si="63"/>
        <v>0</v>
      </c>
      <c r="U116" s="119">
        <f t="shared" si="64"/>
        <v>0.19762845849802371</v>
      </c>
      <c r="V116" s="120">
        <f t="shared" si="65"/>
        <v>3.1620553359683794</v>
      </c>
      <c r="W116" s="120">
        <f t="shared" si="66"/>
        <v>1.1857707509881423</v>
      </c>
      <c r="X116" s="120">
        <f t="shared" si="67"/>
        <v>7.1146245059288535</v>
      </c>
      <c r="Y116" s="119">
        <f t="shared" si="68"/>
        <v>5.5335968379446641</v>
      </c>
      <c r="Z116" s="116">
        <f t="shared" si="34"/>
        <v>11.660079051383399</v>
      </c>
      <c r="AA116" s="120">
        <f t="shared" si="69"/>
        <v>0</v>
      </c>
      <c r="AB116" s="120">
        <f t="shared" si="70"/>
        <v>4.7430830039525693</v>
      </c>
      <c r="AC116" s="120">
        <f t="shared" si="71"/>
        <v>0</v>
      </c>
      <c r="AD116" s="120">
        <f t="shared" si="72"/>
        <v>0</v>
      </c>
      <c r="AE116" s="120">
        <f t="shared" si="73"/>
        <v>1.383399209486166</v>
      </c>
      <c r="AF116" s="116">
        <f t="shared" si="40"/>
        <v>6.1264822134387353</v>
      </c>
      <c r="AG116" s="121">
        <f t="shared" si="41"/>
        <v>17.786561264822133</v>
      </c>
      <c r="AH116" s="122">
        <f t="shared" si="74"/>
        <v>2.766798418972332</v>
      </c>
      <c r="AI116" s="159">
        <f t="shared" si="75"/>
        <v>100</v>
      </c>
      <c r="AJ116" s="160">
        <f t="shared" si="44"/>
        <v>100</v>
      </c>
      <c r="AK116" s="98">
        <f t="shared" si="45"/>
        <v>53.557312252964422</v>
      </c>
      <c r="AL116" s="99">
        <f t="shared" si="46"/>
        <v>43.675889328063242</v>
      </c>
    </row>
    <row r="117" spans="1:38" x14ac:dyDescent="0.45">
      <c r="A117" s="161"/>
      <c r="B117" s="93">
        <f t="shared" si="47"/>
        <v>21.25</v>
      </c>
      <c r="C117" s="115">
        <f t="shared" si="48"/>
        <v>5.9548254620123204</v>
      </c>
      <c r="D117" s="115">
        <f t="shared" si="49"/>
        <v>2.4640657084188913</v>
      </c>
      <c r="E117" s="115">
        <f t="shared" si="50"/>
        <v>20.739219712525667</v>
      </c>
      <c r="F117" s="115">
        <f t="shared" si="51"/>
        <v>7.5975359342915807</v>
      </c>
      <c r="G117" s="115">
        <f t="shared" si="52"/>
        <v>3.0800821355236141</v>
      </c>
      <c r="H117" s="115">
        <f t="shared" si="53"/>
        <v>0</v>
      </c>
      <c r="I117" s="116">
        <f t="shared" si="17"/>
        <v>39.835728952772072</v>
      </c>
      <c r="J117" s="117">
        <f t="shared" si="54"/>
        <v>0</v>
      </c>
      <c r="K117" s="117">
        <f t="shared" si="55"/>
        <v>0</v>
      </c>
      <c r="L117" s="117">
        <f t="shared" si="56"/>
        <v>0.41067761806981518</v>
      </c>
      <c r="M117" s="117">
        <f t="shared" si="57"/>
        <v>6.1601642710472282</v>
      </c>
      <c r="N117" s="118">
        <f t="shared" si="58"/>
        <v>16.2217659137577</v>
      </c>
      <c r="O117" s="118">
        <f t="shared" si="59"/>
        <v>12.114989733059549</v>
      </c>
      <c r="P117" s="118">
        <f t="shared" si="60"/>
        <v>2.4640657084188913</v>
      </c>
      <c r="Q117" s="118">
        <f t="shared" si="61"/>
        <v>0</v>
      </c>
      <c r="R117" s="118">
        <f t="shared" si="62"/>
        <v>0</v>
      </c>
      <c r="S117" s="116">
        <f t="shared" si="27"/>
        <v>37.371663244353186</v>
      </c>
      <c r="T117" s="119">
        <f t="shared" si="63"/>
        <v>0.61601642710472282</v>
      </c>
      <c r="U117" s="119">
        <f t="shared" si="64"/>
        <v>0.20533880903490759</v>
      </c>
      <c r="V117" s="120">
        <f t="shared" si="65"/>
        <v>3.6960985626283369</v>
      </c>
      <c r="W117" s="120">
        <f t="shared" si="66"/>
        <v>1.0266940451745379</v>
      </c>
      <c r="X117" s="120">
        <f t="shared" si="67"/>
        <v>8.0082135523613971</v>
      </c>
      <c r="Y117" s="119">
        <f t="shared" si="68"/>
        <v>3.9014373716632442</v>
      </c>
      <c r="Z117" s="116">
        <f t="shared" si="34"/>
        <v>13.552361396303901</v>
      </c>
      <c r="AA117" s="120">
        <f t="shared" si="69"/>
        <v>0</v>
      </c>
      <c r="AB117" s="120">
        <f t="shared" si="70"/>
        <v>5.3388090349075972</v>
      </c>
      <c r="AC117" s="120">
        <f t="shared" si="71"/>
        <v>0</v>
      </c>
      <c r="AD117" s="120">
        <f t="shared" si="72"/>
        <v>0</v>
      </c>
      <c r="AE117" s="120">
        <f t="shared" si="73"/>
        <v>1.8480492813141685</v>
      </c>
      <c r="AF117" s="116">
        <f t="shared" si="40"/>
        <v>7.1868583162217661</v>
      </c>
      <c r="AG117" s="121">
        <f t="shared" si="41"/>
        <v>20.739219712525667</v>
      </c>
      <c r="AH117" s="122">
        <f t="shared" si="74"/>
        <v>2.0533880903490758</v>
      </c>
      <c r="AI117" s="159">
        <f t="shared" si="75"/>
        <v>100</v>
      </c>
      <c r="AJ117" s="160">
        <f t="shared" si="44"/>
        <v>100</v>
      </c>
      <c r="AK117" s="98">
        <f t="shared" si="45"/>
        <v>50.924024640657088</v>
      </c>
      <c r="AL117" s="99">
        <f t="shared" si="46"/>
        <v>47.022587268993838</v>
      </c>
    </row>
    <row r="118" spans="1:38" x14ac:dyDescent="0.45">
      <c r="A118" s="161"/>
      <c r="B118" s="93">
        <f t="shared" si="47"/>
        <v>21.75</v>
      </c>
      <c r="C118" s="115">
        <f t="shared" si="48"/>
        <v>4.8780487804878048</v>
      </c>
      <c r="D118" s="115">
        <f t="shared" si="49"/>
        <v>1.876172607879925</v>
      </c>
      <c r="E118" s="115">
        <f t="shared" si="50"/>
        <v>19.887429643527206</v>
      </c>
      <c r="F118" s="115">
        <f t="shared" si="51"/>
        <v>8.6303939962476548</v>
      </c>
      <c r="G118" s="115">
        <f t="shared" si="52"/>
        <v>3.75234521575985</v>
      </c>
      <c r="H118" s="115">
        <f t="shared" si="53"/>
        <v>0</v>
      </c>
      <c r="I118" s="116">
        <f t="shared" si="17"/>
        <v>39.024390243902445</v>
      </c>
      <c r="J118" s="117">
        <f t="shared" si="54"/>
        <v>0.93808630393996251</v>
      </c>
      <c r="K118" s="117">
        <f t="shared" si="55"/>
        <v>0</v>
      </c>
      <c r="L118" s="117">
        <f t="shared" si="56"/>
        <v>0.75046904315196994</v>
      </c>
      <c r="M118" s="117">
        <f t="shared" si="57"/>
        <v>6.3789868667917444</v>
      </c>
      <c r="N118" s="118">
        <f t="shared" si="58"/>
        <v>12.382739212007504</v>
      </c>
      <c r="O118" s="118">
        <f t="shared" si="59"/>
        <v>12.570356472795497</v>
      </c>
      <c r="P118" s="118">
        <f t="shared" si="60"/>
        <v>3.0018761726078798</v>
      </c>
      <c r="Q118" s="118">
        <f t="shared" si="61"/>
        <v>0.93808630393996251</v>
      </c>
      <c r="R118" s="118">
        <f t="shared" si="62"/>
        <v>0</v>
      </c>
      <c r="S118" s="116">
        <f t="shared" si="27"/>
        <v>36.96060037523452</v>
      </c>
      <c r="T118" s="119">
        <f t="shared" si="63"/>
        <v>0.18761726078799248</v>
      </c>
      <c r="U118" s="119">
        <f t="shared" si="64"/>
        <v>0.56285178236397748</v>
      </c>
      <c r="V118" s="120">
        <f t="shared" si="65"/>
        <v>3.5647279549718576</v>
      </c>
      <c r="W118" s="120">
        <f t="shared" si="66"/>
        <v>4.8780487804878048</v>
      </c>
      <c r="X118" s="120">
        <f t="shared" si="67"/>
        <v>7.879924953095685</v>
      </c>
      <c r="Y118" s="119">
        <f t="shared" si="68"/>
        <v>4.3151969981238274</v>
      </c>
      <c r="Z118" s="116">
        <f t="shared" si="34"/>
        <v>17.073170731707318</v>
      </c>
      <c r="AA118" s="120">
        <f t="shared" si="69"/>
        <v>0</v>
      </c>
      <c r="AB118" s="120">
        <f t="shared" si="70"/>
        <v>3.5647279549718576</v>
      </c>
      <c r="AC118" s="120">
        <f t="shared" si="71"/>
        <v>0</v>
      </c>
      <c r="AD118" s="120">
        <f t="shared" si="72"/>
        <v>0</v>
      </c>
      <c r="AE118" s="120">
        <f t="shared" si="73"/>
        <v>2.0637898686679175</v>
      </c>
      <c r="AF118" s="116">
        <f t="shared" si="40"/>
        <v>5.6285178236397755</v>
      </c>
      <c r="AG118" s="121">
        <f t="shared" si="41"/>
        <v>22.701688555347094</v>
      </c>
      <c r="AH118" s="122">
        <f t="shared" si="74"/>
        <v>1.3133208255159474</v>
      </c>
      <c r="AI118" s="159">
        <f t="shared" si="75"/>
        <v>100</v>
      </c>
      <c r="AJ118" s="160">
        <f t="shared" si="44"/>
        <v>100</v>
      </c>
      <c r="AK118" s="98">
        <f t="shared" si="45"/>
        <v>54.033771106941842</v>
      </c>
      <c r="AL118" s="99">
        <f t="shared" si="46"/>
        <v>44.652908067542221</v>
      </c>
    </row>
    <row r="119" spans="1:38" x14ac:dyDescent="0.45">
      <c r="A119" s="161"/>
      <c r="B119" s="93">
        <f t="shared" si="47"/>
        <v>22.25</v>
      </c>
      <c r="C119" s="115">
        <f t="shared" si="48"/>
        <v>3.3088235294117645</v>
      </c>
      <c r="D119" s="115">
        <f t="shared" si="49"/>
        <v>2.5735294117647061</v>
      </c>
      <c r="E119" s="115">
        <f t="shared" si="50"/>
        <v>22.610294117647058</v>
      </c>
      <c r="F119" s="115">
        <f t="shared" si="51"/>
        <v>6.617647058823529</v>
      </c>
      <c r="G119" s="115">
        <f t="shared" si="52"/>
        <v>3.125</v>
      </c>
      <c r="H119" s="115">
        <f t="shared" si="53"/>
        <v>0</v>
      </c>
      <c r="I119" s="116">
        <f t="shared" si="17"/>
        <v>38.235294117647058</v>
      </c>
      <c r="J119" s="117">
        <f t="shared" si="54"/>
        <v>0.18382352941176472</v>
      </c>
      <c r="K119" s="117">
        <f t="shared" si="55"/>
        <v>0</v>
      </c>
      <c r="L119" s="117">
        <f t="shared" si="56"/>
        <v>0.36764705882352944</v>
      </c>
      <c r="M119" s="117">
        <f t="shared" si="57"/>
        <v>6.8014705882352944</v>
      </c>
      <c r="N119" s="118">
        <f t="shared" si="58"/>
        <v>16.544117647058822</v>
      </c>
      <c r="O119" s="118">
        <f t="shared" si="59"/>
        <v>11.764705882352942</v>
      </c>
      <c r="P119" s="118">
        <f t="shared" si="60"/>
        <v>2.9411764705882355</v>
      </c>
      <c r="Q119" s="118">
        <f t="shared" si="61"/>
        <v>0</v>
      </c>
      <c r="R119" s="118">
        <f t="shared" si="62"/>
        <v>0</v>
      </c>
      <c r="S119" s="116">
        <f t="shared" si="27"/>
        <v>38.602941176470594</v>
      </c>
      <c r="T119" s="119">
        <f t="shared" si="63"/>
        <v>0.18382352941176472</v>
      </c>
      <c r="U119" s="119">
        <f t="shared" si="64"/>
        <v>0</v>
      </c>
      <c r="V119" s="120">
        <f t="shared" si="65"/>
        <v>4.0441176470588234</v>
      </c>
      <c r="W119" s="120">
        <f t="shared" si="66"/>
        <v>2.0220588235294117</v>
      </c>
      <c r="X119" s="120">
        <f t="shared" si="67"/>
        <v>7.5367647058823533</v>
      </c>
      <c r="Y119" s="119">
        <f t="shared" si="68"/>
        <v>4.2279411764705879</v>
      </c>
      <c r="Z119" s="116">
        <f t="shared" si="34"/>
        <v>13.786764705882353</v>
      </c>
      <c r="AA119" s="120">
        <f t="shared" si="69"/>
        <v>0</v>
      </c>
      <c r="AB119" s="120">
        <f t="shared" si="70"/>
        <v>4.0441176470588234</v>
      </c>
      <c r="AC119" s="120">
        <f t="shared" si="71"/>
        <v>0</v>
      </c>
      <c r="AD119" s="120">
        <f t="shared" si="72"/>
        <v>0</v>
      </c>
      <c r="AE119" s="120">
        <f t="shared" si="73"/>
        <v>2.5735294117647061</v>
      </c>
      <c r="AF119" s="116">
        <f t="shared" si="40"/>
        <v>6.617647058823529</v>
      </c>
      <c r="AG119" s="121">
        <f t="shared" si="41"/>
        <v>20.404411764705884</v>
      </c>
      <c r="AH119" s="122">
        <f t="shared" si="74"/>
        <v>2.7573529411764706</v>
      </c>
      <c r="AI119" s="159">
        <f t="shared" si="75"/>
        <v>100</v>
      </c>
      <c r="AJ119" s="160">
        <f t="shared" si="44"/>
        <v>100</v>
      </c>
      <c r="AK119" s="98">
        <f t="shared" si="45"/>
        <v>52.389705882352949</v>
      </c>
      <c r="AL119" s="99">
        <f t="shared" si="46"/>
        <v>44.852941176470587</v>
      </c>
    </row>
    <row r="120" spans="1:38" x14ac:dyDescent="0.45">
      <c r="A120" s="161"/>
      <c r="B120" s="93">
        <f t="shared" si="47"/>
        <v>22.75</v>
      </c>
      <c r="C120" s="115">
        <f t="shared" si="48"/>
        <v>4.3137254901960782</v>
      </c>
      <c r="D120" s="115">
        <f t="shared" si="49"/>
        <v>2.1568627450980391</v>
      </c>
      <c r="E120" s="115">
        <f t="shared" si="50"/>
        <v>21.96078431372549</v>
      </c>
      <c r="F120" s="115">
        <f t="shared" si="51"/>
        <v>7.4509803921568629</v>
      </c>
      <c r="G120" s="115">
        <f t="shared" si="52"/>
        <v>2.5490196078431371</v>
      </c>
      <c r="H120" s="115">
        <f t="shared" si="53"/>
        <v>0</v>
      </c>
      <c r="I120" s="116">
        <f t="shared" si="17"/>
        <v>38.431372549019606</v>
      </c>
      <c r="J120" s="117">
        <f t="shared" si="54"/>
        <v>1.9607843137254901</v>
      </c>
      <c r="K120" s="117">
        <f t="shared" si="55"/>
        <v>0</v>
      </c>
      <c r="L120" s="117">
        <f t="shared" si="56"/>
        <v>0.19607843137254902</v>
      </c>
      <c r="M120" s="117">
        <f t="shared" si="57"/>
        <v>5.882352941176471</v>
      </c>
      <c r="N120" s="118">
        <f t="shared" si="58"/>
        <v>11.176470588235293</v>
      </c>
      <c r="O120" s="118">
        <f t="shared" si="59"/>
        <v>15.098039215686274</v>
      </c>
      <c r="P120" s="118">
        <f t="shared" si="60"/>
        <v>2.5490196078431371</v>
      </c>
      <c r="Q120" s="118">
        <f t="shared" si="61"/>
        <v>0.19607843137254902</v>
      </c>
      <c r="R120" s="118">
        <f t="shared" si="62"/>
        <v>0</v>
      </c>
      <c r="S120" s="116">
        <f t="shared" si="27"/>
        <v>37.058823529411761</v>
      </c>
      <c r="T120" s="119">
        <f t="shared" si="63"/>
        <v>0</v>
      </c>
      <c r="U120" s="119">
        <f t="shared" si="64"/>
        <v>0</v>
      </c>
      <c r="V120" s="120">
        <f t="shared" si="65"/>
        <v>3.9215686274509802</v>
      </c>
      <c r="W120" s="120">
        <f t="shared" si="66"/>
        <v>2.9411764705882355</v>
      </c>
      <c r="X120" s="120">
        <f t="shared" si="67"/>
        <v>9.8039215686274517</v>
      </c>
      <c r="Y120" s="119">
        <f t="shared" si="68"/>
        <v>3.7254901960784315</v>
      </c>
      <c r="Z120" s="116">
        <f t="shared" si="34"/>
        <v>16.666666666666668</v>
      </c>
      <c r="AA120" s="120">
        <f t="shared" si="69"/>
        <v>0</v>
      </c>
      <c r="AB120" s="120">
        <f t="shared" si="70"/>
        <v>2.5490196078431371</v>
      </c>
      <c r="AC120" s="120">
        <f t="shared" si="71"/>
        <v>0</v>
      </c>
      <c r="AD120" s="120">
        <f t="shared" si="72"/>
        <v>0</v>
      </c>
      <c r="AE120" s="120">
        <f t="shared" si="73"/>
        <v>2.1568627450980391</v>
      </c>
      <c r="AF120" s="116">
        <f t="shared" si="40"/>
        <v>4.7058823529411757</v>
      </c>
      <c r="AG120" s="121">
        <f t="shared" si="41"/>
        <v>21.372549019607845</v>
      </c>
      <c r="AH120" s="122">
        <f t="shared" si="74"/>
        <v>3.1372549019607843</v>
      </c>
      <c r="AI120" s="159">
        <f t="shared" si="75"/>
        <v>100</v>
      </c>
      <c r="AJ120" s="160">
        <f t="shared" si="44"/>
        <v>100</v>
      </c>
      <c r="AK120" s="98">
        <f t="shared" si="45"/>
        <v>53.725490196078425</v>
      </c>
      <c r="AL120" s="99">
        <f t="shared" si="46"/>
        <v>43.13725490196078</v>
      </c>
    </row>
    <row r="121" spans="1:38" x14ac:dyDescent="0.45">
      <c r="A121" s="161"/>
      <c r="B121" s="93">
        <f t="shared" si="47"/>
        <v>23.25</v>
      </c>
      <c r="C121" s="115">
        <f t="shared" si="48"/>
        <v>4.0780141843971629</v>
      </c>
      <c r="D121" s="115">
        <f t="shared" si="49"/>
        <v>2.3049645390070923</v>
      </c>
      <c r="E121" s="115">
        <f t="shared" si="50"/>
        <v>19.148936170212767</v>
      </c>
      <c r="F121" s="115">
        <f t="shared" si="51"/>
        <v>5.6737588652482271</v>
      </c>
      <c r="G121" s="115">
        <f t="shared" si="52"/>
        <v>3.0141843971631204</v>
      </c>
      <c r="H121" s="115">
        <f t="shared" si="53"/>
        <v>0</v>
      </c>
      <c r="I121" s="116">
        <f t="shared" si="17"/>
        <v>34.219858156028366</v>
      </c>
      <c r="J121" s="117">
        <f t="shared" si="54"/>
        <v>0.53191489361702127</v>
      </c>
      <c r="K121" s="117">
        <f t="shared" si="55"/>
        <v>0</v>
      </c>
      <c r="L121" s="117">
        <f t="shared" si="56"/>
        <v>0</v>
      </c>
      <c r="M121" s="117">
        <f t="shared" si="57"/>
        <v>6.7375886524822697</v>
      </c>
      <c r="N121" s="118">
        <f t="shared" si="58"/>
        <v>15.602836879432624</v>
      </c>
      <c r="O121" s="118">
        <f t="shared" si="59"/>
        <v>14.893617021276595</v>
      </c>
      <c r="P121" s="118">
        <f t="shared" si="60"/>
        <v>2.3049645390070923</v>
      </c>
      <c r="Q121" s="118">
        <f t="shared" si="61"/>
        <v>1.0638297872340425</v>
      </c>
      <c r="R121" s="118">
        <f t="shared" si="62"/>
        <v>0</v>
      </c>
      <c r="S121" s="116">
        <f t="shared" si="27"/>
        <v>41.134751773049651</v>
      </c>
      <c r="T121" s="119">
        <f t="shared" si="63"/>
        <v>0.1773049645390071</v>
      </c>
      <c r="U121" s="119">
        <f t="shared" si="64"/>
        <v>0.1773049645390071</v>
      </c>
      <c r="V121" s="120">
        <f t="shared" si="65"/>
        <v>3.7234042553191489</v>
      </c>
      <c r="W121" s="120">
        <f t="shared" si="66"/>
        <v>3.5460992907801416</v>
      </c>
      <c r="X121" s="120">
        <f t="shared" si="67"/>
        <v>6.7375886524822697</v>
      </c>
      <c r="Y121" s="119">
        <f t="shared" si="68"/>
        <v>3.7234042553191489</v>
      </c>
      <c r="Z121" s="116">
        <f t="shared" si="34"/>
        <v>14.361702127659575</v>
      </c>
      <c r="AA121" s="120">
        <f t="shared" si="69"/>
        <v>0</v>
      </c>
      <c r="AB121" s="120">
        <f t="shared" si="70"/>
        <v>5.3191489361702127</v>
      </c>
      <c r="AC121" s="120">
        <f t="shared" si="71"/>
        <v>0</v>
      </c>
      <c r="AD121" s="120">
        <f t="shared" si="72"/>
        <v>0</v>
      </c>
      <c r="AE121" s="120">
        <f t="shared" si="73"/>
        <v>2.1276595744680851</v>
      </c>
      <c r="AF121" s="116">
        <f t="shared" si="40"/>
        <v>7.4468085106382977</v>
      </c>
      <c r="AG121" s="121">
        <f t="shared" si="41"/>
        <v>21.808510638297872</v>
      </c>
      <c r="AH121" s="122">
        <f t="shared" si="74"/>
        <v>2.8368794326241136</v>
      </c>
      <c r="AI121" s="159">
        <f t="shared" si="75"/>
        <v>99.999999999999986</v>
      </c>
      <c r="AJ121" s="160">
        <f t="shared" si="44"/>
        <v>99.999999999999986</v>
      </c>
      <c r="AK121" s="98">
        <f t="shared" si="45"/>
        <v>55.496453900709227</v>
      </c>
      <c r="AL121" s="99">
        <f t="shared" si="46"/>
        <v>41.666666666666664</v>
      </c>
    </row>
    <row r="122" spans="1:38" x14ac:dyDescent="0.45">
      <c r="A122" s="161"/>
      <c r="B122" s="93">
        <f t="shared" si="47"/>
        <v>23.75</v>
      </c>
      <c r="C122" s="115">
        <f t="shared" si="48"/>
        <v>3.4749034749034751</v>
      </c>
      <c r="D122" s="115">
        <f t="shared" si="49"/>
        <v>2.8957528957528957</v>
      </c>
      <c r="E122" s="115">
        <f t="shared" si="50"/>
        <v>21.814671814671815</v>
      </c>
      <c r="F122" s="115">
        <f t="shared" si="51"/>
        <v>7.3359073359073363</v>
      </c>
      <c r="G122" s="115">
        <f t="shared" si="52"/>
        <v>2.5096525096525095</v>
      </c>
      <c r="H122" s="115">
        <f t="shared" si="53"/>
        <v>0</v>
      </c>
      <c r="I122" s="116">
        <f t="shared" si="17"/>
        <v>38.030888030888036</v>
      </c>
      <c r="J122" s="117">
        <f t="shared" si="54"/>
        <v>2.1235521235521237</v>
      </c>
      <c r="K122" s="117">
        <f t="shared" si="55"/>
        <v>0</v>
      </c>
      <c r="L122" s="117">
        <f t="shared" si="56"/>
        <v>0.77220077220077221</v>
      </c>
      <c r="M122" s="117">
        <f t="shared" si="57"/>
        <v>7.1428571428571432</v>
      </c>
      <c r="N122" s="118">
        <f t="shared" si="58"/>
        <v>12.741312741312742</v>
      </c>
      <c r="O122" s="118">
        <f t="shared" si="59"/>
        <v>13.32046332046332</v>
      </c>
      <c r="P122" s="118">
        <f t="shared" si="60"/>
        <v>3.4749034749034751</v>
      </c>
      <c r="Q122" s="118">
        <f t="shared" si="61"/>
        <v>0.19305019305019305</v>
      </c>
      <c r="R122" s="118">
        <f t="shared" si="62"/>
        <v>0</v>
      </c>
      <c r="S122" s="116">
        <f t="shared" si="27"/>
        <v>39.768339768339764</v>
      </c>
      <c r="T122" s="119">
        <f t="shared" si="63"/>
        <v>0</v>
      </c>
      <c r="U122" s="119">
        <f t="shared" si="64"/>
        <v>0.19305019305019305</v>
      </c>
      <c r="V122" s="120">
        <f t="shared" si="65"/>
        <v>4.4401544401544397</v>
      </c>
      <c r="W122" s="120">
        <f t="shared" si="66"/>
        <v>1.3513513513513513</v>
      </c>
      <c r="X122" s="120">
        <f t="shared" si="67"/>
        <v>7.9150579150579148</v>
      </c>
      <c r="Y122" s="119">
        <f t="shared" si="68"/>
        <v>3.8610038610038608</v>
      </c>
      <c r="Z122" s="116">
        <f t="shared" si="34"/>
        <v>13.899613899613898</v>
      </c>
      <c r="AA122" s="120">
        <f t="shared" si="69"/>
        <v>0</v>
      </c>
      <c r="AB122" s="120">
        <f t="shared" si="70"/>
        <v>4.4401544401544397</v>
      </c>
      <c r="AC122" s="120">
        <f t="shared" si="71"/>
        <v>0</v>
      </c>
      <c r="AD122" s="120">
        <f t="shared" si="72"/>
        <v>0</v>
      </c>
      <c r="AE122" s="120">
        <f t="shared" si="73"/>
        <v>1.7374517374517375</v>
      </c>
      <c r="AF122" s="116">
        <f t="shared" si="40"/>
        <v>6.1776061776061777</v>
      </c>
      <c r="AG122" s="121">
        <f t="shared" si="41"/>
        <v>20.077220077220076</v>
      </c>
      <c r="AH122" s="122">
        <f t="shared" si="74"/>
        <v>2.1235521235521237</v>
      </c>
      <c r="AI122" s="159">
        <f t="shared" si="75"/>
        <v>100</v>
      </c>
      <c r="AJ122" s="160">
        <f t="shared" si="44"/>
        <v>100</v>
      </c>
      <c r="AK122" s="98">
        <f t="shared" si="45"/>
        <v>53.667953667953661</v>
      </c>
      <c r="AL122" s="99">
        <f t="shared" si="46"/>
        <v>44.208494208494216</v>
      </c>
    </row>
    <row r="123" spans="1:38" x14ac:dyDescent="0.45">
      <c r="A123" s="114"/>
      <c r="B123" s="93">
        <f t="shared" si="47"/>
        <v>24.25</v>
      </c>
      <c r="C123" s="115">
        <f t="shared" si="48"/>
        <v>3.0612244897959182</v>
      </c>
      <c r="D123" s="115">
        <f t="shared" si="49"/>
        <v>3.2653061224489797</v>
      </c>
      <c r="E123" s="115">
        <f t="shared" si="50"/>
        <v>21.632653061224488</v>
      </c>
      <c r="F123" s="115">
        <f t="shared" si="51"/>
        <v>8.1632653061224492</v>
      </c>
      <c r="G123" s="115">
        <f t="shared" si="52"/>
        <v>2.4489795918367347</v>
      </c>
      <c r="H123" s="115">
        <f t="shared" si="53"/>
        <v>0</v>
      </c>
      <c r="I123" s="116">
        <f t="shared" si="17"/>
        <v>38.571428571428569</v>
      </c>
      <c r="J123" s="117">
        <f t="shared" si="54"/>
        <v>0.81632653061224492</v>
      </c>
      <c r="K123" s="117">
        <f t="shared" si="55"/>
        <v>0.20408163265306123</v>
      </c>
      <c r="L123" s="117">
        <f t="shared" si="56"/>
        <v>0</v>
      </c>
      <c r="M123" s="117">
        <f t="shared" si="57"/>
        <v>9.795918367346939</v>
      </c>
      <c r="N123" s="118">
        <f t="shared" si="58"/>
        <v>12.653061224489797</v>
      </c>
      <c r="O123" s="118">
        <f t="shared" si="59"/>
        <v>14.897959183673469</v>
      </c>
      <c r="P123" s="118">
        <f t="shared" si="60"/>
        <v>2.4489795918367347</v>
      </c>
      <c r="Q123" s="118">
        <f t="shared" si="61"/>
        <v>0.20408163265306123</v>
      </c>
      <c r="R123" s="118">
        <f t="shared" si="62"/>
        <v>0</v>
      </c>
      <c r="S123" s="116">
        <f t="shared" si="27"/>
        <v>41.020408163265309</v>
      </c>
      <c r="T123" s="119">
        <f t="shared" si="63"/>
        <v>0.61224489795918369</v>
      </c>
      <c r="U123" s="119">
        <f t="shared" si="64"/>
        <v>0</v>
      </c>
      <c r="V123" s="120">
        <f t="shared" si="65"/>
        <v>3.6734693877551021</v>
      </c>
      <c r="W123" s="120">
        <f t="shared" si="66"/>
        <v>2.6530612244897958</v>
      </c>
      <c r="X123" s="120">
        <f t="shared" si="67"/>
        <v>6.9387755102040813</v>
      </c>
      <c r="Y123" s="119">
        <f t="shared" si="68"/>
        <v>5.7142857142857144</v>
      </c>
      <c r="Z123" s="116">
        <f t="shared" si="34"/>
        <v>13.877551020408163</v>
      </c>
      <c r="AA123" s="120">
        <f t="shared" si="69"/>
        <v>0.61224489795918369</v>
      </c>
      <c r="AB123" s="120">
        <f t="shared" si="70"/>
        <v>3.0612244897959182</v>
      </c>
      <c r="AC123" s="120">
        <f t="shared" si="71"/>
        <v>0</v>
      </c>
      <c r="AD123" s="120">
        <f t="shared" si="72"/>
        <v>0</v>
      </c>
      <c r="AE123" s="120">
        <f t="shared" si="73"/>
        <v>1.0204081632653061</v>
      </c>
      <c r="AF123" s="116">
        <f t="shared" si="40"/>
        <v>4.6938775510204076</v>
      </c>
      <c r="AG123" s="121">
        <f t="shared" si="41"/>
        <v>18.571428571428569</v>
      </c>
      <c r="AH123" s="122">
        <f t="shared" si="74"/>
        <v>1.8367346938775511</v>
      </c>
      <c r="AI123" s="159">
        <f t="shared" si="75"/>
        <v>100</v>
      </c>
      <c r="AJ123" s="160">
        <f t="shared" si="44"/>
        <v>100</v>
      </c>
      <c r="AK123" s="98">
        <f t="shared" si="45"/>
        <v>54.897959183673471</v>
      </c>
      <c r="AL123" s="99">
        <f t="shared" si="46"/>
        <v>43.265306122448976</v>
      </c>
    </row>
    <row r="124" spans="1:38" x14ac:dyDescent="0.45">
      <c r="A124" s="114"/>
      <c r="B124" s="93">
        <f t="shared" si="47"/>
        <v>24.75</v>
      </c>
      <c r="C124" s="115">
        <f t="shared" si="48"/>
        <v>4.7619047619047619</v>
      </c>
      <c r="D124" s="115">
        <f t="shared" si="49"/>
        <v>2.1645021645021645</v>
      </c>
      <c r="E124" s="115">
        <f t="shared" si="50"/>
        <v>18.181818181818183</v>
      </c>
      <c r="F124" s="115">
        <f t="shared" si="51"/>
        <v>8.0086580086580081</v>
      </c>
      <c r="G124" s="115">
        <f t="shared" si="52"/>
        <v>3.4632034632034632</v>
      </c>
      <c r="H124" s="115">
        <f t="shared" si="53"/>
        <v>0</v>
      </c>
      <c r="I124" s="116">
        <f t="shared" si="17"/>
        <v>36.580086580086579</v>
      </c>
      <c r="J124" s="117">
        <f t="shared" si="54"/>
        <v>0.21645021645021645</v>
      </c>
      <c r="K124" s="117">
        <f t="shared" si="55"/>
        <v>0</v>
      </c>
      <c r="L124" s="117">
        <f t="shared" si="56"/>
        <v>0.21645021645021645</v>
      </c>
      <c r="M124" s="117">
        <f t="shared" si="57"/>
        <v>6.9264069264069263</v>
      </c>
      <c r="N124" s="118">
        <f t="shared" si="58"/>
        <v>18.398268398268399</v>
      </c>
      <c r="O124" s="118">
        <f t="shared" si="59"/>
        <v>13.636363636363637</v>
      </c>
      <c r="P124" s="118">
        <f t="shared" si="60"/>
        <v>1.5151515151515151</v>
      </c>
      <c r="Q124" s="118">
        <f t="shared" si="61"/>
        <v>1.0822510822510822</v>
      </c>
      <c r="R124" s="118">
        <f t="shared" si="62"/>
        <v>0</v>
      </c>
      <c r="S124" s="116">
        <f t="shared" si="27"/>
        <v>41.99134199134199</v>
      </c>
      <c r="T124" s="119">
        <f t="shared" si="63"/>
        <v>1.0822510822510822</v>
      </c>
      <c r="U124" s="119">
        <f t="shared" si="64"/>
        <v>1.0822510822510822</v>
      </c>
      <c r="V124" s="120">
        <f t="shared" si="65"/>
        <v>3.2467532467532467</v>
      </c>
      <c r="W124" s="120">
        <f t="shared" si="66"/>
        <v>2.8138528138528138</v>
      </c>
      <c r="X124" s="120">
        <f t="shared" si="67"/>
        <v>4.9783549783549788</v>
      </c>
      <c r="Y124" s="119">
        <f t="shared" si="68"/>
        <v>6.0606060606060606</v>
      </c>
      <c r="Z124" s="116">
        <f t="shared" si="34"/>
        <v>13.203463203463203</v>
      </c>
      <c r="AA124" s="120">
        <f t="shared" si="69"/>
        <v>0</v>
      </c>
      <c r="AB124" s="120">
        <f t="shared" si="70"/>
        <v>4.112554112554113</v>
      </c>
      <c r="AC124" s="120">
        <f t="shared" si="71"/>
        <v>0</v>
      </c>
      <c r="AD124" s="120">
        <f t="shared" si="72"/>
        <v>0</v>
      </c>
      <c r="AE124" s="120">
        <f t="shared" si="73"/>
        <v>2.1645021645021645</v>
      </c>
      <c r="AF124" s="116">
        <f t="shared" si="40"/>
        <v>6.2770562770562774</v>
      </c>
      <c r="AG124" s="121">
        <f t="shared" si="41"/>
        <v>19.480519480519479</v>
      </c>
      <c r="AH124" s="122">
        <f t="shared" si="74"/>
        <v>1.948051948051948</v>
      </c>
      <c r="AI124" s="159">
        <f t="shared" si="75"/>
        <v>100</v>
      </c>
      <c r="AJ124" s="160">
        <f t="shared" si="44"/>
        <v>100</v>
      </c>
      <c r="AK124" s="98">
        <f t="shared" si="45"/>
        <v>55.194805194805191</v>
      </c>
      <c r="AL124" s="99">
        <f t="shared" si="46"/>
        <v>42.857142857142854</v>
      </c>
    </row>
    <row r="125" spans="1:38" x14ac:dyDescent="0.45">
      <c r="A125" s="161"/>
      <c r="B125" s="93">
        <f t="shared" si="47"/>
        <v>25.25</v>
      </c>
      <c r="C125" s="115">
        <f t="shared" si="48"/>
        <v>4.9242424242424239</v>
      </c>
      <c r="D125" s="115">
        <f t="shared" si="49"/>
        <v>4.5454545454545459</v>
      </c>
      <c r="E125" s="115">
        <f t="shared" si="50"/>
        <v>17.234848484848484</v>
      </c>
      <c r="F125" s="115">
        <f t="shared" si="51"/>
        <v>12.121212121212121</v>
      </c>
      <c r="G125" s="115">
        <f t="shared" si="52"/>
        <v>4.7348484848484844</v>
      </c>
      <c r="H125" s="115">
        <f t="shared" si="53"/>
        <v>0</v>
      </c>
      <c r="I125" s="116">
        <f t="shared" si="17"/>
        <v>43.560606060606062</v>
      </c>
      <c r="J125" s="117">
        <f t="shared" si="54"/>
        <v>0.75757575757575757</v>
      </c>
      <c r="K125" s="117">
        <f t="shared" si="55"/>
        <v>0</v>
      </c>
      <c r="L125" s="117">
        <f t="shared" si="56"/>
        <v>0.18939393939393939</v>
      </c>
      <c r="M125" s="117">
        <f t="shared" si="57"/>
        <v>7.0075757575757578</v>
      </c>
      <c r="N125" s="118">
        <f t="shared" si="58"/>
        <v>14.015151515151516</v>
      </c>
      <c r="O125" s="118">
        <f t="shared" si="59"/>
        <v>11.553030303030303</v>
      </c>
      <c r="P125" s="118">
        <f t="shared" si="60"/>
        <v>1.893939393939394</v>
      </c>
      <c r="Q125" s="118">
        <f t="shared" si="61"/>
        <v>0.18939393939393939</v>
      </c>
      <c r="R125" s="118">
        <f t="shared" si="62"/>
        <v>0</v>
      </c>
      <c r="S125" s="116">
        <f t="shared" si="27"/>
        <v>35.606060606060602</v>
      </c>
      <c r="T125" s="119">
        <f t="shared" si="63"/>
        <v>1.5151515151515151</v>
      </c>
      <c r="U125" s="119">
        <f t="shared" si="64"/>
        <v>0.37878787878787878</v>
      </c>
      <c r="V125" s="120">
        <f t="shared" si="65"/>
        <v>3.7878787878787881</v>
      </c>
      <c r="W125" s="120">
        <f t="shared" si="66"/>
        <v>1.5151515151515151</v>
      </c>
      <c r="X125" s="120">
        <f t="shared" si="67"/>
        <v>7.1969696969696972</v>
      </c>
      <c r="Y125" s="119">
        <f t="shared" si="68"/>
        <v>6.8181818181818183</v>
      </c>
      <c r="Z125" s="116">
        <f t="shared" si="34"/>
        <v>14.393939393939394</v>
      </c>
      <c r="AA125" s="120">
        <f t="shared" si="69"/>
        <v>0</v>
      </c>
      <c r="AB125" s="120">
        <f t="shared" si="70"/>
        <v>2.4621212121212119</v>
      </c>
      <c r="AC125" s="120">
        <f t="shared" si="71"/>
        <v>0</v>
      </c>
      <c r="AD125" s="120">
        <f t="shared" si="72"/>
        <v>0</v>
      </c>
      <c r="AE125" s="120">
        <f t="shared" si="73"/>
        <v>3.4090909090909092</v>
      </c>
      <c r="AF125" s="116">
        <f t="shared" si="40"/>
        <v>5.8712121212121211</v>
      </c>
      <c r="AG125" s="121">
        <f t="shared" si="41"/>
        <v>20.265151515151516</v>
      </c>
      <c r="AH125" s="122">
        <f t="shared" si="74"/>
        <v>0.56818181818181823</v>
      </c>
      <c r="AI125" s="159">
        <f t="shared" si="75"/>
        <v>99.999999999999986</v>
      </c>
      <c r="AJ125" s="160">
        <f t="shared" si="44"/>
        <v>99.999999999999986</v>
      </c>
      <c r="AK125" s="98">
        <f t="shared" si="45"/>
        <v>50</v>
      </c>
      <c r="AL125" s="99">
        <f t="shared" si="46"/>
        <v>49.431818181818187</v>
      </c>
    </row>
    <row r="126" spans="1:38" x14ac:dyDescent="0.45">
      <c r="A126" s="161"/>
      <c r="B126" s="93">
        <f t="shared" si="47"/>
        <v>25.75</v>
      </c>
      <c r="C126" s="115">
        <f t="shared" si="48"/>
        <v>5.2742616033755274</v>
      </c>
      <c r="D126" s="115">
        <f t="shared" si="49"/>
        <v>3.5864978902953588</v>
      </c>
      <c r="E126" s="115">
        <f t="shared" si="50"/>
        <v>17.510548523206751</v>
      </c>
      <c r="F126" s="115">
        <f t="shared" si="51"/>
        <v>6.7510548523206753</v>
      </c>
      <c r="G126" s="115">
        <f t="shared" si="52"/>
        <v>2.109704641350211</v>
      </c>
      <c r="H126" s="115">
        <f t="shared" si="53"/>
        <v>0</v>
      </c>
      <c r="I126" s="116">
        <f t="shared" si="17"/>
        <v>35.232067510548525</v>
      </c>
      <c r="J126" s="117">
        <f t="shared" si="54"/>
        <v>1.6877637130801688</v>
      </c>
      <c r="K126" s="117">
        <f t="shared" si="55"/>
        <v>0</v>
      </c>
      <c r="L126" s="117">
        <f t="shared" si="56"/>
        <v>0.84388185654008441</v>
      </c>
      <c r="M126" s="117">
        <f t="shared" si="57"/>
        <v>5.6962025316455698</v>
      </c>
      <c r="N126" s="118">
        <f t="shared" si="58"/>
        <v>16.666666666666668</v>
      </c>
      <c r="O126" s="118">
        <f t="shared" si="59"/>
        <v>14.556962025316455</v>
      </c>
      <c r="P126" s="118">
        <f t="shared" si="60"/>
        <v>0.84388185654008441</v>
      </c>
      <c r="Q126" s="118">
        <f t="shared" si="61"/>
        <v>0.63291139240506333</v>
      </c>
      <c r="R126" s="118">
        <f t="shared" si="62"/>
        <v>0</v>
      </c>
      <c r="S126" s="116">
        <f t="shared" si="27"/>
        <v>40.928270042194093</v>
      </c>
      <c r="T126" s="119">
        <f t="shared" si="63"/>
        <v>1.0548523206751055</v>
      </c>
      <c r="U126" s="119">
        <f t="shared" si="64"/>
        <v>0.4219409282700422</v>
      </c>
      <c r="V126" s="120">
        <f t="shared" si="65"/>
        <v>5.9071729957805905</v>
      </c>
      <c r="W126" s="120">
        <f t="shared" si="66"/>
        <v>1.6877637130801688</v>
      </c>
      <c r="X126" s="120">
        <f t="shared" si="67"/>
        <v>7.5949367088607591</v>
      </c>
      <c r="Y126" s="119">
        <f t="shared" si="68"/>
        <v>2.5316455696202533</v>
      </c>
      <c r="Z126" s="116">
        <f t="shared" si="34"/>
        <v>16.666666666666664</v>
      </c>
      <c r="AA126" s="120">
        <f t="shared" si="69"/>
        <v>0</v>
      </c>
      <c r="AB126" s="120">
        <f t="shared" si="70"/>
        <v>2.7426160337552741</v>
      </c>
      <c r="AC126" s="120">
        <f t="shared" si="71"/>
        <v>0</v>
      </c>
      <c r="AD126" s="120">
        <f t="shared" si="72"/>
        <v>0.2109704641350211</v>
      </c>
      <c r="AE126" s="120">
        <f t="shared" si="73"/>
        <v>3.1645569620253164</v>
      </c>
      <c r="AF126" s="116">
        <f t="shared" si="40"/>
        <v>6.1181434599156113</v>
      </c>
      <c r="AG126" s="121">
        <f t="shared" si="41"/>
        <v>22.784810126582276</v>
      </c>
      <c r="AH126" s="122">
        <f t="shared" si="74"/>
        <v>1.0548523206751055</v>
      </c>
      <c r="AI126" s="159">
        <f t="shared" si="75"/>
        <v>100</v>
      </c>
      <c r="AJ126" s="160">
        <f t="shared" si="44"/>
        <v>100</v>
      </c>
      <c r="AK126" s="98">
        <f t="shared" si="45"/>
        <v>57.594936708860757</v>
      </c>
      <c r="AL126" s="99">
        <f t="shared" si="46"/>
        <v>41.350210970464133</v>
      </c>
    </row>
    <row r="127" spans="1:38" x14ac:dyDescent="0.45">
      <c r="A127" s="161"/>
      <c r="B127" s="93">
        <f t="shared" si="47"/>
        <v>26.25</v>
      </c>
      <c r="C127" s="115">
        <f t="shared" si="48"/>
        <v>5.913978494623656</v>
      </c>
      <c r="D127" s="115">
        <f t="shared" si="49"/>
        <v>2.8673835125448028</v>
      </c>
      <c r="E127" s="115">
        <f t="shared" si="50"/>
        <v>19.534050179211469</v>
      </c>
      <c r="F127" s="115">
        <f t="shared" si="51"/>
        <v>6.989247311827957</v>
      </c>
      <c r="G127" s="115">
        <f t="shared" si="52"/>
        <v>6.0931899641577063</v>
      </c>
      <c r="H127" s="115">
        <f t="shared" si="53"/>
        <v>0</v>
      </c>
      <c r="I127" s="116">
        <f t="shared" si="17"/>
        <v>41.397849462365599</v>
      </c>
      <c r="J127" s="117">
        <f t="shared" si="54"/>
        <v>0</v>
      </c>
      <c r="K127" s="117">
        <f t="shared" si="55"/>
        <v>0</v>
      </c>
      <c r="L127" s="117">
        <f t="shared" si="56"/>
        <v>0.35842293906810035</v>
      </c>
      <c r="M127" s="117">
        <f t="shared" si="57"/>
        <v>5.376344086021505</v>
      </c>
      <c r="N127" s="118">
        <f t="shared" si="58"/>
        <v>15.770609318996415</v>
      </c>
      <c r="O127" s="118">
        <f t="shared" si="59"/>
        <v>11.469534050179211</v>
      </c>
      <c r="P127" s="118">
        <f t="shared" si="60"/>
        <v>3.5842293906810037</v>
      </c>
      <c r="Q127" s="118">
        <f t="shared" si="61"/>
        <v>1.4336917562724014</v>
      </c>
      <c r="R127" s="118">
        <f t="shared" si="62"/>
        <v>0</v>
      </c>
      <c r="S127" s="116">
        <f t="shared" si="27"/>
        <v>37.992831541218635</v>
      </c>
      <c r="T127" s="119">
        <f t="shared" si="63"/>
        <v>0</v>
      </c>
      <c r="U127" s="119">
        <f t="shared" si="64"/>
        <v>0.71684587813620071</v>
      </c>
      <c r="V127" s="120">
        <f t="shared" si="65"/>
        <v>4.4802867383512543</v>
      </c>
      <c r="W127" s="120">
        <f t="shared" si="66"/>
        <v>0.89605734767025091</v>
      </c>
      <c r="X127" s="120">
        <f t="shared" si="67"/>
        <v>6.989247311827957</v>
      </c>
      <c r="Y127" s="119">
        <f t="shared" si="68"/>
        <v>5.0179211469534053</v>
      </c>
      <c r="Z127" s="116">
        <f t="shared" si="34"/>
        <v>13.082437275985662</v>
      </c>
      <c r="AA127" s="120">
        <f t="shared" si="69"/>
        <v>0</v>
      </c>
      <c r="AB127" s="120">
        <f t="shared" si="70"/>
        <v>3.763440860215054</v>
      </c>
      <c r="AC127" s="120">
        <f t="shared" si="71"/>
        <v>0</v>
      </c>
      <c r="AD127" s="120">
        <f t="shared" si="72"/>
        <v>0</v>
      </c>
      <c r="AE127" s="120">
        <f t="shared" si="73"/>
        <v>2.5089605734767026</v>
      </c>
      <c r="AF127" s="116">
        <f t="shared" si="40"/>
        <v>6.2724014336917566</v>
      </c>
      <c r="AG127" s="121">
        <f t="shared" si="41"/>
        <v>19.354838709677416</v>
      </c>
      <c r="AH127" s="122">
        <f t="shared" si="74"/>
        <v>1.2544802867383513</v>
      </c>
      <c r="AI127" s="159">
        <f t="shared" si="75"/>
        <v>100</v>
      </c>
      <c r="AJ127" s="160">
        <f t="shared" si="44"/>
        <v>100</v>
      </c>
      <c r="AK127" s="98">
        <f t="shared" si="45"/>
        <v>51.075268817204297</v>
      </c>
      <c r="AL127" s="99">
        <f t="shared" si="46"/>
        <v>47.670250896057354</v>
      </c>
    </row>
    <row r="128" spans="1:38" x14ac:dyDescent="0.45">
      <c r="A128" s="161"/>
      <c r="B128" s="93">
        <f t="shared" si="47"/>
        <v>26.75</v>
      </c>
      <c r="C128" s="115">
        <f t="shared" si="48"/>
        <v>3.8054968287526427</v>
      </c>
      <c r="D128" s="115">
        <f t="shared" si="49"/>
        <v>2.3255813953488373</v>
      </c>
      <c r="E128" s="115">
        <f t="shared" si="50"/>
        <v>23.044397463002113</v>
      </c>
      <c r="F128" s="115">
        <f t="shared" si="51"/>
        <v>10.359408033826638</v>
      </c>
      <c r="G128" s="115">
        <f t="shared" si="52"/>
        <v>4.4397463002114161</v>
      </c>
      <c r="H128" s="115">
        <f t="shared" si="53"/>
        <v>0</v>
      </c>
      <c r="I128" s="116">
        <f t="shared" si="17"/>
        <v>43.97463002114165</v>
      </c>
      <c r="J128" s="117">
        <f t="shared" si="54"/>
        <v>0.63424947145877375</v>
      </c>
      <c r="K128" s="117">
        <f t="shared" si="55"/>
        <v>0.21141649048625794</v>
      </c>
      <c r="L128" s="117">
        <f t="shared" si="56"/>
        <v>0.21141649048625794</v>
      </c>
      <c r="M128" s="117">
        <f t="shared" si="57"/>
        <v>5.9196617336152224</v>
      </c>
      <c r="N128" s="118">
        <f t="shared" si="58"/>
        <v>13.31923890063425</v>
      </c>
      <c r="O128" s="118">
        <f t="shared" si="59"/>
        <v>9.513742071881607</v>
      </c>
      <c r="P128" s="118">
        <f t="shared" si="60"/>
        <v>2.9598308668076112</v>
      </c>
      <c r="Q128" s="118">
        <f t="shared" si="61"/>
        <v>0</v>
      </c>
      <c r="R128" s="118">
        <f t="shared" si="62"/>
        <v>0</v>
      </c>
      <c r="S128" s="116">
        <f t="shared" si="27"/>
        <v>32.769556025369987</v>
      </c>
      <c r="T128" s="119">
        <f t="shared" si="63"/>
        <v>0</v>
      </c>
      <c r="U128" s="119">
        <f t="shared" si="64"/>
        <v>1.4799154334038056</v>
      </c>
      <c r="V128" s="120">
        <f t="shared" si="65"/>
        <v>4.4397463002114161</v>
      </c>
      <c r="W128" s="120">
        <f t="shared" si="66"/>
        <v>2.7484143763213531</v>
      </c>
      <c r="X128" s="120">
        <f t="shared" si="67"/>
        <v>5.9196617336152224</v>
      </c>
      <c r="Y128" s="119">
        <f t="shared" si="68"/>
        <v>4.4397463002114161</v>
      </c>
      <c r="Z128" s="116">
        <f t="shared" si="34"/>
        <v>14.587737843551796</v>
      </c>
      <c r="AA128" s="120">
        <f t="shared" si="69"/>
        <v>0</v>
      </c>
      <c r="AB128" s="120">
        <f t="shared" si="70"/>
        <v>3.1712473572938689</v>
      </c>
      <c r="AC128" s="120">
        <f t="shared" si="71"/>
        <v>0</v>
      </c>
      <c r="AD128" s="120">
        <f t="shared" si="72"/>
        <v>0</v>
      </c>
      <c r="AE128" s="120">
        <f t="shared" si="73"/>
        <v>2.9598308668076112</v>
      </c>
      <c r="AF128" s="116">
        <f t="shared" si="40"/>
        <v>6.1310782241014801</v>
      </c>
      <c r="AG128" s="121">
        <f t="shared" si="41"/>
        <v>20.718816067653275</v>
      </c>
      <c r="AH128" s="122">
        <f t="shared" si="74"/>
        <v>2.536997885835095</v>
      </c>
      <c r="AI128" s="159">
        <f t="shared" si="75"/>
        <v>100</v>
      </c>
      <c r="AJ128" s="160">
        <f t="shared" si="44"/>
        <v>100</v>
      </c>
      <c r="AK128" s="98">
        <f t="shared" si="45"/>
        <v>47.357293868921786</v>
      </c>
      <c r="AL128" s="99">
        <f t="shared" si="46"/>
        <v>50.105708245243129</v>
      </c>
    </row>
    <row r="129" spans="1:191" x14ac:dyDescent="0.45">
      <c r="A129" s="114"/>
      <c r="B129" s="162">
        <f t="shared" si="47"/>
        <v>27.25</v>
      </c>
      <c r="C129" s="163">
        <f t="shared" si="48"/>
        <v>3.6407766990291264</v>
      </c>
      <c r="D129" s="163">
        <f t="shared" si="49"/>
        <v>3.1553398058252426</v>
      </c>
      <c r="E129" s="163">
        <f t="shared" si="50"/>
        <v>27.912621359223301</v>
      </c>
      <c r="F129" s="163">
        <f t="shared" si="51"/>
        <v>9.2233009708737868</v>
      </c>
      <c r="G129" s="163">
        <f t="shared" si="52"/>
        <v>3.1553398058252426</v>
      </c>
      <c r="H129" s="163">
        <f t="shared" si="53"/>
        <v>0</v>
      </c>
      <c r="I129" s="116">
        <f t="shared" si="17"/>
        <v>47.087378640776699</v>
      </c>
      <c r="J129" s="117">
        <f t="shared" si="54"/>
        <v>0</v>
      </c>
      <c r="K129" s="117">
        <f t="shared" si="55"/>
        <v>0</v>
      </c>
      <c r="L129" s="117">
        <f t="shared" si="56"/>
        <v>1.2135922330097086</v>
      </c>
      <c r="M129" s="117">
        <f t="shared" si="57"/>
        <v>5.3398058252427187</v>
      </c>
      <c r="N129" s="117">
        <f t="shared" si="58"/>
        <v>7.766990291262136</v>
      </c>
      <c r="O129" s="117">
        <f t="shared" si="59"/>
        <v>11.650485436893204</v>
      </c>
      <c r="P129" s="117">
        <f t="shared" si="60"/>
        <v>2.4271844660194173</v>
      </c>
      <c r="Q129" s="117">
        <f t="shared" si="61"/>
        <v>0.72815533980582525</v>
      </c>
      <c r="R129" s="117">
        <f t="shared" si="62"/>
        <v>0</v>
      </c>
      <c r="S129" s="116">
        <f t="shared" si="27"/>
        <v>29.126213592233007</v>
      </c>
      <c r="T129" s="119">
        <f t="shared" si="63"/>
        <v>0.24271844660194175</v>
      </c>
      <c r="U129" s="119">
        <f t="shared" si="64"/>
        <v>1.2135922330097086</v>
      </c>
      <c r="V129" s="119">
        <f t="shared" si="65"/>
        <v>3.6407766990291264</v>
      </c>
      <c r="W129" s="119">
        <f t="shared" si="66"/>
        <v>1.6990291262135921</v>
      </c>
      <c r="X129" s="119">
        <f t="shared" si="67"/>
        <v>8.4951456310679614</v>
      </c>
      <c r="Y129" s="119">
        <f t="shared" si="68"/>
        <v>4.6116504854368934</v>
      </c>
      <c r="Z129" s="116">
        <f t="shared" si="34"/>
        <v>15.291262135922331</v>
      </c>
      <c r="AA129" s="119">
        <f t="shared" si="69"/>
        <v>0</v>
      </c>
      <c r="AB129" s="119">
        <f t="shared" si="70"/>
        <v>3.1553398058252426</v>
      </c>
      <c r="AC129" s="119">
        <f t="shared" si="71"/>
        <v>0</v>
      </c>
      <c r="AD129" s="119">
        <f t="shared" si="72"/>
        <v>0</v>
      </c>
      <c r="AE129" s="119">
        <f t="shared" si="73"/>
        <v>2.912621359223301</v>
      </c>
      <c r="AF129" s="116">
        <f t="shared" si="40"/>
        <v>6.0679611650485441</v>
      </c>
      <c r="AG129" s="121">
        <f t="shared" si="41"/>
        <v>21.359223300970875</v>
      </c>
      <c r="AH129" s="164">
        <f t="shared" si="74"/>
        <v>2.4271844660194173</v>
      </c>
      <c r="AI129" s="165">
        <f t="shared" si="75"/>
        <v>99.999999999999986</v>
      </c>
      <c r="AJ129" s="166">
        <f t="shared" si="44"/>
        <v>99.999999999999986</v>
      </c>
      <c r="AK129" s="167">
        <f t="shared" si="45"/>
        <v>44.417475728155338</v>
      </c>
      <c r="AL129" s="168">
        <f t="shared" si="46"/>
        <v>53.155339805825243</v>
      </c>
    </row>
    <row r="130" spans="1:191" s="132" customFormat="1" x14ac:dyDescent="0.45">
      <c r="A130" s="92"/>
      <c r="B130" s="93">
        <f t="shared" si="47"/>
        <v>27.75</v>
      </c>
      <c r="C130" s="115">
        <f t="shared" si="48"/>
        <v>7.2261072261072261</v>
      </c>
      <c r="D130" s="115">
        <f t="shared" si="49"/>
        <v>1.1655011655011656</v>
      </c>
      <c r="E130" s="115">
        <f t="shared" si="50"/>
        <v>24.009324009324008</v>
      </c>
      <c r="F130" s="115">
        <f t="shared" si="51"/>
        <v>8.3916083916083917</v>
      </c>
      <c r="G130" s="115">
        <f t="shared" si="52"/>
        <v>3.4965034965034967</v>
      </c>
      <c r="H130" s="115">
        <f t="shared" si="53"/>
        <v>0</v>
      </c>
      <c r="I130" s="169">
        <f t="shared" si="17"/>
        <v>44.289044289044284</v>
      </c>
      <c r="J130" s="118">
        <f t="shared" si="54"/>
        <v>0.23310023310023309</v>
      </c>
      <c r="K130" s="118">
        <f t="shared" si="55"/>
        <v>0</v>
      </c>
      <c r="L130" s="118">
        <f t="shared" si="56"/>
        <v>0.23310023310023309</v>
      </c>
      <c r="M130" s="118">
        <f t="shared" si="57"/>
        <v>4.1958041958041958</v>
      </c>
      <c r="N130" s="118">
        <f t="shared" si="58"/>
        <v>13.053613053613054</v>
      </c>
      <c r="O130" s="118">
        <f t="shared" si="59"/>
        <v>8.8578088578088572</v>
      </c>
      <c r="P130" s="118">
        <f t="shared" si="60"/>
        <v>3.2634032634032635</v>
      </c>
      <c r="Q130" s="118">
        <f t="shared" si="61"/>
        <v>1.3986013986013985</v>
      </c>
      <c r="R130" s="118">
        <f t="shared" si="62"/>
        <v>0</v>
      </c>
      <c r="S130" s="169">
        <f t="shared" si="27"/>
        <v>31.235431235431236</v>
      </c>
      <c r="T130" s="120">
        <f t="shared" si="63"/>
        <v>0.69930069930069927</v>
      </c>
      <c r="U130" s="120">
        <f t="shared" si="64"/>
        <v>0.69930069930069927</v>
      </c>
      <c r="V130" s="120">
        <f t="shared" si="65"/>
        <v>4.4289044289044286</v>
      </c>
      <c r="W130" s="120">
        <f t="shared" si="66"/>
        <v>3.2634032634032635</v>
      </c>
      <c r="X130" s="120">
        <f t="shared" si="67"/>
        <v>5.5944055944055942</v>
      </c>
      <c r="Y130" s="120">
        <f t="shared" si="68"/>
        <v>5.5944055944055942</v>
      </c>
      <c r="Z130" s="169">
        <f t="shared" si="34"/>
        <v>14.685314685314683</v>
      </c>
      <c r="AA130" s="120">
        <f t="shared" si="69"/>
        <v>0</v>
      </c>
      <c r="AB130" s="120">
        <f t="shared" si="70"/>
        <v>3.9627039627039626</v>
      </c>
      <c r="AC130" s="120">
        <f t="shared" si="71"/>
        <v>0</v>
      </c>
      <c r="AD130" s="120">
        <f t="shared" si="72"/>
        <v>0</v>
      </c>
      <c r="AE130" s="120">
        <f t="shared" si="73"/>
        <v>4.4289044289044286</v>
      </c>
      <c r="AF130" s="169">
        <f t="shared" si="40"/>
        <v>8.3916083916083917</v>
      </c>
      <c r="AG130" s="169">
        <f t="shared" si="41"/>
        <v>23.076923076923073</v>
      </c>
      <c r="AH130" s="122">
        <f t="shared" si="74"/>
        <v>1.3986013986013985</v>
      </c>
      <c r="AI130" s="170">
        <f t="shared" si="75"/>
        <v>99.999999999999986</v>
      </c>
      <c r="AJ130" s="170">
        <f t="shared" si="44"/>
        <v>99.999999999999986</v>
      </c>
      <c r="AK130" s="98">
        <f t="shared" si="45"/>
        <v>45.920745920745915</v>
      </c>
      <c r="AL130" s="99">
        <f t="shared" si="46"/>
        <v>52.680652680652678</v>
      </c>
      <c r="AM130" s="30"/>
      <c r="AN130" s="30"/>
      <c r="AO130" s="30"/>
      <c r="AP130" s="30"/>
      <c r="AQ130" s="30"/>
      <c r="AR130" s="30"/>
      <c r="AS130" s="30"/>
      <c r="AT130" s="30"/>
      <c r="AU130" s="30"/>
      <c r="AV130" s="30"/>
      <c r="AW130" s="30"/>
      <c r="AX130" s="30"/>
      <c r="AY130" s="30"/>
      <c r="AZ130" s="30"/>
      <c r="BA130" s="30"/>
      <c r="BB130" s="30"/>
      <c r="BC130" s="30"/>
      <c r="BD130" s="30"/>
      <c r="BE130" s="30"/>
      <c r="BF130" s="30"/>
      <c r="BG130" s="30"/>
      <c r="BH130" s="30"/>
      <c r="BI130" s="30"/>
      <c r="BJ130" s="30"/>
      <c r="BK130" s="30"/>
      <c r="BL130" s="30"/>
      <c r="BM130" s="30"/>
      <c r="BN130" s="30"/>
      <c r="BO130" s="30"/>
      <c r="BP130" s="30"/>
      <c r="BQ130" s="30"/>
      <c r="BR130" s="30"/>
      <c r="BS130" s="30"/>
      <c r="BT130" s="30"/>
      <c r="BU130" s="30"/>
      <c r="BV130" s="30"/>
      <c r="BW130" s="30"/>
      <c r="BX130" s="30"/>
      <c r="BY130" s="30"/>
      <c r="BZ130" s="30"/>
      <c r="CA130" s="30"/>
      <c r="CB130" s="30"/>
      <c r="CC130" s="30"/>
      <c r="CD130" s="30"/>
      <c r="CE130" s="30"/>
      <c r="CF130" s="30"/>
      <c r="CG130" s="30"/>
      <c r="CH130" s="30"/>
      <c r="CI130" s="30"/>
      <c r="CJ130" s="30"/>
      <c r="CK130" s="30"/>
      <c r="CL130" s="30"/>
      <c r="CM130" s="30"/>
      <c r="CN130" s="30"/>
      <c r="CO130" s="30"/>
      <c r="CP130" s="30"/>
      <c r="CQ130" s="30"/>
      <c r="CR130" s="30"/>
      <c r="CS130" s="30"/>
      <c r="CT130" s="30"/>
      <c r="CU130" s="30"/>
      <c r="CV130" s="30"/>
      <c r="CW130" s="30"/>
      <c r="CX130" s="30"/>
      <c r="CY130" s="30"/>
      <c r="CZ130" s="30"/>
      <c r="DA130" s="30"/>
      <c r="DB130" s="30"/>
      <c r="DC130" s="30"/>
      <c r="DD130" s="30"/>
      <c r="DE130" s="30"/>
      <c r="DF130" s="30"/>
      <c r="DG130" s="30"/>
      <c r="DH130" s="30"/>
      <c r="DI130" s="30"/>
      <c r="DJ130" s="30"/>
      <c r="DK130" s="30"/>
      <c r="DL130" s="30"/>
      <c r="DM130" s="30"/>
      <c r="DN130" s="30"/>
      <c r="DO130" s="30"/>
      <c r="DP130" s="30"/>
      <c r="DQ130" s="30"/>
      <c r="DR130" s="30"/>
      <c r="DS130" s="30"/>
      <c r="DT130" s="30"/>
      <c r="DU130" s="30"/>
      <c r="DV130" s="30"/>
      <c r="DW130" s="30"/>
      <c r="DX130" s="30"/>
      <c r="DY130" s="30"/>
      <c r="DZ130" s="30"/>
      <c r="EA130" s="30"/>
      <c r="EB130" s="30"/>
      <c r="EC130" s="30"/>
      <c r="ED130" s="30"/>
      <c r="EE130" s="30"/>
      <c r="EF130" s="30"/>
      <c r="EG130" s="30"/>
      <c r="EH130" s="30"/>
      <c r="EI130" s="30"/>
      <c r="EJ130" s="30"/>
      <c r="EK130" s="30"/>
      <c r="EL130" s="30"/>
      <c r="EM130" s="30"/>
      <c r="EN130" s="30"/>
      <c r="EO130" s="30"/>
      <c r="EP130" s="30"/>
      <c r="EQ130" s="30"/>
      <c r="ER130" s="30"/>
      <c r="ES130" s="30"/>
      <c r="ET130" s="30"/>
      <c r="EU130" s="30"/>
      <c r="EV130" s="30"/>
      <c r="EW130" s="30"/>
      <c r="EX130" s="30"/>
      <c r="EY130" s="30"/>
      <c r="EZ130" s="30"/>
      <c r="FA130" s="30"/>
      <c r="FB130" s="30"/>
      <c r="FC130" s="30"/>
      <c r="FD130" s="30"/>
      <c r="FE130" s="30"/>
      <c r="FF130" s="30"/>
      <c r="FG130" s="30"/>
      <c r="FH130" s="30"/>
      <c r="FI130" s="30"/>
      <c r="FJ130" s="30"/>
      <c r="FK130" s="30"/>
      <c r="FL130" s="30"/>
      <c r="FM130" s="30"/>
      <c r="FN130" s="30"/>
      <c r="FO130" s="30"/>
      <c r="FP130" s="30"/>
      <c r="FQ130" s="30"/>
      <c r="FR130" s="30"/>
      <c r="FS130" s="30"/>
      <c r="FT130" s="30"/>
      <c r="FU130" s="30"/>
      <c r="FV130" s="30"/>
      <c r="FW130" s="30"/>
      <c r="FX130" s="30"/>
      <c r="FY130" s="30"/>
      <c r="FZ130" s="30"/>
      <c r="GA130" s="30"/>
      <c r="GB130" s="30"/>
      <c r="GC130" s="30"/>
      <c r="GD130" s="30"/>
      <c r="GE130" s="30"/>
      <c r="GF130" s="30"/>
      <c r="GG130" s="30"/>
      <c r="GH130" s="30"/>
      <c r="GI130" s="30"/>
    </row>
    <row r="131" spans="1:191" s="175" customFormat="1" ht="21.75" thickBot="1" x14ac:dyDescent="0.5">
      <c r="A131" s="171"/>
      <c r="B131" s="172" t="s">
        <v>218</v>
      </c>
      <c r="C131" s="128">
        <f>AVERAGE(C75:C130)</f>
        <v>3.6820956664154396</v>
      </c>
      <c r="D131" s="128">
        <f t="shared" ref="D131:AH131" si="76">AVERAGE(D75:D130)</f>
        <v>1.9181912315650345</v>
      </c>
      <c r="E131" s="128">
        <f t="shared" si="76"/>
        <v>25.093557490300089</v>
      </c>
      <c r="F131" s="128">
        <f t="shared" si="76"/>
        <v>4.9823587226198267</v>
      </c>
      <c r="G131" s="128">
        <f t="shared" si="76"/>
        <v>2.9733538575266367</v>
      </c>
      <c r="H131" s="128">
        <f t="shared" si="76"/>
        <v>4.2688632799811069E-2</v>
      </c>
      <c r="I131" s="128">
        <f t="shared" si="76"/>
        <v>38.69224560122683</v>
      </c>
      <c r="J131" s="128">
        <f t="shared" si="76"/>
        <v>0.85702487344635014</v>
      </c>
      <c r="K131" s="128">
        <f t="shared" si="76"/>
        <v>7.4196093417735563E-3</v>
      </c>
      <c r="L131" s="128">
        <f t="shared" si="76"/>
        <v>0.22696017297569537</v>
      </c>
      <c r="M131" s="128">
        <f t="shared" si="76"/>
        <v>7.6046839226280172</v>
      </c>
      <c r="N131" s="128">
        <f t="shared" si="76"/>
        <v>12.756279308052962</v>
      </c>
      <c r="O131" s="128">
        <f t="shared" si="76"/>
        <v>15.902131087140296</v>
      </c>
      <c r="P131" s="128">
        <f t="shared" si="76"/>
        <v>2.4487546564756757</v>
      </c>
      <c r="Q131" s="128">
        <f t="shared" si="76"/>
        <v>0.93029792575880932</v>
      </c>
      <c r="R131" s="128">
        <f t="shared" si="76"/>
        <v>1.163996105780463E-2</v>
      </c>
      <c r="S131" s="128">
        <f t="shared" si="76"/>
        <v>40.745191516877391</v>
      </c>
      <c r="T131" s="128">
        <f t="shared" si="76"/>
        <v>0.20689159043442235</v>
      </c>
      <c r="U131" s="128">
        <f t="shared" si="76"/>
        <v>0.33585962165227917</v>
      </c>
      <c r="V131" s="128">
        <f t="shared" si="76"/>
        <v>5.280519135994175</v>
      </c>
      <c r="W131" s="128">
        <f t="shared" si="76"/>
        <v>1.8109676461885305</v>
      </c>
      <c r="X131" s="128">
        <f t="shared" si="76"/>
        <v>5.8481277966899032</v>
      </c>
      <c r="Y131" s="128">
        <f t="shared" si="76"/>
        <v>4.6055585936435346</v>
      </c>
      <c r="Z131" s="128">
        <f t="shared" si="76"/>
        <v>13.482365790959308</v>
      </c>
      <c r="AA131" s="128">
        <f t="shared" si="76"/>
        <v>2.2029076706557276E-2</v>
      </c>
      <c r="AB131" s="128">
        <f t="shared" si="76"/>
        <v>2.8927946466804384</v>
      </c>
      <c r="AC131" s="128">
        <f t="shared" si="76"/>
        <v>1.2811306510155402E-2</v>
      </c>
      <c r="AD131" s="128">
        <f t="shared" si="76"/>
        <v>3.3718611991038809E-2</v>
      </c>
      <c r="AE131" s="128">
        <f t="shared" si="76"/>
        <v>1.2757299425467965</v>
      </c>
      <c r="AF131" s="128">
        <f t="shared" si="76"/>
        <v>4.2370835844349886</v>
      </c>
      <c r="AG131" s="128">
        <f t="shared" si="76"/>
        <v>17.719449375394298</v>
      </c>
      <c r="AH131" s="128">
        <f t="shared" si="76"/>
        <v>2.8431135065014814</v>
      </c>
      <c r="AI131" s="173"/>
      <c r="AJ131" s="173"/>
      <c r="AK131" s="173"/>
      <c r="AL131" s="174"/>
      <c r="AM131" s="30"/>
      <c r="AN131" s="30"/>
      <c r="AO131" s="30"/>
      <c r="AP131" s="30"/>
      <c r="AQ131" s="30"/>
      <c r="AR131" s="30"/>
      <c r="AS131" s="30"/>
      <c r="AT131" s="30"/>
      <c r="AU131" s="30"/>
      <c r="AV131" s="30"/>
      <c r="AW131" s="30"/>
      <c r="AX131" s="30"/>
      <c r="AY131" s="30"/>
      <c r="AZ131" s="30"/>
      <c r="BA131" s="30"/>
      <c r="BB131" s="30"/>
      <c r="BC131" s="30"/>
      <c r="BD131" s="30"/>
      <c r="BE131" s="30"/>
      <c r="BF131" s="30"/>
      <c r="BG131" s="30"/>
      <c r="BH131" s="30"/>
      <c r="BI131" s="30"/>
      <c r="BJ131" s="30"/>
      <c r="BK131" s="30"/>
      <c r="BL131" s="30"/>
      <c r="BM131" s="30"/>
      <c r="BN131" s="30"/>
      <c r="BO131" s="30"/>
      <c r="BP131" s="30"/>
      <c r="BQ131" s="30"/>
      <c r="BR131" s="30"/>
      <c r="BS131" s="30"/>
      <c r="BT131" s="30"/>
      <c r="BU131" s="30"/>
      <c r="BV131" s="30"/>
      <c r="BW131" s="30"/>
      <c r="BX131" s="30"/>
      <c r="BY131" s="30"/>
      <c r="BZ131" s="30"/>
      <c r="CA131" s="30"/>
      <c r="CB131" s="30"/>
      <c r="CC131" s="30"/>
      <c r="CD131" s="30"/>
      <c r="CE131" s="30"/>
      <c r="CF131" s="30"/>
      <c r="CG131" s="30"/>
      <c r="CH131" s="30"/>
      <c r="CI131" s="30"/>
      <c r="CJ131" s="30"/>
      <c r="CK131" s="30"/>
      <c r="CL131" s="30"/>
      <c r="CM131" s="30"/>
      <c r="CN131" s="30"/>
      <c r="CO131" s="30"/>
      <c r="CP131" s="30"/>
      <c r="CQ131" s="30"/>
      <c r="CR131" s="30"/>
      <c r="CS131" s="30"/>
      <c r="CT131" s="30"/>
      <c r="CU131" s="30"/>
      <c r="CV131" s="30"/>
      <c r="CW131" s="30"/>
      <c r="CX131" s="30"/>
      <c r="CY131" s="30"/>
      <c r="CZ131" s="30"/>
      <c r="DA131" s="30"/>
      <c r="DB131" s="30"/>
      <c r="DC131" s="30"/>
      <c r="DD131" s="30"/>
      <c r="DE131" s="30"/>
      <c r="DF131" s="30"/>
      <c r="DG131" s="30"/>
      <c r="DH131" s="30"/>
      <c r="DI131" s="30"/>
      <c r="DJ131" s="30"/>
      <c r="DK131" s="30"/>
      <c r="DL131" s="30"/>
      <c r="DM131" s="30"/>
      <c r="DN131" s="30"/>
      <c r="DO131" s="30"/>
      <c r="DP131" s="30"/>
      <c r="DQ131" s="30"/>
      <c r="DR131" s="30"/>
      <c r="DS131" s="30"/>
      <c r="DT131" s="30"/>
      <c r="DU131" s="30"/>
      <c r="DV131" s="30"/>
      <c r="DW131" s="30"/>
      <c r="DX131" s="30"/>
      <c r="DY131" s="30"/>
      <c r="DZ131" s="30"/>
      <c r="EA131" s="30"/>
      <c r="EB131" s="30"/>
      <c r="EC131" s="30"/>
      <c r="ED131" s="30"/>
      <c r="EE131" s="30"/>
      <c r="EF131" s="30"/>
      <c r="EG131" s="30"/>
      <c r="EH131" s="30"/>
      <c r="EI131" s="30"/>
      <c r="EJ131" s="30"/>
      <c r="EK131" s="30"/>
      <c r="EL131" s="30"/>
      <c r="EM131" s="30"/>
      <c r="EN131" s="30"/>
      <c r="EO131" s="30"/>
      <c r="EP131" s="30"/>
      <c r="EQ131" s="30"/>
      <c r="ER131" s="30"/>
      <c r="ES131" s="30"/>
      <c r="ET131" s="30"/>
      <c r="EU131" s="30"/>
      <c r="EV131" s="30"/>
      <c r="EW131" s="30"/>
      <c r="EX131" s="30"/>
      <c r="EY131" s="30"/>
      <c r="EZ131" s="30"/>
      <c r="FA131" s="30"/>
      <c r="FB131" s="30"/>
      <c r="FC131" s="30"/>
      <c r="FD131" s="30"/>
      <c r="FE131" s="30"/>
      <c r="FF131" s="30"/>
      <c r="FG131" s="30"/>
      <c r="FH131" s="30"/>
      <c r="FI131" s="30"/>
      <c r="FJ131" s="30"/>
      <c r="FK131" s="30"/>
      <c r="FL131" s="30"/>
      <c r="FM131" s="30"/>
      <c r="FN131" s="30"/>
      <c r="FO131" s="30"/>
      <c r="FP131" s="30"/>
      <c r="FQ131" s="30"/>
      <c r="FR131" s="30"/>
      <c r="FS131" s="30"/>
      <c r="FT131" s="30"/>
      <c r="FU131" s="30"/>
      <c r="FV131" s="30"/>
      <c r="FW131" s="30"/>
      <c r="FX131" s="30"/>
      <c r="FY131" s="30"/>
      <c r="FZ131" s="30"/>
      <c r="GA131" s="30"/>
      <c r="GB131" s="30"/>
      <c r="GC131" s="30"/>
      <c r="GD131" s="30"/>
      <c r="GE131" s="30"/>
      <c r="GF131" s="30"/>
      <c r="GG131" s="30"/>
      <c r="GH131" s="30"/>
      <c r="GI131" s="30"/>
    </row>
  </sheetData>
  <pageMargins left="0.25" right="0.25" top="0.75" bottom="0.75" header="0.3" footer="0.3"/>
  <pageSetup paperSize="8" scale="59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A8435F-E6EE-40DD-A9F8-3833EBCDDA41}">
  <sheetPr>
    <pageSetUpPr fitToPage="1"/>
  </sheetPr>
  <dimension ref="A1:M12"/>
  <sheetViews>
    <sheetView zoomScale="63" zoomScaleNormal="100" workbookViewId="0"/>
  </sheetViews>
  <sheetFormatPr defaultRowHeight="12.75" x14ac:dyDescent="0.35"/>
  <cols>
    <col min="1" max="16384" width="9.06640625" style="7"/>
  </cols>
  <sheetData>
    <row r="1" spans="1:13" ht="23.25" x14ac:dyDescent="0.7">
      <c r="A1" s="176" t="s">
        <v>226</v>
      </c>
    </row>
    <row r="12" spans="1:13" x14ac:dyDescent="0.35">
      <c r="M12" s="7" t="s">
        <v>208</v>
      </c>
    </row>
  </sheetData>
  <pageMargins left="0.7" right="0.7" top="0.75" bottom="0.75" header="0.3" footer="0.3"/>
  <pageSetup paperSize="8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8E630D-F568-4F10-A275-F511155B8725}">
  <sheetPr>
    <pageSetUpPr fitToPage="1"/>
  </sheetPr>
  <dimension ref="A1"/>
  <sheetViews>
    <sheetView zoomScaleNormal="100" workbookViewId="0"/>
  </sheetViews>
  <sheetFormatPr defaultRowHeight="14.25" x14ac:dyDescent="0.45"/>
  <cols>
    <col min="1" max="16384" width="9.06640625" style="30"/>
  </cols>
  <sheetData>
    <row r="1" spans="1:1" ht="23.25" x14ac:dyDescent="0.7">
      <c r="A1" s="176" t="s">
        <v>227</v>
      </c>
    </row>
  </sheetData>
  <pageMargins left="0.7" right="0.7" top="0.75" bottom="0.75" header="0.3" footer="0.3"/>
  <pageSetup paperSize="8" scale="33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78A40C-C7B8-4B19-9445-0574DFA127DF}">
  <sheetPr>
    <pageSetUpPr fitToPage="1"/>
  </sheetPr>
  <dimension ref="A1:J1048050"/>
  <sheetViews>
    <sheetView zoomScaleNormal="100" workbookViewId="0"/>
  </sheetViews>
  <sheetFormatPr defaultRowHeight="12.75" x14ac:dyDescent="0.35"/>
  <cols>
    <col min="1" max="3" width="9.06640625" style="3"/>
    <col min="4" max="4" width="15.9296875" style="3" customWidth="1"/>
    <col min="6" max="6" width="24.86328125" customWidth="1"/>
    <col min="7" max="7" width="31.3984375" customWidth="1"/>
    <col min="8" max="8" width="19.46484375" customWidth="1"/>
    <col min="9" max="9" width="27.796875" customWidth="1"/>
    <col min="10" max="10" width="16.3984375" customWidth="1"/>
  </cols>
  <sheetData>
    <row r="1" spans="1:10" ht="23.25" x14ac:dyDescent="0.7">
      <c r="A1" s="176" t="s">
        <v>228</v>
      </c>
    </row>
    <row r="3" spans="1:10" ht="38.25" x14ac:dyDescent="0.35">
      <c r="A3" s="1" t="s">
        <v>0</v>
      </c>
      <c r="B3" s="1" t="s">
        <v>1</v>
      </c>
      <c r="C3" s="1" t="s">
        <v>2</v>
      </c>
      <c r="D3" s="1" t="s">
        <v>184</v>
      </c>
      <c r="E3" s="1" t="s">
        <v>2</v>
      </c>
      <c r="F3" s="1" t="s">
        <v>183</v>
      </c>
      <c r="G3" s="1" t="s">
        <v>182</v>
      </c>
      <c r="H3" s="1" t="s">
        <v>180</v>
      </c>
      <c r="I3" s="1" t="s">
        <v>181</v>
      </c>
      <c r="J3" s="1" t="s">
        <v>180</v>
      </c>
    </row>
    <row r="4" spans="1:10" x14ac:dyDescent="0.35">
      <c r="A4" s="3" t="s">
        <v>54</v>
      </c>
      <c r="B4" s="3" t="s">
        <v>53</v>
      </c>
      <c r="C4" s="28" t="s">
        <v>179</v>
      </c>
      <c r="D4" s="28">
        <v>531.4</v>
      </c>
      <c r="E4" s="3">
        <v>1933</v>
      </c>
      <c r="F4" s="3">
        <v>625.23333333333323</v>
      </c>
      <c r="G4" s="29">
        <v>65.861146095717885</v>
      </c>
      <c r="H4" s="29">
        <v>0</v>
      </c>
      <c r="I4" s="29">
        <v>54.309313105773285</v>
      </c>
      <c r="J4" s="29">
        <v>0</v>
      </c>
    </row>
    <row r="5" spans="1:10" x14ac:dyDescent="0.35">
      <c r="A5" s="3" t="s">
        <v>54</v>
      </c>
      <c r="B5" s="3" t="s">
        <v>53</v>
      </c>
      <c r="C5" s="28" t="s">
        <v>178</v>
      </c>
      <c r="D5" s="28">
        <v>646.4</v>
      </c>
      <c r="E5" s="3">
        <f t="shared" ref="E5:E33" si="0">E4+3</f>
        <v>1936</v>
      </c>
      <c r="F5" s="3">
        <v>397.36666666666662</v>
      </c>
      <c r="G5" s="29">
        <v>59.521319855931218</v>
      </c>
      <c r="H5" s="29">
        <f t="shared" ref="H5:H26" si="1">H4+1</f>
        <v>1</v>
      </c>
      <c r="I5" s="29">
        <v>58.206553400376279</v>
      </c>
      <c r="J5" s="29">
        <f t="shared" ref="J5:J31" si="2">J4+1</f>
        <v>1</v>
      </c>
    </row>
    <row r="6" spans="1:10" x14ac:dyDescent="0.35">
      <c r="A6" s="3" t="s">
        <v>54</v>
      </c>
      <c r="B6" s="3" t="s">
        <v>53</v>
      </c>
      <c r="C6" s="28" t="s">
        <v>177</v>
      </c>
      <c r="D6" s="28">
        <v>654</v>
      </c>
      <c r="E6" s="3">
        <f t="shared" si="0"/>
        <v>1939</v>
      </c>
      <c r="F6" s="3">
        <v>535.80000000000007</v>
      </c>
      <c r="G6" s="29">
        <v>62.210393102123831</v>
      </c>
      <c r="H6" s="29">
        <f t="shared" si="1"/>
        <v>2</v>
      </c>
      <c r="I6" s="29">
        <v>60.304496874369832</v>
      </c>
      <c r="J6" s="29">
        <f t="shared" si="2"/>
        <v>2</v>
      </c>
    </row>
    <row r="7" spans="1:10" x14ac:dyDescent="0.35">
      <c r="A7" s="3" t="s">
        <v>54</v>
      </c>
      <c r="B7" s="3" t="s">
        <v>53</v>
      </c>
      <c r="C7" s="28" t="s">
        <v>176</v>
      </c>
      <c r="D7" s="28">
        <v>527.4</v>
      </c>
      <c r="E7" s="3">
        <f t="shared" si="0"/>
        <v>1942</v>
      </c>
      <c r="F7" s="3">
        <v>691.4666666666667</v>
      </c>
      <c r="G7" s="29">
        <v>60.472473997605761</v>
      </c>
      <c r="H7" s="29">
        <f t="shared" si="1"/>
        <v>3</v>
      </c>
      <c r="I7" s="29">
        <v>57.346948758713467</v>
      </c>
      <c r="J7" s="29">
        <f t="shared" si="2"/>
        <v>3</v>
      </c>
    </row>
    <row r="8" spans="1:10" x14ac:dyDescent="0.35">
      <c r="A8" s="3" t="s">
        <v>54</v>
      </c>
      <c r="B8" s="3" t="s">
        <v>53</v>
      </c>
      <c r="C8" s="28" t="s">
        <v>175</v>
      </c>
      <c r="D8" s="28">
        <v>351.2</v>
      </c>
      <c r="E8" s="3">
        <f t="shared" si="0"/>
        <v>1945</v>
      </c>
      <c r="F8" s="3">
        <v>707.73333333333323</v>
      </c>
      <c r="G8" s="29">
        <v>60.345850168662196</v>
      </c>
      <c r="H8" s="29">
        <f t="shared" si="1"/>
        <v>4</v>
      </c>
      <c r="I8" s="29">
        <v>58.780234116070801</v>
      </c>
      <c r="J8" s="29">
        <f t="shared" si="2"/>
        <v>4</v>
      </c>
    </row>
    <row r="9" spans="1:10" x14ac:dyDescent="0.35">
      <c r="A9" s="3" t="s">
        <v>54</v>
      </c>
      <c r="B9" s="3" t="s">
        <v>53</v>
      </c>
      <c r="C9" s="28" t="s">
        <v>174</v>
      </c>
      <c r="D9" s="28">
        <v>384</v>
      </c>
      <c r="E9" s="3">
        <f t="shared" si="0"/>
        <v>1948</v>
      </c>
      <c r="F9" s="3">
        <v>562.86666666666667</v>
      </c>
      <c r="G9" s="29">
        <v>58.916530529454974</v>
      </c>
      <c r="H9" s="29">
        <f t="shared" si="1"/>
        <v>5</v>
      </c>
      <c r="I9" s="29">
        <v>63.977150452560295</v>
      </c>
      <c r="J9" s="29">
        <f t="shared" si="2"/>
        <v>5</v>
      </c>
    </row>
    <row r="10" spans="1:10" x14ac:dyDescent="0.35">
      <c r="A10" s="3" t="s">
        <v>54</v>
      </c>
      <c r="B10" s="3" t="s">
        <v>53</v>
      </c>
      <c r="C10" s="28" t="s">
        <v>173</v>
      </c>
      <c r="D10" s="28">
        <v>376.2</v>
      </c>
      <c r="E10" s="3">
        <f t="shared" si="0"/>
        <v>1951</v>
      </c>
      <c r="F10" s="3">
        <v>634.5</v>
      </c>
      <c r="G10" s="29">
        <v>55.056641021383371</v>
      </c>
      <c r="H10" s="29">
        <f t="shared" si="1"/>
        <v>6</v>
      </c>
      <c r="I10" s="29">
        <v>59.247339269173324</v>
      </c>
      <c r="J10" s="29">
        <f t="shared" si="2"/>
        <v>6</v>
      </c>
    </row>
    <row r="11" spans="1:10" x14ac:dyDescent="0.35">
      <c r="A11" s="3" t="s">
        <v>54</v>
      </c>
      <c r="B11" s="3" t="s">
        <v>53</v>
      </c>
      <c r="C11" s="28" t="s">
        <v>172</v>
      </c>
      <c r="D11" s="28">
        <v>617.4</v>
      </c>
      <c r="E11" s="3">
        <f t="shared" si="0"/>
        <v>1954</v>
      </c>
      <c r="F11" s="3">
        <v>649.86666666666667</v>
      </c>
      <c r="G11" s="29">
        <v>52.775845650643802</v>
      </c>
      <c r="H11" s="29">
        <f t="shared" si="1"/>
        <v>7</v>
      </c>
      <c r="I11" s="29">
        <v>58.150791407574907</v>
      </c>
      <c r="J11" s="29">
        <f t="shared" si="2"/>
        <v>7</v>
      </c>
    </row>
    <row r="12" spans="1:10" x14ac:dyDescent="0.35">
      <c r="A12" s="3" t="s">
        <v>54</v>
      </c>
      <c r="B12" s="3" t="s">
        <v>53</v>
      </c>
      <c r="C12" s="28" t="s">
        <v>171</v>
      </c>
      <c r="D12" s="28">
        <v>260.8</v>
      </c>
      <c r="E12" s="3">
        <f t="shared" si="0"/>
        <v>1957</v>
      </c>
      <c r="F12" s="3">
        <v>655.36666666666667</v>
      </c>
      <c r="G12" s="29">
        <v>57.283514112782406</v>
      </c>
      <c r="H12" s="29">
        <f t="shared" si="1"/>
        <v>8</v>
      </c>
      <c r="I12" s="29">
        <v>54.376139556703372</v>
      </c>
      <c r="J12" s="29">
        <f t="shared" si="2"/>
        <v>8</v>
      </c>
    </row>
    <row r="13" spans="1:10" x14ac:dyDescent="0.35">
      <c r="A13" s="3" t="s">
        <v>54</v>
      </c>
      <c r="B13" s="3" t="s">
        <v>53</v>
      </c>
      <c r="C13" s="28" t="s">
        <v>170</v>
      </c>
      <c r="D13" s="28">
        <v>466.6</v>
      </c>
      <c r="E13" s="3">
        <f t="shared" si="0"/>
        <v>1960</v>
      </c>
      <c r="F13" s="3">
        <v>620.76666666666665</v>
      </c>
      <c r="G13" s="29">
        <v>51.990353539091608</v>
      </c>
      <c r="H13" s="29">
        <f t="shared" si="1"/>
        <v>9</v>
      </c>
      <c r="I13" s="29">
        <v>53.791124095964435</v>
      </c>
      <c r="J13" s="29">
        <f t="shared" si="2"/>
        <v>9</v>
      </c>
    </row>
    <row r="14" spans="1:10" x14ac:dyDescent="0.35">
      <c r="A14" s="3" t="s">
        <v>54</v>
      </c>
      <c r="B14" s="3" t="s">
        <v>53</v>
      </c>
      <c r="C14" s="28" t="s">
        <v>169</v>
      </c>
      <c r="D14" s="28">
        <v>449.8</v>
      </c>
      <c r="E14" s="3">
        <f t="shared" si="0"/>
        <v>1963</v>
      </c>
      <c r="F14" s="3">
        <v>600.96666666666658</v>
      </c>
      <c r="G14" s="29">
        <v>60.46442037225448</v>
      </c>
      <c r="H14" s="29">
        <f t="shared" si="1"/>
        <v>10</v>
      </c>
      <c r="I14" s="29">
        <v>60.770127312802245</v>
      </c>
      <c r="J14" s="29">
        <f t="shared" si="2"/>
        <v>10</v>
      </c>
    </row>
    <row r="15" spans="1:10" x14ac:dyDescent="0.35">
      <c r="A15" s="3" t="s">
        <v>54</v>
      </c>
      <c r="B15" s="3" t="s">
        <v>53</v>
      </c>
      <c r="C15" s="28" t="s">
        <v>168</v>
      </c>
      <c r="D15" s="28">
        <v>408.4</v>
      </c>
      <c r="E15" s="3">
        <f t="shared" si="0"/>
        <v>1966</v>
      </c>
      <c r="F15" s="3">
        <v>632.56666666666661</v>
      </c>
      <c r="G15" s="29">
        <v>58.501555782784138</v>
      </c>
      <c r="H15" s="29">
        <f t="shared" si="1"/>
        <v>11</v>
      </c>
      <c r="I15" s="29">
        <v>57.160190988436419</v>
      </c>
      <c r="J15" s="29">
        <f t="shared" si="2"/>
        <v>11</v>
      </c>
    </row>
    <row r="16" spans="1:10" x14ac:dyDescent="0.35">
      <c r="A16" s="3" t="s">
        <v>54</v>
      </c>
      <c r="B16" s="3" t="s">
        <v>53</v>
      </c>
      <c r="C16" s="28" t="s">
        <v>167</v>
      </c>
      <c r="D16" s="28">
        <v>381.4</v>
      </c>
      <c r="E16" s="3">
        <f t="shared" si="0"/>
        <v>1969</v>
      </c>
      <c r="F16" s="3">
        <v>561.76666666666665</v>
      </c>
      <c r="G16" s="29">
        <v>62.720409361630736</v>
      </c>
      <c r="H16" s="29">
        <f t="shared" si="1"/>
        <v>12</v>
      </c>
      <c r="I16" s="29">
        <v>55.491132082400028</v>
      </c>
      <c r="J16" s="29">
        <f t="shared" si="2"/>
        <v>12</v>
      </c>
    </row>
    <row r="17" spans="1:10" x14ac:dyDescent="0.35">
      <c r="A17" s="3" t="s">
        <v>54</v>
      </c>
      <c r="B17" s="3" t="s">
        <v>53</v>
      </c>
      <c r="C17" s="28" t="s">
        <v>166</v>
      </c>
      <c r="D17" s="28">
        <v>373.9</v>
      </c>
      <c r="E17" s="3">
        <f t="shared" si="0"/>
        <v>1972</v>
      </c>
      <c r="F17" s="3">
        <v>768</v>
      </c>
      <c r="G17" s="29">
        <v>67.044802426627314</v>
      </c>
      <c r="H17" s="29">
        <f t="shared" si="1"/>
        <v>13</v>
      </c>
      <c r="I17" s="29">
        <v>51.645083730543725</v>
      </c>
      <c r="J17" s="29">
        <f t="shared" si="2"/>
        <v>13</v>
      </c>
    </row>
    <row r="18" spans="1:10" x14ac:dyDescent="0.35">
      <c r="A18" s="3" t="s">
        <v>54</v>
      </c>
      <c r="B18" s="3" t="s">
        <v>53</v>
      </c>
      <c r="C18" s="28" t="s">
        <v>165</v>
      </c>
      <c r="D18" s="28">
        <v>439.1</v>
      </c>
      <c r="E18" s="3">
        <f t="shared" si="0"/>
        <v>1975</v>
      </c>
      <c r="F18" s="3">
        <v>695.76666666666677</v>
      </c>
      <c r="G18" s="29">
        <v>67.259684941724103</v>
      </c>
      <c r="H18" s="29">
        <f t="shared" si="1"/>
        <v>14</v>
      </c>
      <c r="I18" s="29">
        <v>54.840655798102603</v>
      </c>
      <c r="J18" s="29">
        <f t="shared" si="2"/>
        <v>14</v>
      </c>
    </row>
    <row r="19" spans="1:10" x14ac:dyDescent="0.35">
      <c r="A19" s="3" t="s">
        <v>54</v>
      </c>
      <c r="B19" s="3" t="s">
        <v>53</v>
      </c>
      <c r="C19" s="28" t="s">
        <v>164</v>
      </c>
      <c r="D19" s="28">
        <v>432.8</v>
      </c>
      <c r="E19" s="3">
        <f t="shared" si="0"/>
        <v>1978</v>
      </c>
      <c r="F19" s="3">
        <v>684.19999999999993</v>
      </c>
      <c r="G19" s="29">
        <v>64.856188471848611</v>
      </c>
      <c r="H19" s="29">
        <f t="shared" si="1"/>
        <v>15</v>
      </c>
      <c r="I19" s="29">
        <v>59.619944448208116</v>
      </c>
      <c r="J19" s="29">
        <f t="shared" si="2"/>
        <v>15</v>
      </c>
    </row>
    <row r="20" spans="1:10" x14ac:dyDescent="0.35">
      <c r="A20" s="3" t="s">
        <v>54</v>
      </c>
      <c r="B20" s="3" t="s">
        <v>53</v>
      </c>
      <c r="C20" s="28" t="s">
        <v>163</v>
      </c>
      <c r="D20" s="28">
        <v>509</v>
      </c>
      <c r="E20" s="3">
        <f t="shared" si="0"/>
        <v>1981</v>
      </c>
      <c r="F20" s="3">
        <v>685.66666666666663</v>
      </c>
      <c r="G20" s="29">
        <v>64.122759180020694</v>
      </c>
      <c r="H20" s="29">
        <f t="shared" si="1"/>
        <v>16</v>
      </c>
      <c r="I20" s="29">
        <v>55.073775880837673</v>
      </c>
      <c r="J20" s="29">
        <f t="shared" si="2"/>
        <v>16</v>
      </c>
    </row>
    <row r="21" spans="1:10" x14ac:dyDescent="0.35">
      <c r="A21" s="3" t="s">
        <v>54</v>
      </c>
      <c r="B21" s="3" t="s">
        <v>53</v>
      </c>
      <c r="C21" s="28" t="s">
        <v>162</v>
      </c>
      <c r="D21" s="28">
        <v>542</v>
      </c>
      <c r="E21" s="3">
        <f t="shared" si="0"/>
        <v>1984</v>
      </c>
      <c r="F21" s="3">
        <v>870.06666666666672</v>
      </c>
      <c r="G21" s="29">
        <v>66.168445028739143</v>
      </c>
      <c r="H21" s="29">
        <f t="shared" si="1"/>
        <v>17</v>
      </c>
      <c r="I21" s="29">
        <v>52.160884728340676</v>
      </c>
      <c r="J21" s="29">
        <f t="shared" si="2"/>
        <v>17</v>
      </c>
    </row>
    <row r="22" spans="1:10" x14ac:dyDescent="0.35">
      <c r="A22" s="3" t="s">
        <v>54</v>
      </c>
      <c r="B22" s="3" t="s">
        <v>53</v>
      </c>
      <c r="C22" s="28" t="s">
        <v>161</v>
      </c>
      <c r="D22" s="28">
        <v>460.3</v>
      </c>
      <c r="E22" s="3">
        <f t="shared" si="0"/>
        <v>1987</v>
      </c>
      <c r="F22" s="3">
        <v>723</v>
      </c>
      <c r="G22" s="29">
        <v>60.799319727891152</v>
      </c>
      <c r="H22" s="29">
        <f t="shared" si="1"/>
        <v>18</v>
      </c>
      <c r="I22" s="29">
        <v>57.745031769636341</v>
      </c>
      <c r="J22" s="29">
        <f t="shared" si="2"/>
        <v>18</v>
      </c>
    </row>
    <row r="23" spans="1:10" x14ac:dyDescent="0.35">
      <c r="A23" s="3" t="s">
        <v>54</v>
      </c>
      <c r="B23" s="3" t="s">
        <v>53</v>
      </c>
      <c r="C23" s="28" t="s">
        <v>160</v>
      </c>
      <c r="D23" s="28">
        <v>351.2</v>
      </c>
      <c r="E23" s="3">
        <f t="shared" si="0"/>
        <v>1990</v>
      </c>
      <c r="F23" s="3">
        <v>881.4666666666667</v>
      </c>
      <c r="G23" s="29">
        <v>63.360332043842675</v>
      </c>
      <c r="H23" s="29">
        <f t="shared" si="1"/>
        <v>19</v>
      </c>
      <c r="I23" s="29">
        <v>58.278197857592943</v>
      </c>
      <c r="J23" s="29">
        <f t="shared" si="2"/>
        <v>19</v>
      </c>
    </row>
    <row r="24" spans="1:10" x14ac:dyDescent="0.35">
      <c r="A24" s="3" t="s">
        <v>54</v>
      </c>
      <c r="B24" s="3" t="s">
        <v>53</v>
      </c>
      <c r="C24" s="28" t="s">
        <v>159</v>
      </c>
      <c r="D24" s="28">
        <v>559</v>
      </c>
      <c r="E24" s="3">
        <f t="shared" si="0"/>
        <v>1993</v>
      </c>
      <c r="F24" s="3">
        <v>881.33333333333337</v>
      </c>
      <c r="G24" s="29">
        <v>62.018681318681324</v>
      </c>
      <c r="H24" s="29">
        <f t="shared" si="1"/>
        <v>20</v>
      </c>
      <c r="I24" s="29">
        <v>54.832412873738335</v>
      </c>
      <c r="J24" s="29">
        <f t="shared" si="2"/>
        <v>20</v>
      </c>
    </row>
    <row r="25" spans="1:10" x14ac:dyDescent="0.35">
      <c r="A25" s="3" t="s">
        <v>54</v>
      </c>
      <c r="B25" s="3" t="s">
        <v>53</v>
      </c>
      <c r="C25" s="28" t="s">
        <v>158</v>
      </c>
      <c r="D25" s="28">
        <v>468.3</v>
      </c>
      <c r="E25" s="3">
        <f t="shared" si="0"/>
        <v>1996</v>
      </c>
      <c r="F25" s="3">
        <v>678.96666666666658</v>
      </c>
      <c r="G25" s="29">
        <v>59.481257644434855</v>
      </c>
      <c r="H25" s="29">
        <f t="shared" si="1"/>
        <v>21</v>
      </c>
      <c r="I25" s="29">
        <v>54.351025108766741</v>
      </c>
      <c r="J25" s="29">
        <f t="shared" si="2"/>
        <v>21</v>
      </c>
    </row>
    <row r="26" spans="1:10" x14ac:dyDescent="0.35">
      <c r="A26" s="3" t="s">
        <v>54</v>
      </c>
      <c r="B26" s="3" t="s">
        <v>53</v>
      </c>
      <c r="C26" s="28" t="s">
        <v>157</v>
      </c>
      <c r="D26" s="28">
        <v>515.9</v>
      </c>
      <c r="E26" s="3">
        <f t="shared" si="0"/>
        <v>1999</v>
      </c>
      <c r="F26" s="3">
        <v>828.13333333333333</v>
      </c>
      <c r="G26" s="29">
        <v>59.238072205479284</v>
      </c>
      <c r="H26" s="29">
        <f t="shared" si="1"/>
        <v>22</v>
      </c>
      <c r="I26" s="29">
        <v>54.854255641905297</v>
      </c>
      <c r="J26" s="29">
        <f t="shared" si="2"/>
        <v>22</v>
      </c>
    </row>
    <row r="27" spans="1:10" x14ac:dyDescent="0.35">
      <c r="A27" s="3" t="s">
        <v>54</v>
      </c>
      <c r="B27" s="3" t="s">
        <v>53</v>
      </c>
      <c r="C27" s="28" t="s">
        <v>156</v>
      </c>
      <c r="D27" s="28">
        <v>329.4</v>
      </c>
      <c r="E27" s="3">
        <f t="shared" si="0"/>
        <v>2002</v>
      </c>
      <c r="F27" s="3">
        <v>691.33333333333337</v>
      </c>
      <c r="G27" s="29"/>
      <c r="H27" s="29"/>
      <c r="I27" s="29">
        <v>56.242175833253903</v>
      </c>
      <c r="J27" s="29">
        <f t="shared" si="2"/>
        <v>23</v>
      </c>
    </row>
    <row r="28" spans="1:10" x14ac:dyDescent="0.35">
      <c r="A28" s="3" t="s">
        <v>54</v>
      </c>
      <c r="B28" s="3" t="s">
        <v>53</v>
      </c>
      <c r="C28" s="28" t="s">
        <v>155</v>
      </c>
      <c r="D28" s="28">
        <v>514.1</v>
      </c>
      <c r="E28" s="3">
        <f t="shared" si="0"/>
        <v>2005</v>
      </c>
      <c r="F28" s="3">
        <v>810</v>
      </c>
      <c r="G28" s="29"/>
      <c r="H28" s="29"/>
      <c r="I28" s="29">
        <v>57.545504688361831</v>
      </c>
      <c r="J28" s="29">
        <f t="shared" si="2"/>
        <v>24</v>
      </c>
    </row>
    <row r="29" spans="1:10" x14ac:dyDescent="0.35">
      <c r="A29" s="3" t="s">
        <v>54</v>
      </c>
      <c r="B29" s="3" t="s">
        <v>53</v>
      </c>
      <c r="C29" s="28" t="s">
        <v>154</v>
      </c>
      <c r="D29" s="28">
        <v>756.8</v>
      </c>
      <c r="E29" s="3">
        <f t="shared" si="0"/>
        <v>2008</v>
      </c>
      <c r="F29" s="3">
        <v>815.73333333333323</v>
      </c>
      <c r="G29" s="29"/>
      <c r="H29" s="29"/>
      <c r="I29" s="29">
        <v>55.916732335172057</v>
      </c>
      <c r="J29" s="29">
        <f t="shared" si="2"/>
        <v>25</v>
      </c>
    </row>
    <row r="30" spans="1:10" x14ac:dyDescent="0.35">
      <c r="A30" s="3" t="s">
        <v>54</v>
      </c>
      <c r="B30" s="3" t="s">
        <v>53</v>
      </c>
      <c r="C30" s="28" t="s">
        <v>153</v>
      </c>
      <c r="D30" s="28">
        <v>403.6</v>
      </c>
      <c r="E30" s="3">
        <f t="shared" si="0"/>
        <v>2011</v>
      </c>
      <c r="F30" s="3">
        <v>837.83333333333337</v>
      </c>
      <c r="G30" s="29"/>
      <c r="H30" s="29"/>
      <c r="I30" s="29">
        <v>51.504055491840653</v>
      </c>
      <c r="J30" s="29">
        <f t="shared" si="2"/>
        <v>26</v>
      </c>
    </row>
    <row r="31" spans="1:10" x14ac:dyDescent="0.35">
      <c r="A31" s="3" t="s">
        <v>54</v>
      </c>
      <c r="B31" s="3" t="s">
        <v>53</v>
      </c>
      <c r="C31" s="28" t="s">
        <v>152</v>
      </c>
      <c r="D31" s="28">
        <v>550.29999999999995</v>
      </c>
      <c r="E31" s="3">
        <f t="shared" si="0"/>
        <v>2014</v>
      </c>
      <c r="F31" s="3">
        <v>789</v>
      </c>
      <c r="G31" s="29"/>
      <c r="H31" s="29"/>
      <c r="I31" s="29">
        <v>47.826810692316755</v>
      </c>
      <c r="J31" s="29">
        <f t="shared" si="2"/>
        <v>27</v>
      </c>
    </row>
    <row r="32" spans="1:10" x14ac:dyDescent="0.35">
      <c r="A32" s="3" t="s">
        <v>54</v>
      </c>
      <c r="B32" s="3" t="s">
        <v>53</v>
      </c>
      <c r="C32" s="28" t="s">
        <v>151</v>
      </c>
      <c r="D32" s="28">
        <v>486.5</v>
      </c>
      <c r="E32" s="3">
        <f t="shared" si="0"/>
        <v>2017</v>
      </c>
      <c r="F32" s="3">
        <v>851.70000000000016</v>
      </c>
      <c r="G32" s="29"/>
      <c r="H32" s="29"/>
      <c r="I32" s="29"/>
      <c r="J32" s="29"/>
    </row>
    <row r="33" spans="1:10" x14ac:dyDescent="0.35">
      <c r="A33" s="3" t="s">
        <v>54</v>
      </c>
      <c r="B33" s="3" t="s">
        <v>53</v>
      </c>
      <c r="C33" s="28" t="s">
        <v>150</v>
      </c>
      <c r="D33" s="28">
        <v>749.1</v>
      </c>
      <c r="E33" s="3">
        <f t="shared" si="0"/>
        <v>2020</v>
      </c>
      <c r="F33" s="3">
        <v>823.03333333333342</v>
      </c>
      <c r="G33" s="29"/>
      <c r="H33" s="29"/>
      <c r="I33" s="29"/>
      <c r="J33" s="29"/>
    </row>
    <row r="34" spans="1:10" x14ac:dyDescent="0.35">
      <c r="A34" s="3" t="s">
        <v>54</v>
      </c>
      <c r="B34" s="3" t="s">
        <v>53</v>
      </c>
      <c r="C34" s="28" t="s">
        <v>149</v>
      </c>
      <c r="D34" s="28">
        <v>474.6</v>
      </c>
    </row>
    <row r="35" spans="1:10" x14ac:dyDescent="0.35">
      <c r="A35" s="3" t="s">
        <v>54</v>
      </c>
      <c r="B35" s="3" t="s">
        <v>53</v>
      </c>
      <c r="C35" s="28" t="s">
        <v>148</v>
      </c>
      <c r="D35" s="28">
        <v>552.4</v>
      </c>
    </row>
    <row r="36" spans="1:10" x14ac:dyDescent="0.35">
      <c r="A36" s="3" t="s">
        <v>54</v>
      </c>
      <c r="B36" s="3" t="s">
        <v>53</v>
      </c>
      <c r="C36" s="28" t="s">
        <v>147</v>
      </c>
      <c r="D36" s="28">
        <v>582.29999999999995</v>
      </c>
    </row>
    <row r="37" spans="1:10" x14ac:dyDescent="0.35">
      <c r="A37" s="3" t="s">
        <v>54</v>
      </c>
      <c r="B37" s="3" t="s">
        <v>53</v>
      </c>
      <c r="C37" s="28" t="s">
        <v>146</v>
      </c>
      <c r="D37" s="28">
        <v>569.79999999999995</v>
      </c>
    </row>
    <row r="38" spans="1:10" x14ac:dyDescent="0.35">
      <c r="A38" s="3" t="s">
        <v>54</v>
      </c>
      <c r="B38" s="3" t="s">
        <v>53</v>
      </c>
      <c r="C38" s="28" t="s">
        <v>145</v>
      </c>
      <c r="D38" s="28">
        <v>516.1</v>
      </c>
    </row>
    <row r="39" spans="1:10" x14ac:dyDescent="0.35">
      <c r="A39" s="3" t="s">
        <v>54</v>
      </c>
      <c r="B39" s="3" t="s">
        <v>53</v>
      </c>
      <c r="C39" s="28" t="s">
        <v>144</v>
      </c>
      <c r="D39" s="28">
        <v>499.5</v>
      </c>
    </row>
    <row r="40" spans="1:10" x14ac:dyDescent="0.35">
      <c r="A40" s="3" t="s">
        <v>54</v>
      </c>
      <c r="B40" s="3" t="s">
        <v>53</v>
      </c>
      <c r="C40" s="28" t="s">
        <v>143</v>
      </c>
      <c r="D40" s="28">
        <v>533.5</v>
      </c>
    </row>
    <row r="41" spans="1:10" x14ac:dyDescent="0.35">
      <c r="A41" s="3" t="s">
        <v>54</v>
      </c>
      <c r="B41" s="3" t="s">
        <v>53</v>
      </c>
      <c r="C41" s="28" t="s">
        <v>142</v>
      </c>
      <c r="D41" s="28">
        <v>458.9</v>
      </c>
    </row>
    <row r="42" spans="1:10" x14ac:dyDescent="0.35">
      <c r="A42" s="3" t="s">
        <v>54</v>
      </c>
      <c r="B42" s="3" t="s">
        <v>53</v>
      </c>
      <c r="C42" s="28" t="s">
        <v>141</v>
      </c>
      <c r="D42" s="28">
        <v>883.3</v>
      </c>
    </row>
    <row r="43" spans="1:10" x14ac:dyDescent="0.35">
      <c r="A43" s="3" t="s">
        <v>54</v>
      </c>
      <c r="B43" s="3" t="s">
        <v>53</v>
      </c>
      <c r="C43" s="28" t="s">
        <v>140</v>
      </c>
      <c r="D43" s="28">
        <v>423.8</v>
      </c>
    </row>
    <row r="44" spans="1:10" x14ac:dyDescent="0.35">
      <c r="A44" s="3" t="s">
        <v>54</v>
      </c>
      <c r="B44" s="3" t="s">
        <v>53</v>
      </c>
      <c r="C44" s="28" t="s">
        <v>139</v>
      </c>
      <c r="D44" s="28">
        <v>365.4</v>
      </c>
    </row>
    <row r="45" spans="1:10" x14ac:dyDescent="0.35">
      <c r="A45" s="3" t="s">
        <v>54</v>
      </c>
      <c r="B45" s="3" t="s">
        <v>53</v>
      </c>
      <c r="C45" s="28" t="s">
        <v>138</v>
      </c>
      <c r="D45" s="28">
        <v>402.9</v>
      </c>
    </row>
    <row r="46" spans="1:10" x14ac:dyDescent="0.35">
      <c r="A46" s="3" t="s">
        <v>54</v>
      </c>
      <c r="B46" s="3" t="s">
        <v>53</v>
      </c>
      <c r="C46" s="28" t="s">
        <v>137</v>
      </c>
      <c r="D46" s="28">
        <v>757.5</v>
      </c>
    </row>
    <row r="47" spans="1:10" x14ac:dyDescent="0.35">
      <c r="A47" s="3" t="s">
        <v>54</v>
      </c>
      <c r="B47" s="3" t="s">
        <v>53</v>
      </c>
      <c r="C47" s="28" t="s">
        <v>136</v>
      </c>
      <c r="D47" s="28">
        <v>310.8</v>
      </c>
    </row>
    <row r="48" spans="1:10" x14ac:dyDescent="0.35">
      <c r="A48" s="3" t="s">
        <v>54</v>
      </c>
      <c r="B48" s="3" t="s">
        <v>53</v>
      </c>
      <c r="C48" s="28" t="s">
        <v>135</v>
      </c>
      <c r="D48" s="28">
        <v>539.1</v>
      </c>
    </row>
    <row r="49" spans="1:4" x14ac:dyDescent="0.35">
      <c r="A49" s="3" t="s">
        <v>54</v>
      </c>
      <c r="B49" s="3" t="s">
        <v>53</v>
      </c>
      <c r="C49" s="28" t="s">
        <v>134</v>
      </c>
      <c r="D49" s="28">
        <v>484</v>
      </c>
    </row>
    <row r="50" spans="1:4" x14ac:dyDescent="0.35">
      <c r="A50" s="3" t="s">
        <v>54</v>
      </c>
      <c r="B50" s="3" t="s">
        <v>53</v>
      </c>
      <c r="C50" s="28" t="s">
        <v>133</v>
      </c>
      <c r="D50" s="28">
        <v>612.4</v>
      </c>
    </row>
    <row r="51" spans="1:4" x14ac:dyDescent="0.35">
      <c r="A51" s="3" t="s">
        <v>54</v>
      </c>
      <c r="B51" s="3" t="s">
        <v>53</v>
      </c>
      <c r="C51" s="28" t="s">
        <v>132</v>
      </c>
      <c r="D51" s="28">
        <v>978</v>
      </c>
    </row>
    <row r="52" spans="1:4" x14ac:dyDescent="0.35">
      <c r="A52" s="3" t="s">
        <v>54</v>
      </c>
      <c r="B52" s="3" t="s">
        <v>53</v>
      </c>
      <c r="C52" s="28" t="s">
        <v>131</v>
      </c>
      <c r="D52" s="28">
        <v>868</v>
      </c>
    </row>
    <row r="53" spans="1:4" x14ac:dyDescent="0.35">
      <c r="A53" s="3" t="s">
        <v>54</v>
      </c>
      <c r="B53" s="3" t="s">
        <v>53</v>
      </c>
      <c r="C53" s="28" t="s">
        <v>130</v>
      </c>
      <c r="D53" s="28">
        <v>776.7</v>
      </c>
    </row>
    <row r="54" spans="1:4" x14ac:dyDescent="0.35">
      <c r="A54" s="3" t="s">
        <v>54</v>
      </c>
      <c r="B54" s="3" t="s">
        <v>53</v>
      </c>
      <c r="C54" s="28" t="s">
        <v>129</v>
      </c>
      <c r="D54" s="28">
        <v>478.5</v>
      </c>
    </row>
    <row r="55" spans="1:4" x14ac:dyDescent="0.35">
      <c r="A55" s="3" t="s">
        <v>54</v>
      </c>
      <c r="B55" s="3" t="s">
        <v>53</v>
      </c>
      <c r="C55" s="28" t="s">
        <v>128</v>
      </c>
      <c r="D55" s="28">
        <v>422.5</v>
      </c>
    </row>
    <row r="56" spans="1:4" x14ac:dyDescent="0.35">
      <c r="A56" s="3" t="s">
        <v>54</v>
      </c>
      <c r="B56" s="3" t="s">
        <v>53</v>
      </c>
      <c r="C56" s="28" t="s">
        <v>127</v>
      </c>
      <c r="D56" s="28">
        <v>562.6</v>
      </c>
    </row>
    <row r="57" spans="1:4" x14ac:dyDescent="0.35">
      <c r="A57" s="3" t="s">
        <v>54</v>
      </c>
      <c r="B57" s="3" t="s">
        <v>53</v>
      </c>
      <c r="C57" s="28" t="s">
        <v>126</v>
      </c>
      <c r="D57" s="28">
        <v>703.5</v>
      </c>
    </row>
    <row r="58" spans="1:4" x14ac:dyDescent="0.35">
      <c r="A58" s="3" t="s">
        <v>54</v>
      </c>
      <c r="B58" s="3" t="s">
        <v>53</v>
      </c>
      <c r="C58" s="28" t="s">
        <v>125</v>
      </c>
      <c r="D58" s="28">
        <v>648.70000000000005</v>
      </c>
    </row>
    <row r="59" spans="1:4" x14ac:dyDescent="0.35">
      <c r="A59" s="3" t="s">
        <v>54</v>
      </c>
      <c r="B59" s="3" t="s">
        <v>53</v>
      </c>
      <c r="C59" s="28" t="s">
        <v>124</v>
      </c>
      <c r="D59" s="28">
        <v>671.8</v>
      </c>
    </row>
    <row r="60" spans="1:4" x14ac:dyDescent="0.35">
      <c r="A60" s="3" t="s">
        <v>54</v>
      </c>
      <c r="B60" s="3" t="s">
        <v>53</v>
      </c>
      <c r="C60" s="28" t="s">
        <v>123</v>
      </c>
      <c r="D60" s="28">
        <v>583</v>
      </c>
    </row>
    <row r="61" spans="1:4" x14ac:dyDescent="0.35">
      <c r="A61" s="3" t="s">
        <v>54</v>
      </c>
      <c r="B61" s="3" t="s">
        <v>53</v>
      </c>
      <c r="C61" s="28" t="s">
        <v>122</v>
      </c>
      <c r="D61" s="28">
        <v>736.8</v>
      </c>
    </row>
    <row r="62" spans="1:4" x14ac:dyDescent="0.35">
      <c r="A62" s="3" t="s">
        <v>54</v>
      </c>
      <c r="B62" s="3" t="s">
        <v>53</v>
      </c>
      <c r="C62" s="28" t="s">
        <v>121</v>
      </c>
      <c r="D62" s="28">
        <v>635.29999999999995</v>
      </c>
    </row>
    <row r="63" spans="1:4" x14ac:dyDescent="0.35">
      <c r="A63" s="3" t="s">
        <v>54</v>
      </c>
      <c r="B63" s="3" t="s">
        <v>53</v>
      </c>
      <c r="C63" s="28" t="s">
        <v>120</v>
      </c>
      <c r="D63" s="28">
        <v>577.5</v>
      </c>
    </row>
    <row r="64" spans="1:4" x14ac:dyDescent="0.35">
      <c r="A64" s="3" t="s">
        <v>54</v>
      </c>
      <c r="B64" s="3" t="s">
        <v>53</v>
      </c>
      <c r="C64" s="28" t="s">
        <v>119</v>
      </c>
      <c r="D64" s="28">
        <v>570</v>
      </c>
    </row>
    <row r="65" spans="1:4" x14ac:dyDescent="0.35">
      <c r="A65" s="3" t="s">
        <v>54</v>
      </c>
      <c r="B65" s="3" t="s">
        <v>53</v>
      </c>
      <c r="C65" s="28" t="s">
        <v>118</v>
      </c>
      <c r="D65" s="28">
        <v>805.4</v>
      </c>
    </row>
    <row r="66" spans="1:4" x14ac:dyDescent="0.35">
      <c r="A66" s="3" t="s">
        <v>54</v>
      </c>
      <c r="B66" s="3" t="s">
        <v>53</v>
      </c>
      <c r="C66" s="28" t="s">
        <v>117</v>
      </c>
      <c r="D66" s="28">
        <v>590.70000000000005</v>
      </c>
    </row>
    <row r="67" spans="1:4" x14ac:dyDescent="0.35">
      <c r="A67" s="3" t="s">
        <v>54</v>
      </c>
      <c r="B67" s="3" t="s">
        <v>53</v>
      </c>
      <c r="C67" s="28" t="s">
        <v>116</v>
      </c>
      <c r="D67" s="28">
        <v>676.3</v>
      </c>
    </row>
    <row r="68" spans="1:4" x14ac:dyDescent="0.35">
      <c r="A68" s="3" t="s">
        <v>54</v>
      </c>
      <c r="B68" s="3" t="s">
        <v>53</v>
      </c>
      <c r="C68" s="28" t="s">
        <v>115</v>
      </c>
      <c r="D68" s="28">
        <v>485.3</v>
      </c>
    </row>
    <row r="69" spans="1:4" x14ac:dyDescent="0.35">
      <c r="A69" s="3" t="s">
        <v>54</v>
      </c>
      <c r="B69" s="3" t="s">
        <v>53</v>
      </c>
      <c r="C69" s="28" t="s">
        <v>114</v>
      </c>
      <c r="D69" s="28">
        <v>700.7</v>
      </c>
    </row>
    <row r="70" spans="1:4" x14ac:dyDescent="0.35">
      <c r="A70" s="3" t="s">
        <v>54</v>
      </c>
      <c r="B70" s="3" t="s">
        <v>53</v>
      </c>
      <c r="C70" s="28" t="s">
        <v>113</v>
      </c>
      <c r="D70" s="28">
        <v>600.9</v>
      </c>
    </row>
    <row r="71" spans="1:4" x14ac:dyDescent="0.35">
      <c r="A71" s="3" t="s">
        <v>54</v>
      </c>
      <c r="B71" s="3" t="s">
        <v>53</v>
      </c>
      <c r="C71" s="28" t="s">
        <v>112</v>
      </c>
      <c r="D71" s="28">
        <v>526.20000000000005</v>
      </c>
    </row>
    <row r="72" spans="1:4" x14ac:dyDescent="0.35">
      <c r="A72" s="3" t="s">
        <v>54</v>
      </c>
      <c r="B72" s="3" t="s">
        <v>53</v>
      </c>
      <c r="C72" s="28" t="s">
        <v>111</v>
      </c>
      <c r="D72" s="28">
        <v>675.8</v>
      </c>
    </row>
    <row r="73" spans="1:4" x14ac:dyDescent="0.35">
      <c r="A73" s="3" t="s">
        <v>54</v>
      </c>
      <c r="B73" s="3" t="s">
        <v>53</v>
      </c>
      <c r="C73" s="28" t="s">
        <v>110</v>
      </c>
      <c r="D73" s="28">
        <v>446.8</v>
      </c>
    </row>
    <row r="74" spans="1:4" x14ac:dyDescent="0.35">
      <c r="A74" s="3" t="s">
        <v>54</v>
      </c>
      <c r="B74" s="3" t="s">
        <v>53</v>
      </c>
      <c r="C74" s="28" t="s">
        <v>109</v>
      </c>
      <c r="D74" s="28">
        <v>509</v>
      </c>
    </row>
    <row r="75" spans="1:4" x14ac:dyDescent="0.35">
      <c r="A75" s="3" t="s">
        <v>54</v>
      </c>
      <c r="B75" s="3" t="s">
        <v>53</v>
      </c>
      <c r="C75" s="28" t="s">
        <v>108</v>
      </c>
      <c r="D75" s="28">
        <v>941.9</v>
      </c>
    </row>
    <row r="76" spans="1:4" x14ac:dyDescent="0.35">
      <c r="A76" s="3" t="s">
        <v>54</v>
      </c>
      <c r="B76" s="3" t="s">
        <v>53</v>
      </c>
      <c r="C76" s="28" t="s">
        <v>107</v>
      </c>
      <c r="D76" s="28">
        <v>578.1</v>
      </c>
    </row>
    <row r="77" spans="1:4" x14ac:dyDescent="0.35">
      <c r="A77" s="3" t="s">
        <v>54</v>
      </c>
      <c r="B77" s="3" t="s">
        <v>53</v>
      </c>
      <c r="C77" s="28" t="s">
        <v>106</v>
      </c>
      <c r="D77" s="28">
        <v>573.9</v>
      </c>
    </row>
    <row r="78" spans="1:4" x14ac:dyDescent="0.35">
      <c r="A78" s="3" t="s">
        <v>54</v>
      </c>
      <c r="B78" s="3" t="s">
        <v>53</v>
      </c>
      <c r="C78" s="28" t="s">
        <v>105</v>
      </c>
      <c r="D78" s="28">
        <v>533.29999999999995</v>
      </c>
    </row>
    <row r="79" spans="1:4" x14ac:dyDescent="0.35">
      <c r="A79" s="3" t="s">
        <v>54</v>
      </c>
      <c r="B79" s="3" t="s">
        <v>53</v>
      </c>
      <c r="C79" s="28" t="s">
        <v>104</v>
      </c>
      <c r="D79" s="28">
        <v>908.2</v>
      </c>
    </row>
    <row r="80" spans="1:4" x14ac:dyDescent="0.35">
      <c r="A80" s="3" t="s">
        <v>54</v>
      </c>
      <c r="B80" s="3" t="s">
        <v>53</v>
      </c>
      <c r="C80" s="28" t="s">
        <v>103</v>
      </c>
      <c r="D80" s="28">
        <v>546.1</v>
      </c>
    </row>
    <row r="81" spans="1:4" x14ac:dyDescent="0.35">
      <c r="A81" s="3" t="s">
        <v>54</v>
      </c>
      <c r="B81" s="3" t="s">
        <v>53</v>
      </c>
      <c r="C81" s="28" t="s">
        <v>102</v>
      </c>
      <c r="D81" s="28">
        <v>849.7</v>
      </c>
    </row>
    <row r="82" spans="1:4" x14ac:dyDescent="0.35">
      <c r="A82" s="3" t="s">
        <v>54</v>
      </c>
      <c r="B82" s="3" t="s">
        <v>53</v>
      </c>
      <c r="C82" s="28" t="s">
        <v>101</v>
      </c>
      <c r="D82" s="28">
        <v>619.20000000000005</v>
      </c>
    </row>
    <row r="83" spans="1:4" x14ac:dyDescent="0.35">
      <c r="A83" s="3" t="s">
        <v>54</v>
      </c>
      <c r="B83" s="3" t="s">
        <v>53</v>
      </c>
      <c r="C83" s="28" t="s">
        <v>100</v>
      </c>
      <c r="D83" s="28">
        <v>807</v>
      </c>
    </row>
    <row r="84" spans="1:4" x14ac:dyDescent="0.35">
      <c r="A84" s="3" t="s">
        <v>54</v>
      </c>
      <c r="B84" s="3" t="s">
        <v>53</v>
      </c>
      <c r="C84" s="28" t="s">
        <v>99</v>
      </c>
      <c r="D84" s="28">
        <v>661.1</v>
      </c>
    </row>
    <row r="85" spans="1:4" x14ac:dyDescent="0.35">
      <c r="A85" s="3" t="s">
        <v>54</v>
      </c>
      <c r="B85" s="3" t="s">
        <v>53</v>
      </c>
      <c r="C85" s="28" t="s">
        <v>98</v>
      </c>
      <c r="D85" s="28">
        <v>514.9</v>
      </c>
    </row>
    <row r="86" spans="1:4" x14ac:dyDescent="0.35">
      <c r="A86" s="3" t="s">
        <v>54</v>
      </c>
      <c r="B86" s="3" t="s">
        <v>53</v>
      </c>
      <c r="C86" s="28" t="s">
        <v>97</v>
      </c>
      <c r="D86" s="28">
        <v>706.7</v>
      </c>
    </row>
    <row r="87" spans="1:4" x14ac:dyDescent="0.35">
      <c r="A87" s="3" t="s">
        <v>54</v>
      </c>
      <c r="B87" s="3" t="s">
        <v>53</v>
      </c>
      <c r="C87" s="28" t="s">
        <v>96</v>
      </c>
      <c r="D87" s="28">
        <v>831</v>
      </c>
    </row>
    <row r="88" spans="1:4" x14ac:dyDescent="0.35">
      <c r="A88" s="3" t="s">
        <v>54</v>
      </c>
      <c r="B88" s="3" t="s">
        <v>53</v>
      </c>
      <c r="C88" s="28" t="s">
        <v>95</v>
      </c>
      <c r="D88" s="28">
        <v>725</v>
      </c>
    </row>
    <row r="89" spans="1:4" x14ac:dyDescent="0.35">
      <c r="A89" s="3" t="s">
        <v>54</v>
      </c>
      <c r="B89" s="3" t="s">
        <v>53</v>
      </c>
      <c r="C89" s="28" t="s">
        <v>94</v>
      </c>
      <c r="D89" s="28">
        <v>764.4</v>
      </c>
    </row>
    <row r="90" spans="1:4" x14ac:dyDescent="0.35">
      <c r="A90" s="3" t="s">
        <v>54</v>
      </c>
      <c r="B90" s="3" t="s">
        <v>53</v>
      </c>
      <c r="C90" s="28" t="s">
        <v>93</v>
      </c>
      <c r="D90" s="28">
        <v>567.6</v>
      </c>
    </row>
    <row r="91" spans="1:4" x14ac:dyDescent="0.35">
      <c r="A91" s="3" t="s">
        <v>54</v>
      </c>
      <c r="B91" s="3" t="s">
        <v>53</v>
      </c>
      <c r="C91" s="28" t="s">
        <v>92</v>
      </c>
      <c r="D91" s="28">
        <v>1200.7</v>
      </c>
    </row>
    <row r="92" spans="1:4" x14ac:dyDescent="0.35">
      <c r="A92" s="3" t="s">
        <v>54</v>
      </c>
      <c r="B92" s="3" t="s">
        <v>53</v>
      </c>
      <c r="C92" s="28" t="s">
        <v>91</v>
      </c>
      <c r="D92" s="28">
        <v>732.6</v>
      </c>
    </row>
    <row r="93" spans="1:4" x14ac:dyDescent="0.35">
      <c r="A93" s="3" t="s">
        <v>54</v>
      </c>
      <c r="B93" s="3" t="s">
        <v>53</v>
      </c>
      <c r="C93" s="28" t="s">
        <v>90</v>
      </c>
      <c r="D93" s="28">
        <v>676.9</v>
      </c>
    </row>
    <row r="94" spans="1:4" x14ac:dyDescent="0.35">
      <c r="A94" s="3" t="s">
        <v>54</v>
      </c>
      <c r="B94" s="3" t="s">
        <v>53</v>
      </c>
      <c r="C94" s="28" t="s">
        <v>89</v>
      </c>
      <c r="D94" s="28">
        <v>756.8</v>
      </c>
    </row>
    <row r="95" spans="1:4" x14ac:dyDescent="0.35">
      <c r="A95" s="3" t="s">
        <v>54</v>
      </c>
      <c r="B95" s="3" t="s">
        <v>53</v>
      </c>
      <c r="C95" s="28" t="s">
        <v>88</v>
      </c>
      <c r="D95" s="28">
        <v>595.29999999999995</v>
      </c>
    </row>
    <row r="96" spans="1:4" x14ac:dyDescent="0.35">
      <c r="A96" s="3" t="s">
        <v>54</v>
      </c>
      <c r="B96" s="3" t="s">
        <v>53</v>
      </c>
      <c r="C96" s="28" t="s">
        <v>87</v>
      </c>
      <c r="D96" s="28">
        <v>816.9</v>
      </c>
    </row>
    <row r="97" spans="1:4" x14ac:dyDescent="0.35">
      <c r="A97" s="3" t="s">
        <v>54</v>
      </c>
      <c r="B97" s="3" t="s">
        <v>53</v>
      </c>
      <c r="C97" s="28" t="s">
        <v>86</v>
      </c>
      <c r="D97" s="28">
        <v>883</v>
      </c>
    </row>
    <row r="98" spans="1:4" x14ac:dyDescent="0.35">
      <c r="A98" s="3" t="s">
        <v>54</v>
      </c>
      <c r="B98" s="3" t="s">
        <v>53</v>
      </c>
      <c r="C98" s="28" t="s">
        <v>85</v>
      </c>
      <c r="D98" s="28">
        <v>1109.4000000000001</v>
      </c>
    </row>
    <row r="99" spans="1:4" x14ac:dyDescent="0.35">
      <c r="A99" s="3" t="s">
        <v>54</v>
      </c>
      <c r="B99" s="3" t="s">
        <v>53</v>
      </c>
      <c r="C99" s="28" t="s">
        <v>84</v>
      </c>
      <c r="D99" s="28">
        <v>652</v>
      </c>
    </row>
    <row r="100" spans="1:4" x14ac:dyDescent="0.35">
      <c r="A100" s="3" t="s">
        <v>54</v>
      </c>
      <c r="B100" s="3" t="s">
        <v>53</v>
      </c>
      <c r="C100" s="28" t="s">
        <v>83</v>
      </c>
      <c r="D100" s="28">
        <v>946.8</v>
      </c>
    </row>
    <row r="101" spans="1:4" x14ac:dyDescent="0.35">
      <c r="A101" s="3" t="s">
        <v>54</v>
      </c>
      <c r="B101" s="3" t="s">
        <v>53</v>
      </c>
      <c r="C101" s="28" t="s">
        <v>82</v>
      </c>
      <c r="D101" s="28">
        <v>883.9</v>
      </c>
    </row>
    <row r="102" spans="1:4" x14ac:dyDescent="0.35">
      <c r="A102" s="3" t="s">
        <v>54</v>
      </c>
      <c r="B102" s="3" t="s">
        <v>53</v>
      </c>
      <c r="C102" s="28" t="s">
        <v>81</v>
      </c>
      <c r="D102" s="28">
        <v>813.3</v>
      </c>
    </row>
    <row r="103" spans="1:4" x14ac:dyDescent="0.35">
      <c r="A103" s="3" t="s">
        <v>54</v>
      </c>
      <c r="B103" s="3" t="s">
        <v>53</v>
      </c>
      <c r="C103" s="28" t="s">
        <v>80</v>
      </c>
      <c r="D103" s="28">
        <v>708.7</v>
      </c>
    </row>
    <row r="104" spans="1:4" x14ac:dyDescent="0.35">
      <c r="A104" s="3" t="s">
        <v>54</v>
      </c>
      <c r="B104" s="3" t="s">
        <v>53</v>
      </c>
      <c r="C104" s="28" t="s">
        <v>79</v>
      </c>
      <c r="D104" s="28">
        <v>540.9</v>
      </c>
    </row>
    <row r="105" spans="1:4" x14ac:dyDescent="0.35">
      <c r="A105" s="3" t="s">
        <v>54</v>
      </c>
      <c r="B105" s="3" t="s">
        <v>53</v>
      </c>
      <c r="C105" s="28" t="s">
        <v>78</v>
      </c>
      <c r="D105" s="28">
        <v>787.3</v>
      </c>
    </row>
    <row r="106" spans="1:4" x14ac:dyDescent="0.35">
      <c r="A106" s="3" t="s">
        <v>54</v>
      </c>
      <c r="B106" s="3" t="s">
        <v>53</v>
      </c>
      <c r="C106" s="28" t="s">
        <v>77</v>
      </c>
      <c r="D106" s="28">
        <v>805.2</v>
      </c>
    </row>
    <row r="107" spans="1:4" x14ac:dyDescent="0.35">
      <c r="A107" s="3" t="s">
        <v>54</v>
      </c>
      <c r="B107" s="3" t="s">
        <v>53</v>
      </c>
      <c r="C107" s="28" t="s">
        <v>76</v>
      </c>
      <c r="D107" s="28">
        <v>854.8</v>
      </c>
    </row>
    <row r="108" spans="1:4" x14ac:dyDescent="0.35">
      <c r="A108" s="3" t="s">
        <v>54</v>
      </c>
      <c r="B108" s="3" t="s">
        <v>53</v>
      </c>
      <c r="C108" s="28" t="s">
        <v>75</v>
      </c>
      <c r="D108" s="28">
        <v>824.4</v>
      </c>
    </row>
    <row r="109" spans="1:4" x14ac:dyDescent="0.35">
      <c r="A109" s="3" t="s">
        <v>54</v>
      </c>
      <c r="B109" s="3" t="s">
        <v>53</v>
      </c>
      <c r="C109" s="28" t="s">
        <v>74</v>
      </c>
      <c r="D109" s="28">
        <v>718.6</v>
      </c>
    </row>
    <row r="110" spans="1:4" x14ac:dyDescent="0.35">
      <c r="A110" s="3" t="s">
        <v>54</v>
      </c>
      <c r="B110" s="3" t="s">
        <v>53</v>
      </c>
      <c r="C110" s="28" t="s">
        <v>73</v>
      </c>
      <c r="D110" s="28">
        <v>695.6</v>
      </c>
    </row>
    <row r="111" spans="1:4" x14ac:dyDescent="0.35">
      <c r="A111" s="3" t="s">
        <v>54</v>
      </c>
      <c r="B111" s="3" t="s">
        <v>53</v>
      </c>
      <c r="C111" s="28" t="s">
        <v>72</v>
      </c>
      <c r="D111" s="28">
        <v>659.8</v>
      </c>
    </row>
    <row r="112" spans="1:4" x14ac:dyDescent="0.35">
      <c r="A112" s="3" t="s">
        <v>54</v>
      </c>
      <c r="B112" s="3" t="s">
        <v>53</v>
      </c>
      <c r="C112" s="28" t="s">
        <v>71</v>
      </c>
      <c r="D112" s="28">
        <v>847.6</v>
      </c>
    </row>
    <row r="113" spans="1:4" x14ac:dyDescent="0.35">
      <c r="A113" s="3" t="s">
        <v>54</v>
      </c>
      <c r="B113" s="3" t="s">
        <v>53</v>
      </c>
      <c r="C113" s="28" t="s">
        <v>70</v>
      </c>
      <c r="D113" s="28">
        <v>843.8</v>
      </c>
    </row>
    <row r="114" spans="1:4" x14ac:dyDescent="0.35">
      <c r="A114" s="3" t="s">
        <v>54</v>
      </c>
      <c r="B114" s="3" t="s">
        <v>53</v>
      </c>
      <c r="C114" s="28" t="s">
        <v>69</v>
      </c>
      <c r="D114" s="28">
        <v>738.6</v>
      </c>
    </row>
    <row r="115" spans="1:4" x14ac:dyDescent="0.35">
      <c r="A115" s="3" t="s">
        <v>54</v>
      </c>
      <c r="B115" s="3" t="s">
        <v>53</v>
      </c>
      <c r="C115" s="28" t="s">
        <v>68</v>
      </c>
      <c r="D115" s="28">
        <v>908.8</v>
      </c>
    </row>
    <row r="116" spans="1:4" x14ac:dyDescent="0.35">
      <c r="A116" s="3" t="s">
        <v>54</v>
      </c>
      <c r="B116" s="3" t="s">
        <v>53</v>
      </c>
      <c r="C116" s="28" t="s">
        <v>67</v>
      </c>
      <c r="D116" s="28">
        <v>868.3</v>
      </c>
    </row>
    <row r="117" spans="1:4" x14ac:dyDescent="0.35">
      <c r="A117" s="3" t="s">
        <v>54</v>
      </c>
      <c r="B117" s="3" t="s">
        <v>53</v>
      </c>
      <c r="C117" s="28" t="s">
        <v>66</v>
      </c>
      <c r="D117" s="28">
        <v>670.1</v>
      </c>
    </row>
    <row r="118" spans="1:4" x14ac:dyDescent="0.35">
      <c r="A118" s="3" t="s">
        <v>54</v>
      </c>
      <c r="B118" s="3" t="s">
        <v>53</v>
      </c>
      <c r="C118" s="28" t="s">
        <v>65</v>
      </c>
      <c r="D118" s="28">
        <v>532.4</v>
      </c>
    </row>
    <row r="119" spans="1:4" x14ac:dyDescent="0.35">
      <c r="A119" s="3" t="s">
        <v>54</v>
      </c>
      <c r="B119" s="3" t="s">
        <v>53</v>
      </c>
      <c r="C119" s="28" t="s">
        <v>64</v>
      </c>
      <c r="D119" s="28">
        <v>1177.8</v>
      </c>
    </row>
    <row r="120" spans="1:4" x14ac:dyDescent="0.35">
      <c r="A120" s="3" t="s">
        <v>54</v>
      </c>
      <c r="B120" s="3" t="s">
        <v>53</v>
      </c>
      <c r="C120" s="28" t="s">
        <v>63</v>
      </c>
      <c r="D120" s="28">
        <v>803.3</v>
      </c>
    </row>
    <row r="121" spans="1:4" x14ac:dyDescent="0.35">
      <c r="A121" s="3" t="s">
        <v>54</v>
      </c>
      <c r="B121" s="3" t="s">
        <v>53</v>
      </c>
      <c r="C121" s="28" t="s">
        <v>62</v>
      </c>
      <c r="D121" s="28">
        <v>673.4</v>
      </c>
    </row>
    <row r="122" spans="1:4" x14ac:dyDescent="0.35">
      <c r="A122" s="3" t="s">
        <v>54</v>
      </c>
      <c r="B122" s="3" t="s">
        <v>53</v>
      </c>
      <c r="C122" s="28" t="s">
        <v>61</v>
      </c>
      <c r="D122" s="28">
        <v>879</v>
      </c>
    </row>
    <row r="123" spans="1:4" x14ac:dyDescent="0.35">
      <c r="A123" s="3" t="s">
        <v>54</v>
      </c>
      <c r="B123" s="3" t="s">
        <v>53</v>
      </c>
      <c r="C123" s="28" t="s">
        <v>60</v>
      </c>
      <c r="D123" s="28">
        <v>814.6</v>
      </c>
    </row>
    <row r="124" spans="1:4" x14ac:dyDescent="0.35">
      <c r="A124" s="3" t="s">
        <v>54</v>
      </c>
      <c r="B124" s="3" t="s">
        <v>53</v>
      </c>
      <c r="C124" s="28" t="s">
        <v>59</v>
      </c>
      <c r="D124" s="28">
        <v>959.2</v>
      </c>
    </row>
    <row r="125" spans="1:4" x14ac:dyDescent="0.35">
      <c r="A125" s="3" t="s">
        <v>54</v>
      </c>
      <c r="B125" s="3" t="s">
        <v>53</v>
      </c>
      <c r="C125" s="28" t="s">
        <v>58</v>
      </c>
      <c r="D125" s="28">
        <v>748.6</v>
      </c>
    </row>
    <row r="126" spans="1:4" x14ac:dyDescent="0.35">
      <c r="A126" s="3" t="s">
        <v>54</v>
      </c>
      <c r="B126" s="3" t="s">
        <v>53</v>
      </c>
      <c r="C126" s="28" t="s">
        <v>57</v>
      </c>
      <c r="D126" s="28">
        <v>847.3</v>
      </c>
    </row>
    <row r="127" spans="1:4" x14ac:dyDescent="0.35">
      <c r="A127" s="3" t="s">
        <v>54</v>
      </c>
      <c r="B127" s="3" t="s">
        <v>53</v>
      </c>
      <c r="C127" s="28" t="s">
        <v>56</v>
      </c>
      <c r="D127" s="28">
        <v>994.8</v>
      </c>
    </row>
    <row r="128" spans="1:4" x14ac:dyDescent="0.35">
      <c r="A128" s="3" t="s">
        <v>54</v>
      </c>
      <c r="B128" s="3" t="s">
        <v>53</v>
      </c>
      <c r="C128" s="28" t="s">
        <v>55</v>
      </c>
      <c r="D128" s="28">
        <v>658.6</v>
      </c>
    </row>
    <row r="129" spans="1:4" x14ac:dyDescent="0.35">
      <c r="A129" s="3" t="s">
        <v>54</v>
      </c>
      <c r="B129" s="3" t="s">
        <v>53</v>
      </c>
      <c r="C129" s="28" t="s">
        <v>52</v>
      </c>
      <c r="D129" s="28">
        <v>815.7</v>
      </c>
    </row>
    <row r="130" spans="1:4" x14ac:dyDescent="0.35">
      <c r="A130" s="6"/>
      <c r="B130" s="6"/>
      <c r="C130" s="6"/>
      <c r="D130" s="6"/>
    </row>
    <row r="143" spans="1:4" x14ac:dyDescent="0.35">
      <c r="A143" s="1"/>
      <c r="B143" s="1"/>
      <c r="C143" s="1"/>
      <c r="D143" s="1"/>
    </row>
    <row r="162" spans="1:4" x14ac:dyDescent="0.35">
      <c r="A162" s="1"/>
      <c r="B162" s="1"/>
      <c r="C162" s="1"/>
      <c r="D162" s="1"/>
    </row>
    <row r="181" spans="1:4" x14ac:dyDescent="0.35">
      <c r="A181" s="1"/>
      <c r="B181" s="1"/>
      <c r="C181" s="1"/>
      <c r="D181" s="1"/>
    </row>
    <row r="200" spans="1:4" x14ac:dyDescent="0.35">
      <c r="A200" s="1"/>
      <c r="B200" s="1"/>
      <c r="C200" s="1"/>
      <c r="D200" s="1"/>
    </row>
    <row r="219" spans="1:4" x14ac:dyDescent="0.35">
      <c r="A219" s="1"/>
      <c r="B219" s="1"/>
      <c r="C219" s="1"/>
      <c r="D219" s="1"/>
    </row>
    <row r="238" spans="1:4" x14ac:dyDescent="0.35">
      <c r="A238" s="1"/>
      <c r="B238" s="1"/>
      <c r="C238" s="1"/>
      <c r="D238" s="1"/>
    </row>
    <row r="257" spans="1:4" x14ac:dyDescent="0.35">
      <c r="A257" s="1"/>
      <c r="B257" s="1"/>
      <c r="C257" s="1"/>
      <c r="D257" s="1"/>
    </row>
    <row r="276" spans="1:4" x14ac:dyDescent="0.35">
      <c r="A276" s="1"/>
      <c r="B276" s="1"/>
      <c r="C276" s="1"/>
      <c r="D276" s="1"/>
    </row>
    <row r="295" spans="1:4" x14ac:dyDescent="0.35">
      <c r="A295" s="1"/>
      <c r="B295" s="1"/>
      <c r="C295" s="1"/>
      <c r="D295" s="1"/>
    </row>
    <row r="314" spans="1:4" x14ac:dyDescent="0.35">
      <c r="A314" s="1"/>
      <c r="B314" s="1"/>
      <c r="C314" s="1"/>
      <c r="D314" s="1"/>
    </row>
    <row r="333" spans="1:4" x14ac:dyDescent="0.35">
      <c r="A333" s="1"/>
      <c r="B333" s="1"/>
      <c r="C333" s="1"/>
      <c r="D333" s="1"/>
    </row>
    <row r="352" spans="1:4" x14ac:dyDescent="0.35">
      <c r="A352" s="1"/>
      <c r="B352" s="1"/>
      <c r="C352" s="1"/>
      <c r="D352" s="1"/>
    </row>
    <row r="371" spans="1:4" x14ac:dyDescent="0.35">
      <c r="A371" s="1"/>
      <c r="B371" s="1"/>
      <c r="C371" s="1"/>
      <c r="D371" s="1"/>
    </row>
    <row r="390" spans="1:4" x14ac:dyDescent="0.35">
      <c r="A390" s="1"/>
      <c r="B390" s="1"/>
      <c r="C390" s="1"/>
      <c r="D390" s="1"/>
    </row>
    <row r="409" spans="1:4" x14ac:dyDescent="0.35">
      <c r="A409" s="1"/>
      <c r="B409" s="1"/>
      <c r="C409" s="1"/>
      <c r="D409" s="1"/>
    </row>
    <row r="428" spans="1:4" x14ac:dyDescent="0.35">
      <c r="A428" s="1"/>
      <c r="B428" s="1"/>
      <c r="C428" s="1"/>
      <c r="D428" s="1"/>
    </row>
    <row r="447" spans="1:4" x14ac:dyDescent="0.35">
      <c r="A447" s="1"/>
      <c r="B447" s="1"/>
      <c r="C447" s="1"/>
      <c r="D447" s="1"/>
    </row>
    <row r="466" spans="1:4" x14ac:dyDescent="0.35">
      <c r="A466" s="1"/>
      <c r="B466" s="1"/>
      <c r="C466" s="1"/>
      <c r="D466" s="1"/>
    </row>
    <row r="485" spans="1:4" x14ac:dyDescent="0.35">
      <c r="A485" s="1"/>
      <c r="B485" s="1"/>
      <c r="C485" s="1"/>
      <c r="D485" s="1"/>
    </row>
    <row r="504" spans="1:4" x14ac:dyDescent="0.35">
      <c r="A504" s="1"/>
      <c r="B504" s="1"/>
      <c r="C504" s="1"/>
      <c r="D504" s="1"/>
    </row>
    <row r="523" spans="1:4" x14ac:dyDescent="0.35">
      <c r="A523" s="1"/>
      <c r="B523" s="1"/>
      <c r="C523" s="1"/>
      <c r="D523" s="1"/>
    </row>
    <row r="542" spans="1:4" x14ac:dyDescent="0.35">
      <c r="A542" s="1"/>
      <c r="B542" s="1"/>
      <c r="C542" s="1"/>
      <c r="D542" s="1"/>
    </row>
    <row r="561" spans="1:4" x14ac:dyDescent="0.35">
      <c r="A561" s="1"/>
      <c r="B561" s="1"/>
      <c r="C561" s="1"/>
      <c r="D561" s="1"/>
    </row>
    <row r="580" spans="1:4" x14ac:dyDescent="0.35">
      <c r="A580" s="1"/>
      <c r="B580" s="1"/>
      <c r="C580" s="1"/>
      <c r="D580" s="1"/>
    </row>
    <row r="599" spans="1:4" x14ac:dyDescent="0.35">
      <c r="A599" s="1"/>
      <c r="B599" s="1"/>
      <c r="C599" s="1"/>
      <c r="D599" s="1"/>
    </row>
    <row r="618" spans="1:4" x14ac:dyDescent="0.35">
      <c r="A618" s="1"/>
      <c r="B618" s="1"/>
      <c r="C618" s="1"/>
      <c r="D618" s="1"/>
    </row>
    <row r="637" spans="1:4" x14ac:dyDescent="0.35">
      <c r="A637" s="1"/>
      <c r="B637" s="1"/>
      <c r="C637" s="1"/>
      <c r="D637" s="1"/>
    </row>
    <row r="656" spans="1:4" x14ac:dyDescent="0.35">
      <c r="A656" s="1"/>
      <c r="B656" s="1"/>
      <c r="C656" s="1"/>
      <c r="D656" s="1"/>
    </row>
    <row r="675" spans="1:4" x14ac:dyDescent="0.35">
      <c r="A675" s="1"/>
      <c r="B675" s="1"/>
      <c r="C675" s="1"/>
      <c r="D675" s="1"/>
    </row>
    <row r="694" spans="1:4" x14ac:dyDescent="0.35">
      <c r="A694" s="1"/>
      <c r="B694" s="1"/>
      <c r="C694" s="1"/>
      <c r="D694" s="1"/>
    </row>
    <row r="713" spans="1:4" x14ac:dyDescent="0.35">
      <c r="A713" s="1"/>
      <c r="B713" s="1"/>
      <c r="C713" s="1"/>
      <c r="D713" s="1"/>
    </row>
    <row r="732" spans="1:4" x14ac:dyDescent="0.35">
      <c r="A732" s="1"/>
      <c r="B732" s="1"/>
      <c r="C732" s="1"/>
      <c r="D732" s="1"/>
    </row>
    <row r="751" spans="1:4" x14ac:dyDescent="0.35">
      <c r="A751" s="1"/>
      <c r="B751" s="1"/>
      <c r="C751" s="1"/>
      <c r="D751" s="1"/>
    </row>
    <row r="770" spans="1:4" x14ac:dyDescent="0.35">
      <c r="A770" s="1"/>
      <c r="B770" s="1"/>
      <c r="C770" s="1"/>
      <c r="D770" s="1"/>
    </row>
    <row r="789" spans="1:4" x14ac:dyDescent="0.35">
      <c r="A789" s="1"/>
      <c r="B789" s="1"/>
      <c r="C789" s="1"/>
      <c r="D789" s="1"/>
    </row>
    <row r="808" spans="1:4" x14ac:dyDescent="0.35">
      <c r="A808" s="1"/>
      <c r="B808" s="1"/>
      <c r="C808" s="1"/>
      <c r="D808" s="1"/>
    </row>
    <row r="827" spans="1:4" x14ac:dyDescent="0.35">
      <c r="A827" s="1"/>
      <c r="B827" s="1"/>
      <c r="C827" s="1"/>
      <c r="D827" s="1"/>
    </row>
    <row r="846" spans="1:4" x14ac:dyDescent="0.35">
      <c r="A846" s="1"/>
      <c r="B846" s="1"/>
      <c r="C846" s="1"/>
      <c r="D846" s="1"/>
    </row>
    <row r="865" spans="1:4" x14ac:dyDescent="0.35">
      <c r="A865" s="1"/>
      <c r="B865" s="1"/>
      <c r="C865" s="1"/>
      <c r="D865" s="1"/>
    </row>
    <row r="884" spans="1:4" x14ac:dyDescent="0.35">
      <c r="A884" s="1"/>
      <c r="B884" s="1"/>
      <c r="C884" s="1"/>
      <c r="D884" s="1"/>
    </row>
    <row r="903" spans="1:4" x14ac:dyDescent="0.35">
      <c r="A903" s="1"/>
      <c r="B903" s="1"/>
      <c r="C903" s="1"/>
      <c r="D903" s="1"/>
    </row>
    <row r="922" spans="1:4" x14ac:dyDescent="0.35">
      <c r="A922" s="1"/>
      <c r="B922" s="1"/>
      <c r="C922" s="1"/>
      <c r="D922" s="1"/>
    </row>
    <row r="941" spans="1:4" x14ac:dyDescent="0.35">
      <c r="A941" s="1"/>
      <c r="B941" s="1"/>
      <c r="C941" s="1"/>
      <c r="D941" s="1"/>
    </row>
    <row r="960" spans="1:4" x14ac:dyDescent="0.35">
      <c r="A960" s="1"/>
      <c r="B960" s="1"/>
      <c r="C960" s="1"/>
      <c r="D960" s="1"/>
    </row>
    <row r="979" spans="1:4" x14ac:dyDescent="0.35">
      <c r="A979" s="1"/>
      <c r="B979" s="1"/>
      <c r="C979" s="1"/>
      <c r="D979" s="1"/>
    </row>
    <row r="998" spans="1:4" x14ac:dyDescent="0.35">
      <c r="A998" s="1"/>
      <c r="B998" s="1"/>
      <c r="C998" s="1"/>
      <c r="D998" s="1"/>
    </row>
    <row r="1017" spans="1:4" x14ac:dyDescent="0.35">
      <c r="A1017" s="1"/>
      <c r="B1017" s="1"/>
      <c r="C1017" s="1"/>
      <c r="D1017" s="1"/>
    </row>
    <row r="1036" spans="1:4" x14ac:dyDescent="0.35">
      <c r="A1036" s="1"/>
      <c r="B1036" s="1"/>
      <c r="C1036" s="1"/>
      <c r="D1036" s="1"/>
    </row>
    <row r="1055" spans="1:4" x14ac:dyDescent="0.35">
      <c r="A1055" s="1"/>
      <c r="B1055" s="1"/>
      <c r="C1055" s="1"/>
      <c r="D1055" s="1"/>
    </row>
    <row r="1074" spans="1:4" x14ac:dyDescent="0.35">
      <c r="A1074" s="1"/>
      <c r="B1074" s="1"/>
      <c r="C1074" s="1"/>
      <c r="D1074" s="1"/>
    </row>
    <row r="1093" spans="1:4" x14ac:dyDescent="0.35">
      <c r="A1093" s="1"/>
      <c r="B1093" s="1"/>
      <c r="C1093" s="1"/>
      <c r="D1093" s="1"/>
    </row>
    <row r="1112" spans="1:4" x14ac:dyDescent="0.35">
      <c r="A1112" s="1"/>
      <c r="B1112" s="1"/>
      <c r="C1112" s="1"/>
      <c r="D1112" s="1"/>
    </row>
    <row r="1131" spans="1:4" x14ac:dyDescent="0.35">
      <c r="A1131" s="1"/>
      <c r="B1131" s="1"/>
      <c r="C1131" s="1"/>
      <c r="D1131" s="1"/>
    </row>
    <row r="1150" spans="1:4" x14ac:dyDescent="0.35">
      <c r="A1150" s="1"/>
      <c r="B1150" s="1"/>
      <c r="C1150" s="1"/>
      <c r="D1150" s="1"/>
    </row>
    <row r="1169" spans="1:4" x14ac:dyDescent="0.35">
      <c r="A1169" s="1"/>
      <c r="B1169" s="1"/>
      <c r="C1169" s="1"/>
      <c r="D1169" s="1"/>
    </row>
    <row r="1188" spans="1:4" x14ac:dyDescent="0.35">
      <c r="A1188" s="1"/>
      <c r="B1188" s="1"/>
      <c r="C1188" s="1"/>
      <c r="D1188" s="1"/>
    </row>
    <row r="1207" spans="1:4" x14ac:dyDescent="0.35">
      <c r="A1207" s="1"/>
      <c r="B1207" s="1"/>
      <c r="C1207" s="1"/>
      <c r="D1207" s="1"/>
    </row>
    <row r="1226" spans="1:4" x14ac:dyDescent="0.35">
      <c r="A1226" s="1"/>
      <c r="B1226" s="1"/>
      <c r="C1226" s="1"/>
      <c r="D1226" s="1"/>
    </row>
    <row r="1245" spans="1:4" x14ac:dyDescent="0.35">
      <c r="A1245" s="1"/>
      <c r="B1245" s="1"/>
      <c r="C1245" s="1"/>
      <c r="D1245" s="1"/>
    </row>
    <row r="1264" spans="1:4" x14ac:dyDescent="0.35">
      <c r="A1264" s="1"/>
      <c r="B1264" s="1"/>
      <c r="C1264" s="1"/>
      <c r="D1264" s="1"/>
    </row>
    <row r="1283" spans="1:4" x14ac:dyDescent="0.35">
      <c r="A1283" s="1"/>
      <c r="B1283" s="1"/>
      <c r="C1283" s="1"/>
      <c r="D1283" s="1"/>
    </row>
    <row r="1302" spans="1:4" x14ac:dyDescent="0.35">
      <c r="A1302" s="1"/>
      <c r="B1302" s="1"/>
      <c r="C1302" s="1"/>
      <c r="D1302" s="1"/>
    </row>
    <row r="1321" spans="1:4" x14ac:dyDescent="0.35">
      <c r="A1321" s="1"/>
      <c r="B1321" s="1"/>
      <c r="C1321" s="1"/>
      <c r="D1321" s="1"/>
    </row>
    <row r="1340" spans="1:4" x14ac:dyDescent="0.35">
      <c r="A1340" s="1"/>
      <c r="B1340" s="1"/>
      <c r="C1340" s="1"/>
      <c r="D1340" s="1"/>
    </row>
    <row r="1359" spans="1:4" x14ac:dyDescent="0.35">
      <c r="A1359" s="1"/>
      <c r="B1359" s="1"/>
      <c r="C1359" s="1"/>
      <c r="D1359" s="1"/>
    </row>
    <row r="1378" spans="1:4" x14ac:dyDescent="0.35">
      <c r="A1378" s="1"/>
      <c r="B1378" s="1"/>
      <c r="C1378" s="1"/>
      <c r="D1378" s="1"/>
    </row>
    <row r="1397" spans="1:4" x14ac:dyDescent="0.35">
      <c r="A1397" s="1"/>
      <c r="B1397" s="1"/>
      <c r="C1397" s="1"/>
      <c r="D1397" s="1"/>
    </row>
    <row r="1416" spans="1:4" x14ac:dyDescent="0.35">
      <c r="A1416" s="1"/>
      <c r="B1416" s="1"/>
      <c r="C1416" s="1"/>
      <c r="D1416" s="1"/>
    </row>
    <row r="1435" spans="1:4" x14ac:dyDescent="0.35">
      <c r="A1435" s="1"/>
      <c r="B1435" s="1"/>
      <c r="C1435" s="1"/>
      <c r="D1435" s="1"/>
    </row>
    <row r="1454" spans="1:4" x14ac:dyDescent="0.35">
      <c r="A1454" s="1"/>
      <c r="B1454" s="1"/>
      <c r="C1454" s="1"/>
      <c r="D1454" s="1"/>
    </row>
    <row r="1473" spans="1:4" x14ac:dyDescent="0.35">
      <c r="A1473" s="1"/>
      <c r="B1473" s="1"/>
      <c r="C1473" s="1"/>
      <c r="D1473" s="1"/>
    </row>
    <row r="1492" spans="1:4" x14ac:dyDescent="0.35">
      <c r="A1492" s="1"/>
      <c r="B1492" s="1"/>
      <c r="C1492" s="1"/>
      <c r="D1492" s="1"/>
    </row>
    <row r="1511" spans="1:4" x14ac:dyDescent="0.35">
      <c r="A1511" s="1"/>
      <c r="B1511" s="1"/>
      <c r="C1511" s="1"/>
      <c r="D1511" s="1"/>
    </row>
    <row r="1530" spans="1:4" x14ac:dyDescent="0.35">
      <c r="A1530" s="1"/>
      <c r="B1530" s="1"/>
      <c r="C1530" s="1"/>
      <c r="D1530" s="1"/>
    </row>
    <row r="1549" spans="1:4" x14ac:dyDescent="0.35">
      <c r="A1549" s="1"/>
      <c r="B1549" s="1"/>
      <c r="C1549" s="1"/>
      <c r="D1549" s="1"/>
    </row>
    <row r="1568" spans="1:4" x14ac:dyDescent="0.35">
      <c r="A1568" s="1"/>
      <c r="B1568" s="1"/>
      <c r="C1568" s="1"/>
      <c r="D1568" s="1"/>
    </row>
    <row r="1587" spans="1:4" x14ac:dyDescent="0.35">
      <c r="A1587" s="1"/>
      <c r="B1587" s="1"/>
      <c r="C1587" s="1"/>
      <c r="D1587" s="1"/>
    </row>
    <row r="1606" spans="1:4" x14ac:dyDescent="0.35">
      <c r="A1606" s="1"/>
      <c r="B1606" s="1"/>
      <c r="C1606" s="1"/>
      <c r="D1606" s="1"/>
    </row>
    <row r="1625" spans="1:4" x14ac:dyDescent="0.35">
      <c r="A1625" s="1"/>
      <c r="B1625" s="1"/>
      <c r="C1625" s="1"/>
      <c r="D1625" s="1"/>
    </row>
    <row r="1644" spans="1:4" x14ac:dyDescent="0.35">
      <c r="A1644" s="1"/>
      <c r="B1644" s="1"/>
      <c r="C1644" s="1"/>
      <c r="D1644" s="1"/>
    </row>
    <row r="1663" spans="1:4" x14ac:dyDescent="0.35">
      <c r="A1663" s="1"/>
      <c r="B1663" s="1"/>
      <c r="C1663" s="1"/>
      <c r="D1663" s="1"/>
    </row>
    <row r="1682" spans="1:4" x14ac:dyDescent="0.35">
      <c r="A1682" s="1"/>
      <c r="B1682" s="1"/>
      <c r="C1682" s="1"/>
      <c r="D1682" s="1"/>
    </row>
    <row r="1701" spans="1:4" x14ac:dyDescent="0.35">
      <c r="A1701" s="1"/>
      <c r="B1701" s="1"/>
      <c r="C1701" s="1"/>
      <c r="D1701" s="1"/>
    </row>
    <row r="1720" spans="1:4" x14ac:dyDescent="0.35">
      <c r="A1720" s="1"/>
      <c r="B1720" s="1"/>
      <c r="C1720" s="1"/>
      <c r="D1720" s="1"/>
    </row>
    <row r="1739" spans="1:4" x14ac:dyDescent="0.35">
      <c r="A1739" s="1"/>
      <c r="B1739" s="1"/>
      <c r="C1739" s="1"/>
      <c r="D1739" s="1"/>
    </row>
    <row r="1758" spans="1:4" x14ac:dyDescent="0.35">
      <c r="A1758" s="1"/>
      <c r="B1758" s="1"/>
      <c r="C1758" s="1"/>
      <c r="D1758" s="1"/>
    </row>
    <row r="1777" spans="1:4" x14ac:dyDescent="0.35">
      <c r="A1777" s="1"/>
      <c r="B1777" s="1"/>
      <c r="C1777" s="1"/>
      <c r="D1777" s="1"/>
    </row>
    <row r="1796" spans="1:4" x14ac:dyDescent="0.35">
      <c r="A1796" s="1"/>
      <c r="B1796" s="1"/>
      <c r="C1796" s="1"/>
      <c r="D1796" s="1"/>
    </row>
    <row r="1815" spans="1:4" x14ac:dyDescent="0.35">
      <c r="A1815" s="1"/>
      <c r="B1815" s="1"/>
      <c r="C1815" s="1"/>
      <c r="D1815" s="1"/>
    </row>
    <row r="1834" spans="1:4" x14ac:dyDescent="0.35">
      <c r="A1834" s="1"/>
      <c r="B1834" s="1"/>
      <c r="C1834" s="1"/>
      <c r="D1834" s="1"/>
    </row>
    <row r="1853" spans="1:4" x14ac:dyDescent="0.35">
      <c r="A1853" s="1"/>
      <c r="B1853" s="1"/>
      <c r="C1853" s="1"/>
      <c r="D1853" s="1"/>
    </row>
    <row r="1872" spans="1:4" x14ac:dyDescent="0.35">
      <c r="A1872" s="1"/>
      <c r="B1872" s="1"/>
      <c r="C1872" s="1"/>
      <c r="D1872" s="1"/>
    </row>
    <row r="1891" spans="1:4" x14ac:dyDescent="0.35">
      <c r="A1891" s="1"/>
      <c r="B1891" s="1"/>
      <c r="C1891" s="1"/>
      <c r="D1891" s="1"/>
    </row>
    <row r="1910" spans="1:4" x14ac:dyDescent="0.35">
      <c r="A1910" s="1"/>
      <c r="B1910" s="1"/>
      <c r="C1910" s="1"/>
      <c r="D1910" s="1"/>
    </row>
    <row r="1929" spans="1:4" x14ac:dyDescent="0.35">
      <c r="A1929" s="1"/>
      <c r="B1929" s="1"/>
      <c r="C1929" s="1"/>
      <c r="D1929" s="1"/>
    </row>
    <row r="1948" spans="1:4" x14ac:dyDescent="0.35">
      <c r="A1948" s="1"/>
      <c r="B1948" s="1"/>
      <c r="C1948" s="1"/>
      <c r="D1948" s="1"/>
    </row>
    <row r="1967" spans="1:4" x14ac:dyDescent="0.35">
      <c r="A1967" s="1"/>
      <c r="B1967" s="1"/>
      <c r="C1967" s="1"/>
      <c r="D1967" s="1"/>
    </row>
    <row r="1986" spans="1:4" x14ac:dyDescent="0.35">
      <c r="A1986" s="1"/>
      <c r="B1986" s="1"/>
      <c r="C1986" s="1"/>
      <c r="D1986" s="1"/>
    </row>
    <row r="2005" spans="1:4" x14ac:dyDescent="0.35">
      <c r="A2005" s="1"/>
      <c r="B2005" s="1"/>
      <c r="C2005" s="1"/>
      <c r="D2005" s="1"/>
    </row>
    <row r="2024" spans="1:4" x14ac:dyDescent="0.35">
      <c r="A2024" s="1"/>
      <c r="B2024" s="1"/>
      <c r="C2024" s="1"/>
      <c r="D2024" s="1"/>
    </row>
    <row r="2043" spans="1:4" x14ac:dyDescent="0.35">
      <c r="A2043" s="1"/>
      <c r="B2043" s="1"/>
      <c r="C2043" s="1"/>
      <c r="D2043" s="1"/>
    </row>
    <row r="2062" spans="1:4" x14ac:dyDescent="0.35">
      <c r="A2062" s="1"/>
      <c r="B2062" s="1"/>
      <c r="C2062" s="1"/>
      <c r="D2062" s="1"/>
    </row>
    <row r="2081" spans="1:4" x14ac:dyDescent="0.35">
      <c r="A2081" s="1"/>
      <c r="B2081" s="1"/>
      <c r="C2081" s="1"/>
      <c r="D2081" s="1"/>
    </row>
    <row r="2100" spans="1:4" x14ac:dyDescent="0.35">
      <c r="A2100" s="1"/>
      <c r="B2100" s="1"/>
      <c r="C2100" s="1"/>
      <c r="D2100" s="1"/>
    </row>
    <row r="2119" spans="1:4" x14ac:dyDescent="0.35">
      <c r="A2119" s="1"/>
      <c r="B2119" s="1"/>
      <c r="C2119" s="1"/>
      <c r="D2119" s="1"/>
    </row>
    <row r="2138" spans="1:4" x14ac:dyDescent="0.35">
      <c r="A2138" s="1"/>
      <c r="B2138" s="1"/>
      <c r="C2138" s="1"/>
      <c r="D2138" s="1"/>
    </row>
    <row r="2157" spans="1:4" x14ac:dyDescent="0.35">
      <c r="A2157" s="1"/>
      <c r="B2157" s="1"/>
      <c r="C2157" s="1"/>
      <c r="D2157" s="1"/>
    </row>
    <row r="2176" spans="1:4" x14ac:dyDescent="0.35">
      <c r="A2176" s="1"/>
      <c r="B2176" s="1"/>
      <c r="C2176" s="1"/>
      <c r="D2176" s="1"/>
    </row>
    <row r="2195" spans="1:4" x14ac:dyDescent="0.35">
      <c r="A2195" s="1"/>
      <c r="B2195" s="1"/>
      <c r="C2195" s="1"/>
      <c r="D2195" s="1"/>
    </row>
    <row r="2214" spans="1:4" x14ac:dyDescent="0.35">
      <c r="A2214" s="1"/>
      <c r="B2214" s="1"/>
      <c r="C2214" s="1"/>
      <c r="D2214" s="1"/>
    </row>
    <row r="2233" spans="1:4" x14ac:dyDescent="0.35">
      <c r="A2233" s="1"/>
      <c r="B2233" s="1"/>
      <c r="C2233" s="1"/>
      <c r="D2233" s="1"/>
    </row>
    <row r="2252" spans="1:4" x14ac:dyDescent="0.35">
      <c r="A2252" s="1"/>
      <c r="B2252" s="1"/>
      <c r="C2252" s="1"/>
      <c r="D2252" s="1"/>
    </row>
    <row r="2271" spans="1:4" x14ac:dyDescent="0.35">
      <c r="A2271" s="1"/>
      <c r="B2271" s="1"/>
      <c r="C2271" s="1"/>
      <c r="D2271" s="1"/>
    </row>
    <row r="2290" spans="1:4" x14ac:dyDescent="0.35">
      <c r="A2290" s="1"/>
      <c r="B2290" s="1"/>
      <c r="C2290" s="1"/>
      <c r="D2290" s="1"/>
    </row>
    <row r="2309" spans="1:4" x14ac:dyDescent="0.35">
      <c r="A2309" s="1"/>
      <c r="B2309" s="1"/>
      <c r="C2309" s="1"/>
      <c r="D2309" s="1"/>
    </row>
    <row r="2328" spans="1:4" x14ac:dyDescent="0.35">
      <c r="A2328" s="1"/>
      <c r="B2328" s="1"/>
      <c r="C2328" s="1"/>
      <c r="D2328" s="1"/>
    </row>
    <row r="2347" spans="1:4" x14ac:dyDescent="0.35">
      <c r="A2347" s="1"/>
      <c r="B2347" s="1"/>
      <c r="C2347" s="1"/>
      <c r="D2347" s="1"/>
    </row>
    <row r="2366" spans="1:4" x14ac:dyDescent="0.35">
      <c r="A2366" s="1"/>
      <c r="B2366" s="1"/>
      <c r="C2366" s="1"/>
      <c r="D2366" s="1"/>
    </row>
    <row r="2385" spans="1:4" x14ac:dyDescent="0.35">
      <c r="A2385" s="1"/>
      <c r="B2385" s="1"/>
      <c r="C2385" s="1"/>
      <c r="D2385" s="1"/>
    </row>
    <row r="2404" spans="1:4" x14ac:dyDescent="0.35">
      <c r="A2404" s="1"/>
      <c r="B2404" s="1"/>
      <c r="C2404" s="1"/>
      <c r="D2404" s="1"/>
    </row>
    <row r="2423" spans="1:4" x14ac:dyDescent="0.35">
      <c r="A2423" s="1"/>
      <c r="B2423" s="1"/>
      <c r="C2423" s="1"/>
      <c r="D2423" s="1"/>
    </row>
    <row r="2442" spans="1:4" x14ac:dyDescent="0.35">
      <c r="A2442" s="1"/>
      <c r="B2442" s="1"/>
      <c r="C2442" s="1"/>
      <c r="D2442" s="1"/>
    </row>
    <row r="2461" spans="1:4" x14ac:dyDescent="0.35">
      <c r="A2461" s="1"/>
      <c r="B2461" s="1"/>
      <c r="C2461" s="1"/>
      <c r="D2461" s="1"/>
    </row>
    <row r="2480" spans="1:4" x14ac:dyDescent="0.35">
      <c r="A2480" s="1"/>
      <c r="B2480" s="1"/>
      <c r="C2480" s="1"/>
      <c r="D2480" s="1"/>
    </row>
    <row r="2499" spans="1:4" x14ac:dyDescent="0.35">
      <c r="A2499" s="1"/>
      <c r="B2499" s="1"/>
      <c r="C2499" s="1"/>
      <c r="D2499" s="1"/>
    </row>
    <row r="2518" spans="1:4" x14ac:dyDescent="0.35">
      <c r="A2518" s="1"/>
      <c r="B2518" s="1"/>
      <c r="C2518" s="1"/>
      <c r="D2518" s="1"/>
    </row>
    <row r="2537" spans="1:4" x14ac:dyDescent="0.35">
      <c r="A2537" s="1"/>
      <c r="B2537" s="1"/>
      <c r="C2537" s="1"/>
      <c r="D2537" s="1"/>
    </row>
    <row r="2556" spans="1:4" x14ac:dyDescent="0.35">
      <c r="A2556" s="1"/>
      <c r="B2556" s="1"/>
      <c r="C2556" s="1"/>
      <c r="D2556" s="1"/>
    </row>
    <row r="2575" spans="1:4" x14ac:dyDescent="0.35">
      <c r="A2575" s="1"/>
      <c r="B2575" s="1"/>
      <c r="C2575" s="1"/>
      <c r="D2575" s="1"/>
    </row>
    <row r="2594" spans="1:4" x14ac:dyDescent="0.35">
      <c r="A2594" s="1"/>
      <c r="B2594" s="1"/>
      <c r="C2594" s="1"/>
      <c r="D2594" s="1"/>
    </row>
    <row r="2613" spans="1:4" x14ac:dyDescent="0.35">
      <c r="A2613" s="1"/>
      <c r="B2613" s="1"/>
      <c r="C2613" s="1"/>
      <c r="D2613" s="1"/>
    </row>
    <row r="2632" spans="1:4" x14ac:dyDescent="0.35">
      <c r="A2632" s="1"/>
      <c r="B2632" s="1"/>
      <c r="C2632" s="1"/>
      <c r="D2632" s="1"/>
    </row>
    <row r="2651" spans="1:4" x14ac:dyDescent="0.35">
      <c r="A2651" s="1"/>
      <c r="B2651" s="1"/>
      <c r="C2651" s="1"/>
      <c r="D2651" s="1"/>
    </row>
    <row r="2670" spans="1:4" x14ac:dyDescent="0.35">
      <c r="A2670" s="1"/>
      <c r="B2670" s="1"/>
      <c r="C2670" s="1"/>
      <c r="D2670" s="1"/>
    </row>
    <row r="2689" spans="1:4" x14ac:dyDescent="0.35">
      <c r="A2689" s="1"/>
      <c r="B2689" s="1"/>
      <c r="C2689" s="1"/>
      <c r="D2689" s="1"/>
    </row>
    <row r="2708" spans="1:4" x14ac:dyDescent="0.35">
      <c r="A2708" s="1"/>
      <c r="B2708" s="1"/>
      <c r="C2708" s="1"/>
      <c r="D2708" s="1"/>
    </row>
    <row r="2727" spans="1:4" x14ac:dyDescent="0.35">
      <c r="A2727" s="1"/>
      <c r="B2727" s="1"/>
      <c r="C2727" s="1"/>
      <c r="D2727" s="1"/>
    </row>
    <row r="2746" spans="1:4" x14ac:dyDescent="0.35">
      <c r="A2746" s="1"/>
      <c r="B2746" s="1"/>
      <c r="C2746" s="1"/>
      <c r="D2746" s="1"/>
    </row>
    <row r="2765" spans="1:4" x14ac:dyDescent="0.35">
      <c r="A2765" s="1"/>
      <c r="B2765" s="1"/>
      <c r="C2765" s="1"/>
      <c r="D2765" s="1"/>
    </row>
    <row r="2784" spans="1:4" x14ac:dyDescent="0.35">
      <c r="A2784" s="1"/>
      <c r="B2784" s="1"/>
      <c r="C2784" s="1"/>
      <c r="D2784" s="1"/>
    </row>
    <row r="2803" spans="1:4" x14ac:dyDescent="0.35">
      <c r="A2803" s="1"/>
      <c r="B2803" s="1"/>
      <c r="C2803" s="1"/>
      <c r="D2803" s="1"/>
    </row>
    <row r="2822" spans="1:4" x14ac:dyDescent="0.35">
      <c r="A2822" s="1"/>
      <c r="B2822" s="1"/>
      <c r="C2822" s="1"/>
      <c r="D2822" s="1"/>
    </row>
    <row r="2841" spans="1:4" x14ac:dyDescent="0.35">
      <c r="A2841" s="1"/>
      <c r="B2841" s="1"/>
      <c r="C2841" s="1"/>
      <c r="D2841" s="1"/>
    </row>
    <row r="2860" spans="1:4" x14ac:dyDescent="0.35">
      <c r="A2860" s="1"/>
      <c r="B2860" s="1"/>
      <c r="C2860" s="1"/>
      <c r="D2860" s="1"/>
    </row>
    <row r="2879" spans="1:4" x14ac:dyDescent="0.35">
      <c r="A2879" s="1"/>
      <c r="B2879" s="1"/>
      <c r="C2879" s="1"/>
      <c r="D2879" s="1"/>
    </row>
    <row r="2898" spans="1:4" x14ac:dyDescent="0.35">
      <c r="A2898" s="1"/>
      <c r="B2898" s="1"/>
      <c r="C2898" s="1"/>
      <c r="D2898" s="1"/>
    </row>
    <row r="2917" spans="1:4" x14ac:dyDescent="0.35">
      <c r="A2917" s="1"/>
      <c r="B2917" s="1"/>
      <c r="C2917" s="1"/>
      <c r="D2917" s="1"/>
    </row>
    <row r="2936" spans="1:4" x14ac:dyDescent="0.35">
      <c r="A2936" s="1"/>
      <c r="B2936" s="1"/>
      <c r="C2936" s="1"/>
      <c r="D2936" s="1"/>
    </row>
    <row r="2955" spans="1:4" x14ac:dyDescent="0.35">
      <c r="A2955" s="1"/>
      <c r="B2955" s="1"/>
      <c r="C2955" s="1"/>
      <c r="D2955" s="1"/>
    </row>
    <row r="2974" spans="1:4" x14ac:dyDescent="0.35">
      <c r="A2974" s="1"/>
      <c r="B2974" s="1"/>
      <c r="C2974" s="1"/>
      <c r="D2974" s="1"/>
    </row>
    <row r="2993" spans="1:4" x14ac:dyDescent="0.35">
      <c r="A2993" s="1"/>
      <c r="B2993" s="1"/>
      <c r="C2993" s="1"/>
      <c r="D2993" s="1"/>
    </row>
    <row r="3012" spans="1:4" x14ac:dyDescent="0.35">
      <c r="A3012" s="1"/>
      <c r="B3012" s="1"/>
      <c r="C3012" s="1"/>
      <c r="D3012" s="1"/>
    </row>
    <row r="3031" spans="1:4" x14ac:dyDescent="0.35">
      <c r="A3031" s="1"/>
      <c r="B3031" s="1"/>
      <c r="C3031" s="1"/>
      <c r="D3031" s="1"/>
    </row>
    <row r="3050" spans="1:4" x14ac:dyDescent="0.35">
      <c r="A3050" s="1"/>
      <c r="B3050" s="1"/>
      <c r="C3050" s="1"/>
      <c r="D3050" s="1"/>
    </row>
    <row r="3069" spans="1:4" x14ac:dyDescent="0.35">
      <c r="A3069" s="1"/>
      <c r="B3069" s="1"/>
      <c r="C3069" s="1"/>
      <c r="D3069" s="1"/>
    </row>
    <row r="3088" spans="1:4" x14ac:dyDescent="0.35">
      <c r="A3088" s="1"/>
      <c r="B3088" s="1"/>
      <c r="C3088" s="1"/>
      <c r="D3088" s="1"/>
    </row>
    <row r="3107" spans="1:4" x14ac:dyDescent="0.35">
      <c r="A3107" s="1"/>
      <c r="B3107" s="1"/>
      <c r="C3107" s="1"/>
      <c r="D3107" s="1"/>
    </row>
    <row r="3126" spans="1:4" x14ac:dyDescent="0.35">
      <c r="A3126" s="1"/>
      <c r="B3126" s="1"/>
      <c r="C3126" s="1"/>
      <c r="D3126" s="1"/>
    </row>
    <row r="3145" spans="1:4" x14ac:dyDescent="0.35">
      <c r="A3145" s="1"/>
      <c r="B3145" s="1"/>
      <c r="C3145" s="1"/>
      <c r="D3145" s="1"/>
    </row>
    <row r="3164" spans="1:4" x14ac:dyDescent="0.35">
      <c r="A3164" s="1"/>
      <c r="B3164" s="1"/>
      <c r="C3164" s="1"/>
      <c r="D3164" s="1"/>
    </row>
    <row r="3183" spans="1:4" x14ac:dyDescent="0.35">
      <c r="A3183" s="1"/>
      <c r="B3183" s="1"/>
      <c r="C3183" s="1"/>
      <c r="D3183" s="1"/>
    </row>
    <row r="3202" spans="1:4" x14ac:dyDescent="0.35">
      <c r="A3202" s="1"/>
      <c r="B3202" s="1"/>
      <c r="C3202" s="1"/>
      <c r="D3202" s="1"/>
    </row>
    <row r="3221" spans="1:4" x14ac:dyDescent="0.35">
      <c r="A3221" s="1"/>
      <c r="B3221" s="1"/>
      <c r="C3221" s="1"/>
      <c r="D3221" s="1"/>
    </row>
    <row r="3240" spans="1:4" x14ac:dyDescent="0.35">
      <c r="A3240" s="1"/>
      <c r="B3240" s="1"/>
      <c r="C3240" s="1"/>
      <c r="D3240" s="1"/>
    </row>
    <row r="3259" spans="1:4" x14ac:dyDescent="0.35">
      <c r="A3259" s="1"/>
      <c r="B3259" s="1"/>
      <c r="C3259" s="1"/>
      <c r="D3259" s="1"/>
    </row>
    <row r="3278" spans="1:4" x14ac:dyDescent="0.35">
      <c r="A3278" s="1"/>
      <c r="B3278" s="1"/>
      <c r="C3278" s="1"/>
      <c r="D3278" s="1"/>
    </row>
    <row r="3297" spans="1:4" x14ac:dyDescent="0.35">
      <c r="A3297" s="1"/>
      <c r="B3297" s="1"/>
      <c r="C3297" s="1"/>
      <c r="D3297" s="1"/>
    </row>
    <row r="3316" spans="1:4" x14ac:dyDescent="0.35">
      <c r="A3316" s="1"/>
      <c r="B3316" s="1"/>
      <c r="C3316" s="1"/>
      <c r="D3316" s="1"/>
    </row>
    <row r="3335" spans="1:4" x14ac:dyDescent="0.35">
      <c r="A3335" s="1"/>
      <c r="B3335" s="1"/>
      <c r="C3335" s="1"/>
      <c r="D3335" s="1"/>
    </row>
    <row r="3354" spans="1:4" x14ac:dyDescent="0.35">
      <c r="A3354" s="1"/>
      <c r="B3354" s="1"/>
      <c r="C3354" s="1"/>
      <c r="D3354" s="1"/>
    </row>
    <row r="3373" spans="1:4" x14ac:dyDescent="0.35">
      <c r="A3373" s="1"/>
      <c r="B3373" s="1"/>
      <c r="C3373" s="1"/>
      <c r="D3373" s="1"/>
    </row>
    <row r="3392" spans="1:4" x14ac:dyDescent="0.35">
      <c r="A3392" s="1"/>
      <c r="B3392" s="1"/>
      <c r="C3392" s="1"/>
      <c r="D3392" s="1"/>
    </row>
    <row r="3411" spans="1:4" x14ac:dyDescent="0.35">
      <c r="A3411" s="1"/>
      <c r="B3411" s="1"/>
      <c r="C3411" s="1"/>
      <c r="D3411" s="1"/>
    </row>
    <row r="3430" spans="1:4" x14ac:dyDescent="0.35">
      <c r="A3430" s="1"/>
      <c r="B3430" s="1"/>
      <c r="C3430" s="1"/>
      <c r="D3430" s="1"/>
    </row>
    <row r="3449" spans="1:4" x14ac:dyDescent="0.35">
      <c r="A3449" s="1"/>
      <c r="B3449" s="1"/>
      <c r="C3449" s="1"/>
      <c r="D3449" s="1"/>
    </row>
    <row r="3468" spans="1:4" x14ac:dyDescent="0.35">
      <c r="A3468" s="1"/>
      <c r="B3468" s="1"/>
      <c r="C3468" s="1"/>
      <c r="D3468" s="1"/>
    </row>
    <row r="3487" spans="1:4" x14ac:dyDescent="0.35">
      <c r="A3487" s="1"/>
      <c r="B3487" s="1"/>
      <c r="C3487" s="1"/>
      <c r="D3487" s="1"/>
    </row>
    <row r="3506" spans="1:4" x14ac:dyDescent="0.35">
      <c r="A3506" s="1"/>
      <c r="B3506" s="1"/>
      <c r="C3506" s="1"/>
      <c r="D3506" s="1"/>
    </row>
    <row r="3525" spans="1:4" x14ac:dyDescent="0.35">
      <c r="A3525" s="1"/>
      <c r="B3525" s="1"/>
      <c r="C3525" s="1"/>
      <c r="D3525" s="1"/>
    </row>
    <row r="3544" spans="1:4" x14ac:dyDescent="0.35">
      <c r="A3544" s="1"/>
      <c r="B3544" s="1"/>
      <c r="C3544" s="1"/>
      <c r="D3544" s="1"/>
    </row>
    <row r="3563" spans="1:4" x14ac:dyDescent="0.35">
      <c r="A3563" s="1"/>
      <c r="B3563" s="1"/>
      <c r="C3563" s="1"/>
      <c r="D3563" s="1"/>
    </row>
    <row r="3582" spans="1:4" x14ac:dyDescent="0.35">
      <c r="A3582" s="1"/>
      <c r="B3582" s="1"/>
      <c r="C3582" s="1"/>
      <c r="D3582" s="1"/>
    </row>
    <row r="3601" spans="1:4" x14ac:dyDescent="0.35">
      <c r="A3601" s="1"/>
      <c r="B3601" s="1"/>
      <c r="C3601" s="1"/>
      <c r="D3601" s="1"/>
    </row>
    <row r="3620" spans="1:4" x14ac:dyDescent="0.35">
      <c r="A3620" s="1"/>
      <c r="B3620" s="1"/>
      <c r="C3620" s="1"/>
      <c r="D3620" s="1"/>
    </row>
    <row r="3639" spans="1:4" x14ac:dyDescent="0.35">
      <c r="A3639" s="1"/>
      <c r="B3639" s="1"/>
      <c r="C3639" s="1"/>
      <c r="D3639" s="1"/>
    </row>
    <row r="3658" spans="1:4" x14ac:dyDescent="0.35">
      <c r="A3658" s="1"/>
      <c r="B3658" s="1"/>
      <c r="C3658" s="1"/>
      <c r="D3658" s="1"/>
    </row>
    <row r="3677" spans="1:4" x14ac:dyDescent="0.35">
      <c r="A3677" s="1"/>
      <c r="B3677" s="1"/>
      <c r="C3677" s="1"/>
      <c r="D3677" s="1"/>
    </row>
    <row r="3696" spans="1:4" x14ac:dyDescent="0.35">
      <c r="A3696" s="1"/>
      <c r="B3696" s="1"/>
      <c r="C3696" s="1"/>
      <c r="D3696" s="1"/>
    </row>
    <row r="3715" spans="1:4" x14ac:dyDescent="0.35">
      <c r="A3715" s="1"/>
      <c r="B3715" s="1"/>
      <c r="C3715" s="1"/>
      <c r="D3715" s="1"/>
    </row>
    <row r="3734" spans="1:4" x14ac:dyDescent="0.35">
      <c r="A3734" s="1"/>
      <c r="B3734" s="1"/>
      <c r="C3734" s="1"/>
      <c r="D3734" s="1"/>
    </row>
    <row r="3753" spans="1:4" x14ac:dyDescent="0.35">
      <c r="A3753" s="1"/>
      <c r="B3753" s="1"/>
      <c r="C3753" s="1"/>
      <c r="D3753" s="1"/>
    </row>
    <row r="3772" spans="1:4" x14ac:dyDescent="0.35">
      <c r="A3772" s="1"/>
      <c r="B3772" s="1"/>
      <c r="C3772" s="1"/>
      <c r="D3772" s="1"/>
    </row>
    <row r="3791" spans="1:4" x14ac:dyDescent="0.35">
      <c r="A3791" s="1"/>
      <c r="B3791" s="1"/>
      <c r="C3791" s="1"/>
      <c r="D3791" s="1"/>
    </row>
    <row r="3810" spans="1:4" x14ac:dyDescent="0.35">
      <c r="A3810" s="1"/>
      <c r="B3810" s="1"/>
      <c r="C3810" s="1"/>
      <c r="D3810" s="1"/>
    </row>
    <row r="3829" spans="1:4" x14ac:dyDescent="0.35">
      <c r="A3829" s="1"/>
      <c r="B3829" s="1"/>
      <c r="C3829" s="1"/>
      <c r="D3829" s="1"/>
    </row>
    <row r="3848" spans="1:4" x14ac:dyDescent="0.35">
      <c r="A3848" s="1"/>
      <c r="B3848" s="1"/>
      <c r="C3848" s="1"/>
      <c r="D3848" s="1"/>
    </row>
    <row r="3867" spans="1:4" x14ac:dyDescent="0.35">
      <c r="A3867" s="1"/>
      <c r="B3867" s="1"/>
      <c r="C3867" s="1"/>
      <c r="D3867" s="1"/>
    </row>
    <row r="3886" spans="1:4" x14ac:dyDescent="0.35">
      <c r="A3886" s="1"/>
      <c r="B3886" s="1"/>
      <c r="C3886" s="1"/>
      <c r="D3886" s="1"/>
    </row>
    <row r="3905" spans="1:4" x14ac:dyDescent="0.35">
      <c r="A3905" s="1"/>
      <c r="B3905" s="1"/>
      <c r="C3905" s="1"/>
      <c r="D3905" s="1"/>
    </row>
    <row r="3924" spans="1:4" x14ac:dyDescent="0.35">
      <c r="A3924" s="1"/>
      <c r="B3924" s="1"/>
      <c r="C3924" s="1"/>
      <c r="D3924" s="1"/>
    </row>
    <row r="3943" spans="1:4" x14ac:dyDescent="0.35">
      <c r="A3943" s="1"/>
      <c r="B3943" s="1"/>
      <c r="C3943" s="1"/>
      <c r="D3943" s="1"/>
    </row>
    <row r="3962" spans="1:4" x14ac:dyDescent="0.35">
      <c r="A3962" s="1"/>
      <c r="B3962" s="1"/>
      <c r="C3962" s="1"/>
      <c r="D3962" s="1"/>
    </row>
    <row r="3981" spans="1:4" x14ac:dyDescent="0.35">
      <c r="A3981" s="1"/>
      <c r="B3981" s="1"/>
      <c r="C3981" s="1"/>
      <c r="D3981" s="1"/>
    </row>
    <row r="4000" spans="1:4" x14ac:dyDescent="0.35">
      <c r="A4000" s="1"/>
      <c r="B4000" s="1"/>
      <c r="C4000" s="1"/>
      <c r="D4000" s="1"/>
    </row>
    <row r="4019" spans="1:4" x14ac:dyDescent="0.35">
      <c r="A4019" s="1"/>
      <c r="B4019" s="1"/>
      <c r="C4019" s="1"/>
      <c r="D4019" s="1"/>
    </row>
    <row r="4038" spans="1:4" x14ac:dyDescent="0.35">
      <c r="A4038" s="1"/>
      <c r="B4038" s="1"/>
      <c r="C4038" s="1"/>
      <c r="D4038" s="1"/>
    </row>
    <row r="4057" spans="1:4" x14ac:dyDescent="0.35">
      <c r="A4057" s="1"/>
      <c r="B4057" s="1"/>
      <c r="C4057" s="1"/>
      <c r="D4057" s="1"/>
    </row>
    <row r="4076" spans="1:4" x14ac:dyDescent="0.35">
      <c r="A4076" s="1"/>
      <c r="B4076" s="1"/>
      <c r="C4076" s="1"/>
      <c r="D4076" s="1"/>
    </row>
    <row r="4095" spans="1:4" x14ac:dyDescent="0.35">
      <c r="A4095" s="1"/>
      <c r="B4095" s="1"/>
      <c r="C4095" s="1"/>
      <c r="D4095" s="1"/>
    </row>
    <row r="4114" spans="1:4" x14ac:dyDescent="0.35">
      <c r="A4114" s="1"/>
      <c r="B4114" s="1"/>
      <c r="C4114" s="1"/>
      <c r="D4114" s="1"/>
    </row>
    <row r="4133" spans="1:4" x14ac:dyDescent="0.35">
      <c r="A4133" s="1"/>
      <c r="B4133" s="1"/>
      <c r="C4133" s="1"/>
      <c r="D4133" s="1"/>
    </row>
    <row r="4152" spans="1:4" x14ac:dyDescent="0.35">
      <c r="A4152" s="1"/>
      <c r="B4152" s="1"/>
      <c r="C4152" s="1"/>
      <c r="D4152" s="1"/>
    </row>
    <row r="4171" spans="1:4" x14ac:dyDescent="0.35">
      <c r="A4171" s="1"/>
      <c r="B4171" s="1"/>
      <c r="C4171" s="1"/>
      <c r="D4171" s="1"/>
    </row>
    <row r="4190" spans="1:4" x14ac:dyDescent="0.35">
      <c r="A4190" s="1"/>
      <c r="B4190" s="1"/>
      <c r="C4190" s="1"/>
      <c r="D4190" s="1"/>
    </row>
    <row r="4209" spans="1:4" x14ac:dyDescent="0.35">
      <c r="A4209" s="1"/>
      <c r="B4209" s="1"/>
      <c r="C4209" s="1"/>
      <c r="D4209" s="1"/>
    </row>
    <row r="4228" spans="1:4" x14ac:dyDescent="0.35">
      <c r="A4228" s="1"/>
      <c r="B4228" s="1"/>
      <c r="C4228" s="1"/>
      <c r="D4228" s="1"/>
    </row>
    <row r="4247" spans="1:4" x14ac:dyDescent="0.35">
      <c r="A4247" s="1"/>
      <c r="B4247" s="1"/>
      <c r="C4247" s="1"/>
      <c r="D4247" s="1"/>
    </row>
    <row r="4266" spans="1:4" x14ac:dyDescent="0.35">
      <c r="A4266" s="1"/>
      <c r="B4266" s="1"/>
      <c r="C4266" s="1"/>
      <c r="D4266" s="1"/>
    </row>
    <row r="4285" spans="1:4" x14ac:dyDescent="0.35">
      <c r="A4285" s="1"/>
      <c r="B4285" s="1"/>
      <c r="C4285" s="1"/>
      <c r="D4285" s="1"/>
    </row>
    <row r="4304" spans="1:4" x14ac:dyDescent="0.35">
      <c r="A4304" s="1"/>
      <c r="B4304" s="1"/>
      <c r="C4304" s="1"/>
      <c r="D4304" s="1"/>
    </row>
    <row r="4323" spans="1:4" x14ac:dyDescent="0.35">
      <c r="A4323" s="1"/>
      <c r="B4323" s="1"/>
      <c r="C4323" s="1"/>
      <c r="D4323" s="1"/>
    </row>
    <row r="4342" spans="1:4" x14ac:dyDescent="0.35">
      <c r="A4342" s="1"/>
      <c r="B4342" s="1"/>
      <c r="C4342" s="1"/>
      <c r="D4342" s="1"/>
    </row>
    <row r="4361" spans="1:4" x14ac:dyDescent="0.35">
      <c r="A4361" s="1"/>
      <c r="B4361" s="1"/>
      <c r="C4361" s="1"/>
      <c r="D4361" s="1"/>
    </row>
    <row r="4380" spans="1:4" x14ac:dyDescent="0.35">
      <c r="A4380" s="1"/>
      <c r="B4380" s="1"/>
      <c r="C4380" s="1"/>
      <c r="D4380" s="1"/>
    </row>
    <row r="4399" spans="1:4" x14ac:dyDescent="0.35">
      <c r="A4399" s="1"/>
      <c r="B4399" s="1"/>
      <c r="C4399" s="1"/>
      <c r="D4399" s="1"/>
    </row>
    <row r="4418" spans="1:4" x14ac:dyDescent="0.35">
      <c r="A4418" s="1"/>
      <c r="B4418" s="1"/>
      <c r="C4418" s="1"/>
      <c r="D4418" s="1"/>
    </row>
    <row r="4437" spans="1:4" x14ac:dyDescent="0.35">
      <c r="A4437" s="1"/>
      <c r="B4437" s="1"/>
      <c r="C4437" s="1"/>
      <c r="D4437" s="1"/>
    </row>
    <row r="4456" spans="1:4" x14ac:dyDescent="0.35">
      <c r="A4456" s="1"/>
      <c r="B4456" s="1"/>
      <c r="C4456" s="1"/>
      <c r="D4456" s="1"/>
    </row>
    <row r="4475" spans="1:4" x14ac:dyDescent="0.35">
      <c r="A4475" s="1"/>
      <c r="B4475" s="1"/>
      <c r="C4475" s="1"/>
      <c r="D4475" s="1"/>
    </row>
    <row r="4494" spans="1:4" x14ac:dyDescent="0.35">
      <c r="A4494" s="1"/>
      <c r="B4494" s="1"/>
      <c r="C4494" s="1"/>
      <c r="D4494" s="1"/>
    </row>
    <row r="4513" spans="1:4" x14ac:dyDescent="0.35">
      <c r="A4513" s="1"/>
      <c r="B4513" s="1"/>
      <c r="C4513" s="1"/>
      <c r="D4513" s="1"/>
    </row>
    <row r="4532" spans="1:4" x14ac:dyDescent="0.35">
      <c r="A4532" s="1"/>
      <c r="B4532" s="1"/>
      <c r="C4532" s="1"/>
      <c r="D4532" s="1"/>
    </row>
    <row r="4551" spans="1:4" x14ac:dyDescent="0.35">
      <c r="A4551" s="1"/>
      <c r="B4551" s="1"/>
      <c r="C4551" s="1"/>
      <c r="D4551" s="1"/>
    </row>
    <row r="4570" spans="1:4" x14ac:dyDescent="0.35">
      <c r="A4570" s="1"/>
      <c r="B4570" s="1"/>
      <c r="C4570" s="1"/>
      <c r="D4570" s="1"/>
    </row>
    <row r="4589" spans="1:4" x14ac:dyDescent="0.35">
      <c r="A4589" s="1"/>
      <c r="B4589" s="1"/>
      <c r="C4589" s="1"/>
      <c r="D4589" s="1"/>
    </row>
    <row r="4608" spans="1:4" x14ac:dyDescent="0.35">
      <c r="A4608" s="1"/>
      <c r="B4608" s="1"/>
      <c r="C4608" s="1"/>
      <c r="D4608" s="1"/>
    </row>
    <row r="4627" spans="1:4" x14ac:dyDescent="0.35">
      <c r="A4627" s="1"/>
      <c r="B4627" s="1"/>
      <c r="C4627" s="1"/>
      <c r="D4627" s="1"/>
    </row>
    <row r="4646" spans="1:4" x14ac:dyDescent="0.35">
      <c r="A4646" s="1"/>
      <c r="B4646" s="1"/>
      <c r="C4646" s="1"/>
      <c r="D4646" s="1"/>
    </row>
    <row r="4665" spans="1:4" x14ac:dyDescent="0.35">
      <c r="A4665" s="1"/>
      <c r="B4665" s="1"/>
      <c r="C4665" s="1"/>
      <c r="D4665" s="1"/>
    </row>
    <row r="4684" spans="1:4" x14ac:dyDescent="0.35">
      <c r="A4684" s="1"/>
      <c r="B4684" s="1"/>
      <c r="C4684" s="1"/>
      <c r="D4684" s="1"/>
    </row>
    <row r="4703" spans="1:4" x14ac:dyDescent="0.35">
      <c r="A4703" s="1"/>
      <c r="B4703" s="1"/>
      <c r="C4703" s="1"/>
      <c r="D4703" s="1"/>
    </row>
    <row r="4722" spans="1:4" x14ac:dyDescent="0.35">
      <c r="A4722" s="1"/>
      <c r="B4722" s="1"/>
      <c r="C4722" s="1"/>
      <c r="D4722" s="1"/>
    </row>
    <row r="4741" spans="1:4" x14ac:dyDescent="0.35">
      <c r="A4741" s="1"/>
      <c r="B4741" s="1"/>
      <c r="C4741" s="1"/>
      <c r="D4741" s="1"/>
    </row>
    <row r="4760" spans="1:4" x14ac:dyDescent="0.35">
      <c r="A4760" s="1"/>
      <c r="B4760" s="1"/>
      <c r="C4760" s="1"/>
      <c r="D4760" s="1"/>
    </row>
    <row r="4779" spans="1:4" x14ac:dyDescent="0.35">
      <c r="A4779" s="1"/>
      <c r="B4779" s="1"/>
      <c r="C4779" s="1"/>
      <c r="D4779" s="1"/>
    </row>
    <row r="4798" spans="1:4" x14ac:dyDescent="0.35">
      <c r="A4798" s="1"/>
      <c r="B4798" s="1"/>
      <c r="C4798" s="1"/>
      <c r="D4798" s="1"/>
    </row>
    <row r="4817" spans="1:4" x14ac:dyDescent="0.35">
      <c r="A4817" s="1"/>
      <c r="B4817" s="1"/>
      <c r="C4817" s="1"/>
      <c r="D4817" s="1"/>
    </row>
    <row r="4836" spans="1:4" x14ac:dyDescent="0.35">
      <c r="A4836" s="1"/>
      <c r="B4836" s="1"/>
      <c r="C4836" s="1"/>
      <c r="D4836" s="1"/>
    </row>
    <row r="4855" spans="1:4" x14ac:dyDescent="0.35">
      <c r="A4855" s="1"/>
      <c r="B4855" s="1"/>
      <c r="C4855" s="1"/>
      <c r="D4855" s="1"/>
    </row>
    <row r="4874" spans="1:4" x14ac:dyDescent="0.35">
      <c r="A4874" s="1"/>
      <c r="B4874" s="1"/>
      <c r="C4874" s="1"/>
      <c r="D4874" s="1"/>
    </row>
    <row r="4893" spans="1:4" x14ac:dyDescent="0.35">
      <c r="A4893" s="1"/>
      <c r="B4893" s="1"/>
      <c r="C4893" s="1"/>
      <c r="D4893" s="1"/>
    </row>
    <row r="4912" spans="1:4" x14ac:dyDescent="0.35">
      <c r="A4912" s="1"/>
      <c r="B4912" s="1"/>
      <c r="C4912" s="1"/>
      <c r="D4912" s="1"/>
    </row>
    <row r="4931" spans="1:4" x14ac:dyDescent="0.35">
      <c r="A4931" s="1"/>
      <c r="B4931" s="1"/>
      <c r="C4931" s="1"/>
      <c r="D4931" s="1"/>
    </row>
    <row r="4950" spans="1:4" x14ac:dyDescent="0.35">
      <c r="A4950" s="1"/>
      <c r="B4950" s="1"/>
      <c r="C4950" s="1"/>
      <c r="D4950" s="1"/>
    </row>
    <row r="4969" spans="1:4" x14ac:dyDescent="0.35">
      <c r="A4969" s="1"/>
      <c r="B4969" s="1"/>
      <c r="C4969" s="1"/>
      <c r="D4969" s="1"/>
    </row>
    <row r="4988" spans="1:4" x14ac:dyDescent="0.35">
      <c r="A4988" s="1"/>
      <c r="B4988" s="1"/>
      <c r="C4988" s="1"/>
      <c r="D4988" s="1"/>
    </row>
    <row r="5007" spans="1:4" x14ac:dyDescent="0.35">
      <c r="A5007" s="1"/>
      <c r="B5007" s="1"/>
      <c r="C5007" s="1"/>
      <c r="D5007" s="1"/>
    </row>
    <row r="5026" spans="1:4" x14ac:dyDescent="0.35">
      <c r="A5026" s="1"/>
      <c r="B5026" s="1"/>
      <c r="C5026" s="1"/>
      <c r="D5026" s="1"/>
    </row>
    <row r="5045" spans="1:4" x14ac:dyDescent="0.35">
      <c r="A5045" s="1"/>
      <c r="B5045" s="1"/>
      <c r="C5045" s="1"/>
      <c r="D5045" s="1"/>
    </row>
    <row r="5064" spans="1:4" x14ac:dyDescent="0.35">
      <c r="A5064" s="1"/>
      <c r="B5064" s="1"/>
      <c r="C5064" s="1"/>
      <c r="D5064" s="1"/>
    </row>
    <row r="5083" spans="1:4" x14ac:dyDescent="0.35">
      <c r="A5083" s="1"/>
      <c r="B5083" s="1"/>
      <c r="C5083" s="1"/>
      <c r="D5083" s="1"/>
    </row>
    <row r="5102" spans="1:4" x14ac:dyDescent="0.35">
      <c r="A5102" s="1"/>
      <c r="B5102" s="1"/>
      <c r="C5102" s="1"/>
      <c r="D5102" s="1"/>
    </row>
    <row r="5121" spans="1:4" x14ac:dyDescent="0.35">
      <c r="A5121" s="1"/>
      <c r="B5121" s="1"/>
      <c r="C5121" s="1"/>
      <c r="D5121" s="1"/>
    </row>
    <row r="5140" spans="1:4" x14ac:dyDescent="0.35">
      <c r="A5140" s="1"/>
      <c r="B5140" s="1"/>
      <c r="C5140" s="1"/>
      <c r="D5140" s="1"/>
    </row>
    <row r="5159" spans="1:4" x14ac:dyDescent="0.35">
      <c r="A5159" s="1"/>
      <c r="B5159" s="1"/>
      <c r="C5159" s="1"/>
      <c r="D5159" s="1"/>
    </row>
    <row r="5178" spans="1:4" x14ac:dyDescent="0.35">
      <c r="A5178" s="1"/>
      <c r="B5178" s="1"/>
      <c r="C5178" s="1"/>
      <c r="D5178" s="1"/>
    </row>
    <row r="5197" spans="1:4" x14ac:dyDescent="0.35">
      <c r="A5197" s="1"/>
      <c r="B5197" s="1"/>
      <c r="C5197" s="1"/>
      <c r="D5197" s="1"/>
    </row>
    <row r="5216" spans="1:4" x14ac:dyDescent="0.35">
      <c r="A5216" s="1"/>
      <c r="B5216" s="1"/>
      <c r="C5216" s="1"/>
      <c r="D5216" s="1"/>
    </row>
    <row r="5235" spans="1:4" x14ac:dyDescent="0.35">
      <c r="A5235" s="1"/>
      <c r="B5235" s="1"/>
      <c r="C5235" s="1"/>
      <c r="D5235" s="1"/>
    </row>
    <row r="5254" spans="1:4" x14ac:dyDescent="0.35">
      <c r="A5254" s="1"/>
      <c r="B5254" s="1"/>
      <c r="C5254" s="1"/>
      <c r="D5254" s="1"/>
    </row>
    <row r="5273" spans="1:4" x14ac:dyDescent="0.35">
      <c r="A5273" s="1"/>
      <c r="B5273" s="1"/>
      <c r="C5273" s="1"/>
      <c r="D5273" s="1"/>
    </row>
    <row r="5292" spans="1:4" x14ac:dyDescent="0.35">
      <c r="A5292" s="1"/>
      <c r="B5292" s="1"/>
      <c r="C5292" s="1"/>
      <c r="D5292" s="1"/>
    </row>
    <row r="5311" spans="1:4" x14ac:dyDescent="0.35">
      <c r="A5311" s="1"/>
      <c r="B5311" s="1"/>
      <c r="C5311" s="1"/>
      <c r="D5311" s="1"/>
    </row>
    <row r="5330" spans="1:4" x14ac:dyDescent="0.35">
      <c r="A5330" s="1"/>
      <c r="B5330" s="1"/>
      <c r="C5330" s="1"/>
      <c r="D5330" s="1"/>
    </row>
    <row r="5349" spans="1:4" x14ac:dyDescent="0.35">
      <c r="A5349" s="1"/>
      <c r="B5349" s="1"/>
      <c r="C5349" s="1"/>
      <c r="D5349" s="1"/>
    </row>
    <row r="5368" spans="1:4" x14ac:dyDescent="0.35">
      <c r="A5368" s="1"/>
      <c r="B5368" s="1"/>
      <c r="C5368" s="1"/>
      <c r="D5368" s="1"/>
    </row>
    <row r="5387" spans="1:4" x14ac:dyDescent="0.35">
      <c r="A5387" s="1"/>
      <c r="B5387" s="1"/>
      <c r="C5387" s="1"/>
      <c r="D5387" s="1"/>
    </row>
    <row r="5406" spans="1:4" x14ac:dyDescent="0.35">
      <c r="A5406" s="1"/>
      <c r="B5406" s="1"/>
      <c r="C5406" s="1"/>
      <c r="D5406" s="1"/>
    </row>
    <row r="5425" spans="1:4" x14ac:dyDescent="0.35">
      <c r="A5425" s="1"/>
      <c r="B5425" s="1"/>
      <c r="C5425" s="1"/>
      <c r="D5425" s="1"/>
    </row>
    <row r="5444" spans="1:4" x14ac:dyDescent="0.35">
      <c r="A5444" s="1"/>
      <c r="B5444" s="1"/>
      <c r="C5444" s="1"/>
      <c r="D5444" s="1"/>
    </row>
    <row r="5463" spans="1:4" x14ac:dyDescent="0.35">
      <c r="A5463" s="1"/>
      <c r="B5463" s="1"/>
      <c r="C5463" s="1"/>
      <c r="D5463" s="1"/>
    </row>
    <row r="5482" spans="1:4" x14ac:dyDescent="0.35">
      <c r="A5482" s="1"/>
      <c r="B5482" s="1"/>
      <c r="C5482" s="1"/>
      <c r="D5482" s="1"/>
    </row>
    <row r="5501" spans="1:4" x14ac:dyDescent="0.35">
      <c r="A5501" s="1"/>
      <c r="B5501" s="1"/>
      <c r="C5501" s="1"/>
      <c r="D5501" s="1"/>
    </row>
    <row r="5520" spans="1:4" x14ac:dyDescent="0.35">
      <c r="A5520" s="1"/>
      <c r="B5520" s="1"/>
      <c r="C5520" s="1"/>
      <c r="D5520" s="1"/>
    </row>
    <row r="5539" spans="1:4" x14ac:dyDescent="0.35">
      <c r="A5539" s="1"/>
      <c r="B5539" s="1"/>
      <c r="C5539" s="1"/>
      <c r="D5539" s="1"/>
    </row>
    <row r="5558" spans="1:4" x14ac:dyDescent="0.35">
      <c r="A5558" s="1"/>
      <c r="B5558" s="1"/>
      <c r="C5558" s="1"/>
      <c r="D5558" s="1"/>
    </row>
    <row r="5577" spans="1:4" x14ac:dyDescent="0.35">
      <c r="A5577" s="1"/>
      <c r="B5577" s="1"/>
      <c r="C5577" s="1"/>
      <c r="D5577" s="1"/>
    </row>
    <row r="5596" spans="1:4" x14ac:dyDescent="0.35">
      <c r="A5596" s="1"/>
      <c r="B5596" s="1"/>
      <c r="C5596" s="1"/>
      <c r="D5596" s="1"/>
    </row>
    <row r="5615" spans="1:4" x14ac:dyDescent="0.35">
      <c r="A5615" s="1"/>
      <c r="B5615" s="1"/>
      <c r="C5615" s="1"/>
      <c r="D5615" s="1"/>
    </row>
    <row r="5634" spans="1:4" x14ac:dyDescent="0.35">
      <c r="A5634" s="1"/>
      <c r="B5634" s="1"/>
      <c r="C5634" s="1"/>
      <c r="D5634" s="1"/>
    </row>
    <row r="5653" spans="1:4" x14ac:dyDescent="0.35">
      <c r="A5653" s="1"/>
      <c r="B5653" s="1"/>
      <c r="C5653" s="1"/>
      <c r="D5653" s="1"/>
    </row>
    <row r="5672" spans="1:4" x14ac:dyDescent="0.35">
      <c r="A5672" s="1"/>
      <c r="B5672" s="1"/>
      <c r="C5672" s="1"/>
      <c r="D5672" s="1"/>
    </row>
    <row r="5691" spans="1:4" x14ac:dyDescent="0.35">
      <c r="A5691" s="1"/>
      <c r="B5691" s="1"/>
      <c r="C5691" s="1"/>
      <c r="D5691" s="1"/>
    </row>
    <row r="5710" spans="1:4" x14ac:dyDescent="0.35">
      <c r="A5710" s="1"/>
      <c r="B5710" s="1"/>
      <c r="C5710" s="1"/>
      <c r="D5710" s="1"/>
    </row>
    <row r="5729" spans="1:4" x14ac:dyDescent="0.35">
      <c r="A5729" s="1"/>
      <c r="B5729" s="1"/>
      <c r="C5729" s="1"/>
      <c r="D5729" s="1"/>
    </row>
    <row r="5748" spans="1:4" x14ac:dyDescent="0.35">
      <c r="A5748" s="1"/>
      <c r="B5748" s="1"/>
      <c r="C5748" s="1"/>
      <c r="D5748" s="1"/>
    </row>
    <row r="5767" spans="1:4" x14ac:dyDescent="0.35">
      <c r="A5767" s="1"/>
      <c r="B5767" s="1"/>
      <c r="C5767" s="1"/>
      <c r="D5767" s="1"/>
    </row>
    <row r="5786" spans="1:4" x14ac:dyDescent="0.35">
      <c r="A5786" s="1"/>
      <c r="B5786" s="1"/>
      <c r="C5786" s="1"/>
      <c r="D5786" s="1"/>
    </row>
    <row r="5805" spans="1:4" x14ac:dyDescent="0.35">
      <c r="A5805" s="1"/>
      <c r="B5805" s="1"/>
      <c r="C5805" s="1"/>
      <c r="D5805" s="1"/>
    </row>
    <row r="5824" spans="1:4" x14ac:dyDescent="0.35">
      <c r="A5824" s="1"/>
      <c r="B5824" s="1"/>
      <c r="C5824" s="1"/>
      <c r="D5824" s="1"/>
    </row>
    <row r="5843" spans="1:4" x14ac:dyDescent="0.35">
      <c r="A5843" s="1"/>
      <c r="B5843" s="1"/>
      <c r="C5843" s="1"/>
      <c r="D5843" s="1"/>
    </row>
    <row r="5862" spans="1:4" x14ac:dyDescent="0.35">
      <c r="A5862" s="1"/>
      <c r="B5862" s="1"/>
      <c r="C5862" s="1"/>
      <c r="D5862" s="1"/>
    </row>
    <row r="5881" spans="1:4" x14ac:dyDescent="0.35">
      <c r="A5881" s="1"/>
      <c r="B5881" s="1"/>
      <c r="C5881" s="1"/>
      <c r="D5881" s="1"/>
    </row>
    <row r="5900" spans="1:4" x14ac:dyDescent="0.35">
      <c r="A5900" s="1"/>
      <c r="B5900" s="1"/>
      <c r="C5900" s="1"/>
      <c r="D5900" s="1"/>
    </row>
    <row r="5919" spans="1:4" x14ac:dyDescent="0.35">
      <c r="A5919" s="1"/>
      <c r="B5919" s="1"/>
      <c r="C5919" s="1"/>
      <c r="D5919" s="1"/>
    </row>
    <row r="5938" spans="1:4" x14ac:dyDescent="0.35">
      <c r="A5938" s="1"/>
      <c r="B5938" s="1"/>
      <c r="C5938" s="1"/>
      <c r="D5938" s="1"/>
    </row>
    <row r="5957" spans="1:4" x14ac:dyDescent="0.35">
      <c r="A5957" s="1"/>
      <c r="B5957" s="1"/>
      <c r="C5957" s="1"/>
      <c r="D5957" s="1"/>
    </row>
    <row r="5976" spans="1:4" x14ac:dyDescent="0.35">
      <c r="A5976" s="1"/>
      <c r="B5976" s="1"/>
      <c r="C5976" s="1"/>
      <c r="D5976" s="1"/>
    </row>
    <row r="5995" spans="1:4" x14ac:dyDescent="0.35">
      <c r="A5995" s="1"/>
      <c r="B5995" s="1"/>
      <c r="C5995" s="1"/>
      <c r="D5995" s="1"/>
    </row>
    <row r="6014" spans="1:4" x14ac:dyDescent="0.35">
      <c r="A6014" s="1"/>
      <c r="B6014" s="1"/>
      <c r="C6014" s="1"/>
      <c r="D6014" s="1"/>
    </row>
    <row r="6033" spans="1:4" x14ac:dyDescent="0.35">
      <c r="A6033" s="1"/>
      <c r="B6033" s="1"/>
      <c r="C6033" s="1"/>
      <c r="D6033" s="1"/>
    </row>
    <row r="6052" spans="1:4" x14ac:dyDescent="0.35">
      <c r="A6052" s="1"/>
      <c r="B6052" s="1"/>
      <c r="C6052" s="1"/>
      <c r="D6052" s="1"/>
    </row>
    <row r="6071" spans="1:4" x14ac:dyDescent="0.35">
      <c r="A6071" s="1"/>
      <c r="B6071" s="1"/>
      <c r="C6071" s="1"/>
      <c r="D6071" s="1"/>
    </row>
    <row r="6090" spans="1:4" x14ac:dyDescent="0.35">
      <c r="A6090" s="1"/>
      <c r="B6090" s="1"/>
      <c r="C6090" s="1"/>
      <c r="D6090" s="1"/>
    </row>
    <row r="6109" spans="1:4" x14ac:dyDescent="0.35">
      <c r="A6109" s="1"/>
      <c r="B6109" s="1"/>
      <c r="C6109" s="1"/>
      <c r="D6109" s="1"/>
    </row>
    <row r="6128" spans="1:4" x14ac:dyDescent="0.35">
      <c r="A6128" s="1"/>
      <c r="B6128" s="1"/>
      <c r="C6128" s="1"/>
      <c r="D6128" s="1"/>
    </row>
    <row r="6147" spans="1:4" x14ac:dyDescent="0.35">
      <c r="A6147" s="1"/>
      <c r="B6147" s="1"/>
      <c r="C6147" s="1"/>
      <c r="D6147" s="1"/>
    </row>
    <row r="6166" spans="1:4" x14ac:dyDescent="0.35">
      <c r="A6166" s="1"/>
      <c r="B6166" s="1"/>
      <c r="C6166" s="1"/>
      <c r="D6166" s="1"/>
    </row>
    <row r="6185" spans="1:4" x14ac:dyDescent="0.35">
      <c r="A6185" s="1"/>
      <c r="B6185" s="1"/>
      <c r="C6185" s="1"/>
      <c r="D6185" s="1"/>
    </row>
    <row r="6204" spans="1:4" x14ac:dyDescent="0.35">
      <c r="A6204" s="1"/>
      <c r="B6204" s="1"/>
      <c r="C6204" s="1"/>
      <c r="D6204" s="1"/>
    </row>
    <row r="6223" spans="1:4" x14ac:dyDescent="0.35">
      <c r="A6223" s="1"/>
      <c r="B6223" s="1"/>
      <c r="C6223" s="1"/>
      <c r="D6223" s="1"/>
    </row>
    <row r="6242" spans="1:4" x14ac:dyDescent="0.35">
      <c r="A6242" s="1"/>
      <c r="B6242" s="1"/>
      <c r="C6242" s="1"/>
      <c r="D6242" s="1"/>
    </row>
    <row r="6261" spans="1:4" x14ac:dyDescent="0.35">
      <c r="A6261" s="1"/>
      <c r="B6261" s="1"/>
      <c r="C6261" s="1"/>
      <c r="D6261" s="1"/>
    </row>
    <row r="6280" spans="1:4" x14ac:dyDescent="0.35">
      <c r="A6280" s="1"/>
      <c r="B6280" s="1"/>
      <c r="C6280" s="1"/>
      <c r="D6280" s="1"/>
    </row>
    <row r="6299" spans="1:4" x14ac:dyDescent="0.35">
      <c r="A6299" s="1"/>
      <c r="B6299" s="1"/>
      <c r="C6299" s="1"/>
      <c r="D6299" s="1"/>
    </row>
    <row r="6318" spans="1:4" x14ac:dyDescent="0.35">
      <c r="A6318" s="1"/>
      <c r="B6318" s="1"/>
      <c r="C6318" s="1"/>
      <c r="D6318" s="1"/>
    </row>
    <row r="6337" spans="1:4" x14ac:dyDescent="0.35">
      <c r="A6337" s="1"/>
      <c r="B6337" s="1"/>
      <c r="C6337" s="1"/>
      <c r="D6337" s="1"/>
    </row>
    <row r="6356" spans="1:4" x14ac:dyDescent="0.35">
      <c r="A6356" s="1"/>
      <c r="B6356" s="1"/>
      <c r="C6356" s="1"/>
      <c r="D6356" s="1"/>
    </row>
    <row r="6375" spans="1:4" x14ac:dyDescent="0.35">
      <c r="A6375" s="1"/>
      <c r="B6375" s="1"/>
      <c r="C6375" s="1"/>
      <c r="D6375" s="1"/>
    </row>
    <row r="6394" spans="1:4" x14ac:dyDescent="0.35">
      <c r="A6394" s="1"/>
      <c r="B6394" s="1"/>
      <c r="C6394" s="1"/>
      <c r="D6394" s="1"/>
    </row>
    <row r="6413" spans="1:4" x14ac:dyDescent="0.35">
      <c r="A6413" s="1"/>
      <c r="B6413" s="1"/>
      <c r="C6413" s="1"/>
      <c r="D6413" s="1"/>
    </row>
    <row r="6432" spans="1:4" x14ac:dyDescent="0.35">
      <c r="A6432" s="1"/>
      <c r="B6432" s="1"/>
      <c r="C6432" s="1"/>
      <c r="D6432" s="1"/>
    </row>
    <row r="6451" spans="1:4" x14ac:dyDescent="0.35">
      <c r="A6451" s="1"/>
      <c r="B6451" s="1"/>
      <c r="C6451" s="1"/>
      <c r="D6451" s="1"/>
    </row>
    <row r="6470" spans="1:4" x14ac:dyDescent="0.35">
      <c r="A6470" s="1"/>
      <c r="B6470" s="1"/>
      <c r="C6470" s="1"/>
      <c r="D6470" s="1"/>
    </row>
    <row r="6489" spans="1:4" x14ac:dyDescent="0.35">
      <c r="A6489" s="1"/>
      <c r="B6489" s="1"/>
      <c r="C6489" s="1"/>
      <c r="D6489" s="1"/>
    </row>
    <row r="6508" spans="1:4" x14ac:dyDescent="0.35">
      <c r="A6508" s="1"/>
      <c r="B6508" s="1"/>
      <c r="C6508" s="1"/>
      <c r="D6508" s="1"/>
    </row>
    <row r="6527" spans="1:4" x14ac:dyDescent="0.35">
      <c r="A6527" s="1"/>
      <c r="B6527" s="1"/>
      <c r="C6527" s="1"/>
      <c r="D6527" s="1"/>
    </row>
    <row r="6546" spans="1:4" x14ac:dyDescent="0.35">
      <c r="A6546" s="1"/>
      <c r="B6546" s="1"/>
      <c r="C6546" s="1"/>
      <c r="D6546" s="1"/>
    </row>
    <row r="6565" spans="1:4" x14ac:dyDescent="0.35">
      <c r="A6565" s="1"/>
      <c r="B6565" s="1"/>
      <c r="C6565" s="1"/>
      <c r="D6565" s="1"/>
    </row>
    <row r="6584" spans="1:4" x14ac:dyDescent="0.35">
      <c r="A6584" s="1"/>
      <c r="B6584" s="1"/>
      <c r="C6584" s="1"/>
      <c r="D6584" s="1"/>
    </row>
    <row r="6603" spans="1:4" x14ac:dyDescent="0.35">
      <c r="A6603" s="1"/>
      <c r="B6603" s="1"/>
      <c r="C6603" s="1"/>
      <c r="D6603" s="1"/>
    </row>
    <row r="6622" spans="1:4" x14ac:dyDescent="0.35">
      <c r="A6622" s="1"/>
      <c r="B6622" s="1"/>
      <c r="C6622" s="1"/>
      <c r="D6622" s="1"/>
    </row>
    <row r="6641" spans="1:4" x14ac:dyDescent="0.35">
      <c r="A6641" s="1"/>
      <c r="B6641" s="1"/>
      <c r="C6641" s="1"/>
      <c r="D6641" s="1"/>
    </row>
    <row r="6660" spans="1:4" x14ac:dyDescent="0.35">
      <c r="A6660" s="1"/>
      <c r="B6660" s="1"/>
      <c r="C6660" s="1"/>
      <c r="D6660" s="1"/>
    </row>
    <row r="6679" spans="1:4" x14ac:dyDescent="0.35">
      <c r="A6679" s="1"/>
      <c r="B6679" s="1"/>
      <c r="C6679" s="1"/>
      <c r="D6679" s="1"/>
    </row>
    <row r="6698" spans="1:4" x14ac:dyDescent="0.35">
      <c r="A6698" s="1"/>
      <c r="B6698" s="1"/>
      <c r="C6698" s="1"/>
      <c r="D6698" s="1"/>
    </row>
    <row r="6717" spans="1:4" x14ac:dyDescent="0.35">
      <c r="A6717" s="1"/>
      <c r="B6717" s="1"/>
      <c r="C6717" s="1"/>
      <c r="D6717" s="1"/>
    </row>
    <row r="6736" spans="1:4" x14ac:dyDescent="0.35">
      <c r="A6736" s="1"/>
      <c r="B6736" s="1"/>
      <c r="C6736" s="1"/>
      <c r="D6736" s="1"/>
    </row>
    <row r="6755" spans="1:4" x14ac:dyDescent="0.35">
      <c r="A6755" s="1"/>
      <c r="B6755" s="1"/>
      <c r="C6755" s="1"/>
      <c r="D6755" s="1"/>
    </row>
    <row r="6774" spans="1:4" x14ac:dyDescent="0.35">
      <c r="A6774" s="1"/>
      <c r="B6774" s="1"/>
      <c r="C6774" s="1"/>
      <c r="D6774" s="1"/>
    </row>
    <row r="6793" spans="1:4" x14ac:dyDescent="0.35">
      <c r="A6793" s="1"/>
      <c r="B6793" s="1"/>
      <c r="C6793" s="1"/>
      <c r="D6793" s="1"/>
    </row>
    <row r="6812" spans="1:4" x14ac:dyDescent="0.35">
      <c r="A6812" s="1"/>
      <c r="B6812" s="1"/>
      <c r="C6812" s="1"/>
      <c r="D6812" s="1"/>
    </row>
    <row r="6831" spans="1:4" x14ac:dyDescent="0.35">
      <c r="A6831" s="1"/>
      <c r="B6831" s="1"/>
      <c r="C6831" s="1"/>
      <c r="D6831" s="1"/>
    </row>
    <row r="6850" spans="1:4" x14ac:dyDescent="0.35">
      <c r="A6850" s="1"/>
      <c r="B6850" s="1"/>
      <c r="C6850" s="1"/>
      <c r="D6850" s="1"/>
    </row>
    <row r="6869" spans="1:4" x14ac:dyDescent="0.35">
      <c r="A6869" s="1"/>
      <c r="B6869" s="1"/>
      <c r="C6869" s="1"/>
      <c r="D6869" s="1"/>
    </row>
    <row r="6888" spans="1:4" x14ac:dyDescent="0.35">
      <c r="A6888" s="1"/>
      <c r="B6888" s="1"/>
      <c r="C6888" s="1"/>
      <c r="D6888" s="1"/>
    </row>
    <row r="6907" spans="1:4" x14ac:dyDescent="0.35">
      <c r="A6907" s="1"/>
      <c r="B6907" s="1"/>
      <c r="C6907" s="1"/>
      <c r="D6907" s="1"/>
    </row>
    <row r="6926" spans="1:4" x14ac:dyDescent="0.35">
      <c r="A6926" s="1"/>
      <c r="B6926" s="1"/>
      <c r="C6926" s="1"/>
      <c r="D6926" s="1"/>
    </row>
    <row r="6945" spans="1:4" x14ac:dyDescent="0.35">
      <c r="A6945" s="1"/>
      <c r="B6945" s="1"/>
      <c r="C6945" s="1"/>
      <c r="D6945" s="1"/>
    </row>
    <row r="6964" spans="1:4" x14ac:dyDescent="0.35">
      <c r="A6964" s="1"/>
      <c r="B6964" s="1"/>
      <c r="C6964" s="1"/>
      <c r="D6964" s="1"/>
    </row>
    <row r="6983" spans="1:4" x14ac:dyDescent="0.35">
      <c r="A6983" s="1"/>
      <c r="B6983" s="1"/>
      <c r="C6983" s="1"/>
      <c r="D6983" s="1"/>
    </row>
    <row r="7002" spans="1:4" x14ac:dyDescent="0.35">
      <c r="A7002" s="1"/>
      <c r="B7002" s="1"/>
      <c r="C7002" s="1"/>
      <c r="D7002" s="1"/>
    </row>
    <row r="7021" spans="1:4" x14ac:dyDescent="0.35">
      <c r="A7021" s="1"/>
      <c r="B7021" s="1"/>
      <c r="C7021" s="1"/>
      <c r="D7021" s="1"/>
    </row>
    <row r="7040" spans="1:4" x14ac:dyDescent="0.35">
      <c r="A7040" s="1"/>
      <c r="B7040" s="1"/>
      <c r="C7040" s="1"/>
      <c r="D7040" s="1"/>
    </row>
    <row r="7059" spans="1:4" x14ac:dyDescent="0.35">
      <c r="A7059" s="1"/>
      <c r="B7059" s="1"/>
      <c r="C7059" s="1"/>
      <c r="D7059" s="1"/>
    </row>
    <row r="7078" spans="1:4" x14ac:dyDescent="0.35">
      <c r="A7078" s="1"/>
      <c r="B7078" s="1"/>
      <c r="C7078" s="1"/>
      <c r="D7078" s="1"/>
    </row>
    <row r="7097" spans="1:4" x14ac:dyDescent="0.35">
      <c r="A7097" s="1"/>
      <c r="B7097" s="1"/>
      <c r="C7097" s="1"/>
      <c r="D7097" s="1"/>
    </row>
    <row r="7116" spans="1:4" x14ac:dyDescent="0.35">
      <c r="A7116" s="1"/>
      <c r="B7116" s="1"/>
      <c r="C7116" s="1"/>
      <c r="D7116" s="1"/>
    </row>
    <row r="7135" spans="1:4" x14ac:dyDescent="0.35">
      <c r="A7135" s="1"/>
      <c r="B7135" s="1"/>
      <c r="C7135" s="1"/>
      <c r="D7135" s="1"/>
    </row>
    <row r="7154" spans="1:4" x14ac:dyDescent="0.35">
      <c r="A7154" s="1"/>
      <c r="B7154" s="1"/>
      <c r="C7154" s="1"/>
      <c r="D7154" s="1"/>
    </row>
    <row r="7173" spans="1:4" x14ac:dyDescent="0.35">
      <c r="A7173" s="1"/>
      <c r="B7173" s="1"/>
      <c r="C7173" s="1"/>
      <c r="D7173" s="1"/>
    </row>
    <row r="7192" spans="1:4" x14ac:dyDescent="0.35">
      <c r="A7192" s="1"/>
      <c r="B7192" s="1"/>
      <c r="C7192" s="1"/>
      <c r="D7192" s="1"/>
    </row>
    <row r="7211" spans="1:4" x14ac:dyDescent="0.35">
      <c r="A7211" s="1"/>
      <c r="B7211" s="1"/>
      <c r="C7211" s="1"/>
      <c r="D7211" s="1"/>
    </row>
    <row r="7230" spans="1:4" x14ac:dyDescent="0.35">
      <c r="A7230" s="1"/>
      <c r="B7230" s="1"/>
      <c r="C7230" s="1"/>
      <c r="D7230" s="1"/>
    </row>
    <row r="7249" spans="1:4" x14ac:dyDescent="0.35">
      <c r="A7249" s="1"/>
      <c r="B7249" s="1"/>
      <c r="C7249" s="1"/>
      <c r="D7249" s="1"/>
    </row>
    <row r="7268" spans="1:4" x14ac:dyDescent="0.35">
      <c r="A7268" s="1"/>
      <c r="B7268" s="1"/>
      <c r="C7268" s="1"/>
      <c r="D7268" s="1"/>
    </row>
    <row r="7287" spans="1:4" x14ac:dyDescent="0.35">
      <c r="A7287" s="1"/>
      <c r="B7287" s="1"/>
      <c r="C7287" s="1"/>
      <c r="D7287" s="1"/>
    </row>
    <row r="7306" spans="1:4" x14ac:dyDescent="0.35">
      <c r="A7306" s="1"/>
      <c r="B7306" s="1"/>
      <c r="C7306" s="1"/>
      <c r="D7306" s="1"/>
    </row>
    <row r="7325" spans="1:4" x14ac:dyDescent="0.35">
      <c r="A7325" s="1"/>
      <c r="B7325" s="1"/>
      <c r="C7325" s="1"/>
      <c r="D7325" s="1"/>
    </row>
    <row r="7344" spans="1:4" x14ac:dyDescent="0.35">
      <c r="A7344" s="1"/>
      <c r="B7344" s="1"/>
      <c r="C7344" s="1"/>
      <c r="D7344" s="1"/>
    </row>
    <row r="7363" spans="1:4" x14ac:dyDescent="0.35">
      <c r="A7363" s="1"/>
      <c r="B7363" s="1"/>
      <c r="C7363" s="1"/>
      <c r="D7363" s="1"/>
    </row>
    <row r="7382" spans="1:4" x14ac:dyDescent="0.35">
      <c r="A7382" s="1"/>
      <c r="B7382" s="1"/>
      <c r="C7382" s="1"/>
      <c r="D7382" s="1"/>
    </row>
    <row r="7401" spans="1:4" x14ac:dyDescent="0.35">
      <c r="A7401" s="1"/>
      <c r="B7401" s="1"/>
      <c r="C7401" s="1"/>
      <c r="D7401" s="1"/>
    </row>
    <row r="7420" spans="1:4" x14ac:dyDescent="0.35">
      <c r="A7420" s="1"/>
      <c r="B7420" s="1"/>
      <c r="C7420" s="1"/>
      <c r="D7420" s="1"/>
    </row>
    <row r="7439" spans="1:4" x14ac:dyDescent="0.35">
      <c r="A7439" s="1"/>
      <c r="B7439" s="1"/>
      <c r="C7439" s="1"/>
      <c r="D7439" s="1"/>
    </row>
    <row r="7458" spans="1:4" x14ac:dyDescent="0.35">
      <c r="A7458" s="1"/>
      <c r="B7458" s="1"/>
      <c r="C7458" s="1"/>
      <c r="D7458" s="1"/>
    </row>
    <row r="7477" spans="1:4" x14ac:dyDescent="0.35">
      <c r="A7477" s="1"/>
      <c r="B7477" s="1"/>
      <c r="C7477" s="1"/>
      <c r="D7477" s="1"/>
    </row>
    <row r="7496" spans="1:4" x14ac:dyDescent="0.35">
      <c r="A7496" s="1"/>
      <c r="B7496" s="1"/>
      <c r="C7496" s="1"/>
      <c r="D7496" s="1"/>
    </row>
    <row r="7515" spans="1:4" x14ac:dyDescent="0.35">
      <c r="A7515" s="1"/>
      <c r="B7515" s="1"/>
      <c r="C7515" s="1"/>
      <c r="D7515" s="1"/>
    </row>
    <row r="7534" spans="1:4" x14ac:dyDescent="0.35">
      <c r="A7534" s="1"/>
      <c r="B7534" s="1"/>
      <c r="C7534" s="1"/>
      <c r="D7534" s="1"/>
    </row>
    <row r="7553" spans="1:4" x14ac:dyDescent="0.35">
      <c r="A7553" s="1"/>
      <c r="B7553" s="1"/>
      <c r="C7553" s="1"/>
      <c r="D7553" s="1"/>
    </row>
    <row r="7572" spans="1:4" x14ac:dyDescent="0.35">
      <c r="A7572" s="1"/>
      <c r="B7572" s="1"/>
      <c r="C7572" s="1"/>
      <c r="D7572" s="1"/>
    </row>
    <row r="7591" spans="1:4" x14ac:dyDescent="0.35">
      <c r="A7591" s="1"/>
      <c r="B7591" s="1"/>
      <c r="C7591" s="1"/>
      <c r="D7591" s="1"/>
    </row>
    <row r="7610" spans="1:4" x14ac:dyDescent="0.35">
      <c r="A7610" s="1"/>
      <c r="B7610" s="1"/>
      <c r="C7610" s="1"/>
      <c r="D7610" s="1"/>
    </row>
    <row r="7629" spans="1:4" x14ac:dyDescent="0.35">
      <c r="A7629" s="1"/>
      <c r="B7629" s="1"/>
      <c r="C7629" s="1"/>
      <c r="D7629" s="1"/>
    </row>
    <row r="7648" spans="1:4" x14ac:dyDescent="0.35">
      <c r="A7648" s="1"/>
      <c r="B7648" s="1"/>
      <c r="C7648" s="1"/>
      <c r="D7648" s="1"/>
    </row>
    <row r="7667" spans="1:4" x14ac:dyDescent="0.35">
      <c r="A7667" s="1"/>
      <c r="B7667" s="1"/>
      <c r="C7667" s="1"/>
      <c r="D7667" s="1"/>
    </row>
    <row r="7686" spans="1:4" x14ac:dyDescent="0.35">
      <c r="A7686" s="1"/>
      <c r="B7686" s="1"/>
      <c r="C7686" s="1"/>
      <c r="D7686" s="1"/>
    </row>
    <row r="7705" spans="1:4" x14ac:dyDescent="0.35">
      <c r="A7705" s="1"/>
      <c r="B7705" s="1"/>
      <c r="C7705" s="1"/>
      <c r="D7705" s="1"/>
    </row>
    <row r="7724" spans="1:4" x14ac:dyDescent="0.35">
      <c r="A7724" s="1"/>
      <c r="B7724" s="1"/>
      <c r="C7724" s="1"/>
      <c r="D7724" s="1"/>
    </row>
    <row r="7743" spans="1:4" x14ac:dyDescent="0.35">
      <c r="A7743" s="1"/>
      <c r="B7743" s="1"/>
      <c r="C7743" s="1"/>
      <c r="D7743" s="1"/>
    </row>
    <row r="7762" spans="1:4" x14ac:dyDescent="0.35">
      <c r="A7762" s="1"/>
      <c r="B7762" s="1"/>
      <c r="C7762" s="1"/>
      <c r="D7762" s="1"/>
    </row>
    <row r="7781" spans="1:4" x14ac:dyDescent="0.35">
      <c r="A7781" s="1"/>
      <c r="B7781" s="1"/>
      <c r="C7781" s="1"/>
      <c r="D7781" s="1"/>
    </row>
    <row r="7800" spans="1:4" x14ac:dyDescent="0.35">
      <c r="A7800" s="1"/>
      <c r="B7800" s="1"/>
      <c r="C7800" s="1"/>
      <c r="D7800" s="1"/>
    </row>
    <row r="7819" spans="1:4" x14ac:dyDescent="0.35">
      <c r="A7819" s="1"/>
      <c r="B7819" s="1"/>
      <c r="C7819" s="1"/>
      <c r="D7819" s="1"/>
    </row>
    <row r="7838" spans="1:4" x14ac:dyDescent="0.35">
      <c r="A7838" s="1"/>
      <c r="B7838" s="1"/>
      <c r="C7838" s="1"/>
      <c r="D7838" s="1"/>
    </row>
    <row r="7857" spans="1:4" x14ac:dyDescent="0.35">
      <c r="A7857" s="1"/>
      <c r="B7857" s="1"/>
      <c r="C7857" s="1"/>
      <c r="D7857" s="1"/>
    </row>
    <row r="7876" spans="1:4" x14ac:dyDescent="0.35">
      <c r="A7876" s="1"/>
      <c r="B7876" s="1"/>
      <c r="C7876" s="1"/>
      <c r="D7876" s="1"/>
    </row>
    <row r="7895" spans="1:4" x14ac:dyDescent="0.35">
      <c r="A7895" s="1"/>
      <c r="B7895" s="1"/>
      <c r="C7895" s="1"/>
      <c r="D7895" s="1"/>
    </row>
    <row r="7914" spans="1:4" x14ac:dyDescent="0.35">
      <c r="A7914" s="1"/>
      <c r="B7914" s="1"/>
      <c r="C7914" s="1"/>
      <c r="D7914" s="1"/>
    </row>
    <row r="7933" spans="1:4" x14ac:dyDescent="0.35">
      <c r="A7933" s="1"/>
      <c r="B7933" s="1"/>
      <c r="C7933" s="1"/>
      <c r="D7933" s="1"/>
    </row>
    <row r="7952" spans="1:4" x14ac:dyDescent="0.35">
      <c r="A7952" s="1"/>
      <c r="B7952" s="1"/>
      <c r="C7952" s="1"/>
      <c r="D7952" s="1"/>
    </row>
    <row r="7971" spans="1:4" x14ac:dyDescent="0.35">
      <c r="A7971" s="1"/>
      <c r="B7971" s="1"/>
      <c r="C7971" s="1"/>
      <c r="D7971" s="1"/>
    </row>
    <row r="7990" spans="1:4" x14ac:dyDescent="0.35">
      <c r="A7990" s="1"/>
      <c r="B7990" s="1"/>
      <c r="C7990" s="1"/>
      <c r="D7990" s="1"/>
    </row>
    <row r="8009" spans="1:4" x14ac:dyDescent="0.35">
      <c r="A8009" s="1"/>
      <c r="B8009" s="1"/>
      <c r="C8009" s="1"/>
      <c r="D8009" s="1"/>
    </row>
    <row r="8028" spans="1:4" x14ac:dyDescent="0.35">
      <c r="A8028" s="1"/>
      <c r="B8028" s="1"/>
      <c r="C8028" s="1"/>
      <c r="D8028" s="1"/>
    </row>
    <row r="8047" spans="1:4" x14ac:dyDescent="0.35">
      <c r="A8047" s="1"/>
      <c r="B8047" s="1"/>
      <c r="C8047" s="1"/>
      <c r="D8047" s="1"/>
    </row>
    <row r="8066" spans="1:4" x14ac:dyDescent="0.35">
      <c r="A8066" s="1"/>
      <c r="B8066" s="1"/>
      <c r="C8066" s="1"/>
      <c r="D8066" s="1"/>
    </row>
    <row r="8085" spans="1:4" x14ac:dyDescent="0.35">
      <c r="A8085" s="1"/>
      <c r="B8085" s="1"/>
      <c r="C8085" s="1"/>
      <c r="D8085" s="1"/>
    </row>
    <row r="8104" spans="1:4" x14ac:dyDescent="0.35">
      <c r="A8104" s="1"/>
      <c r="B8104" s="1"/>
      <c r="C8104" s="1"/>
      <c r="D8104" s="1"/>
    </row>
    <row r="8123" spans="1:4" x14ac:dyDescent="0.35">
      <c r="A8123" s="1"/>
      <c r="B8123" s="1"/>
      <c r="C8123" s="1"/>
      <c r="D8123" s="1"/>
    </row>
    <row r="8142" spans="1:4" x14ac:dyDescent="0.35">
      <c r="A8142" s="1"/>
      <c r="B8142" s="1"/>
      <c r="C8142" s="1"/>
      <c r="D8142" s="1"/>
    </row>
    <row r="8161" spans="1:4" x14ac:dyDescent="0.35">
      <c r="A8161" s="1"/>
      <c r="B8161" s="1"/>
      <c r="C8161" s="1"/>
      <c r="D8161" s="1"/>
    </row>
    <row r="8180" spans="1:4" x14ac:dyDescent="0.35">
      <c r="A8180" s="1"/>
      <c r="B8180" s="1"/>
      <c r="C8180" s="1"/>
      <c r="D8180" s="1"/>
    </row>
    <row r="8199" spans="1:4" x14ac:dyDescent="0.35">
      <c r="A8199" s="1"/>
      <c r="B8199" s="1"/>
      <c r="C8199" s="1"/>
      <c r="D8199" s="1"/>
    </row>
    <row r="8218" spans="1:4" x14ac:dyDescent="0.35">
      <c r="A8218" s="1"/>
      <c r="B8218" s="1"/>
      <c r="C8218" s="1"/>
      <c r="D8218" s="1"/>
    </row>
    <row r="8237" spans="1:4" x14ac:dyDescent="0.35">
      <c r="A8237" s="1"/>
      <c r="B8237" s="1"/>
      <c r="C8237" s="1"/>
      <c r="D8237" s="1"/>
    </row>
    <row r="8256" spans="1:4" x14ac:dyDescent="0.35">
      <c r="A8256" s="1"/>
      <c r="B8256" s="1"/>
      <c r="C8256" s="1"/>
      <c r="D8256" s="1"/>
    </row>
    <row r="8275" spans="1:4" x14ac:dyDescent="0.35">
      <c r="A8275" s="1"/>
      <c r="B8275" s="1"/>
      <c r="C8275" s="1"/>
      <c r="D8275" s="1"/>
    </row>
    <row r="8294" spans="1:4" x14ac:dyDescent="0.35">
      <c r="A8294" s="1"/>
      <c r="B8294" s="1"/>
      <c r="C8294" s="1"/>
      <c r="D8294" s="1"/>
    </row>
    <row r="8313" spans="1:4" x14ac:dyDescent="0.35">
      <c r="A8313" s="1"/>
      <c r="B8313" s="1"/>
      <c r="C8313" s="1"/>
      <c r="D8313" s="1"/>
    </row>
    <row r="8332" spans="1:4" x14ac:dyDescent="0.35">
      <c r="A8332" s="1"/>
      <c r="B8332" s="1"/>
      <c r="C8332" s="1"/>
      <c r="D8332" s="1"/>
    </row>
    <row r="8351" spans="1:4" x14ac:dyDescent="0.35">
      <c r="A8351" s="1"/>
      <c r="B8351" s="1"/>
      <c r="C8351" s="1"/>
      <c r="D8351" s="1"/>
    </row>
    <row r="8370" spans="1:4" x14ac:dyDescent="0.35">
      <c r="A8370" s="1"/>
      <c r="B8370" s="1"/>
      <c r="C8370" s="1"/>
      <c r="D8370" s="1"/>
    </row>
    <row r="8389" spans="1:4" x14ac:dyDescent="0.35">
      <c r="A8389" s="1"/>
      <c r="B8389" s="1"/>
      <c r="C8389" s="1"/>
      <c r="D8389" s="1"/>
    </row>
    <row r="8408" spans="1:4" x14ac:dyDescent="0.35">
      <c r="A8408" s="1"/>
      <c r="B8408" s="1"/>
      <c r="C8408" s="1"/>
      <c r="D8408" s="1"/>
    </row>
    <row r="8427" spans="1:4" x14ac:dyDescent="0.35">
      <c r="A8427" s="1"/>
      <c r="B8427" s="1"/>
      <c r="C8427" s="1"/>
      <c r="D8427" s="1"/>
    </row>
    <row r="8446" spans="1:4" x14ac:dyDescent="0.35">
      <c r="A8446" s="1"/>
      <c r="B8446" s="1"/>
      <c r="C8446" s="1"/>
      <c r="D8446" s="1"/>
    </row>
    <row r="8465" spans="1:4" x14ac:dyDescent="0.35">
      <c r="A8465" s="1"/>
      <c r="B8465" s="1"/>
      <c r="C8465" s="1"/>
      <c r="D8465" s="1"/>
    </row>
    <row r="8484" spans="1:4" x14ac:dyDescent="0.35">
      <c r="A8484" s="1"/>
      <c r="B8484" s="1"/>
      <c r="C8484" s="1"/>
      <c r="D8484" s="1"/>
    </row>
    <row r="8503" spans="1:4" x14ac:dyDescent="0.35">
      <c r="A8503" s="1"/>
      <c r="B8503" s="1"/>
      <c r="C8503" s="1"/>
      <c r="D8503" s="1"/>
    </row>
    <row r="8522" spans="1:4" x14ac:dyDescent="0.35">
      <c r="A8522" s="1"/>
      <c r="B8522" s="1"/>
      <c r="C8522" s="1"/>
      <c r="D8522" s="1"/>
    </row>
    <row r="8541" spans="1:4" x14ac:dyDescent="0.35">
      <c r="A8541" s="1"/>
      <c r="B8541" s="1"/>
      <c r="C8541" s="1"/>
      <c r="D8541" s="1"/>
    </row>
    <row r="8560" spans="1:4" x14ac:dyDescent="0.35">
      <c r="A8560" s="1"/>
      <c r="B8560" s="1"/>
      <c r="C8560" s="1"/>
      <c r="D8560" s="1"/>
    </row>
    <row r="8579" spans="1:4" x14ac:dyDescent="0.35">
      <c r="A8579" s="1"/>
      <c r="B8579" s="1"/>
      <c r="C8579" s="1"/>
      <c r="D8579" s="1"/>
    </row>
    <row r="8598" spans="1:4" x14ac:dyDescent="0.35">
      <c r="A8598" s="1"/>
      <c r="B8598" s="1"/>
      <c r="C8598" s="1"/>
      <c r="D8598" s="1"/>
    </row>
    <row r="8617" spans="1:4" x14ac:dyDescent="0.35">
      <c r="A8617" s="1"/>
      <c r="B8617" s="1"/>
      <c r="C8617" s="1"/>
      <c r="D8617" s="1"/>
    </row>
    <row r="8636" spans="1:4" x14ac:dyDescent="0.35">
      <c r="A8636" s="1"/>
      <c r="B8636" s="1"/>
      <c r="C8636" s="1"/>
      <c r="D8636" s="1"/>
    </row>
    <row r="8655" spans="1:4" x14ac:dyDescent="0.35">
      <c r="A8655" s="1"/>
      <c r="B8655" s="1"/>
      <c r="C8655" s="1"/>
      <c r="D8655" s="1"/>
    </row>
    <row r="8674" spans="1:4" x14ac:dyDescent="0.35">
      <c r="A8674" s="1"/>
      <c r="B8674" s="1"/>
      <c r="C8674" s="1"/>
      <c r="D8674" s="1"/>
    </row>
    <row r="8693" spans="1:4" x14ac:dyDescent="0.35">
      <c r="A8693" s="1"/>
      <c r="B8693" s="1"/>
      <c r="C8693" s="1"/>
      <c r="D8693" s="1"/>
    </row>
    <row r="8712" spans="1:4" x14ac:dyDescent="0.35">
      <c r="A8712" s="1"/>
      <c r="B8712" s="1"/>
      <c r="C8712" s="1"/>
      <c r="D8712" s="1"/>
    </row>
    <row r="8731" spans="1:4" x14ac:dyDescent="0.35">
      <c r="A8731" s="1"/>
      <c r="B8731" s="1"/>
      <c r="C8731" s="1"/>
      <c r="D8731" s="1"/>
    </row>
    <row r="8750" spans="1:4" x14ac:dyDescent="0.35">
      <c r="A8750" s="1"/>
      <c r="B8750" s="1"/>
      <c r="C8750" s="1"/>
      <c r="D8750" s="1"/>
    </row>
    <row r="8769" spans="1:4" x14ac:dyDescent="0.35">
      <c r="A8769" s="1"/>
      <c r="B8769" s="1"/>
      <c r="C8769" s="1"/>
      <c r="D8769" s="1"/>
    </row>
    <row r="8788" spans="1:4" x14ac:dyDescent="0.35">
      <c r="A8788" s="1"/>
      <c r="B8788" s="1"/>
      <c r="C8788" s="1"/>
      <c r="D8788" s="1"/>
    </row>
    <row r="8807" spans="1:4" x14ac:dyDescent="0.35">
      <c r="A8807" s="1"/>
      <c r="B8807" s="1"/>
      <c r="C8807" s="1"/>
      <c r="D8807" s="1"/>
    </row>
    <row r="8826" spans="1:4" x14ac:dyDescent="0.35">
      <c r="A8826" s="1"/>
      <c r="B8826" s="1"/>
      <c r="C8826" s="1"/>
      <c r="D8826" s="1"/>
    </row>
    <row r="8845" spans="1:4" x14ac:dyDescent="0.35">
      <c r="A8845" s="1"/>
      <c r="B8845" s="1"/>
      <c r="C8845" s="1"/>
      <c r="D8845" s="1"/>
    </row>
    <row r="8864" spans="1:4" x14ac:dyDescent="0.35">
      <c r="A8864" s="1"/>
      <c r="B8864" s="1"/>
      <c r="C8864" s="1"/>
      <c r="D8864" s="1"/>
    </row>
    <row r="8883" spans="1:4" x14ac:dyDescent="0.35">
      <c r="A8883" s="1"/>
      <c r="B8883" s="1"/>
      <c r="C8883" s="1"/>
      <c r="D8883" s="1"/>
    </row>
    <row r="8902" spans="1:4" x14ac:dyDescent="0.35">
      <c r="A8902" s="1"/>
      <c r="B8902" s="1"/>
      <c r="C8902" s="1"/>
      <c r="D8902" s="1"/>
    </row>
    <row r="8921" spans="1:4" x14ac:dyDescent="0.35">
      <c r="A8921" s="1"/>
      <c r="B8921" s="1"/>
      <c r="C8921" s="1"/>
      <c r="D8921" s="1"/>
    </row>
    <row r="8940" spans="1:4" x14ac:dyDescent="0.35">
      <c r="A8940" s="1"/>
      <c r="B8940" s="1"/>
      <c r="C8940" s="1"/>
      <c r="D8940" s="1"/>
    </row>
    <row r="8959" spans="1:4" x14ac:dyDescent="0.35">
      <c r="A8959" s="1"/>
      <c r="B8959" s="1"/>
      <c r="C8959" s="1"/>
      <c r="D8959" s="1"/>
    </row>
    <row r="8978" spans="1:4" x14ac:dyDescent="0.35">
      <c r="A8978" s="1"/>
      <c r="B8978" s="1"/>
      <c r="C8978" s="1"/>
      <c r="D8978" s="1"/>
    </row>
    <row r="8997" spans="1:4" x14ac:dyDescent="0.35">
      <c r="A8997" s="1"/>
      <c r="B8997" s="1"/>
      <c r="C8997" s="1"/>
      <c r="D8997" s="1"/>
    </row>
    <row r="9016" spans="1:4" x14ac:dyDescent="0.35">
      <c r="A9016" s="1"/>
      <c r="B9016" s="1"/>
      <c r="C9016" s="1"/>
      <c r="D9016" s="1"/>
    </row>
    <row r="9035" spans="1:4" x14ac:dyDescent="0.35">
      <c r="A9035" s="1"/>
      <c r="B9035" s="1"/>
      <c r="C9035" s="1"/>
      <c r="D9035" s="1"/>
    </row>
    <row r="9054" spans="1:4" x14ac:dyDescent="0.35">
      <c r="A9054" s="1"/>
      <c r="B9054" s="1"/>
      <c r="C9054" s="1"/>
      <c r="D9054" s="1"/>
    </row>
    <row r="9073" spans="1:4" x14ac:dyDescent="0.35">
      <c r="A9073" s="1"/>
      <c r="B9073" s="1"/>
      <c r="C9073" s="1"/>
      <c r="D9073" s="1"/>
    </row>
    <row r="9092" spans="1:4" x14ac:dyDescent="0.35">
      <c r="A9092" s="1"/>
      <c r="B9092" s="1"/>
      <c r="C9092" s="1"/>
      <c r="D9092" s="1"/>
    </row>
    <row r="9111" spans="1:4" x14ac:dyDescent="0.35">
      <c r="A9111" s="1"/>
      <c r="B9111" s="1"/>
      <c r="C9111" s="1"/>
      <c r="D9111" s="1"/>
    </row>
    <row r="9130" spans="1:4" x14ac:dyDescent="0.35">
      <c r="A9130" s="1"/>
      <c r="B9130" s="1"/>
      <c r="C9130" s="1"/>
      <c r="D9130" s="1"/>
    </row>
    <row r="9149" spans="1:4" x14ac:dyDescent="0.35">
      <c r="A9149" s="1"/>
      <c r="B9149" s="1"/>
      <c r="C9149" s="1"/>
      <c r="D9149" s="1"/>
    </row>
    <row r="9168" spans="1:4" x14ac:dyDescent="0.35">
      <c r="A9168" s="1"/>
      <c r="B9168" s="1"/>
      <c r="C9168" s="1"/>
      <c r="D9168" s="1"/>
    </row>
    <row r="9187" spans="1:4" x14ac:dyDescent="0.35">
      <c r="A9187" s="1"/>
      <c r="B9187" s="1"/>
      <c r="C9187" s="1"/>
      <c r="D9187" s="1"/>
    </row>
    <row r="9206" spans="1:4" x14ac:dyDescent="0.35">
      <c r="A9206" s="1"/>
      <c r="B9206" s="1"/>
      <c r="C9206" s="1"/>
      <c r="D9206" s="1"/>
    </row>
    <row r="9225" spans="1:4" x14ac:dyDescent="0.35">
      <c r="A9225" s="1"/>
      <c r="B9225" s="1"/>
      <c r="C9225" s="1"/>
      <c r="D9225" s="1"/>
    </row>
    <row r="9244" spans="1:4" x14ac:dyDescent="0.35">
      <c r="A9244" s="1"/>
      <c r="B9244" s="1"/>
      <c r="C9244" s="1"/>
      <c r="D9244" s="1"/>
    </row>
    <row r="9263" spans="1:4" x14ac:dyDescent="0.35">
      <c r="A9263" s="1"/>
      <c r="B9263" s="1"/>
      <c r="C9263" s="1"/>
      <c r="D9263" s="1"/>
    </row>
    <row r="9282" spans="1:4" x14ac:dyDescent="0.35">
      <c r="A9282" s="1"/>
      <c r="B9282" s="1"/>
      <c r="C9282" s="1"/>
      <c r="D9282" s="1"/>
    </row>
    <row r="9301" spans="1:4" x14ac:dyDescent="0.35">
      <c r="A9301" s="1"/>
      <c r="B9301" s="1"/>
      <c r="C9301" s="1"/>
      <c r="D9301" s="1"/>
    </row>
    <row r="9320" spans="1:4" x14ac:dyDescent="0.35">
      <c r="A9320" s="1"/>
      <c r="B9320" s="1"/>
      <c r="C9320" s="1"/>
      <c r="D9320" s="1"/>
    </row>
    <row r="9339" spans="1:4" x14ac:dyDescent="0.35">
      <c r="A9339" s="1"/>
      <c r="B9339" s="1"/>
      <c r="C9339" s="1"/>
      <c r="D9339" s="1"/>
    </row>
    <row r="9358" spans="1:4" x14ac:dyDescent="0.35">
      <c r="A9358" s="1"/>
      <c r="B9358" s="1"/>
      <c r="C9358" s="1"/>
      <c r="D9358" s="1"/>
    </row>
    <row r="9377" spans="1:4" x14ac:dyDescent="0.35">
      <c r="A9377" s="1"/>
      <c r="B9377" s="1"/>
      <c r="C9377" s="1"/>
      <c r="D9377" s="1"/>
    </row>
    <row r="9396" spans="1:4" x14ac:dyDescent="0.35">
      <c r="A9396" s="1"/>
      <c r="B9396" s="1"/>
      <c r="C9396" s="1"/>
      <c r="D9396" s="1"/>
    </row>
    <row r="9415" spans="1:4" x14ac:dyDescent="0.35">
      <c r="A9415" s="1"/>
      <c r="B9415" s="1"/>
      <c r="C9415" s="1"/>
      <c r="D9415" s="1"/>
    </row>
    <row r="9434" spans="1:4" x14ac:dyDescent="0.35">
      <c r="A9434" s="1"/>
      <c r="B9434" s="1"/>
      <c r="C9434" s="1"/>
      <c r="D9434" s="1"/>
    </row>
    <row r="9453" spans="1:4" x14ac:dyDescent="0.35">
      <c r="A9453" s="1"/>
      <c r="B9453" s="1"/>
      <c r="C9453" s="1"/>
      <c r="D9453" s="1"/>
    </row>
    <row r="9472" spans="1:4" x14ac:dyDescent="0.35">
      <c r="A9472" s="1"/>
      <c r="B9472" s="1"/>
      <c r="C9472" s="1"/>
      <c r="D9472" s="1"/>
    </row>
    <row r="9491" spans="1:4" x14ac:dyDescent="0.35">
      <c r="A9491" s="1"/>
      <c r="B9491" s="1"/>
      <c r="C9491" s="1"/>
      <c r="D9491" s="1"/>
    </row>
    <row r="9510" spans="1:4" x14ac:dyDescent="0.35">
      <c r="A9510" s="1"/>
      <c r="B9510" s="1"/>
      <c r="C9510" s="1"/>
      <c r="D9510" s="1"/>
    </row>
    <row r="9529" spans="1:4" x14ac:dyDescent="0.35">
      <c r="A9529" s="1"/>
      <c r="B9529" s="1"/>
      <c r="C9529" s="1"/>
      <c r="D9529" s="1"/>
    </row>
    <row r="9548" spans="1:4" x14ac:dyDescent="0.35">
      <c r="A9548" s="1"/>
      <c r="B9548" s="1"/>
      <c r="C9548" s="1"/>
      <c r="D9548" s="1"/>
    </row>
    <row r="9567" spans="1:4" x14ac:dyDescent="0.35">
      <c r="A9567" s="1"/>
      <c r="B9567" s="1"/>
      <c r="C9567" s="1"/>
      <c r="D9567" s="1"/>
    </row>
    <row r="9586" spans="1:4" x14ac:dyDescent="0.35">
      <c r="A9586" s="1"/>
      <c r="B9586" s="1"/>
      <c r="C9586" s="1"/>
      <c r="D9586" s="1"/>
    </row>
    <row r="9605" spans="1:4" x14ac:dyDescent="0.35">
      <c r="A9605" s="1"/>
      <c r="B9605" s="1"/>
      <c r="C9605" s="1"/>
      <c r="D9605" s="1"/>
    </row>
    <row r="9624" spans="1:4" x14ac:dyDescent="0.35">
      <c r="A9624" s="1"/>
      <c r="B9624" s="1"/>
      <c r="C9624" s="1"/>
      <c r="D9624" s="1"/>
    </row>
    <row r="9643" spans="1:4" x14ac:dyDescent="0.35">
      <c r="A9643" s="1"/>
      <c r="B9643" s="1"/>
      <c r="C9643" s="1"/>
      <c r="D9643" s="1"/>
    </row>
    <row r="9662" spans="1:4" x14ac:dyDescent="0.35">
      <c r="A9662" s="1"/>
      <c r="B9662" s="1"/>
      <c r="C9662" s="1"/>
      <c r="D9662" s="1"/>
    </row>
    <row r="9681" spans="1:4" x14ac:dyDescent="0.35">
      <c r="A9681" s="1"/>
      <c r="B9681" s="1"/>
      <c r="C9681" s="1"/>
      <c r="D9681" s="1"/>
    </row>
    <row r="9700" spans="1:4" x14ac:dyDescent="0.35">
      <c r="A9700" s="1"/>
      <c r="B9700" s="1"/>
      <c r="C9700" s="1"/>
      <c r="D9700" s="1"/>
    </row>
    <row r="9719" spans="1:4" x14ac:dyDescent="0.35">
      <c r="A9719" s="1"/>
      <c r="B9719" s="1"/>
      <c r="C9719" s="1"/>
      <c r="D9719" s="1"/>
    </row>
    <row r="9738" spans="1:4" x14ac:dyDescent="0.35">
      <c r="A9738" s="1"/>
      <c r="B9738" s="1"/>
      <c r="C9738" s="1"/>
      <c r="D9738" s="1"/>
    </row>
    <row r="9757" spans="1:4" x14ac:dyDescent="0.35">
      <c r="A9757" s="1"/>
      <c r="B9757" s="1"/>
      <c r="C9757" s="1"/>
      <c r="D9757" s="1"/>
    </row>
    <row r="9776" spans="1:4" x14ac:dyDescent="0.35">
      <c r="A9776" s="1"/>
      <c r="B9776" s="1"/>
      <c r="C9776" s="1"/>
      <c r="D9776" s="1"/>
    </row>
    <row r="9795" spans="1:4" x14ac:dyDescent="0.35">
      <c r="A9795" s="1"/>
      <c r="B9795" s="1"/>
      <c r="C9795" s="1"/>
      <c r="D9795" s="1"/>
    </row>
    <row r="9814" spans="1:4" x14ac:dyDescent="0.35">
      <c r="A9814" s="1"/>
      <c r="B9814" s="1"/>
      <c r="C9814" s="1"/>
      <c r="D9814" s="1"/>
    </row>
    <row r="9833" spans="1:4" x14ac:dyDescent="0.35">
      <c r="A9833" s="1"/>
      <c r="B9833" s="1"/>
      <c r="C9833" s="1"/>
      <c r="D9833" s="1"/>
    </row>
    <row r="9852" spans="1:4" x14ac:dyDescent="0.35">
      <c r="A9852" s="1"/>
      <c r="B9852" s="1"/>
      <c r="C9852" s="1"/>
      <c r="D9852" s="1"/>
    </row>
    <row r="9871" spans="1:4" x14ac:dyDescent="0.35">
      <c r="A9871" s="1"/>
      <c r="B9871" s="1"/>
      <c r="C9871" s="1"/>
      <c r="D9871" s="1"/>
    </row>
    <row r="9890" spans="1:4" x14ac:dyDescent="0.35">
      <c r="A9890" s="1"/>
      <c r="B9890" s="1"/>
      <c r="C9890" s="1"/>
      <c r="D9890" s="1"/>
    </row>
    <row r="9909" spans="1:4" x14ac:dyDescent="0.35">
      <c r="A9909" s="1"/>
      <c r="B9909" s="1"/>
      <c r="C9909" s="1"/>
      <c r="D9909" s="1"/>
    </row>
    <row r="9928" spans="1:4" x14ac:dyDescent="0.35">
      <c r="A9928" s="1"/>
      <c r="B9928" s="1"/>
      <c r="C9928" s="1"/>
      <c r="D9928" s="1"/>
    </row>
    <row r="9947" spans="1:4" x14ac:dyDescent="0.35">
      <c r="A9947" s="1"/>
      <c r="B9947" s="1"/>
      <c r="C9947" s="1"/>
      <c r="D9947" s="1"/>
    </row>
    <row r="9966" spans="1:4" x14ac:dyDescent="0.35">
      <c r="A9966" s="1"/>
      <c r="B9966" s="1"/>
      <c r="C9966" s="1"/>
      <c r="D9966" s="1"/>
    </row>
    <row r="9985" spans="1:4" x14ac:dyDescent="0.35">
      <c r="A9985" s="1"/>
      <c r="B9985" s="1"/>
      <c r="C9985" s="1"/>
      <c r="D9985" s="1"/>
    </row>
    <row r="10004" spans="1:4" x14ac:dyDescent="0.35">
      <c r="A10004" s="1"/>
      <c r="B10004" s="1"/>
      <c r="C10004" s="1"/>
      <c r="D10004" s="1"/>
    </row>
    <row r="10023" spans="1:4" x14ac:dyDescent="0.35">
      <c r="A10023" s="1"/>
      <c r="B10023" s="1"/>
      <c r="C10023" s="1"/>
      <c r="D10023" s="1"/>
    </row>
    <row r="10042" spans="1:4" x14ac:dyDescent="0.35">
      <c r="A10042" s="1"/>
      <c r="B10042" s="1"/>
      <c r="C10042" s="1"/>
      <c r="D10042" s="1"/>
    </row>
    <row r="10061" spans="1:4" x14ac:dyDescent="0.35">
      <c r="A10061" s="1"/>
      <c r="B10061" s="1"/>
      <c r="C10061" s="1"/>
      <c r="D10061" s="1"/>
    </row>
    <row r="10080" spans="1:4" x14ac:dyDescent="0.35">
      <c r="A10080" s="1"/>
      <c r="B10080" s="1"/>
      <c r="C10080" s="1"/>
      <c r="D10080" s="1"/>
    </row>
    <row r="10099" spans="1:4" x14ac:dyDescent="0.35">
      <c r="A10099" s="1"/>
      <c r="B10099" s="1"/>
      <c r="C10099" s="1"/>
      <c r="D10099" s="1"/>
    </row>
    <row r="10118" spans="1:4" x14ac:dyDescent="0.35">
      <c r="A10118" s="1"/>
      <c r="B10118" s="1"/>
      <c r="C10118" s="1"/>
      <c r="D10118" s="1"/>
    </row>
    <row r="10137" spans="1:4" x14ac:dyDescent="0.35">
      <c r="A10137" s="1"/>
      <c r="B10137" s="1"/>
      <c r="C10137" s="1"/>
      <c r="D10137" s="1"/>
    </row>
    <row r="10156" spans="1:4" x14ac:dyDescent="0.35">
      <c r="A10156" s="1"/>
      <c r="B10156" s="1"/>
      <c r="C10156" s="1"/>
      <c r="D10156" s="1"/>
    </row>
    <row r="10175" spans="1:4" x14ac:dyDescent="0.35">
      <c r="A10175" s="1"/>
      <c r="B10175" s="1"/>
      <c r="C10175" s="1"/>
      <c r="D10175" s="1"/>
    </row>
    <row r="10194" spans="1:4" x14ac:dyDescent="0.35">
      <c r="A10194" s="1"/>
      <c r="B10194" s="1"/>
      <c r="C10194" s="1"/>
      <c r="D10194" s="1"/>
    </row>
    <row r="10213" spans="1:4" x14ac:dyDescent="0.35">
      <c r="A10213" s="1"/>
      <c r="B10213" s="1"/>
      <c r="C10213" s="1"/>
      <c r="D10213" s="1"/>
    </row>
    <row r="10232" spans="1:4" x14ac:dyDescent="0.35">
      <c r="A10232" s="1"/>
      <c r="B10232" s="1"/>
      <c r="C10232" s="1"/>
      <c r="D10232" s="1"/>
    </row>
    <row r="10251" spans="1:4" x14ac:dyDescent="0.35">
      <c r="A10251" s="1"/>
      <c r="B10251" s="1"/>
      <c r="C10251" s="1"/>
      <c r="D10251" s="1"/>
    </row>
    <row r="10270" spans="1:4" x14ac:dyDescent="0.35">
      <c r="A10270" s="1"/>
      <c r="B10270" s="1"/>
      <c r="C10270" s="1"/>
      <c r="D10270" s="1"/>
    </row>
    <row r="10289" spans="1:4" x14ac:dyDescent="0.35">
      <c r="A10289" s="1"/>
      <c r="B10289" s="1"/>
      <c r="C10289" s="1"/>
      <c r="D10289" s="1"/>
    </row>
    <row r="10308" spans="1:4" x14ac:dyDescent="0.35">
      <c r="A10308" s="1"/>
      <c r="B10308" s="1"/>
      <c r="C10308" s="1"/>
      <c r="D10308" s="1"/>
    </row>
    <row r="10327" spans="1:4" x14ac:dyDescent="0.35">
      <c r="A10327" s="1"/>
      <c r="B10327" s="1"/>
      <c r="C10327" s="1"/>
      <c r="D10327" s="1"/>
    </row>
    <row r="10346" spans="1:4" x14ac:dyDescent="0.35">
      <c r="A10346" s="1"/>
      <c r="B10346" s="1"/>
      <c r="C10346" s="1"/>
      <c r="D10346" s="1"/>
    </row>
    <row r="10365" spans="1:4" x14ac:dyDescent="0.35">
      <c r="A10365" s="1"/>
      <c r="B10365" s="1"/>
      <c r="C10365" s="1"/>
      <c r="D10365" s="1"/>
    </row>
    <row r="10384" spans="1:4" x14ac:dyDescent="0.35">
      <c r="A10384" s="1"/>
      <c r="B10384" s="1"/>
      <c r="C10384" s="1"/>
      <c r="D10384" s="1"/>
    </row>
    <row r="10403" spans="1:4" x14ac:dyDescent="0.35">
      <c r="A10403" s="1"/>
      <c r="B10403" s="1"/>
      <c r="C10403" s="1"/>
      <c r="D10403" s="1"/>
    </row>
    <row r="10422" spans="1:4" x14ac:dyDescent="0.35">
      <c r="A10422" s="1"/>
      <c r="B10422" s="1"/>
      <c r="C10422" s="1"/>
      <c r="D10422" s="1"/>
    </row>
    <row r="10441" spans="1:4" x14ac:dyDescent="0.35">
      <c r="A10441" s="1"/>
      <c r="B10441" s="1"/>
      <c r="C10441" s="1"/>
      <c r="D10441" s="1"/>
    </row>
    <row r="10460" spans="1:4" x14ac:dyDescent="0.35">
      <c r="A10460" s="1"/>
      <c r="B10460" s="1"/>
      <c r="C10460" s="1"/>
      <c r="D10460" s="1"/>
    </row>
    <row r="10479" spans="1:4" x14ac:dyDescent="0.35">
      <c r="A10479" s="1"/>
      <c r="B10479" s="1"/>
      <c r="C10479" s="1"/>
      <c r="D10479" s="1"/>
    </row>
    <row r="10498" spans="1:4" x14ac:dyDescent="0.35">
      <c r="A10498" s="1"/>
      <c r="B10498" s="1"/>
      <c r="C10498" s="1"/>
      <c r="D10498" s="1"/>
    </row>
    <row r="10517" spans="1:4" x14ac:dyDescent="0.35">
      <c r="A10517" s="1"/>
      <c r="B10517" s="1"/>
      <c r="C10517" s="1"/>
      <c r="D10517" s="1"/>
    </row>
    <row r="10536" spans="1:4" x14ac:dyDescent="0.35">
      <c r="A10536" s="1"/>
      <c r="B10536" s="1"/>
      <c r="C10536" s="1"/>
      <c r="D10536" s="1"/>
    </row>
    <row r="10555" spans="1:4" x14ac:dyDescent="0.35">
      <c r="A10555" s="1"/>
      <c r="B10555" s="1"/>
      <c r="C10555" s="1"/>
      <c r="D10555" s="1"/>
    </row>
    <row r="10574" spans="1:4" x14ac:dyDescent="0.35">
      <c r="A10574" s="1"/>
      <c r="B10574" s="1"/>
      <c r="C10574" s="1"/>
      <c r="D10574" s="1"/>
    </row>
    <row r="10593" spans="1:4" x14ac:dyDescent="0.35">
      <c r="A10593" s="1"/>
      <c r="B10593" s="1"/>
      <c r="C10593" s="1"/>
      <c r="D10593" s="1"/>
    </row>
    <row r="10612" spans="1:4" x14ac:dyDescent="0.35">
      <c r="A10612" s="1"/>
      <c r="B10612" s="1"/>
      <c r="C10612" s="1"/>
      <c r="D10612" s="1"/>
    </row>
    <row r="10631" spans="1:4" x14ac:dyDescent="0.35">
      <c r="A10631" s="1"/>
      <c r="B10631" s="1"/>
      <c r="C10631" s="1"/>
      <c r="D10631" s="1"/>
    </row>
    <row r="10650" spans="1:4" x14ac:dyDescent="0.35">
      <c r="A10650" s="1"/>
      <c r="B10650" s="1"/>
      <c r="C10650" s="1"/>
      <c r="D10650" s="1"/>
    </row>
    <row r="10669" spans="1:4" x14ac:dyDescent="0.35">
      <c r="A10669" s="1"/>
      <c r="B10669" s="1"/>
      <c r="C10669" s="1"/>
      <c r="D10669" s="1"/>
    </row>
    <row r="10688" spans="1:4" x14ac:dyDescent="0.35">
      <c r="A10688" s="1"/>
      <c r="B10688" s="1"/>
      <c r="C10688" s="1"/>
      <c r="D10688" s="1"/>
    </row>
    <row r="10707" spans="1:4" x14ac:dyDescent="0.35">
      <c r="A10707" s="1"/>
      <c r="B10707" s="1"/>
      <c r="C10707" s="1"/>
      <c r="D10707" s="1"/>
    </row>
    <row r="10726" spans="1:4" x14ac:dyDescent="0.35">
      <c r="A10726" s="1"/>
      <c r="B10726" s="1"/>
      <c r="C10726" s="1"/>
      <c r="D10726" s="1"/>
    </row>
    <row r="10745" spans="1:4" x14ac:dyDescent="0.35">
      <c r="A10745" s="1"/>
      <c r="B10745" s="1"/>
      <c r="C10745" s="1"/>
      <c r="D10745" s="1"/>
    </row>
    <row r="10764" spans="1:4" x14ac:dyDescent="0.35">
      <c r="A10764" s="1"/>
      <c r="B10764" s="1"/>
      <c r="C10764" s="1"/>
      <c r="D10764" s="1"/>
    </row>
    <row r="10783" spans="1:4" x14ac:dyDescent="0.35">
      <c r="A10783" s="1"/>
      <c r="B10783" s="1"/>
      <c r="C10783" s="1"/>
      <c r="D10783" s="1"/>
    </row>
    <row r="10802" spans="1:4" x14ac:dyDescent="0.35">
      <c r="A10802" s="1"/>
      <c r="B10802" s="1"/>
      <c r="C10802" s="1"/>
      <c r="D10802" s="1"/>
    </row>
    <row r="10821" spans="1:4" x14ac:dyDescent="0.35">
      <c r="A10821" s="1"/>
      <c r="B10821" s="1"/>
      <c r="C10821" s="1"/>
      <c r="D10821" s="1"/>
    </row>
    <row r="10840" spans="1:4" x14ac:dyDescent="0.35">
      <c r="A10840" s="1"/>
      <c r="B10840" s="1"/>
      <c r="C10840" s="1"/>
      <c r="D10840" s="1"/>
    </row>
    <row r="10859" spans="1:4" x14ac:dyDescent="0.35">
      <c r="A10859" s="1"/>
      <c r="B10859" s="1"/>
      <c r="C10859" s="1"/>
      <c r="D10859" s="1"/>
    </row>
    <row r="10878" spans="1:4" x14ac:dyDescent="0.35">
      <c r="A10878" s="1"/>
      <c r="B10878" s="1"/>
      <c r="C10878" s="1"/>
      <c r="D10878" s="1"/>
    </row>
    <row r="10897" spans="1:4" x14ac:dyDescent="0.35">
      <c r="A10897" s="1"/>
      <c r="B10897" s="1"/>
      <c r="C10897" s="1"/>
      <c r="D10897" s="1"/>
    </row>
    <row r="10916" spans="1:4" x14ac:dyDescent="0.35">
      <c r="A10916" s="1"/>
      <c r="B10916" s="1"/>
      <c r="C10916" s="1"/>
      <c r="D10916" s="1"/>
    </row>
    <row r="10935" spans="1:4" x14ac:dyDescent="0.35">
      <c r="A10935" s="1"/>
      <c r="B10935" s="1"/>
      <c r="C10935" s="1"/>
      <c r="D10935" s="1"/>
    </row>
    <row r="10954" spans="1:4" x14ac:dyDescent="0.35">
      <c r="A10954" s="1"/>
      <c r="B10954" s="1"/>
      <c r="C10954" s="1"/>
      <c r="D10954" s="1"/>
    </row>
    <row r="10973" spans="1:4" x14ac:dyDescent="0.35">
      <c r="A10973" s="1"/>
      <c r="B10973" s="1"/>
      <c r="C10973" s="1"/>
      <c r="D10973" s="1"/>
    </row>
    <row r="10992" spans="1:4" x14ac:dyDescent="0.35">
      <c r="A10992" s="1"/>
      <c r="B10992" s="1"/>
      <c r="C10992" s="1"/>
      <c r="D10992" s="1"/>
    </row>
    <row r="11011" spans="1:4" x14ac:dyDescent="0.35">
      <c r="A11011" s="1"/>
      <c r="B11011" s="1"/>
      <c r="C11011" s="1"/>
      <c r="D11011" s="1"/>
    </row>
    <row r="11030" spans="1:4" x14ac:dyDescent="0.35">
      <c r="A11030" s="1"/>
      <c r="B11030" s="1"/>
      <c r="C11030" s="1"/>
      <c r="D11030" s="1"/>
    </row>
    <row r="11049" spans="1:4" x14ac:dyDescent="0.35">
      <c r="A11049" s="1"/>
      <c r="B11049" s="1"/>
      <c r="C11049" s="1"/>
      <c r="D11049" s="1"/>
    </row>
    <row r="11068" spans="1:4" x14ac:dyDescent="0.35">
      <c r="A11068" s="1"/>
      <c r="B11068" s="1"/>
      <c r="C11068" s="1"/>
      <c r="D11068" s="1"/>
    </row>
    <row r="11087" spans="1:4" x14ac:dyDescent="0.35">
      <c r="A11087" s="1"/>
      <c r="B11087" s="1"/>
      <c r="C11087" s="1"/>
      <c r="D11087" s="1"/>
    </row>
    <row r="11106" spans="1:4" x14ac:dyDescent="0.35">
      <c r="A11106" s="1"/>
      <c r="B11106" s="1"/>
      <c r="C11106" s="1"/>
      <c r="D11106" s="1"/>
    </row>
    <row r="11125" spans="1:4" x14ac:dyDescent="0.35">
      <c r="A11125" s="1"/>
      <c r="B11125" s="1"/>
      <c r="C11125" s="1"/>
      <c r="D11125" s="1"/>
    </row>
    <row r="11144" spans="1:4" x14ac:dyDescent="0.35">
      <c r="A11144" s="1"/>
      <c r="B11144" s="1"/>
      <c r="C11144" s="1"/>
      <c r="D11144" s="1"/>
    </row>
    <row r="11163" spans="1:4" x14ac:dyDescent="0.35">
      <c r="A11163" s="1"/>
      <c r="B11163" s="1"/>
      <c r="C11163" s="1"/>
      <c r="D11163" s="1"/>
    </row>
    <row r="11182" spans="1:4" x14ac:dyDescent="0.35">
      <c r="A11182" s="1"/>
      <c r="B11182" s="1"/>
      <c r="C11182" s="1"/>
      <c r="D11182" s="1"/>
    </row>
    <row r="11201" spans="1:4" x14ac:dyDescent="0.35">
      <c r="A11201" s="1"/>
      <c r="B11201" s="1"/>
      <c r="C11201" s="1"/>
      <c r="D11201" s="1"/>
    </row>
    <row r="11220" spans="1:4" x14ac:dyDescent="0.35">
      <c r="A11220" s="1"/>
      <c r="B11220" s="1"/>
      <c r="C11220" s="1"/>
      <c r="D11220" s="1"/>
    </row>
    <row r="11239" spans="1:4" x14ac:dyDescent="0.35">
      <c r="A11239" s="1"/>
      <c r="B11239" s="1"/>
      <c r="C11239" s="1"/>
      <c r="D11239" s="1"/>
    </row>
    <row r="11258" spans="1:4" x14ac:dyDescent="0.35">
      <c r="A11258" s="1"/>
      <c r="B11258" s="1"/>
      <c r="C11258" s="1"/>
      <c r="D11258" s="1"/>
    </row>
    <row r="11277" spans="1:4" x14ac:dyDescent="0.35">
      <c r="A11277" s="1"/>
      <c r="B11277" s="1"/>
      <c r="C11277" s="1"/>
      <c r="D11277" s="1"/>
    </row>
    <row r="11296" spans="1:4" x14ac:dyDescent="0.35">
      <c r="A11296" s="1"/>
      <c r="B11296" s="1"/>
      <c r="C11296" s="1"/>
      <c r="D11296" s="1"/>
    </row>
    <row r="11315" spans="1:4" x14ac:dyDescent="0.35">
      <c r="A11315" s="1"/>
      <c r="B11315" s="1"/>
      <c r="C11315" s="1"/>
      <c r="D11315" s="1"/>
    </row>
    <row r="11334" spans="1:4" x14ac:dyDescent="0.35">
      <c r="A11334" s="1"/>
      <c r="B11334" s="1"/>
      <c r="C11334" s="1"/>
      <c r="D11334" s="1"/>
    </row>
    <row r="11353" spans="1:4" x14ac:dyDescent="0.35">
      <c r="A11353" s="1"/>
      <c r="B11353" s="1"/>
      <c r="C11353" s="1"/>
      <c r="D11353" s="1"/>
    </row>
    <row r="11372" spans="1:4" x14ac:dyDescent="0.35">
      <c r="A11372" s="1"/>
      <c r="B11372" s="1"/>
      <c r="C11372" s="1"/>
      <c r="D11372" s="1"/>
    </row>
    <row r="11391" spans="1:4" x14ac:dyDescent="0.35">
      <c r="A11391" s="1"/>
      <c r="B11391" s="1"/>
      <c r="C11391" s="1"/>
      <c r="D11391" s="1"/>
    </row>
    <row r="11410" spans="1:4" x14ac:dyDescent="0.35">
      <c r="A11410" s="1"/>
      <c r="B11410" s="1"/>
      <c r="C11410" s="1"/>
      <c r="D11410" s="1"/>
    </row>
    <row r="11429" spans="1:4" x14ac:dyDescent="0.35">
      <c r="A11429" s="1"/>
      <c r="B11429" s="1"/>
      <c r="C11429" s="1"/>
      <c r="D11429" s="1"/>
    </row>
    <row r="11448" spans="1:4" x14ac:dyDescent="0.35">
      <c r="A11448" s="1"/>
      <c r="B11448" s="1"/>
      <c r="C11448" s="1"/>
      <c r="D11448" s="1"/>
    </row>
    <row r="11467" spans="1:4" x14ac:dyDescent="0.35">
      <c r="A11467" s="1"/>
      <c r="B11467" s="1"/>
      <c r="C11467" s="1"/>
      <c r="D11467" s="1"/>
    </row>
    <row r="11486" spans="1:4" x14ac:dyDescent="0.35">
      <c r="A11486" s="1"/>
      <c r="B11486" s="1"/>
      <c r="C11486" s="1"/>
      <c r="D11486" s="1"/>
    </row>
    <row r="11505" spans="1:4" x14ac:dyDescent="0.35">
      <c r="A11505" s="1"/>
      <c r="B11505" s="1"/>
      <c r="C11505" s="1"/>
      <c r="D11505" s="1"/>
    </row>
    <row r="11524" spans="1:4" x14ac:dyDescent="0.35">
      <c r="A11524" s="1"/>
      <c r="B11524" s="1"/>
      <c r="C11524" s="1"/>
      <c r="D11524" s="1"/>
    </row>
    <row r="11543" spans="1:4" x14ac:dyDescent="0.35">
      <c r="A11543" s="1"/>
      <c r="B11543" s="1"/>
      <c r="C11543" s="1"/>
      <c r="D11543" s="1"/>
    </row>
    <row r="11562" spans="1:4" x14ac:dyDescent="0.35">
      <c r="A11562" s="1"/>
      <c r="B11562" s="1"/>
      <c r="C11562" s="1"/>
      <c r="D11562" s="1"/>
    </row>
    <row r="11581" spans="1:4" x14ac:dyDescent="0.35">
      <c r="A11581" s="1"/>
      <c r="B11581" s="1"/>
      <c r="C11581" s="1"/>
      <c r="D11581" s="1"/>
    </row>
    <row r="11600" spans="1:4" x14ac:dyDescent="0.35">
      <c r="A11600" s="1"/>
      <c r="B11600" s="1"/>
      <c r="C11600" s="1"/>
      <c r="D11600" s="1"/>
    </row>
    <row r="11619" spans="1:4" x14ac:dyDescent="0.35">
      <c r="A11619" s="1"/>
      <c r="B11619" s="1"/>
      <c r="C11619" s="1"/>
      <c r="D11619" s="1"/>
    </row>
    <row r="11638" spans="1:4" x14ac:dyDescent="0.35">
      <c r="A11638" s="1"/>
      <c r="B11638" s="1"/>
      <c r="C11638" s="1"/>
      <c r="D11638" s="1"/>
    </row>
    <row r="11657" spans="1:4" x14ac:dyDescent="0.35">
      <c r="A11657" s="1"/>
      <c r="B11657" s="1"/>
      <c r="C11657" s="1"/>
      <c r="D11657" s="1"/>
    </row>
    <row r="11676" spans="1:4" x14ac:dyDescent="0.35">
      <c r="A11676" s="1"/>
      <c r="B11676" s="1"/>
      <c r="C11676" s="1"/>
      <c r="D11676" s="1"/>
    </row>
    <row r="11695" spans="1:4" x14ac:dyDescent="0.35">
      <c r="A11695" s="1"/>
      <c r="B11695" s="1"/>
      <c r="C11695" s="1"/>
      <c r="D11695" s="1"/>
    </row>
    <row r="11714" spans="1:4" x14ac:dyDescent="0.35">
      <c r="A11714" s="1"/>
      <c r="B11714" s="1"/>
      <c r="C11714" s="1"/>
      <c r="D11714" s="1"/>
    </row>
    <row r="11733" spans="1:4" x14ac:dyDescent="0.35">
      <c r="A11733" s="1"/>
      <c r="B11733" s="1"/>
      <c r="C11733" s="1"/>
      <c r="D11733" s="1"/>
    </row>
    <row r="11752" spans="1:4" x14ac:dyDescent="0.35">
      <c r="A11752" s="1"/>
      <c r="B11752" s="1"/>
      <c r="C11752" s="1"/>
      <c r="D11752" s="1"/>
    </row>
    <row r="11771" spans="1:4" x14ac:dyDescent="0.35">
      <c r="A11771" s="1"/>
      <c r="B11771" s="1"/>
      <c r="C11771" s="1"/>
      <c r="D11771" s="1"/>
    </row>
    <row r="11790" spans="1:4" x14ac:dyDescent="0.35">
      <c r="A11790" s="1"/>
      <c r="B11790" s="1"/>
      <c r="C11790" s="1"/>
      <c r="D11790" s="1"/>
    </row>
    <row r="11809" spans="1:4" x14ac:dyDescent="0.35">
      <c r="A11809" s="1"/>
      <c r="B11809" s="1"/>
      <c r="C11809" s="1"/>
      <c r="D11809" s="1"/>
    </row>
    <row r="11828" spans="1:4" x14ac:dyDescent="0.35">
      <c r="A11828" s="1"/>
      <c r="B11828" s="1"/>
      <c r="C11828" s="1"/>
      <c r="D11828" s="1"/>
    </row>
    <row r="11847" spans="1:4" x14ac:dyDescent="0.35">
      <c r="A11847" s="1"/>
      <c r="B11847" s="1"/>
      <c r="C11847" s="1"/>
      <c r="D11847" s="1"/>
    </row>
    <row r="11866" spans="1:4" x14ac:dyDescent="0.35">
      <c r="A11866" s="1"/>
      <c r="B11866" s="1"/>
      <c r="C11866" s="1"/>
      <c r="D11866" s="1"/>
    </row>
    <row r="11885" spans="1:4" x14ac:dyDescent="0.35">
      <c r="A11885" s="1"/>
      <c r="B11885" s="1"/>
      <c r="C11885" s="1"/>
      <c r="D11885" s="1"/>
    </row>
    <row r="11904" spans="1:4" x14ac:dyDescent="0.35">
      <c r="A11904" s="1"/>
      <c r="B11904" s="1"/>
      <c r="C11904" s="1"/>
      <c r="D11904" s="1"/>
    </row>
    <row r="11923" spans="1:4" x14ac:dyDescent="0.35">
      <c r="A11923" s="1"/>
      <c r="B11923" s="1"/>
      <c r="C11923" s="1"/>
      <c r="D11923" s="1"/>
    </row>
    <row r="11942" spans="1:4" x14ac:dyDescent="0.35">
      <c r="A11942" s="1"/>
      <c r="B11942" s="1"/>
      <c r="C11942" s="1"/>
      <c r="D11942" s="1"/>
    </row>
    <row r="11961" spans="1:4" x14ac:dyDescent="0.35">
      <c r="A11961" s="1"/>
      <c r="B11961" s="1"/>
      <c r="C11961" s="1"/>
      <c r="D11961" s="1"/>
    </row>
    <row r="11980" spans="1:4" x14ac:dyDescent="0.35">
      <c r="A11980" s="1"/>
      <c r="B11980" s="1"/>
      <c r="C11980" s="1"/>
      <c r="D11980" s="1"/>
    </row>
    <row r="11999" spans="1:4" x14ac:dyDescent="0.35">
      <c r="A11999" s="1"/>
      <c r="B11999" s="1"/>
      <c r="C11999" s="1"/>
      <c r="D11999" s="1"/>
    </row>
    <row r="12018" spans="1:4" x14ac:dyDescent="0.35">
      <c r="A12018" s="1"/>
      <c r="B12018" s="1"/>
      <c r="C12018" s="1"/>
      <c r="D12018" s="1"/>
    </row>
    <row r="12037" spans="1:4" x14ac:dyDescent="0.35">
      <c r="A12037" s="1"/>
      <c r="B12037" s="1"/>
      <c r="C12037" s="1"/>
      <c r="D12037" s="1"/>
    </row>
    <row r="12056" spans="1:4" x14ac:dyDescent="0.35">
      <c r="A12056" s="1"/>
      <c r="B12056" s="1"/>
      <c r="C12056" s="1"/>
      <c r="D12056" s="1"/>
    </row>
    <row r="12075" spans="1:4" x14ac:dyDescent="0.35">
      <c r="A12075" s="1"/>
      <c r="B12075" s="1"/>
      <c r="C12075" s="1"/>
      <c r="D12075" s="1"/>
    </row>
    <row r="12094" spans="1:4" x14ac:dyDescent="0.35">
      <c r="A12094" s="1"/>
      <c r="B12094" s="1"/>
      <c r="C12094" s="1"/>
      <c r="D12094" s="1"/>
    </row>
    <row r="12113" spans="1:4" x14ac:dyDescent="0.35">
      <c r="A12113" s="1"/>
      <c r="B12113" s="1"/>
      <c r="C12113" s="1"/>
      <c r="D12113" s="1"/>
    </row>
    <row r="12132" spans="1:4" x14ac:dyDescent="0.35">
      <c r="A12132" s="1"/>
      <c r="B12132" s="1"/>
      <c r="C12132" s="1"/>
      <c r="D12132" s="1"/>
    </row>
    <row r="12151" spans="1:4" x14ac:dyDescent="0.35">
      <c r="A12151" s="1"/>
      <c r="B12151" s="1"/>
      <c r="C12151" s="1"/>
      <c r="D12151" s="1"/>
    </row>
    <row r="12170" spans="1:4" x14ac:dyDescent="0.35">
      <c r="A12170" s="1"/>
      <c r="B12170" s="1"/>
      <c r="C12170" s="1"/>
      <c r="D12170" s="1"/>
    </row>
    <row r="12189" spans="1:4" x14ac:dyDescent="0.35">
      <c r="A12189" s="1"/>
      <c r="B12189" s="1"/>
      <c r="C12189" s="1"/>
      <c r="D12189" s="1"/>
    </row>
    <row r="12208" spans="1:4" x14ac:dyDescent="0.35">
      <c r="A12208" s="1"/>
      <c r="B12208" s="1"/>
      <c r="C12208" s="1"/>
      <c r="D12208" s="1"/>
    </row>
    <row r="12227" spans="1:4" x14ac:dyDescent="0.35">
      <c r="A12227" s="1"/>
      <c r="B12227" s="1"/>
      <c r="C12227" s="1"/>
      <c r="D12227" s="1"/>
    </row>
    <row r="12246" spans="1:4" x14ac:dyDescent="0.35">
      <c r="A12246" s="1"/>
      <c r="B12246" s="1"/>
      <c r="C12246" s="1"/>
      <c r="D12246" s="1"/>
    </row>
    <row r="12265" spans="1:4" x14ac:dyDescent="0.35">
      <c r="A12265" s="1"/>
      <c r="B12265" s="1"/>
      <c r="C12265" s="1"/>
      <c r="D12265" s="1"/>
    </row>
    <row r="12284" spans="1:4" x14ac:dyDescent="0.35">
      <c r="A12284" s="1"/>
      <c r="B12284" s="1"/>
      <c r="C12284" s="1"/>
      <c r="D12284" s="1"/>
    </row>
    <row r="12303" spans="1:4" x14ac:dyDescent="0.35">
      <c r="A12303" s="1"/>
      <c r="B12303" s="1"/>
      <c r="C12303" s="1"/>
      <c r="D12303" s="1"/>
    </row>
    <row r="12322" spans="1:4" x14ac:dyDescent="0.35">
      <c r="A12322" s="1"/>
      <c r="B12322" s="1"/>
      <c r="C12322" s="1"/>
      <c r="D12322" s="1"/>
    </row>
    <row r="12341" spans="1:4" x14ac:dyDescent="0.35">
      <c r="A12341" s="1"/>
      <c r="B12341" s="1"/>
      <c r="C12341" s="1"/>
      <c r="D12341" s="1"/>
    </row>
    <row r="12360" spans="1:4" x14ac:dyDescent="0.35">
      <c r="A12360" s="1"/>
      <c r="B12360" s="1"/>
      <c r="C12360" s="1"/>
      <c r="D12360" s="1"/>
    </row>
    <row r="12379" spans="1:4" x14ac:dyDescent="0.35">
      <c r="A12379" s="1"/>
      <c r="B12379" s="1"/>
      <c r="C12379" s="1"/>
      <c r="D12379" s="1"/>
    </row>
    <row r="12398" spans="1:4" x14ac:dyDescent="0.35">
      <c r="A12398" s="1"/>
      <c r="B12398" s="1"/>
      <c r="C12398" s="1"/>
      <c r="D12398" s="1"/>
    </row>
    <row r="12417" spans="1:4" x14ac:dyDescent="0.35">
      <c r="A12417" s="1"/>
      <c r="B12417" s="1"/>
      <c r="C12417" s="1"/>
      <c r="D12417" s="1"/>
    </row>
    <row r="12436" spans="1:4" x14ac:dyDescent="0.35">
      <c r="A12436" s="1"/>
      <c r="B12436" s="1"/>
      <c r="C12436" s="1"/>
      <c r="D12436" s="1"/>
    </row>
    <row r="12455" spans="1:4" x14ac:dyDescent="0.35">
      <c r="A12455" s="1"/>
      <c r="B12455" s="1"/>
      <c r="C12455" s="1"/>
      <c r="D12455" s="1"/>
    </row>
    <row r="12474" spans="1:4" x14ac:dyDescent="0.35">
      <c r="A12474" s="1"/>
      <c r="B12474" s="1"/>
      <c r="C12474" s="1"/>
      <c r="D12474" s="1"/>
    </row>
    <row r="12493" spans="1:4" x14ac:dyDescent="0.35">
      <c r="A12493" s="1"/>
      <c r="B12493" s="1"/>
      <c r="C12493" s="1"/>
      <c r="D12493" s="1"/>
    </row>
    <row r="12512" spans="1:4" x14ac:dyDescent="0.35">
      <c r="A12512" s="1"/>
      <c r="B12512" s="1"/>
      <c r="C12512" s="1"/>
      <c r="D12512" s="1"/>
    </row>
    <row r="12531" spans="1:4" x14ac:dyDescent="0.35">
      <c r="A12531" s="1"/>
      <c r="B12531" s="1"/>
      <c r="C12531" s="1"/>
      <c r="D12531" s="1"/>
    </row>
    <row r="12550" spans="1:4" x14ac:dyDescent="0.35">
      <c r="A12550" s="1"/>
      <c r="B12550" s="1"/>
      <c r="C12550" s="1"/>
      <c r="D12550" s="1"/>
    </row>
    <row r="12569" spans="1:4" x14ac:dyDescent="0.35">
      <c r="A12569" s="1"/>
      <c r="B12569" s="1"/>
      <c r="C12569" s="1"/>
      <c r="D12569" s="1"/>
    </row>
    <row r="12588" spans="1:4" x14ac:dyDescent="0.35">
      <c r="A12588" s="1"/>
      <c r="B12588" s="1"/>
      <c r="C12588" s="1"/>
      <c r="D12588" s="1"/>
    </row>
    <row r="12607" spans="1:4" x14ac:dyDescent="0.35">
      <c r="A12607" s="1"/>
      <c r="B12607" s="1"/>
      <c r="C12607" s="1"/>
      <c r="D12607" s="1"/>
    </row>
    <row r="12626" spans="1:4" x14ac:dyDescent="0.35">
      <c r="A12626" s="1"/>
      <c r="B12626" s="1"/>
      <c r="C12626" s="1"/>
      <c r="D12626" s="1"/>
    </row>
    <row r="12645" spans="1:4" x14ac:dyDescent="0.35">
      <c r="A12645" s="1"/>
      <c r="B12645" s="1"/>
      <c r="C12645" s="1"/>
      <c r="D12645" s="1"/>
    </row>
    <row r="12664" spans="1:4" x14ac:dyDescent="0.35">
      <c r="A12664" s="1"/>
      <c r="B12664" s="1"/>
      <c r="C12664" s="1"/>
      <c r="D12664" s="1"/>
    </row>
    <row r="12683" spans="1:4" x14ac:dyDescent="0.35">
      <c r="A12683" s="1"/>
      <c r="B12683" s="1"/>
      <c r="C12683" s="1"/>
      <c r="D12683" s="1"/>
    </row>
    <row r="12702" spans="1:4" x14ac:dyDescent="0.35">
      <c r="A12702" s="1"/>
      <c r="B12702" s="1"/>
      <c r="C12702" s="1"/>
      <c r="D12702" s="1"/>
    </row>
    <row r="12721" spans="1:4" x14ac:dyDescent="0.35">
      <c r="A12721" s="1"/>
      <c r="B12721" s="1"/>
      <c r="C12721" s="1"/>
      <c r="D12721" s="1"/>
    </row>
    <row r="12740" spans="1:4" x14ac:dyDescent="0.35">
      <c r="A12740" s="1"/>
      <c r="B12740" s="1"/>
      <c r="C12740" s="1"/>
      <c r="D12740" s="1"/>
    </row>
    <row r="12759" spans="1:4" x14ac:dyDescent="0.35">
      <c r="A12759" s="1"/>
      <c r="B12759" s="1"/>
      <c r="C12759" s="1"/>
      <c r="D12759" s="1"/>
    </row>
    <row r="12778" spans="1:4" x14ac:dyDescent="0.35">
      <c r="A12778" s="1"/>
      <c r="B12778" s="1"/>
      <c r="C12778" s="1"/>
      <c r="D12778" s="1"/>
    </row>
    <row r="12797" spans="1:4" x14ac:dyDescent="0.35">
      <c r="A12797" s="1"/>
      <c r="B12797" s="1"/>
      <c r="C12797" s="1"/>
      <c r="D12797" s="1"/>
    </row>
    <row r="12816" spans="1:4" x14ac:dyDescent="0.35">
      <c r="A12816" s="1"/>
      <c r="B12816" s="1"/>
      <c r="C12816" s="1"/>
      <c r="D12816" s="1"/>
    </row>
    <row r="12835" spans="1:4" x14ac:dyDescent="0.35">
      <c r="A12835" s="1"/>
      <c r="B12835" s="1"/>
      <c r="C12835" s="1"/>
      <c r="D12835" s="1"/>
    </row>
    <row r="12854" spans="1:4" x14ac:dyDescent="0.35">
      <c r="A12854" s="1"/>
      <c r="B12854" s="1"/>
      <c r="C12854" s="1"/>
      <c r="D12854" s="1"/>
    </row>
    <row r="12873" spans="1:4" x14ac:dyDescent="0.35">
      <c r="A12873" s="1"/>
      <c r="B12873" s="1"/>
      <c r="C12873" s="1"/>
      <c r="D12873" s="1"/>
    </row>
    <row r="12892" spans="1:4" x14ac:dyDescent="0.35">
      <c r="A12892" s="1"/>
      <c r="B12892" s="1"/>
      <c r="C12892" s="1"/>
      <c r="D12892" s="1"/>
    </row>
    <row r="12911" spans="1:4" x14ac:dyDescent="0.35">
      <c r="A12911" s="1"/>
      <c r="B12911" s="1"/>
      <c r="C12911" s="1"/>
      <c r="D12911" s="1"/>
    </row>
    <row r="12930" spans="1:4" x14ac:dyDescent="0.35">
      <c r="A12930" s="1"/>
      <c r="B12930" s="1"/>
      <c r="C12930" s="1"/>
      <c r="D12930" s="1"/>
    </row>
    <row r="12949" spans="1:4" x14ac:dyDescent="0.35">
      <c r="A12949" s="1"/>
      <c r="B12949" s="1"/>
      <c r="C12949" s="1"/>
      <c r="D12949" s="1"/>
    </row>
    <row r="12968" spans="1:4" x14ac:dyDescent="0.35">
      <c r="A12968" s="1"/>
      <c r="B12968" s="1"/>
      <c r="C12968" s="1"/>
      <c r="D12968" s="1"/>
    </row>
    <row r="12987" spans="1:4" x14ac:dyDescent="0.35">
      <c r="A12987" s="1"/>
      <c r="B12987" s="1"/>
      <c r="C12987" s="1"/>
      <c r="D12987" s="1"/>
    </row>
    <row r="13006" spans="1:4" x14ac:dyDescent="0.35">
      <c r="A13006" s="1"/>
      <c r="B13006" s="1"/>
      <c r="C13006" s="1"/>
      <c r="D13006" s="1"/>
    </row>
    <row r="13025" spans="1:4" x14ac:dyDescent="0.35">
      <c r="A13025" s="1"/>
      <c r="B13025" s="1"/>
      <c r="C13025" s="1"/>
      <c r="D13025" s="1"/>
    </row>
    <row r="13044" spans="1:4" x14ac:dyDescent="0.35">
      <c r="A13044" s="1"/>
      <c r="B13044" s="1"/>
      <c r="C13044" s="1"/>
      <c r="D13044" s="1"/>
    </row>
    <row r="13063" spans="1:4" x14ac:dyDescent="0.35">
      <c r="A13063" s="1"/>
      <c r="B13063" s="1"/>
      <c r="C13063" s="1"/>
      <c r="D13063" s="1"/>
    </row>
    <row r="13082" spans="1:4" x14ac:dyDescent="0.35">
      <c r="A13082" s="1"/>
      <c r="B13082" s="1"/>
      <c r="C13082" s="1"/>
      <c r="D13082" s="1"/>
    </row>
    <row r="13101" spans="1:4" x14ac:dyDescent="0.35">
      <c r="A13101" s="1"/>
      <c r="B13101" s="1"/>
      <c r="C13101" s="1"/>
      <c r="D13101" s="1"/>
    </row>
    <row r="13120" spans="1:4" x14ac:dyDescent="0.35">
      <c r="A13120" s="1"/>
      <c r="B13120" s="1"/>
      <c r="C13120" s="1"/>
      <c r="D13120" s="1"/>
    </row>
    <row r="13139" spans="1:4" x14ac:dyDescent="0.35">
      <c r="A13139" s="1"/>
      <c r="B13139" s="1"/>
      <c r="C13139" s="1"/>
      <c r="D13139" s="1"/>
    </row>
    <row r="13158" spans="1:4" x14ac:dyDescent="0.35">
      <c r="A13158" s="1"/>
      <c r="B13158" s="1"/>
      <c r="C13158" s="1"/>
      <c r="D13158" s="1"/>
    </row>
    <row r="13177" spans="1:4" x14ac:dyDescent="0.35">
      <c r="A13177" s="1"/>
      <c r="B13177" s="1"/>
      <c r="C13177" s="1"/>
      <c r="D13177" s="1"/>
    </row>
    <row r="13196" spans="1:4" x14ac:dyDescent="0.35">
      <c r="A13196" s="1"/>
      <c r="B13196" s="1"/>
      <c r="C13196" s="1"/>
      <c r="D13196" s="1"/>
    </row>
    <row r="13215" spans="1:4" x14ac:dyDescent="0.35">
      <c r="A13215" s="1"/>
      <c r="B13215" s="1"/>
      <c r="C13215" s="1"/>
      <c r="D13215" s="1"/>
    </row>
    <row r="13234" spans="1:4" x14ac:dyDescent="0.35">
      <c r="A13234" s="1"/>
      <c r="B13234" s="1"/>
      <c r="C13234" s="1"/>
      <c r="D13234" s="1"/>
    </row>
    <row r="13253" spans="1:4" x14ac:dyDescent="0.35">
      <c r="A13253" s="1"/>
      <c r="B13253" s="1"/>
      <c r="C13253" s="1"/>
      <c r="D13253" s="1"/>
    </row>
    <row r="13272" spans="1:4" x14ac:dyDescent="0.35">
      <c r="A13272" s="1"/>
      <c r="B13272" s="1"/>
      <c r="C13272" s="1"/>
      <c r="D13272" s="1"/>
    </row>
    <row r="13291" spans="1:4" x14ac:dyDescent="0.35">
      <c r="A13291" s="1"/>
      <c r="B13291" s="1"/>
      <c r="C13291" s="1"/>
      <c r="D13291" s="1"/>
    </row>
    <row r="13310" spans="1:4" x14ac:dyDescent="0.35">
      <c r="A13310" s="1"/>
      <c r="B13310" s="1"/>
      <c r="C13310" s="1"/>
      <c r="D13310" s="1"/>
    </row>
    <row r="13329" spans="1:4" x14ac:dyDescent="0.35">
      <c r="A13329" s="1"/>
      <c r="B13329" s="1"/>
      <c r="C13329" s="1"/>
      <c r="D13329" s="1"/>
    </row>
    <row r="13348" spans="1:4" x14ac:dyDescent="0.35">
      <c r="A13348" s="1"/>
      <c r="B13348" s="1"/>
      <c r="C13348" s="1"/>
      <c r="D13348" s="1"/>
    </row>
    <row r="13367" spans="1:4" x14ac:dyDescent="0.35">
      <c r="A13367" s="1"/>
      <c r="B13367" s="1"/>
      <c r="C13367" s="1"/>
      <c r="D13367" s="1"/>
    </row>
    <row r="13386" spans="1:4" x14ac:dyDescent="0.35">
      <c r="A13386" s="1"/>
      <c r="B13386" s="1"/>
      <c r="C13386" s="1"/>
      <c r="D13386" s="1"/>
    </row>
    <row r="13405" spans="1:4" x14ac:dyDescent="0.35">
      <c r="A13405" s="1"/>
      <c r="B13405" s="1"/>
      <c r="C13405" s="1"/>
      <c r="D13405" s="1"/>
    </row>
    <row r="13424" spans="1:4" x14ac:dyDescent="0.35">
      <c r="A13424" s="1"/>
      <c r="B13424" s="1"/>
      <c r="C13424" s="1"/>
      <c r="D13424" s="1"/>
    </row>
    <row r="13443" spans="1:4" x14ac:dyDescent="0.35">
      <c r="A13443" s="1"/>
      <c r="B13443" s="1"/>
      <c r="C13443" s="1"/>
      <c r="D13443" s="1"/>
    </row>
    <row r="13462" spans="1:4" x14ac:dyDescent="0.35">
      <c r="A13462" s="1"/>
      <c r="B13462" s="1"/>
      <c r="C13462" s="1"/>
      <c r="D13462" s="1"/>
    </row>
    <row r="13481" spans="1:4" x14ac:dyDescent="0.35">
      <c r="A13481" s="1"/>
      <c r="B13481" s="1"/>
      <c r="C13481" s="1"/>
      <c r="D13481" s="1"/>
    </row>
    <row r="13500" spans="1:4" x14ac:dyDescent="0.35">
      <c r="A13500" s="1"/>
      <c r="B13500" s="1"/>
      <c r="C13500" s="1"/>
      <c r="D13500" s="1"/>
    </row>
    <row r="13519" spans="1:4" x14ac:dyDescent="0.35">
      <c r="A13519" s="1"/>
      <c r="B13519" s="1"/>
      <c r="C13519" s="1"/>
      <c r="D13519" s="1"/>
    </row>
    <row r="13538" spans="1:4" x14ac:dyDescent="0.35">
      <c r="A13538" s="1"/>
      <c r="B13538" s="1"/>
      <c r="C13538" s="1"/>
      <c r="D13538" s="1"/>
    </row>
    <row r="13557" spans="1:4" x14ac:dyDescent="0.35">
      <c r="A13557" s="1"/>
      <c r="B13557" s="1"/>
      <c r="C13557" s="1"/>
      <c r="D13557" s="1"/>
    </row>
    <row r="13576" spans="1:4" x14ac:dyDescent="0.35">
      <c r="A13576" s="1"/>
      <c r="B13576" s="1"/>
      <c r="C13576" s="1"/>
      <c r="D13576" s="1"/>
    </row>
    <row r="13595" spans="1:4" x14ac:dyDescent="0.35">
      <c r="A13595" s="1"/>
      <c r="B13595" s="1"/>
      <c r="C13595" s="1"/>
      <c r="D13595" s="1"/>
    </row>
    <row r="13614" spans="1:4" x14ac:dyDescent="0.35">
      <c r="A13614" s="1"/>
      <c r="B13614" s="1"/>
      <c r="C13614" s="1"/>
      <c r="D13614" s="1"/>
    </row>
    <row r="13633" spans="1:4" x14ac:dyDescent="0.35">
      <c r="A13633" s="1"/>
      <c r="B13633" s="1"/>
      <c r="C13633" s="1"/>
      <c r="D13633" s="1"/>
    </row>
    <row r="13652" spans="1:4" x14ac:dyDescent="0.35">
      <c r="A13652" s="1"/>
      <c r="B13652" s="1"/>
      <c r="C13652" s="1"/>
      <c r="D13652" s="1"/>
    </row>
    <row r="13671" spans="1:4" x14ac:dyDescent="0.35">
      <c r="A13671" s="1"/>
      <c r="B13671" s="1"/>
      <c r="C13671" s="1"/>
      <c r="D13671" s="1"/>
    </row>
    <row r="13690" spans="1:4" x14ac:dyDescent="0.35">
      <c r="A13690" s="1"/>
      <c r="B13690" s="1"/>
      <c r="C13690" s="1"/>
      <c r="D13690" s="1"/>
    </row>
    <row r="13709" spans="1:4" x14ac:dyDescent="0.35">
      <c r="A13709" s="1"/>
      <c r="B13709" s="1"/>
      <c r="C13709" s="1"/>
      <c r="D13709" s="1"/>
    </row>
    <row r="13728" spans="1:4" x14ac:dyDescent="0.35">
      <c r="A13728" s="1"/>
      <c r="B13728" s="1"/>
      <c r="C13728" s="1"/>
      <c r="D13728" s="1"/>
    </row>
    <row r="13747" spans="1:4" x14ac:dyDescent="0.35">
      <c r="A13747" s="1"/>
      <c r="B13747" s="1"/>
      <c r="C13747" s="1"/>
      <c r="D13747" s="1"/>
    </row>
    <row r="13766" spans="1:4" x14ac:dyDescent="0.35">
      <c r="A13766" s="1"/>
      <c r="B13766" s="1"/>
      <c r="C13766" s="1"/>
      <c r="D13766" s="1"/>
    </row>
    <row r="13785" spans="1:4" x14ac:dyDescent="0.35">
      <c r="A13785" s="1"/>
      <c r="B13785" s="1"/>
      <c r="C13785" s="1"/>
      <c r="D13785" s="1"/>
    </row>
    <row r="13804" spans="1:4" x14ac:dyDescent="0.35">
      <c r="A13804" s="1"/>
      <c r="B13804" s="1"/>
      <c r="C13804" s="1"/>
      <c r="D13804" s="1"/>
    </row>
    <row r="13823" spans="1:4" x14ac:dyDescent="0.35">
      <c r="A13823" s="1"/>
      <c r="B13823" s="1"/>
      <c r="C13823" s="1"/>
      <c r="D13823" s="1"/>
    </row>
    <row r="13842" spans="1:4" x14ac:dyDescent="0.35">
      <c r="A13842" s="1"/>
      <c r="B13842" s="1"/>
      <c r="C13842" s="1"/>
      <c r="D13842" s="1"/>
    </row>
    <row r="13861" spans="1:4" x14ac:dyDescent="0.35">
      <c r="A13861" s="1"/>
      <c r="B13861" s="1"/>
      <c r="C13861" s="1"/>
      <c r="D13861" s="1"/>
    </row>
    <row r="13880" spans="1:4" x14ac:dyDescent="0.35">
      <c r="A13880" s="1"/>
      <c r="B13880" s="1"/>
      <c r="C13880" s="1"/>
      <c r="D13880" s="1"/>
    </row>
    <row r="13899" spans="1:4" x14ac:dyDescent="0.35">
      <c r="A13899" s="1"/>
      <c r="B13899" s="1"/>
      <c r="C13899" s="1"/>
      <c r="D13899" s="1"/>
    </row>
    <row r="13918" spans="1:4" x14ac:dyDescent="0.35">
      <c r="A13918" s="1"/>
      <c r="B13918" s="1"/>
      <c r="C13918" s="1"/>
      <c r="D13918" s="1"/>
    </row>
    <row r="13937" spans="1:4" x14ac:dyDescent="0.35">
      <c r="A13937" s="1"/>
      <c r="B13937" s="1"/>
      <c r="C13937" s="1"/>
      <c r="D13937" s="1"/>
    </row>
    <row r="13956" spans="1:4" x14ac:dyDescent="0.35">
      <c r="A13956" s="1"/>
      <c r="B13956" s="1"/>
      <c r="C13956" s="1"/>
      <c r="D13956" s="1"/>
    </row>
    <row r="13975" spans="1:4" x14ac:dyDescent="0.35">
      <c r="A13975" s="1"/>
      <c r="B13975" s="1"/>
      <c r="C13975" s="1"/>
      <c r="D13975" s="1"/>
    </row>
    <row r="13994" spans="1:4" x14ac:dyDescent="0.35">
      <c r="A13994" s="1"/>
      <c r="B13994" s="1"/>
      <c r="C13994" s="1"/>
      <c r="D13994" s="1"/>
    </row>
    <row r="14013" spans="1:4" x14ac:dyDescent="0.35">
      <c r="A14013" s="1"/>
      <c r="B14013" s="1"/>
      <c r="C14013" s="1"/>
      <c r="D14013" s="1"/>
    </row>
    <row r="14032" spans="1:4" x14ac:dyDescent="0.35">
      <c r="A14032" s="1"/>
      <c r="B14032" s="1"/>
      <c r="C14032" s="1"/>
      <c r="D14032" s="1"/>
    </row>
    <row r="14051" spans="1:4" x14ac:dyDescent="0.35">
      <c r="A14051" s="1"/>
      <c r="B14051" s="1"/>
      <c r="C14051" s="1"/>
      <c r="D14051" s="1"/>
    </row>
    <row r="14070" spans="1:4" x14ac:dyDescent="0.35">
      <c r="A14070" s="1"/>
      <c r="B14070" s="1"/>
      <c r="C14070" s="1"/>
      <c r="D14070" s="1"/>
    </row>
    <row r="14089" spans="1:4" x14ac:dyDescent="0.35">
      <c r="A14089" s="1"/>
      <c r="B14089" s="1"/>
      <c r="C14089" s="1"/>
      <c r="D14089" s="1"/>
    </row>
    <row r="14108" spans="1:4" x14ac:dyDescent="0.35">
      <c r="A14108" s="1"/>
      <c r="B14108" s="1"/>
      <c r="C14108" s="1"/>
      <c r="D14108" s="1"/>
    </row>
    <row r="14127" spans="1:4" x14ac:dyDescent="0.35">
      <c r="A14127" s="1"/>
      <c r="B14127" s="1"/>
      <c r="C14127" s="1"/>
      <c r="D14127" s="1"/>
    </row>
    <row r="14146" spans="1:4" x14ac:dyDescent="0.35">
      <c r="A14146" s="1"/>
      <c r="B14146" s="1"/>
      <c r="C14146" s="1"/>
      <c r="D14146" s="1"/>
    </row>
    <row r="14165" spans="1:4" x14ac:dyDescent="0.35">
      <c r="A14165" s="1"/>
      <c r="B14165" s="1"/>
      <c r="C14165" s="1"/>
      <c r="D14165" s="1"/>
    </row>
    <row r="14184" spans="1:4" x14ac:dyDescent="0.35">
      <c r="A14184" s="1"/>
      <c r="B14184" s="1"/>
      <c r="C14184" s="1"/>
      <c r="D14184" s="1"/>
    </row>
    <row r="14203" spans="1:4" x14ac:dyDescent="0.35">
      <c r="A14203" s="1"/>
      <c r="B14203" s="1"/>
      <c r="C14203" s="1"/>
      <c r="D14203" s="1"/>
    </row>
    <row r="14222" spans="1:4" x14ac:dyDescent="0.35">
      <c r="A14222" s="1"/>
      <c r="B14222" s="1"/>
      <c r="C14222" s="1"/>
      <c r="D14222" s="1"/>
    </row>
    <row r="14241" spans="1:4" x14ac:dyDescent="0.35">
      <c r="A14241" s="1"/>
      <c r="B14241" s="1"/>
      <c r="C14241" s="1"/>
      <c r="D14241" s="1"/>
    </row>
    <row r="14260" spans="1:4" x14ac:dyDescent="0.35">
      <c r="A14260" s="1"/>
      <c r="B14260" s="1"/>
      <c r="C14260" s="1"/>
      <c r="D14260" s="1"/>
    </row>
    <row r="14279" spans="1:4" x14ac:dyDescent="0.35">
      <c r="A14279" s="1"/>
      <c r="B14279" s="1"/>
      <c r="C14279" s="1"/>
      <c r="D14279" s="1"/>
    </row>
    <row r="14298" spans="1:4" x14ac:dyDescent="0.35">
      <c r="A14298" s="1"/>
      <c r="B14298" s="1"/>
      <c r="C14298" s="1"/>
      <c r="D14298" s="1"/>
    </row>
    <row r="14317" spans="1:4" x14ac:dyDescent="0.35">
      <c r="A14317" s="1"/>
      <c r="B14317" s="1"/>
      <c r="C14317" s="1"/>
      <c r="D14317" s="1"/>
    </row>
    <row r="14336" spans="1:4" x14ac:dyDescent="0.35">
      <c r="A14336" s="1"/>
      <c r="B14336" s="1"/>
      <c r="C14336" s="1"/>
      <c r="D14336" s="1"/>
    </row>
    <row r="14355" spans="1:4" x14ac:dyDescent="0.35">
      <c r="A14355" s="1"/>
      <c r="B14355" s="1"/>
      <c r="C14355" s="1"/>
      <c r="D14355" s="1"/>
    </row>
    <row r="14374" spans="1:4" x14ac:dyDescent="0.35">
      <c r="A14374" s="1"/>
      <c r="B14374" s="1"/>
      <c r="C14374" s="1"/>
      <c r="D14374" s="1"/>
    </row>
    <row r="14393" spans="1:4" x14ac:dyDescent="0.35">
      <c r="A14393" s="1"/>
      <c r="B14393" s="1"/>
      <c r="C14393" s="1"/>
      <c r="D14393" s="1"/>
    </row>
    <row r="14412" spans="1:4" x14ac:dyDescent="0.35">
      <c r="A14412" s="1"/>
      <c r="B14412" s="1"/>
      <c r="C14412" s="1"/>
      <c r="D14412" s="1"/>
    </row>
    <row r="14431" spans="1:4" x14ac:dyDescent="0.35">
      <c r="A14431" s="1"/>
      <c r="B14431" s="1"/>
      <c r="C14431" s="1"/>
      <c r="D14431" s="1"/>
    </row>
    <row r="14450" spans="1:4" x14ac:dyDescent="0.35">
      <c r="A14450" s="1"/>
      <c r="B14450" s="1"/>
      <c r="C14450" s="1"/>
      <c r="D14450" s="1"/>
    </row>
    <row r="14469" spans="1:4" x14ac:dyDescent="0.35">
      <c r="A14469" s="1"/>
      <c r="B14469" s="1"/>
      <c r="C14469" s="1"/>
      <c r="D14469" s="1"/>
    </row>
    <row r="14488" spans="1:4" x14ac:dyDescent="0.35">
      <c r="A14488" s="1"/>
      <c r="B14488" s="1"/>
      <c r="C14488" s="1"/>
      <c r="D14488" s="1"/>
    </row>
    <row r="14507" spans="1:4" x14ac:dyDescent="0.35">
      <c r="A14507" s="1"/>
      <c r="B14507" s="1"/>
      <c r="C14507" s="1"/>
      <c r="D14507" s="1"/>
    </row>
    <row r="14526" spans="1:4" x14ac:dyDescent="0.35">
      <c r="A14526" s="1"/>
      <c r="B14526" s="1"/>
      <c r="C14526" s="1"/>
      <c r="D14526" s="1"/>
    </row>
    <row r="14545" spans="1:4" x14ac:dyDescent="0.35">
      <c r="A14545" s="1"/>
      <c r="B14545" s="1"/>
      <c r="C14545" s="1"/>
      <c r="D14545" s="1"/>
    </row>
    <row r="14564" spans="1:4" x14ac:dyDescent="0.35">
      <c r="A14564" s="1"/>
      <c r="B14564" s="1"/>
      <c r="C14564" s="1"/>
      <c r="D14564" s="1"/>
    </row>
    <row r="14583" spans="1:4" x14ac:dyDescent="0.35">
      <c r="A14583" s="1"/>
      <c r="B14583" s="1"/>
      <c r="C14583" s="1"/>
      <c r="D14583" s="1"/>
    </row>
    <row r="14602" spans="1:4" x14ac:dyDescent="0.35">
      <c r="A14602" s="1"/>
      <c r="B14602" s="1"/>
      <c r="C14602" s="1"/>
      <c r="D14602" s="1"/>
    </row>
    <row r="14621" spans="1:4" x14ac:dyDescent="0.35">
      <c r="A14621" s="1"/>
      <c r="B14621" s="1"/>
      <c r="C14621" s="1"/>
      <c r="D14621" s="1"/>
    </row>
    <row r="14640" spans="1:4" x14ac:dyDescent="0.35">
      <c r="A14640" s="1"/>
      <c r="B14640" s="1"/>
      <c r="C14640" s="1"/>
      <c r="D14640" s="1"/>
    </row>
    <row r="14659" spans="1:4" x14ac:dyDescent="0.35">
      <c r="A14659" s="1"/>
      <c r="B14659" s="1"/>
      <c r="C14659" s="1"/>
      <c r="D14659" s="1"/>
    </row>
    <row r="14678" spans="1:4" x14ac:dyDescent="0.35">
      <c r="A14678" s="1"/>
      <c r="B14678" s="1"/>
      <c r="C14678" s="1"/>
      <c r="D14678" s="1"/>
    </row>
    <row r="14697" spans="1:4" x14ac:dyDescent="0.35">
      <c r="A14697" s="1"/>
      <c r="B14697" s="1"/>
      <c r="C14697" s="1"/>
      <c r="D14697" s="1"/>
    </row>
    <row r="14716" spans="1:4" x14ac:dyDescent="0.35">
      <c r="A14716" s="1"/>
      <c r="B14716" s="1"/>
      <c r="C14716" s="1"/>
      <c r="D14716" s="1"/>
    </row>
    <row r="14735" spans="1:4" x14ac:dyDescent="0.35">
      <c r="A14735" s="1"/>
      <c r="B14735" s="1"/>
      <c r="C14735" s="1"/>
      <c r="D14735" s="1"/>
    </row>
    <row r="14754" spans="1:4" x14ac:dyDescent="0.35">
      <c r="A14754" s="1"/>
      <c r="B14754" s="1"/>
      <c r="C14754" s="1"/>
      <c r="D14754" s="1"/>
    </row>
    <row r="14773" spans="1:4" x14ac:dyDescent="0.35">
      <c r="A14773" s="1"/>
      <c r="B14773" s="1"/>
      <c r="C14773" s="1"/>
      <c r="D14773" s="1"/>
    </row>
    <row r="14792" spans="1:4" x14ac:dyDescent="0.35">
      <c r="A14792" s="1"/>
      <c r="B14792" s="1"/>
      <c r="C14792" s="1"/>
      <c r="D14792" s="1"/>
    </row>
    <row r="14811" spans="1:4" x14ac:dyDescent="0.35">
      <c r="A14811" s="1"/>
      <c r="B14811" s="1"/>
      <c r="C14811" s="1"/>
      <c r="D14811" s="1"/>
    </row>
    <row r="14830" spans="1:4" x14ac:dyDescent="0.35">
      <c r="A14830" s="1"/>
      <c r="B14830" s="1"/>
      <c r="C14830" s="1"/>
      <c r="D14830" s="1"/>
    </row>
    <row r="14849" spans="1:4" x14ac:dyDescent="0.35">
      <c r="A14849" s="1"/>
      <c r="B14849" s="1"/>
      <c r="C14849" s="1"/>
      <c r="D14849" s="1"/>
    </row>
    <row r="14868" spans="1:4" x14ac:dyDescent="0.35">
      <c r="A14868" s="1"/>
      <c r="B14868" s="1"/>
      <c r="C14868" s="1"/>
      <c r="D14868" s="1"/>
    </row>
    <row r="14887" spans="1:4" x14ac:dyDescent="0.35">
      <c r="A14887" s="1"/>
      <c r="B14887" s="1"/>
      <c r="C14887" s="1"/>
      <c r="D14887" s="1"/>
    </row>
    <row r="14906" spans="1:4" x14ac:dyDescent="0.35">
      <c r="A14906" s="1"/>
      <c r="B14906" s="1"/>
      <c r="C14906" s="1"/>
      <c r="D14906" s="1"/>
    </row>
    <row r="14925" spans="1:4" x14ac:dyDescent="0.35">
      <c r="A14925" s="1"/>
      <c r="B14925" s="1"/>
      <c r="C14925" s="1"/>
      <c r="D14925" s="1"/>
    </row>
    <row r="14944" spans="1:4" x14ac:dyDescent="0.35">
      <c r="A14944" s="1"/>
      <c r="B14944" s="1"/>
      <c r="C14944" s="1"/>
      <c r="D14944" s="1"/>
    </row>
    <row r="14963" spans="1:4" x14ac:dyDescent="0.35">
      <c r="A14963" s="1"/>
      <c r="B14963" s="1"/>
      <c r="C14963" s="1"/>
      <c r="D14963" s="1"/>
    </row>
    <row r="14982" spans="1:4" x14ac:dyDescent="0.35">
      <c r="A14982" s="1"/>
      <c r="B14982" s="1"/>
      <c r="C14982" s="1"/>
      <c r="D14982" s="1"/>
    </row>
    <row r="15001" spans="1:4" x14ac:dyDescent="0.35">
      <c r="A15001" s="1"/>
      <c r="B15001" s="1"/>
      <c r="C15001" s="1"/>
      <c r="D15001" s="1"/>
    </row>
    <row r="15020" spans="1:4" x14ac:dyDescent="0.35">
      <c r="A15020" s="1"/>
      <c r="B15020" s="1"/>
      <c r="C15020" s="1"/>
      <c r="D15020" s="1"/>
    </row>
    <row r="15039" spans="1:4" x14ac:dyDescent="0.35">
      <c r="A15039" s="1"/>
      <c r="B15039" s="1"/>
      <c r="C15039" s="1"/>
      <c r="D15039" s="1"/>
    </row>
    <row r="15058" spans="1:4" x14ac:dyDescent="0.35">
      <c r="A15058" s="1"/>
      <c r="B15058" s="1"/>
      <c r="C15058" s="1"/>
      <c r="D15058" s="1"/>
    </row>
    <row r="15077" spans="1:4" x14ac:dyDescent="0.35">
      <c r="A15077" s="1"/>
      <c r="B15077" s="1"/>
      <c r="C15077" s="1"/>
      <c r="D15077" s="1"/>
    </row>
    <row r="15096" spans="1:4" x14ac:dyDescent="0.35">
      <c r="A15096" s="1"/>
      <c r="B15096" s="1"/>
      <c r="C15096" s="1"/>
      <c r="D15096" s="1"/>
    </row>
    <row r="15115" spans="1:4" x14ac:dyDescent="0.35">
      <c r="A15115" s="1"/>
      <c r="B15115" s="1"/>
      <c r="C15115" s="1"/>
      <c r="D15115" s="1"/>
    </row>
    <row r="15134" spans="1:4" x14ac:dyDescent="0.35">
      <c r="A15134" s="1"/>
      <c r="B15134" s="1"/>
      <c r="C15134" s="1"/>
      <c r="D15134" s="1"/>
    </row>
    <row r="15153" spans="1:4" x14ac:dyDescent="0.35">
      <c r="A15153" s="1"/>
      <c r="B15153" s="1"/>
      <c r="C15153" s="1"/>
      <c r="D15153" s="1"/>
    </row>
    <row r="15172" spans="1:4" x14ac:dyDescent="0.35">
      <c r="A15172" s="1"/>
      <c r="B15172" s="1"/>
      <c r="C15172" s="1"/>
      <c r="D15172" s="1"/>
    </row>
    <row r="15191" spans="1:4" x14ac:dyDescent="0.35">
      <c r="A15191" s="1"/>
      <c r="B15191" s="1"/>
      <c r="C15191" s="1"/>
      <c r="D15191" s="1"/>
    </row>
    <row r="15210" spans="1:4" x14ac:dyDescent="0.35">
      <c r="A15210" s="1"/>
      <c r="B15210" s="1"/>
      <c r="C15210" s="1"/>
      <c r="D15210" s="1"/>
    </row>
    <row r="15229" spans="1:4" x14ac:dyDescent="0.35">
      <c r="A15229" s="1"/>
      <c r="B15229" s="1"/>
      <c r="C15229" s="1"/>
      <c r="D15229" s="1"/>
    </row>
    <row r="15248" spans="1:4" x14ac:dyDescent="0.35">
      <c r="A15248" s="1"/>
      <c r="B15248" s="1"/>
      <c r="C15248" s="1"/>
      <c r="D15248" s="1"/>
    </row>
    <row r="15267" spans="1:4" x14ac:dyDescent="0.35">
      <c r="A15267" s="1"/>
      <c r="B15267" s="1"/>
      <c r="C15267" s="1"/>
      <c r="D15267" s="1"/>
    </row>
    <row r="15286" spans="1:4" x14ac:dyDescent="0.35">
      <c r="A15286" s="1"/>
      <c r="B15286" s="1"/>
      <c r="C15286" s="1"/>
      <c r="D15286" s="1"/>
    </row>
    <row r="15305" spans="1:4" x14ac:dyDescent="0.35">
      <c r="A15305" s="1"/>
      <c r="B15305" s="1"/>
      <c r="C15305" s="1"/>
      <c r="D15305" s="1"/>
    </row>
    <row r="15324" spans="1:4" x14ac:dyDescent="0.35">
      <c r="A15324" s="1"/>
      <c r="B15324" s="1"/>
      <c r="C15324" s="1"/>
      <c r="D15324" s="1"/>
    </row>
    <row r="15343" spans="1:4" x14ac:dyDescent="0.35">
      <c r="A15343" s="1"/>
      <c r="B15343" s="1"/>
      <c r="C15343" s="1"/>
      <c r="D15343" s="1"/>
    </row>
    <row r="15362" spans="1:4" x14ac:dyDescent="0.35">
      <c r="A15362" s="1"/>
      <c r="B15362" s="1"/>
      <c r="C15362" s="1"/>
      <c r="D15362" s="1"/>
    </row>
    <row r="15381" spans="1:4" x14ac:dyDescent="0.35">
      <c r="A15381" s="1"/>
      <c r="B15381" s="1"/>
      <c r="C15381" s="1"/>
      <c r="D15381" s="1"/>
    </row>
    <row r="15400" spans="1:4" x14ac:dyDescent="0.35">
      <c r="A15400" s="1"/>
      <c r="B15400" s="1"/>
      <c r="C15400" s="1"/>
      <c r="D15400" s="1"/>
    </row>
    <row r="15419" spans="1:4" x14ac:dyDescent="0.35">
      <c r="A15419" s="1"/>
      <c r="B15419" s="1"/>
      <c r="C15419" s="1"/>
      <c r="D15419" s="1"/>
    </row>
    <row r="15438" spans="1:4" x14ac:dyDescent="0.35">
      <c r="A15438" s="1"/>
      <c r="B15438" s="1"/>
      <c r="C15438" s="1"/>
      <c r="D15438" s="1"/>
    </row>
    <row r="15457" spans="1:4" x14ac:dyDescent="0.35">
      <c r="A15457" s="1"/>
      <c r="B15457" s="1"/>
      <c r="C15457" s="1"/>
      <c r="D15457" s="1"/>
    </row>
    <row r="15476" spans="1:4" x14ac:dyDescent="0.35">
      <c r="A15476" s="1"/>
      <c r="B15476" s="1"/>
      <c r="C15476" s="1"/>
      <c r="D15476" s="1"/>
    </row>
    <row r="15495" spans="1:4" x14ac:dyDescent="0.35">
      <c r="A15495" s="1"/>
      <c r="B15495" s="1"/>
      <c r="C15495" s="1"/>
      <c r="D15495" s="1"/>
    </row>
    <row r="15514" spans="1:4" x14ac:dyDescent="0.35">
      <c r="A15514" s="1"/>
      <c r="B15514" s="1"/>
      <c r="C15514" s="1"/>
      <c r="D15514" s="1"/>
    </row>
    <row r="15533" spans="1:4" x14ac:dyDescent="0.35">
      <c r="A15533" s="1"/>
      <c r="B15533" s="1"/>
      <c r="C15533" s="1"/>
      <c r="D15533" s="1"/>
    </row>
    <row r="15552" spans="1:4" x14ac:dyDescent="0.35">
      <c r="A15552" s="1"/>
      <c r="B15552" s="1"/>
      <c r="C15552" s="1"/>
      <c r="D15552" s="1"/>
    </row>
    <row r="15571" spans="1:4" x14ac:dyDescent="0.35">
      <c r="A15571" s="1"/>
      <c r="B15571" s="1"/>
      <c r="C15571" s="1"/>
      <c r="D15571" s="1"/>
    </row>
    <row r="15590" spans="1:4" x14ac:dyDescent="0.35">
      <c r="A15590" s="1"/>
      <c r="B15590" s="1"/>
      <c r="C15590" s="1"/>
      <c r="D15590" s="1"/>
    </row>
    <row r="15609" spans="1:4" x14ac:dyDescent="0.35">
      <c r="A15609" s="1"/>
      <c r="B15609" s="1"/>
      <c r="C15609" s="1"/>
      <c r="D15609" s="1"/>
    </row>
    <row r="15628" spans="1:4" x14ac:dyDescent="0.35">
      <c r="A15628" s="1"/>
      <c r="B15628" s="1"/>
      <c r="C15628" s="1"/>
      <c r="D15628" s="1"/>
    </row>
    <row r="15647" spans="1:4" x14ac:dyDescent="0.35">
      <c r="A15647" s="1"/>
      <c r="B15647" s="1"/>
      <c r="C15647" s="1"/>
      <c r="D15647" s="1"/>
    </row>
    <row r="15666" spans="1:4" x14ac:dyDescent="0.35">
      <c r="A15666" s="1"/>
      <c r="B15666" s="1"/>
      <c r="C15666" s="1"/>
      <c r="D15666" s="1"/>
    </row>
    <row r="15685" spans="1:4" x14ac:dyDescent="0.35">
      <c r="A15685" s="1"/>
      <c r="B15685" s="1"/>
      <c r="C15685" s="1"/>
      <c r="D15685" s="1"/>
    </row>
    <row r="15704" spans="1:4" x14ac:dyDescent="0.35">
      <c r="A15704" s="1"/>
      <c r="B15704" s="1"/>
      <c r="C15704" s="1"/>
      <c r="D15704" s="1"/>
    </row>
    <row r="15723" spans="1:4" x14ac:dyDescent="0.35">
      <c r="A15723" s="1"/>
      <c r="B15723" s="1"/>
      <c r="C15723" s="1"/>
      <c r="D15723" s="1"/>
    </row>
    <row r="15742" spans="1:4" x14ac:dyDescent="0.35">
      <c r="A15742" s="1"/>
      <c r="B15742" s="1"/>
      <c r="C15742" s="1"/>
      <c r="D15742" s="1"/>
    </row>
    <row r="15761" spans="1:4" x14ac:dyDescent="0.35">
      <c r="A15761" s="1"/>
      <c r="B15761" s="1"/>
      <c r="C15761" s="1"/>
      <c r="D15761" s="1"/>
    </row>
    <row r="15780" spans="1:4" x14ac:dyDescent="0.35">
      <c r="A15780" s="1"/>
      <c r="B15780" s="1"/>
      <c r="C15780" s="1"/>
      <c r="D15780" s="1"/>
    </row>
    <row r="15799" spans="1:4" x14ac:dyDescent="0.35">
      <c r="A15799" s="1"/>
      <c r="B15799" s="1"/>
      <c r="C15799" s="1"/>
      <c r="D15799" s="1"/>
    </row>
    <row r="15818" spans="1:4" x14ac:dyDescent="0.35">
      <c r="A15818" s="1"/>
      <c r="B15818" s="1"/>
      <c r="C15818" s="1"/>
      <c r="D15818" s="1"/>
    </row>
    <row r="15837" spans="1:4" x14ac:dyDescent="0.35">
      <c r="A15837" s="1"/>
      <c r="B15837" s="1"/>
      <c r="C15837" s="1"/>
      <c r="D15837" s="1"/>
    </row>
    <row r="15856" spans="1:4" x14ac:dyDescent="0.35">
      <c r="A15856" s="1"/>
      <c r="B15856" s="1"/>
      <c r="C15856" s="1"/>
      <c r="D15856" s="1"/>
    </row>
    <row r="15875" spans="1:4" x14ac:dyDescent="0.35">
      <c r="A15875" s="1"/>
      <c r="B15875" s="1"/>
      <c r="C15875" s="1"/>
      <c r="D15875" s="1"/>
    </row>
    <row r="15894" spans="1:4" x14ac:dyDescent="0.35">
      <c r="A15894" s="1"/>
      <c r="B15894" s="1"/>
      <c r="C15894" s="1"/>
      <c r="D15894" s="1"/>
    </row>
    <row r="15913" spans="1:4" x14ac:dyDescent="0.35">
      <c r="A15913" s="1"/>
      <c r="B15913" s="1"/>
      <c r="C15913" s="1"/>
      <c r="D15913" s="1"/>
    </row>
    <row r="15932" spans="1:4" x14ac:dyDescent="0.35">
      <c r="A15932" s="1"/>
      <c r="B15932" s="1"/>
      <c r="C15932" s="1"/>
      <c r="D15932" s="1"/>
    </row>
    <row r="15951" spans="1:4" x14ac:dyDescent="0.35">
      <c r="A15951" s="1"/>
      <c r="B15951" s="1"/>
      <c r="C15951" s="1"/>
      <c r="D15951" s="1"/>
    </row>
    <row r="15970" spans="1:4" x14ac:dyDescent="0.35">
      <c r="A15970" s="1"/>
      <c r="B15970" s="1"/>
      <c r="C15970" s="1"/>
      <c r="D15970" s="1"/>
    </row>
    <row r="15989" spans="1:4" x14ac:dyDescent="0.35">
      <c r="A15989" s="1"/>
      <c r="B15989" s="1"/>
      <c r="C15989" s="1"/>
      <c r="D15989" s="1"/>
    </row>
    <row r="16008" spans="1:4" x14ac:dyDescent="0.35">
      <c r="A16008" s="1"/>
      <c r="B16008" s="1"/>
      <c r="C16008" s="1"/>
      <c r="D16008" s="1"/>
    </row>
    <row r="16027" spans="1:4" x14ac:dyDescent="0.35">
      <c r="A16027" s="1"/>
      <c r="B16027" s="1"/>
      <c r="C16027" s="1"/>
      <c r="D16027" s="1"/>
    </row>
    <row r="16046" spans="1:4" x14ac:dyDescent="0.35">
      <c r="A16046" s="1"/>
      <c r="B16046" s="1"/>
      <c r="C16046" s="1"/>
      <c r="D16046" s="1"/>
    </row>
    <row r="16065" spans="1:4" x14ac:dyDescent="0.35">
      <c r="A16065" s="1"/>
      <c r="B16065" s="1"/>
      <c r="C16065" s="1"/>
      <c r="D16065" s="1"/>
    </row>
    <row r="16084" spans="1:4" x14ac:dyDescent="0.35">
      <c r="A16084" s="1"/>
      <c r="B16084" s="1"/>
      <c r="C16084" s="1"/>
      <c r="D16084" s="1"/>
    </row>
    <row r="16103" spans="1:4" x14ac:dyDescent="0.35">
      <c r="A16103" s="1"/>
      <c r="B16103" s="1"/>
      <c r="C16103" s="1"/>
      <c r="D16103" s="1"/>
    </row>
    <row r="16122" spans="1:4" x14ac:dyDescent="0.35">
      <c r="A16122" s="1"/>
      <c r="B16122" s="1"/>
      <c r="C16122" s="1"/>
      <c r="D16122" s="1"/>
    </row>
    <row r="16141" spans="1:4" x14ac:dyDescent="0.35">
      <c r="A16141" s="1"/>
      <c r="B16141" s="1"/>
      <c r="C16141" s="1"/>
      <c r="D16141" s="1"/>
    </row>
    <row r="16160" spans="1:4" x14ac:dyDescent="0.35">
      <c r="A16160" s="1"/>
      <c r="B16160" s="1"/>
      <c r="C16160" s="1"/>
      <c r="D16160" s="1"/>
    </row>
    <row r="16179" spans="1:4" x14ac:dyDescent="0.35">
      <c r="A16179" s="1"/>
      <c r="B16179" s="1"/>
      <c r="C16179" s="1"/>
      <c r="D16179" s="1"/>
    </row>
    <row r="16198" spans="1:4" x14ac:dyDescent="0.35">
      <c r="A16198" s="1"/>
      <c r="B16198" s="1"/>
      <c r="C16198" s="1"/>
      <c r="D16198" s="1"/>
    </row>
    <row r="16217" spans="1:4" x14ac:dyDescent="0.35">
      <c r="A16217" s="1"/>
      <c r="B16217" s="1"/>
      <c r="C16217" s="1"/>
      <c r="D16217" s="1"/>
    </row>
    <row r="16236" spans="1:4" x14ac:dyDescent="0.35">
      <c r="A16236" s="1"/>
      <c r="B16236" s="1"/>
      <c r="C16236" s="1"/>
      <c r="D16236" s="1"/>
    </row>
    <row r="16255" spans="1:4" x14ac:dyDescent="0.35">
      <c r="A16255" s="1"/>
      <c r="B16255" s="1"/>
      <c r="C16255" s="1"/>
      <c r="D16255" s="1"/>
    </row>
    <row r="16274" spans="1:4" x14ac:dyDescent="0.35">
      <c r="A16274" s="1"/>
      <c r="B16274" s="1"/>
      <c r="C16274" s="1"/>
      <c r="D16274" s="1"/>
    </row>
    <row r="16293" spans="1:4" x14ac:dyDescent="0.35">
      <c r="A16293" s="1"/>
      <c r="B16293" s="1"/>
      <c r="C16293" s="1"/>
      <c r="D16293" s="1"/>
    </row>
    <row r="16312" spans="1:4" x14ac:dyDescent="0.35">
      <c r="A16312" s="1"/>
      <c r="B16312" s="1"/>
      <c r="C16312" s="1"/>
      <c r="D16312" s="1"/>
    </row>
    <row r="16331" spans="1:4" x14ac:dyDescent="0.35">
      <c r="A16331" s="1"/>
      <c r="B16331" s="1"/>
      <c r="C16331" s="1"/>
      <c r="D16331" s="1"/>
    </row>
    <row r="16350" spans="1:4" x14ac:dyDescent="0.35">
      <c r="A16350" s="1"/>
      <c r="B16350" s="1"/>
      <c r="C16350" s="1"/>
      <c r="D16350" s="1"/>
    </row>
    <row r="16369" spans="1:4" x14ac:dyDescent="0.35">
      <c r="A16369" s="1"/>
      <c r="B16369" s="1"/>
      <c r="C16369" s="1"/>
      <c r="D16369" s="1"/>
    </row>
    <row r="16388" spans="1:4" x14ac:dyDescent="0.35">
      <c r="A16388" s="1"/>
      <c r="B16388" s="1"/>
      <c r="C16388" s="1"/>
      <c r="D16388" s="1"/>
    </row>
    <row r="16407" spans="1:4" x14ac:dyDescent="0.35">
      <c r="A16407" s="1"/>
      <c r="B16407" s="1"/>
      <c r="C16407" s="1"/>
      <c r="D16407" s="1"/>
    </row>
    <row r="16426" spans="1:4" x14ac:dyDescent="0.35">
      <c r="A16426" s="1"/>
      <c r="B16426" s="1"/>
      <c r="C16426" s="1"/>
      <c r="D16426" s="1"/>
    </row>
    <row r="16445" spans="1:4" x14ac:dyDescent="0.35">
      <c r="A16445" s="1"/>
      <c r="B16445" s="1"/>
      <c r="C16445" s="1"/>
      <c r="D16445" s="1"/>
    </row>
    <row r="16464" spans="1:4" x14ac:dyDescent="0.35">
      <c r="A16464" s="1"/>
      <c r="B16464" s="1"/>
      <c r="C16464" s="1"/>
      <c r="D16464" s="1"/>
    </row>
    <row r="16483" spans="1:4" x14ac:dyDescent="0.35">
      <c r="A16483" s="1"/>
      <c r="B16483" s="1"/>
      <c r="C16483" s="1"/>
      <c r="D16483" s="1"/>
    </row>
    <row r="16502" spans="1:4" x14ac:dyDescent="0.35">
      <c r="A16502" s="1"/>
      <c r="B16502" s="1"/>
      <c r="C16502" s="1"/>
      <c r="D16502" s="1"/>
    </row>
    <row r="16521" spans="1:4" x14ac:dyDescent="0.35">
      <c r="A16521" s="1"/>
      <c r="B16521" s="1"/>
      <c r="C16521" s="1"/>
      <c r="D16521" s="1"/>
    </row>
    <row r="16540" spans="1:4" x14ac:dyDescent="0.35">
      <c r="A16540" s="1"/>
      <c r="B16540" s="1"/>
      <c r="C16540" s="1"/>
      <c r="D16540" s="1"/>
    </row>
    <row r="16559" spans="1:4" x14ac:dyDescent="0.35">
      <c r="A16559" s="1"/>
      <c r="B16559" s="1"/>
      <c r="C16559" s="1"/>
      <c r="D16559" s="1"/>
    </row>
    <row r="16578" spans="1:4" x14ac:dyDescent="0.35">
      <c r="A16578" s="1"/>
      <c r="B16578" s="1"/>
      <c r="C16578" s="1"/>
      <c r="D16578" s="1"/>
    </row>
    <row r="16597" spans="1:4" x14ac:dyDescent="0.35">
      <c r="A16597" s="1"/>
      <c r="B16597" s="1"/>
      <c r="C16597" s="1"/>
      <c r="D16597" s="1"/>
    </row>
    <row r="16616" spans="1:4" x14ac:dyDescent="0.35">
      <c r="A16616" s="1"/>
      <c r="B16616" s="1"/>
      <c r="C16616" s="1"/>
      <c r="D16616" s="1"/>
    </row>
    <row r="16635" spans="1:4" x14ac:dyDescent="0.35">
      <c r="A16635" s="1"/>
      <c r="B16635" s="1"/>
      <c r="C16635" s="1"/>
      <c r="D16635" s="1"/>
    </row>
    <row r="16654" spans="1:4" x14ac:dyDescent="0.35">
      <c r="A16654" s="1"/>
      <c r="B16654" s="1"/>
      <c r="C16654" s="1"/>
      <c r="D16654" s="1"/>
    </row>
    <row r="16673" spans="1:4" x14ac:dyDescent="0.35">
      <c r="A16673" s="1"/>
      <c r="B16673" s="1"/>
      <c r="C16673" s="1"/>
      <c r="D16673" s="1"/>
    </row>
    <row r="16692" spans="1:4" x14ac:dyDescent="0.35">
      <c r="A16692" s="1"/>
      <c r="B16692" s="1"/>
      <c r="C16692" s="1"/>
      <c r="D16692" s="1"/>
    </row>
    <row r="16711" spans="1:4" x14ac:dyDescent="0.35">
      <c r="A16711" s="1"/>
      <c r="B16711" s="1"/>
      <c r="C16711" s="1"/>
      <c r="D16711" s="1"/>
    </row>
    <row r="16730" spans="1:4" x14ac:dyDescent="0.35">
      <c r="A16730" s="1"/>
      <c r="B16730" s="1"/>
      <c r="C16730" s="1"/>
      <c r="D16730" s="1"/>
    </row>
    <row r="16749" spans="1:4" x14ac:dyDescent="0.35">
      <c r="A16749" s="1"/>
      <c r="B16749" s="1"/>
      <c r="C16749" s="1"/>
      <c r="D16749" s="1"/>
    </row>
    <row r="16768" spans="1:4" x14ac:dyDescent="0.35">
      <c r="A16768" s="1"/>
      <c r="B16768" s="1"/>
      <c r="C16768" s="1"/>
      <c r="D16768" s="1"/>
    </row>
    <row r="16787" spans="1:4" x14ac:dyDescent="0.35">
      <c r="A16787" s="1"/>
      <c r="B16787" s="1"/>
      <c r="C16787" s="1"/>
      <c r="D16787" s="1"/>
    </row>
    <row r="16806" spans="1:4" x14ac:dyDescent="0.35">
      <c r="A16806" s="1"/>
      <c r="B16806" s="1"/>
      <c r="C16806" s="1"/>
      <c r="D16806" s="1"/>
    </row>
    <row r="16825" spans="1:4" x14ac:dyDescent="0.35">
      <c r="A16825" s="1"/>
      <c r="B16825" s="1"/>
      <c r="C16825" s="1"/>
      <c r="D16825" s="1"/>
    </row>
    <row r="16844" spans="1:4" x14ac:dyDescent="0.35">
      <c r="A16844" s="1"/>
      <c r="B16844" s="1"/>
      <c r="C16844" s="1"/>
      <c r="D16844" s="1"/>
    </row>
    <row r="16863" spans="1:4" x14ac:dyDescent="0.35">
      <c r="A16863" s="1"/>
      <c r="B16863" s="1"/>
      <c r="C16863" s="1"/>
      <c r="D16863" s="1"/>
    </row>
    <row r="16882" spans="1:4" x14ac:dyDescent="0.35">
      <c r="A16882" s="1"/>
      <c r="B16882" s="1"/>
      <c r="C16882" s="1"/>
      <c r="D16882" s="1"/>
    </row>
    <row r="16901" spans="1:4" x14ac:dyDescent="0.35">
      <c r="A16901" s="1"/>
      <c r="B16901" s="1"/>
      <c r="C16901" s="1"/>
      <c r="D16901" s="1"/>
    </row>
    <row r="16920" spans="1:4" x14ac:dyDescent="0.35">
      <c r="A16920" s="1"/>
      <c r="B16920" s="1"/>
      <c r="C16920" s="1"/>
      <c r="D16920" s="1"/>
    </row>
    <row r="16939" spans="1:4" x14ac:dyDescent="0.35">
      <c r="A16939" s="1"/>
      <c r="B16939" s="1"/>
      <c r="C16939" s="1"/>
      <c r="D16939" s="1"/>
    </row>
    <row r="16958" spans="1:4" x14ac:dyDescent="0.35">
      <c r="A16958" s="1"/>
      <c r="B16958" s="1"/>
      <c r="C16958" s="1"/>
      <c r="D16958" s="1"/>
    </row>
    <row r="16977" spans="1:4" x14ac:dyDescent="0.35">
      <c r="A16977" s="1"/>
      <c r="B16977" s="1"/>
      <c r="C16977" s="1"/>
      <c r="D16977" s="1"/>
    </row>
    <row r="16996" spans="1:4" x14ac:dyDescent="0.35">
      <c r="A16996" s="1"/>
      <c r="B16996" s="1"/>
      <c r="C16996" s="1"/>
      <c r="D16996" s="1"/>
    </row>
    <row r="17015" spans="1:4" x14ac:dyDescent="0.35">
      <c r="A17015" s="1"/>
      <c r="B17015" s="1"/>
      <c r="C17015" s="1"/>
      <c r="D17015" s="1"/>
    </row>
    <row r="17034" spans="1:4" x14ac:dyDescent="0.35">
      <c r="A17034" s="1"/>
      <c r="B17034" s="1"/>
      <c r="C17034" s="1"/>
      <c r="D17034" s="1"/>
    </row>
    <row r="17053" spans="1:4" x14ac:dyDescent="0.35">
      <c r="A17053" s="1"/>
      <c r="B17053" s="1"/>
      <c r="C17053" s="1"/>
      <c r="D17053" s="1"/>
    </row>
    <row r="17072" spans="1:4" x14ac:dyDescent="0.35">
      <c r="A17072" s="1"/>
      <c r="B17072" s="1"/>
      <c r="C17072" s="1"/>
      <c r="D17072" s="1"/>
    </row>
    <row r="17091" spans="1:4" x14ac:dyDescent="0.35">
      <c r="A17091" s="1"/>
      <c r="B17091" s="1"/>
      <c r="C17091" s="1"/>
      <c r="D17091" s="1"/>
    </row>
    <row r="17110" spans="1:4" x14ac:dyDescent="0.35">
      <c r="A17110" s="1"/>
      <c r="B17110" s="1"/>
      <c r="C17110" s="1"/>
      <c r="D17110" s="1"/>
    </row>
    <row r="17129" spans="1:4" x14ac:dyDescent="0.35">
      <c r="A17129" s="1"/>
      <c r="B17129" s="1"/>
      <c r="C17129" s="1"/>
      <c r="D17129" s="1"/>
    </row>
    <row r="17148" spans="1:4" x14ac:dyDescent="0.35">
      <c r="A17148" s="1"/>
      <c r="B17148" s="1"/>
      <c r="C17148" s="1"/>
      <c r="D17148" s="1"/>
    </row>
    <row r="17167" spans="1:4" x14ac:dyDescent="0.35">
      <c r="A17167" s="1"/>
      <c r="B17167" s="1"/>
      <c r="C17167" s="1"/>
      <c r="D17167" s="1"/>
    </row>
    <row r="17186" spans="1:4" x14ac:dyDescent="0.35">
      <c r="A17186" s="1"/>
      <c r="B17186" s="1"/>
      <c r="C17186" s="1"/>
      <c r="D17186" s="1"/>
    </row>
    <row r="17205" spans="1:4" x14ac:dyDescent="0.35">
      <c r="A17205" s="1"/>
      <c r="B17205" s="1"/>
      <c r="C17205" s="1"/>
      <c r="D17205" s="1"/>
    </row>
    <row r="17224" spans="1:4" x14ac:dyDescent="0.35">
      <c r="A17224" s="1"/>
      <c r="B17224" s="1"/>
      <c r="C17224" s="1"/>
      <c r="D17224" s="1"/>
    </row>
    <row r="17243" spans="1:4" x14ac:dyDescent="0.35">
      <c r="A17243" s="1"/>
      <c r="B17243" s="1"/>
      <c r="C17243" s="1"/>
      <c r="D17243" s="1"/>
    </row>
    <row r="17262" spans="1:4" x14ac:dyDescent="0.35">
      <c r="A17262" s="1"/>
      <c r="B17262" s="1"/>
      <c r="C17262" s="1"/>
      <c r="D17262" s="1"/>
    </row>
    <row r="17281" spans="1:4" x14ac:dyDescent="0.35">
      <c r="A17281" s="1"/>
      <c r="B17281" s="1"/>
      <c r="C17281" s="1"/>
      <c r="D17281" s="1"/>
    </row>
    <row r="17300" spans="1:4" x14ac:dyDescent="0.35">
      <c r="A17300" s="1"/>
      <c r="B17300" s="1"/>
      <c r="C17300" s="1"/>
      <c r="D17300" s="1"/>
    </row>
    <row r="17319" spans="1:4" x14ac:dyDescent="0.35">
      <c r="A17319" s="1"/>
      <c r="B17319" s="1"/>
      <c r="C17319" s="1"/>
      <c r="D17319" s="1"/>
    </row>
    <row r="17338" spans="1:4" x14ac:dyDescent="0.35">
      <c r="A17338" s="1"/>
      <c r="B17338" s="1"/>
      <c r="C17338" s="1"/>
      <c r="D17338" s="1"/>
    </row>
    <row r="17357" spans="1:4" x14ac:dyDescent="0.35">
      <c r="A17357" s="1"/>
      <c r="B17357" s="1"/>
      <c r="C17357" s="1"/>
      <c r="D17357" s="1"/>
    </row>
    <row r="17376" spans="1:4" x14ac:dyDescent="0.35">
      <c r="A17376" s="1"/>
      <c r="B17376" s="1"/>
      <c r="C17376" s="1"/>
      <c r="D17376" s="1"/>
    </row>
    <row r="17395" spans="1:4" x14ac:dyDescent="0.35">
      <c r="A17395" s="1"/>
      <c r="B17395" s="1"/>
      <c r="C17395" s="1"/>
      <c r="D17395" s="1"/>
    </row>
    <row r="17414" spans="1:4" x14ac:dyDescent="0.35">
      <c r="A17414" s="1"/>
      <c r="B17414" s="1"/>
      <c r="C17414" s="1"/>
      <c r="D17414" s="1"/>
    </row>
    <row r="17433" spans="1:4" x14ac:dyDescent="0.35">
      <c r="A17433" s="1"/>
      <c r="B17433" s="1"/>
      <c r="C17433" s="1"/>
      <c r="D17433" s="1"/>
    </row>
    <row r="17452" spans="1:4" x14ac:dyDescent="0.35">
      <c r="A17452" s="1"/>
      <c r="B17452" s="1"/>
      <c r="C17452" s="1"/>
      <c r="D17452" s="1"/>
    </row>
    <row r="17471" spans="1:4" x14ac:dyDescent="0.35">
      <c r="A17471" s="1"/>
      <c r="B17471" s="1"/>
      <c r="C17471" s="1"/>
      <c r="D17471" s="1"/>
    </row>
    <row r="17490" spans="1:4" x14ac:dyDescent="0.35">
      <c r="A17490" s="1"/>
      <c r="B17490" s="1"/>
      <c r="C17490" s="1"/>
      <c r="D17490" s="1"/>
    </row>
    <row r="17509" spans="1:4" x14ac:dyDescent="0.35">
      <c r="A17509" s="1"/>
      <c r="B17509" s="1"/>
      <c r="C17509" s="1"/>
      <c r="D17509" s="1"/>
    </row>
    <row r="17528" spans="1:4" x14ac:dyDescent="0.35">
      <c r="A17528" s="1"/>
      <c r="B17528" s="1"/>
      <c r="C17528" s="1"/>
      <c r="D17528" s="1"/>
    </row>
    <row r="17547" spans="1:4" x14ac:dyDescent="0.35">
      <c r="A17547" s="1"/>
      <c r="B17547" s="1"/>
      <c r="C17547" s="1"/>
      <c r="D17547" s="1"/>
    </row>
    <row r="17566" spans="1:4" x14ac:dyDescent="0.35">
      <c r="A17566" s="1"/>
      <c r="B17566" s="1"/>
      <c r="C17566" s="1"/>
      <c r="D17566" s="1"/>
    </row>
    <row r="17585" spans="1:4" x14ac:dyDescent="0.35">
      <c r="A17585" s="1"/>
      <c r="B17585" s="1"/>
      <c r="C17585" s="1"/>
      <c r="D17585" s="1"/>
    </row>
    <row r="17604" spans="1:4" x14ac:dyDescent="0.35">
      <c r="A17604" s="1"/>
      <c r="B17604" s="1"/>
      <c r="C17604" s="1"/>
      <c r="D17604" s="1"/>
    </row>
    <row r="17623" spans="1:4" x14ac:dyDescent="0.35">
      <c r="A17623" s="1"/>
      <c r="B17623" s="1"/>
      <c r="C17623" s="1"/>
      <c r="D17623" s="1"/>
    </row>
    <row r="17642" spans="1:4" x14ac:dyDescent="0.35">
      <c r="A17642" s="1"/>
      <c r="B17642" s="1"/>
      <c r="C17642" s="1"/>
      <c r="D17642" s="1"/>
    </row>
    <row r="17661" spans="1:4" x14ac:dyDescent="0.35">
      <c r="A17661" s="1"/>
      <c r="B17661" s="1"/>
      <c r="C17661" s="1"/>
      <c r="D17661" s="1"/>
    </row>
    <row r="17680" spans="1:4" x14ac:dyDescent="0.35">
      <c r="A17680" s="1"/>
      <c r="B17680" s="1"/>
      <c r="C17680" s="1"/>
      <c r="D17680" s="1"/>
    </row>
    <row r="17699" spans="1:4" x14ac:dyDescent="0.35">
      <c r="A17699" s="1"/>
      <c r="B17699" s="1"/>
      <c r="C17699" s="1"/>
      <c r="D17699" s="1"/>
    </row>
    <row r="17718" spans="1:4" x14ac:dyDescent="0.35">
      <c r="A17718" s="1"/>
      <c r="B17718" s="1"/>
      <c r="C17718" s="1"/>
      <c r="D17718" s="1"/>
    </row>
    <row r="17737" spans="1:4" x14ac:dyDescent="0.35">
      <c r="A17737" s="1"/>
      <c r="B17737" s="1"/>
      <c r="C17737" s="1"/>
      <c r="D17737" s="1"/>
    </row>
    <row r="17756" spans="1:4" x14ac:dyDescent="0.35">
      <c r="A17756" s="1"/>
      <c r="B17756" s="1"/>
      <c r="C17756" s="1"/>
      <c r="D17756" s="1"/>
    </row>
    <row r="17775" spans="1:4" x14ac:dyDescent="0.35">
      <c r="A17775" s="1"/>
      <c r="B17775" s="1"/>
      <c r="C17775" s="1"/>
      <c r="D17775" s="1"/>
    </row>
    <row r="17794" spans="1:4" x14ac:dyDescent="0.35">
      <c r="A17794" s="1"/>
      <c r="B17794" s="1"/>
      <c r="C17794" s="1"/>
      <c r="D17794" s="1"/>
    </row>
    <row r="17813" spans="1:4" x14ac:dyDescent="0.35">
      <c r="A17813" s="1"/>
      <c r="B17813" s="1"/>
      <c r="C17813" s="1"/>
      <c r="D17813" s="1"/>
    </row>
    <row r="17832" spans="1:4" x14ac:dyDescent="0.35">
      <c r="A17832" s="1"/>
      <c r="B17832" s="1"/>
      <c r="C17832" s="1"/>
      <c r="D17832" s="1"/>
    </row>
    <row r="17851" spans="1:4" x14ac:dyDescent="0.35">
      <c r="A17851" s="1"/>
      <c r="B17851" s="1"/>
      <c r="C17851" s="1"/>
      <c r="D17851" s="1"/>
    </row>
    <row r="17870" spans="1:4" x14ac:dyDescent="0.35">
      <c r="A17870" s="1"/>
      <c r="B17870" s="1"/>
      <c r="C17870" s="1"/>
      <c r="D17870" s="1"/>
    </row>
    <row r="17889" spans="1:4" x14ac:dyDescent="0.35">
      <c r="A17889" s="1"/>
      <c r="B17889" s="1"/>
      <c r="C17889" s="1"/>
      <c r="D17889" s="1"/>
    </row>
    <row r="17908" spans="1:4" x14ac:dyDescent="0.35">
      <c r="A17908" s="1"/>
      <c r="B17908" s="1"/>
      <c r="C17908" s="1"/>
      <c r="D17908" s="1"/>
    </row>
    <row r="17927" spans="1:4" x14ac:dyDescent="0.35">
      <c r="A17927" s="1"/>
      <c r="B17927" s="1"/>
      <c r="C17927" s="1"/>
      <c r="D17927" s="1"/>
    </row>
    <row r="17946" spans="1:4" x14ac:dyDescent="0.35">
      <c r="A17946" s="1"/>
      <c r="B17946" s="1"/>
      <c r="C17946" s="1"/>
      <c r="D17946" s="1"/>
    </row>
    <row r="17965" spans="1:4" x14ac:dyDescent="0.35">
      <c r="A17965" s="1"/>
      <c r="B17965" s="1"/>
      <c r="C17965" s="1"/>
      <c r="D17965" s="1"/>
    </row>
    <row r="17984" spans="1:4" x14ac:dyDescent="0.35">
      <c r="A17984" s="1"/>
      <c r="B17984" s="1"/>
      <c r="C17984" s="1"/>
      <c r="D17984" s="1"/>
    </row>
    <row r="18003" spans="1:4" x14ac:dyDescent="0.35">
      <c r="A18003" s="1"/>
      <c r="B18003" s="1"/>
      <c r="C18003" s="1"/>
      <c r="D18003" s="1"/>
    </row>
    <row r="18022" spans="1:4" x14ac:dyDescent="0.35">
      <c r="A18022" s="1"/>
      <c r="B18022" s="1"/>
      <c r="C18022" s="1"/>
      <c r="D18022" s="1"/>
    </row>
    <row r="18041" spans="1:4" x14ac:dyDescent="0.35">
      <c r="A18041" s="1"/>
      <c r="B18041" s="1"/>
      <c r="C18041" s="1"/>
      <c r="D18041" s="1"/>
    </row>
    <row r="18060" spans="1:4" x14ac:dyDescent="0.35">
      <c r="A18060" s="1"/>
      <c r="B18060" s="1"/>
      <c r="C18060" s="1"/>
      <c r="D18060" s="1"/>
    </row>
    <row r="18079" spans="1:4" x14ac:dyDescent="0.35">
      <c r="A18079" s="1"/>
      <c r="B18079" s="1"/>
      <c r="C18079" s="1"/>
      <c r="D18079" s="1"/>
    </row>
    <row r="18098" spans="1:4" x14ac:dyDescent="0.35">
      <c r="A18098" s="1"/>
      <c r="B18098" s="1"/>
      <c r="C18098" s="1"/>
      <c r="D18098" s="1"/>
    </row>
    <row r="18117" spans="1:4" x14ac:dyDescent="0.35">
      <c r="A18117" s="1"/>
      <c r="B18117" s="1"/>
      <c r="C18117" s="1"/>
      <c r="D18117" s="1"/>
    </row>
    <row r="18136" spans="1:4" x14ac:dyDescent="0.35">
      <c r="A18136" s="1"/>
      <c r="B18136" s="1"/>
      <c r="C18136" s="1"/>
      <c r="D18136" s="1"/>
    </row>
    <row r="18155" spans="1:4" x14ac:dyDescent="0.35">
      <c r="A18155" s="1"/>
      <c r="B18155" s="1"/>
      <c r="C18155" s="1"/>
      <c r="D18155" s="1"/>
    </row>
    <row r="18174" spans="1:4" x14ac:dyDescent="0.35">
      <c r="A18174" s="1"/>
      <c r="B18174" s="1"/>
      <c r="C18174" s="1"/>
      <c r="D18174" s="1"/>
    </row>
    <row r="18193" spans="1:4" x14ac:dyDescent="0.35">
      <c r="A18193" s="1"/>
      <c r="B18193" s="1"/>
      <c r="C18193" s="1"/>
      <c r="D18193" s="1"/>
    </row>
    <row r="18212" spans="1:4" x14ac:dyDescent="0.35">
      <c r="A18212" s="1"/>
      <c r="B18212" s="1"/>
      <c r="C18212" s="1"/>
      <c r="D18212" s="1"/>
    </row>
    <row r="18231" spans="1:4" x14ac:dyDescent="0.35">
      <c r="A18231" s="1"/>
      <c r="B18231" s="1"/>
      <c r="C18231" s="1"/>
      <c r="D18231" s="1"/>
    </row>
    <row r="18250" spans="1:4" x14ac:dyDescent="0.35">
      <c r="A18250" s="1"/>
      <c r="B18250" s="1"/>
      <c r="C18250" s="1"/>
      <c r="D18250" s="1"/>
    </row>
    <row r="18269" spans="1:4" x14ac:dyDescent="0.35">
      <c r="A18269" s="1"/>
      <c r="B18269" s="1"/>
      <c r="C18269" s="1"/>
      <c r="D18269" s="1"/>
    </row>
    <row r="18288" spans="1:4" x14ac:dyDescent="0.35">
      <c r="A18288" s="1"/>
      <c r="B18288" s="1"/>
      <c r="C18288" s="1"/>
      <c r="D18288" s="1"/>
    </row>
    <row r="18307" spans="1:4" x14ac:dyDescent="0.35">
      <c r="A18307" s="1"/>
      <c r="B18307" s="1"/>
      <c r="C18307" s="1"/>
      <c r="D18307" s="1"/>
    </row>
    <row r="18326" spans="1:4" x14ac:dyDescent="0.35">
      <c r="A18326" s="1"/>
      <c r="B18326" s="1"/>
      <c r="C18326" s="1"/>
      <c r="D18326" s="1"/>
    </row>
    <row r="18345" spans="1:4" x14ac:dyDescent="0.35">
      <c r="A18345" s="1"/>
      <c r="B18345" s="1"/>
      <c r="C18345" s="1"/>
      <c r="D18345" s="1"/>
    </row>
    <row r="18364" spans="1:4" x14ac:dyDescent="0.35">
      <c r="A18364" s="1"/>
      <c r="B18364" s="1"/>
      <c r="C18364" s="1"/>
      <c r="D18364" s="1"/>
    </row>
    <row r="18383" spans="1:4" x14ac:dyDescent="0.35">
      <c r="A18383" s="1"/>
      <c r="B18383" s="1"/>
      <c r="C18383" s="1"/>
      <c r="D18383" s="1"/>
    </row>
    <row r="18402" spans="1:4" x14ac:dyDescent="0.35">
      <c r="A18402" s="1"/>
      <c r="B18402" s="1"/>
      <c r="C18402" s="1"/>
      <c r="D18402" s="1"/>
    </row>
    <row r="18421" spans="1:4" x14ac:dyDescent="0.35">
      <c r="A18421" s="1"/>
      <c r="B18421" s="1"/>
      <c r="C18421" s="1"/>
      <c r="D18421" s="1"/>
    </row>
    <row r="18440" spans="1:4" x14ac:dyDescent="0.35">
      <c r="A18440" s="1"/>
      <c r="B18440" s="1"/>
      <c r="C18440" s="1"/>
      <c r="D18440" s="1"/>
    </row>
    <row r="18459" spans="1:4" x14ac:dyDescent="0.35">
      <c r="A18459" s="1"/>
      <c r="B18459" s="1"/>
      <c r="C18459" s="1"/>
      <c r="D18459" s="1"/>
    </row>
    <row r="18478" spans="1:4" x14ac:dyDescent="0.35">
      <c r="A18478" s="1"/>
      <c r="B18478" s="1"/>
      <c r="C18478" s="1"/>
      <c r="D18478" s="1"/>
    </row>
    <row r="18497" spans="1:4" x14ac:dyDescent="0.35">
      <c r="A18497" s="1"/>
      <c r="B18497" s="1"/>
      <c r="C18497" s="1"/>
      <c r="D18497" s="1"/>
    </row>
    <row r="18516" spans="1:4" x14ac:dyDescent="0.35">
      <c r="A18516" s="1"/>
      <c r="B18516" s="1"/>
      <c r="C18516" s="1"/>
      <c r="D18516" s="1"/>
    </row>
    <row r="18535" spans="1:4" x14ac:dyDescent="0.35">
      <c r="A18535" s="1"/>
      <c r="B18535" s="1"/>
      <c r="C18535" s="1"/>
      <c r="D18535" s="1"/>
    </row>
    <row r="18554" spans="1:4" x14ac:dyDescent="0.35">
      <c r="A18554" s="1"/>
      <c r="B18554" s="1"/>
      <c r="C18554" s="1"/>
      <c r="D18554" s="1"/>
    </row>
    <row r="18573" spans="1:4" x14ac:dyDescent="0.35">
      <c r="A18573" s="1"/>
      <c r="B18573" s="1"/>
      <c r="C18573" s="1"/>
      <c r="D18573" s="1"/>
    </row>
    <row r="18592" spans="1:4" x14ac:dyDescent="0.35">
      <c r="A18592" s="1"/>
      <c r="B18592" s="1"/>
      <c r="C18592" s="1"/>
      <c r="D18592" s="1"/>
    </row>
    <row r="18611" spans="1:4" x14ac:dyDescent="0.35">
      <c r="A18611" s="1"/>
      <c r="B18611" s="1"/>
      <c r="C18611" s="1"/>
      <c r="D18611" s="1"/>
    </row>
    <row r="18630" spans="1:4" x14ac:dyDescent="0.35">
      <c r="A18630" s="1"/>
      <c r="B18630" s="1"/>
      <c r="C18630" s="1"/>
      <c r="D18630" s="1"/>
    </row>
    <row r="18649" spans="1:4" x14ac:dyDescent="0.35">
      <c r="A18649" s="1"/>
      <c r="B18649" s="1"/>
      <c r="C18649" s="1"/>
      <c r="D18649" s="1"/>
    </row>
    <row r="18668" spans="1:4" x14ac:dyDescent="0.35">
      <c r="A18668" s="1"/>
      <c r="B18668" s="1"/>
      <c r="C18668" s="1"/>
      <c r="D18668" s="1"/>
    </row>
    <row r="18687" spans="1:4" x14ac:dyDescent="0.35">
      <c r="A18687" s="1"/>
      <c r="B18687" s="1"/>
      <c r="C18687" s="1"/>
      <c r="D18687" s="1"/>
    </row>
    <row r="18706" spans="1:4" x14ac:dyDescent="0.35">
      <c r="A18706" s="1"/>
      <c r="B18706" s="1"/>
      <c r="C18706" s="1"/>
      <c r="D18706" s="1"/>
    </row>
    <row r="18725" spans="1:4" x14ac:dyDescent="0.35">
      <c r="A18725" s="1"/>
      <c r="B18725" s="1"/>
      <c r="C18725" s="1"/>
      <c r="D18725" s="1"/>
    </row>
    <row r="18744" spans="1:4" x14ac:dyDescent="0.35">
      <c r="A18744" s="1"/>
      <c r="B18744" s="1"/>
      <c r="C18744" s="1"/>
      <c r="D18744" s="1"/>
    </row>
    <row r="18763" spans="1:4" x14ac:dyDescent="0.35">
      <c r="A18763" s="1"/>
      <c r="B18763" s="1"/>
      <c r="C18763" s="1"/>
      <c r="D18763" s="1"/>
    </row>
    <row r="18782" spans="1:4" x14ac:dyDescent="0.35">
      <c r="A18782" s="1"/>
      <c r="B18782" s="1"/>
      <c r="C18782" s="1"/>
      <c r="D18782" s="1"/>
    </row>
    <row r="18801" spans="1:4" x14ac:dyDescent="0.35">
      <c r="A18801" s="1"/>
      <c r="B18801" s="1"/>
      <c r="C18801" s="1"/>
      <c r="D18801" s="1"/>
    </row>
    <row r="18820" spans="1:4" x14ac:dyDescent="0.35">
      <c r="A18820" s="1"/>
      <c r="B18820" s="1"/>
      <c r="C18820" s="1"/>
      <c r="D18820" s="1"/>
    </row>
    <row r="18839" spans="1:4" x14ac:dyDescent="0.35">
      <c r="A18839" s="1"/>
      <c r="B18839" s="1"/>
      <c r="C18839" s="1"/>
      <c r="D18839" s="1"/>
    </row>
    <row r="18858" spans="1:4" x14ac:dyDescent="0.35">
      <c r="A18858" s="1"/>
      <c r="B18858" s="1"/>
      <c r="C18858" s="1"/>
      <c r="D18858" s="1"/>
    </row>
    <row r="18877" spans="1:4" x14ac:dyDescent="0.35">
      <c r="A18877" s="1"/>
      <c r="B18877" s="1"/>
      <c r="C18877" s="1"/>
      <c r="D18877" s="1"/>
    </row>
    <row r="18896" spans="1:4" x14ac:dyDescent="0.35">
      <c r="A18896" s="1"/>
      <c r="B18896" s="1"/>
      <c r="C18896" s="1"/>
      <c r="D18896" s="1"/>
    </row>
    <row r="18915" spans="1:4" x14ac:dyDescent="0.35">
      <c r="A18915" s="1"/>
      <c r="B18915" s="1"/>
      <c r="C18915" s="1"/>
      <c r="D18915" s="1"/>
    </row>
    <row r="18934" spans="1:4" x14ac:dyDescent="0.35">
      <c r="A18934" s="1"/>
      <c r="B18934" s="1"/>
      <c r="C18934" s="1"/>
      <c r="D18934" s="1"/>
    </row>
    <row r="18953" spans="1:4" x14ac:dyDescent="0.35">
      <c r="A18953" s="1"/>
      <c r="B18953" s="1"/>
      <c r="C18953" s="1"/>
      <c r="D18953" s="1"/>
    </row>
    <row r="18972" spans="1:4" x14ac:dyDescent="0.35">
      <c r="A18972" s="1"/>
      <c r="B18972" s="1"/>
      <c r="C18972" s="1"/>
      <c r="D18972" s="1"/>
    </row>
    <row r="18991" spans="1:4" x14ac:dyDescent="0.35">
      <c r="A18991" s="1"/>
      <c r="B18991" s="1"/>
      <c r="C18991" s="1"/>
      <c r="D18991" s="1"/>
    </row>
    <row r="19010" spans="1:4" x14ac:dyDescent="0.35">
      <c r="A19010" s="1"/>
      <c r="B19010" s="1"/>
      <c r="C19010" s="1"/>
      <c r="D19010" s="1"/>
    </row>
    <row r="19029" spans="1:4" x14ac:dyDescent="0.35">
      <c r="A19029" s="1"/>
      <c r="B19029" s="1"/>
      <c r="C19029" s="1"/>
      <c r="D19029" s="1"/>
    </row>
    <row r="19048" spans="1:4" x14ac:dyDescent="0.35">
      <c r="A19048" s="1"/>
      <c r="B19048" s="1"/>
      <c r="C19048" s="1"/>
      <c r="D19048" s="1"/>
    </row>
    <row r="19067" spans="1:4" x14ac:dyDescent="0.35">
      <c r="A19067" s="1"/>
      <c r="B19067" s="1"/>
      <c r="C19067" s="1"/>
      <c r="D19067" s="1"/>
    </row>
    <row r="19086" spans="1:4" x14ac:dyDescent="0.35">
      <c r="A19086" s="1"/>
      <c r="B19086" s="1"/>
      <c r="C19086" s="1"/>
      <c r="D19086" s="1"/>
    </row>
    <row r="19105" spans="1:4" x14ac:dyDescent="0.35">
      <c r="A19105" s="1"/>
      <c r="B19105" s="1"/>
      <c r="C19105" s="1"/>
      <c r="D19105" s="1"/>
    </row>
    <row r="19124" spans="1:4" x14ac:dyDescent="0.35">
      <c r="A19124" s="1"/>
      <c r="B19124" s="1"/>
      <c r="C19124" s="1"/>
      <c r="D19124" s="1"/>
    </row>
    <row r="19143" spans="1:4" x14ac:dyDescent="0.35">
      <c r="A19143" s="1"/>
      <c r="B19143" s="1"/>
      <c r="C19143" s="1"/>
      <c r="D19143" s="1"/>
    </row>
    <row r="19162" spans="1:4" x14ac:dyDescent="0.35">
      <c r="A19162" s="1"/>
      <c r="B19162" s="1"/>
      <c r="C19162" s="1"/>
      <c r="D19162" s="1"/>
    </row>
    <row r="19181" spans="1:4" x14ac:dyDescent="0.35">
      <c r="A19181" s="1"/>
      <c r="B19181" s="1"/>
      <c r="C19181" s="1"/>
      <c r="D19181" s="1"/>
    </row>
    <row r="19200" spans="1:4" x14ac:dyDescent="0.35">
      <c r="A19200" s="1"/>
      <c r="B19200" s="1"/>
      <c r="C19200" s="1"/>
      <c r="D19200" s="1"/>
    </row>
    <row r="19219" spans="1:4" x14ac:dyDescent="0.35">
      <c r="A19219" s="1"/>
      <c r="B19219" s="1"/>
      <c r="C19219" s="1"/>
      <c r="D19219" s="1"/>
    </row>
    <row r="19238" spans="1:4" x14ac:dyDescent="0.35">
      <c r="A19238" s="1"/>
      <c r="B19238" s="1"/>
      <c r="C19238" s="1"/>
      <c r="D19238" s="1"/>
    </row>
    <row r="19257" spans="1:4" x14ac:dyDescent="0.35">
      <c r="A19257" s="1"/>
      <c r="B19257" s="1"/>
      <c r="C19257" s="1"/>
      <c r="D19257" s="1"/>
    </row>
    <row r="19276" spans="1:4" x14ac:dyDescent="0.35">
      <c r="A19276" s="1"/>
      <c r="B19276" s="1"/>
      <c r="C19276" s="1"/>
      <c r="D19276" s="1"/>
    </row>
    <row r="19295" spans="1:4" x14ac:dyDescent="0.35">
      <c r="A19295" s="1"/>
      <c r="B19295" s="1"/>
      <c r="C19295" s="1"/>
      <c r="D19295" s="1"/>
    </row>
    <row r="19314" spans="1:4" x14ac:dyDescent="0.35">
      <c r="A19314" s="1"/>
      <c r="B19314" s="1"/>
      <c r="C19314" s="1"/>
      <c r="D19314" s="1"/>
    </row>
    <row r="19333" spans="1:4" x14ac:dyDescent="0.35">
      <c r="A19333" s="1"/>
      <c r="B19333" s="1"/>
      <c r="C19333" s="1"/>
      <c r="D19333" s="1"/>
    </row>
    <row r="19352" spans="1:4" x14ac:dyDescent="0.35">
      <c r="A19352" s="1"/>
      <c r="B19352" s="1"/>
      <c r="C19352" s="1"/>
      <c r="D19352" s="1"/>
    </row>
    <row r="19371" spans="1:4" x14ac:dyDescent="0.35">
      <c r="A19371" s="1"/>
      <c r="B19371" s="1"/>
      <c r="C19371" s="1"/>
      <c r="D19371" s="1"/>
    </row>
    <row r="19390" spans="1:4" x14ac:dyDescent="0.35">
      <c r="A19390" s="1"/>
      <c r="B19390" s="1"/>
      <c r="C19390" s="1"/>
      <c r="D19390" s="1"/>
    </row>
    <row r="19409" spans="1:4" x14ac:dyDescent="0.35">
      <c r="A19409" s="1"/>
      <c r="B19409" s="1"/>
      <c r="C19409" s="1"/>
      <c r="D19409" s="1"/>
    </row>
    <row r="19428" spans="1:4" x14ac:dyDescent="0.35">
      <c r="A19428" s="1"/>
      <c r="B19428" s="1"/>
      <c r="C19428" s="1"/>
      <c r="D19428" s="1"/>
    </row>
    <row r="19447" spans="1:4" x14ac:dyDescent="0.35">
      <c r="A19447" s="1"/>
      <c r="B19447" s="1"/>
      <c r="C19447" s="1"/>
      <c r="D19447" s="1"/>
    </row>
    <row r="19466" spans="1:4" x14ac:dyDescent="0.35">
      <c r="A19466" s="1"/>
      <c r="B19466" s="1"/>
      <c r="C19466" s="1"/>
      <c r="D19466" s="1"/>
    </row>
    <row r="19485" spans="1:4" x14ac:dyDescent="0.35">
      <c r="A19485" s="1"/>
      <c r="B19485" s="1"/>
      <c r="C19485" s="1"/>
      <c r="D19485" s="1"/>
    </row>
    <row r="19504" spans="1:4" x14ac:dyDescent="0.35">
      <c r="A19504" s="1"/>
      <c r="B19504" s="1"/>
      <c r="C19504" s="1"/>
      <c r="D19504" s="1"/>
    </row>
    <row r="19523" spans="1:4" x14ac:dyDescent="0.35">
      <c r="A19523" s="1"/>
      <c r="B19523" s="1"/>
      <c r="C19523" s="1"/>
      <c r="D19523" s="1"/>
    </row>
    <row r="19542" spans="1:4" x14ac:dyDescent="0.35">
      <c r="A19542" s="1"/>
      <c r="B19542" s="1"/>
      <c r="C19542" s="1"/>
      <c r="D19542" s="1"/>
    </row>
    <row r="19561" spans="1:4" x14ac:dyDescent="0.35">
      <c r="A19561" s="1"/>
      <c r="B19561" s="1"/>
      <c r="C19561" s="1"/>
      <c r="D19561" s="1"/>
    </row>
    <row r="19580" spans="1:4" x14ac:dyDescent="0.35">
      <c r="A19580" s="1"/>
      <c r="B19580" s="1"/>
      <c r="C19580" s="1"/>
      <c r="D19580" s="1"/>
    </row>
    <row r="19599" spans="1:4" x14ac:dyDescent="0.35">
      <c r="A19599" s="1"/>
      <c r="B19599" s="1"/>
      <c r="C19599" s="1"/>
      <c r="D19599" s="1"/>
    </row>
    <row r="19618" spans="1:4" x14ac:dyDescent="0.35">
      <c r="A19618" s="1"/>
      <c r="B19618" s="1"/>
      <c r="C19618" s="1"/>
      <c r="D19618" s="1"/>
    </row>
    <row r="19637" spans="1:4" x14ac:dyDescent="0.35">
      <c r="A19637" s="1"/>
      <c r="B19637" s="1"/>
      <c r="C19637" s="1"/>
      <c r="D19637" s="1"/>
    </row>
    <row r="19656" spans="1:4" x14ac:dyDescent="0.35">
      <c r="A19656" s="1"/>
      <c r="B19656" s="1"/>
      <c r="C19656" s="1"/>
      <c r="D19656" s="1"/>
    </row>
    <row r="19675" spans="1:4" x14ac:dyDescent="0.35">
      <c r="A19675" s="1"/>
      <c r="B19675" s="1"/>
      <c r="C19675" s="1"/>
      <c r="D19675" s="1"/>
    </row>
    <row r="19694" spans="1:4" x14ac:dyDescent="0.35">
      <c r="A19694" s="1"/>
      <c r="B19694" s="1"/>
      <c r="C19694" s="1"/>
      <c r="D19694" s="1"/>
    </row>
    <row r="19713" spans="1:4" x14ac:dyDescent="0.35">
      <c r="A19713" s="1"/>
      <c r="B19713" s="1"/>
      <c r="C19713" s="1"/>
      <c r="D19713" s="1"/>
    </row>
    <row r="19732" spans="1:4" x14ac:dyDescent="0.35">
      <c r="A19732" s="1"/>
      <c r="B19732" s="1"/>
      <c r="C19732" s="1"/>
      <c r="D19732" s="1"/>
    </row>
    <row r="19751" spans="1:4" x14ac:dyDescent="0.35">
      <c r="A19751" s="1"/>
      <c r="B19751" s="1"/>
      <c r="C19751" s="1"/>
      <c r="D19751" s="1"/>
    </row>
    <row r="19770" spans="1:4" x14ac:dyDescent="0.35">
      <c r="A19770" s="1"/>
      <c r="B19770" s="1"/>
      <c r="C19770" s="1"/>
      <c r="D19770" s="1"/>
    </row>
    <row r="19789" spans="1:4" x14ac:dyDescent="0.35">
      <c r="A19789" s="1"/>
      <c r="B19789" s="1"/>
      <c r="C19789" s="1"/>
      <c r="D19789" s="1"/>
    </row>
    <row r="19808" spans="1:4" x14ac:dyDescent="0.35">
      <c r="A19808" s="1"/>
      <c r="B19808" s="1"/>
      <c r="C19808" s="1"/>
      <c r="D19808" s="1"/>
    </row>
    <row r="19827" spans="1:4" x14ac:dyDescent="0.35">
      <c r="A19827" s="1"/>
      <c r="B19827" s="1"/>
      <c r="C19827" s="1"/>
      <c r="D19827" s="1"/>
    </row>
    <row r="19846" spans="1:4" x14ac:dyDescent="0.35">
      <c r="A19846" s="1"/>
      <c r="B19846" s="1"/>
      <c r="C19846" s="1"/>
      <c r="D19846" s="1"/>
    </row>
    <row r="19865" spans="1:4" x14ac:dyDescent="0.35">
      <c r="A19865" s="1"/>
      <c r="B19865" s="1"/>
      <c r="C19865" s="1"/>
      <c r="D19865" s="1"/>
    </row>
    <row r="19884" spans="1:4" x14ac:dyDescent="0.35">
      <c r="A19884" s="1"/>
      <c r="B19884" s="1"/>
      <c r="C19884" s="1"/>
      <c r="D19884" s="1"/>
    </row>
    <row r="19903" spans="1:4" x14ac:dyDescent="0.35">
      <c r="A19903" s="1"/>
      <c r="B19903" s="1"/>
      <c r="C19903" s="1"/>
      <c r="D19903" s="1"/>
    </row>
    <row r="19922" spans="1:4" x14ac:dyDescent="0.35">
      <c r="A19922" s="1"/>
      <c r="B19922" s="1"/>
      <c r="C19922" s="1"/>
      <c r="D19922" s="1"/>
    </row>
    <row r="19941" spans="1:4" x14ac:dyDescent="0.35">
      <c r="A19941" s="1"/>
      <c r="B19941" s="1"/>
      <c r="C19941" s="1"/>
      <c r="D19941" s="1"/>
    </row>
    <row r="19960" spans="1:4" x14ac:dyDescent="0.35">
      <c r="A19960" s="1"/>
      <c r="B19960" s="1"/>
      <c r="C19960" s="1"/>
      <c r="D19960" s="1"/>
    </row>
    <row r="19979" spans="1:4" x14ac:dyDescent="0.35">
      <c r="A19979" s="1"/>
      <c r="B19979" s="1"/>
      <c r="C19979" s="1"/>
      <c r="D19979" s="1"/>
    </row>
    <row r="19998" spans="1:4" x14ac:dyDescent="0.35">
      <c r="A19998" s="1"/>
      <c r="B19998" s="1"/>
      <c r="C19998" s="1"/>
      <c r="D19998" s="1"/>
    </row>
    <row r="20017" spans="1:4" x14ac:dyDescent="0.35">
      <c r="A20017" s="1"/>
      <c r="B20017" s="1"/>
      <c r="C20017" s="1"/>
      <c r="D20017" s="1"/>
    </row>
    <row r="20036" spans="1:4" x14ac:dyDescent="0.35">
      <c r="A20036" s="1"/>
      <c r="B20036" s="1"/>
      <c r="C20036" s="1"/>
      <c r="D20036" s="1"/>
    </row>
    <row r="20055" spans="1:4" x14ac:dyDescent="0.35">
      <c r="A20055" s="1"/>
      <c r="B20055" s="1"/>
      <c r="C20055" s="1"/>
      <c r="D20055" s="1"/>
    </row>
    <row r="20074" spans="1:4" x14ac:dyDescent="0.35">
      <c r="A20074" s="1"/>
      <c r="B20074" s="1"/>
      <c r="C20074" s="1"/>
      <c r="D20074" s="1"/>
    </row>
    <row r="20093" spans="1:4" x14ac:dyDescent="0.35">
      <c r="A20093" s="1"/>
      <c r="B20093" s="1"/>
      <c r="C20093" s="1"/>
      <c r="D20093" s="1"/>
    </row>
    <row r="20112" spans="1:4" x14ac:dyDescent="0.35">
      <c r="A20112" s="1"/>
      <c r="B20112" s="1"/>
      <c r="C20112" s="1"/>
      <c r="D20112" s="1"/>
    </row>
    <row r="20131" spans="1:4" x14ac:dyDescent="0.35">
      <c r="A20131" s="1"/>
      <c r="B20131" s="1"/>
      <c r="C20131" s="1"/>
      <c r="D20131" s="1"/>
    </row>
    <row r="20150" spans="1:4" x14ac:dyDescent="0.35">
      <c r="A20150" s="1"/>
      <c r="B20150" s="1"/>
      <c r="C20150" s="1"/>
      <c r="D20150" s="1"/>
    </row>
    <row r="20169" spans="1:4" x14ac:dyDescent="0.35">
      <c r="A20169" s="1"/>
      <c r="B20169" s="1"/>
      <c r="C20169" s="1"/>
      <c r="D20169" s="1"/>
    </row>
    <row r="20188" spans="1:4" x14ac:dyDescent="0.35">
      <c r="A20188" s="1"/>
      <c r="B20188" s="1"/>
      <c r="C20188" s="1"/>
      <c r="D20188" s="1"/>
    </row>
    <row r="20207" spans="1:4" x14ac:dyDescent="0.35">
      <c r="A20207" s="1"/>
      <c r="B20207" s="1"/>
      <c r="C20207" s="1"/>
      <c r="D20207" s="1"/>
    </row>
    <row r="20226" spans="1:4" x14ac:dyDescent="0.35">
      <c r="A20226" s="1"/>
      <c r="B20226" s="1"/>
      <c r="C20226" s="1"/>
      <c r="D20226" s="1"/>
    </row>
    <row r="20245" spans="1:4" x14ac:dyDescent="0.35">
      <c r="A20245" s="1"/>
      <c r="B20245" s="1"/>
      <c r="C20245" s="1"/>
      <c r="D20245" s="1"/>
    </row>
    <row r="20264" spans="1:4" x14ac:dyDescent="0.35">
      <c r="A20264" s="1"/>
      <c r="B20264" s="1"/>
      <c r="C20264" s="1"/>
      <c r="D20264" s="1"/>
    </row>
    <row r="20283" spans="1:4" x14ac:dyDescent="0.35">
      <c r="A20283" s="1"/>
      <c r="B20283" s="1"/>
      <c r="C20283" s="1"/>
      <c r="D20283" s="1"/>
    </row>
    <row r="20302" spans="1:4" x14ac:dyDescent="0.35">
      <c r="A20302" s="1"/>
      <c r="B20302" s="1"/>
      <c r="C20302" s="1"/>
      <c r="D20302" s="1"/>
    </row>
    <row r="20321" spans="1:4" x14ac:dyDescent="0.35">
      <c r="A20321" s="1"/>
      <c r="B20321" s="1"/>
      <c r="C20321" s="1"/>
      <c r="D20321" s="1"/>
    </row>
    <row r="20340" spans="1:4" x14ac:dyDescent="0.35">
      <c r="A20340" s="1"/>
      <c r="B20340" s="1"/>
      <c r="C20340" s="1"/>
      <c r="D20340" s="1"/>
    </row>
    <row r="20359" spans="1:4" x14ac:dyDescent="0.35">
      <c r="A20359" s="1"/>
      <c r="B20359" s="1"/>
      <c r="C20359" s="1"/>
      <c r="D20359" s="1"/>
    </row>
    <row r="20378" spans="1:4" x14ac:dyDescent="0.35">
      <c r="A20378" s="1"/>
      <c r="B20378" s="1"/>
      <c r="C20378" s="1"/>
      <c r="D20378" s="1"/>
    </row>
    <row r="20397" spans="1:4" x14ac:dyDescent="0.35">
      <c r="A20397" s="1"/>
      <c r="B20397" s="1"/>
      <c r="C20397" s="1"/>
      <c r="D20397" s="1"/>
    </row>
    <row r="20416" spans="1:4" x14ac:dyDescent="0.35">
      <c r="A20416" s="1"/>
      <c r="B20416" s="1"/>
      <c r="C20416" s="1"/>
      <c r="D20416" s="1"/>
    </row>
    <row r="20435" spans="1:4" x14ac:dyDescent="0.35">
      <c r="A20435" s="1"/>
      <c r="B20435" s="1"/>
      <c r="C20435" s="1"/>
      <c r="D20435" s="1"/>
    </row>
    <row r="20454" spans="1:4" x14ac:dyDescent="0.35">
      <c r="A20454" s="1"/>
      <c r="B20454" s="1"/>
      <c r="C20454" s="1"/>
      <c r="D20454" s="1"/>
    </row>
    <row r="20473" spans="1:4" x14ac:dyDescent="0.35">
      <c r="A20473" s="1"/>
      <c r="B20473" s="1"/>
      <c r="C20473" s="1"/>
      <c r="D20473" s="1"/>
    </row>
    <row r="20492" spans="1:4" x14ac:dyDescent="0.35">
      <c r="A20492" s="1"/>
      <c r="B20492" s="1"/>
      <c r="C20492" s="1"/>
      <c r="D20492" s="1"/>
    </row>
    <row r="20511" spans="1:4" x14ac:dyDescent="0.35">
      <c r="A20511" s="1"/>
      <c r="B20511" s="1"/>
      <c r="C20511" s="1"/>
      <c r="D20511" s="1"/>
    </row>
    <row r="20530" spans="1:4" x14ac:dyDescent="0.35">
      <c r="A20530" s="1"/>
      <c r="B20530" s="1"/>
      <c r="C20530" s="1"/>
      <c r="D20530" s="1"/>
    </row>
    <row r="20549" spans="1:4" x14ac:dyDescent="0.35">
      <c r="A20549" s="1"/>
      <c r="B20549" s="1"/>
      <c r="C20549" s="1"/>
      <c r="D20549" s="1"/>
    </row>
    <row r="20568" spans="1:4" x14ac:dyDescent="0.35">
      <c r="A20568" s="1"/>
      <c r="B20568" s="1"/>
      <c r="C20568" s="1"/>
      <c r="D20568" s="1"/>
    </row>
    <row r="20587" spans="1:4" x14ac:dyDescent="0.35">
      <c r="A20587" s="1"/>
      <c r="B20587" s="1"/>
      <c r="C20587" s="1"/>
      <c r="D20587" s="1"/>
    </row>
    <row r="20606" spans="1:4" x14ac:dyDescent="0.35">
      <c r="A20606" s="1"/>
      <c r="B20606" s="1"/>
      <c r="C20606" s="1"/>
      <c r="D20606" s="1"/>
    </row>
    <row r="20625" spans="1:4" x14ac:dyDescent="0.35">
      <c r="A20625" s="1"/>
      <c r="B20625" s="1"/>
      <c r="C20625" s="1"/>
      <c r="D20625" s="1"/>
    </row>
    <row r="20644" spans="1:4" x14ac:dyDescent="0.35">
      <c r="A20644" s="1"/>
      <c r="B20644" s="1"/>
      <c r="C20644" s="1"/>
      <c r="D20644" s="1"/>
    </row>
    <row r="20663" spans="1:4" x14ac:dyDescent="0.35">
      <c r="A20663" s="1"/>
      <c r="B20663" s="1"/>
      <c r="C20663" s="1"/>
      <c r="D20663" s="1"/>
    </row>
    <row r="20682" spans="1:4" x14ac:dyDescent="0.35">
      <c r="A20682" s="1"/>
      <c r="B20682" s="1"/>
      <c r="C20682" s="1"/>
      <c r="D20682" s="1"/>
    </row>
    <row r="20701" spans="1:4" x14ac:dyDescent="0.35">
      <c r="A20701" s="1"/>
      <c r="B20701" s="1"/>
      <c r="C20701" s="1"/>
      <c r="D20701" s="1"/>
    </row>
    <row r="20720" spans="1:4" x14ac:dyDescent="0.35">
      <c r="A20720" s="1"/>
      <c r="B20720" s="1"/>
      <c r="C20720" s="1"/>
      <c r="D20720" s="1"/>
    </row>
    <row r="20739" spans="1:4" x14ac:dyDescent="0.35">
      <c r="A20739" s="1"/>
      <c r="B20739" s="1"/>
      <c r="C20739" s="1"/>
      <c r="D20739" s="1"/>
    </row>
    <row r="20758" spans="1:4" x14ac:dyDescent="0.35">
      <c r="A20758" s="1"/>
      <c r="B20758" s="1"/>
      <c r="C20758" s="1"/>
      <c r="D20758" s="1"/>
    </row>
    <row r="20777" spans="1:4" x14ac:dyDescent="0.35">
      <c r="A20777" s="1"/>
      <c r="B20777" s="1"/>
      <c r="C20777" s="1"/>
      <c r="D20777" s="1"/>
    </row>
    <row r="20796" spans="1:4" x14ac:dyDescent="0.35">
      <c r="A20796" s="1"/>
      <c r="B20796" s="1"/>
      <c r="C20796" s="1"/>
      <c r="D20796" s="1"/>
    </row>
    <row r="20815" spans="1:4" x14ac:dyDescent="0.35">
      <c r="A20815" s="1"/>
      <c r="B20815" s="1"/>
      <c r="C20815" s="1"/>
      <c r="D20815" s="1"/>
    </row>
    <row r="20834" spans="1:4" x14ac:dyDescent="0.35">
      <c r="A20834" s="1"/>
      <c r="B20834" s="1"/>
      <c r="C20834" s="1"/>
      <c r="D20834" s="1"/>
    </row>
    <row r="20853" spans="1:4" x14ac:dyDescent="0.35">
      <c r="A20853" s="1"/>
      <c r="B20853" s="1"/>
      <c r="C20853" s="1"/>
      <c r="D20853" s="1"/>
    </row>
    <row r="20872" spans="1:4" x14ac:dyDescent="0.35">
      <c r="A20872" s="1"/>
      <c r="B20872" s="1"/>
      <c r="C20872" s="1"/>
      <c r="D20872" s="1"/>
    </row>
    <row r="20891" spans="1:4" x14ac:dyDescent="0.35">
      <c r="A20891" s="1"/>
      <c r="B20891" s="1"/>
      <c r="C20891" s="1"/>
      <c r="D20891" s="1"/>
    </row>
    <row r="20910" spans="1:4" x14ac:dyDescent="0.35">
      <c r="A20910" s="1"/>
      <c r="B20910" s="1"/>
      <c r="C20910" s="1"/>
      <c r="D20910" s="1"/>
    </row>
    <row r="20929" spans="1:4" x14ac:dyDescent="0.35">
      <c r="A20929" s="1"/>
      <c r="B20929" s="1"/>
      <c r="C20929" s="1"/>
      <c r="D20929" s="1"/>
    </row>
    <row r="20948" spans="1:4" x14ac:dyDescent="0.35">
      <c r="A20948" s="1"/>
      <c r="B20948" s="1"/>
      <c r="C20948" s="1"/>
      <c r="D20948" s="1"/>
    </row>
    <row r="20967" spans="1:4" x14ac:dyDescent="0.35">
      <c r="A20967" s="1"/>
      <c r="B20967" s="1"/>
      <c r="C20967" s="1"/>
      <c r="D20967" s="1"/>
    </row>
    <row r="20986" spans="1:4" x14ac:dyDescent="0.35">
      <c r="A20986" s="1"/>
      <c r="B20986" s="1"/>
      <c r="C20986" s="1"/>
      <c r="D20986" s="1"/>
    </row>
    <row r="21005" spans="1:4" x14ac:dyDescent="0.35">
      <c r="A21005" s="1"/>
      <c r="B21005" s="1"/>
      <c r="C21005" s="1"/>
      <c r="D21005" s="1"/>
    </row>
    <row r="21024" spans="1:4" x14ac:dyDescent="0.35">
      <c r="A21024" s="1"/>
      <c r="B21024" s="1"/>
      <c r="C21024" s="1"/>
      <c r="D21024" s="1"/>
    </row>
    <row r="21043" spans="1:4" x14ac:dyDescent="0.35">
      <c r="A21043" s="1"/>
      <c r="B21043" s="1"/>
      <c r="C21043" s="1"/>
      <c r="D21043" s="1"/>
    </row>
    <row r="21062" spans="1:4" x14ac:dyDescent="0.35">
      <c r="A21062" s="1"/>
      <c r="B21062" s="1"/>
      <c r="C21062" s="1"/>
      <c r="D21062" s="1"/>
    </row>
    <row r="21081" spans="1:4" x14ac:dyDescent="0.35">
      <c r="A21081" s="1"/>
      <c r="B21081" s="1"/>
      <c r="C21081" s="1"/>
      <c r="D21081" s="1"/>
    </row>
    <row r="21100" spans="1:4" x14ac:dyDescent="0.35">
      <c r="A21100" s="1"/>
      <c r="B21100" s="1"/>
      <c r="C21100" s="1"/>
      <c r="D21100" s="1"/>
    </row>
    <row r="21119" spans="1:4" x14ac:dyDescent="0.35">
      <c r="A21119" s="1"/>
      <c r="B21119" s="1"/>
      <c r="C21119" s="1"/>
      <c r="D21119" s="1"/>
    </row>
    <row r="21138" spans="1:4" x14ac:dyDescent="0.35">
      <c r="A21138" s="1"/>
      <c r="B21138" s="1"/>
      <c r="C21138" s="1"/>
      <c r="D21138" s="1"/>
    </row>
    <row r="21157" spans="1:4" x14ac:dyDescent="0.35">
      <c r="A21157" s="1"/>
      <c r="B21157" s="1"/>
      <c r="C21157" s="1"/>
      <c r="D21157" s="1"/>
    </row>
    <row r="21176" spans="1:4" x14ac:dyDescent="0.35">
      <c r="A21176" s="1"/>
      <c r="B21176" s="1"/>
      <c r="C21176" s="1"/>
      <c r="D21176" s="1"/>
    </row>
    <row r="21195" spans="1:4" x14ac:dyDescent="0.35">
      <c r="A21195" s="1"/>
      <c r="B21195" s="1"/>
      <c r="C21195" s="1"/>
      <c r="D21195" s="1"/>
    </row>
    <row r="21214" spans="1:4" x14ac:dyDescent="0.35">
      <c r="A21214" s="1"/>
      <c r="B21214" s="1"/>
      <c r="C21214" s="1"/>
      <c r="D21214" s="1"/>
    </row>
    <row r="21233" spans="1:4" x14ac:dyDescent="0.35">
      <c r="A21233" s="1"/>
      <c r="B21233" s="1"/>
      <c r="C21233" s="1"/>
      <c r="D21233" s="1"/>
    </row>
    <row r="21252" spans="1:4" x14ac:dyDescent="0.35">
      <c r="A21252" s="1"/>
      <c r="B21252" s="1"/>
      <c r="C21252" s="1"/>
      <c r="D21252" s="1"/>
    </row>
    <row r="21271" spans="1:4" x14ac:dyDescent="0.35">
      <c r="A21271" s="1"/>
      <c r="B21271" s="1"/>
      <c r="C21271" s="1"/>
      <c r="D21271" s="1"/>
    </row>
    <row r="21290" spans="1:4" x14ac:dyDescent="0.35">
      <c r="A21290" s="1"/>
      <c r="B21290" s="1"/>
      <c r="C21290" s="1"/>
      <c r="D21290" s="1"/>
    </row>
    <row r="21309" spans="1:4" x14ac:dyDescent="0.35">
      <c r="A21309" s="1"/>
      <c r="B21309" s="1"/>
      <c r="C21309" s="1"/>
      <c r="D21309" s="1"/>
    </row>
    <row r="21328" spans="1:4" x14ac:dyDescent="0.35">
      <c r="A21328" s="1"/>
      <c r="B21328" s="1"/>
      <c r="C21328" s="1"/>
      <c r="D21328" s="1"/>
    </row>
    <row r="21347" spans="1:4" x14ac:dyDescent="0.35">
      <c r="A21347" s="1"/>
      <c r="B21347" s="1"/>
      <c r="C21347" s="1"/>
      <c r="D21347" s="1"/>
    </row>
    <row r="21366" spans="1:4" x14ac:dyDescent="0.35">
      <c r="A21366" s="1"/>
      <c r="B21366" s="1"/>
      <c r="C21366" s="1"/>
      <c r="D21366" s="1"/>
    </row>
    <row r="21385" spans="1:4" x14ac:dyDescent="0.35">
      <c r="A21385" s="1"/>
      <c r="B21385" s="1"/>
      <c r="C21385" s="1"/>
      <c r="D21385" s="1"/>
    </row>
    <row r="21404" spans="1:4" x14ac:dyDescent="0.35">
      <c r="A21404" s="1"/>
      <c r="B21404" s="1"/>
      <c r="C21404" s="1"/>
      <c r="D21404" s="1"/>
    </row>
    <row r="21423" spans="1:4" x14ac:dyDescent="0.35">
      <c r="A21423" s="1"/>
      <c r="B21423" s="1"/>
      <c r="C21423" s="1"/>
      <c r="D21423" s="1"/>
    </row>
    <row r="21442" spans="1:4" x14ac:dyDescent="0.35">
      <c r="A21442" s="1"/>
      <c r="B21442" s="1"/>
      <c r="C21442" s="1"/>
      <c r="D21442" s="1"/>
    </row>
    <row r="21461" spans="1:4" x14ac:dyDescent="0.35">
      <c r="A21461" s="1"/>
      <c r="B21461" s="1"/>
      <c r="C21461" s="1"/>
      <c r="D21461" s="1"/>
    </row>
    <row r="21480" spans="1:4" x14ac:dyDescent="0.35">
      <c r="A21480" s="1"/>
      <c r="B21480" s="1"/>
      <c r="C21480" s="1"/>
      <c r="D21480" s="1"/>
    </row>
    <row r="21499" spans="1:4" x14ac:dyDescent="0.35">
      <c r="A21499" s="1"/>
      <c r="B21499" s="1"/>
      <c r="C21499" s="1"/>
      <c r="D21499" s="1"/>
    </row>
    <row r="21518" spans="1:4" x14ac:dyDescent="0.35">
      <c r="A21518" s="1"/>
      <c r="B21518" s="1"/>
      <c r="C21518" s="1"/>
      <c r="D21518" s="1"/>
    </row>
    <row r="21537" spans="1:4" x14ac:dyDescent="0.35">
      <c r="A21537" s="1"/>
      <c r="B21537" s="1"/>
      <c r="C21537" s="1"/>
      <c r="D21537" s="1"/>
    </row>
    <row r="21556" spans="1:4" x14ac:dyDescent="0.35">
      <c r="A21556" s="1"/>
      <c r="B21556" s="1"/>
      <c r="C21556" s="1"/>
      <c r="D21556" s="1"/>
    </row>
    <row r="21575" spans="1:4" x14ac:dyDescent="0.35">
      <c r="A21575" s="1"/>
      <c r="B21575" s="1"/>
      <c r="C21575" s="1"/>
      <c r="D21575" s="1"/>
    </row>
    <row r="21594" spans="1:4" x14ac:dyDescent="0.35">
      <c r="A21594" s="1"/>
      <c r="B21594" s="1"/>
      <c r="C21594" s="1"/>
      <c r="D21594" s="1"/>
    </row>
    <row r="21613" spans="1:4" x14ac:dyDescent="0.35">
      <c r="A21613" s="1"/>
      <c r="B21613" s="1"/>
      <c r="C21613" s="1"/>
      <c r="D21613" s="1"/>
    </row>
    <row r="21632" spans="1:4" x14ac:dyDescent="0.35">
      <c r="A21632" s="1"/>
      <c r="B21632" s="1"/>
      <c r="C21632" s="1"/>
      <c r="D21632" s="1"/>
    </row>
    <row r="21651" spans="1:4" x14ac:dyDescent="0.35">
      <c r="A21651" s="1"/>
      <c r="B21651" s="1"/>
      <c r="C21651" s="1"/>
      <c r="D21651" s="1"/>
    </row>
    <row r="21670" spans="1:4" x14ac:dyDescent="0.35">
      <c r="A21670" s="1"/>
      <c r="B21670" s="1"/>
      <c r="C21670" s="1"/>
      <c r="D21670" s="1"/>
    </row>
    <row r="21689" spans="1:4" x14ac:dyDescent="0.35">
      <c r="A21689" s="1"/>
      <c r="B21689" s="1"/>
      <c r="C21689" s="1"/>
      <c r="D21689" s="1"/>
    </row>
    <row r="21708" spans="1:4" x14ac:dyDescent="0.35">
      <c r="A21708" s="1"/>
      <c r="B21708" s="1"/>
      <c r="C21708" s="1"/>
      <c r="D21708" s="1"/>
    </row>
    <row r="21727" spans="1:4" x14ac:dyDescent="0.35">
      <c r="A21727" s="1"/>
      <c r="B21727" s="1"/>
      <c r="C21727" s="1"/>
      <c r="D21727" s="1"/>
    </row>
    <row r="21746" spans="1:4" x14ac:dyDescent="0.35">
      <c r="A21746" s="1"/>
      <c r="B21746" s="1"/>
      <c r="C21746" s="1"/>
      <c r="D21746" s="1"/>
    </row>
    <row r="21765" spans="1:4" x14ac:dyDescent="0.35">
      <c r="A21765" s="1"/>
      <c r="B21765" s="1"/>
      <c r="C21765" s="1"/>
      <c r="D21765" s="1"/>
    </row>
    <row r="21784" spans="1:4" x14ac:dyDescent="0.35">
      <c r="A21784" s="1"/>
      <c r="B21784" s="1"/>
      <c r="C21784" s="1"/>
      <c r="D21784" s="1"/>
    </row>
    <row r="21803" spans="1:4" x14ac:dyDescent="0.35">
      <c r="A21803" s="1"/>
      <c r="B21803" s="1"/>
      <c r="C21803" s="1"/>
      <c r="D21803" s="1"/>
    </row>
    <row r="21822" spans="1:4" x14ac:dyDescent="0.35">
      <c r="A21822" s="1"/>
      <c r="B21822" s="1"/>
      <c r="C21822" s="1"/>
      <c r="D21822" s="1"/>
    </row>
    <row r="21841" spans="1:4" x14ac:dyDescent="0.35">
      <c r="A21841" s="1"/>
      <c r="B21841" s="1"/>
      <c r="C21841" s="1"/>
      <c r="D21841" s="1"/>
    </row>
    <row r="21860" spans="1:4" x14ac:dyDescent="0.35">
      <c r="A21860" s="1"/>
      <c r="B21860" s="1"/>
      <c r="C21860" s="1"/>
      <c r="D21860" s="1"/>
    </row>
    <row r="21879" spans="1:4" x14ac:dyDescent="0.35">
      <c r="A21879" s="1"/>
      <c r="B21879" s="1"/>
      <c r="C21879" s="1"/>
      <c r="D21879" s="1"/>
    </row>
    <row r="21898" spans="1:4" x14ac:dyDescent="0.35">
      <c r="A21898" s="1"/>
      <c r="B21898" s="1"/>
      <c r="C21898" s="1"/>
      <c r="D21898" s="1"/>
    </row>
    <row r="21917" spans="1:4" x14ac:dyDescent="0.35">
      <c r="A21917" s="1"/>
      <c r="B21917" s="1"/>
      <c r="C21917" s="1"/>
      <c r="D21917" s="1"/>
    </row>
    <row r="21936" spans="1:4" x14ac:dyDescent="0.35">
      <c r="A21936" s="1"/>
      <c r="B21936" s="1"/>
      <c r="C21936" s="1"/>
      <c r="D21936" s="1"/>
    </row>
    <row r="21955" spans="1:4" x14ac:dyDescent="0.35">
      <c r="A21955" s="1"/>
      <c r="B21955" s="1"/>
      <c r="C21955" s="1"/>
      <c r="D21955" s="1"/>
    </row>
    <row r="21974" spans="1:4" x14ac:dyDescent="0.35">
      <c r="A21974" s="1"/>
      <c r="B21974" s="1"/>
      <c r="C21974" s="1"/>
      <c r="D21974" s="1"/>
    </row>
    <row r="21993" spans="1:4" x14ac:dyDescent="0.35">
      <c r="A21993" s="1"/>
      <c r="B21993" s="1"/>
      <c r="C21993" s="1"/>
      <c r="D21993" s="1"/>
    </row>
    <row r="22012" spans="1:4" x14ac:dyDescent="0.35">
      <c r="A22012" s="1"/>
      <c r="B22012" s="1"/>
      <c r="C22012" s="1"/>
      <c r="D22012" s="1"/>
    </row>
    <row r="22031" spans="1:4" x14ac:dyDescent="0.35">
      <c r="A22031" s="1"/>
      <c r="B22031" s="1"/>
      <c r="C22031" s="1"/>
      <c r="D22031" s="1"/>
    </row>
    <row r="22050" spans="1:4" x14ac:dyDescent="0.35">
      <c r="A22050" s="1"/>
      <c r="B22050" s="1"/>
      <c r="C22050" s="1"/>
      <c r="D22050" s="1"/>
    </row>
    <row r="22069" spans="1:4" x14ac:dyDescent="0.35">
      <c r="A22069" s="1"/>
      <c r="B22069" s="1"/>
      <c r="C22069" s="1"/>
      <c r="D22069" s="1"/>
    </row>
    <row r="22088" spans="1:4" x14ac:dyDescent="0.35">
      <c r="A22088" s="1"/>
      <c r="B22088" s="1"/>
      <c r="C22088" s="1"/>
      <c r="D22088" s="1"/>
    </row>
    <row r="22107" spans="1:4" x14ac:dyDescent="0.35">
      <c r="A22107" s="1"/>
      <c r="B22107" s="1"/>
      <c r="C22107" s="1"/>
      <c r="D22107" s="1"/>
    </row>
    <row r="22126" spans="1:4" x14ac:dyDescent="0.35">
      <c r="A22126" s="1"/>
      <c r="B22126" s="1"/>
      <c r="C22126" s="1"/>
      <c r="D22126" s="1"/>
    </row>
    <row r="22145" spans="1:4" x14ac:dyDescent="0.35">
      <c r="A22145" s="1"/>
      <c r="B22145" s="1"/>
      <c r="C22145" s="1"/>
      <c r="D22145" s="1"/>
    </row>
    <row r="22164" spans="1:4" x14ac:dyDescent="0.35">
      <c r="A22164" s="1"/>
      <c r="B22164" s="1"/>
      <c r="C22164" s="1"/>
      <c r="D22164" s="1"/>
    </row>
    <row r="22183" spans="1:4" x14ac:dyDescent="0.35">
      <c r="A22183" s="1"/>
      <c r="B22183" s="1"/>
      <c r="C22183" s="1"/>
      <c r="D22183" s="1"/>
    </row>
    <row r="22202" spans="1:4" x14ac:dyDescent="0.35">
      <c r="A22202" s="1"/>
      <c r="B22202" s="1"/>
      <c r="C22202" s="1"/>
      <c r="D22202" s="1"/>
    </row>
    <row r="22221" spans="1:4" x14ac:dyDescent="0.35">
      <c r="A22221" s="1"/>
      <c r="B22221" s="1"/>
      <c r="C22221" s="1"/>
      <c r="D22221" s="1"/>
    </row>
    <row r="22240" spans="1:4" x14ac:dyDescent="0.35">
      <c r="A22240" s="1"/>
      <c r="B22240" s="1"/>
      <c r="C22240" s="1"/>
      <c r="D22240" s="1"/>
    </row>
    <row r="22259" spans="1:4" x14ac:dyDescent="0.35">
      <c r="A22259" s="1"/>
      <c r="B22259" s="1"/>
      <c r="C22259" s="1"/>
      <c r="D22259" s="1"/>
    </row>
    <row r="22278" spans="1:4" x14ac:dyDescent="0.35">
      <c r="A22278" s="1"/>
      <c r="B22278" s="1"/>
      <c r="C22278" s="1"/>
      <c r="D22278" s="1"/>
    </row>
    <row r="22297" spans="1:4" x14ac:dyDescent="0.35">
      <c r="A22297" s="1"/>
      <c r="B22297" s="1"/>
      <c r="C22297" s="1"/>
      <c r="D22297" s="1"/>
    </row>
    <row r="22316" spans="1:4" x14ac:dyDescent="0.35">
      <c r="A22316" s="1"/>
      <c r="B22316" s="1"/>
      <c r="C22316" s="1"/>
      <c r="D22316" s="1"/>
    </row>
    <row r="22335" spans="1:4" x14ac:dyDescent="0.35">
      <c r="A22335" s="1"/>
      <c r="B22335" s="1"/>
      <c r="C22335" s="1"/>
      <c r="D22335" s="1"/>
    </row>
    <row r="22354" spans="1:4" x14ac:dyDescent="0.35">
      <c r="A22354" s="1"/>
      <c r="B22354" s="1"/>
      <c r="C22354" s="1"/>
      <c r="D22354" s="1"/>
    </row>
    <row r="22373" spans="1:4" x14ac:dyDescent="0.35">
      <c r="A22373" s="1"/>
      <c r="B22373" s="1"/>
      <c r="C22373" s="1"/>
      <c r="D22373" s="1"/>
    </row>
    <row r="22392" spans="1:4" x14ac:dyDescent="0.35">
      <c r="A22392" s="1"/>
      <c r="B22392" s="1"/>
      <c r="C22392" s="1"/>
      <c r="D22392" s="1"/>
    </row>
    <row r="22411" spans="1:4" x14ac:dyDescent="0.35">
      <c r="A22411" s="1"/>
      <c r="B22411" s="1"/>
      <c r="C22411" s="1"/>
      <c r="D22411" s="1"/>
    </row>
    <row r="22430" spans="1:4" x14ac:dyDescent="0.35">
      <c r="A22430" s="1"/>
      <c r="B22430" s="1"/>
      <c r="C22430" s="1"/>
      <c r="D22430" s="1"/>
    </row>
    <row r="22449" spans="1:4" x14ac:dyDescent="0.35">
      <c r="A22449" s="1"/>
      <c r="B22449" s="1"/>
      <c r="C22449" s="1"/>
      <c r="D22449" s="1"/>
    </row>
    <row r="22468" spans="1:4" x14ac:dyDescent="0.35">
      <c r="A22468" s="1"/>
      <c r="B22468" s="1"/>
      <c r="C22468" s="1"/>
      <c r="D22468" s="1"/>
    </row>
    <row r="22487" spans="1:4" x14ac:dyDescent="0.35">
      <c r="A22487" s="1"/>
      <c r="B22487" s="1"/>
      <c r="C22487" s="1"/>
      <c r="D22487" s="1"/>
    </row>
    <row r="22506" spans="1:4" x14ac:dyDescent="0.35">
      <c r="A22506" s="1"/>
      <c r="B22506" s="1"/>
      <c r="C22506" s="1"/>
      <c r="D22506" s="1"/>
    </row>
    <row r="22525" spans="1:4" x14ac:dyDescent="0.35">
      <c r="A22525" s="1"/>
      <c r="B22525" s="1"/>
      <c r="C22525" s="1"/>
      <c r="D22525" s="1"/>
    </row>
    <row r="22544" spans="1:4" x14ac:dyDescent="0.35">
      <c r="A22544" s="1"/>
      <c r="B22544" s="1"/>
      <c r="C22544" s="1"/>
      <c r="D22544" s="1"/>
    </row>
    <row r="22563" spans="1:4" x14ac:dyDescent="0.35">
      <c r="A22563" s="1"/>
      <c r="B22563" s="1"/>
      <c r="C22563" s="1"/>
      <c r="D22563" s="1"/>
    </row>
    <row r="22582" spans="1:4" x14ac:dyDescent="0.35">
      <c r="A22582" s="1"/>
      <c r="B22582" s="1"/>
      <c r="C22582" s="1"/>
      <c r="D22582" s="1"/>
    </row>
    <row r="22601" spans="1:4" x14ac:dyDescent="0.35">
      <c r="A22601" s="1"/>
      <c r="B22601" s="1"/>
      <c r="C22601" s="1"/>
      <c r="D22601" s="1"/>
    </row>
    <row r="22620" spans="1:4" x14ac:dyDescent="0.35">
      <c r="A22620" s="1"/>
      <c r="B22620" s="1"/>
      <c r="C22620" s="1"/>
      <c r="D22620" s="1"/>
    </row>
    <row r="22639" spans="1:4" x14ac:dyDescent="0.35">
      <c r="A22639" s="1"/>
      <c r="B22639" s="1"/>
      <c r="C22639" s="1"/>
      <c r="D22639" s="1"/>
    </row>
    <row r="22658" spans="1:4" x14ac:dyDescent="0.35">
      <c r="A22658" s="1"/>
      <c r="B22658" s="1"/>
      <c r="C22658" s="1"/>
      <c r="D22658" s="1"/>
    </row>
    <row r="22677" spans="1:4" x14ac:dyDescent="0.35">
      <c r="A22677" s="1"/>
      <c r="B22677" s="1"/>
      <c r="C22677" s="1"/>
      <c r="D22677" s="1"/>
    </row>
    <row r="22696" spans="1:4" x14ac:dyDescent="0.35">
      <c r="A22696" s="1"/>
      <c r="B22696" s="1"/>
      <c r="C22696" s="1"/>
      <c r="D22696" s="1"/>
    </row>
    <row r="22715" spans="1:4" x14ac:dyDescent="0.35">
      <c r="A22715" s="1"/>
      <c r="B22715" s="1"/>
      <c r="C22715" s="1"/>
      <c r="D22715" s="1"/>
    </row>
    <row r="22734" spans="1:4" x14ac:dyDescent="0.35">
      <c r="A22734" s="1"/>
      <c r="B22734" s="1"/>
      <c r="C22734" s="1"/>
      <c r="D22734" s="1"/>
    </row>
    <row r="22753" spans="1:4" x14ac:dyDescent="0.35">
      <c r="A22753" s="1"/>
      <c r="B22753" s="1"/>
      <c r="C22753" s="1"/>
      <c r="D22753" s="1"/>
    </row>
    <row r="22772" spans="1:4" x14ac:dyDescent="0.35">
      <c r="A22772" s="1"/>
      <c r="B22772" s="1"/>
      <c r="C22772" s="1"/>
      <c r="D22772" s="1"/>
    </row>
    <row r="22791" spans="1:4" x14ac:dyDescent="0.35">
      <c r="A22791" s="1"/>
      <c r="B22791" s="1"/>
      <c r="C22791" s="1"/>
      <c r="D22791" s="1"/>
    </row>
    <row r="22810" spans="1:4" x14ac:dyDescent="0.35">
      <c r="A22810" s="1"/>
      <c r="B22810" s="1"/>
      <c r="C22810" s="1"/>
      <c r="D22810" s="1"/>
    </row>
    <row r="22829" spans="1:4" x14ac:dyDescent="0.35">
      <c r="A22829" s="1"/>
      <c r="B22829" s="1"/>
      <c r="C22829" s="1"/>
      <c r="D22829" s="1"/>
    </row>
    <row r="22848" spans="1:4" x14ac:dyDescent="0.35">
      <c r="A22848" s="1"/>
      <c r="B22848" s="1"/>
      <c r="C22848" s="1"/>
      <c r="D22848" s="1"/>
    </row>
    <row r="22867" spans="1:4" x14ac:dyDescent="0.35">
      <c r="A22867" s="1"/>
      <c r="B22867" s="1"/>
      <c r="C22867" s="1"/>
      <c r="D22867" s="1"/>
    </row>
    <row r="22886" spans="1:4" x14ac:dyDescent="0.35">
      <c r="A22886" s="1"/>
      <c r="B22886" s="1"/>
      <c r="C22886" s="1"/>
      <c r="D22886" s="1"/>
    </row>
    <row r="22905" spans="1:4" x14ac:dyDescent="0.35">
      <c r="A22905" s="1"/>
      <c r="B22905" s="1"/>
      <c r="C22905" s="1"/>
      <c r="D22905" s="1"/>
    </row>
    <row r="22924" spans="1:4" x14ac:dyDescent="0.35">
      <c r="A22924" s="1"/>
      <c r="B22924" s="1"/>
      <c r="C22924" s="1"/>
      <c r="D22924" s="1"/>
    </row>
    <row r="22943" spans="1:4" x14ac:dyDescent="0.35">
      <c r="A22943" s="1"/>
      <c r="B22943" s="1"/>
      <c r="C22943" s="1"/>
      <c r="D22943" s="1"/>
    </row>
    <row r="22962" spans="1:4" x14ac:dyDescent="0.35">
      <c r="A22962" s="1"/>
      <c r="B22962" s="1"/>
      <c r="C22962" s="1"/>
      <c r="D22962" s="1"/>
    </row>
    <row r="22981" spans="1:4" x14ac:dyDescent="0.35">
      <c r="A22981" s="1"/>
      <c r="B22981" s="1"/>
      <c r="C22981" s="1"/>
      <c r="D22981" s="1"/>
    </row>
    <row r="23000" spans="1:4" x14ac:dyDescent="0.35">
      <c r="A23000" s="1"/>
      <c r="B23000" s="1"/>
      <c r="C23000" s="1"/>
      <c r="D23000" s="1"/>
    </row>
    <row r="23019" spans="1:4" x14ac:dyDescent="0.35">
      <c r="A23019" s="1"/>
      <c r="B23019" s="1"/>
      <c r="C23019" s="1"/>
      <c r="D23019" s="1"/>
    </row>
    <row r="23038" spans="1:4" x14ac:dyDescent="0.35">
      <c r="A23038" s="1"/>
      <c r="B23038" s="1"/>
      <c r="C23038" s="1"/>
      <c r="D23038" s="1"/>
    </row>
    <row r="23057" spans="1:4" x14ac:dyDescent="0.35">
      <c r="A23057" s="1"/>
      <c r="B23057" s="1"/>
      <c r="C23057" s="1"/>
      <c r="D23057" s="1"/>
    </row>
    <row r="23076" spans="1:4" x14ac:dyDescent="0.35">
      <c r="A23076" s="1"/>
      <c r="B23076" s="1"/>
      <c r="C23076" s="1"/>
      <c r="D23076" s="1"/>
    </row>
    <row r="23095" spans="1:4" x14ac:dyDescent="0.35">
      <c r="A23095" s="1"/>
      <c r="B23095" s="1"/>
      <c r="C23095" s="1"/>
      <c r="D23095" s="1"/>
    </row>
    <row r="23114" spans="1:4" x14ac:dyDescent="0.35">
      <c r="A23114" s="1"/>
      <c r="B23114" s="1"/>
      <c r="C23114" s="1"/>
      <c r="D23114" s="1"/>
    </row>
    <row r="23133" spans="1:4" x14ac:dyDescent="0.35">
      <c r="A23133" s="1"/>
      <c r="B23133" s="1"/>
      <c r="C23133" s="1"/>
      <c r="D23133" s="1"/>
    </row>
    <row r="23152" spans="1:4" x14ac:dyDescent="0.35">
      <c r="A23152" s="1"/>
      <c r="B23152" s="1"/>
      <c r="C23152" s="1"/>
      <c r="D23152" s="1"/>
    </row>
    <row r="23171" spans="1:4" x14ac:dyDescent="0.35">
      <c r="A23171" s="1"/>
      <c r="B23171" s="1"/>
      <c r="C23171" s="1"/>
      <c r="D23171" s="1"/>
    </row>
    <row r="23190" spans="1:4" x14ac:dyDescent="0.35">
      <c r="A23190" s="1"/>
      <c r="B23190" s="1"/>
      <c r="C23190" s="1"/>
      <c r="D23190" s="1"/>
    </row>
    <row r="23209" spans="1:4" x14ac:dyDescent="0.35">
      <c r="A23209" s="1"/>
      <c r="B23209" s="1"/>
      <c r="C23209" s="1"/>
      <c r="D23209" s="1"/>
    </row>
    <row r="23228" spans="1:4" x14ac:dyDescent="0.35">
      <c r="A23228" s="1"/>
      <c r="B23228" s="1"/>
      <c r="C23228" s="1"/>
      <c r="D23228" s="1"/>
    </row>
    <row r="23247" spans="1:4" x14ac:dyDescent="0.35">
      <c r="A23247" s="1"/>
      <c r="B23247" s="1"/>
      <c r="C23247" s="1"/>
      <c r="D23247" s="1"/>
    </row>
    <row r="23266" spans="1:4" x14ac:dyDescent="0.35">
      <c r="A23266" s="1"/>
      <c r="B23266" s="1"/>
      <c r="C23266" s="1"/>
      <c r="D23266" s="1"/>
    </row>
    <row r="23285" spans="1:4" x14ac:dyDescent="0.35">
      <c r="A23285" s="1"/>
      <c r="B23285" s="1"/>
      <c r="C23285" s="1"/>
      <c r="D23285" s="1"/>
    </row>
    <row r="23304" spans="1:4" x14ac:dyDescent="0.35">
      <c r="A23304" s="1"/>
      <c r="B23304" s="1"/>
      <c r="C23304" s="1"/>
      <c r="D23304" s="1"/>
    </row>
    <row r="23323" spans="1:4" x14ac:dyDescent="0.35">
      <c r="A23323" s="1"/>
      <c r="B23323" s="1"/>
      <c r="C23323" s="1"/>
      <c r="D23323" s="1"/>
    </row>
    <row r="23342" spans="1:4" x14ac:dyDescent="0.35">
      <c r="A23342" s="1"/>
      <c r="B23342" s="1"/>
      <c r="C23342" s="1"/>
      <c r="D23342" s="1"/>
    </row>
    <row r="23361" spans="1:4" x14ac:dyDescent="0.35">
      <c r="A23361" s="1"/>
      <c r="B23361" s="1"/>
      <c r="C23361" s="1"/>
      <c r="D23361" s="1"/>
    </row>
    <row r="23380" spans="1:4" x14ac:dyDescent="0.35">
      <c r="A23380" s="1"/>
      <c r="B23380" s="1"/>
      <c r="C23380" s="1"/>
      <c r="D23380" s="1"/>
    </row>
    <row r="23399" spans="1:4" x14ac:dyDescent="0.35">
      <c r="A23399" s="1"/>
      <c r="B23399" s="1"/>
      <c r="C23399" s="1"/>
      <c r="D23399" s="1"/>
    </row>
    <row r="23418" spans="1:4" x14ac:dyDescent="0.35">
      <c r="A23418" s="1"/>
      <c r="B23418" s="1"/>
      <c r="C23418" s="1"/>
      <c r="D23418" s="1"/>
    </row>
    <row r="23437" spans="1:4" x14ac:dyDescent="0.35">
      <c r="A23437" s="1"/>
      <c r="B23437" s="1"/>
      <c r="C23437" s="1"/>
      <c r="D23437" s="1"/>
    </row>
    <row r="23456" spans="1:4" x14ac:dyDescent="0.35">
      <c r="A23456" s="1"/>
      <c r="B23456" s="1"/>
      <c r="C23456" s="1"/>
      <c r="D23456" s="1"/>
    </row>
    <row r="23475" spans="1:4" x14ac:dyDescent="0.35">
      <c r="A23475" s="1"/>
      <c r="B23475" s="1"/>
      <c r="C23475" s="1"/>
      <c r="D23475" s="1"/>
    </row>
    <row r="23494" spans="1:4" x14ac:dyDescent="0.35">
      <c r="A23494" s="1"/>
      <c r="B23494" s="1"/>
      <c r="C23494" s="1"/>
      <c r="D23494" s="1"/>
    </row>
    <row r="23513" spans="1:4" x14ac:dyDescent="0.35">
      <c r="A23513" s="1"/>
      <c r="B23513" s="1"/>
      <c r="C23513" s="1"/>
      <c r="D23513" s="1"/>
    </row>
    <row r="23532" spans="1:4" x14ac:dyDescent="0.35">
      <c r="A23532" s="1"/>
      <c r="B23532" s="1"/>
      <c r="C23532" s="1"/>
      <c r="D23532" s="1"/>
    </row>
    <row r="23551" spans="1:4" x14ac:dyDescent="0.35">
      <c r="A23551" s="1"/>
      <c r="B23551" s="1"/>
      <c r="C23551" s="1"/>
      <c r="D23551" s="1"/>
    </row>
    <row r="23570" spans="1:4" x14ac:dyDescent="0.35">
      <c r="A23570" s="1"/>
      <c r="B23570" s="1"/>
      <c r="C23570" s="1"/>
      <c r="D23570" s="1"/>
    </row>
    <row r="23589" spans="1:4" x14ac:dyDescent="0.35">
      <c r="A23589" s="1"/>
      <c r="B23589" s="1"/>
      <c r="C23589" s="1"/>
      <c r="D23589" s="1"/>
    </row>
    <row r="23608" spans="1:4" x14ac:dyDescent="0.35">
      <c r="A23608" s="1"/>
      <c r="B23608" s="1"/>
      <c r="C23608" s="1"/>
      <c r="D23608" s="1"/>
    </row>
    <row r="23627" spans="1:4" x14ac:dyDescent="0.35">
      <c r="A23627" s="1"/>
      <c r="B23627" s="1"/>
      <c r="C23627" s="1"/>
      <c r="D23627" s="1"/>
    </row>
    <row r="23646" spans="1:4" x14ac:dyDescent="0.35">
      <c r="A23646" s="1"/>
      <c r="B23646" s="1"/>
      <c r="C23646" s="1"/>
      <c r="D23646" s="1"/>
    </row>
    <row r="23665" spans="1:4" x14ac:dyDescent="0.35">
      <c r="A23665" s="1"/>
      <c r="B23665" s="1"/>
      <c r="C23665" s="1"/>
      <c r="D23665" s="1"/>
    </row>
    <row r="23684" spans="1:4" x14ac:dyDescent="0.35">
      <c r="A23684" s="1"/>
      <c r="B23684" s="1"/>
      <c r="C23684" s="1"/>
      <c r="D23684" s="1"/>
    </row>
    <row r="23703" spans="1:4" x14ac:dyDescent="0.35">
      <c r="A23703" s="1"/>
      <c r="B23703" s="1"/>
      <c r="C23703" s="1"/>
      <c r="D23703" s="1"/>
    </row>
    <row r="23722" spans="1:4" x14ac:dyDescent="0.35">
      <c r="A23722" s="1"/>
      <c r="B23722" s="1"/>
      <c r="C23722" s="1"/>
      <c r="D23722" s="1"/>
    </row>
    <row r="23741" spans="1:4" x14ac:dyDescent="0.35">
      <c r="A23741" s="1"/>
      <c r="B23741" s="1"/>
      <c r="C23741" s="1"/>
      <c r="D23741" s="1"/>
    </row>
    <row r="23760" spans="1:4" x14ac:dyDescent="0.35">
      <c r="A23760" s="1"/>
      <c r="B23760" s="1"/>
      <c r="C23760" s="1"/>
      <c r="D23760" s="1"/>
    </row>
    <row r="23779" spans="1:4" x14ac:dyDescent="0.35">
      <c r="A23779" s="1"/>
      <c r="B23779" s="1"/>
      <c r="C23779" s="1"/>
      <c r="D23779" s="1"/>
    </row>
    <row r="23798" spans="1:4" x14ac:dyDescent="0.35">
      <c r="A23798" s="1"/>
      <c r="B23798" s="1"/>
      <c r="C23798" s="1"/>
      <c r="D23798" s="1"/>
    </row>
    <row r="23817" spans="1:4" x14ac:dyDescent="0.35">
      <c r="A23817" s="1"/>
      <c r="B23817" s="1"/>
      <c r="C23817" s="1"/>
      <c r="D23817" s="1"/>
    </row>
    <row r="23836" spans="1:4" x14ac:dyDescent="0.35">
      <c r="A23836" s="1"/>
      <c r="B23836" s="1"/>
      <c r="C23836" s="1"/>
      <c r="D23836" s="1"/>
    </row>
    <row r="23855" spans="1:4" x14ac:dyDescent="0.35">
      <c r="A23855" s="1"/>
      <c r="B23855" s="1"/>
      <c r="C23855" s="1"/>
      <c r="D23855" s="1"/>
    </row>
    <row r="23874" spans="1:4" x14ac:dyDescent="0.35">
      <c r="A23874" s="1"/>
      <c r="B23874" s="1"/>
      <c r="C23874" s="1"/>
      <c r="D23874" s="1"/>
    </row>
    <row r="23893" spans="1:4" x14ac:dyDescent="0.35">
      <c r="A23893" s="1"/>
      <c r="B23893" s="1"/>
      <c r="C23893" s="1"/>
      <c r="D23893" s="1"/>
    </row>
    <row r="23912" spans="1:4" x14ac:dyDescent="0.35">
      <c r="A23912" s="1"/>
      <c r="B23912" s="1"/>
      <c r="C23912" s="1"/>
      <c r="D23912" s="1"/>
    </row>
    <row r="23931" spans="1:4" x14ac:dyDescent="0.35">
      <c r="A23931" s="1"/>
      <c r="B23931" s="1"/>
      <c r="C23931" s="1"/>
      <c r="D23931" s="1"/>
    </row>
    <row r="23950" spans="1:4" x14ac:dyDescent="0.35">
      <c r="A23950" s="1"/>
      <c r="B23950" s="1"/>
      <c r="C23950" s="1"/>
      <c r="D23950" s="1"/>
    </row>
    <row r="23969" spans="1:4" x14ac:dyDescent="0.35">
      <c r="A23969" s="1"/>
      <c r="B23969" s="1"/>
      <c r="C23969" s="1"/>
      <c r="D23969" s="1"/>
    </row>
    <row r="23988" spans="1:4" x14ac:dyDescent="0.35">
      <c r="A23988" s="1"/>
      <c r="B23988" s="1"/>
      <c r="C23988" s="1"/>
      <c r="D23988" s="1"/>
    </row>
    <row r="24007" spans="1:4" x14ac:dyDescent="0.35">
      <c r="A24007" s="1"/>
      <c r="B24007" s="1"/>
      <c r="C24007" s="1"/>
      <c r="D24007" s="1"/>
    </row>
    <row r="24026" spans="1:4" x14ac:dyDescent="0.35">
      <c r="A24026" s="1"/>
      <c r="B24026" s="1"/>
      <c r="C24026" s="1"/>
      <c r="D24026" s="1"/>
    </row>
    <row r="24045" spans="1:4" x14ac:dyDescent="0.35">
      <c r="A24045" s="1"/>
      <c r="B24045" s="1"/>
      <c r="C24045" s="1"/>
      <c r="D24045" s="1"/>
    </row>
    <row r="24064" spans="1:4" x14ac:dyDescent="0.35">
      <c r="A24064" s="1"/>
      <c r="B24064" s="1"/>
      <c r="C24064" s="1"/>
      <c r="D24064" s="1"/>
    </row>
    <row r="24083" spans="1:4" x14ac:dyDescent="0.35">
      <c r="A24083" s="1"/>
      <c r="B24083" s="1"/>
      <c r="C24083" s="1"/>
      <c r="D24083" s="1"/>
    </row>
    <row r="24102" spans="1:4" x14ac:dyDescent="0.35">
      <c r="A24102" s="1"/>
      <c r="B24102" s="1"/>
      <c r="C24102" s="1"/>
      <c r="D24102" s="1"/>
    </row>
    <row r="24121" spans="1:4" x14ac:dyDescent="0.35">
      <c r="A24121" s="1"/>
      <c r="B24121" s="1"/>
      <c r="C24121" s="1"/>
      <c r="D24121" s="1"/>
    </row>
    <row r="24140" spans="1:4" x14ac:dyDescent="0.35">
      <c r="A24140" s="1"/>
      <c r="B24140" s="1"/>
      <c r="C24140" s="1"/>
      <c r="D24140" s="1"/>
    </row>
    <row r="24159" spans="1:4" x14ac:dyDescent="0.35">
      <c r="A24159" s="1"/>
      <c r="B24159" s="1"/>
      <c r="C24159" s="1"/>
      <c r="D24159" s="1"/>
    </row>
    <row r="24178" spans="1:4" x14ac:dyDescent="0.35">
      <c r="A24178" s="1"/>
      <c r="B24178" s="1"/>
      <c r="C24178" s="1"/>
      <c r="D24178" s="1"/>
    </row>
    <row r="24197" spans="1:4" x14ac:dyDescent="0.35">
      <c r="A24197" s="1"/>
      <c r="B24197" s="1"/>
      <c r="C24197" s="1"/>
      <c r="D24197" s="1"/>
    </row>
    <row r="24216" spans="1:4" x14ac:dyDescent="0.35">
      <c r="A24216" s="1"/>
      <c r="B24216" s="1"/>
      <c r="C24216" s="1"/>
      <c r="D24216" s="1"/>
    </row>
    <row r="24235" spans="1:4" x14ac:dyDescent="0.35">
      <c r="A24235" s="1"/>
      <c r="B24235" s="1"/>
      <c r="C24235" s="1"/>
      <c r="D24235" s="1"/>
    </row>
    <row r="24254" spans="1:4" x14ac:dyDescent="0.35">
      <c r="A24254" s="1"/>
      <c r="B24254" s="1"/>
      <c r="C24254" s="1"/>
      <c r="D24254" s="1"/>
    </row>
    <row r="24273" spans="1:4" x14ac:dyDescent="0.35">
      <c r="A24273" s="1"/>
      <c r="B24273" s="1"/>
      <c r="C24273" s="1"/>
      <c r="D24273" s="1"/>
    </row>
    <row r="24292" spans="1:4" x14ac:dyDescent="0.35">
      <c r="A24292" s="1"/>
      <c r="B24292" s="1"/>
      <c r="C24292" s="1"/>
      <c r="D24292" s="1"/>
    </row>
    <row r="24311" spans="1:4" x14ac:dyDescent="0.35">
      <c r="A24311" s="1"/>
      <c r="B24311" s="1"/>
      <c r="C24311" s="1"/>
      <c r="D24311" s="1"/>
    </row>
    <row r="24330" spans="1:4" x14ac:dyDescent="0.35">
      <c r="A24330" s="1"/>
      <c r="B24330" s="1"/>
      <c r="C24330" s="1"/>
      <c r="D24330" s="1"/>
    </row>
    <row r="24349" spans="1:4" x14ac:dyDescent="0.35">
      <c r="A24349" s="1"/>
      <c r="B24349" s="1"/>
      <c r="C24349" s="1"/>
      <c r="D24349" s="1"/>
    </row>
    <row r="24368" spans="1:4" x14ac:dyDescent="0.35">
      <c r="A24368" s="1"/>
      <c r="B24368" s="1"/>
      <c r="C24368" s="1"/>
      <c r="D24368" s="1"/>
    </row>
    <row r="24387" spans="1:4" x14ac:dyDescent="0.35">
      <c r="A24387" s="1"/>
      <c r="B24387" s="1"/>
      <c r="C24387" s="1"/>
      <c r="D24387" s="1"/>
    </row>
    <row r="24406" spans="1:4" x14ac:dyDescent="0.35">
      <c r="A24406" s="1"/>
      <c r="B24406" s="1"/>
      <c r="C24406" s="1"/>
      <c r="D24406" s="1"/>
    </row>
    <row r="24425" spans="1:4" x14ac:dyDescent="0.35">
      <c r="A24425" s="1"/>
      <c r="B24425" s="1"/>
      <c r="C24425" s="1"/>
      <c r="D24425" s="1"/>
    </row>
    <row r="24444" spans="1:4" x14ac:dyDescent="0.35">
      <c r="A24444" s="1"/>
      <c r="B24444" s="1"/>
      <c r="C24444" s="1"/>
      <c r="D24444" s="1"/>
    </row>
    <row r="24463" spans="1:4" x14ac:dyDescent="0.35">
      <c r="A24463" s="1"/>
      <c r="B24463" s="1"/>
      <c r="C24463" s="1"/>
      <c r="D24463" s="1"/>
    </row>
    <row r="24482" spans="1:4" x14ac:dyDescent="0.35">
      <c r="A24482" s="1"/>
      <c r="B24482" s="1"/>
      <c r="C24482" s="1"/>
      <c r="D24482" s="1"/>
    </row>
    <row r="24501" spans="1:4" x14ac:dyDescent="0.35">
      <c r="A24501" s="1"/>
      <c r="B24501" s="1"/>
      <c r="C24501" s="1"/>
      <c r="D24501" s="1"/>
    </row>
    <row r="24520" spans="1:4" x14ac:dyDescent="0.35">
      <c r="A24520" s="1"/>
      <c r="B24520" s="1"/>
      <c r="C24520" s="1"/>
      <c r="D24520" s="1"/>
    </row>
    <row r="24539" spans="1:4" x14ac:dyDescent="0.35">
      <c r="A24539" s="1"/>
      <c r="B24539" s="1"/>
      <c r="C24539" s="1"/>
      <c r="D24539" s="1"/>
    </row>
    <row r="24558" spans="1:4" x14ac:dyDescent="0.35">
      <c r="A24558" s="1"/>
      <c r="B24558" s="1"/>
      <c r="C24558" s="1"/>
      <c r="D24558" s="1"/>
    </row>
    <row r="24577" spans="1:4" x14ac:dyDescent="0.35">
      <c r="A24577" s="1"/>
      <c r="B24577" s="1"/>
      <c r="C24577" s="1"/>
      <c r="D24577" s="1"/>
    </row>
    <row r="24596" spans="1:4" x14ac:dyDescent="0.35">
      <c r="A24596" s="1"/>
      <c r="B24596" s="1"/>
      <c r="C24596" s="1"/>
      <c r="D24596" s="1"/>
    </row>
    <row r="24615" spans="1:4" x14ac:dyDescent="0.35">
      <c r="A24615" s="1"/>
      <c r="B24615" s="1"/>
      <c r="C24615" s="1"/>
      <c r="D24615" s="1"/>
    </row>
    <row r="24634" spans="1:4" x14ac:dyDescent="0.35">
      <c r="A24634" s="1"/>
      <c r="B24634" s="1"/>
      <c r="C24634" s="1"/>
      <c r="D24634" s="1"/>
    </row>
    <row r="24653" spans="1:4" x14ac:dyDescent="0.35">
      <c r="A24653" s="1"/>
      <c r="B24653" s="1"/>
      <c r="C24653" s="1"/>
      <c r="D24653" s="1"/>
    </row>
    <row r="24672" spans="1:4" x14ac:dyDescent="0.35">
      <c r="A24672" s="1"/>
      <c r="B24672" s="1"/>
      <c r="C24672" s="1"/>
      <c r="D24672" s="1"/>
    </row>
    <row r="24691" spans="1:4" x14ac:dyDescent="0.35">
      <c r="A24691" s="1"/>
      <c r="B24691" s="1"/>
      <c r="C24691" s="1"/>
      <c r="D24691" s="1"/>
    </row>
    <row r="24710" spans="1:4" x14ac:dyDescent="0.35">
      <c r="A24710" s="1"/>
      <c r="B24710" s="1"/>
      <c r="C24710" s="1"/>
      <c r="D24710" s="1"/>
    </row>
    <row r="24729" spans="1:4" x14ac:dyDescent="0.35">
      <c r="A24729" s="1"/>
      <c r="B24729" s="1"/>
      <c r="C24729" s="1"/>
      <c r="D24729" s="1"/>
    </row>
    <row r="24748" spans="1:4" x14ac:dyDescent="0.35">
      <c r="A24748" s="1"/>
      <c r="B24748" s="1"/>
      <c r="C24748" s="1"/>
      <c r="D24748" s="1"/>
    </row>
    <row r="24767" spans="1:4" x14ac:dyDescent="0.35">
      <c r="A24767" s="1"/>
      <c r="B24767" s="1"/>
      <c r="C24767" s="1"/>
      <c r="D24767" s="1"/>
    </row>
    <row r="24786" spans="1:4" x14ac:dyDescent="0.35">
      <c r="A24786" s="1"/>
      <c r="B24786" s="1"/>
      <c r="C24786" s="1"/>
      <c r="D24786" s="1"/>
    </row>
    <row r="24805" spans="1:4" x14ac:dyDescent="0.35">
      <c r="A24805" s="1"/>
      <c r="B24805" s="1"/>
      <c r="C24805" s="1"/>
      <c r="D24805" s="1"/>
    </row>
    <row r="24824" spans="1:4" x14ac:dyDescent="0.35">
      <c r="A24824" s="1"/>
      <c r="B24824" s="1"/>
      <c r="C24824" s="1"/>
      <c r="D24824" s="1"/>
    </row>
    <row r="24843" spans="1:4" x14ac:dyDescent="0.35">
      <c r="A24843" s="1"/>
      <c r="B24843" s="1"/>
      <c r="C24843" s="1"/>
      <c r="D24843" s="1"/>
    </row>
    <row r="24862" spans="1:4" x14ac:dyDescent="0.35">
      <c r="A24862" s="1"/>
      <c r="B24862" s="1"/>
      <c r="C24862" s="1"/>
      <c r="D24862" s="1"/>
    </row>
    <row r="24881" spans="1:4" x14ac:dyDescent="0.35">
      <c r="A24881" s="1"/>
      <c r="B24881" s="1"/>
      <c r="C24881" s="1"/>
      <c r="D24881" s="1"/>
    </row>
    <row r="24900" spans="1:4" x14ac:dyDescent="0.35">
      <c r="A24900" s="1"/>
      <c r="B24900" s="1"/>
      <c r="C24900" s="1"/>
      <c r="D24900" s="1"/>
    </row>
    <row r="24919" spans="1:4" x14ac:dyDescent="0.35">
      <c r="A24919" s="1"/>
      <c r="B24919" s="1"/>
      <c r="C24919" s="1"/>
      <c r="D24919" s="1"/>
    </row>
    <row r="24938" spans="1:4" x14ac:dyDescent="0.35">
      <c r="A24938" s="1"/>
      <c r="B24938" s="1"/>
      <c r="C24938" s="1"/>
      <c r="D24938" s="1"/>
    </row>
    <row r="24957" spans="1:4" x14ac:dyDescent="0.35">
      <c r="A24957" s="1"/>
      <c r="B24957" s="1"/>
      <c r="C24957" s="1"/>
      <c r="D24957" s="1"/>
    </row>
    <row r="24976" spans="1:4" x14ac:dyDescent="0.35">
      <c r="A24976" s="1"/>
      <c r="B24976" s="1"/>
      <c r="C24976" s="1"/>
      <c r="D24976" s="1"/>
    </row>
    <row r="24995" spans="1:4" x14ac:dyDescent="0.35">
      <c r="A24995" s="1"/>
      <c r="B24995" s="1"/>
      <c r="C24995" s="1"/>
      <c r="D24995" s="1"/>
    </row>
    <row r="25014" spans="1:4" x14ac:dyDescent="0.35">
      <c r="A25014" s="1"/>
      <c r="B25014" s="1"/>
      <c r="C25014" s="1"/>
      <c r="D25014" s="1"/>
    </row>
    <row r="25033" spans="1:4" x14ac:dyDescent="0.35">
      <c r="A25033" s="1"/>
      <c r="B25033" s="1"/>
      <c r="C25033" s="1"/>
      <c r="D25033" s="1"/>
    </row>
    <row r="25052" spans="1:4" x14ac:dyDescent="0.35">
      <c r="A25052" s="1"/>
      <c r="B25052" s="1"/>
      <c r="C25052" s="1"/>
      <c r="D25052" s="1"/>
    </row>
    <row r="25071" spans="1:4" x14ac:dyDescent="0.35">
      <c r="A25071" s="1"/>
      <c r="B25071" s="1"/>
      <c r="C25071" s="1"/>
      <c r="D25071" s="1"/>
    </row>
    <row r="25090" spans="1:4" x14ac:dyDescent="0.35">
      <c r="A25090" s="1"/>
      <c r="B25090" s="1"/>
      <c r="C25090" s="1"/>
      <c r="D25090" s="1"/>
    </row>
    <row r="25109" spans="1:4" x14ac:dyDescent="0.35">
      <c r="A25109" s="1"/>
      <c r="B25109" s="1"/>
      <c r="C25109" s="1"/>
      <c r="D25109" s="1"/>
    </row>
    <row r="25128" spans="1:4" x14ac:dyDescent="0.35">
      <c r="A25128" s="1"/>
      <c r="B25128" s="1"/>
      <c r="C25128" s="1"/>
      <c r="D25128" s="1"/>
    </row>
    <row r="25147" spans="1:4" x14ac:dyDescent="0.35">
      <c r="A25147" s="1"/>
      <c r="B25147" s="1"/>
      <c r="C25147" s="1"/>
      <c r="D25147" s="1"/>
    </row>
    <row r="25166" spans="1:4" x14ac:dyDescent="0.35">
      <c r="A25166" s="1"/>
      <c r="B25166" s="1"/>
      <c r="C25166" s="1"/>
      <c r="D25166" s="1"/>
    </row>
    <row r="25185" spans="1:4" x14ac:dyDescent="0.35">
      <c r="A25185" s="1"/>
      <c r="B25185" s="1"/>
      <c r="C25185" s="1"/>
      <c r="D25185" s="1"/>
    </row>
    <row r="25204" spans="1:4" x14ac:dyDescent="0.35">
      <c r="A25204" s="1"/>
      <c r="B25204" s="1"/>
      <c r="C25204" s="1"/>
      <c r="D25204" s="1"/>
    </row>
    <row r="25223" spans="1:4" x14ac:dyDescent="0.35">
      <c r="A25223" s="1"/>
      <c r="B25223" s="1"/>
      <c r="C25223" s="1"/>
      <c r="D25223" s="1"/>
    </row>
    <row r="25242" spans="1:4" x14ac:dyDescent="0.35">
      <c r="A25242" s="1"/>
      <c r="B25242" s="1"/>
      <c r="C25242" s="1"/>
      <c r="D25242" s="1"/>
    </row>
    <row r="25261" spans="1:4" x14ac:dyDescent="0.35">
      <c r="A25261" s="1"/>
      <c r="B25261" s="1"/>
      <c r="C25261" s="1"/>
      <c r="D25261" s="1"/>
    </row>
    <row r="25280" spans="1:4" x14ac:dyDescent="0.35">
      <c r="A25280" s="1"/>
      <c r="B25280" s="1"/>
      <c r="C25280" s="1"/>
      <c r="D25280" s="1"/>
    </row>
    <row r="25299" spans="1:4" x14ac:dyDescent="0.35">
      <c r="A25299" s="1"/>
      <c r="B25299" s="1"/>
      <c r="C25299" s="1"/>
      <c r="D25299" s="1"/>
    </row>
    <row r="25318" spans="1:4" x14ac:dyDescent="0.35">
      <c r="A25318" s="1"/>
      <c r="B25318" s="1"/>
      <c r="C25318" s="1"/>
      <c r="D25318" s="1"/>
    </row>
    <row r="25337" spans="1:4" x14ac:dyDescent="0.35">
      <c r="A25337" s="1"/>
      <c r="B25337" s="1"/>
      <c r="C25337" s="1"/>
      <c r="D25337" s="1"/>
    </row>
    <row r="25356" spans="1:4" x14ac:dyDescent="0.35">
      <c r="A25356" s="1"/>
      <c r="B25356" s="1"/>
      <c r="C25356" s="1"/>
      <c r="D25356" s="1"/>
    </row>
    <row r="25375" spans="1:4" x14ac:dyDescent="0.35">
      <c r="A25375" s="1"/>
      <c r="B25375" s="1"/>
      <c r="C25375" s="1"/>
      <c r="D25375" s="1"/>
    </row>
    <row r="25394" spans="1:4" x14ac:dyDescent="0.35">
      <c r="A25394" s="1"/>
      <c r="B25394" s="1"/>
      <c r="C25394" s="1"/>
      <c r="D25394" s="1"/>
    </row>
    <row r="25413" spans="1:4" x14ac:dyDescent="0.35">
      <c r="A25413" s="1"/>
      <c r="B25413" s="1"/>
      <c r="C25413" s="1"/>
      <c r="D25413" s="1"/>
    </row>
    <row r="25432" spans="1:4" x14ac:dyDescent="0.35">
      <c r="A25432" s="1"/>
      <c r="B25432" s="1"/>
      <c r="C25432" s="1"/>
      <c r="D25432" s="1"/>
    </row>
    <row r="25451" spans="1:4" x14ac:dyDescent="0.35">
      <c r="A25451" s="1"/>
      <c r="B25451" s="1"/>
      <c r="C25451" s="1"/>
      <c r="D25451" s="1"/>
    </row>
    <row r="25470" spans="1:4" x14ac:dyDescent="0.35">
      <c r="A25470" s="1"/>
      <c r="B25470" s="1"/>
      <c r="C25470" s="1"/>
      <c r="D25470" s="1"/>
    </row>
    <row r="25489" spans="1:4" x14ac:dyDescent="0.35">
      <c r="A25489" s="1"/>
      <c r="B25489" s="1"/>
      <c r="C25489" s="1"/>
      <c r="D25489" s="1"/>
    </row>
    <row r="25508" spans="1:4" x14ac:dyDescent="0.35">
      <c r="A25508" s="1"/>
      <c r="B25508" s="1"/>
      <c r="C25508" s="1"/>
      <c r="D25508" s="1"/>
    </row>
    <row r="25527" spans="1:4" x14ac:dyDescent="0.35">
      <c r="A25527" s="1"/>
      <c r="B25527" s="1"/>
      <c r="C25527" s="1"/>
      <c r="D25527" s="1"/>
    </row>
    <row r="25546" spans="1:4" x14ac:dyDescent="0.35">
      <c r="A25546" s="1"/>
      <c r="B25546" s="1"/>
      <c r="C25546" s="1"/>
      <c r="D25546" s="1"/>
    </row>
    <row r="25565" spans="1:4" x14ac:dyDescent="0.35">
      <c r="A25565" s="1"/>
      <c r="B25565" s="1"/>
      <c r="C25565" s="1"/>
      <c r="D25565" s="1"/>
    </row>
    <row r="25584" spans="1:4" x14ac:dyDescent="0.35">
      <c r="A25584" s="1"/>
      <c r="B25584" s="1"/>
      <c r="C25584" s="1"/>
      <c r="D25584" s="1"/>
    </row>
    <row r="25603" spans="1:4" x14ac:dyDescent="0.35">
      <c r="A25603" s="1"/>
      <c r="B25603" s="1"/>
      <c r="C25603" s="1"/>
      <c r="D25603" s="1"/>
    </row>
    <row r="25622" spans="1:4" x14ac:dyDescent="0.35">
      <c r="A25622" s="1"/>
      <c r="B25622" s="1"/>
      <c r="C25622" s="1"/>
      <c r="D25622" s="1"/>
    </row>
    <row r="25641" spans="1:4" x14ac:dyDescent="0.35">
      <c r="A25641" s="1"/>
      <c r="B25641" s="1"/>
      <c r="C25641" s="1"/>
      <c r="D25641" s="1"/>
    </row>
    <row r="25660" spans="1:4" x14ac:dyDescent="0.35">
      <c r="A25660" s="1"/>
      <c r="B25660" s="1"/>
      <c r="C25660" s="1"/>
      <c r="D25660" s="1"/>
    </row>
    <row r="25679" spans="1:4" x14ac:dyDescent="0.35">
      <c r="A25679" s="1"/>
      <c r="B25679" s="1"/>
      <c r="C25679" s="1"/>
      <c r="D25679" s="1"/>
    </row>
    <row r="25698" spans="1:4" x14ac:dyDescent="0.35">
      <c r="A25698" s="1"/>
      <c r="B25698" s="1"/>
      <c r="C25698" s="1"/>
      <c r="D25698" s="1"/>
    </row>
    <row r="25717" spans="1:4" x14ac:dyDescent="0.35">
      <c r="A25717" s="1"/>
      <c r="B25717" s="1"/>
      <c r="C25717" s="1"/>
      <c r="D25717" s="1"/>
    </row>
    <row r="25736" spans="1:4" x14ac:dyDescent="0.35">
      <c r="A25736" s="1"/>
      <c r="B25736" s="1"/>
      <c r="C25736" s="1"/>
      <c r="D25736" s="1"/>
    </row>
    <row r="25755" spans="1:4" x14ac:dyDescent="0.35">
      <c r="A25755" s="1"/>
      <c r="B25755" s="1"/>
      <c r="C25755" s="1"/>
      <c r="D25755" s="1"/>
    </row>
    <row r="25774" spans="1:4" x14ac:dyDescent="0.35">
      <c r="A25774" s="1"/>
      <c r="B25774" s="1"/>
      <c r="C25774" s="1"/>
      <c r="D25774" s="1"/>
    </row>
    <row r="25793" spans="1:4" x14ac:dyDescent="0.35">
      <c r="A25793" s="1"/>
      <c r="B25793" s="1"/>
      <c r="C25793" s="1"/>
      <c r="D25793" s="1"/>
    </row>
    <row r="25812" spans="1:4" x14ac:dyDescent="0.35">
      <c r="A25812" s="1"/>
      <c r="B25812" s="1"/>
      <c r="C25812" s="1"/>
      <c r="D25812" s="1"/>
    </row>
    <row r="25831" spans="1:4" x14ac:dyDescent="0.35">
      <c r="A25831" s="1"/>
      <c r="B25831" s="1"/>
      <c r="C25831" s="1"/>
      <c r="D25831" s="1"/>
    </row>
    <row r="25850" spans="1:4" x14ac:dyDescent="0.35">
      <c r="A25850" s="1"/>
      <c r="B25850" s="1"/>
      <c r="C25850" s="1"/>
      <c r="D25850" s="1"/>
    </row>
    <row r="25869" spans="1:4" x14ac:dyDescent="0.35">
      <c r="A25869" s="1"/>
      <c r="B25869" s="1"/>
      <c r="C25869" s="1"/>
      <c r="D25869" s="1"/>
    </row>
    <row r="25888" spans="1:4" x14ac:dyDescent="0.35">
      <c r="A25888" s="1"/>
      <c r="B25888" s="1"/>
      <c r="C25888" s="1"/>
      <c r="D25888" s="1"/>
    </row>
    <row r="25907" spans="1:4" x14ac:dyDescent="0.35">
      <c r="A25907" s="1"/>
      <c r="B25907" s="1"/>
      <c r="C25907" s="1"/>
      <c r="D25907" s="1"/>
    </row>
    <row r="25926" spans="1:4" x14ac:dyDescent="0.35">
      <c r="A25926" s="1"/>
      <c r="B25926" s="1"/>
      <c r="C25926" s="1"/>
      <c r="D25926" s="1"/>
    </row>
    <row r="25945" spans="1:4" x14ac:dyDescent="0.35">
      <c r="A25945" s="1"/>
      <c r="B25945" s="1"/>
      <c r="C25945" s="1"/>
      <c r="D25945" s="1"/>
    </row>
    <row r="25964" spans="1:4" x14ac:dyDescent="0.35">
      <c r="A25964" s="1"/>
      <c r="B25964" s="1"/>
      <c r="C25964" s="1"/>
      <c r="D25964" s="1"/>
    </row>
    <row r="25983" spans="1:4" x14ac:dyDescent="0.35">
      <c r="A25983" s="1"/>
      <c r="B25983" s="1"/>
      <c r="C25983" s="1"/>
      <c r="D25983" s="1"/>
    </row>
    <row r="26002" spans="1:4" x14ac:dyDescent="0.35">
      <c r="A26002" s="1"/>
      <c r="B26002" s="1"/>
      <c r="C26002" s="1"/>
      <c r="D26002" s="1"/>
    </row>
    <row r="26021" spans="1:4" x14ac:dyDescent="0.35">
      <c r="A26021" s="1"/>
      <c r="B26021" s="1"/>
      <c r="C26021" s="1"/>
      <c r="D26021" s="1"/>
    </row>
    <row r="26040" spans="1:4" x14ac:dyDescent="0.35">
      <c r="A26040" s="1"/>
      <c r="B26040" s="1"/>
      <c r="C26040" s="1"/>
      <c r="D26040" s="1"/>
    </row>
    <row r="26059" spans="1:4" x14ac:dyDescent="0.35">
      <c r="A26059" s="1"/>
      <c r="B26059" s="1"/>
      <c r="C26059" s="1"/>
      <c r="D26059" s="1"/>
    </row>
    <row r="26078" spans="1:4" x14ac:dyDescent="0.35">
      <c r="A26078" s="1"/>
      <c r="B26078" s="1"/>
      <c r="C26078" s="1"/>
      <c r="D26078" s="1"/>
    </row>
    <row r="26097" spans="1:4" x14ac:dyDescent="0.35">
      <c r="A26097" s="1"/>
      <c r="B26097" s="1"/>
      <c r="C26097" s="1"/>
      <c r="D26097" s="1"/>
    </row>
    <row r="26116" spans="1:4" x14ac:dyDescent="0.35">
      <c r="A26116" s="1"/>
      <c r="B26116" s="1"/>
      <c r="C26116" s="1"/>
      <c r="D26116" s="1"/>
    </row>
    <row r="26135" spans="1:4" x14ac:dyDescent="0.35">
      <c r="A26135" s="1"/>
      <c r="B26135" s="1"/>
      <c r="C26135" s="1"/>
      <c r="D26135" s="1"/>
    </row>
    <row r="26154" spans="1:4" x14ac:dyDescent="0.35">
      <c r="A26154" s="1"/>
      <c r="B26154" s="1"/>
      <c r="C26154" s="1"/>
      <c r="D26154" s="1"/>
    </row>
    <row r="26173" spans="1:4" x14ac:dyDescent="0.35">
      <c r="A26173" s="1"/>
      <c r="B26173" s="1"/>
      <c r="C26173" s="1"/>
      <c r="D26173" s="1"/>
    </row>
    <row r="26192" spans="1:4" x14ac:dyDescent="0.35">
      <c r="A26192" s="1"/>
      <c r="B26192" s="1"/>
      <c r="C26192" s="1"/>
      <c r="D26192" s="1"/>
    </row>
    <row r="26211" spans="1:4" x14ac:dyDescent="0.35">
      <c r="A26211" s="1"/>
      <c r="B26211" s="1"/>
      <c r="C26211" s="1"/>
      <c r="D26211" s="1"/>
    </row>
    <row r="26230" spans="1:4" x14ac:dyDescent="0.35">
      <c r="A26230" s="1"/>
      <c r="B26230" s="1"/>
      <c r="C26230" s="1"/>
      <c r="D26230" s="1"/>
    </row>
    <row r="26249" spans="1:4" x14ac:dyDescent="0.35">
      <c r="A26249" s="1"/>
      <c r="B26249" s="1"/>
      <c r="C26249" s="1"/>
      <c r="D26249" s="1"/>
    </row>
    <row r="26268" spans="1:4" x14ac:dyDescent="0.35">
      <c r="A26268" s="1"/>
      <c r="B26268" s="1"/>
      <c r="C26268" s="1"/>
      <c r="D26268" s="1"/>
    </row>
    <row r="26287" spans="1:4" x14ac:dyDescent="0.35">
      <c r="A26287" s="1"/>
      <c r="B26287" s="1"/>
      <c r="C26287" s="1"/>
      <c r="D26287" s="1"/>
    </row>
    <row r="26306" spans="1:4" x14ac:dyDescent="0.35">
      <c r="A26306" s="1"/>
      <c r="B26306" s="1"/>
      <c r="C26306" s="1"/>
      <c r="D26306" s="1"/>
    </row>
    <row r="26325" spans="1:4" x14ac:dyDescent="0.35">
      <c r="A26325" s="1"/>
      <c r="B26325" s="1"/>
      <c r="C26325" s="1"/>
      <c r="D26325" s="1"/>
    </row>
    <row r="26344" spans="1:4" x14ac:dyDescent="0.35">
      <c r="A26344" s="1"/>
      <c r="B26344" s="1"/>
      <c r="C26344" s="1"/>
      <c r="D26344" s="1"/>
    </row>
    <row r="26363" spans="1:4" x14ac:dyDescent="0.35">
      <c r="A26363" s="1"/>
      <c r="B26363" s="1"/>
      <c r="C26363" s="1"/>
      <c r="D26363" s="1"/>
    </row>
    <row r="26382" spans="1:4" x14ac:dyDescent="0.35">
      <c r="A26382" s="1"/>
      <c r="B26382" s="1"/>
      <c r="C26382" s="1"/>
      <c r="D26382" s="1"/>
    </row>
    <row r="26401" spans="1:4" x14ac:dyDescent="0.35">
      <c r="A26401" s="1"/>
      <c r="B26401" s="1"/>
      <c r="C26401" s="1"/>
      <c r="D26401" s="1"/>
    </row>
    <row r="26420" spans="1:4" x14ac:dyDescent="0.35">
      <c r="A26420" s="1"/>
      <c r="B26420" s="1"/>
      <c r="C26420" s="1"/>
      <c r="D26420" s="1"/>
    </row>
    <row r="26439" spans="1:4" x14ac:dyDescent="0.35">
      <c r="A26439" s="1"/>
      <c r="B26439" s="1"/>
      <c r="C26439" s="1"/>
      <c r="D26439" s="1"/>
    </row>
    <row r="26458" spans="1:4" x14ac:dyDescent="0.35">
      <c r="A26458" s="1"/>
      <c r="B26458" s="1"/>
      <c r="C26458" s="1"/>
      <c r="D26458" s="1"/>
    </row>
    <row r="26477" spans="1:4" x14ac:dyDescent="0.35">
      <c r="A26477" s="1"/>
      <c r="B26477" s="1"/>
      <c r="C26477" s="1"/>
      <c r="D26477" s="1"/>
    </row>
    <row r="26496" spans="1:4" x14ac:dyDescent="0.35">
      <c r="A26496" s="1"/>
      <c r="B26496" s="1"/>
      <c r="C26496" s="1"/>
      <c r="D26496" s="1"/>
    </row>
    <row r="26515" spans="1:4" x14ac:dyDescent="0.35">
      <c r="A26515" s="1"/>
      <c r="B26515" s="1"/>
      <c r="C26515" s="1"/>
      <c r="D26515" s="1"/>
    </row>
    <row r="26534" spans="1:4" x14ac:dyDescent="0.35">
      <c r="A26534" s="1"/>
      <c r="B26534" s="1"/>
      <c r="C26534" s="1"/>
      <c r="D26534" s="1"/>
    </row>
    <row r="26553" spans="1:4" x14ac:dyDescent="0.35">
      <c r="A26553" s="1"/>
      <c r="B26553" s="1"/>
      <c r="C26553" s="1"/>
      <c r="D26553" s="1"/>
    </row>
    <row r="26572" spans="1:4" x14ac:dyDescent="0.35">
      <c r="A26572" s="1"/>
      <c r="B26572" s="1"/>
      <c r="C26572" s="1"/>
      <c r="D26572" s="1"/>
    </row>
    <row r="26591" spans="1:4" x14ac:dyDescent="0.35">
      <c r="A26591" s="1"/>
      <c r="B26591" s="1"/>
      <c r="C26591" s="1"/>
      <c r="D26591" s="1"/>
    </row>
    <row r="26610" spans="1:4" x14ac:dyDescent="0.35">
      <c r="A26610" s="1"/>
      <c r="B26610" s="1"/>
      <c r="C26610" s="1"/>
      <c r="D26610" s="1"/>
    </row>
    <row r="26629" spans="1:4" x14ac:dyDescent="0.35">
      <c r="A26629" s="1"/>
      <c r="B26629" s="1"/>
      <c r="C26629" s="1"/>
      <c r="D26629" s="1"/>
    </row>
    <row r="26648" spans="1:4" x14ac:dyDescent="0.35">
      <c r="A26648" s="1"/>
      <c r="B26648" s="1"/>
      <c r="C26648" s="1"/>
      <c r="D26648" s="1"/>
    </row>
    <row r="26667" spans="1:4" x14ac:dyDescent="0.35">
      <c r="A26667" s="1"/>
      <c r="B26667" s="1"/>
      <c r="C26667" s="1"/>
      <c r="D26667" s="1"/>
    </row>
    <row r="26686" spans="1:4" x14ac:dyDescent="0.35">
      <c r="A26686" s="1"/>
      <c r="B26686" s="1"/>
      <c r="C26686" s="1"/>
      <c r="D26686" s="1"/>
    </row>
    <row r="26705" spans="1:4" x14ac:dyDescent="0.35">
      <c r="A26705" s="1"/>
      <c r="B26705" s="1"/>
      <c r="C26705" s="1"/>
      <c r="D26705" s="1"/>
    </row>
    <row r="26724" spans="1:4" x14ac:dyDescent="0.35">
      <c r="A26724" s="1"/>
      <c r="B26724" s="1"/>
      <c r="C26724" s="1"/>
      <c r="D26724" s="1"/>
    </row>
    <row r="26743" spans="1:4" x14ac:dyDescent="0.35">
      <c r="A26743" s="1"/>
      <c r="B26743" s="1"/>
      <c r="C26743" s="1"/>
      <c r="D26743" s="1"/>
    </row>
    <row r="26762" spans="1:4" x14ac:dyDescent="0.35">
      <c r="A26762" s="1"/>
      <c r="B26762" s="1"/>
      <c r="C26762" s="1"/>
      <c r="D26762" s="1"/>
    </row>
    <row r="26781" spans="1:4" x14ac:dyDescent="0.35">
      <c r="A26781" s="1"/>
      <c r="B26781" s="1"/>
      <c r="C26781" s="1"/>
      <c r="D26781" s="1"/>
    </row>
    <row r="26800" spans="1:4" x14ac:dyDescent="0.35">
      <c r="A26800" s="1"/>
      <c r="B26800" s="1"/>
      <c r="C26800" s="1"/>
      <c r="D26800" s="1"/>
    </row>
    <row r="26819" spans="1:4" x14ac:dyDescent="0.35">
      <c r="A26819" s="1"/>
      <c r="B26819" s="1"/>
      <c r="C26819" s="1"/>
      <c r="D26819" s="1"/>
    </row>
    <row r="26838" spans="1:4" x14ac:dyDescent="0.35">
      <c r="A26838" s="1"/>
      <c r="B26838" s="1"/>
      <c r="C26838" s="1"/>
      <c r="D26838" s="1"/>
    </row>
    <row r="26857" spans="1:4" x14ac:dyDescent="0.35">
      <c r="A26857" s="1"/>
      <c r="B26857" s="1"/>
      <c r="C26857" s="1"/>
      <c r="D26857" s="1"/>
    </row>
    <row r="26876" spans="1:4" x14ac:dyDescent="0.35">
      <c r="A26876" s="1"/>
      <c r="B26876" s="1"/>
      <c r="C26876" s="1"/>
      <c r="D26876" s="1"/>
    </row>
    <row r="26895" spans="1:4" x14ac:dyDescent="0.35">
      <c r="A26895" s="1"/>
      <c r="B26895" s="1"/>
      <c r="C26895" s="1"/>
      <c r="D26895" s="1"/>
    </row>
    <row r="26914" spans="1:4" x14ac:dyDescent="0.35">
      <c r="A26914" s="1"/>
      <c r="B26914" s="1"/>
      <c r="C26914" s="1"/>
      <c r="D26914" s="1"/>
    </row>
    <row r="26933" spans="1:4" x14ac:dyDescent="0.35">
      <c r="A26933" s="1"/>
      <c r="B26933" s="1"/>
      <c r="C26933" s="1"/>
      <c r="D26933" s="1"/>
    </row>
    <row r="26952" spans="1:4" x14ac:dyDescent="0.35">
      <c r="A26952" s="1"/>
      <c r="B26952" s="1"/>
      <c r="C26952" s="1"/>
      <c r="D26952" s="1"/>
    </row>
    <row r="26971" spans="1:4" x14ac:dyDescent="0.35">
      <c r="A26971" s="1"/>
      <c r="B26971" s="1"/>
      <c r="C26971" s="1"/>
      <c r="D26971" s="1"/>
    </row>
    <row r="26990" spans="1:4" x14ac:dyDescent="0.35">
      <c r="A26990" s="1"/>
      <c r="B26990" s="1"/>
      <c r="C26990" s="1"/>
      <c r="D26990" s="1"/>
    </row>
    <row r="27009" spans="1:4" x14ac:dyDescent="0.35">
      <c r="A27009" s="1"/>
      <c r="B27009" s="1"/>
      <c r="C27009" s="1"/>
      <c r="D27009" s="1"/>
    </row>
    <row r="27028" spans="1:4" x14ac:dyDescent="0.35">
      <c r="A27028" s="1"/>
      <c r="B27028" s="1"/>
      <c r="C27028" s="1"/>
      <c r="D27028" s="1"/>
    </row>
    <row r="27047" spans="1:4" x14ac:dyDescent="0.35">
      <c r="A27047" s="1"/>
      <c r="B27047" s="1"/>
      <c r="C27047" s="1"/>
      <c r="D27047" s="1"/>
    </row>
    <row r="27066" spans="1:4" x14ac:dyDescent="0.35">
      <c r="A27066" s="1"/>
      <c r="B27066" s="1"/>
      <c r="C27066" s="1"/>
      <c r="D27066" s="1"/>
    </row>
    <row r="27085" spans="1:4" x14ac:dyDescent="0.35">
      <c r="A27085" s="1"/>
      <c r="B27085" s="1"/>
      <c r="C27085" s="1"/>
      <c r="D27085" s="1"/>
    </row>
    <row r="27104" spans="1:4" x14ac:dyDescent="0.35">
      <c r="A27104" s="1"/>
      <c r="B27104" s="1"/>
      <c r="C27104" s="1"/>
      <c r="D27104" s="1"/>
    </row>
    <row r="27123" spans="1:4" x14ac:dyDescent="0.35">
      <c r="A27123" s="1"/>
      <c r="B27123" s="1"/>
      <c r="C27123" s="1"/>
      <c r="D27123" s="1"/>
    </row>
    <row r="27142" spans="1:4" x14ac:dyDescent="0.35">
      <c r="A27142" s="1"/>
      <c r="B27142" s="1"/>
      <c r="C27142" s="1"/>
      <c r="D27142" s="1"/>
    </row>
    <row r="27161" spans="1:4" x14ac:dyDescent="0.35">
      <c r="A27161" s="1"/>
      <c r="B27161" s="1"/>
      <c r="C27161" s="1"/>
      <c r="D27161" s="1"/>
    </row>
    <row r="27180" spans="1:4" x14ac:dyDescent="0.35">
      <c r="A27180" s="1"/>
      <c r="B27180" s="1"/>
      <c r="C27180" s="1"/>
      <c r="D27180" s="1"/>
    </row>
    <row r="27199" spans="1:4" x14ac:dyDescent="0.35">
      <c r="A27199" s="1"/>
      <c r="B27199" s="1"/>
      <c r="C27199" s="1"/>
      <c r="D27199" s="1"/>
    </row>
    <row r="27218" spans="1:4" x14ac:dyDescent="0.35">
      <c r="A27218" s="1"/>
      <c r="B27218" s="1"/>
      <c r="C27218" s="1"/>
      <c r="D27218" s="1"/>
    </row>
    <row r="27237" spans="1:4" x14ac:dyDescent="0.35">
      <c r="A27237" s="1"/>
      <c r="B27237" s="1"/>
      <c r="C27237" s="1"/>
      <c r="D27237" s="1"/>
    </row>
    <row r="27256" spans="1:4" x14ac:dyDescent="0.35">
      <c r="A27256" s="1"/>
      <c r="B27256" s="1"/>
      <c r="C27256" s="1"/>
      <c r="D27256" s="1"/>
    </row>
    <row r="27275" spans="1:4" x14ac:dyDescent="0.35">
      <c r="A27275" s="1"/>
      <c r="B27275" s="1"/>
      <c r="C27275" s="1"/>
      <c r="D27275" s="1"/>
    </row>
    <row r="27294" spans="1:4" x14ac:dyDescent="0.35">
      <c r="A27294" s="1"/>
      <c r="B27294" s="1"/>
      <c r="C27294" s="1"/>
      <c r="D27294" s="1"/>
    </row>
    <row r="27313" spans="1:4" x14ac:dyDescent="0.35">
      <c r="A27313" s="1"/>
      <c r="B27313" s="1"/>
      <c r="C27313" s="1"/>
      <c r="D27313" s="1"/>
    </row>
    <row r="27332" spans="1:4" x14ac:dyDescent="0.35">
      <c r="A27332" s="1"/>
      <c r="B27332" s="1"/>
      <c r="C27332" s="1"/>
      <c r="D27332" s="1"/>
    </row>
    <row r="27351" spans="1:4" x14ac:dyDescent="0.35">
      <c r="A27351" s="1"/>
      <c r="B27351" s="1"/>
      <c r="C27351" s="1"/>
      <c r="D27351" s="1"/>
    </row>
    <row r="27370" spans="1:4" x14ac:dyDescent="0.35">
      <c r="A27370" s="1"/>
      <c r="B27370" s="1"/>
      <c r="C27370" s="1"/>
      <c r="D27370" s="1"/>
    </row>
    <row r="27389" spans="1:4" x14ac:dyDescent="0.35">
      <c r="A27389" s="1"/>
      <c r="B27389" s="1"/>
      <c r="C27389" s="1"/>
      <c r="D27389" s="1"/>
    </row>
    <row r="27408" spans="1:4" x14ac:dyDescent="0.35">
      <c r="A27408" s="1"/>
      <c r="B27408" s="1"/>
      <c r="C27408" s="1"/>
      <c r="D27408" s="1"/>
    </row>
    <row r="27427" spans="1:4" x14ac:dyDescent="0.35">
      <c r="A27427" s="1"/>
      <c r="B27427" s="1"/>
      <c r="C27427" s="1"/>
      <c r="D27427" s="1"/>
    </row>
    <row r="27446" spans="1:4" x14ac:dyDescent="0.35">
      <c r="A27446" s="1"/>
      <c r="B27446" s="1"/>
      <c r="C27446" s="1"/>
      <c r="D27446" s="1"/>
    </row>
    <row r="27465" spans="1:4" x14ac:dyDescent="0.35">
      <c r="A27465" s="1"/>
      <c r="B27465" s="1"/>
      <c r="C27465" s="1"/>
      <c r="D27465" s="1"/>
    </row>
    <row r="27484" spans="1:4" x14ac:dyDescent="0.35">
      <c r="A27484" s="1"/>
      <c r="B27484" s="1"/>
      <c r="C27484" s="1"/>
      <c r="D27484" s="1"/>
    </row>
    <row r="27503" spans="1:4" x14ac:dyDescent="0.35">
      <c r="A27503" s="1"/>
      <c r="B27503" s="1"/>
      <c r="C27503" s="1"/>
      <c r="D27503" s="1"/>
    </row>
    <row r="27522" spans="1:4" x14ac:dyDescent="0.35">
      <c r="A27522" s="1"/>
      <c r="B27522" s="1"/>
      <c r="C27522" s="1"/>
      <c r="D27522" s="1"/>
    </row>
    <row r="27541" spans="1:4" x14ac:dyDescent="0.35">
      <c r="A27541" s="1"/>
      <c r="B27541" s="1"/>
      <c r="C27541" s="1"/>
      <c r="D27541" s="1"/>
    </row>
    <row r="27560" spans="1:4" x14ac:dyDescent="0.35">
      <c r="A27560" s="1"/>
      <c r="B27560" s="1"/>
      <c r="C27560" s="1"/>
      <c r="D27560" s="1"/>
    </row>
    <row r="27579" spans="1:4" x14ac:dyDescent="0.35">
      <c r="A27579" s="1"/>
      <c r="B27579" s="1"/>
      <c r="C27579" s="1"/>
      <c r="D27579" s="1"/>
    </row>
    <row r="27598" spans="1:4" x14ac:dyDescent="0.35">
      <c r="A27598" s="1"/>
      <c r="B27598" s="1"/>
      <c r="C27598" s="1"/>
      <c r="D27598" s="1"/>
    </row>
    <row r="27617" spans="1:4" x14ac:dyDescent="0.35">
      <c r="A27617" s="1"/>
      <c r="B27617" s="1"/>
      <c r="C27617" s="1"/>
      <c r="D27617" s="1"/>
    </row>
    <row r="27636" spans="1:4" x14ac:dyDescent="0.35">
      <c r="A27636" s="1"/>
      <c r="B27636" s="1"/>
      <c r="C27636" s="1"/>
      <c r="D27636" s="1"/>
    </row>
    <row r="27655" spans="1:4" x14ac:dyDescent="0.35">
      <c r="A27655" s="1"/>
      <c r="B27655" s="1"/>
      <c r="C27655" s="1"/>
      <c r="D27655" s="1"/>
    </row>
    <row r="27674" spans="1:4" x14ac:dyDescent="0.35">
      <c r="A27674" s="1"/>
      <c r="B27674" s="1"/>
      <c r="C27674" s="1"/>
      <c r="D27674" s="1"/>
    </row>
    <row r="27693" spans="1:4" x14ac:dyDescent="0.35">
      <c r="A27693" s="1"/>
      <c r="B27693" s="1"/>
      <c r="C27693" s="1"/>
      <c r="D27693" s="1"/>
    </row>
    <row r="27712" spans="1:4" x14ac:dyDescent="0.35">
      <c r="A27712" s="1"/>
      <c r="B27712" s="1"/>
      <c r="C27712" s="1"/>
      <c r="D27712" s="1"/>
    </row>
    <row r="27731" spans="1:4" x14ac:dyDescent="0.35">
      <c r="A27731" s="1"/>
      <c r="B27731" s="1"/>
      <c r="C27731" s="1"/>
      <c r="D27731" s="1"/>
    </row>
    <row r="27750" spans="1:4" x14ac:dyDescent="0.35">
      <c r="A27750" s="1"/>
      <c r="B27750" s="1"/>
      <c r="C27750" s="1"/>
      <c r="D27750" s="1"/>
    </row>
    <row r="27769" spans="1:4" x14ac:dyDescent="0.35">
      <c r="A27769" s="1"/>
      <c r="B27769" s="1"/>
      <c r="C27769" s="1"/>
      <c r="D27769" s="1"/>
    </row>
    <row r="27788" spans="1:4" x14ac:dyDescent="0.35">
      <c r="A27788" s="1"/>
      <c r="B27788" s="1"/>
      <c r="C27788" s="1"/>
      <c r="D27788" s="1"/>
    </row>
    <row r="27807" spans="1:4" x14ac:dyDescent="0.35">
      <c r="A27807" s="1"/>
      <c r="B27807" s="1"/>
      <c r="C27807" s="1"/>
      <c r="D27807" s="1"/>
    </row>
    <row r="27826" spans="1:4" x14ac:dyDescent="0.35">
      <c r="A27826" s="1"/>
      <c r="B27826" s="1"/>
      <c r="C27826" s="1"/>
      <c r="D27826" s="1"/>
    </row>
    <row r="27845" spans="1:4" x14ac:dyDescent="0.35">
      <c r="A27845" s="1"/>
      <c r="B27845" s="1"/>
      <c r="C27845" s="1"/>
      <c r="D27845" s="1"/>
    </row>
    <row r="27864" spans="1:4" x14ac:dyDescent="0.35">
      <c r="A27864" s="1"/>
      <c r="B27864" s="1"/>
      <c r="C27864" s="1"/>
      <c r="D27864" s="1"/>
    </row>
    <row r="27883" spans="1:4" x14ac:dyDescent="0.35">
      <c r="A27883" s="1"/>
      <c r="B27883" s="1"/>
      <c r="C27883" s="1"/>
      <c r="D27883" s="1"/>
    </row>
    <row r="27902" spans="1:4" x14ac:dyDescent="0.35">
      <c r="A27902" s="1"/>
      <c r="B27902" s="1"/>
      <c r="C27902" s="1"/>
      <c r="D27902" s="1"/>
    </row>
    <row r="27921" spans="1:4" x14ac:dyDescent="0.35">
      <c r="A27921" s="1"/>
      <c r="B27921" s="1"/>
      <c r="C27921" s="1"/>
      <c r="D27921" s="1"/>
    </row>
    <row r="27940" spans="1:4" x14ac:dyDescent="0.35">
      <c r="A27940" s="1"/>
      <c r="B27940" s="1"/>
      <c r="C27940" s="1"/>
      <c r="D27940" s="1"/>
    </row>
    <row r="27959" spans="1:4" x14ac:dyDescent="0.35">
      <c r="A27959" s="1"/>
      <c r="B27959" s="1"/>
      <c r="C27959" s="1"/>
      <c r="D27959" s="1"/>
    </row>
    <row r="27978" spans="1:4" x14ac:dyDescent="0.35">
      <c r="A27978" s="1"/>
      <c r="B27978" s="1"/>
      <c r="C27978" s="1"/>
      <c r="D27978" s="1"/>
    </row>
    <row r="27997" spans="1:4" x14ac:dyDescent="0.35">
      <c r="A27997" s="1"/>
      <c r="B27997" s="1"/>
      <c r="C27997" s="1"/>
      <c r="D27997" s="1"/>
    </row>
    <row r="28016" spans="1:4" x14ac:dyDescent="0.35">
      <c r="A28016" s="1"/>
      <c r="B28016" s="1"/>
      <c r="C28016" s="1"/>
      <c r="D28016" s="1"/>
    </row>
    <row r="28035" spans="1:4" x14ac:dyDescent="0.35">
      <c r="A28035" s="1"/>
      <c r="B28035" s="1"/>
      <c r="C28035" s="1"/>
      <c r="D28035" s="1"/>
    </row>
    <row r="28054" spans="1:4" x14ac:dyDescent="0.35">
      <c r="A28054" s="1"/>
      <c r="B28054" s="1"/>
      <c r="C28054" s="1"/>
      <c r="D28054" s="1"/>
    </row>
    <row r="28073" spans="1:4" x14ac:dyDescent="0.35">
      <c r="A28073" s="1"/>
      <c r="B28073" s="1"/>
      <c r="C28073" s="1"/>
      <c r="D28073" s="1"/>
    </row>
    <row r="28092" spans="1:4" x14ac:dyDescent="0.35">
      <c r="A28092" s="1"/>
      <c r="B28092" s="1"/>
      <c r="C28092" s="1"/>
      <c r="D28092" s="1"/>
    </row>
    <row r="28111" spans="1:4" x14ac:dyDescent="0.35">
      <c r="A28111" s="1"/>
      <c r="B28111" s="1"/>
      <c r="C28111" s="1"/>
      <c r="D28111" s="1"/>
    </row>
    <row r="28130" spans="1:4" x14ac:dyDescent="0.35">
      <c r="A28130" s="1"/>
      <c r="B28130" s="1"/>
      <c r="C28130" s="1"/>
      <c r="D28130" s="1"/>
    </row>
    <row r="28149" spans="1:4" x14ac:dyDescent="0.35">
      <c r="A28149" s="1"/>
      <c r="B28149" s="1"/>
      <c r="C28149" s="1"/>
      <c r="D28149" s="1"/>
    </row>
    <row r="28168" spans="1:4" x14ac:dyDescent="0.35">
      <c r="A28168" s="1"/>
      <c r="B28168" s="1"/>
      <c r="C28168" s="1"/>
      <c r="D28168" s="1"/>
    </row>
    <row r="28187" spans="1:4" x14ac:dyDescent="0.35">
      <c r="A28187" s="1"/>
      <c r="B28187" s="1"/>
      <c r="C28187" s="1"/>
      <c r="D28187" s="1"/>
    </row>
    <row r="28206" spans="1:4" x14ac:dyDescent="0.35">
      <c r="A28206" s="1"/>
      <c r="B28206" s="1"/>
      <c r="C28206" s="1"/>
      <c r="D28206" s="1"/>
    </row>
    <row r="28225" spans="1:4" x14ac:dyDescent="0.35">
      <c r="A28225" s="1"/>
      <c r="B28225" s="1"/>
      <c r="C28225" s="1"/>
      <c r="D28225" s="1"/>
    </row>
    <row r="28244" spans="1:4" x14ac:dyDescent="0.35">
      <c r="A28244" s="1"/>
      <c r="B28244" s="1"/>
      <c r="C28244" s="1"/>
      <c r="D28244" s="1"/>
    </row>
    <row r="28263" spans="1:4" x14ac:dyDescent="0.35">
      <c r="A28263" s="1"/>
      <c r="B28263" s="1"/>
      <c r="C28263" s="1"/>
      <c r="D28263" s="1"/>
    </row>
    <row r="28282" spans="1:4" x14ac:dyDescent="0.35">
      <c r="A28282" s="1"/>
      <c r="B28282" s="1"/>
      <c r="C28282" s="1"/>
      <c r="D28282" s="1"/>
    </row>
    <row r="28301" spans="1:4" x14ac:dyDescent="0.35">
      <c r="A28301" s="1"/>
      <c r="B28301" s="1"/>
      <c r="C28301" s="1"/>
      <c r="D28301" s="1"/>
    </row>
    <row r="28320" spans="1:4" x14ac:dyDescent="0.35">
      <c r="A28320" s="1"/>
      <c r="B28320" s="1"/>
      <c r="C28320" s="1"/>
      <c r="D28320" s="1"/>
    </row>
    <row r="28339" spans="1:4" x14ac:dyDescent="0.35">
      <c r="A28339" s="1"/>
      <c r="B28339" s="1"/>
      <c r="C28339" s="1"/>
      <c r="D28339" s="1"/>
    </row>
    <row r="28358" spans="1:4" x14ac:dyDescent="0.35">
      <c r="A28358" s="1"/>
      <c r="B28358" s="1"/>
      <c r="C28358" s="1"/>
      <c r="D28358" s="1"/>
    </row>
    <row r="28377" spans="1:4" x14ac:dyDescent="0.35">
      <c r="A28377" s="1"/>
      <c r="B28377" s="1"/>
      <c r="C28377" s="1"/>
      <c r="D28377" s="1"/>
    </row>
    <row r="28396" spans="1:4" x14ac:dyDescent="0.35">
      <c r="A28396" s="1"/>
      <c r="B28396" s="1"/>
      <c r="C28396" s="1"/>
      <c r="D28396" s="1"/>
    </row>
    <row r="28415" spans="1:4" x14ac:dyDescent="0.35">
      <c r="A28415" s="1"/>
      <c r="B28415" s="1"/>
      <c r="C28415" s="1"/>
      <c r="D28415" s="1"/>
    </row>
    <row r="28434" spans="1:4" x14ac:dyDescent="0.35">
      <c r="A28434" s="1"/>
      <c r="B28434" s="1"/>
      <c r="C28434" s="1"/>
      <c r="D28434" s="1"/>
    </row>
    <row r="28453" spans="1:4" x14ac:dyDescent="0.35">
      <c r="A28453" s="1"/>
      <c r="B28453" s="1"/>
      <c r="C28453" s="1"/>
      <c r="D28453" s="1"/>
    </row>
    <row r="28472" spans="1:4" x14ac:dyDescent="0.35">
      <c r="A28472" s="1"/>
      <c r="B28472" s="1"/>
      <c r="C28472" s="1"/>
      <c r="D28472" s="1"/>
    </row>
    <row r="28491" spans="1:4" x14ac:dyDescent="0.35">
      <c r="A28491" s="1"/>
      <c r="B28491" s="1"/>
      <c r="C28491" s="1"/>
      <c r="D28491" s="1"/>
    </row>
    <row r="28510" spans="1:4" x14ac:dyDescent="0.35">
      <c r="A28510" s="1"/>
      <c r="B28510" s="1"/>
      <c r="C28510" s="1"/>
      <c r="D28510" s="1"/>
    </row>
    <row r="28529" spans="1:4" x14ac:dyDescent="0.35">
      <c r="A28529" s="1"/>
      <c r="B28529" s="1"/>
      <c r="C28529" s="1"/>
      <c r="D28529" s="1"/>
    </row>
    <row r="28548" spans="1:4" x14ac:dyDescent="0.35">
      <c r="A28548" s="1"/>
      <c r="B28548" s="1"/>
      <c r="C28548" s="1"/>
      <c r="D28548" s="1"/>
    </row>
    <row r="28567" spans="1:4" x14ac:dyDescent="0.35">
      <c r="A28567" s="1"/>
      <c r="B28567" s="1"/>
      <c r="C28567" s="1"/>
      <c r="D28567" s="1"/>
    </row>
    <row r="28586" spans="1:4" x14ac:dyDescent="0.35">
      <c r="A28586" s="1"/>
      <c r="B28586" s="1"/>
      <c r="C28586" s="1"/>
      <c r="D28586" s="1"/>
    </row>
    <row r="28605" spans="1:4" x14ac:dyDescent="0.35">
      <c r="A28605" s="1"/>
      <c r="B28605" s="1"/>
      <c r="C28605" s="1"/>
      <c r="D28605" s="1"/>
    </row>
    <row r="28624" spans="1:4" x14ac:dyDescent="0.35">
      <c r="A28624" s="1"/>
      <c r="B28624" s="1"/>
      <c r="C28624" s="1"/>
      <c r="D28624" s="1"/>
    </row>
    <row r="28643" spans="1:4" x14ac:dyDescent="0.35">
      <c r="A28643" s="1"/>
      <c r="B28643" s="1"/>
      <c r="C28643" s="1"/>
      <c r="D28643" s="1"/>
    </row>
    <row r="28662" spans="1:4" x14ac:dyDescent="0.35">
      <c r="A28662" s="1"/>
      <c r="B28662" s="1"/>
      <c r="C28662" s="1"/>
      <c r="D28662" s="1"/>
    </row>
    <row r="28681" spans="1:4" x14ac:dyDescent="0.35">
      <c r="A28681" s="1"/>
      <c r="B28681" s="1"/>
      <c r="C28681" s="1"/>
      <c r="D28681" s="1"/>
    </row>
    <row r="28700" spans="1:4" x14ac:dyDescent="0.35">
      <c r="A28700" s="1"/>
      <c r="B28700" s="1"/>
      <c r="C28700" s="1"/>
      <c r="D28700" s="1"/>
    </row>
    <row r="28719" spans="1:4" x14ac:dyDescent="0.35">
      <c r="A28719" s="1"/>
      <c r="B28719" s="1"/>
      <c r="C28719" s="1"/>
      <c r="D28719" s="1"/>
    </row>
    <row r="28738" spans="1:4" x14ac:dyDescent="0.35">
      <c r="A28738" s="1"/>
      <c r="B28738" s="1"/>
      <c r="C28738" s="1"/>
      <c r="D28738" s="1"/>
    </row>
    <row r="28757" spans="1:4" x14ac:dyDescent="0.35">
      <c r="A28757" s="1"/>
      <c r="B28757" s="1"/>
      <c r="C28757" s="1"/>
      <c r="D28757" s="1"/>
    </row>
    <row r="28776" spans="1:4" x14ac:dyDescent="0.35">
      <c r="A28776" s="1"/>
      <c r="B28776" s="1"/>
      <c r="C28776" s="1"/>
      <c r="D28776" s="1"/>
    </row>
    <row r="28795" spans="1:4" x14ac:dyDescent="0.35">
      <c r="A28795" s="1"/>
      <c r="B28795" s="1"/>
      <c r="C28795" s="1"/>
      <c r="D28795" s="1"/>
    </row>
    <row r="28814" spans="1:4" x14ac:dyDescent="0.35">
      <c r="A28814" s="1"/>
      <c r="B28814" s="1"/>
      <c r="C28814" s="1"/>
      <c r="D28814" s="1"/>
    </row>
    <row r="28833" spans="1:4" x14ac:dyDescent="0.35">
      <c r="A28833" s="1"/>
      <c r="B28833" s="1"/>
      <c r="C28833" s="1"/>
      <c r="D28833" s="1"/>
    </row>
    <row r="28852" spans="1:4" x14ac:dyDescent="0.35">
      <c r="A28852" s="1"/>
      <c r="B28852" s="1"/>
      <c r="C28852" s="1"/>
      <c r="D28852" s="1"/>
    </row>
    <row r="28871" spans="1:4" x14ac:dyDescent="0.35">
      <c r="A28871" s="1"/>
      <c r="B28871" s="1"/>
      <c r="C28871" s="1"/>
      <c r="D28871" s="1"/>
    </row>
    <row r="28890" spans="1:4" x14ac:dyDescent="0.35">
      <c r="A28890" s="1"/>
      <c r="B28890" s="1"/>
      <c r="C28890" s="1"/>
      <c r="D28890" s="1"/>
    </row>
    <row r="28909" spans="1:4" x14ac:dyDescent="0.35">
      <c r="A28909" s="1"/>
      <c r="B28909" s="1"/>
      <c r="C28909" s="1"/>
      <c r="D28909" s="1"/>
    </row>
    <row r="28928" spans="1:4" x14ac:dyDescent="0.35">
      <c r="A28928" s="1"/>
      <c r="B28928" s="1"/>
      <c r="C28928" s="1"/>
      <c r="D28928" s="1"/>
    </row>
    <row r="28947" spans="1:4" x14ac:dyDescent="0.35">
      <c r="A28947" s="1"/>
      <c r="B28947" s="1"/>
      <c r="C28947" s="1"/>
      <c r="D28947" s="1"/>
    </row>
    <row r="28966" spans="1:4" x14ac:dyDescent="0.35">
      <c r="A28966" s="1"/>
      <c r="B28966" s="1"/>
      <c r="C28966" s="1"/>
      <c r="D28966" s="1"/>
    </row>
    <row r="28985" spans="1:4" x14ac:dyDescent="0.35">
      <c r="A28985" s="1"/>
      <c r="B28985" s="1"/>
      <c r="C28985" s="1"/>
      <c r="D28985" s="1"/>
    </row>
    <row r="29004" spans="1:4" x14ac:dyDescent="0.35">
      <c r="A29004" s="1"/>
      <c r="B29004" s="1"/>
      <c r="C29004" s="1"/>
      <c r="D29004" s="1"/>
    </row>
    <row r="29023" spans="1:4" x14ac:dyDescent="0.35">
      <c r="A29023" s="1"/>
      <c r="B29023" s="1"/>
      <c r="C29023" s="1"/>
      <c r="D29023" s="1"/>
    </row>
    <row r="29042" spans="1:4" x14ac:dyDescent="0.35">
      <c r="A29042" s="1"/>
      <c r="B29042" s="1"/>
      <c r="C29042" s="1"/>
      <c r="D29042" s="1"/>
    </row>
    <row r="29061" spans="1:4" x14ac:dyDescent="0.35">
      <c r="A29061" s="1"/>
      <c r="B29061" s="1"/>
      <c r="C29061" s="1"/>
      <c r="D29061" s="1"/>
    </row>
    <row r="29080" spans="1:4" x14ac:dyDescent="0.35">
      <c r="A29080" s="1"/>
      <c r="B29080" s="1"/>
      <c r="C29080" s="1"/>
      <c r="D29080" s="1"/>
    </row>
    <row r="29099" spans="1:4" x14ac:dyDescent="0.35">
      <c r="A29099" s="1"/>
      <c r="B29099" s="1"/>
      <c r="C29099" s="1"/>
      <c r="D29099" s="1"/>
    </row>
    <row r="29118" spans="1:4" x14ac:dyDescent="0.35">
      <c r="A29118" s="1"/>
      <c r="B29118" s="1"/>
      <c r="C29118" s="1"/>
      <c r="D29118" s="1"/>
    </row>
    <row r="29137" spans="1:4" x14ac:dyDescent="0.35">
      <c r="A29137" s="1"/>
      <c r="B29137" s="1"/>
      <c r="C29137" s="1"/>
      <c r="D29137" s="1"/>
    </row>
    <row r="29156" spans="1:4" x14ac:dyDescent="0.35">
      <c r="A29156" s="1"/>
      <c r="B29156" s="1"/>
      <c r="C29156" s="1"/>
      <c r="D29156" s="1"/>
    </row>
    <row r="29175" spans="1:4" x14ac:dyDescent="0.35">
      <c r="A29175" s="1"/>
      <c r="B29175" s="1"/>
      <c r="C29175" s="1"/>
      <c r="D29175" s="1"/>
    </row>
    <row r="29194" spans="1:4" x14ac:dyDescent="0.35">
      <c r="A29194" s="1"/>
      <c r="B29194" s="1"/>
      <c r="C29194" s="1"/>
      <c r="D29194" s="1"/>
    </row>
    <row r="29213" spans="1:4" x14ac:dyDescent="0.35">
      <c r="A29213" s="1"/>
      <c r="B29213" s="1"/>
      <c r="C29213" s="1"/>
      <c r="D29213" s="1"/>
    </row>
    <row r="29232" spans="1:4" x14ac:dyDescent="0.35">
      <c r="A29232" s="1"/>
      <c r="B29232" s="1"/>
      <c r="C29232" s="1"/>
      <c r="D29232" s="1"/>
    </row>
    <row r="29251" spans="1:4" x14ac:dyDescent="0.35">
      <c r="A29251" s="1"/>
      <c r="B29251" s="1"/>
      <c r="C29251" s="1"/>
      <c r="D29251" s="1"/>
    </row>
    <row r="29270" spans="1:4" x14ac:dyDescent="0.35">
      <c r="A29270" s="1"/>
      <c r="B29270" s="1"/>
      <c r="C29270" s="1"/>
      <c r="D29270" s="1"/>
    </row>
    <row r="29289" spans="1:4" x14ac:dyDescent="0.35">
      <c r="A29289" s="1"/>
      <c r="B29289" s="1"/>
      <c r="C29289" s="1"/>
      <c r="D29289" s="1"/>
    </row>
    <row r="29308" spans="1:4" x14ac:dyDescent="0.35">
      <c r="A29308" s="1"/>
      <c r="B29308" s="1"/>
      <c r="C29308" s="1"/>
      <c r="D29308" s="1"/>
    </row>
    <row r="29327" spans="1:4" x14ac:dyDescent="0.35">
      <c r="A29327" s="1"/>
      <c r="B29327" s="1"/>
      <c r="C29327" s="1"/>
      <c r="D29327" s="1"/>
    </row>
    <row r="29346" spans="1:4" x14ac:dyDescent="0.35">
      <c r="A29346" s="1"/>
      <c r="B29346" s="1"/>
      <c r="C29346" s="1"/>
      <c r="D29346" s="1"/>
    </row>
    <row r="29365" spans="1:4" x14ac:dyDescent="0.35">
      <c r="A29365" s="1"/>
      <c r="B29365" s="1"/>
      <c r="C29365" s="1"/>
      <c r="D29365" s="1"/>
    </row>
    <row r="29384" spans="1:4" x14ac:dyDescent="0.35">
      <c r="A29384" s="1"/>
      <c r="B29384" s="1"/>
      <c r="C29384" s="1"/>
      <c r="D29384" s="1"/>
    </row>
    <row r="29403" spans="1:4" x14ac:dyDescent="0.35">
      <c r="A29403" s="1"/>
      <c r="B29403" s="1"/>
      <c r="C29403" s="1"/>
      <c r="D29403" s="1"/>
    </row>
    <row r="29422" spans="1:4" x14ac:dyDescent="0.35">
      <c r="A29422" s="1"/>
      <c r="B29422" s="1"/>
      <c r="C29422" s="1"/>
      <c r="D29422" s="1"/>
    </row>
    <row r="29441" spans="1:4" x14ac:dyDescent="0.35">
      <c r="A29441" s="1"/>
      <c r="B29441" s="1"/>
      <c r="C29441" s="1"/>
      <c r="D29441" s="1"/>
    </row>
    <row r="29460" spans="1:4" x14ac:dyDescent="0.35">
      <c r="A29460" s="1"/>
      <c r="B29460" s="1"/>
      <c r="C29460" s="1"/>
      <c r="D29460" s="1"/>
    </row>
    <row r="29479" spans="1:4" x14ac:dyDescent="0.35">
      <c r="A29479" s="1"/>
      <c r="B29479" s="1"/>
      <c r="C29479" s="1"/>
      <c r="D29479" s="1"/>
    </row>
    <row r="29498" spans="1:4" x14ac:dyDescent="0.35">
      <c r="A29498" s="1"/>
      <c r="B29498" s="1"/>
      <c r="C29498" s="1"/>
      <c r="D29498" s="1"/>
    </row>
    <row r="29517" spans="1:4" x14ac:dyDescent="0.35">
      <c r="A29517" s="1"/>
      <c r="B29517" s="1"/>
      <c r="C29517" s="1"/>
      <c r="D29517" s="1"/>
    </row>
    <row r="29536" spans="1:4" x14ac:dyDescent="0.35">
      <c r="A29536" s="1"/>
      <c r="B29536" s="1"/>
      <c r="C29536" s="1"/>
      <c r="D29536" s="1"/>
    </row>
    <row r="29555" spans="1:4" x14ac:dyDescent="0.35">
      <c r="A29555" s="1"/>
      <c r="B29555" s="1"/>
      <c r="C29555" s="1"/>
      <c r="D29555" s="1"/>
    </row>
    <row r="29574" spans="1:4" x14ac:dyDescent="0.35">
      <c r="A29574" s="1"/>
      <c r="B29574" s="1"/>
      <c r="C29574" s="1"/>
      <c r="D29574" s="1"/>
    </row>
    <row r="29593" spans="1:4" x14ac:dyDescent="0.35">
      <c r="A29593" s="1"/>
      <c r="B29593" s="1"/>
      <c r="C29593" s="1"/>
      <c r="D29593" s="1"/>
    </row>
    <row r="29612" spans="1:4" x14ac:dyDescent="0.35">
      <c r="A29612" s="1"/>
      <c r="B29612" s="1"/>
      <c r="C29612" s="1"/>
      <c r="D29612" s="1"/>
    </row>
    <row r="29631" spans="1:4" x14ac:dyDescent="0.35">
      <c r="A29631" s="1"/>
      <c r="B29631" s="1"/>
      <c r="C29631" s="1"/>
      <c r="D29631" s="1"/>
    </row>
    <row r="29650" spans="1:4" x14ac:dyDescent="0.35">
      <c r="A29650" s="1"/>
      <c r="B29650" s="1"/>
      <c r="C29650" s="1"/>
      <c r="D29650" s="1"/>
    </row>
    <row r="29669" spans="1:4" x14ac:dyDescent="0.35">
      <c r="A29669" s="1"/>
      <c r="B29669" s="1"/>
      <c r="C29669" s="1"/>
      <c r="D29669" s="1"/>
    </row>
    <row r="29688" spans="1:4" x14ac:dyDescent="0.35">
      <c r="A29688" s="1"/>
      <c r="B29688" s="1"/>
      <c r="C29688" s="1"/>
      <c r="D29688" s="1"/>
    </row>
    <row r="29707" spans="1:4" x14ac:dyDescent="0.35">
      <c r="A29707" s="1"/>
      <c r="B29707" s="1"/>
      <c r="C29707" s="1"/>
      <c r="D29707" s="1"/>
    </row>
    <row r="29726" spans="1:4" x14ac:dyDescent="0.35">
      <c r="A29726" s="1"/>
      <c r="B29726" s="1"/>
      <c r="C29726" s="1"/>
      <c r="D29726" s="1"/>
    </row>
    <row r="29745" spans="1:4" x14ac:dyDescent="0.35">
      <c r="A29745" s="1"/>
      <c r="B29745" s="1"/>
      <c r="C29745" s="1"/>
      <c r="D29745" s="1"/>
    </row>
    <row r="29764" spans="1:4" x14ac:dyDescent="0.35">
      <c r="A29764" s="1"/>
      <c r="B29764" s="1"/>
      <c r="C29764" s="1"/>
      <c r="D29764" s="1"/>
    </row>
    <row r="29783" spans="1:4" x14ac:dyDescent="0.35">
      <c r="A29783" s="1"/>
      <c r="B29783" s="1"/>
      <c r="C29783" s="1"/>
      <c r="D29783" s="1"/>
    </row>
    <row r="29802" spans="1:4" x14ac:dyDescent="0.35">
      <c r="A29802" s="1"/>
      <c r="B29802" s="1"/>
      <c r="C29802" s="1"/>
      <c r="D29802" s="1"/>
    </row>
    <row r="29821" spans="1:4" x14ac:dyDescent="0.35">
      <c r="A29821" s="1"/>
      <c r="B29821" s="1"/>
      <c r="C29821" s="1"/>
      <c r="D29821" s="1"/>
    </row>
    <row r="29840" spans="1:4" x14ac:dyDescent="0.35">
      <c r="A29840" s="1"/>
      <c r="B29840" s="1"/>
      <c r="C29840" s="1"/>
      <c r="D29840" s="1"/>
    </row>
    <row r="29859" spans="1:4" x14ac:dyDescent="0.35">
      <c r="A29859" s="1"/>
      <c r="B29859" s="1"/>
      <c r="C29859" s="1"/>
      <c r="D29859" s="1"/>
    </row>
    <row r="29878" spans="1:4" x14ac:dyDescent="0.35">
      <c r="A29878" s="1"/>
      <c r="B29878" s="1"/>
      <c r="C29878" s="1"/>
      <c r="D29878" s="1"/>
    </row>
    <row r="29897" spans="1:4" x14ac:dyDescent="0.35">
      <c r="A29897" s="1"/>
      <c r="B29897" s="1"/>
      <c r="C29897" s="1"/>
      <c r="D29897" s="1"/>
    </row>
    <row r="29916" spans="1:4" x14ac:dyDescent="0.35">
      <c r="A29916" s="1"/>
      <c r="B29916" s="1"/>
      <c r="C29916" s="1"/>
      <c r="D29916" s="1"/>
    </row>
    <row r="29935" spans="1:4" x14ac:dyDescent="0.35">
      <c r="A29935" s="1"/>
      <c r="B29935" s="1"/>
      <c r="C29935" s="1"/>
      <c r="D29935" s="1"/>
    </row>
    <row r="29954" spans="1:4" x14ac:dyDescent="0.35">
      <c r="A29954" s="1"/>
      <c r="B29954" s="1"/>
      <c r="C29954" s="1"/>
      <c r="D29954" s="1"/>
    </row>
    <row r="29973" spans="1:4" x14ac:dyDescent="0.35">
      <c r="A29973" s="1"/>
      <c r="B29973" s="1"/>
      <c r="C29973" s="1"/>
      <c r="D29973" s="1"/>
    </row>
    <row r="29992" spans="1:4" x14ac:dyDescent="0.35">
      <c r="A29992" s="1"/>
      <c r="B29992" s="1"/>
      <c r="C29992" s="1"/>
      <c r="D29992" s="1"/>
    </row>
    <row r="30011" spans="1:4" x14ac:dyDescent="0.35">
      <c r="A30011" s="1"/>
      <c r="B30011" s="1"/>
      <c r="C30011" s="1"/>
      <c r="D30011" s="1"/>
    </row>
    <row r="30030" spans="1:4" x14ac:dyDescent="0.35">
      <c r="A30030" s="1"/>
      <c r="B30030" s="1"/>
      <c r="C30030" s="1"/>
      <c r="D30030" s="1"/>
    </row>
    <row r="30049" spans="1:4" x14ac:dyDescent="0.35">
      <c r="A30049" s="1"/>
      <c r="B30049" s="1"/>
      <c r="C30049" s="1"/>
      <c r="D30049" s="1"/>
    </row>
    <row r="30068" spans="1:4" x14ac:dyDescent="0.35">
      <c r="A30068" s="1"/>
      <c r="B30068" s="1"/>
      <c r="C30068" s="1"/>
      <c r="D30068" s="1"/>
    </row>
    <row r="30087" spans="1:4" x14ac:dyDescent="0.35">
      <c r="A30087" s="1"/>
      <c r="B30087" s="1"/>
      <c r="C30087" s="1"/>
      <c r="D30087" s="1"/>
    </row>
    <row r="30106" spans="1:4" x14ac:dyDescent="0.35">
      <c r="A30106" s="1"/>
      <c r="B30106" s="1"/>
      <c r="C30106" s="1"/>
      <c r="D30106" s="1"/>
    </row>
    <row r="30125" spans="1:4" x14ac:dyDescent="0.35">
      <c r="A30125" s="1"/>
      <c r="B30125" s="1"/>
      <c r="C30125" s="1"/>
      <c r="D30125" s="1"/>
    </row>
    <row r="30144" spans="1:4" x14ac:dyDescent="0.35">
      <c r="A30144" s="1"/>
      <c r="B30144" s="1"/>
      <c r="C30144" s="1"/>
      <c r="D30144" s="1"/>
    </row>
    <row r="30163" spans="1:4" x14ac:dyDescent="0.35">
      <c r="A30163" s="1"/>
      <c r="B30163" s="1"/>
      <c r="C30163" s="1"/>
      <c r="D30163" s="1"/>
    </row>
    <row r="30182" spans="1:4" x14ac:dyDescent="0.35">
      <c r="A30182" s="1"/>
      <c r="B30182" s="1"/>
      <c r="C30182" s="1"/>
      <c r="D30182" s="1"/>
    </row>
    <row r="30201" spans="1:4" x14ac:dyDescent="0.35">
      <c r="A30201" s="1"/>
      <c r="B30201" s="1"/>
      <c r="C30201" s="1"/>
      <c r="D30201" s="1"/>
    </row>
    <row r="30220" spans="1:4" x14ac:dyDescent="0.35">
      <c r="A30220" s="1"/>
      <c r="B30220" s="1"/>
      <c r="C30220" s="1"/>
      <c r="D30220" s="1"/>
    </row>
    <row r="30239" spans="1:4" x14ac:dyDescent="0.35">
      <c r="A30239" s="1"/>
      <c r="B30239" s="1"/>
      <c r="C30239" s="1"/>
      <c r="D30239" s="1"/>
    </row>
    <row r="30258" spans="1:4" x14ac:dyDescent="0.35">
      <c r="A30258" s="1"/>
      <c r="B30258" s="1"/>
      <c r="C30258" s="1"/>
      <c r="D30258" s="1"/>
    </row>
    <row r="30277" spans="1:4" x14ac:dyDescent="0.35">
      <c r="A30277" s="1"/>
      <c r="B30277" s="1"/>
      <c r="C30277" s="1"/>
      <c r="D30277" s="1"/>
    </row>
    <row r="30296" spans="1:4" x14ac:dyDescent="0.35">
      <c r="A30296" s="1"/>
      <c r="B30296" s="1"/>
      <c r="C30296" s="1"/>
      <c r="D30296" s="1"/>
    </row>
    <row r="30315" spans="1:4" x14ac:dyDescent="0.35">
      <c r="A30315" s="1"/>
      <c r="B30315" s="1"/>
      <c r="C30315" s="1"/>
      <c r="D30315" s="1"/>
    </row>
    <row r="30334" spans="1:4" x14ac:dyDescent="0.35">
      <c r="A30334" s="1"/>
      <c r="B30334" s="1"/>
      <c r="C30334" s="1"/>
      <c r="D30334" s="1"/>
    </row>
    <row r="30353" spans="1:4" x14ac:dyDescent="0.35">
      <c r="A30353" s="1"/>
      <c r="B30353" s="1"/>
      <c r="C30353" s="1"/>
      <c r="D30353" s="1"/>
    </row>
    <row r="30372" spans="1:4" x14ac:dyDescent="0.35">
      <c r="A30372" s="1"/>
      <c r="B30372" s="1"/>
      <c r="C30372" s="1"/>
      <c r="D30372" s="1"/>
    </row>
    <row r="30391" spans="1:4" x14ac:dyDescent="0.35">
      <c r="A30391" s="1"/>
      <c r="B30391" s="1"/>
      <c r="C30391" s="1"/>
      <c r="D30391" s="1"/>
    </row>
    <row r="30410" spans="1:4" x14ac:dyDescent="0.35">
      <c r="A30410" s="1"/>
      <c r="B30410" s="1"/>
      <c r="C30410" s="1"/>
      <c r="D30410" s="1"/>
    </row>
    <row r="30429" spans="1:4" x14ac:dyDescent="0.35">
      <c r="A30429" s="1"/>
      <c r="B30429" s="1"/>
      <c r="C30429" s="1"/>
      <c r="D30429" s="1"/>
    </row>
    <row r="30448" spans="1:4" x14ac:dyDescent="0.35">
      <c r="A30448" s="1"/>
      <c r="B30448" s="1"/>
      <c r="C30448" s="1"/>
      <c r="D30448" s="1"/>
    </row>
    <row r="30467" spans="1:4" x14ac:dyDescent="0.35">
      <c r="A30467" s="1"/>
      <c r="B30467" s="1"/>
      <c r="C30467" s="1"/>
      <c r="D30467" s="1"/>
    </row>
    <row r="30486" spans="1:4" x14ac:dyDescent="0.35">
      <c r="A30486" s="1"/>
      <c r="B30486" s="1"/>
      <c r="C30486" s="1"/>
      <c r="D30486" s="1"/>
    </row>
    <row r="30505" spans="1:4" x14ac:dyDescent="0.35">
      <c r="A30505" s="1"/>
      <c r="B30505" s="1"/>
      <c r="C30505" s="1"/>
      <c r="D30505" s="1"/>
    </row>
    <row r="30524" spans="1:4" x14ac:dyDescent="0.35">
      <c r="A30524" s="1"/>
      <c r="B30524" s="1"/>
      <c r="C30524" s="1"/>
      <c r="D30524" s="1"/>
    </row>
    <row r="30543" spans="1:4" x14ac:dyDescent="0.35">
      <c r="A30543" s="1"/>
      <c r="B30543" s="1"/>
      <c r="C30543" s="1"/>
      <c r="D30543" s="1"/>
    </row>
    <row r="30562" spans="1:4" x14ac:dyDescent="0.35">
      <c r="A30562" s="1"/>
      <c r="B30562" s="1"/>
      <c r="C30562" s="1"/>
      <c r="D30562" s="1"/>
    </row>
    <row r="30581" spans="1:4" x14ac:dyDescent="0.35">
      <c r="A30581" s="1"/>
      <c r="B30581" s="1"/>
      <c r="C30581" s="1"/>
      <c r="D30581" s="1"/>
    </row>
    <row r="30600" spans="1:4" x14ac:dyDescent="0.35">
      <c r="A30600" s="1"/>
      <c r="B30600" s="1"/>
      <c r="C30600" s="1"/>
      <c r="D30600" s="1"/>
    </row>
    <row r="30619" spans="1:4" x14ac:dyDescent="0.35">
      <c r="A30619" s="1"/>
      <c r="B30619" s="1"/>
      <c r="C30619" s="1"/>
      <c r="D30619" s="1"/>
    </row>
    <row r="30638" spans="1:4" x14ac:dyDescent="0.35">
      <c r="A30638" s="1"/>
      <c r="B30638" s="1"/>
      <c r="C30638" s="1"/>
      <c r="D30638" s="1"/>
    </row>
    <row r="30657" spans="1:4" x14ac:dyDescent="0.35">
      <c r="A30657" s="1"/>
      <c r="B30657" s="1"/>
      <c r="C30657" s="1"/>
      <c r="D30657" s="1"/>
    </row>
    <row r="30676" spans="1:4" x14ac:dyDescent="0.35">
      <c r="A30676" s="1"/>
      <c r="B30676" s="1"/>
      <c r="C30676" s="1"/>
      <c r="D30676" s="1"/>
    </row>
    <row r="30695" spans="1:4" x14ac:dyDescent="0.35">
      <c r="A30695" s="1"/>
      <c r="B30695" s="1"/>
      <c r="C30695" s="1"/>
      <c r="D30695" s="1"/>
    </row>
    <row r="30714" spans="1:4" x14ac:dyDescent="0.35">
      <c r="A30714" s="1"/>
      <c r="B30714" s="1"/>
      <c r="C30714" s="1"/>
      <c r="D30714" s="1"/>
    </row>
    <row r="30733" spans="1:4" x14ac:dyDescent="0.35">
      <c r="A30733" s="1"/>
      <c r="B30733" s="1"/>
      <c r="C30733" s="1"/>
      <c r="D30733" s="1"/>
    </row>
    <row r="30752" spans="1:4" x14ac:dyDescent="0.35">
      <c r="A30752" s="1"/>
      <c r="B30752" s="1"/>
      <c r="C30752" s="1"/>
      <c r="D30752" s="1"/>
    </row>
    <row r="30771" spans="1:4" x14ac:dyDescent="0.35">
      <c r="A30771" s="1"/>
      <c r="B30771" s="1"/>
      <c r="C30771" s="1"/>
      <c r="D30771" s="1"/>
    </row>
    <row r="30790" spans="1:4" x14ac:dyDescent="0.35">
      <c r="A30790" s="1"/>
      <c r="B30790" s="1"/>
      <c r="C30790" s="1"/>
      <c r="D30790" s="1"/>
    </row>
    <row r="30809" spans="1:4" x14ac:dyDescent="0.35">
      <c r="A30809" s="1"/>
      <c r="B30809" s="1"/>
      <c r="C30809" s="1"/>
      <c r="D30809" s="1"/>
    </row>
    <row r="30828" spans="1:4" x14ac:dyDescent="0.35">
      <c r="A30828" s="1"/>
      <c r="B30828" s="1"/>
      <c r="C30828" s="1"/>
      <c r="D30828" s="1"/>
    </row>
    <row r="30847" spans="1:4" x14ac:dyDescent="0.35">
      <c r="A30847" s="1"/>
      <c r="B30847" s="1"/>
      <c r="C30847" s="1"/>
      <c r="D30847" s="1"/>
    </row>
    <row r="30866" spans="1:4" x14ac:dyDescent="0.35">
      <c r="A30866" s="1"/>
      <c r="B30866" s="1"/>
      <c r="C30866" s="1"/>
      <c r="D30866" s="1"/>
    </row>
    <row r="30885" spans="1:4" x14ac:dyDescent="0.35">
      <c r="A30885" s="1"/>
      <c r="B30885" s="1"/>
      <c r="C30885" s="1"/>
      <c r="D30885" s="1"/>
    </row>
    <row r="30904" spans="1:4" x14ac:dyDescent="0.35">
      <c r="A30904" s="1"/>
      <c r="B30904" s="1"/>
      <c r="C30904" s="1"/>
      <c r="D30904" s="1"/>
    </row>
    <row r="30923" spans="1:4" x14ac:dyDescent="0.35">
      <c r="A30923" s="1"/>
      <c r="B30923" s="1"/>
      <c r="C30923" s="1"/>
      <c r="D30923" s="1"/>
    </row>
    <row r="30942" spans="1:4" x14ac:dyDescent="0.35">
      <c r="A30942" s="1"/>
      <c r="B30942" s="1"/>
      <c r="C30942" s="1"/>
      <c r="D30942" s="1"/>
    </row>
    <row r="30961" spans="1:4" x14ac:dyDescent="0.35">
      <c r="A30961" s="1"/>
      <c r="B30961" s="1"/>
      <c r="C30961" s="1"/>
      <c r="D30961" s="1"/>
    </row>
    <row r="30980" spans="1:4" x14ac:dyDescent="0.35">
      <c r="A30980" s="1"/>
      <c r="B30980" s="1"/>
      <c r="C30980" s="1"/>
      <c r="D30980" s="1"/>
    </row>
    <row r="30999" spans="1:4" x14ac:dyDescent="0.35">
      <c r="A30999" s="1"/>
      <c r="B30999" s="1"/>
      <c r="C30999" s="1"/>
      <c r="D30999" s="1"/>
    </row>
    <row r="31018" spans="1:4" x14ac:dyDescent="0.35">
      <c r="A31018" s="1"/>
      <c r="B31018" s="1"/>
      <c r="C31018" s="1"/>
      <c r="D31018" s="1"/>
    </row>
    <row r="31037" spans="1:4" x14ac:dyDescent="0.35">
      <c r="A31037" s="1"/>
      <c r="B31037" s="1"/>
      <c r="C31037" s="1"/>
      <c r="D31037" s="1"/>
    </row>
    <row r="31056" spans="1:4" x14ac:dyDescent="0.35">
      <c r="A31056" s="1"/>
      <c r="B31056" s="1"/>
      <c r="C31056" s="1"/>
      <c r="D31056" s="1"/>
    </row>
    <row r="31075" spans="1:4" x14ac:dyDescent="0.35">
      <c r="A31075" s="1"/>
      <c r="B31075" s="1"/>
      <c r="C31075" s="1"/>
      <c r="D31075" s="1"/>
    </row>
    <row r="31094" spans="1:4" x14ac:dyDescent="0.35">
      <c r="A31094" s="1"/>
      <c r="B31094" s="1"/>
      <c r="C31094" s="1"/>
      <c r="D31094" s="1"/>
    </row>
    <row r="31113" spans="1:4" x14ac:dyDescent="0.35">
      <c r="A31113" s="1"/>
      <c r="B31113" s="1"/>
      <c r="C31113" s="1"/>
      <c r="D31113" s="1"/>
    </row>
    <row r="31132" spans="1:4" x14ac:dyDescent="0.35">
      <c r="A31132" s="1"/>
      <c r="B31132" s="1"/>
      <c r="C31132" s="1"/>
      <c r="D31132" s="1"/>
    </row>
    <row r="31151" spans="1:4" x14ac:dyDescent="0.35">
      <c r="A31151" s="1"/>
      <c r="B31151" s="1"/>
      <c r="C31151" s="1"/>
      <c r="D31151" s="1"/>
    </row>
    <row r="31170" spans="1:4" x14ac:dyDescent="0.35">
      <c r="A31170" s="1"/>
      <c r="B31170" s="1"/>
      <c r="C31170" s="1"/>
      <c r="D31170" s="1"/>
    </row>
    <row r="31189" spans="1:4" x14ac:dyDescent="0.35">
      <c r="A31189" s="1"/>
      <c r="B31189" s="1"/>
      <c r="C31189" s="1"/>
      <c r="D31189" s="1"/>
    </row>
    <row r="31208" spans="1:4" x14ac:dyDescent="0.35">
      <c r="A31208" s="1"/>
      <c r="B31208" s="1"/>
      <c r="C31208" s="1"/>
      <c r="D31208" s="1"/>
    </row>
    <row r="31227" spans="1:4" x14ac:dyDescent="0.35">
      <c r="A31227" s="1"/>
      <c r="B31227" s="1"/>
      <c r="C31227" s="1"/>
      <c r="D31227" s="1"/>
    </row>
    <row r="31246" spans="1:4" x14ac:dyDescent="0.35">
      <c r="A31246" s="1"/>
      <c r="B31246" s="1"/>
      <c r="C31246" s="1"/>
      <c r="D31246" s="1"/>
    </row>
    <row r="31265" spans="1:4" x14ac:dyDescent="0.35">
      <c r="A31265" s="1"/>
      <c r="B31265" s="1"/>
      <c r="C31265" s="1"/>
      <c r="D31265" s="1"/>
    </row>
    <row r="31284" spans="1:4" x14ac:dyDescent="0.35">
      <c r="A31284" s="1"/>
      <c r="B31284" s="1"/>
      <c r="C31284" s="1"/>
      <c r="D31284" s="1"/>
    </row>
    <row r="31303" spans="1:4" x14ac:dyDescent="0.35">
      <c r="A31303" s="1"/>
      <c r="B31303" s="1"/>
      <c r="C31303" s="1"/>
      <c r="D31303" s="1"/>
    </row>
    <row r="31322" spans="1:4" x14ac:dyDescent="0.35">
      <c r="A31322" s="1"/>
      <c r="B31322" s="1"/>
      <c r="C31322" s="1"/>
      <c r="D31322" s="1"/>
    </row>
    <row r="31341" spans="1:4" x14ac:dyDescent="0.35">
      <c r="A31341" s="1"/>
      <c r="B31341" s="1"/>
      <c r="C31341" s="1"/>
      <c r="D31341" s="1"/>
    </row>
    <row r="31360" spans="1:4" x14ac:dyDescent="0.35">
      <c r="A31360" s="1"/>
      <c r="B31360" s="1"/>
      <c r="C31360" s="1"/>
      <c r="D31360" s="1"/>
    </row>
    <row r="31379" spans="1:4" x14ac:dyDescent="0.35">
      <c r="A31379" s="1"/>
      <c r="B31379" s="1"/>
      <c r="C31379" s="1"/>
      <c r="D31379" s="1"/>
    </row>
    <row r="31398" spans="1:4" x14ac:dyDescent="0.35">
      <c r="A31398" s="1"/>
      <c r="B31398" s="1"/>
      <c r="C31398" s="1"/>
      <c r="D31398" s="1"/>
    </row>
    <row r="31417" spans="1:4" x14ac:dyDescent="0.35">
      <c r="A31417" s="1"/>
      <c r="B31417" s="1"/>
      <c r="C31417" s="1"/>
      <c r="D31417" s="1"/>
    </row>
    <row r="31436" spans="1:4" x14ac:dyDescent="0.35">
      <c r="A31436" s="1"/>
      <c r="B31436" s="1"/>
      <c r="C31436" s="1"/>
      <c r="D31436" s="1"/>
    </row>
    <row r="31455" spans="1:4" x14ac:dyDescent="0.35">
      <c r="A31455" s="1"/>
      <c r="B31455" s="1"/>
      <c r="C31455" s="1"/>
      <c r="D31455" s="1"/>
    </row>
    <row r="31474" spans="1:4" x14ac:dyDescent="0.35">
      <c r="A31474" s="1"/>
      <c r="B31474" s="1"/>
      <c r="C31474" s="1"/>
      <c r="D31474" s="1"/>
    </row>
    <row r="31493" spans="1:4" x14ac:dyDescent="0.35">
      <c r="A31493" s="1"/>
      <c r="B31493" s="1"/>
      <c r="C31493" s="1"/>
      <c r="D31493" s="1"/>
    </row>
    <row r="31512" spans="1:4" x14ac:dyDescent="0.35">
      <c r="A31512" s="1"/>
      <c r="B31512" s="1"/>
      <c r="C31512" s="1"/>
      <c r="D31512" s="1"/>
    </row>
    <row r="31531" spans="1:4" x14ac:dyDescent="0.35">
      <c r="A31531" s="1"/>
      <c r="B31531" s="1"/>
      <c r="C31531" s="1"/>
      <c r="D31531" s="1"/>
    </row>
    <row r="31550" spans="1:4" x14ac:dyDescent="0.35">
      <c r="A31550" s="1"/>
      <c r="B31550" s="1"/>
      <c r="C31550" s="1"/>
      <c r="D31550" s="1"/>
    </row>
    <row r="31569" spans="1:4" x14ac:dyDescent="0.35">
      <c r="A31569" s="1"/>
      <c r="B31569" s="1"/>
      <c r="C31569" s="1"/>
      <c r="D31569" s="1"/>
    </row>
    <row r="31588" spans="1:4" x14ac:dyDescent="0.35">
      <c r="A31588" s="1"/>
      <c r="B31588" s="1"/>
      <c r="C31588" s="1"/>
      <c r="D31588" s="1"/>
    </row>
    <row r="31607" spans="1:4" x14ac:dyDescent="0.35">
      <c r="A31607" s="1"/>
      <c r="B31607" s="1"/>
      <c r="C31607" s="1"/>
      <c r="D31607" s="1"/>
    </row>
    <row r="31626" spans="1:4" x14ac:dyDescent="0.35">
      <c r="A31626" s="1"/>
      <c r="B31626" s="1"/>
      <c r="C31626" s="1"/>
      <c r="D31626" s="1"/>
    </row>
    <row r="31645" spans="1:4" x14ac:dyDescent="0.35">
      <c r="A31645" s="1"/>
      <c r="B31645" s="1"/>
      <c r="C31645" s="1"/>
      <c r="D31645" s="1"/>
    </row>
    <row r="31664" spans="1:4" x14ac:dyDescent="0.35">
      <c r="A31664" s="1"/>
      <c r="B31664" s="1"/>
      <c r="C31664" s="1"/>
      <c r="D31664" s="1"/>
    </row>
    <row r="31683" spans="1:4" x14ac:dyDescent="0.35">
      <c r="A31683" s="1"/>
      <c r="B31683" s="1"/>
      <c r="C31683" s="1"/>
      <c r="D31683" s="1"/>
    </row>
    <row r="31702" spans="1:4" x14ac:dyDescent="0.35">
      <c r="A31702" s="1"/>
      <c r="B31702" s="1"/>
      <c r="C31702" s="1"/>
      <c r="D31702" s="1"/>
    </row>
    <row r="31721" spans="1:4" x14ac:dyDescent="0.35">
      <c r="A31721" s="1"/>
      <c r="B31721" s="1"/>
      <c r="C31721" s="1"/>
      <c r="D31721" s="1"/>
    </row>
    <row r="31740" spans="1:4" x14ac:dyDescent="0.35">
      <c r="A31740" s="1"/>
      <c r="B31740" s="1"/>
      <c r="C31740" s="1"/>
      <c r="D31740" s="1"/>
    </row>
    <row r="31759" spans="1:4" x14ac:dyDescent="0.35">
      <c r="A31759" s="1"/>
      <c r="B31759" s="1"/>
      <c r="C31759" s="1"/>
      <c r="D31759" s="1"/>
    </row>
    <row r="31778" spans="1:4" x14ac:dyDescent="0.35">
      <c r="A31778" s="1"/>
      <c r="B31778" s="1"/>
      <c r="C31778" s="1"/>
      <c r="D31778" s="1"/>
    </row>
    <row r="31797" spans="1:4" x14ac:dyDescent="0.35">
      <c r="A31797" s="1"/>
      <c r="B31797" s="1"/>
      <c r="C31797" s="1"/>
      <c r="D31797" s="1"/>
    </row>
    <row r="31816" spans="1:4" x14ac:dyDescent="0.35">
      <c r="A31816" s="1"/>
      <c r="B31816" s="1"/>
      <c r="C31816" s="1"/>
      <c r="D31816" s="1"/>
    </row>
    <row r="31835" spans="1:4" x14ac:dyDescent="0.35">
      <c r="A31835" s="1"/>
      <c r="B31835" s="1"/>
      <c r="C31835" s="1"/>
      <c r="D31835" s="1"/>
    </row>
    <row r="31854" spans="1:4" x14ac:dyDescent="0.35">
      <c r="A31854" s="1"/>
      <c r="B31854" s="1"/>
      <c r="C31854" s="1"/>
      <c r="D31854" s="1"/>
    </row>
    <row r="31873" spans="1:4" x14ac:dyDescent="0.35">
      <c r="A31873" s="1"/>
      <c r="B31873" s="1"/>
      <c r="C31873" s="1"/>
      <c r="D31873" s="1"/>
    </row>
    <row r="31892" spans="1:4" x14ac:dyDescent="0.35">
      <c r="A31892" s="1"/>
      <c r="B31892" s="1"/>
      <c r="C31892" s="1"/>
      <c r="D31892" s="1"/>
    </row>
    <row r="31911" spans="1:4" x14ac:dyDescent="0.35">
      <c r="A31911" s="1"/>
      <c r="B31911" s="1"/>
      <c r="C31911" s="1"/>
      <c r="D31911" s="1"/>
    </row>
    <row r="31930" spans="1:4" x14ac:dyDescent="0.35">
      <c r="A31930" s="1"/>
      <c r="B31930" s="1"/>
      <c r="C31930" s="1"/>
      <c r="D31930" s="1"/>
    </row>
    <row r="31949" spans="1:4" x14ac:dyDescent="0.35">
      <c r="A31949" s="1"/>
      <c r="B31949" s="1"/>
      <c r="C31949" s="1"/>
      <c r="D31949" s="1"/>
    </row>
    <row r="31968" spans="1:4" x14ac:dyDescent="0.35">
      <c r="A31968" s="1"/>
      <c r="B31968" s="1"/>
      <c r="C31968" s="1"/>
      <c r="D31968" s="1"/>
    </row>
    <row r="31987" spans="1:4" x14ac:dyDescent="0.35">
      <c r="A31987" s="1"/>
      <c r="B31987" s="1"/>
      <c r="C31987" s="1"/>
      <c r="D31987" s="1"/>
    </row>
    <row r="32006" spans="1:4" x14ac:dyDescent="0.35">
      <c r="A32006" s="1"/>
      <c r="B32006" s="1"/>
      <c r="C32006" s="1"/>
      <c r="D32006" s="1"/>
    </row>
    <row r="32025" spans="1:4" x14ac:dyDescent="0.35">
      <c r="A32025" s="1"/>
      <c r="B32025" s="1"/>
      <c r="C32025" s="1"/>
      <c r="D32025" s="1"/>
    </row>
    <row r="32044" spans="1:4" x14ac:dyDescent="0.35">
      <c r="A32044" s="1"/>
      <c r="B32044" s="1"/>
      <c r="C32044" s="1"/>
      <c r="D32044" s="1"/>
    </row>
    <row r="32063" spans="1:4" x14ac:dyDescent="0.35">
      <c r="A32063" s="1"/>
      <c r="B32063" s="1"/>
      <c r="C32063" s="1"/>
      <c r="D32063" s="1"/>
    </row>
    <row r="32082" spans="1:4" x14ac:dyDescent="0.35">
      <c r="A32082" s="1"/>
      <c r="B32082" s="1"/>
      <c r="C32082" s="1"/>
      <c r="D32082" s="1"/>
    </row>
    <row r="32101" spans="1:4" x14ac:dyDescent="0.35">
      <c r="A32101" s="1"/>
      <c r="B32101" s="1"/>
      <c r="C32101" s="1"/>
      <c r="D32101" s="1"/>
    </row>
    <row r="32120" spans="1:4" x14ac:dyDescent="0.35">
      <c r="A32120" s="1"/>
      <c r="B32120" s="1"/>
      <c r="C32120" s="1"/>
      <c r="D32120" s="1"/>
    </row>
    <row r="32139" spans="1:4" x14ac:dyDescent="0.35">
      <c r="A32139" s="1"/>
      <c r="B32139" s="1"/>
      <c r="C32139" s="1"/>
      <c r="D32139" s="1"/>
    </row>
    <row r="32158" spans="1:4" x14ac:dyDescent="0.35">
      <c r="A32158" s="1"/>
      <c r="B32158" s="1"/>
      <c r="C32158" s="1"/>
      <c r="D32158" s="1"/>
    </row>
    <row r="32177" spans="1:4" x14ac:dyDescent="0.35">
      <c r="A32177" s="1"/>
      <c r="B32177" s="1"/>
      <c r="C32177" s="1"/>
      <c r="D32177" s="1"/>
    </row>
    <row r="32196" spans="1:4" x14ac:dyDescent="0.35">
      <c r="A32196" s="1"/>
      <c r="B32196" s="1"/>
      <c r="C32196" s="1"/>
      <c r="D32196" s="1"/>
    </row>
    <row r="32215" spans="1:4" x14ac:dyDescent="0.35">
      <c r="A32215" s="1"/>
      <c r="B32215" s="1"/>
      <c r="C32215" s="1"/>
      <c r="D32215" s="1"/>
    </row>
    <row r="32234" spans="1:4" x14ac:dyDescent="0.35">
      <c r="A32234" s="1"/>
      <c r="B32234" s="1"/>
      <c r="C32234" s="1"/>
      <c r="D32234" s="1"/>
    </row>
    <row r="32253" spans="1:4" x14ac:dyDescent="0.35">
      <c r="A32253" s="1"/>
      <c r="B32253" s="1"/>
      <c r="C32253" s="1"/>
      <c r="D32253" s="1"/>
    </row>
    <row r="32272" spans="1:4" x14ac:dyDescent="0.35">
      <c r="A32272" s="1"/>
      <c r="B32272" s="1"/>
      <c r="C32272" s="1"/>
      <c r="D32272" s="1"/>
    </row>
    <row r="32291" spans="1:4" x14ac:dyDescent="0.35">
      <c r="A32291" s="1"/>
      <c r="B32291" s="1"/>
      <c r="C32291" s="1"/>
      <c r="D32291" s="1"/>
    </row>
    <row r="32310" spans="1:4" x14ac:dyDescent="0.35">
      <c r="A32310" s="1"/>
      <c r="B32310" s="1"/>
      <c r="C32310" s="1"/>
      <c r="D32310" s="1"/>
    </row>
    <row r="32329" spans="1:4" x14ac:dyDescent="0.35">
      <c r="A32329" s="1"/>
      <c r="B32329" s="1"/>
      <c r="C32329" s="1"/>
      <c r="D32329" s="1"/>
    </row>
    <row r="32348" spans="1:4" x14ac:dyDescent="0.35">
      <c r="A32348" s="1"/>
      <c r="B32348" s="1"/>
      <c r="C32348" s="1"/>
      <c r="D32348" s="1"/>
    </row>
    <row r="32367" spans="1:4" x14ac:dyDescent="0.35">
      <c r="A32367" s="1"/>
      <c r="B32367" s="1"/>
      <c r="C32367" s="1"/>
      <c r="D32367" s="1"/>
    </row>
    <row r="32386" spans="1:4" x14ac:dyDescent="0.35">
      <c r="A32386" s="1"/>
      <c r="B32386" s="1"/>
      <c r="C32386" s="1"/>
      <c r="D32386" s="1"/>
    </row>
    <row r="32405" spans="1:4" x14ac:dyDescent="0.35">
      <c r="A32405" s="1"/>
      <c r="B32405" s="1"/>
      <c r="C32405" s="1"/>
      <c r="D32405" s="1"/>
    </row>
    <row r="32424" spans="1:4" x14ac:dyDescent="0.35">
      <c r="A32424" s="1"/>
      <c r="B32424" s="1"/>
      <c r="C32424" s="1"/>
      <c r="D32424" s="1"/>
    </row>
    <row r="32443" spans="1:4" x14ac:dyDescent="0.35">
      <c r="A32443" s="1"/>
      <c r="B32443" s="1"/>
      <c r="C32443" s="1"/>
      <c r="D32443" s="1"/>
    </row>
    <row r="32462" spans="1:4" x14ac:dyDescent="0.35">
      <c r="A32462" s="1"/>
      <c r="B32462" s="1"/>
      <c r="C32462" s="1"/>
      <c r="D32462" s="1"/>
    </row>
    <row r="32481" spans="1:4" x14ac:dyDescent="0.35">
      <c r="A32481" s="1"/>
      <c r="B32481" s="1"/>
      <c r="C32481" s="1"/>
      <c r="D32481" s="1"/>
    </row>
    <row r="32500" spans="1:4" x14ac:dyDescent="0.35">
      <c r="A32500" s="1"/>
      <c r="B32500" s="1"/>
      <c r="C32500" s="1"/>
      <c r="D32500" s="1"/>
    </row>
    <row r="32519" spans="1:4" x14ac:dyDescent="0.35">
      <c r="A32519" s="1"/>
      <c r="B32519" s="1"/>
      <c r="C32519" s="1"/>
      <c r="D32519" s="1"/>
    </row>
    <row r="32538" spans="1:4" x14ac:dyDescent="0.35">
      <c r="A32538" s="1"/>
      <c r="B32538" s="1"/>
      <c r="C32538" s="1"/>
      <c r="D32538" s="1"/>
    </row>
    <row r="32557" spans="1:4" x14ac:dyDescent="0.35">
      <c r="A32557" s="1"/>
      <c r="B32557" s="1"/>
      <c r="C32557" s="1"/>
      <c r="D32557" s="1"/>
    </row>
    <row r="32576" spans="1:4" x14ac:dyDescent="0.35">
      <c r="A32576" s="1"/>
      <c r="B32576" s="1"/>
      <c r="C32576" s="1"/>
      <c r="D32576" s="1"/>
    </row>
    <row r="32595" spans="1:4" x14ac:dyDescent="0.35">
      <c r="A32595" s="1"/>
      <c r="B32595" s="1"/>
      <c r="C32595" s="1"/>
      <c r="D32595" s="1"/>
    </row>
    <row r="32614" spans="1:4" x14ac:dyDescent="0.35">
      <c r="A32614" s="1"/>
      <c r="B32614" s="1"/>
      <c r="C32614" s="1"/>
      <c r="D32614" s="1"/>
    </row>
    <row r="32633" spans="1:4" x14ac:dyDescent="0.35">
      <c r="A32633" s="1"/>
      <c r="B32633" s="1"/>
      <c r="C32633" s="1"/>
      <c r="D32633" s="1"/>
    </row>
    <row r="32652" spans="1:4" x14ac:dyDescent="0.35">
      <c r="A32652" s="1"/>
      <c r="B32652" s="1"/>
      <c r="C32652" s="1"/>
      <c r="D32652" s="1"/>
    </row>
    <row r="32671" spans="1:4" x14ac:dyDescent="0.35">
      <c r="A32671" s="1"/>
      <c r="B32671" s="1"/>
      <c r="C32671" s="1"/>
      <c r="D32671" s="1"/>
    </row>
    <row r="32690" spans="1:4" x14ac:dyDescent="0.35">
      <c r="A32690" s="1"/>
      <c r="B32690" s="1"/>
      <c r="C32690" s="1"/>
      <c r="D32690" s="1"/>
    </row>
    <row r="32709" spans="1:4" x14ac:dyDescent="0.35">
      <c r="A32709" s="1"/>
      <c r="B32709" s="1"/>
      <c r="C32709" s="1"/>
      <c r="D32709" s="1"/>
    </row>
    <row r="32728" spans="1:4" x14ac:dyDescent="0.35">
      <c r="A32728" s="1"/>
      <c r="B32728" s="1"/>
      <c r="C32728" s="1"/>
      <c r="D32728" s="1"/>
    </row>
    <row r="32747" spans="1:4" x14ac:dyDescent="0.35">
      <c r="A32747" s="1"/>
      <c r="B32747" s="1"/>
      <c r="C32747" s="1"/>
      <c r="D32747" s="1"/>
    </row>
    <row r="32766" spans="1:4" x14ac:dyDescent="0.35">
      <c r="A32766" s="1"/>
      <c r="B32766" s="1"/>
      <c r="C32766" s="1"/>
      <c r="D32766" s="1"/>
    </row>
    <row r="32785" spans="1:4" x14ac:dyDescent="0.35">
      <c r="A32785" s="1"/>
      <c r="B32785" s="1"/>
      <c r="C32785" s="1"/>
      <c r="D32785" s="1"/>
    </row>
    <row r="32804" spans="1:4" x14ac:dyDescent="0.35">
      <c r="A32804" s="1"/>
      <c r="B32804" s="1"/>
      <c r="C32804" s="1"/>
      <c r="D32804" s="1"/>
    </row>
    <row r="32823" spans="1:4" x14ac:dyDescent="0.35">
      <c r="A32823" s="1"/>
      <c r="B32823" s="1"/>
      <c r="C32823" s="1"/>
      <c r="D32823" s="1"/>
    </row>
    <row r="32842" spans="1:4" x14ac:dyDescent="0.35">
      <c r="A32842" s="1"/>
      <c r="B32842" s="1"/>
      <c r="C32842" s="1"/>
      <c r="D32842" s="1"/>
    </row>
    <row r="32861" spans="1:4" x14ac:dyDescent="0.35">
      <c r="A32861" s="1"/>
      <c r="B32861" s="1"/>
      <c r="C32861" s="1"/>
      <c r="D32861" s="1"/>
    </row>
    <row r="32880" spans="1:4" x14ac:dyDescent="0.35">
      <c r="A32880" s="1"/>
      <c r="B32880" s="1"/>
      <c r="C32880" s="1"/>
      <c r="D32880" s="1"/>
    </row>
    <row r="32899" spans="1:4" x14ac:dyDescent="0.35">
      <c r="A32899" s="1"/>
      <c r="B32899" s="1"/>
      <c r="C32899" s="1"/>
      <c r="D32899" s="1"/>
    </row>
    <row r="32918" spans="1:4" x14ac:dyDescent="0.35">
      <c r="A32918" s="1"/>
      <c r="B32918" s="1"/>
      <c r="C32918" s="1"/>
      <c r="D32918" s="1"/>
    </row>
    <row r="32937" spans="1:4" x14ac:dyDescent="0.35">
      <c r="A32937" s="1"/>
      <c r="B32937" s="1"/>
      <c r="C32937" s="1"/>
      <c r="D32937" s="1"/>
    </row>
    <row r="32956" spans="1:4" x14ac:dyDescent="0.35">
      <c r="A32956" s="1"/>
      <c r="B32956" s="1"/>
      <c r="C32956" s="1"/>
      <c r="D32956" s="1"/>
    </row>
    <row r="32975" spans="1:4" x14ac:dyDescent="0.35">
      <c r="A32975" s="1"/>
      <c r="B32975" s="1"/>
      <c r="C32975" s="1"/>
      <c r="D32975" s="1"/>
    </row>
    <row r="32994" spans="1:4" x14ac:dyDescent="0.35">
      <c r="A32994" s="1"/>
      <c r="B32994" s="1"/>
      <c r="C32994" s="1"/>
      <c r="D32994" s="1"/>
    </row>
    <row r="33013" spans="1:4" x14ac:dyDescent="0.35">
      <c r="A33013" s="1"/>
      <c r="B33013" s="1"/>
      <c r="C33013" s="1"/>
      <c r="D33013" s="1"/>
    </row>
    <row r="33032" spans="1:4" x14ac:dyDescent="0.35">
      <c r="A33032" s="1"/>
      <c r="B33032" s="1"/>
      <c r="C33032" s="1"/>
      <c r="D33032" s="1"/>
    </row>
    <row r="33051" spans="1:4" x14ac:dyDescent="0.35">
      <c r="A33051" s="1"/>
      <c r="B33051" s="1"/>
      <c r="C33051" s="1"/>
      <c r="D33051" s="1"/>
    </row>
    <row r="33070" spans="1:4" x14ac:dyDescent="0.35">
      <c r="A33070" s="1"/>
      <c r="B33070" s="1"/>
      <c r="C33070" s="1"/>
      <c r="D33070" s="1"/>
    </row>
    <row r="33089" spans="1:4" x14ac:dyDescent="0.35">
      <c r="A33089" s="1"/>
      <c r="B33089" s="1"/>
      <c r="C33089" s="1"/>
      <c r="D33089" s="1"/>
    </row>
    <row r="33108" spans="1:4" x14ac:dyDescent="0.35">
      <c r="A33108" s="1"/>
      <c r="B33108" s="1"/>
      <c r="C33108" s="1"/>
      <c r="D33108" s="1"/>
    </row>
    <row r="33127" spans="1:4" x14ac:dyDescent="0.35">
      <c r="A33127" s="1"/>
      <c r="B33127" s="1"/>
      <c r="C33127" s="1"/>
      <c r="D33127" s="1"/>
    </row>
    <row r="33146" spans="1:4" x14ac:dyDescent="0.35">
      <c r="A33146" s="1"/>
      <c r="B33146" s="1"/>
      <c r="C33146" s="1"/>
      <c r="D33146" s="1"/>
    </row>
    <row r="33165" spans="1:4" x14ac:dyDescent="0.35">
      <c r="A33165" s="1"/>
      <c r="B33165" s="1"/>
      <c r="C33165" s="1"/>
      <c r="D33165" s="1"/>
    </row>
    <row r="33184" spans="1:4" x14ac:dyDescent="0.35">
      <c r="A33184" s="1"/>
      <c r="B33184" s="1"/>
      <c r="C33184" s="1"/>
      <c r="D33184" s="1"/>
    </row>
    <row r="33203" spans="1:4" x14ac:dyDescent="0.35">
      <c r="A33203" s="1"/>
      <c r="B33203" s="1"/>
      <c r="C33203" s="1"/>
      <c r="D33203" s="1"/>
    </row>
    <row r="33222" spans="1:4" x14ac:dyDescent="0.35">
      <c r="A33222" s="1"/>
      <c r="B33222" s="1"/>
      <c r="C33222" s="1"/>
      <c r="D33222" s="1"/>
    </row>
    <row r="33241" spans="1:4" x14ac:dyDescent="0.35">
      <c r="A33241" s="1"/>
      <c r="B33241" s="1"/>
      <c r="C33241" s="1"/>
      <c r="D33241" s="1"/>
    </row>
    <row r="33260" spans="1:4" x14ac:dyDescent="0.35">
      <c r="A33260" s="1"/>
      <c r="B33260" s="1"/>
      <c r="C33260" s="1"/>
      <c r="D33260" s="1"/>
    </row>
    <row r="33279" spans="1:4" x14ac:dyDescent="0.35">
      <c r="A33279" s="1"/>
      <c r="B33279" s="1"/>
      <c r="C33279" s="1"/>
      <c r="D33279" s="1"/>
    </row>
    <row r="33298" spans="1:4" x14ac:dyDescent="0.35">
      <c r="A33298" s="1"/>
      <c r="B33298" s="1"/>
      <c r="C33298" s="1"/>
      <c r="D33298" s="1"/>
    </row>
    <row r="33317" spans="1:4" x14ac:dyDescent="0.35">
      <c r="A33317" s="1"/>
      <c r="B33317" s="1"/>
      <c r="C33317" s="1"/>
      <c r="D33317" s="1"/>
    </row>
    <row r="33336" spans="1:4" x14ac:dyDescent="0.35">
      <c r="A33336" s="1"/>
      <c r="B33336" s="1"/>
      <c r="C33336" s="1"/>
      <c r="D33336" s="1"/>
    </row>
    <row r="33355" spans="1:4" x14ac:dyDescent="0.35">
      <c r="A33355" s="1"/>
      <c r="B33355" s="1"/>
      <c r="C33355" s="1"/>
      <c r="D33355" s="1"/>
    </row>
    <row r="33374" spans="1:4" x14ac:dyDescent="0.35">
      <c r="A33374" s="1"/>
      <c r="B33374" s="1"/>
      <c r="C33374" s="1"/>
      <c r="D33374" s="1"/>
    </row>
    <row r="33393" spans="1:4" x14ac:dyDescent="0.35">
      <c r="A33393" s="1"/>
      <c r="B33393" s="1"/>
      <c r="C33393" s="1"/>
      <c r="D33393" s="1"/>
    </row>
    <row r="33412" spans="1:4" x14ac:dyDescent="0.35">
      <c r="A33412" s="1"/>
      <c r="B33412" s="1"/>
      <c r="C33412" s="1"/>
      <c r="D33412" s="1"/>
    </row>
    <row r="33431" spans="1:4" x14ac:dyDescent="0.35">
      <c r="A33431" s="1"/>
      <c r="B33431" s="1"/>
      <c r="C33431" s="1"/>
      <c r="D33431" s="1"/>
    </row>
    <row r="33450" spans="1:4" x14ac:dyDescent="0.35">
      <c r="A33450" s="1"/>
      <c r="B33450" s="1"/>
      <c r="C33450" s="1"/>
      <c r="D33450" s="1"/>
    </row>
    <row r="33469" spans="1:4" x14ac:dyDescent="0.35">
      <c r="A33469" s="1"/>
      <c r="B33469" s="1"/>
      <c r="C33469" s="1"/>
      <c r="D33469" s="1"/>
    </row>
    <row r="33488" spans="1:4" x14ac:dyDescent="0.35">
      <c r="A33488" s="1"/>
      <c r="B33488" s="1"/>
      <c r="C33488" s="1"/>
      <c r="D33488" s="1"/>
    </row>
    <row r="33507" spans="1:4" x14ac:dyDescent="0.35">
      <c r="A33507" s="1"/>
      <c r="B33507" s="1"/>
      <c r="C33507" s="1"/>
      <c r="D33507" s="1"/>
    </row>
    <row r="33526" spans="1:4" x14ac:dyDescent="0.35">
      <c r="A33526" s="1"/>
      <c r="B33526" s="1"/>
      <c r="C33526" s="1"/>
      <c r="D33526" s="1"/>
    </row>
    <row r="33545" spans="1:4" x14ac:dyDescent="0.35">
      <c r="A33545" s="1"/>
      <c r="B33545" s="1"/>
      <c r="C33545" s="1"/>
      <c r="D33545" s="1"/>
    </row>
    <row r="33564" spans="1:4" x14ac:dyDescent="0.35">
      <c r="A33564" s="1"/>
      <c r="B33564" s="1"/>
      <c r="C33564" s="1"/>
      <c r="D33564" s="1"/>
    </row>
    <row r="33583" spans="1:4" x14ac:dyDescent="0.35">
      <c r="A33583" s="1"/>
      <c r="B33583" s="1"/>
      <c r="C33583" s="1"/>
      <c r="D33583" s="1"/>
    </row>
    <row r="33602" spans="1:4" x14ac:dyDescent="0.35">
      <c r="A33602" s="1"/>
      <c r="B33602" s="1"/>
      <c r="C33602" s="1"/>
      <c r="D33602" s="1"/>
    </row>
    <row r="33621" spans="1:4" x14ac:dyDescent="0.35">
      <c r="A33621" s="1"/>
      <c r="B33621" s="1"/>
      <c r="C33621" s="1"/>
      <c r="D33621" s="1"/>
    </row>
    <row r="33640" spans="1:4" x14ac:dyDescent="0.35">
      <c r="A33640" s="1"/>
      <c r="B33640" s="1"/>
      <c r="C33640" s="1"/>
      <c r="D33640" s="1"/>
    </row>
    <row r="33659" spans="1:4" x14ac:dyDescent="0.35">
      <c r="A33659" s="1"/>
      <c r="B33659" s="1"/>
      <c r="C33659" s="1"/>
      <c r="D33659" s="1"/>
    </row>
    <row r="33678" spans="1:4" x14ac:dyDescent="0.35">
      <c r="A33678" s="1"/>
      <c r="B33678" s="1"/>
      <c r="C33678" s="1"/>
      <c r="D33678" s="1"/>
    </row>
    <row r="33697" spans="1:4" x14ac:dyDescent="0.35">
      <c r="A33697" s="1"/>
      <c r="B33697" s="1"/>
      <c r="C33697" s="1"/>
      <c r="D33697" s="1"/>
    </row>
    <row r="33716" spans="1:4" x14ac:dyDescent="0.35">
      <c r="A33716" s="1"/>
      <c r="B33716" s="1"/>
      <c r="C33716" s="1"/>
      <c r="D33716" s="1"/>
    </row>
    <row r="33735" spans="1:4" x14ac:dyDescent="0.35">
      <c r="A33735" s="1"/>
      <c r="B33735" s="1"/>
      <c r="C33735" s="1"/>
      <c r="D33735" s="1"/>
    </row>
    <row r="33754" spans="1:4" x14ac:dyDescent="0.35">
      <c r="A33754" s="1"/>
      <c r="B33754" s="1"/>
      <c r="C33754" s="1"/>
      <c r="D33754" s="1"/>
    </row>
    <row r="33773" spans="1:4" x14ac:dyDescent="0.35">
      <c r="A33773" s="1"/>
      <c r="B33773" s="1"/>
      <c r="C33773" s="1"/>
      <c r="D33773" s="1"/>
    </row>
    <row r="33792" spans="1:4" x14ac:dyDescent="0.35">
      <c r="A33792" s="1"/>
      <c r="B33792" s="1"/>
      <c r="C33792" s="1"/>
      <c r="D33792" s="1"/>
    </row>
    <row r="33811" spans="1:4" x14ac:dyDescent="0.35">
      <c r="A33811" s="1"/>
      <c r="B33811" s="1"/>
      <c r="C33811" s="1"/>
      <c r="D33811" s="1"/>
    </row>
    <row r="33830" spans="1:4" x14ac:dyDescent="0.35">
      <c r="A33830" s="1"/>
      <c r="B33830" s="1"/>
      <c r="C33830" s="1"/>
      <c r="D33830" s="1"/>
    </row>
    <row r="33849" spans="1:4" x14ac:dyDescent="0.35">
      <c r="A33849" s="1"/>
      <c r="B33849" s="1"/>
      <c r="C33849" s="1"/>
      <c r="D33849" s="1"/>
    </row>
    <row r="33868" spans="1:4" x14ac:dyDescent="0.35">
      <c r="A33868" s="1"/>
      <c r="B33868" s="1"/>
      <c r="C33868" s="1"/>
      <c r="D33868" s="1"/>
    </row>
    <row r="33887" spans="1:4" x14ac:dyDescent="0.35">
      <c r="A33887" s="1"/>
      <c r="B33887" s="1"/>
      <c r="C33887" s="1"/>
      <c r="D33887" s="1"/>
    </row>
    <row r="33906" spans="1:4" x14ac:dyDescent="0.35">
      <c r="A33906" s="1"/>
      <c r="B33906" s="1"/>
      <c r="C33906" s="1"/>
      <c r="D33906" s="1"/>
    </row>
    <row r="33925" spans="1:4" x14ac:dyDescent="0.35">
      <c r="A33925" s="1"/>
      <c r="B33925" s="1"/>
      <c r="C33925" s="1"/>
      <c r="D33925" s="1"/>
    </row>
    <row r="33944" spans="1:4" x14ac:dyDescent="0.35">
      <c r="A33944" s="1"/>
      <c r="B33944" s="1"/>
      <c r="C33944" s="1"/>
      <c r="D33944" s="1"/>
    </row>
    <row r="33963" spans="1:4" x14ac:dyDescent="0.35">
      <c r="A33963" s="1"/>
      <c r="B33963" s="1"/>
      <c r="C33963" s="1"/>
      <c r="D33963" s="1"/>
    </row>
    <row r="33982" spans="1:4" x14ac:dyDescent="0.35">
      <c r="A33982" s="1"/>
      <c r="B33982" s="1"/>
      <c r="C33982" s="1"/>
      <c r="D33982" s="1"/>
    </row>
    <row r="34001" spans="1:4" x14ac:dyDescent="0.35">
      <c r="A34001" s="1"/>
      <c r="B34001" s="1"/>
      <c r="C34001" s="1"/>
      <c r="D34001" s="1"/>
    </row>
    <row r="34020" spans="1:4" x14ac:dyDescent="0.35">
      <c r="A34020" s="1"/>
      <c r="B34020" s="1"/>
      <c r="C34020" s="1"/>
      <c r="D34020" s="1"/>
    </row>
    <row r="34039" spans="1:4" x14ac:dyDescent="0.35">
      <c r="A34039" s="1"/>
      <c r="B34039" s="1"/>
      <c r="C34039" s="1"/>
      <c r="D34039" s="1"/>
    </row>
    <row r="34058" spans="1:4" x14ac:dyDescent="0.35">
      <c r="A34058" s="1"/>
      <c r="B34058" s="1"/>
      <c r="C34058" s="1"/>
      <c r="D34058" s="1"/>
    </row>
    <row r="34077" spans="1:4" x14ac:dyDescent="0.35">
      <c r="A34077" s="1"/>
      <c r="B34077" s="1"/>
      <c r="C34077" s="1"/>
      <c r="D34077" s="1"/>
    </row>
    <row r="34096" spans="1:4" x14ac:dyDescent="0.35">
      <c r="A34096" s="1"/>
      <c r="B34096" s="1"/>
      <c r="C34096" s="1"/>
      <c r="D34096" s="1"/>
    </row>
    <row r="34115" spans="1:4" x14ac:dyDescent="0.35">
      <c r="A34115" s="1"/>
      <c r="B34115" s="1"/>
      <c r="C34115" s="1"/>
      <c r="D34115" s="1"/>
    </row>
    <row r="34134" spans="1:4" x14ac:dyDescent="0.35">
      <c r="A34134" s="1"/>
      <c r="B34134" s="1"/>
      <c r="C34134" s="1"/>
      <c r="D34134" s="1"/>
    </row>
    <row r="34153" spans="1:4" x14ac:dyDescent="0.35">
      <c r="A34153" s="1"/>
      <c r="B34153" s="1"/>
      <c r="C34153" s="1"/>
      <c r="D34153" s="1"/>
    </row>
    <row r="34172" spans="1:4" x14ac:dyDescent="0.35">
      <c r="A34172" s="1"/>
      <c r="B34172" s="1"/>
      <c r="C34172" s="1"/>
      <c r="D34172" s="1"/>
    </row>
    <row r="34191" spans="1:4" x14ac:dyDescent="0.35">
      <c r="A34191" s="1"/>
      <c r="B34191" s="1"/>
      <c r="C34191" s="1"/>
      <c r="D34191" s="1"/>
    </row>
    <row r="34210" spans="1:4" x14ac:dyDescent="0.35">
      <c r="A34210" s="1"/>
      <c r="B34210" s="1"/>
      <c r="C34210" s="1"/>
      <c r="D34210" s="1"/>
    </row>
    <row r="34229" spans="1:4" x14ac:dyDescent="0.35">
      <c r="A34229" s="1"/>
      <c r="B34229" s="1"/>
      <c r="C34229" s="1"/>
      <c r="D34229" s="1"/>
    </row>
    <row r="34248" spans="1:4" x14ac:dyDescent="0.35">
      <c r="A34248" s="1"/>
      <c r="B34248" s="1"/>
      <c r="C34248" s="1"/>
      <c r="D34248" s="1"/>
    </row>
    <row r="34267" spans="1:4" x14ac:dyDescent="0.35">
      <c r="A34267" s="1"/>
      <c r="B34267" s="1"/>
      <c r="C34267" s="1"/>
      <c r="D34267" s="1"/>
    </row>
    <row r="34286" spans="1:4" x14ac:dyDescent="0.35">
      <c r="A34286" s="1"/>
      <c r="B34286" s="1"/>
      <c r="C34286" s="1"/>
      <c r="D34286" s="1"/>
    </row>
    <row r="34305" spans="1:4" x14ac:dyDescent="0.35">
      <c r="A34305" s="1"/>
      <c r="B34305" s="1"/>
      <c r="C34305" s="1"/>
      <c r="D34305" s="1"/>
    </row>
    <row r="34324" spans="1:4" x14ac:dyDescent="0.35">
      <c r="A34324" s="1"/>
      <c r="B34324" s="1"/>
      <c r="C34324" s="1"/>
      <c r="D34324" s="1"/>
    </row>
    <row r="34343" spans="1:4" x14ac:dyDescent="0.35">
      <c r="A34343" s="1"/>
      <c r="B34343" s="1"/>
      <c r="C34343" s="1"/>
      <c r="D34343" s="1"/>
    </row>
    <row r="34362" spans="1:4" x14ac:dyDescent="0.35">
      <c r="A34362" s="1"/>
      <c r="B34362" s="1"/>
      <c r="C34362" s="1"/>
      <c r="D34362" s="1"/>
    </row>
    <row r="34381" spans="1:4" x14ac:dyDescent="0.35">
      <c r="A34381" s="1"/>
      <c r="B34381" s="1"/>
      <c r="C34381" s="1"/>
      <c r="D34381" s="1"/>
    </row>
    <row r="34400" spans="1:4" x14ac:dyDescent="0.35">
      <c r="A34400" s="1"/>
      <c r="B34400" s="1"/>
      <c r="C34400" s="1"/>
      <c r="D34400" s="1"/>
    </row>
    <row r="34419" spans="1:4" x14ac:dyDescent="0.35">
      <c r="A34419" s="1"/>
      <c r="B34419" s="1"/>
      <c r="C34419" s="1"/>
      <c r="D34419" s="1"/>
    </row>
    <row r="34438" spans="1:4" x14ac:dyDescent="0.35">
      <c r="A34438" s="1"/>
      <c r="B34438" s="1"/>
      <c r="C34438" s="1"/>
      <c r="D34438" s="1"/>
    </row>
    <row r="34457" spans="1:4" x14ac:dyDescent="0.35">
      <c r="A34457" s="1"/>
      <c r="B34457" s="1"/>
      <c r="C34457" s="1"/>
      <c r="D34457" s="1"/>
    </row>
    <row r="34476" spans="1:4" x14ac:dyDescent="0.35">
      <c r="A34476" s="1"/>
      <c r="B34476" s="1"/>
      <c r="C34476" s="1"/>
      <c r="D34476" s="1"/>
    </row>
    <row r="34495" spans="1:4" x14ac:dyDescent="0.35">
      <c r="A34495" s="1"/>
      <c r="B34495" s="1"/>
      <c r="C34495" s="1"/>
      <c r="D34495" s="1"/>
    </row>
    <row r="34514" spans="1:4" x14ac:dyDescent="0.35">
      <c r="A34514" s="1"/>
      <c r="B34514" s="1"/>
      <c r="C34514" s="1"/>
      <c r="D34514" s="1"/>
    </row>
    <row r="34533" spans="1:4" x14ac:dyDescent="0.35">
      <c r="A34533" s="1"/>
      <c r="B34533" s="1"/>
      <c r="C34533" s="1"/>
      <c r="D34533" s="1"/>
    </row>
    <row r="34552" spans="1:4" x14ac:dyDescent="0.35">
      <c r="A34552" s="1"/>
      <c r="B34552" s="1"/>
      <c r="C34552" s="1"/>
      <c r="D34552" s="1"/>
    </row>
    <row r="34571" spans="1:4" x14ac:dyDescent="0.35">
      <c r="A34571" s="1"/>
      <c r="B34571" s="1"/>
      <c r="C34571" s="1"/>
      <c r="D34571" s="1"/>
    </row>
    <row r="34590" spans="1:4" x14ac:dyDescent="0.35">
      <c r="A34590" s="1"/>
      <c r="B34590" s="1"/>
      <c r="C34590" s="1"/>
      <c r="D34590" s="1"/>
    </row>
    <row r="34609" spans="1:4" x14ac:dyDescent="0.35">
      <c r="A34609" s="1"/>
      <c r="B34609" s="1"/>
      <c r="C34609" s="1"/>
      <c r="D34609" s="1"/>
    </row>
    <row r="34628" spans="1:4" x14ac:dyDescent="0.35">
      <c r="A34628" s="1"/>
      <c r="B34628" s="1"/>
      <c r="C34628" s="1"/>
      <c r="D34628" s="1"/>
    </row>
    <row r="34647" spans="1:4" x14ac:dyDescent="0.35">
      <c r="A34647" s="1"/>
      <c r="B34647" s="1"/>
      <c r="C34647" s="1"/>
      <c r="D34647" s="1"/>
    </row>
    <row r="34666" spans="1:4" x14ac:dyDescent="0.35">
      <c r="A34666" s="1"/>
      <c r="B34666" s="1"/>
      <c r="C34666" s="1"/>
      <c r="D34666" s="1"/>
    </row>
    <row r="34685" spans="1:4" x14ac:dyDescent="0.35">
      <c r="A34685" s="1"/>
      <c r="B34685" s="1"/>
      <c r="C34685" s="1"/>
      <c r="D34685" s="1"/>
    </row>
    <row r="34704" spans="1:4" x14ac:dyDescent="0.35">
      <c r="A34704" s="1"/>
      <c r="B34704" s="1"/>
      <c r="C34704" s="1"/>
      <c r="D34704" s="1"/>
    </row>
    <row r="34723" spans="1:4" x14ac:dyDescent="0.35">
      <c r="A34723" s="1"/>
      <c r="B34723" s="1"/>
      <c r="C34723" s="1"/>
      <c r="D34723" s="1"/>
    </row>
    <row r="34742" spans="1:4" x14ac:dyDescent="0.35">
      <c r="A34742" s="1"/>
      <c r="B34742" s="1"/>
      <c r="C34742" s="1"/>
      <c r="D34742" s="1"/>
    </row>
    <row r="34761" spans="1:4" x14ac:dyDescent="0.35">
      <c r="A34761" s="1"/>
      <c r="B34761" s="1"/>
      <c r="C34761" s="1"/>
      <c r="D34761" s="1"/>
    </row>
    <row r="34780" spans="1:4" x14ac:dyDescent="0.35">
      <c r="A34780" s="1"/>
      <c r="B34780" s="1"/>
      <c r="C34780" s="1"/>
      <c r="D34780" s="1"/>
    </row>
    <row r="34799" spans="1:4" x14ac:dyDescent="0.35">
      <c r="A34799" s="1"/>
      <c r="B34799" s="1"/>
      <c r="C34799" s="1"/>
      <c r="D34799" s="1"/>
    </row>
    <row r="34818" spans="1:4" x14ac:dyDescent="0.35">
      <c r="A34818" s="1"/>
      <c r="B34818" s="1"/>
      <c r="C34818" s="1"/>
      <c r="D34818" s="1"/>
    </row>
    <row r="34837" spans="1:4" x14ac:dyDescent="0.35">
      <c r="A34837" s="1"/>
      <c r="B34837" s="1"/>
      <c r="C34837" s="1"/>
      <c r="D34837" s="1"/>
    </row>
    <row r="34856" spans="1:4" x14ac:dyDescent="0.35">
      <c r="A34856" s="1"/>
      <c r="B34856" s="1"/>
      <c r="C34856" s="1"/>
      <c r="D34856" s="1"/>
    </row>
    <row r="34875" spans="1:4" x14ac:dyDescent="0.35">
      <c r="A34875" s="1"/>
      <c r="B34875" s="1"/>
      <c r="C34875" s="1"/>
      <c r="D34875" s="1"/>
    </row>
    <row r="34894" spans="1:4" x14ac:dyDescent="0.35">
      <c r="A34894" s="1"/>
      <c r="B34894" s="1"/>
      <c r="C34894" s="1"/>
      <c r="D34894" s="1"/>
    </row>
    <row r="34913" spans="1:4" x14ac:dyDescent="0.35">
      <c r="A34913" s="1"/>
      <c r="B34913" s="1"/>
      <c r="C34913" s="1"/>
      <c r="D34913" s="1"/>
    </row>
    <row r="34932" spans="1:4" x14ac:dyDescent="0.35">
      <c r="A34932" s="1"/>
      <c r="B34932" s="1"/>
      <c r="C34932" s="1"/>
      <c r="D34932" s="1"/>
    </row>
    <row r="34951" spans="1:4" x14ac:dyDescent="0.35">
      <c r="A34951" s="1"/>
      <c r="B34951" s="1"/>
      <c r="C34951" s="1"/>
      <c r="D34951" s="1"/>
    </row>
    <row r="34970" spans="1:4" x14ac:dyDescent="0.35">
      <c r="A34970" s="1"/>
      <c r="B34970" s="1"/>
      <c r="C34970" s="1"/>
      <c r="D34970" s="1"/>
    </row>
    <row r="34989" spans="1:4" x14ac:dyDescent="0.35">
      <c r="A34989" s="1"/>
      <c r="B34989" s="1"/>
      <c r="C34989" s="1"/>
      <c r="D34989" s="1"/>
    </row>
    <row r="35008" spans="1:4" x14ac:dyDescent="0.35">
      <c r="A35008" s="1"/>
      <c r="B35008" s="1"/>
      <c r="C35008" s="1"/>
      <c r="D35008" s="1"/>
    </row>
    <row r="35027" spans="1:4" x14ac:dyDescent="0.35">
      <c r="A35027" s="1"/>
      <c r="B35027" s="1"/>
      <c r="C35027" s="1"/>
      <c r="D35027" s="1"/>
    </row>
    <row r="35046" spans="1:4" x14ac:dyDescent="0.35">
      <c r="A35046" s="1"/>
      <c r="B35046" s="1"/>
      <c r="C35046" s="1"/>
      <c r="D35046" s="1"/>
    </row>
    <row r="35065" spans="1:4" x14ac:dyDescent="0.35">
      <c r="A35065" s="1"/>
      <c r="B35065" s="1"/>
      <c r="C35065" s="1"/>
      <c r="D35065" s="1"/>
    </row>
    <row r="35084" spans="1:4" x14ac:dyDescent="0.35">
      <c r="A35084" s="1"/>
      <c r="B35084" s="1"/>
      <c r="C35084" s="1"/>
      <c r="D35084" s="1"/>
    </row>
    <row r="35103" spans="1:4" x14ac:dyDescent="0.35">
      <c r="A35103" s="1"/>
      <c r="B35103" s="1"/>
      <c r="C35103" s="1"/>
      <c r="D35103" s="1"/>
    </row>
    <row r="35122" spans="1:4" x14ac:dyDescent="0.35">
      <c r="A35122" s="1"/>
      <c r="B35122" s="1"/>
      <c r="C35122" s="1"/>
      <c r="D35122" s="1"/>
    </row>
    <row r="35141" spans="1:4" x14ac:dyDescent="0.35">
      <c r="A35141" s="1"/>
      <c r="B35141" s="1"/>
      <c r="C35141" s="1"/>
      <c r="D35141" s="1"/>
    </row>
    <row r="35160" spans="1:4" x14ac:dyDescent="0.35">
      <c r="A35160" s="1"/>
      <c r="B35160" s="1"/>
      <c r="C35160" s="1"/>
      <c r="D35160" s="1"/>
    </row>
    <row r="35179" spans="1:4" x14ac:dyDescent="0.35">
      <c r="A35179" s="1"/>
      <c r="B35179" s="1"/>
      <c r="C35179" s="1"/>
      <c r="D35179" s="1"/>
    </row>
    <row r="35198" spans="1:4" x14ac:dyDescent="0.35">
      <c r="A35198" s="1"/>
      <c r="B35198" s="1"/>
      <c r="C35198" s="1"/>
      <c r="D35198" s="1"/>
    </row>
    <row r="35217" spans="1:4" x14ac:dyDescent="0.35">
      <c r="A35217" s="1"/>
      <c r="B35217" s="1"/>
      <c r="C35217" s="1"/>
      <c r="D35217" s="1"/>
    </row>
    <row r="35236" spans="1:4" x14ac:dyDescent="0.35">
      <c r="A35236" s="1"/>
      <c r="B35236" s="1"/>
      <c r="C35236" s="1"/>
      <c r="D35236" s="1"/>
    </row>
    <row r="35255" spans="1:4" x14ac:dyDescent="0.35">
      <c r="A35255" s="1"/>
      <c r="B35255" s="1"/>
      <c r="C35255" s="1"/>
      <c r="D35255" s="1"/>
    </row>
    <row r="35274" spans="1:4" x14ac:dyDescent="0.35">
      <c r="A35274" s="1"/>
      <c r="B35274" s="1"/>
      <c r="C35274" s="1"/>
      <c r="D35274" s="1"/>
    </row>
    <row r="35293" spans="1:4" x14ac:dyDescent="0.35">
      <c r="A35293" s="1"/>
      <c r="B35293" s="1"/>
      <c r="C35293" s="1"/>
      <c r="D35293" s="1"/>
    </row>
    <row r="35312" spans="1:4" x14ac:dyDescent="0.35">
      <c r="A35312" s="1"/>
      <c r="B35312" s="1"/>
      <c r="C35312" s="1"/>
      <c r="D35312" s="1"/>
    </row>
    <row r="35331" spans="1:4" x14ac:dyDescent="0.35">
      <c r="A35331" s="1"/>
      <c r="B35331" s="1"/>
      <c r="C35331" s="1"/>
      <c r="D35331" s="1"/>
    </row>
    <row r="35350" spans="1:4" x14ac:dyDescent="0.35">
      <c r="A35350" s="1"/>
      <c r="B35350" s="1"/>
      <c r="C35350" s="1"/>
      <c r="D35350" s="1"/>
    </row>
    <row r="35369" spans="1:4" x14ac:dyDescent="0.35">
      <c r="A35369" s="1"/>
      <c r="B35369" s="1"/>
      <c r="C35369" s="1"/>
      <c r="D35369" s="1"/>
    </row>
    <row r="35388" spans="1:4" x14ac:dyDescent="0.35">
      <c r="A35388" s="1"/>
      <c r="B35388" s="1"/>
      <c r="C35388" s="1"/>
      <c r="D35388" s="1"/>
    </row>
    <row r="35407" spans="1:4" x14ac:dyDescent="0.35">
      <c r="A35407" s="1"/>
      <c r="B35407" s="1"/>
      <c r="C35407" s="1"/>
      <c r="D35407" s="1"/>
    </row>
    <row r="35426" spans="1:4" x14ac:dyDescent="0.35">
      <c r="A35426" s="1"/>
      <c r="B35426" s="1"/>
      <c r="C35426" s="1"/>
      <c r="D35426" s="1"/>
    </row>
    <row r="35445" spans="1:4" x14ac:dyDescent="0.35">
      <c r="A35445" s="1"/>
      <c r="B35445" s="1"/>
      <c r="C35445" s="1"/>
      <c r="D35445" s="1"/>
    </row>
    <row r="35464" spans="1:4" x14ac:dyDescent="0.35">
      <c r="A35464" s="1"/>
      <c r="B35464" s="1"/>
      <c r="C35464" s="1"/>
      <c r="D35464" s="1"/>
    </row>
    <row r="35483" spans="1:4" x14ac:dyDescent="0.35">
      <c r="A35483" s="1"/>
      <c r="B35483" s="1"/>
      <c r="C35483" s="1"/>
      <c r="D35483" s="1"/>
    </row>
    <row r="35502" spans="1:4" x14ac:dyDescent="0.35">
      <c r="A35502" s="1"/>
      <c r="B35502" s="1"/>
      <c r="C35502" s="1"/>
      <c r="D35502" s="1"/>
    </row>
    <row r="35521" spans="1:4" x14ac:dyDescent="0.35">
      <c r="A35521" s="1"/>
      <c r="B35521" s="1"/>
      <c r="C35521" s="1"/>
      <c r="D35521" s="1"/>
    </row>
    <row r="35540" spans="1:4" x14ac:dyDescent="0.35">
      <c r="A35540" s="1"/>
      <c r="B35540" s="1"/>
      <c r="C35540" s="1"/>
      <c r="D35540" s="1"/>
    </row>
    <row r="35559" spans="1:4" x14ac:dyDescent="0.35">
      <c r="A35559" s="1"/>
      <c r="B35559" s="1"/>
      <c r="C35559" s="1"/>
      <c r="D35559" s="1"/>
    </row>
    <row r="35578" spans="1:4" x14ac:dyDescent="0.35">
      <c r="A35578" s="1"/>
      <c r="B35578" s="1"/>
      <c r="C35578" s="1"/>
      <c r="D35578" s="1"/>
    </row>
    <row r="35597" spans="1:4" x14ac:dyDescent="0.35">
      <c r="A35597" s="1"/>
      <c r="B35597" s="1"/>
      <c r="C35597" s="1"/>
      <c r="D35597" s="1"/>
    </row>
    <row r="35616" spans="1:4" x14ac:dyDescent="0.35">
      <c r="A35616" s="1"/>
      <c r="B35616" s="1"/>
      <c r="C35616" s="1"/>
      <c r="D35616" s="1"/>
    </row>
    <row r="35635" spans="1:4" x14ac:dyDescent="0.35">
      <c r="A35635" s="1"/>
      <c r="B35635" s="1"/>
      <c r="C35635" s="1"/>
      <c r="D35635" s="1"/>
    </row>
    <row r="35654" spans="1:4" x14ac:dyDescent="0.35">
      <c r="A35654" s="1"/>
      <c r="B35654" s="1"/>
      <c r="C35654" s="1"/>
      <c r="D35654" s="1"/>
    </row>
    <row r="35673" spans="1:4" x14ac:dyDescent="0.35">
      <c r="A35673" s="1"/>
      <c r="B35673" s="1"/>
      <c r="C35673" s="1"/>
      <c r="D35673" s="1"/>
    </row>
    <row r="35692" spans="1:4" x14ac:dyDescent="0.35">
      <c r="A35692" s="1"/>
      <c r="B35692" s="1"/>
      <c r="C35692" s="1"/>
      <c r="D35692" s="1"/>
    </row>
    <row r="35711" spans="1:4" x14ac:dyDescent="0.35">
      <c r="A35711" s="1"/>
      <c r="B35711" s="1"/>
      <c r="C35711" s="1"/>
      <c r="D35711" s="1"/>
    </row>
    <row r="35730" spans="1:4" x14ac:dyDescent="0.35">
      <c r="A35730" s="1"/>
      <c r="B35730" s="1"/>
      <c r="C35730" s="1"/>
      <c r="D35730" s="1"/>
    </row>
    <row r="35749" spans="1:4" x14ac:dyDescent="0.35">
      <c r="A35749" s="1"/>
      <c r="B35749" s="1"/>
      <c r="C35749" s="1"/>
      <c r="D35749" s="1"/>
    </row>
    <row r="35768" spans="1:4" x14ac:dyDescent="0.35">
      <c r="A35768" s="1"/>
      <c r="B35768" s="1"/>
      <c r="C35768" s="1"/>
      <c r="D35768" s="1"/>
    </row>
    <row r="35787" spans="1:4" x14ac:dyDescent="0.35">
      <c r="A35787" s="1"/>
      <c r="B35787" s="1"/>
      <c r="C35787" s="1"/>
      <c r="D35787" s="1"/>
    </row>
    <row r="35806" spans="1:4" x14ac:dyDescent="0.35">
      <c r="A35806" s="1"/>
      <c r="B35806" s="1"/>
      <c r="C35806" s="1"/>
      <c r="D35806" s="1"/>
    </row>
    <row r="35825" spans="1:4" x14ac:dyDescent="0.35">
      <c r="A35825" s="1"/>
      <c r="B35825" s="1"/>
      <c r="C35825" s="1"/>
      <c r="D35825" s="1"/>
    </row>
    <row r="35844" spans="1:4" x14ac:dyDescent="0.35">
      <c r="A35844" s="1"/>
      <c r="B35844" s="1"/>
      <c r="C35844" s="1"/>
      <c r="D35844" s="1"/>
    </row>
    <row r="35863" spans="1:4" x14ac:dyDescent="0.35">
      <c r="A35863" s="1"/>
      <c r="B35863" s="1"/>
      <c r="C35863" s="1"/>
      <c r="D35863" s="1"/>
    </row>
    <row r="35882" spans="1:4" x14ac:dyDescent="0.35">
      <c r="A35882" s="1"/>
      <c r="B35882" s="1"/>
      <c r="C35882" s="1"/>
      <c r="D35882" s="1"/>
    </row>
    <row r="35901" spans="1:4" x14ac:dyDescent="0.35">
      <c r="A35901" s="1"/>
      <c r="B35901" s="1"/>
      <c r="C35901" s="1"/>
      <c r="D35901" s="1"/>
    </row>
    <row r="35920" spans="1:4" x14ac:dyDescent="0.35">
      <c r="A35920" s="1"/>
      <c r="B35920" s="1"/>
      <c r="C35920" s="1"/>
      <c r="D35920" s="1"/>
    </row>
    <row r="35939" spans="1:4" x14ac:dyDescent="0.35">
      <c r="A35939" s="1"/>
      <c r="B35939" s="1"/>
      <c r="C35939" s="1"/>
      <c r="D35939" s="1"/>
    </row>
    <row r="35958" spans="1:4" x14ac:dyDescent="0.35">
      <c r="A35958" s="1"/>
      <c r="B35958" s="1"/>
      <c r="C35958" s="1"/>
      <c r="D35958" s="1"/>
    </row>
    <row r="35977" spans="1:4" x14ac:dyDescent="0.35">
      <c r="A35977" s="1"/>
      <c r="B35977" s="1"/>
      <c r="C35977" s="1"/>
      <c r="D35977" s="1"/>
    </row>
    <row r="35996" spans="1:4" x14ac:dyDescent="0.35">
      <c r="A35996" s="1"/>
      <c r="B35996" s="1"/>
      <c r="C35996" s="1"/>
      <c r="D35996" s="1"/>
    </row>
    <row r="36015" spans="1:4" x14ac:dyDescent="0.35">
      <c r="A36015" s="1"/>
      <c r="B36015" s="1"/>
      <c r="C36015" s="1"/>
      <c r="D36015" s="1"/>
    </row>
    <row r="36034" spans="1:4" x14ac:dyDescent="0.35">
      <c r="A36034" s="1"/>
      <c r="B36034" s="1"/>
      <c r="C36034" s="1"/>
      <c r="D36034" s="1"/>
    </row>
    <row r="36053" spans="1:4" x14ac:dyDescent="0.35">
      <c r="A36053" s="1"/>
      <c r="B36053" s="1"/>
      <c r="C36053" s="1"/>
      <c r="D36053" s="1"/>
    </row>
    <row r="36072" spans="1:4" x14ac:dyDescent="0.35">
      <c r="A36072" s="1"/>
      <c r="B36072" s="1"/>
      <c r="C36072" s="1"/>
      <c r="D36072" s="1"/>
    </row>
    <row r="36091" spans="1:4" x14ac:dyDescent="0.35">
      <c r="A36091" s="1"/>
      <c r="B36091" s="1"/>
      <c r="C36091" s="1"/>
      <c r="D36091" s="1"/>
    </row>
    <row r="36110" spans="1:4" x14ac:dyDescent="0.35">
      <c r="A36110" s="1"/>
      <c r="B36110" s="1"/>
      <c r="C36110" s="1"/>
      <c r="D36110" s="1"/>
    </row>
    <row r="36129" spans="1:4" x14ac:dyDescent="0.35">
      <c r="A36129" s="1"/>
      <c r="B36129" s="1"/>
      <c r="C36129" s="1"/>
      <c r="D36129" s="1"/>
    </row>
    <row r="36148" spans="1:4" x14ac:dyDescent="0.35">
      <c r="A36148" s="1"/>
      <c r="B36148" s="1"/>
      <c r="C36148" s="1"/>
      <c r="D36148" s="1"/>
    </row>
    <row r="36167" spans="1:4" x14ac:dyDescent="0.35">
      <c r="A36167" s="1"/>
      <c r="B36167" s="1"/>
      <c r="C36167" s="1"/>
      <c r="D36167" s="1"/>
    </row>
    <row r="36186" spans="1:4" x14ac:dyDescent="0.35">
      <c r="A36186" s="1"/>
      <c r="B36186" s="1"/>
      <c r="C36186" s="1"/>
      <c r="D36186" s="1"/>
    </row>
    <row r="36205" spans="1:4" x14ac:dyDescent="0.35">
      <c r="A36205" s="1"/>
      <c r="B36205" s="1"/>
      <c r="C36205" s="1"/>
      <c r="D36205" s="1"/>
    </row>
    <row r="36224" spans="1:4" x14ac:dyDescent="0.35">
      <c r="A36224" s="1"/>
      <c r="B36224" s="1"/>
      <c r="C36224" s="1"/>
      <c r="D36224" s="1"/>
    </row>
    <row r="36243" spans="1:4" x14ac:dyDescent="0.35">
      <c r="A36243" s="1"/>
      <c r="B36243" s="1"/>
      <c r="C36243" s="1"/>
      <c r="D36243" s="1"/>
    </row>
    <row r="36262" spans="1:4" x14ac:dyDescent="0.35">
      <c r="A36262" s="1"/>
      <c r="B36262" s="1"/>
      <c r="C36262" s="1"/>
      <c r="D36262" s="1"/>
    </row>
    <row r="36281" spans="1:4" x14ac:dyDescent="0.35">
      <c r="A36281" s="1"/>
      <c r="B36281" s="1"/>
      <c r="C36281" s="1"/>
      <c r="D36281" s="1"/>
    </row>
    <row r="36300" spans="1:4" x14ac:dyDescent="0.35">
      <c r="A36300" s="1"/>
      <c r="B36300" s="1"/>
      <c r="C36300" s="1"/>
      <c r="D36300" s="1"/>
    </row>
    <row r="36319" spans="1:4" x14ac:dyDescent="0.35">
      <c r="A36319" s="1"/>
      <c r="B36319" s="1"/>
      <c r="C36319" s="1"/>
      <c r="D36319" s="1"/>
    </row>
    <row r="36338" spans="1:4" x14ac:dyDescent="0.35">
      <c r="A36338" s="1"/>
      <c r="B36338" s="1"/>
      <c r="C36338" s="1"/>
      <c r="D36338" s="1"/>
    </row>
    <row r="36357" spans="1:4" x14ac:dyDescent="0.35">
      <c r="A36357" s="1"/>
      <c r="B36357" s="1"/>
      <c r="C36357" s="1"/>
      <c r="D36357" s="1"/>
    </row>
    <row r="36376" spans="1:4" x14ac:dyDescent="0.35">
      <c r="A36376" s="1"/>
      <c r="B36376" s="1"/>
      <c r="C36376" s="1"/>
      <c r="D36376" s="1"/>
    </row>
    <row r="36395" spans="1:4" x14ac:dyDescent="0.35">
      <c r="A36395" s="1"/>
      <c r="B36395" s="1"/>
      <c r="C36395" s="1"/>
      <c r="D36395" s="1"/>
    </row>
    <row r="36414" spans="1:4" x14ac:dyDescent="0.35">
      <c r="A36414" s="1"/>
      <c r="B36414" s="1"/>
      <c r="C36414" s="1"/>
      <c r="D36414" s="1"/>
    </row>
    <row r="36433" spans="1:4" x14ac:dyDescent="0.35">
      <c r="A36433" s="1"/>
      <c r="B36433" s="1"/>
      <c r="C36433" s="1"/>
      <c r="D36433" s="1"/>
    </row>
    <row r="36452" spans="1:4" x14ac:dyDescent="0.35">
      <c r="A36452" s="1"/>
      <c r="B36452" s="1"/>
      <c r="C36452" s="1"/>
      <c r="D36452" s="1"/>
    </row>
    <row r="36471" spans="1:4" x14ac:dyDescent="0.35">
      <c r="A36471" s="1"/>
      <c r="B36471" s="1"/>
      <c r="C36471" s="1"/>
      <c r="D36471" s="1"/>
    </row>
    <row r="36490" spans="1:4" x14ac:dyDescent="0.35">
      <c r="A36490" s="1"/>
      <c r="B36490" s="1"/>
      <c r="C36490" s="1"/>
      <c r="D36490" s="1"/>
    </row>
    <row r="36509" spans="1:4" x14ac:dyDescent="0.35">
      <c r="A36509" s="1"/>
      <c r="B36509" s="1"/>
      <c r="C36509" s="1"/>
      <c r="D36509" s="1"/>
    </row>
    <row r="36528" spans="1:4" x14ac:dyDescent="0.35">
      <c r="A36528" s="1"/>
      <c r="B36528" s="1"/>
      <c r="C36528" s="1"/>
      <c r="D36528" s="1"/>
    </row>
    <row r="36547" spans="1:4" x14ac:dyDescent="0.35">
      <c r="A36547" s="1"/>
      <c r="B36547" s="1"/>
      <c r="C36547" s="1"/>
      <c r="D36547" s="1"/>
    </row>
    <row r="36566" spans="1:4" x14ac:dyDescent="0.35">
      <c r="A36566" s="1"/>
      <c r="B36566" s="1"/>
      <c r="C36566" s="1"/>
      <c r="D36566" s="1"/>
    </row>
    <row r="36585" spans="1:4" x14ac:dyDescent="0.35">
      <c r="A36585" s="1"/>
      <c r="B36585" s="1"/>
      <c r="C36585" s="1"/>
      <c r="D36585" s="1"/>
    </row>
    <row r="36604" spans="1:4" x14ac:dyDescent="0.35">
      <c r="A36604" s="1"/>
      <c r="B36604" s="1"/>
      <c r="C36604" s="1"/>
      <c r="D36604" s="1"/>
    </row>
    <row r="36623" spans="1:4" x14ac:dyDescent="0.35">
      <c r="A36623" s="1"/>
      <c r="B36623" s="1"/>
      <c r="C36623" s="1"/>
      <c r="D36623" s="1"/>
    </row>
    <row r="36642" spans="1:4" x14ac:dyDescent="0.35">
      <c r="A36642" s="1"/>
      <c r="B36642" s="1"/>
      <c r="C36642" s="1"/>
      <c r="D36642" s="1"/>
    </row>
    <row r="36661" spans="1:4" x14ac:dyDescent="0.35">
      <c r="A36661" s="1"/>
      <c r="B36661" s="1"/>
      <c r="C36661" s="1"/>
      <c r="D36661" s="1"/>
    </row>
    <row r="36680" spans="1:4" x14ac:dyDescent="0.35">
      <c r="A36680" s="1"/>
      <c r="B36680" s="1"/>
      <c r="C36680" s="1"/>
      <c r="D36680" s="1"/>
    </row>
    <row r="36699" spans="1:4" x14ac:dyDescent="0.35">
      <c r="A36699" s="1"/>
      <c r="B36699" s="1"/>
      <c r="C36699" s="1"/>
      <c r="D36699" s="1"/>
    </row>
    <row r="36718" spans="1:4" x14ac:dyDescent="0.35">
      <c r="A36718" s="1"/>
      <c r="B36718" s="1"/>
      <c r="C36718" s="1"/>
      <c r="D36718" s="1"/>
    </row>
    <row r="36737" spans="1:4" x14ac:dyDescent="0.35">
      <c r="A36737" s="1"/>
      <c r="B36737" s="1"/>
      <c r="C36737" s="1"/>
      <c r="D36737" s="1"/>
    </row>
    <row r="36756" spans="1:4" x14ac:dyDescent="0.35">
      <c r="A36756" s="1"/>
      <c r="B36756" s="1"/>
      <c r="C36756" s="1"/>
      <c r="D36756" s="1"/>
    </row>
    <row r="36775" spans="1:4" x14ac:dyDescent="0.35">
      <c r="A36775" s="1"/>
      <c r="B36775" s="1"/>
      <c r="C36775" s="1"/>
      <c r="D36775" s="1"/>
    </row>
    <row r="36794" spans="1:4" x14ac:dyDescent="0.35">
      <c r="A36794" s="1"/>
      <c r="B36794" s="1"/>
      <c r="C36794" s="1"/>
      <c r="D36794" s="1"/>
    </row>
    <row r="36813" spans="1:4" x14ac:dyDescent="0.35">
      <c r="A36813" s="1"/>
      <c r="B36813" s="1"/>
      <c r="C36813" s="1"/>
      <c r="D36813" s="1"/>
    </row>
    <row r="36832" spans="1:4" x14ac:dyDescent="0.35">
      <c r="A36832" s="1"/>
      <c r="B36832" s="1"/>
      <c r="C36832" s="1"/>
      <c r="D36832" s="1"/>
    </row>
    <row r="36851" spans="1:4" x14ac:dyDescent="0.35">
      <c r="A36851" s="1"/>
      <c r="B36851" s="1"/>
      <c r="C36851" s="1"/>
      <c r="D36851" s="1"/>
    </row>
    <row r="36870" spans="1:4" x14ac:dyDescent="0.35">
      <c r="A36870" s="1"/>
      <c r="B36870" s="1"/>
      <c r="C36870" s="1"/>
      <c r="D36870" s="1"/>
    </row>
    <row r="36889" spans="1:4" x14ac:dyDescent="0.35">
      <c r="A36889" s="1"/>
      <c r="B36889" s="1"/>
      <c r="C36889" s="1"/>
      <c r="D36889" s="1"/>
    </row>
    <row r="36908" spans="1:4" x14ac:dyDescent="0.35">
      <c r="A36908" s="1"/>
      <c r="B36908" s="1"/>
      <c r="C36908" s="1"/>
      <c r="D36908" s="1"/>
    </row>
    <row r="36927" spans="1:4" x14ac:dyDescent="0.35">
      <c r="A36927" s="1"/>
      <c r="B36927" s="1"/>
      <c r="C36927" s="1"/>
      <c r="D36927" s="1"/>
    </row>
    <row r="36946" spans="1:4" x14ac:dyDescent="0.35">
      <c r="A36946" s="1"/>
      <c r="B36946" s="1"/>
      <c r="C36946" s="1"/>
      <c r="D36946" s="1"/>
    </row>
    <row r="36965" spans="1:4" x14ac:dyDescent="0.35">
      <c r="A36965" s="1"/>
      <c r="B36965" s="1"/>
      <c r="C36965" s="1"/>
      <c r="D36965" s="1"/>
    </row>
    <row r="36984" spans="1:4" x14ac:dyDescent="0.35">
      <c r="A36984" s="1"/>
      <c r="B36984" s="1"/>
      <c r="C36984" s="1"/>
      <c r="D36984" s="1"/>
    </row>
    <row r="37003" spans="1:4" x14ac:dyDescent="0.35">
      <c r="A37003" s="1"/>
      <c r="B37003" s="1"/>
      <c r="C37003" s="1"/>
      <c r="D37003" s="1"/>
    </row>
    <row r="37022" spans="1:4" x14ac:dyDescent="0.35">
      <c r="A37022" s="1"/>
      <c r="B37022" s="1"/>
      <c r="C37022" s="1"/>
      <c r="D37022" s="1"/>
    </row>
    <row r="37041" spans="1:4" x14ac:dyDescent="0.35">
      <c r="A37041" s="1"/>
      <c r="B37041" s="1"/>
      <c r="C37041" s="1"/>
      <c r="D37041" s="1"/>
    </row>
    <row r="37060" spans="1:4" x14ac:dyDescent="0.35">
      <c r="A37060" s="1"/>
      <c r="B37060" s="1"/>
      <c r="C37060" s="1"/>
      <c r="D37060" s="1"/>
    </row>
    <row r="37079" spans="1:4" x14ac:dyDescent="0.35">
      <c r="A37079" s="1"/>
      <c r="B37079" s="1"/>
      <c r="C37079" s="1"/>
      <c r="D37079" s="1"/>
    </row>
    <row r="37098" spans="1:4" x14ac:dyDescent="0.35">
      <c r="A37098" s="1"/>
      <c r="B37098" s="1"/>
      <c r="C37098" s="1"/>
      <c r="D37098" s="1"/>
    </row>
    <row r="37117" spans="1:4" x14ac:dyDescent="0.35">
      <c r="A37117" s="1"/>
      <c r="B37117" s="1"/>
      <c r="C37117" s="1"/>
      <c r="D37117" s="1"/>
    </row>
    <row r="37136" spans="1:4" x14ac:dyDescent="0.35">
      <c r="A37136" s="1"/>
      <c r="B37136" s="1"/>
      <c r="C37136" s="1"/>
      <c r="D37136" s="1"/>
    </row>
    <row r="37155" spans="1:4" x14ac:dyDescent="0.35">
      <c r="A37155" s="1"/>
      <c r="B37155" s="1"/>
      <c r="C37155" s="1"/>
      <c r="D37155" s="1"/>
    </row>
    <row r="37174" spans="1:4" x14ac:dyDescent="0.35">
      <c r="A37174" s="1"/>
      <c r="B37174" s="1"/>
      <c r="C37174" s="1"/>
      <c r="D37174" s="1"/>
    </row>
    <row r="37193" spans="1:4" x14ac:dyDescent="0.35">
      <c r="A37193" s="1"/>
      <c r="B37193" s="1"/>
      <c r="C37193" s="1"/>
      <c r="D37193" s="1"/>
    </row>
    <row r="37212" spans="1:4" x14ac:dyDescent="0.35">
      <c r="A37212" s="1"/>
      <c r="B37212" s="1"/>
      <c r="C37212" s="1"/>
      <c r="D37212" s="1"/>
    </row>
    <row r="37231" spans="1:4" x14ac:dyDescent="0.35">
      <c r="A37231" s="1"/>
      <c r="B37231" s="1"/>
      <c r="C37231" s="1"/>
      <c r="D37231" s="1"/>
    </row>
    <row r="37250" spans="1:4" x14ac:dyDescent="0.35">
      <c r="A37250" s="1"/>
      <c r="B37250" s="1"/>
      <c r="C37250" s="1"/>
      <c r="D37250" s="1"/>
    </row>
    <row r="37269" spans="1:4" x14ac:dyDescent="0.35">
      <c r="A37269" s="1"/>
      <c r="B37269" s="1"/>
      <c r="C37269" s="1"/>
      <c r="D37269" s="1"/>
    </row>
    <row r="37288" spans="1:4" x14ac:dyDescent="0.35">
      <c r="A37288" s="1"/>
      <c r="B37288" s="1"/>
      <c r="C37288" s="1"/>
      <c r="D37288" s="1"/>
    </row>
    <row r="37307" spans="1:4" x14ac:dyDescent="0.35">
      <c r="A37307" s="1"/>
      <c r="B37307" s="1"/>
      <c r="C37307" s="1"/>
      <c r="D37307" s="1"/>
    </row>
    <row r="37326" spans="1:4" x14ac:dyDescent="0.35">
      <c r="A37326" s="1"/>
      <c r="B37326" s="1"/>
      <c r="C37326" s="1"/>
      <c r="D37326" s="1"/>
    </row>
    <row r="37345" spans="1:4" x14ac:dyDescent="0.35">
      <c r="A37345" s="1"/>
      <c r="B37345" s="1"/>
      <c r="C37345" s="1"/>
      <c r="D37345" s="1"/>
    </row>
    <row r="37364" spans="1:4" x14ac:dyDescent="0.35">
      <c r="A37364" s="1"/>
      <c r="B37364" s="1"/>
      <c r="C37364" s="1"/>
      <c r="D37364" s="1"/>
    </row>
    <row r="37383" spans="1:4" x14ac:dyDescent="0.35">
      <c r="A37383" s="1"/>
      <c r="B37383" s="1"/>
      <c r="C37383" s="1"/>
      <c r="D37383" s="1"/>
    </row>
    <row r="37402" spans="1:4" x14ac:dyDescent="0.35">
      <c r="A37402" s="1"/>
      <c r="B37402" s="1"/>
      <c r="C37402" s="1"/>
      <c r="D37402" s="1"/>
    </row>
    <row r="37421" spans="1:4" x14ac:dyDescent="0.35">
      <c r="A37421" s="1"/>
      <c r="B37421" s="1"/>
      <c r="C37421" s="1"/>
      <c r="D37421" s="1"/>
    </row>
    <row r="37440" spans="1:4" x14ac:dyDescent="0.35">
      <c r="A37440" s="1"/>
      <c r="B37440" s="1"/>
      <c r="C37440" s="1"/>
      <c r="D37440" s="1"/>
    </row>
    <row r="37459" spans="1:4" x14ac:dyDescent="0.35">
      <c r="A37459" s="1"/>
      <c r="B37459" s="1"/>
      <c r="C37459" s="1"/>
      <c r="D37459" s="1"/>
    </row>
    <row r="37478" spans="1:4" x14ac:dyDescent="0.35">
      <c r="A37478" s="1"/>
      <c r="B37478" s="1"/>
      <c r="C37478" s="1"/>
      <c r="D37478" s="1"/>
    </row>
    <row r="37497" spans="1:4" x14ac:dyDescent="0.35">
      <c r="A37497" s="1"/>
      <c r="B37497" s="1"/>
      <c r="C37497" s="1"/>
      <c r="D37497" s="1"/>
    </row>
    <row r="37516" spans="1:4" x14ac:dyDescent="0.35">
      <c r="A37516" s="1"/>
      <c r="B37516" s="1"/>
      <c r="C37516" s="1"/>
      <c r="D37516" s="1"/>
    </row>
    <row r="37535" spans="1:4" x14ac:dyDescent="0.35">
      <c r="A37535" s="1"/>
      <c r="B37535" s="1"/>
      <c r="C37535" s="1"/>
      <c r="D37535" s="1"/>
    </row>
    <row r="37554" spans="1:4" x14ac:dyDescent="0.35">
      <c r="A37554" s="1"/>
      <c r="B37554" s="1"/>
      <c r="C37554" s="1"/>
      <c r="D37554" s="1"/>
    </row>
    <row r="37573" spans="1:4" x14ac:dyDescent="0.35">
      <c r="A37573" s="1"/>
      <c r="B37573" s="1"/>
      <c r="C37573" s="1"/>
      <c r="D37573" s="1"/>
    </row>
    <row r="37592" spans="1:4" x14ac:dyDescent="0.35">
      <c r="A37592" s="1"/>
      <c r="B37592" s="1"/>
      <c r="C37592" s="1"/>
      <c r="D37592" s="1"/>
    </row>
    <row r="37611" spans="1:4" x14ac:dyDescent="0.35">
      <c r="A37611" s="1"/>
      <c r="B37611" s="1"/>
      <c r="C37611" s="1"/>
      <c r="D37611" s="1"/>
    </row>
    <row r="37630" spans="1:4" x14ac:dyDescent="0.35">
      <c r="A37630" s="1"/>
      <c r="B37630" s="1"/>
      <c r="C37630" s="1"/>
      <c r="D37630" s="1"/>
    </row>
    <row r="37649" spans="1:4" x14ac:dyDescent="0.35">
      <c r="A37649" s="1"/>
      <c r="B37649" s="1"/>
      <c r="C37649" s="1"/>
      <c r="D37649" s="1"/>
    </row>
    <row r="37668" spans="1:4" x14ac:dyDescent="0.35">
      <c r="A37668" s="1"/>
      <c r="B37668" s="1"/>
      <c r="C37668" s="1"/>
      <c r="D37668" s="1"/>
    </row>
    <row r="37687" spans="1:4" x14ac:dyDescent="0.35">
      <c r="A37687" s="1"/>
      <c r="B37687" s="1"/>
      <c r="C37687" s="1"/>
      <c r="D37687" s="1"/>
    </row>
    <row r="37706" spans="1:4" x14ac:dyDescent="0.35">
      <c r="A37706" s="1"/>
      <c r="B37706" s="1"/>
      <c r="C37706" s="1"/>
      <c r="D37706" s="1"/>
    </row>
    <row r="37725" spans="1:4" x14ac:dyDescent="0.35">
      <c r="A37725" s="1"/>
      <c r="B37725" s="1"/>
      <c r="C37725" s="1"/>
      <c r="D37725" s="1"/>
    </row>
    <row r="37744" spans="1:4" x14ac:dyDescent="0.35">
      <c r="A37744" s="1"/>
      <c r="B37744" s="1"/>
      <c r="C37744" s="1"/>
      <c r="D37744" s="1"/>
    </row>
    <row r="37763" spans="1:4" x14ac:dyDescent="0.35">
      <c r="A37763" s="1"/>
      <c r="B37763" s="1"/>
      <c r="C37763" s="1"/>
      <c r="D37763" s="1"/>
    </row>
    <row r="37782" spans="1:4" x14ac:dyDescent="0.35">
      <c r="A37782" s="1"/>
      <c r="B37782" s="1"/>
      <c r="C37782" s="1"/>
      <c r="D37782" s="1"/>
    </row>
    <row r="37801" spans="1:4" x14ac:dyDescent="0.35">
      <c r="A37801" s="1"/>
      <c r="B37801" s="1"/>
      <c r="C37801" s="1"/>
      <c r="D37801" s="1"/>
    </row>
    <row r="37820" spans="1:4" x14ac:dyDescent="0.35">
      <c r="A37820" s="1"/>
      <c r="B37820" s="1"/>
      <c r="C37820" s="1"/>
      <c r="D37820" s="1"/>
    </row>
    <row r="37839" spans="1:4" x14ac:dyDescent="0.35">
      <c r="A37839" s="1"/>
      <c r="B37839" s="1"/>
      <c r="C37839" s="1"/>
      <c r="D37839" s="1"/>
    </row>
    <row r="37858" spans="1:4" x14ac:dyDescent="0.35">
      <c r="A37858" s="1"/>
      <c r="B37858" s="1"/>
      <c r="C37858" s="1"/>
      <c r="D37858" s="1"/>
    </row>
    <row r="37877" spans="1:4" x14ac:dyDescent="0.35">
      <c r="A37877" s="1"/>
      <c r="B37877" s="1"/>
      <c r="C37877" s="1"/>
      <c r="D37877" s="1"/>
    </row>
    <row r="37896" spans="1:4" x14ac:dyDescent="0.35">
      <c r="A37896" s="1"/>
      <c r="B37896" s="1"/>
      <c r="C37896" s="1"/>
      <c r="D37896" s="1"/>
    </row>
    <row r="37915" spans="1:4" x14ac:dyDescent="0.35">
      <c r="A37915" s="1"/>
      <c r="B37915" s="1"/>
      <c r="C37915" s="1"/>
      <c r="D37915" s="1"/>
    </row>
    <row r="37934" spans="1:4" x14ac:dyDescent="0.35">
      <c r="A37934" s="1"/>
      <c r="B37934" s="1"/>
      <c r="C37934" s="1"/>
      <c r="D37934" s="1"/>
    </row>
    <row r="37953" spans="1:4" x14ac:dyDescent="0.35">
      <c r="A37953" s="1"/>
      <c r="B37953" s="1"/>
      <c r="C37953" s="1"/>
      <c r="D37953" s="1"/>
    </row>
    <row r="37972" spans="1:4" x14ac:dyDescent="0.35">
      <c r="A37972" s="1"/>
      <c r="B37972" s="1"/>
      <c r="C37972" s="1"/>
      <c r="D37972" s="1"/>
    </row>
    <row r="37991" spans="1:4" x14ac:dyDescent="0.35">
      <c r="A37991" s="1"/>
      <c r="B37991" s="1"/>
      <c r="C37991" s="1"/>
      <c r="D37991" s="1"/>
    </row>
    <row r="38010" spans="1:4" x14ac:dyDescent="0.35">
      <c r="A38010" s="1"/>
      <c r="B38010" s="1"/>
      <c r="C38010" s="1"/>
      <c r="D38010" s="1"/>
    </row>
    <row r="38029" spans="1:4" x14ac:dyDescent="0.35">
      <c r="A38029" s="1"/>
      <c r="B38029" s="1"/>
      <c r="C38029" s="1"/>
      <c r="D38029" s="1"/>
    </row>
    <row r="38048" spans="1:4" x14ac:dyDescent="0.35">
      <c r="A38048" s="1"/>
      <c r="B38048" s="1"/>
      <c r="C38048" s="1"/>
      <c r="D38048" s="1"/>
    </row>
    <row r="38067" spans="1:4" x14ac:dyDescent="0.35">
      <c r="A38067" s="1"/>
      <c r="B38067" s="1"/>
      <c r="C38067" s="1"/>
      <c r="D38067" s="1"/>
    </row>
    <row r="38086" spans="1:4" x14ac:dyDescent="0.35">
      <c r="A38086" s="1"/>
      <c r="B38086" s="1"/>
      <c r="C38086" s="1"/>
      <c r="D38086" s="1"/>
    </row>
    <row r="38105" spans="1:4" x14ac:dyDescent="0.35">
      <c r="A38105" s="1"/>
      <c r="B38105" s="1"/>
      <c r="C38105" s="1"/>
      <c r="D38105" s="1"/>
    </row>
    <row r="38124" spans="1:4" x14ac:dyDescent="0.35">
      <c r="A38124" s="1"/>
      <c r="B38124" s="1"/>
      <c r="C38124" s="1"/>
      <c r="D38124" s="1"/>
    </row>
    <row r="38143" spans="1:4" x14ac:dyDescent="0.35">
      <c r="A38143" s="1"/>
      <c r="B38143" s="1"/>
      <c r="C38143" s="1"/>
      <c r="D38143" s="1"/>
    </row>
    <row r="38162" spans="1:4" x14ac:dyDescent="0.35">
      <c r="A38162" s="1"/>
      <c r="B38162" s="1"/>
      <c r="C38162" s="1"/>
      <c r="D38162" s="1"/>
    </row>
    <row r="38181" spans="1:4" x14ac:dyDescent="0.35">
      <c r="A38181" s="1"/>
      <c r="B38181" s="1"/>
      <c r="C38181" s="1"/>
      <c r="D38181" s="1"/>
    </row>
    <row r="38200" spans="1:4" x14ac:dyDescent="0.35">
      <c r="A38200" s="1"/>
      <c r="B38200" s="1"/>
      <c r="C38200" s="1"/>
      <c r="D38200" s="1"/>
    </row>
    <row r="38219" spans="1:4" x14ac:dyDescent="0.35">
      <c r="A38219" s="1"/>
      <c r="B38219" s="1"/>
      <c r="C38219" s="1"/>
      <c r="D38219" s="1"/>
    </row>
    <row r="38238" spans="1:4" x14ac:dyDescent="0.35">
      <c r="A38238" s="1"/>
      <c r="B38238" s="1"/>
      <c r="C38238" s="1"/>
      <c r="D38238" s="1"/>
    </row>
    <row r="38257" spans="1:4" x14ac:dyDescent="0.35">
      <c r="A38257" s="1"/>
      <c r="B38257" s="1"/>
      <c r="C38257" s="1"/>
      <c r="D38257" s="1"/>
    </row>
    <row r="38276" spans="1:4" x14ac:dyDescent="0.35">
      <c r="A38276" s="1"/>
      <c r="B38276" s="1"/>
      <c r="C38276" s="1"/>
      <c r="D38276" s="1"/>
    </row>
    <row r="38295" spans="1:4" x14ac:dyDescent="0.35">
      <c r="A38295" s="1"/>
      <c r="B38295" s="1"/>
      <c r="C38295" s="1"/>
      <c r="D38295" s="1"/>
    </row>
    <row r="38314" spans="1:4" x14ac:dyDescent="0.35">
      <c r="A38314" s="1"/>
      <c r="B38314" s="1"/>
      <c r="C38314" s="1"/>
      <c r="D38314" s="1"/>
    </row>
    <row r="38333" spans="1:4" x14ac:dyDescent="0.35">
      <c r="A38333" s="1"/>
      <c r="B38333" s="1"/>
      <c r="C38333" s="1"/>
      <c r="D38333" s="1"/>
    </row>
    <row r="38352" spans="1:4" x14ac:dyDescent="0.35">
      <c r="A38352" s="1"/>
      <c r="B38352" s="1"/>
      <c r="C38352" s="1"/>
      <c r="D38352" s="1"/>
    </row>
    <row r="38371" spans="1:4" x14ac:dyDescent="0.35">
      <c r="A38371" s="1"/>
      <c r="B38371" s="1"/>
      <c r="C38371" s="1"/>
      <c r="D38371" s="1"/>
    </row>
    <row r="38390" spans="1:4" x14ac:dyDescent="0.35">
      <c r="A38390" s="1"/>
      <c r="B38390" s="1"/>
      <c r="C38390" s="1"/>
      <c r="D38390" s="1"/>
    </row>
    <row r="38409" spans="1:4" x14ac:dyDescent="0.35">
      <c r="A38409" s="1"/>
      <c r="B38409" s="1"/>
      <c r="C38409" s="1"/>
      <c r="D38409" s="1"/>
    </row>
    <row r="38428" spans="1:4" x14ac:dyDescent="0.35">
      <c r="A38428" s="1"/>
      <c r="B38428" s="1"/>
      <c r="C38428" s="1"/>
      <c r="D38428" s="1"/>
    </row>
    <row r="38447" spans="1:4" x14ac:dyDescent="0.35">
      <c r="A38447" s="1"/>
      <c r="B38447" s="1"/>
      <c r="C38447" s="1"/>
      <c r="D38447" s="1"/>
    </row>
    <row r="38466" spans="1:4" x14ac:dyDescent="0.35">
      <c r="A38466" s="1"/>
      <c r="B38466" s="1"/>
      <c r="C38466" s="1"/>
      <c r="D38466" s="1"/>
    </row>
    <row r="38485" spans="1:4" x14ac:dyDescent="0.35">
      <c r="A38485" s="1"/>
      <c r="B38485" s="1"/>
      <c r="C38485" s="1"/>
      <c r="D38485" s="1"/>
    </row>
    <row r="38504" spans="1:4" x14ac:dyDescent="0.35">
      <c r="A38504" s="1"/>
      <c r="B38504" s="1"/>
      <c r="C38504" s="1"/>
      <c r="D38504" s="1"/>
    </row>
    <row r="38523" spans="1:4" x14ac:dyDescent="0.35">
      <c r="A38523" s="1"/>
      <c r="B38523" s="1"/>
      <c r="C38523" s="1"/>
      <c r="D38523" s="1"/>
    </row>
    <row r="38542" spans="1:4" x14ac:dyDescent="0.35">
      <c r="A38542" s="1"/>
      <c r="B38542" s="1"/>
      <c r="C38542" s="1"/>
      <c r="D38542" s="1"/>
    </row>
    <row r="38561" spans="1:4" x14ac:dyDescent="0.35">
      <c r="A38561" s="1"/>
      <c r="B38561" s="1"/>
      <c r="C38561" s="1"/>
      <c r="D38561" s="1"/>
    </row>
    <row r="38580" spans="1:4" x14ac:dyDescent="0.35">
      <c r="A38580" s="1"/>
      <c r="B38580" s="1"/>
      <c r="C38580" s="1"/>
      <c r="D38580" s="1"/>
    </row>
    <row r="38599" spans="1:4" x14ac:dyDescent="0.35">
      <c r="A38599" s="1"/>
      <c r="B38599" s="1"/>
      <c r="C38599" s="1"/>
      <c r="D38599" s="1"/>
    </row>
    <row r="38618" spans="1:4" x14ac:dyDescent="0.35">
      <c r="A38618" s="1"/>
      <c r="B38618" s="1"/>
      <c r="C38618" s="1"/>
      <c r="D38618" s="1"/>
    </row>
    <row r="38637" spans="1:4" x14ac:dyDescent="0.35">
      <c r="A38637" s="1"/>
      <c r="B38637" s="1"/>
      <c r="C38637" s="1"/>
      <c r="D38637" s="1"/>
    </row>
    <row r="38656" spans="1:4" x14ac:dyDescent="0.35">
      <c r="A38656" s="1"/>
      <c r="B38656" s="1"/>
      <c r="C38656" s="1"/>
      <c r="D38656" s="1"/>
    </row>
    <row r="38675" spans="1:4" x14ac:dyDescent="0.35">
      <c r="A38675" s="1"/>
      <c r="B38675" s="1"/>
      <c r="C38675" s="1"/>
      <c r="D38675" s="1"/>
    </row>
    <row r="38694" spans="1:4" x14ac:dyDescent="0.35">
      <c r="A38694" s="1"/>
      <c r="B38694" s="1"/>
      <c r="C38694" s="1"/>
      <c r="D38694" s="1"/>
    </row>
    <row r="38713" spans="1:4" x14ac:dyDescent="0.35">
      <c r="A38713" s="1"/>
      <c r="B38713" s="1"/>
      <c r="C38713" s="1"/>
      <c r="D38713" s="1"/>
    </row>
    <row r="38732" spans="1:4" x14ac:dyDescent="0.35">
      <c r="A38732" s="1"/>
      <c r="B38732" s="1"/>
      <c r="C38732" s="1"/>
      <c r="D38732" s="1"/>
    </row>
    <row r="38751" spans="1:4" x14ac:dyDescent="0.35">
      <c r="A38751" s="1"/>
      <c r="B38751" s="1"/>
      <c r="C38751" s="1"/>
      <c r="D38751" s="1"/>
    </row>
    <row r="38770" spans="1:4" x14ac:dyDescent="0.35">
      <c r="A38770" s="1"/>
      <c r="B38770" s="1"/>
      <c r="C38770" s="1"/>
      <c r="D38770" s="1"/>
    </row>
    <row r="38789" spans="1:4" x14ac:dyDescent="0.35">
      <c r="A38789" s="1"/>
      <c r="B38789" s="1"/>
      <c r="C38789" s="1"/>
      <c r="D38789" s="1"/>
    </row>
    <row r="38808" spans="1:4" x14ac:dyDescent="0.35">
      <c r="A38808" s="1"/>
      <c r="B38808" s="1"/>
      <c r="C38808" s="1"/>
      <c r="D38808" s="1"/>
    </row>
    <row r="38827" spans="1:4" x14ac:dyDescent="0.35">
      <c r="A38827" s="1"/>
      <c r="B38827" s="1"/>
      <c r="C38827" s="1"/>
      <c r="D38827" s="1"/>
    </row>
    <row r="38846" spans="1:4" x14ac:dyDescent="0.35">
      <c r="A38846" s="1"/>
      <c r="B38846" s="1"/>
      <c r="C38846" s="1"/>
      <c r="D38846" s="1"/>
    </row>
    <row r="38865" spans="1:4" x14ac:dyDescent="0.35">
      <c r="A38865" s="1"/>
      <c r="B38865" s="1"/>
      <c r="C38865" s="1"/>
      <c r="D38865" s="1"/>
    </row>
    <row r="38884" spans="1:4" x14ac:dyDescent="0.35">
      <c r="A38884" s="1"/>
      <c r="B38884" s="1"/>
      <c r="C38884" s="1"/>
      <c r="D38884" s="1"/>
    </row>
    <row r="38903" spans="1:4" x14ac:dyDescent="0.35">
      <c r="A38903" s="1"/>
      <c r="B38903" s="1"/>
      <c r="C38903" s="1"/>
      <c r="D38903" s="1"/>
    </row>
    <row r="38922" spans="1:4" x14ac:dyDescent="0.35">
      <c r="A38922" s="1"/>
      <c r="B38922" s="1"/>
      <c r="C38922" s="1"/>
      <c r="D38922" s="1"/>
    </row>
    <row r="38941" spans="1:4" x14ac:dyDescent="0.35">
      <c r="A38941" s="1"/>
      <c r="B38941" s="1"/>
      <c r="C38941" s="1"/>
      <c r="D38941" s="1"/>
    </row>
    <row r="38960" spans="1:4" x14ac:dyDescent="0.35">
      <c r="A38960" s="1"/>
      <c r="B38960" s="1"/>
      <c r="C38960" s="1"/>
      <c r="D38960" s="1"/>
    </row>
    <row r="38979" spans="1:4" x14ac:dyDescent="0.35">
      <c r="A38979" s="1"/>
      <c r="B38979" s="1"/>
      <c r="C38979" s="1"/>
      <c r="D38979" s="1"/>
    </row>
    <row r="38998" spans="1:4" x14ac:dyDescent="0.35">
      <c r="A38998" s="1"/>
      <c r="B38998" s="1"/>
      <c r="C38998" s="1"/>
      <c r="D38998" s="1"/>
    </row>
    <row r="39017" spans="1:4" x14ac:dyDescent="0.35">
      <c r="A39017" s="1"/>
      <c r="B39017" s="1"/>
      <c r="C39017" s="1"/>
      <c r="D39017" s="1"/>
    </row>
    <row r="39036" spans="1:4" x14ac:dyDescent="0.35">
      <c r="A39036" s="1"/>
      <c r="B39036" s="1"/>
      <c r="C39036" s="1"/>
      <c r="D39036" s="1"/>
    </row>
    <row r="39055" spans="1:4" x14ac:dyDescent="0.35">
      <c r="A39055" s="1"/>
      <c r="B39055" s="1"/>
      <c r="C39055" s="1"/>
      <c r="D39055" s="1"/>
    </row>
    <row r="39074" spans="1:4" x14ac:dyDescent="0.35">
      <c r="A39074" s="1"/>
      <c r="B39074" s="1"/>
      <c r="C39074" s="1"/>
      <c r="D39074" s="1"/>
    </row>
    <row r="39093" spans="1:4" x14ac:dyDescent="0.35">
      <c r="A39093" s="1"/>
      <c r="B39093" s="1"/>
      <c r="C39093" s="1"/>
      <c r="D39093" s="1"/>
    </row>
    <row r="39112" spans="1:4" x14ac:dyDescent="0.35">
      <c r="A39112" s="1"/>
      <c r="B39112" s="1"/>
      <c r="C39112" s="1"/>
      <c r="D39112" s="1"/>
    </row>
    <row r="39131" spans="1:4" x14ac:dyDescent="0.35">
      <c r="A39131" s="1"/>
      <c r="B39131" s="1"/>
      <c r="C39131" s="1"/>
      <c r="D39131" s="1"/>
    </row>
    <row r="39150" spans="1:4" x14ac:dyDescent="0.35">
      <c r="A39150" s="1"/>
      <c r="B39150" s="1"/>
      <c r="C39150" s="1"/>
      <c r="D39150" s="1"/>
    </row>
    <row r="39169" spans="1:4" x14ac:dyDescent="0.35">
      <c r="A39169" s="1"/>
      <c r="B39169" s="1"/>
      <c r="C39169" s="1"/>
      <c r="D39169" s="1"/>
    </row>
    <row r="39188" spans="1:4" x14ac:dyDescent="0.35">
      <c r="A39188" s="1"/>
      <c r="B39188" s="1"/>
      <c r="C39188" s="1"/>
      <c r="D39188" s="1"/>
    </row>
    <row r="39207" spans="1:4" x14ac:dyDescent="0.35">
      <c r="A39207" s="1"/>
      <c r="B39207" s="1"/>
      <c r="C39207" s="1"/>
      <c r="D39207" s="1"/>
    </row>
    <row r="39226" spans="1:4" x14ac:dyDescent="0.35">
      <c r="A39226" s="1"/>
      <c r="B39226" s="1"/>
      <c r="C39226" s="1"/>
      <c r="D39226" s="1"/>
    </row>
    <row r="39245" spans="1:4" x14ac:dyDescent="0.35">
      <c r="A39245" s="1"/>
      <c r="B39245" s="1"/>
      <c r="C39245" s="1"/>
      <c r="D39245" s="1"/>
    </row>
    <row r="39264" spans="1:4" x14ac:dyDescent="0.35">
      <c r="A39264" s="1"/>
      <c r="B39264" s="1"/>
      <c r="C39264" s="1"/>
      <c r="D39264" s="1"/>
    </row>
    <row r="39283" spans="1:4" x14ac:dyDescent="0.35">
      <c r="A39283" s="1"/>
      <c r="B39283" s="1"/>
      <c r="C39283" s="1"/>
      <c r="D39283" s="1"/>
    </row>
    <row r="39302" spans="1:4" x14ac:dyDescent="0.35">
      <c r="A39302" s="1"/>
      <c r="B39302" s="1"/>
      <c r="C39302" s="1"/>
      <c r="D39302" s="1"/>
    </row>
    <row r="39321" spans="1:4" x14ac:dyDescent="0.35">
      <c r="A39321" s="1"/>
      <c r="B39321" s="1"/>
      <c r="C39321" s="1"/>
      <c r="D39321" s="1"/>
    </row>
    <row r="39340" spans="1:4" x14ac:dyDescent="0.35">
      <c r="A39340" s="1"/>
      <c r="B39340" s="1"/>
      <c r="C39340" s="1"/>
      <c r="D39340" s="1"/>
    </row>
    <row r="39359" spans="1:4" x14ac:dyDescent="0.35">
      <c r="A39359" s="1"/>
      <c r="B39359" s="1"/>
      <c r="C39359" s="1"/>
      <c r="D39359" s="1"/>
    </row>
    <row r="39378" spans="1:4" x14ac:dyDescent="0.35">
      <c r="A39378" s="1"/>
      <c r="B39378" s="1"/>
      <c r="C39378" s="1"/>
      <c r="D39378" s="1"/>
    </row>
    <row r="39397" spans="1:4" x14ac:dyDescent="0.35">
      <c r="A39397" s="1"/>
      <c r="B39397" s="1"/>
      <c r="C39397" s="1"/>
      <c r="D39397" s="1"/>
    </row>
    <row r="39416" spans="1:4" x14ac:dyDescent="0.35">
      <c r="A39416" s="1"/>
      <c r="B39416" s="1"/>
      <c r="C39416" s="1"/>
      <c r="D39416" s="1"/>
    </row>
    <row r="39435" spans="1:4" x14ac:dyDescent="0.35">
      <c r="A39435" s="1"/>
      <c r="B39435" s="1"/>
      <c r="C39435" s="1"/>
      <c r="D39435" s="1"/>
    </row>
    <row r="39454" spans="1:4" x14ac:dyDescent="0.35">
      <c r="A39454" s="1"/>
      <c r="B39454" s="1"/>
      <c r="C39454" s="1"/>
      <c r="D39454" s="1"/>
    </row>
    <row r="39473" spans="1:4" x14ac:dyDescent="0.35">
      <c r="A39473" s="1"/>
      <c r="B39473" s="1"/>
      <c r="C39473" s="1"/>
      <c r="D39473" s="1"/>
    </row>
    <row r="39492" spans="1:4" x14ac:dyDescent="0.35">
      <c r="A39492" s="1"/>
      <c r="B39492" s="1"/>
      <c r="C39492" s="1"/>
      <c r="D39492" s="1"/>
    </row>
    <row r="39511" spans="1:4" x14ac:dyDescent="0.35">
      <c r="A39511" s="1"/>
      <c r="B39511" s="1"/>
      <c r="C39511" s="1"/>
      <c r="D39511" s="1"/>
    </row>
    <row r="39530" spans="1:4" x14ac:dyDescent="0.35">
      <c r="A39530" s="1"/>
      <c r="B39530" s="1"/>
      <c r="C39530" s="1"/>
      <c r="D39530" s="1"/>
    </row>
    <row r="39549" spans="1:4" x14ac:dyDescent="0.35">
      <c r="A39549" s="1"/>
      <c r="B39549" s="1"/>
      <c r="C39549" s="1"/>
      <c r="D39549" s="1"/>
    </row>
    <row r="39568" spans="1:4" x14ac:dyDescent="0.35">
      <c r="A39568" s="1"/>
      <c r="B39568" s="1"/>
      <c r="C39568" s="1"/>
      <c r="D39568" s="1"/>
    </row>
    <row r="39587" spans="1:4" x14ac:dyDescent="0.35">
      <c r="A39587" s="1"/>
      <c r="B39587" s="1"/>
      <c r="C39587" s="1"/>
      <c r="D39587" s="1"/>
    </row>
    <row r="39606" spans="1:4" x14ac:dyDescent="0.35">
      <c r="A39606" s="1"/>
      <c r="B39606" s="1"/>
      <c r="C39606" s="1"/>
      <c r="D39606" s="1"/>
    </row>
    <row r="39625" spans="1:4" x14ac:dyDescent="0.35">
      <c r="A39625" s="1"/>
      <c r="B39625" s="1"/>
      <c r="C39625" s="1"/>
      <c r="D39625" s="1"/>
    </row>
    <row r="39644" spans="1:4" x14ac:dyDescent="0.35">
      <c r="A39644" s="1"/>
      <c r="B39644" s="1"/>
      <c r="C39644" s="1"/>
      <c r="D39644" s="1"/>
    </row>
    <row r="39663" spans="1:4" x14ac:dyDescent="0.35">
      <c r="A39663" s="1"/>
      <c r="B39663" s="1"/>
      <c r="C39663" s="1"/>
      <c r="D39663" s="1"/>
    </row>
    <row r="39682" spans="1:4" x14ac:dyDescent="0.35">
      <c r="A39682" s="1"/>
      <c r="B39682" s="1"/>
      <c r="C39682" s="1"/>
      <c r="D39682" s="1"/>
    </row>
    <row r="39701" spans="1:4" x14ac:dyDescent="0.35">
      <c r="A39701" s="1"/>
      <c r="B39701" s="1"/>
      <c r="C39701" s="1"/>
      <c r="D39701" s="1"/>
    </row>
    <row r="39720" spans="1:4" x14ac:dyDescent="0.35">
      <c r="A39720" s="1"/>
      <c r="B39720" s="1"/>
      <c r="C39720" s="1"/>
      <c r="D39720" s="1"/>
    </row>
    <row r="39739" spans="1:4" x14ac:dyDescent="0.35">
      <c r="A39739" s="1"/>
      <c r="B39739" s="1"/>
      <c r="C39739" s="1"/>
      <c r="D39739" s="1"/>
    </row>
    <row r="39758" spans="1:4" x14ac:dyDescent="0.35">
      <c r="A39758" s="1"/>
      <c r="B39758" s="1"/>
      <c r="C39758" s="1"/>
      <c r="D39758" s="1"/>
    </row>
    <row r="39777" spans="1:4" x14ac:dyDescent="0.35">
      <c r="A39777" s="1"/>
      <c r="B39777" s="1"/>
      <c r="C39777" s="1"/>
      <c r="D39777" s="1"/>
    </row>
    <row r="39796" spans="1:4" x14ac:dyDescent="0.35">
      <c r="A39796" s="1"/>
      <c r="B39796" s="1"/>
      <c r="C39796" s="1"/>
      <c r="D39796" s="1"/>
    </row>
    <row r="39815" spans="1:4" x14ac:dyDescent="0.35">
      <c r="A39815" s="1"/>
      <c r="B39815" s="1"/>
      <c r="C39815" s="1"/>
      <c r="D39815" s="1"/>
    </row>
    <row r="39834" spans="1:4" x14ac:dyDescent="0.35">
      <c r="A39834" s="1"/>
      <c r="B39834" s="1"/>
      <c r="C39834" s="1"/>
      <c r="D39834" s="1"/>
    </row>
    <row r="39853" spans="1:4" x14ac:dyDescent="0.35">
      <c r="A39853" s="1"/>
      <c r="B39853" s="1"/>
      <c r="C39853" s="1"/>
      <c r="D39853" s="1"/>
    </row>
    <row r="39872" spans="1:4" x14ac:dyDescent="0.35">
      <c r="A39872" s="1"/>
      <c r="B39872" s="1"/>
      <c r="C39872" s="1"/>
      <c r="D39872" s="1"/>
    </row>
    <row r="39891" spans="1:4" x14ac:dyDescent="0.35">
      <c r="A39891" s="1"/>
      <c r="B39891" s="1"/>
      <c r="C39891" s="1"/>
      <c r="D39891" s="1"/>
    </row>
    <row r="39910" spans="1:4" x14ac:dyDescent="0.35">
      <c r="A39910" s="1"/>
      <c r="B39910" s="1"/>
      <c r="C39910" s="1"/>
      <c r="D39910" s="1"/>
    </row>
    <row r="39929" spans="1:4" x14ac:dyDescent="0.35">
      <c r="A39929" s="1"/>
      <c r="B39929" s="1"/>
      <c r="C39929" s="1"/>
      <c r="D39929" s="1"/>
    </row>
    <row r="39948" spans="1:4" x14ac:dyDescent="0.35">
      <c r="A39948" s="1"/>
      <c r="B39948" s="1"/>
      <c r="C39948" s="1"/>
      <c r="D39948" s="1"/>
    </row>
    <row r="39967" spans="1:4" x14ac:dyDescent="0.35">
      <c r="A39967" s="1"/>
      <c r="B39967" s="1"/>
      <c r="C39967" s="1"/>
      <c r="D39967" s="1"/>
    </row>
    <row r="39986" spans="1:4" x14ac:dyDescent="0.35">
      <c r="A39986" s="1"/>
      <c r="B39986" s="1"/>
      <c r="C39986" s="1"/>
      <c r="D39986" s="1"/>
    </row>
    <row r="40005" spans="1:4" x14ac:dyDescent="0.35">
      <c r="A40005" s="1"/>
      <c r="B40005" s="1"/>
      <c r="C40005" s="1"/>
      <c r="D40005" s="1"/>
    </row>
    <row r="40024" spans="1:4" x14ac:dyDescent="0.35">
      <c r="A40024" s="1"/>
      <c r="B40024" s="1"/>
      <c r="C40024" s="1"/>
      <c r="D40024" s="1"/>
    </row>
    <row r="40043" spans="1:4" x14ac:dyDescent="0.35">
      <c r="A40043" s="1"/>
      <c r="B40043" s="1"/>
      <c r="C40043" s="1"/>
      <c r="D40043" s="1"/>
    </row>
    <row r="40062" spans="1:4" x14ac:dyDescent="0.35">
      <c r="A40062" s="1"/>
      <c r="B40062" s="1"/>
      <c r="C40062" s="1"/>
      <c r="D40062" s="1"/>
    </row>
    <row r="40081" spans="1:4" x14ac:dyDescent="0.35">
      <c r="A40081" s="1"/>
      <c r="B40081" s="1"/>
      <c r="C40081" s="1"/>
      <c r="D40081" s="1"/>
    </row>
    <row r="40100" spans="1:4" x14ac:dyDescent="0.35">
      <c r="A40100" s="1"/>
      <c r="B40100" s="1"/>
      <c r="C40100" s="1"/>
      <c r="D40100" s="1"/>
    </row>
    <row r="40119" spans="1:4" x14ac:dyDescent="0.35">
      <c r="A40119" s="1"/>
      <c r="B40119" s="1"/>
      <c r="C40119" s="1"/>
      <c r="D40119" s="1"/>
    </row>
    <row r="40138" spans="1:4" x14ac:dyDescent="0.35">
      <c r="A40138" s="1"/>
      <c r="B40138" s="1"/>
      <c r="C40138" s="1"/>
      <c r="D40138" s="1"/>
    </row>
    <row r="40157" spans="1:4" x14ac:dyDescent="0.35">
      <c r="A40157" s="1"/>
      <c r="B40157" s="1"/>
      <c r="C40157" s="1"/>
      <c r="D40157" s="1"/>
    </row>
    <row r="40176" spans="1:4" x14ac:dyDescent="0.35">
      <c r="A40176" s="1"/>
      <c r="B40176" s="1"/>
      <c r="C40176" s="1"/>
      <c r="D40176" s="1"/>
    </row>
    <row r="40195" spans="1:4" x14ac:dyDescent="0.35">
      <c r="A40195" s="1"/>
      <c r="B40195" s="1"/>
      <c r="C40195" s="1"/>
      <c r="D40195" s="1"/>
    </row>
    <row r="40214" spans="1:4" x14ac:dyDescent="0.35">
      <c r="A40214" s="1"/>
      <c r="B40214" s="1"/>
      <c r="C40214" s="1"/>
      <c r="D40214" s="1"/>
    </row>
    <row r="40233" spans="1:4" x14ac:dyDescent="0.35">
      <c r="A40233" s="1"/>
      <c r="B40233" s="1"/>
      <c r="C40233" s="1"/>
      <c r="D40233" s="1"/>
    </row>
    <row r="40252" spans="1:4" x14ac:dyDescent="0.35">
      <c r="A40252" s="1"/>
      <c r="B40252" s="1"/>
      <c r="C40252" s="1"/>
      <c r="D40252" s="1"/>
    </row>
    <row r="40271" spans="1:4" x14ac:dyDescent="0.35">
      <c r="A40271" s="1"/>
      <c r="B40271" s="1"/>
      <c r="C40271" s="1"/>
      <c r="D40271" s="1"/>
    </row>
    <row r="40290" spans="1:4" x14ac:dyDescent="0.35">
      <c r="A40290" s="1"/>
      <c r="B40290" s="1"/>
      <c r="C40290" s="1"/>
      <c r="D40290" s="1"/>
    </row>
    <row r="40309" spans="1:4" x14ac:dyDescent="0.35">
      <c r="A40309" s="1"/>
      <c r="B40309" s="1"/>
      <c r="C40309" s="1"/>
      <c r="D40309" s="1"/>
    </row>
    <row r="40328" spans="1:4" x14ac:dyDescent="0.35">
      <c r="A40328" s="1"/>
      <c r="B40328" s="1"/>
      <c r="C40328" s="1"/>
      <c r="D40328" s="1"/>
    </row>
    <row r="40347" spans="1:4" x14ac:dyDescent="0.35">
      <c r="A40347" s="1"/>
      <c r="B40347" s="1"/>
      <c r="C40347" s="1"/>
      <c r="D40347" s="1"/>
    </row>
    <row r="40366" spans="1:4" x14ac:dyDescent="0.35">
      <c r="A40366" s="1"/>
      <c r="B40366" s="1"/>
      <c r="C40366" s="1"/>
      <c r="D40366" s="1"/>
    </row>
    <row r="40385" spans="1:4" x14ac:dyDescent="0.35">
      <c r="A40385" s="1"/>
      <c r="B40385" s="1"/>
      <c r="C40385" s="1"/>
      <c r="D40385" s="1"/>
    </row>
    <row r="40404" spans="1:4" x14ac:dyDescent="0.35">
      <c r="A40404" s="1"/>
      <c r="B40404" s="1"/>
      <c r="C40404" s="1"/>
      <c r="D40404" s="1"/>
    </row>
    <row r="40423" spans="1:4" x14ac:dyDescent="0.35">
      <c r="A40423" s="1"/>
      <c r="B40423" s="1"/>
      <c r="C40423" s="1"/>
      <c r="D40423" s="1"/>
    </row>
    <row r="40442" spans="1:4" x14ac:dyDescent="0.35">
      <c r="A40442" s="1"/>
      <c r="B40442" s="1"/>
      <c r="C40442" s="1"/>
      <c r="D40442" s="1"/>
    </row>
    <row r="40461" spans="1:4" x14ac:dyDescent="0.35">
      <c r="A40461" s="1"/>
      <c r="B40461" s="1"/>
      <c r="C40461" s="1"/>
      <c r="D40461" s="1"/>
    </row>
    <row r="40480" spans="1:4" x14ac:dyDescent="0.35">
      <c r="A40480" s="1"/>
      <c r="B40480" s="1"/>
      <c r="C40480" s="1"/>
      <c r="D40480" s="1"/>
    </row>
    <row r="40499" spans="1:4" x14ac:dyDescent="0.35">
      <c r="A40499" s="1"/>
      <c r="B40499" s="1"/>
      <c r="C40499" s="1"/>
      <c r="D40499" s="1"/>
    </row>
    <row r="40518" spans="1:4" x14ac:dyDescent="0.35">
      <c r="A40518" s="1"/>
      <c r="B40518" s="1"/>
      <c r="C40518" s="1"/>
      <c r="D40518" s="1"/>
    </row>
    <row r="40537" spans="1:4" x14ac:dyDescent="0.35">
      <c r="A40537" s="1"/>
      <c r="B40537" s="1"/>
      <c r="C40537" s="1"/>
      <c r="D40537" s="1"/>
    </row>
    <row r="40556" spans="1:4" x14ac:dyDescent="0.35">
      <c r="A40556" s="1"/>
      <c r="B40556" s="1"/>
      <c r="C40556" s="1"/>
      <c r="D40556" s="1"/>
    </row>
    <row r="40575" spans="1:4" x14ac:dyDescent="0.35">
      <c r="A40575" s="1"/>
      <c r="B40575" s="1"/>
      <c r="C40575" s="1"/>
      <c r="D40575" s="1"/>
    </row>
    <row r="40594" spans="1:4" x14ac:dyDescent="0.35">
      <c r="A40594" s="1"/>
      <c r="B40594" s="1"/>
      <c r="C40594" s="1"/>
      <c r="D40594" s="1"/>
    </row>
    <row r="40613" spans="1:4" x14ac:dyDescent="0.35">
      <c r="A40613" s="1"/>
      <c r="B40613" s="1"/>
      <c r="C40613" s="1"/>
      <c r="D40613" s="1"/>
    </row>
    <row r="40632" spans="1:4" x14ac:dyDescent="0.35">
      <c r="A40632" s="1"/>
      <c r="B40632" s="1"/>
      <c r="C40632" s="1"/>
      <c r="D40632" s="1"/>
    </row>
    <row r="40651" spans="1:4" x14ac:dyDescent="0.35">
      <c r="A40651" s="1"/>
      <c r="B40651" s="1"/>
      <c r="C40651" s="1"/>
      <c r="D40651" s="1"/>
    </row>
    <row r="40670" spans="1:4" x14ac:dyDescent="0.35">
      <c r="A40670" s="1"/>
      <c r="B40670" s="1"/>
      <c r="C40670" s="1"/>
      <c r="D40670" s="1"/>
    </row>
    <row r="40689" spans="1:4" x14ac:dyDescent="0.35">
      <c r="A40689" s="1"/>
      <c r="B40689" s="1"/>
      <c r="C40689" s="1"/>
      <c r="D40689" s="1"/>
    </row>
    <row r="40708" spans="1:4" x14ac:dyDescent="0.35">
      <c r="A40708" s="1"/>
      <c r="B40708" s="1"/>
      <c r="C40708" s="1"/>
      <c r="D40708" s="1"/>
    </row>
    <row r="40727" spans="1:4" x14ac:dyDescent="0.35">
      <c r="A40727" s="1"/>
      <c r="B40727" s="1"/>
      <c r="C40727" s="1"/>
      <c r="D40727" s="1"/>
    </row>
    <row r="40746" spans="1:4" x14ac:dyDescent="0.35">
      <c r="A40746" s="1"/>
      <c r="B40746" s="1"/>
      <c r="C40746" s="1"/>
      <c r="D40746" s="1"/>
    </row>
    <row r="40765" spans="1:4" x14ac:dyDescent="0.35">
      <c r="A40765" s="1"/>
      <c r="B40765" s="1"/>
      <c r="C40765" s="1"/>
      <c r="D40765" s="1"/>
    </row>
    <row r="40784" spans="1:4" x14ac:dyDescent="0.35">
      <c r="A40784" s="1"/>
      <c r="B40784" s="1"/>
      <c r="C40784" s="1"/>
      <c r="D40784" s="1"/>
    </row>
    <row r="40803" spans="1:4" x14ac:dyDescent="0.35">
      <c r="A40803" s="1"/>
      <c r="B40803" s="1"/>
      <c r="C40803" s="1"/>
      <c r="D40803" s="1"/>
    </row>
    <row r="40822" spans="1:4" x14ac:dyDescent="0.35">
      <c r="A40822" s="1"/>
      <c r="B40822" s="1"/>
      <c r="C40822" s="1"/>
      <c r="D40822" s="1"/>
    </row>
    <row r="40841" spans="1:4" x14ac:dyDescent="0.35">
      <c r="A40841" s="1"/>
      <c r="B40841" s="1"/>
      <c r="C40841" s="1"/>
      <c r="D40841" s="1"/>
    </row>
    <row r="40860" spans="1:4" x14ac:dyDescent="0.35">
      <c r="A40860" s="1"/>
      <c r="B40860" s="1"/>
      <c r="C40860" s="1"/>
      <c r="D40860" s="1"/>
    </row>
    <row r="40879" spans="1:4" x14ac:dyDescent="0.35">
      <c r="A40879" s="1"/>
      <c r="B40879" s="1"/>
      <c r="C40879" s="1"/>
      <c r="D40879" s="1"/>
    </row>
    <row r="40898" spans="1:4" x14ac:dyDescent="0.35">
      <c r="A40898" s="1"/>
      <c r="B40898" s="1"/>
      <c r="C40898" s="1"/>
      <c r="D40898" s="1"/>
    </row>
    <row r="40917" spans="1:4" x14ac:dyDescent="0.35">
      <c r="A40917" s="1"/>
      <c r="B40917" s="1"/>
      <c r="C40917" s="1"/>
      <c r="D40917" s="1"/>
    </row>
    <row r="40936" spans="1:4" x14ac:dyDescent="0.35">
      <c r="A40936" s="1"/>
      <c r="B40936" s="1"/>
      <c r="C40936" s="1"/>
      <c r="D40936" s="1"/>
    </row>
    <row r="40955" spans="1:4" x14ac:dyDescent="0.35">
      <c r="A40955" s="1"/>
      <c r="B40955" s="1"/>
      <c r="C40955" s="1"/>
      <c r="D40955" s="1"/>
    </row>
    <row r="40974" spans="1:4" x14ac:dyDescent="0.35">
      <c r="A40974" s="1"/>
      <c r="B40974" s="1"/>
      <c r="C40974" s="1"/>
      <c r="D40974" s="1"/>
    </row>
    <row r="40993" spans="1:4" x14ac:dyDescent="0.35">
      <c r="A40993" s="1"/>
      <c r="B40993" s="1"/>
      <c r="C40993" s="1"/>
      <c r="D40993" s="1"/>
    </row>
    <row r="41012" spans="1:4" x14ac:dyDescent="0.35">
      <c r="A41012" s="1"/>
      <c r="B41012" s="1"/>
      <c r="C41012" s="1"/>
      <c r="D41012" s="1"/>
    </row>
    <row r="41031" spans="1:4" x14ac:dyDescent="0.35">
      <c r="A41031" s="1"/>
      <c r="B41031" s="1"/>
      <c r="C41031" s="1"/>
      <c r="D41031" s="1"/>
    </row>
    <row r="41050" spans="1:4" x14ac:dyDescent="0.35">
      <c r="A41050" s="1"/>
      <c r="B41050" s="1"/>
      <c r="C41050" s="1"/>
      <c r="D41050" s="1"/>
    </row>
    <row r="41069" spans="1:4" x14ac:dyDescent="0.35">
      <c r="A41069" s="1"/>
      <c r="B41069" s="1"/>
      <c r="C41069" s="1"/>
      <c r="D41069" s="1"/>
    </row>
    <row r="41088" spans="1:4" x14ac:dyDescent="0.35">
      <c r="A41088" s="1"/>
      <c r="B41088" s="1"/>
      <c r="C41088" s="1"/>
      <c r="D41088" s="1"/>
    </row>
    <row r="41107" spans="1:4" x14ac:dyDescent="0.35">
      <c r="A41107" s="1"/>
      <c r="B41107" s="1"/>
      <c r="C41107" s="1"/>
      <c r="D41107" s="1"/>
    </row>
    <row r="41126" spans="1:4" x14ac:dyDescent="0.35">
      <c r="A41126" s="1"/>
      <c r="B41126" s="1"/>
      <c r="C41126" s="1"/>
      <c r="D41126" s="1"/>
    </row>
    <row r="41145" spans="1:4" x14ac:dyDescent="0.35">
      <c r="A41145" s="1"/>
      <c r="B41145" s="1"/>
      <c r="C41145" s="1"/>
      <c r="D41145" s="1"/>
    </row>
    <row r="41164" spans="1:4" x14ac:dyDescent="0.35">
      <c r="A41164" s="1"/>
      <c r="B41164" s="1"/>
      <c r="C41164" s="1"/>
      <c r="D41164" s="1"/>
    </row>
    <row r="41183" spans="1:4" x14ac:dyDescent="0.35">
      <c r="A41183" s="1"/>
      <c r="B41183" s="1"/>
      <c r="C41183" s="1"/>
      <c r="D41183" s="1"/>
    </row>
    <row r="41202" spans="1:4" x14ac:dyDescent="0.35">
      <c r="A41202" s="1"/>
      <c r="B41202" s="1"/>
      <c r="C41202" s="1"/>
      <c r="D41202" s="1"/>
    </row>
    <row r="41221" spans="1:4" x14ac:dyDescent="0.35">
      <c r="A41221" s="1"/>
      <c r="B41221" s="1"/>
      <c r="C41221" s="1"/>
      <c r="D41221" s="1"/>
    </row>
    <row r="41240" spans="1:4" x14ac:dyDescent="0.35">
      <c r="A41240" s="1"/>
      <c r="B41240" s="1"/>
      <c r="C41240" s="1"/>
      <c r="D41240" s="1"/>
    </row>
    <row r="41259" spans="1:4" x14ac:dyDescent="0.35">
      <c r="A41259" s="1"/>
      <c r="B41259" s="1"/>
      <c r="C41259" s="1"/>
      <c r="D41259" s="1"/>
    </row>
    <row r="41278" spans="1:4" x14ac:dyDescent="0.35">
      <c r="A41278" s="1"/>
      <c r="B41278" s="1"/>
      <c r="C41278" s="1"/>
      <c r="D41278" s="1"/>
    </row>
    <row r="41297" spans="1:4" x14ac:dyDescent="0.35">
      <c r="A41297" s="1"/>
      <c r="B41297" s="1"/>
      <c r="C41297" s="1"/>
      <c r="D41297" s="1"/>
    </row>
    <row r="41316" spans="1:4" x14ac:dyDescent="0.35">
      <c r="A41316" s="1"/>
      <c r="B41316" s="1"/>
      <c r="C41316" s="1"/>
      <c r="D41316" s="1"/>
    </row>
    <row r="41335" spans="1:4" x14ac:dyDescent="0.35">
      <c r="A41335" s="1"/>
      <c r="B41335" s="1"/>
      <c r="C41335" s="1"/>
      <c r="D41335" s="1"/>
    </row>
    <row r="41354" spans="1:4" x14ac:dyDescent="0.35">
      <c r="A41354" s="1"/>
      <c r="B41354" s="1"/>
      <c r="C41354" s="1"/>
      <c r="D41354" s="1"/>
    </row>
    <row r="41373" spans="1:4" x14ac:dyDescent="0.35">
      <c r="A41373" s="1"/>
      <c r="B41373" s="1"/>
      <c r="C41373" s="1"/>
      <c r="D41373" s="1"/>
    </row>
    <row r="41392" spans="1:4" x14ac:dyDescent="0.35">
      <c r="A41392" s="1"/>
      <c r="B41392" s="1"/>
      <c r="C41392" s="1"/>
      <c r="D41392" s="1"/>
    </row>
    <row r="41411" spans="1:4" x14ac:dyDescent="0.35">
      <c r="A41411" s="1"/>
      <c r="B41411" s="1"/>
      <c r="C41411" s="1"/>
      <c r="D41411" s="1"/>
    </row>
    <row r="41430" spans="1:4" x14ac:dyDescent="0.35">
      <c r="A41430" s="1"/>
      <c r="B41430" s="1"/>
      <c r="C41430" s="1"/>
      <c r="D41430" s="1"/>
    </row>
    <row r="41449" spans="1:4" x14ac:dyDescent="0.35">
      <c r="A41449" s="1"/>
      <c r="B41449" s="1"/>
      <c r="C41449" s="1"/>
      <c r="D41449" s="1"/>
    </row>
    <row r="41468" spans="1:4" x14ac:dyDescent="0.35">
      <c r="A41468" s="1"/>
      <c r="B41468" s="1"/>
      <c r="C41468" s="1"/>
      <c r="D41468" s="1"/>
    </row>
    <row r="41487" spans="1:4" x14ac:dyDescent="0.35">
      <c r="A41487" s="1"/>
      <c r="B41487" s="1"/>
      <c r="C41487" s="1"/>
      <c r="D41487" s="1"/>
    </row>
    <row r="41506" spans="1:4" x14ac:dyDescent="0.35">
      <c r="A41506" s="1"/>
      <c r="B41506" s="1"/>
      <c r="C41506" s="1"/>
      <c r="D41506" s="1"/>
    </row>
    <row r="41525" spans="1:4" x14ac:dyDescent="0.35">
      <c r="A41525" s="1"/>
      <c r="B41525" s="1"/>
      <c r="C41525" s="1"/>
      <c r="D41525" s="1"/>
    </row>
    <row r="41544" spans="1:4" x14ac:dyDescent="0.35">
      <c r="A41544" s="1"/>
      <c r="B41544" s="1"/>
      <c r="C41544" s="1"/>
      <c r="D41544" s="1"/>
    </row>
    <row r="41563" spans="1:4" x14ac:dyDescent="0.35">
      <c r="A41563" s="1"/>
      <c r="B41563" s="1"/>
      <c r="C41563" s="1"/>
      <c r="D41563" s="1"/>
    </row>
    <row r="41582" spans="1:4" x14ac:dyDescent="0.35">
      <c r="A41582" s="1"/>
      <c r="B41582" s="1"/>
      <c r="C41582" s="1"/>
      <c r="D41582" s="1"/>
    </row>
    <row r="41601" spans="1:4" x14ac:dyDescent="0.35">
      <c r="A41601" s="1"/>
      <c r="B41601" s="1"/>
      <c r="C41601" s="1"/>
      <c r="D41601" s="1"/>
    </row>
    <row r="41620" spans="1:4" x14ac:dyDescent="0.35">
      <c r="A41620" s="1"/>
      <c r="B41620" s="1"/>
      <c r="C41620" s="1"/>
      <c r="D41620" s="1"/>
    </row>
    <row r="41639" spans="1:4" x14ac:dyDescent="0.35">
      <c r="A41639" s="1"/>
      <c r="B41639" s="1"/>
      <c r="C41639" s="1"/>
      <c r="D41639" s="1"/>
    </row>
    <row r="41658" spans="1:4" x14ac:dyDescent="0.35">
      <c r="A41658" s="1"/>
      <c r="B41658" s="1"/>
      <c r="C41658" s="1"/>
      <c r="D41658" s="1"/>
    </row>
    <row r="41677" spans="1:4" x14ac:dyDescent="0.35">
      <c r="A41677" s="1"/>
      <c r="B41677" s="1"/>
      <c r="C41677" s="1"/>
      <c r="D41677" s="1"/>
    </row>
    <row r="41696" spans="1:4" x14ac:dyDescent="0.35">
      <c r="A41696" s="1"/>
      <c r="B41696" s="1"/>
      <c r="C41696" s="1"/>
      <c r="D41696" s="1"/>
    </row>
    <row r="41715" spans="1:4" x14ac:dyDescent="0.35">
      <c r="A41715" s="1"/>
      <c r="B41715" s="1"/>
      <c r="C41715" s="1"/>
      <c r="D41715" s="1"/>
    </row>
    <row r="41734" spans="1:4" x14ac:dyDescent="0.35">
      <c r="A41734" s="1"/>
      <c r="B41734" s="1"/>
      <c r="C41734" s="1"/>
      <c r="D41734" s="1"/>
    </row>
    <row r="41753" spans="1:4" x14ac:dyDescent="0.35">
      <c r="A41753" s="1"/>
      <c r="B41753" s="1"/>
      <c r="C41753" s="1"/>
      <c r="D41753" s="1"/>
    </row>
    <row r="41772" spans="1:4" x14ac:dyDescent="0.35">
      <c r="A41772" s="1"/>
      <c r="B41772" s="1"/>
      <c r="C41772" s="1"/>
      <c r="D41772" s="1"/>
    </row>
    <row r="41791" spans="1:4" x14ac:dyDescent="0.35">
      <c r="A41791" s="1"/>
      <c r="B41791" s="1"/>
      <c r="C41791" s="1"/>
      <c r="D41791" s="1"/>
    </row>
    <row r="41810" spans="1:4" x14ac:dyDescent="0.35">
      <c r="A41810" s="1"/>
      <c r="B41810" s="1"/>
      <c r="C41810" s="1"/>
      <c r="D41810" s="1"/>
    </row>
    <row r="41829" spans="1:4" x14ac:dyDescent="0.35">
      <c r="A41829" s="1"/>
      <c r="B41829" s="1"/>
      <c r="C41829" s="1"/>
      <c r="D41829" s="1"/>
    </row>
    <row r="41848" spans="1:4" x14ac:dyDescent="0.35">
      <c r="A41848" s="1"/>
      <c r="B41848" s="1"/>
      <c r="C41848" s="1"/>
      <c r="D41848" s="1"/>
    </row>
    <row r="41867" spans="1:4" x14ac:dyDescent="0.35">
      <c r="A41867" s="1"/>
      <c r="B41867" s="1"/>
      <c r="C41867" s="1"/>
      <c r="D41867" s="1"/>
    </row>
    <row r="41886" spans="1:4" x14ac:dyDescent="0.35">
      <c r="A41886" s="1"/>
      <c r="B41886" s="1"/>
      <c r="C41886" s="1"/>
      <c r="D41886" s="1"/>
    </row>
    <row r="41905" spans="1:4" x14ac:dyDescent="0.35">
      <c r="A41905" s="1"/>
      <c r="B41905" s="1"/>
      <c r="C41905" s="1"/>
      <c r="D41905" s="1"/>
    </row>
    <row r="41924" spans="1:4" x14ac:dyDescent="0.35">
      <c r="A41924" s="1"/>
      <c r="B41924" s="1"/>
      <c r="C41924" s="1"/>
      <c r="D41924" s="1"/>
    </row>
    <row r="41943" spans="1:4" x14ac:dyDescent="0.35">
      <c r="A41943" s="1"/>
      <c r="B41943" s="1"/>
      <c r="C41943" s="1"/>
      <c r="D41943" s="1"/>
    </row>
    <row r="41962" spans="1:4" x14ac:dyDescent="0.35">
      <c r="A41962" s="1"/>
      <c r="B41962" s="1"/>
      <c r="C41962" s="1"/>
      <c r="D41962" s="1"/>
    </row>
    <row r="41981" spans="1:4" x14ac:dyDescent="0.35">
      <c r="A41981" s="1"/>
      <c r="B41981" s="1"/>
      <c r="C41981" s="1"/>
      <c r="D41981" s="1"/>
    </row>
    <row r="42000" spans="1:4" x14ac:dyDescent="0.35">
      <c r="A42000" s="1"/>
      <c r="B42000" s="1"/>
      <c r="C42000" s="1"/>
      <c r="D42000" s="1"/>
    </row>
    <row r="42019" spans="1:4" x14ac:dyDescent="0.35">
      <c r="A42019" s="1"/>
      <c r="B42019" s="1"/>
      <c r="C42019" s="1"/>
      <c r="D42019" s="1"/>
    </row>
    <row r="42038" spans="1:4" x14ac:dyDescent="0.35">
      <c r="A42038" s="1"/>
      <c r="B42038" s="1"/>
      <c r="C42038" s="1"/>
      <c r="D42038" s="1"/>
    </row>
    <row r="42057" spans="1:4" x14ac:dyDescent="0.35">
      <c r="A42057" s="1"/>
      <c r="B42057" s="1"/>
      <c r="C42057" s="1"/>
      <c r="D42057" s="1"/>
    </row>
    <row r="42076" spans="1:4" x14ac:dyDescent="0.35">
      <c r="A42076" s="1"/>
      <c r="B42076" s="1"/>
      <c r="C42076" s="1"/>
      <c r="D42076" s="1"/>
    </row>
    <row r="42095" spans="1:4" x14ac:dyDescent="0.35">
      <c r="A42095" s="1"/>
      <c r="B42095" s="1"/>
      <c r="C42095" s="1"/>
      <c r="D42095" s="1"/>
    </row>
    <row r="42114" spans="1:4" x14ac:dyDescent="0.35">
      <c r="A42114" s="1"/>
      <c r="B42114" s="1"/>
      <c r="C42114" s="1"/>
      <c r="D42114" s="1"/>
    </row>
    <row r="42133" spans="1:4" x14ac:dyDescent="0.35">
      <c r="A42133" s="1"/>
      <c r="B42133" s="1"/>
      <c r="C42133" s="1"/>
      <c r="D42133" s="1"/>
    </row>
    <row r="42152" spans="1:4" x14ac:dyDescent="0.35">
      <c r="A42152" s="1"/>
      <c r="B42152" s="1"/>
      <c r="C42152" s="1"/>
      <c r="D42152" s="1"/>
    </row>
    <row r="42171" spans="1:4" x14ac:dyDescent="0.35">
      <c r="A42171" s="1"/>
      <c r="B42171" s="1"/>
      <c r="C42171" s="1"/>
      <c r="D42171" s="1"/>
    </row>
    <row r="42190" spans="1:4" x14ac:dyDescent="0.35">
      <c r="A42190" s="1"/>
      <c r="B42190" s="1"/>
      <c r="C42190" s="1"/>
      <c r="D42190" s="1"/>
    </row>
    <row r="42209" spans="1:4" x14ac:dyDescent="0.35">
      <c r="A42209" s="1"/>
      <c r="B42209" s="1"/>
      <c r="C42209" s="1"/>
      <c r="D42209" s="1"/>
    </row>
    <row r="42228" spans="1:4" x14ac:dyDescent="0.35">
      <c r="A42228" s="1"/>
      <c r="B42228" s="1"/>
      <c r="C42228" s="1"/>
      <c r="D42228" s="1"/>
    </row>
    <row r="42247" spans="1:4" x14ac:dyDescent="0.35">
      <c r="A42247" s="1"/>
      <c r="B42247" s="1"/>
      <c r="C42247" s="1"/>
      <c r="D42247" s="1"/>
    </row>
    <row r="42266" spans="1:4" x14ac:dyDescent="0.35">
      <c r="A42266" s="1"/>
      <c r="B42266" s="1"/>
      <c r="C42266" s="1"/>
      <c r="D42266" s="1"/>
    </row>
    <row r="42285" spans="1:4" x14ac:dyDescent="0.35">
      <c r="A42285" s="1"/>
      <c r="B42285" s="1"/>
      <c r="C42285" s="1"/>
      <c r="D42285" s="1"/>
    </row>
    <row r="42304" spans="1:4" x14ac:dyDescent="0.35">
      <c r="A42304" s="1"/>
      <c r="B42304" s="1"/>
      <c r="C42304" s="1"/>
      <c r="D42304" s="1"/>
    </row>
    <row r="42323" spans="1:4" x14ac:dyDescent="0.35">
      <c r="A42323" s="1"/>
      <c r="B42323" s="1"/>
      <c r="C42323" s="1"/>
      <c r="D42323" s="1"/>
    </row>
    <row r="42342" spans="1:4" x14ac:dyDescent="0.35">
      <c r="A42342" s="1"/>
      <c r="B42342" s="1"/>
      <c r="C42342" s="1"/>
      <c r="D42342" s="1"/>
    </row>
    <row r="42361" spans="1:4" x14ac:dyDescent="0.35">
      <c r="A42361" s="1"/>
      <c r="B42361" s="1"/>
      <c r="C42361" s="1"/>
      <c r="D42361" s="1"/>
    </row>
    <row r="42380" spans="1:4" x14ac:dyDescent="0.35">
      <c r="A42380" s="1"/>
      <c r="B42380" s="1"/>
      <c r="C42380" s="1"/>
      <c r="D42380" s="1"/>
    </row>
    <row r="42399" spans="1:4" x14ac:dyDescent="0.35">
      <c r="A42399" s="1"/>
      <c r="B42399" s="1"/>
      <c r="C42399" s="1"/>
      <c r="D42399" s="1"/>
    </row>
    <row r="42418" spans="1:4" x14ac:dyDescent="0.35">
      <c r="A42418" s="1"/>
      <c r="B42418" s="1"/>
      <c r="C42418" s="1"/>
      <c r="D42418" s="1"/>
    </row>
    <row r="42437" spans="1:4" x14ac:dyDescent="0.35">
      <c r="A42437" s="1"/>
      <c r="B42437" s="1"/>
      <c r="C42437" s="1"/>
      <c r="D42437" s="1"/>
    </row>
    <row r="42456" spans="1:4" x14ac:dyDescent="0.35">
      <c r="A42456" s="1"/>
      <c r="B42456" s="1"/>
      <c r="C42456" s="1"/>
      <c r="D42456" s="1"/>
    </row>
    <row r="42475" spans="1:4" x14ac:dyDescent="0.35">
      <c r="A42475" s="1"/>
      <c r="B42475" s="1"/>
      <c r="C42475" s="1"/>
      <c r="D42475" s="1"/>
    </row>
    <row r="42494" spans="1:4" x14ac:dyDescent="0.35">
      <c r="A42494" s="1"/>
      <c r="B42494" s="1"/>
      <c r="C42494" s="1"/>
      <c r="D42494" s="1"/>
    </row>
    <row r="42513" spans="1:4" x14ac:dyDescent="0.35">
      <c r="A42513" s="1"/>
      <c r="B42513" s="1"/>
      <c r="C42513" s="1"/>
      <c r="D42513" s="1"/>
    </row>
    <row r="42532" spans="1:4" x14ac:dyDescent="0.35">
      <c r="A42532" s="1"/>
      <c r="B42532" s="1"/>
      <c r="C42532" s="1"/>
      <c r="D42532" s="1"/>
    </row>
    <row r="42551" spans="1:4" x14ac:dyDescent="0.35">
      <c r="A42551" s="1"/>
      <c r="B42551" s="1"/>
      <c r="C42551" s="1"/>
      <c r="D42551" s="1"/>
    </row>
    <row r="42570" spans="1:4" x14ac:dyDescent="0.35">
      <c r="A42570" s="1"/>
      <c r="B42570" s="1"/>
      <c r="C42570" s="1"/>
      <c r="D42570" s="1"/>
    </row>
    <row r="42589" spans="1:4" x14ac:dyDescent="0.35">
      <c r="A42589" s="1"/>
      <c r="B42589" s="1"/>
      <c r="C42589" s="1"/>
      <c r="D42589" s="1"/>
    </row>
    <row r="42608" spans="1:4" x14ac:dyDescent="0.35">
      <c r="A42608" s="1"/>
      <c r="B42608" s="1"/>
      <c r="C42608" s="1"/>
      <c r="D42608" s="1"/>
    </row>
    <row r="42627" spans="1:4" x14ac:dyDescent="0.35">
      <c r="A42627" s="1"/>
      <c r="B42627" s="1"/>
      <c r="C42627" s="1"/>
      <c r="D42627" s="1"/>
    </row>
    <row r="42646" spans="1:4" x14ac:dyDescent="0.35">
      <c r="A42646" s="1"/>
      <c r="B42646" s="1"/>
      <c r="C42646" s="1"/>
      <c r="D42646" s="1"/>
    </row>
    <row r="42665" spans="1:4" x14ac:dyDescent="0.35">
      <c r="A42665" s="1"/>
      <c r="B42665" s="1"/>
      <c r="C42665" s="1"/>
      <c r="D42665" s="1"/>
    </row>
    <row r="42684" spans="1:4" x14ac:dyDescent="0.35">
      <c r="A42684" s="1"/>
      <c r="B42684" s="1"/>
      <c r="C42684" s="1"/>
      <c r="D42684" s="1"/>
    </row>
    <row r="42703" spans="1:4" x14ac:dyDescent="0.35">
      <c r="A42703" s="1"/>
      <c r="B42703" s="1"/>
      <c r="C42703" s="1"/>
      <c r="D42703" s="1"/>
    </row>
    <row r="42722" spans="1:4" x14ac:dyDescent="0.35">
      <c r="A42722" s="1"/>
      <c r="B42722" s="1"/>
      <c r="C42722" s="1"/>
      <c r="D42722" s="1"/>
    </row>
    <row r="42741" spans="1:4" x14ac:dyDescent="0.35">
      <c r="A42741" s="1"/>
      <c r="B42741" s="1"/>
      <c r="C42741" s="1"/>
      <c r="D42741" s="1"/>
    </row>
    <row r="42760" spans="1:4" x14ac:dyDescent="0.35">
      <c r="A42760" s="1"/>
      <c r="B42760" s="1"/>
      <c r="C42760" s="1"/>
      <c r="D42760" s="1"/>
    </row>
    <row r="42779" spans="1:4" x14ac:dyDescent="0.35">
      <c r="A42779" s="1"/>
      <c r="B42779" s="1"/>
      <c r="C42779" s="1"/>
      <c r="D42779" s="1"/>
    </row>
    <row r="42798" spans="1:4" x14ac:dyDescent="0.35">
      <c r="A42798" s="1"/>
      <c r="B42798" s="1"/>
      <c r="C42798" s="1"/>
      <c r="D42798" s="1"/>
    </row>
    <row r="42817" spans="1:4" x14ac:dyDescent="0.35">
      <c r="A42817" s="1"/>
      <c r="B42817" s="1"/>
      <c r="C42817" s="1"/>
      <c r="D42817" s="1"/>
    </row>
    <row r="42836" spans="1:4" x14ac:dyDescent="0.35">
      <c r="A42836" s="1"/>
      <c r="B42836" s="1"/>
      <c r="C42836" s="1"/>
      <c r="D42836" s="1"/>
    </row>
    <row r="42855" spans="1:4" x14ac:dyDescent="0.35">
      <c r="A42855" s="1"/>
      <c r="B42855" s="1"/>
      <c r="C42855" s="1"/>
      <c r="D42855" s="1"/>
    </row>
    <row r="42874" spans="1:4" x14ac:dyDescent="0.35">
      <c r="A42874" s="1"/>
      <c r="B42874" s="1"/>
      <c r="C42874" s="1"/>
      <c r="D42874" s="1"/>
    </row>
    <row r="42893" spans="1:4" x14ac:dyDescent="0.35">
      <c r="A42893" s="1"/>
      <c r="B42893" s="1"/>
      <c r="C42893" s="1"/>
      <c r="D42893" s="1"/>
    </row>
    <row r="42912" spans="1:4" x14ac:dyDescent="0.35">
      <c r="A42912" s="1"/>
      <c r="B42912" s="1"/>
      <c r="C42912" s="1"/>
      <c r="D42912" s="1"/>
    </row>
    <row r="42931" spans="1:4" x14ac:dyDescent="0.35">
      <c r="A42931" s="1"/>
      <c r="B42931" s="1"/>
      <c r="C42931" s="1"/>
      <c r="D42931" s="1"/>
    </row>
    <row r="42950" spans="1:4" x14ac:dyDescent="0.35">
      <c r="A42950" s="1"/>
      <c r="B42950" s="1"/>
      <c r="C42950" s="1"/>
      <c r="D42950" s="1"/>
    </row>
    <row r="42969" spans="1:4" x14ac:dyDescent="0.35">
      <c r="A42969" s="1"/>
      <c r="B42969" s="1"/>
      <c r="C42969" s="1"/>
      <c r="D42969" s="1"/>
    </row>
    <row r="42988" spans="1:4" x14ac:dyDescent="0.35">
      <c r="A42988" s="1"/>
      <c r="B42988" s="1"/>
      <c r="C42988" s="1"/>
      <c r="D42988" s="1"/>
    </row>
    <row r="43007" spans="1:4" x14ac:dyDescent="0.35">
      <c r="A43007" s="1"/>
      <c r="B43007" s="1"/>
      <c r="C43007" s="1"/>
      <c r="D43007" s="1"/>
    </row>
    <row r="43026" spans="1:4" x14ac:dyDescent="0.35">
      <c r="A43026" s="1"/>
      <c r="B43026" s="1"/>
      <c r="C43026" s="1"/>
      <c r="D43026" s="1"/>
    </row>
    <row r="43045" spans="1:4" x14ac:dyDescent="0.35">
      <c r="A43045" s="1"/>
      <c r="B43045" s="1"/>
      <c r="C43045" s="1"/>
      <c r="D43045" s="1"/>
    </row>
    <row r="43064" spans="1:4" x14ac:dyDescent="0.35">
      <c r="A43064" s="1"/>
      <c r="B43064" s="1"/>
      <c r="C43064" s="1"/>
      <c r="D43064" s="1"/>
    </row>
    <row r="43083" spans="1:4" x14ac:dyDescent="0.35">
      <c r="A43083" s="1"/>
      <c r="B43083" s="1"/>
      <c r="C43083" s="1"/>
      <c r="D43083" s="1"/>
    </row>
    <row r="43102" spans="1:4" x14ac:dyDescent="0.35">
      <c r="A43102" s="1"/>
      <c r="B43102" s="1"/>
      <c r="C43102" s="1"/>
      <c r="D43102" s="1"/>
    </row>
    <row r="43121" spans="1:4" x14ac:dyDescent="0.35">
      <c r="A43121" s="1"/>
      <c r="B43121" s="1"/>
      <c r="C43121" s="1"/>
      <c r="D43121" s="1"/>
    </row>
    <row r="43140" spans="1:4" x14ac:dyDescent="0.35">
      <c r="A43140" s="1"/>
      <c r="B43140" s="1"/>
      <c r="C43140" s="1"/>
      <c r="D43140" s="1"/>
    </row>
    <row r="43159" spans="1:4" x14ac:dyDescent="0.35">
      <c r="A43159" s="1"/>
      <c r="B43159" s="1"/>
      <c r="C43159" s="1"/>
      <c r="D43159" s="1"/>
    </row>
    <row r="43178" spans="1:4" x14ac:dyDescent="0.35">
      <c r="A43178" s="1"/>
      <c r="B43178" s="1"/>
      <c r="C43178" s="1"/>
      <c r="D43178" s="1"/>
    </row>
    <row r="43197" spans="1:4" x14ac:dyDescent="0.35">
      <c r="A43197" s="1"/>
      <c r="B43197" s="1"/>
      <c r="C43197" s="1"/>
      <c r="D43197" s="1"/>
    </row>
    <row r="43216" spans="1:4" x14ac:dyDescent="0.35">
      <c r="A43216" s="1"/>
      <c r="B43216" s="1"/>
      <c r="C43216" s="1"/>
      <c r="D43216" s="1"/>
    </row>
    <row r="43235" spans="1:4" x14ac:dyDescent="0.35">
      <c r="A43235" s="1"/>
      <c r="B43235" s="1"/>
      <c r="C43235" s="1"/>
      <c r="D43235" s="1"/>
    </row>
    <row r="43254" spans="1:4" x14ac:dyDescent="0.35">
      <c r="A43254" s="1"/>
      <c r="B43254" s="1"/>
      <c r="C43254" s="1"/>
      <c r="D43254" s="1"/>
    </row>
    <row r="43273" spans="1:4" x14ac:dyDescent="0.35">
      <c r="A43273" s="1"/>
      <c r="B43273" s="1"/>
      <c r="C43273" s="1"/>
      <c r="D43273" s="1"/>
    </row>
    <row r="43292" spans="1:4" x14ac:dyDescent="0.35">
      <c r="A43292" s="1"/>
      <c r="B43292" s="1"/>
      <c r="C43292" s="1"/>
      <c r="D43292" s="1"/>
    </row>
    <row r="43311" spans="1:4" x14ac:dyDescent="0.35">
      <c r="A43311" s="1"/>
      <c r="B43311" s="1"/>
      <c r="C43311" s="1"/>
      <c r="D43311" s="1"/>
    </row>
    <row r="43330" spans="1:4" x14ac:dyDescent="0.35">
      <c r="A43330" s="1"/>
      <c r="B43330" s="1"/>
      <c r="C43330" s="1"/>
      <c r="D43330" s="1"/>
    </row>
    <row r="43349" spans="1:4" x14ac:dyDescent="0.35">
      <c r="A43349" s="1"/>
      <c r="B43349" s="1"/>
      <c r="C43349" s="1"/>
      <c r="D43349" s="1"/>
    </row>
    <row r="43368" spans="1:4" x14ac:dyDescent="0.35">
      <c r="A43368" s="1"/>
      <c r="B43368" s="1"/>
      <c r="C43368" s="1"/>
      <c r="D43368" s="1"/>
    </row>
    <row r="43387" spans="1:4" x14ac:dyDescent="0.35">
      <c r="A43387" s="1"/>
      <c r="B43387" s="1"/>
      <c r="C43387" s="1"/>
      <c r="D43387" s="1"/>
    </row>
    <row r="43406" spans="1:4" x14ac:dyDescent="0.35">
      <c r="A43406" s="1"/>
      <c r="B43406" s="1"/>
      <c r="C43406" s="1"/>
      <c r="D43406" s="1"/>
    </row>
    <row r="43425" spans="1:4" x14ac:dyDescent="0.35">
      <c r="A43425" s="1"/>
      <c r="B43425" s="1"/>
      <c r="C43425" s="1"/>
      <c r="D43425" s="1"/>
    </row>
    <row r="43444" spans="1:4" x14ac:dyDescent="0.35">
      <c r="A43444" s="1"/>
      <c r="B43444" s="1"/>
      <c r="C43444" s="1"/>
      <c r="D43444" s="1"/>
    </row>
    <row r="43463" spans="1:4" x14ac:dyDescent="0.35">
      <c r="A43463" s="1"/>
      <c r="B43463" s="1"/>
      <c r="C43463" s="1"/>
      <c r="D43463" s="1"/>
    </row>
    <row r="43482" spans="1:4" x14ac:dyDescent="0.35">
      <c r="A43482" s="1"/>
      <c r="B43482" s="1"/>
      <c r="C43482" s="1"/>
      <c r="D43482" s="1"/>
    </row>
    <row r="43501" spans="1:4" x14ac:dyDescent="0.35">
      <c r="A43501" s="1"/>
      <c r="B43501" s="1"/>
      <c r="C43501" s="1"/>
      <c r="D43501" s="1"/>
    </row>
    <row r="43520" spans="1:4" x14ac:dyDescent="0.35">
      <c r="A43520" s="1"/>
      <c r="B43520" s="1"/>
      <c r="C43520" s="1"/>
      <c r="D43520" s="1"/>
    </row>
    <row r="43539" spans="1:4" x14ac:dyDescent="0.35">
      <c r="A43539" s="1"/>
      <c r="B43539" s="1"/>
      <c r="C43539" s="1"/>
      <c r="D43539" s="1"/>
    </row>
    <row r="43558" spans="1:4" x14ac:dyDescent="0.35">
      <c r="A43558" s="1"/>
      <c r="B43558" s="1"/>
      <c r="C43558" s="1"/>
      <c r="D43558" s="1"/>
    </row>
    <row r="43577" spans="1:4" x14ac:dyDescent="0.35">
      <c r="A43577" s="1"/>
      <c r="B43577" s="1"/>
      <c r="C43577" s="1"/>
      <c r="D43577" s="1"/>
    </row>
    <row r="43596" spans="1:4" x14ac:dyDescent="0.35">
      <c r="A43596" s="1"/>
      <c r="B43596" s="1"/>
      <c r="C43596" s="1"/>
      <c r="D43596" s="1"/>
    </row>
    <row r="43615" spans="1:4" x14ac:dyDescent="0.35">
      <c r="A43615" s="1"/>
      <c r="B43615" s="1"/>
      <c r="C43615" s="1"/>
      <c r="D43615" s="1"/>
    </row>
    <row r="43634" spans="1:4" x14ac:dyDescent="0.35">
      <c r="A43634" s="1"/>
      <c r="B43634" s="1"/>
      <c r="C43634" s="1"/>
      <c r="D43634" s="1"/>
    </row>
    <row r="43653" spans="1:4" x14ac:dyDescent="0.35">
      <c r="A43653" s="1"/>
      <c r="B43653" s="1"/>
      <c r="C43653" s="1"/>
      <c r="D43653" s="1"/>
    </row>
    <row r="43672" spans="1:4" x14ac:dyDescent="0.35">
      <c r="A43672" s="1"/>
      <c r="B43672" s="1"/>
      <c r="C43672" s="1"/>
      <c r="D43672" s="1"/>
    </row>
    <row r="43691" spans="1:4" x14ac:dyDescent="0.35">
      <c r="A43691" s="1"/>
      <c r="B43691" s="1"/>
      <c r="C43691" s="1"/>
      <c r="D43691" s="1"/>
    </row>
    <row r="43710" spans="1:4" x14ac:dyDescent="0.35">
      <c r="A43710" s="1"/>
      <c r="B43710" s="1"/>
      <c r="C43710" s="1"/>
      <c r="D43710" s="1"/>
    </row>
    <row r="43729" spans="1:4" x14ac:dyDescent="0.35">
      <c r="A43729" s="1"/>
      <c r="B43729" s="1"/>
      <c r="C43729" s="1"/>
      <c r="D43729" s="1"/>
    </row>
    <row r="43748" spans="1:4" x14ac:dyDescent="0.35">
      <c r="A43748" s="1"/>
      <c r="B43748" s="1"/>
      <c r="C43748" s="1"/>
      <c r="D43748" s="1"/>
    </row>
    <row r="43767" spans="1:4" x14ac:dyDescent="0.35">
      <c r="A43767" s="1"/>
      <c r="B43767" s="1"/>
      <c r="C43767" s="1"/>
      <c r="D43767" s="1"/>
    </row>
    <row r="43786" spans="1:4" x14ac:dyDescent="0.35">
      <c r="A43786" s="1"/>
      <c r="B43786" s="1"/>
      <c r="C43786" s="1"/>
      <c r="D43786" s="1"/>
    </row>
    <row r="43805" spans="1:4" x14ac:dyDescent="0.35">
      <c r="A43805" s="1"/>
      <c r="B43805" s="1"/>
      <c r="C43805" s="1"/>
      <c r="D43805" s="1"/>
    </row>
    <row r="43824" spans="1:4" x14ac:dyDescent="0.35">
      <c r="A43824" s="1"/>
      <c r="B43824" s="1"/>
      <c r="C43824" s="1"/>
      <c r="D43824" s="1"/>
    </row>
    <row r="43843" spans="1:4" x14ac:dyDescent="0.35">
      <c r="A43843" s="1"/>
      <c r="B43843" s="1"/>
      <c r="C43843" s="1"/>
      <c r="D43843" s="1"/>
    </row>
    <row r="43862" spans="1:4" x14ac:dyDescent="0.35">
      <c r="A43862" s="1"/>
      <c r="B43862" s="1"/>
      <c r="C43862" s="1"/>
      <c r="D43862" s="1"/>
    </row>
    <row r="43881" spans="1:4" x14ac:dyDescent="0.35">
      <c r="A43881" s="1"/>
      <c r="B43881" s="1"/>
      <c r="C43881" s="1"/>
      <c r="D43881" s="1"/>
    </row>
    <row r="43900" spans="1:4" x14ac:dyDescent="0.35">
      <c r="A43900" s="1"/>
      <c r="B43900" s="1"/>
      <c r="C43900" s="1"/>
      <c r="D43900" s="1"/>
    </row>
    <row r="43919" spans="1:4" x14ac:dyDescent="0.35">
      <c r="A43919" s="1"/>
      <c r="B43919" s="1"/>
      <c r="C43919" s="1"/>
      <c r="D43919" s="1"/>
    </row>
    <row r="43938" spans="1:4" x14ac:dyDescent="0.35">
      <c r="A43938" s="1"/>
      <c r="B43938" s="1"/>
      <c r="C43938" s="1"/>
      <c r="D43938" s="1"/>
    </row>
    <row r="43957" spans="1:4" x14ac:dyDescent="0.35">
      <c r="A43957" s="1"/>
      <c r="B43957" s="1"/>
      <c r="C43957" s="1"/>
      <c r="D43957" s="1"/>
    </row>
    <row r="43976" spans="1:4" x14ac:dyDescent="0.35">
      <c r="A43976" s="1"/>
      <c r="B43976" s="1"/>
      <c r="C43976" s="1"/>
      <c r="D43976" s="1"/>
    </row>
    <row r="43995" spans="1:4" x14ac:dyDescent="0.35">
      <c r="A43995" s="1"/>
      <c r="B43995" s="1"/>
      <c r="C43995" s="1"/>
      <c r="D43995" s="1"/>
    </row>
    <row r="44014" spans="1:4" x14ac:dyDescent="0.35">
      <c r="A44014" s="1"/>
      <c r="B44014" s="1"/>
      <c r="C44014" s="1"/>
      <c r="D44014" s="1"/>
    </row>
    <row r="44033" spans="1:4" x14ac:dyDescent="0.35">
      <c r="A44033" s="1"/>
      <c r="B44033" s="1"/>
      <c r="C44033" s="1"/>
      <c r="D44033" s="1"/>
    </row>
    <row r="44052" spans="1:4" x14ac:dyDescent="0.35">
      <c r="A44052" s="1"/>
      <c r="B44052" s="1"/>
      <c r="C44052" s="1"/>
      <c r="D44052" s="1"/>
    </row>
    <row r="44071" spans="1:4" x14ac:dyDescent="0.35">
      <c r="A44071" s="1"/>
      <c r="B44071" s="1"/>
      <c r="C44071" s="1"/>
      <c r="D44071" s="1"/>
    </row>
    <row r="44090" spans="1:4" x14ac:dyDescent="0.35">
      <c r="A44090" s="1"/>
      <c r="B44090" s="1"/>
      <c r="C44090" s="1"/>
      <c r="D44090" s="1"/>
    </row>
    <row r="44109" spans="1:4" x14ac:dyDescent="0.35">
      <c r="A44109" s="1"/>
      <c r="B44109" s="1"/>
      <c r="C44109" s="1"/>
      <c r="D44109" s="1"/>
    </row>
    <row r="44128" spans="1:4" x14ac:dyDescent="0.35">
      <c r="A44128" s="1"/>
      <c r="B44128" s="1"/>
      <c r="C44128" s="1"/>
      <c r="D44128" s="1"/>
    </row>
    <row r="44147" spans="1:4" x14ac:dyDescent="0.35">
      <c r="A44147" s="1"/>
      <c r="B44147" s="1"/>
      <c r="C44147" s="1"/>
      <c r="D44147" s="1"/>
    </row>
    <row r="44166" spans="1:4" x14ac:dyDescent="0.35">
      <c r="A44166" s="1"/>
      <c r="B44166" s="1"/>
      <c r="C44166" s="1"/>
      <c r="D44166" s="1"/>
    </row>
    <row r="44185" spans="1:4" x14ac:dyDescent="0.35">
      <c r="A44185" s="1"/>
      <c r="B44185" s="1"/>
      <c r="C44185" s="1"/>
      <c r="D44185" s="1"/>
    </row>
    <row r="44204" spans="1:4" x14ac:dyDescent="0.35">
      <c r="A44204" s="1"/>
      <c r="B44204" s="1"/>
      <c r="C44204" s="1"/>
      <c r="D44204" s="1"/>
    </row>
    <row r="44223" spans="1:4" x14ac:dyDescent="0.35">
      <c r="A44223" s="1"/>
      <c r="B44223" s="1"/>
      <c r="C44223" s="1"/>
      <c r="D44223" s="1"/>
    </row>
    <row r="44242" spans="1:4" x14ac:dyDescent="0.35">
      <c r="A44242" s="1"/>
      <c r="B44242" s="1"/>
      <c r="C44242" s="1"/>
      <c r="D44242" s="1"/>
    </row>
    <row r="44261" spans="1:4" x14ac:dyDescent="0.35">
      <c r="A44261" s="1"/>
      <c r="B44261" s="1"/>
      <c r="C44261" s="1"/>
      <c r="D44261" s="1"/>
    </row>
    <row r="44280" spans="1:4" x14ac:dyDescent="0.35">
      <c r="A44280" s="1"/>
      <c r="B44280" s="1"/>
      <c r="C44280" s="1"/>
      <c r="D44280" s="1"/>
    </row>
    <row r="44299" spans="1:4" x14ac:dyDescent="0.35">
      <c r="A44299" s="1"/>
      <c r="B44299" s="1"/>
      <c r="C44299" s="1"/>
      <c r="D44299" s="1"/>
    </row>
    <row r="44318" spans="1:4" x14ac:dyDescent="0.35">
      <c r="A44318" s="1"/>
      <c r="B44318" s="1"/>
      <c r="C44318" s="1"/>
      <c r="D44318" s="1"/>
    </row>
    <row r="44337" spans="1:4" x14ac:dyDescent="0.35">
      <c r="A44337" s="1"/>
      <c r="B44337" s="1"/>
      <c r="C44337" s="1"/>
      <c r="D44337" s="1"/>
    </row>
    <row r="44356" spans="1:4" x14ac:dyDescent="0.35">
      <c r="A44356" s="1"/>
      <c r="B44356" s="1"/>
      <c r="C44356" s="1"/>
      <c r="D44356" s="1"/>
    </row>
    <row r="44375" spans="1:4" x14ac:dyDescent="0.35">
      <c r="A44375" s="1"/>
      <c r="B44375" s="1"/>
      <c r="C44375" s="1"/>
      <c r="D44375" s="1"/>
    </row>
    <row r="44394" spans="1:4" x14ac:dyDescent="0.35">
      <c r="A44394" s="1"/>
      <c r="B44394" s="1"/>
      <c r="C44394" s="1"/>
      <c r="D44394" s="1"/>
    </row>
    <row r="44413" spans="1:4" x14ac:dyDescent="0.35">
      <c r="A44413" s="1"/>
      <c r="B44413" s="1"/>
      <c r="C44413" s="1"/>
      <c r="D44413" s="1"/>
    </row>
    <row r="44432" spans="1:4" x14ac:dyDescent="0.35">
      <c r="A44432" s="1"/>
      <c r="B44432" s="1"/>
      <c r="C44432" s="1"/>
      <c r="D44432" s="1"/>
    </row>
    <row r="44451" spans="1:4" x14ac:dyDescent="0.35">
      <c r="A44451" s="1"/>
      <c r="B44451" s="1"/>
      <c r="C44451" s="1"/>
      <c r="D44451" s="1"/>
    </row>
    <row r="44470" spans="1:4" x14ac:dyDescent="0.35">
      <c r="A44470" s="1"/>
      <c r="B44470" s="1"/>
      <c r="C44470" s="1"/>
      <c r="D44470" s="1"/>
    </row>
    <row r="44489" spans="1:4" x14ac:dyDescent="0.35">
      <c r="A44489" s="1"/>
      <c r="B44489" s="1"/>
      <c r="C44489" s="1"/>
      <c r="D44489" s="1"/>
    </row>
    <row r="44508" spans="1:4" x14ac:dyDescent="0.35">
      <c r="A44508" s="1"/>
      <c r="B44508" s="1"/>
      <c r="C44508" s="1"/>
      <c r="D44508" s="1"/>
    </row>
    <row r="44527" spans="1:4" x14ac:dyDescent="0.35">
      <c r="A44527" s="1"/>
      <c r="B44527" s="1"/>
      <c r="C44527" s="1"/>
      <c r="D44527" s="1"/>
    </row>
    <row r="44546" spans="1:4" x14ac:dyDescent="0.35">
      <c r="A44546" s="1"/>
      <c r="B44546" s="1"/>
      <c r="C44546" s="1"/>
      <c r="D44546" s="1"/>
    </row>
    <row r="44565" spans="1:4" x14ac:dyDescent="0.35">
      <c r="A44565" s="1"/>
      <c r="B44565" s="1"/>
      <c r="C44565" s="1"/>
      <c r="D44565" s="1"/>
    </row>
    <row r="44584" spans="1:4" x14ac:dyDescent="0.35">
      <c r="A44584" s="1"/>
      <c r="B44584" s="1"/>
      <c r="C44584" s="1"/>
      <c r="D44584" s="1"/>
    </row>
    <row r="44603" spans="1:4" x14ac:dyDescent="0.35">
      <c r="A44603" s="1"/>
      <c r="B44603" s="1"/>
      <c r="C44603" s="1"/>
      <c r="D44603" s="1"/>
    </row>
    <row r="44622" spans="1:4" x14ac:dyDescent="0.35">
      <c r="A44622" s="1"/>
      <c r="B44622" s="1"/>
      <c r="C44622" s="1"/>
      <c r="D44622" s="1"/>
    </row>
    <row r="44641" spans="1:4" x14ac:dyDescent="0.35">
      <c r="A44641" s="1"/>
      <c r="B44641" s="1"/>
      <c r="C44641" s="1"/>
      <c r="D44641" s="1"/>
    </row>
    <row r="44660" spans="1:4" x14ac:dyDescent="0.35">
      <c r="A44660" s="1"/>
      <c r="B44660" s="1"/>
      <c r="C44660" s="1"/>
      <c r="D44660" s="1"/>
    </row>
    <row r="44679" spans="1:4" x14ac:dyDescent="0.35">
      <c r="A44679" s="1"/>
      <c r="B44679" s="1"/>
      <c r="C44679" s="1"/>
      <c r="D44679" s="1"/>
    </row>
    <row r="44698" spans="1:4" x14ac:dyDescent="0.35">
      <c r="A44698" s="1"/>
      <c r="B44698" s="1"/>
      <c r="C44698" s="1"/>
      <c r="D44698" s="1"/>
    </row>
    <row r="44717" spans="1:4" x14ac:dyDescent="0.35">
      <c r="A44717" s="1"/>
      <c r="B44717" s="1"/>
      <c r="C44717" s="1"/>
      <c r="D44717" s="1"/>
    </row>
    <row r="44736" spans="1:4" x14ac:dyDescent="0.35">
      <c r="A44736" s="1"/>
      <c r="B44736" s="1"/>
      <c r="C44736" s="1"/>
      <c r="D44736" s="1"/>
    </row>
    <row r="44755" spans="1:4" x14ac:dyDescent="0.35">
      <c r="A44755" s="1"/>
      <c r="B44755" s="1"/>
      <c r="C44755" s="1"/>
      <c r="D44755" s="1"/>
    </row>
    <row r="44774" spans="1:4" x14ac:dyDescent="0.35">
      <c r="A44774" s="1"/>
      <c r="B44774" s="1"/>
      <c r="C44774" s="1"/>
      <c r="D44774" s="1"/>
    </row>
    <row r="44793" spans="1:4" x14ac:dyDescent="0.35">
      <c r="A44793" s="1"/>
      <c r="B44793" s="1"/>
      <c r="C44793" s="1"/>
      <c r="D44793" s="1"/>
    </row>
    <row r="44812" spans="1:4" x14ac:dyDescent="0.35">
      <c r="A44812" s="1"/>
      <c r="B44812" s="1"/>
      <c r="C44812" s="1"/>
      <c r="D44812" s="1"/>
    </row>
    <row r="44831" spans="1:4" x14ac:dyDescent="0.35">
      <c r="A44831" s="1"/>
      <c r="B44831" s="1"/>
      <c r="C44831" s="1"/>
      <c r="D44831" s="1"/>
    </row>
    <row r="44850" spans="1:4" x14ac:dyDescent="0.35">
      <c r="A44850" s="1"/>
      <c r="B44850" s="1"/>
      <c r="C44850" s="1"/>
      <c r="D44850" s="1"/>
    </row>
    <row r="44869" spans="1:4" x14ac:dyDescent="0.35">
      <c r="A44869" s="1"/>
      <c r="B44869" s="1"/>
      <c r="C44869" s="1"/>
      <c r="D44869" s="1"/>
    </row>
    <row r="44888" spans="1:4" x14ac:dyDescent="0.35">
      <c r="A44888" s="1"/>
      <c r="B44888" s="1"/>
      <c r="C44888" s="1"/>
      <c r="D44888" s="1"/>
    </row>
    <row r="44907" spans="1:4" x14ac:dyDescent="0.35">
      <c r="A44907" s="1"/>
      <c r="B44907" s="1"/>
      <c r="C44907" s="1"/>
      <c r="D44907" s="1"/>
    </row>
    <row r="44926" spans="1:4" x14ac:dyDescent="0.35">
      <c r="A44926" s="1"/>
      <c r="B44926" s="1"/>
      <c r="C44926" s="1"/>
      <c r="D44926" s="1"/>
    </row>
    <row r="44945" spans="1:4" x14ac:dyDescent="0.35">
      <c r="A44945" s="1"/>
      <c r="B44945" s="1"/>
      <c r="C44945" s="1"/>
      <c r="D44945" s="1"/>
    </row>
    <row r="44964" spans="1:4" x14ac:dyDescent="0.35">
      <c r="A44964" s="1"/>
      <c r="B44964" s="1"/>
      <c r="C44964" s="1"/>
      <c r="D44964" s="1"/>
    </row>
    <row r="44983" spans="1:4" x14ac:dyDescent="0.35">
      <c r="A44983" s="1"/>
      <c r="B44983" s="1"/>
      <c r="C44983" s="1"/>
      <c r="D44983" s="1"/>
    </row>
    <row r="45002" spans="1:4" x14ac:dyDescent="0.35">
      <c r="A45002" s="1"/>
      <c r="B45002" s="1"/>
      <c r="C45002" s="1"/>
      <c r="D45002" s="1"/>
    </row>
    <row r="45021" spans="1:4" x14ac:dyDescent="0.35">
      <c r="A45021" s="1"/>
      <c r="B45021" s="1"/>
      <c r="C45021" s="1"/>
      <c r="D45021" s="1"/>
    </row>
    <row r="45040" spans="1:4" x14ac:dyDescent="0.35">
      <c r="A45040" s="1"/>
      <c r="B45040" s="1"/>
      <c r="C45040" s="1"/>
      <c r="D45040" s="1"/>
    </row>
    <row r="45059" spans="1:4" x14ac:dyDescent="0.35">
      <c r="A45059" s="1"/>
      <c r="B45059" s="1"/>
      <c r="C45059" s="1"/>
      <c r="D45059" s="1"/>
    </row>
    <row r="45078" spans="1:4" x14ac:dyDescent="0.35">
      <c r="A45078" s="1"/>
      <c r="B45078" s="1"/>
      <c r="C45078" s="1"/>
      <c r="D45078" s="1"/>
    </row>
    <row r="45097" spans="1:4" x14ac:dyDescent="0.35">
      <c r="A45097" s="1"/>
      <c r="B45097" s="1"/>
      <c r="C45097" s="1"/>
      <c r="D45097" s="1"/>
    </row>
    <row r="45116" spans="1:4" x14ac:dyDescent="0.35">
      <c r="A45116" s="1"/>
      <c r="B45116" s="1"/>
      <c r="C45116" s="1"/>
      <c r="D45116" s="1"/>
    </row>
    <row r="45135" spans="1:4" x14ac:dyDescent="0.35">
      <c r="A45135" s="1"/>
      <c r="B45135" s="1"/>
      <c r="C45135" s="1"/>
      <c r="D45135" s="1"/>
    </row>
    <row r="45154" spans="1:4" x14ac:dyDescent="0.35">
      <c r="A45154" s="1"/>
      <c r="B45154" s="1"/>
      <c r="C45154" s="1"/>
      <c r="D45154" s="1"/>
    </row>
    <row r="45173" spans="1:4" x14ac:dyDescent="0.35">
      <c r="A45173" s="1"/>
      <c r="B45173" s="1"/>
      <c r="C45173" s="1"/>
      <c r="D45173" s="1"/>
    </row>
    <row r="45192" spans="1:4" x14ac:dyDescent="0.35">
      <c r="A45192" s="1"/>
      <c r="B45192" s="1"/>
      <c r="C45192" s="1"/>
      <c r="D45192" s="1"/>
    </row>
    <row r="45211" spans="1:4" x14ac:dyDescent="0.35">
      <c r="A45211" s="1"/>
      <c r="B45211" s="1"/>
      <c r="C45211" s="1"/>
      <c r="D45211" s="1"/>
    </row>
    <row r="45230" spans="1:4" x14ac:dyDescent="0.35">
      <c r="A45230" s="1"/>
      <c r="B45230" s="1"/>
      <c r="C45230" s="1"/>
      <c r="D45230" s="1"/>
    </row>
    <row r="45249" spans="1:4" x14ac:dyDescent="0.35">
      <c r="A45249" s="1"/>
      <c r="B45249" s="1"/>
      <c r="C45249" s="1"/>
      <c r="D45249" s="1"/>
    </row>
    <row r="45268" spans="1:4" x14ac:dyDescent="0.35">
      <c r="A45268" s="1"/>
      <c r="B45268" s="1"/>
      <c r="C45268" s="1"/>
      <c r="D45268" s="1"/>
    </row>
    <row r="45287" spans="1:4" x14ac:dyDescent="0.35">
      <c r="A45287" s="1"/>
      <c r="B45287" s="1"/>
      <c r="C45287" s="1"/>
      <c r="D45287" s="1"/>
    </row>
    <row r="45306" spans="1:4" x14ac:dyDescent="0.35">
      <c r="A45306" s="1"/>
      <c r="B45306" s="1"/>
      <c r="C45306" s="1"/>
      <c r="D45306" s="1"/>
    </row>
    <row r="45325" spans="1:4" x14ac:dyDescent="0.35">
      <c r="A45325" s="1"/>
      <c r="B45325" s="1"/>
      <c r="C45325" s="1"/>
      <c r="D45325" s="1"/>
    </row>
    <row r="45344" spans="1:4" x14ac:dyDescent="0.35">
      <c r="A45344" s="1"/>
      <c r="B45344" s="1"/>
      <c r="C45344" s="1"/>
      <c r="D45344" s="1"/>
    </row>
    <row r="45363" spans="1:4" x14ac:dyDescent="0.35">
      <c r="A45363" s="1"/>
      <c r="B45363" s="1"/>
      <c r="C45363" s="1"/>
      <c r="D45363" s="1"/>
    </row>
    <row r="45382" spans="1:4" x14ac:dyDescent="0.35">
      <c r="A45382" s="1"/>
      <c r="B45382" s="1"/>
      <c r="C45382" s="1"/>
      <c r="D45382" s="1"/>
    </row>
    <row r="45401" spans="1:4" x14ac:dyDescent="0.35">
      <c r="A45401" s="1"/>
      <c r="B45401" s="1"/>
      <c r="C45401" s="1"/>
      <c r="D45401" s="1"/>
    </row>
    <row r="45420" spans="1:4" x14ac:dyDescent="0.35">
      <c r="A45420" s="1"/>
      <c r="B45420" s="1"/>
      <c r="C45420" s="1"/>
      <c r="D45420" s="1"/>
    </row>
    <row r="45439" spans="1:4" x14ac:dyDescent="0.35">
      <c r="A45439" s="1"/>
      <c r="B45439" s="1"/>
      <c r="C45439" s="1"/>
      <c r="D45439" s="1"/>
    </row>
    <row r="45458" spans="1:4" x14ac:dyDescent="0.35">
      <c r="A45458" s="1"/>
      <c r="B45458" s="1"/>
      <c r="C45458" s="1"/>
      <c r="D45458" s="1"/>
    </row>
    <row r="45477" spans="1:4" x14ac:dyDescent="0.35">
      <c r="A45477" s="1"/>
      <c r="B45477" s="1"/>
      <c r="C45477" s="1"/>
      <c r="D45477" s="1"/>
    </row>
    <row r="45496" spans="1:4" x14ac:dyDescent="0.35">
      <c r="A45496" s="1"/>
      <c r="B45496" s="1"/>
      <c r="C45496" s="1"/>
      <c r="D45496" s="1"/>
    </row>
    <row r="45515" spans="1:4" x14ac:dyDescent="0.35">
      <c r="A45515" s="1"/>
      <c r="B45515" s="1"/>
      <c r="C45515" s="1"/>
      <c r="D45515" s="1"/>
    </row>
    <row r="45534" spans="1:4" x14ac:dyDescent="0.35">
      <c r="A45534" s="1"/>
      <c r="B45534" s="1"/>
      <c r="C45534" s="1"/>
      <c r="D45534" s="1"/>
    </row>
    <row r="45553" spans="1:4" x14ac:dyDescent="0.35">
      <c r="A45553" s="1"/>
      <c r="B45553" s="1"/>
      <c r="C45553" s="1"/>
      <c r="D45553" s="1"/>
    </row>
    <row r="45572" spans="1:4" x14ac:dyDescent="0.35">
      <c r="A45572" s="1"/>
      <c r="B45572" s="1"/>
      <c r="C45572" s="1"/>
      <c r="D45572" s="1"/>
    </row>
    <row r="45591" spans="1:4" x14ac:dyDescent="0.35">
      <c r="A45591" s="1"/>
      <c r="B45591" s="1"/>
      <c r="C45591" s="1"/>
      <c r="D45591" s="1"/>
    </row>
    <row r="45610" spans="1:4" x14ac:dyDescent="0.35">
      <c r="A45610" s="1"/>
      <c r="B45610" s="1"/>
      <c r="C45610" s="1"/>
      <c r="D45610" s="1"/>
    </row>
    <row r="45629" spans="1:4" x14ac:dyDescent="0.35">
      <c r="A45629" s="1"/>
      <c r="B45629" s="1"/>
      <c r="C45629" s="1"/>
      <c r="D45629" s="1"/>
    </row>
    <row r="45648" spans="1:4" x14ac:dyDescent="0.35">
      <c r="A45648" s="1"/>
      <c r="B45648" s="1"/>
      <c r="C45648" s="1"/>
      <c r="D45648" s="1"/>
    </row>
    <row r="45667" spans="1:4" x14ac:dyDescent="0.35">
      <c r="A45667" s="1"/>
      <c r="B45667" s="1"/>
      <c r="C45667" s="1"/>
      <c r="D45667" s="1"/>
    </row>
    <row r="45686" spans="1:4" x14ac:dyDescent="0.35">
      <c r="A45686" s="1"/>
      <c r="B45686" s="1"/>
      <c r="C45686" s="1"/>
      <c r="D45686" s="1"/>
    </row>
    <row r="45705" spans="1:4" x14ac:dyDescent="0.35">
      <c r="A45705" s="1"/>
      <c r="B45705" s="1"/>
      <c r="C45705" s="1"/>
      <c r="D45705" s="1"/>
    </row>
    <row r="45724" spans="1:4" x14ac:dyDescent="0.35">
      <c r="A45724" s="1"/>
      <c r="B45724" s="1"/>
      <c r="C45724" s="1"/>
      <c r="D45724" s="1"/>
    </row>
    <row r="45743" spans="1:4" x14ac:dyDescent="0.35">
      <c r="A45743" s="1"/>
      <c r="B45743" s="1"/>
      <c r="C45743" s="1"/>
      <c r="D45743" s="1"/>
    </row>
    <row r="45762" spans="1:4" x14ac:dyDescent="0.35">
      <c r="A45762" s="1"/>
      <c r="B45762" s="1"/>
      <c r="C45762" s="1"/>
      <c r="D45762" s="1"/>
    </row>
    <row r="45781" spans="1:4" x14ac:dyDescent="0.35">
      <c r="A45781" s="1"/>
      <c r="B45781" s="1"/>
      <c r="C45781" s="1"/>
      <c r="D45781" s="1"/>
    </row>
    <row r="45800" spans="1:4" x14ac:dyDescent="0.35">
      <c r="A45800" s="1"/>
      <c r="B45800" s="1"/>
      <c r="C45800" s="1"/>
      <c r="D45800" s="1"/>
    </row>
    <row r="45819" spans="1:4" x14ac:dyDescent="0.35">
      <c r="A45819" s="1"/>
      <c r="B45819" s="1"/>
      <c r="C45819" s="1"/>
      <c r="D45819" s="1"/>
    </row>
    <row r="45838" spans="1:4" x14ac:dyDescent="0.35">
      <c r="A45838" s="1"/>
      <c r="B45838" s="1"/>
      <c r="C45838" s="1"/>
      <c r="D45838" s="1"/>
    </row>
    <row r="45857" spans="1:4" x14ac:dyDescent="0.35">
      <c r="A45857" s="1"/>
      <c r="B45857" s="1"/>
      <c r="C45857" s="1"/>
      <c r="D45857" s="1"/>
    </row>
    <row r="45876" spans="1:4" x14ac:dyDescent="0.35">
      <c r="A45876" s="1"/>
      <c r="B45876" s="1"/>
      <c r="C45876" s="1"/>
      <c r="D45876" s="1"/>
    </row>
    <row r="45895" spans="1:4" x14ac:dyDescent="0.35">
      <c r="A45895" s="1"/>
      <c r="B45895" s="1"/>
      <c r="C45895" s="1"/>
      <c r="D45895" s="1"/>
    </row>
    <row r="45914" spans="1:4" x14ac:dyDescent="0.35">
      <c r="A45914" s="1"/>
      <c r="B45914" s="1"/>
      <c r="C45914" s="1"/>
      <c r="D45914" s="1"/>
    </row>
    <row r="45933" spans="1:4" x14ac:dyDescent="0.35">
      <c r="A45933" s="1"/>
      <c r="B45933" s="1"/>
      <c r="C45933" s="1"/>
      <c r="D45933" s="1"/>
    </row>
    <row r="45952" spans="1:4" x14ac:dyDescent="0.35">
      <c r="A45952" s="1"/>
      <c r="B45952" s="1"/>
      <c r="C45952" s="1"/>
      <c r="D45952" s="1"/>
    </row>
    <row r="45971" spans="1:4" x14ac:dyDescent="0.35">
      <c r="A45971" s="1"/>
      <c r="B45971" s="1"/>
      <c r="C45971" s="1"/>
      <c r="D45971" s="1"/>
    </row>
    <row r="45990" spans="1:4" x14ac:dyDescent="0.35">
      <c r="A45990" s="1"/>
      <c r="B45990" s="1"/>
      <c r="C45990" s="1"/>
      <c r="D45990" s="1"/>
    </row>
    <row r="46009" spans="1:4" x14ac:dyDescent="0.35">
      <c r="A46009" s="1"/>
      <c r="B46009" s="1"/>
      <c r="C46009" s="1"/>
      <c r="D46009" s="1"/>
    </row>
    <row r="46028" spans="1:4" x14ac:dyDescent="0.35">
      <c r="A46028" s="1"/>
      <c r="B46028" s="1"/>
      <c r="C46028" s="1"/>
      <c r="D46028" s="1"/>
    </row>
    <row r="46047" spans="1:4" x14ac:dyDescent="0.35">
      <c r="A46047" s="1"/>
      <c r="B46047" s="1"/>
      <c r="C46047" s="1"/>
      <c r="D46047" s="1"/>
    </row>
    <row r="46066" spans="1:4" x14ac:dyDescent="0.35">
      <c r="A46066" s="1"/>
      <c r="B46066" s="1"/>
      <c r="C46066" s="1"/>
      <c r="D46066" s="1"/>
    </row>
    <row r="46085" spans="1:4" x14ac:dyDescent="0.35">
      <c r="A46085" s="1"/>
      <c r="B46085" s="1"/>
      <c r="C46085" s="1"/>
      <c r="D46085" s="1"/>
    </row>
    <row r="46104" spans="1:4" x14ac:dyDescent="0.35">
      <c r="A46104" s="1"/>
      <c r="B46104" s="1"/>
      <c r="C46104" s="1"/>
      <c r="D46104" s="1"/>
    </row>
    <row r="46123" spans="1:4" x14ac:dyDescent="0.35">
      <c r="A46123" s="1"/>
      <c r="B46123" s="1"/>
      <c r="C46123" s="1"/>
      <c r="D46123" s="1"/>
    </row>
    <row r="46142" spans="1:4" x14ac:dyDescent="0.35">
      <c r="A46142" s="1"/>
      <c r="B46142" s="1"/>
      <c r="C46142" s="1"/>
      <c r="D46142" s="1"/>
    </row>
    <row r="46161" spans="1:4" x14ac:dyDescent="0.35">
      <c r="A46161" s="1"/>
      <c r="B46161" s="1"/>
      <c r="C46161" s="1"/>
      <c r="D46161" s="1"/>
    </row>
    <row r="46180" spans="1:4" x14ac:dyDescent="0.35">
      <c r="A46180" s="1"/>
      <c r="B46180" s="1"/>
      <c r="C46180" s="1"/>
      <c r="D46180" s="1"/>
    </row>
    <row r="46199" spans="1:4" x14ac:dyDescent="0.35">
      <c r="A46199" s="1"/>
      <c r="B46199" s="1"/>
      <c r="C46199" s="1"/>
      <c r="D46199" s="1"/>
    </row>
    <row r="46218" spans="1:4" x14ac:dyDescent="0.35">
      <c r="A46218" s="1"/>
      <c r="B46218" s="1"/>
      <c r="C46218" s="1"/>
      <c r="D46218" s="1"/>
    </row>
    <row r="46237" spans="1:4" x14ac:dyDescent="0.35">
      <c r="A46237" s="1"/>
      <c r="B46237" s="1"/>
      <c r="C46237" s="1"/>
      <c r="D46237" s="1"/>
    </row>
    <row r="46256" spans="1:4" x14ac:dyDescent="0.35">
      <c r="A46256" s="1"/>
      <c r="B46256" s="1"/>
      <c r="C46256" s="1"/>
      <c r="D46256" s="1"/>
    </row>
    <row r="46275" spans="1:4" x14ac:dyDescent="0.35">
      <c r="A46275" s="1"/>
      <c r="B46275" s="1"/>
      <c r="C46275" s="1"/>
      <c r="D46275" s="1"/>
    </row>
    <row r="46294" spans="1:4" x14ac:dyDescent="0.35">
      <c r="A46294" s="1"/>
      <c r="B46294" s="1"/>
      <c r="C46294" s="1"/>
      <c r="D46294" s="1"/>
    </row>
    <row r="46313" spans="1:4" x14ac:dyDescent="0.35">
      <c r="A46313" s="1"/>
      <c r="B46313" s="1"/>
      <c r="C46313" s="1"/>
      <c r="D46313" s="1"/>
    </row>
    <row r="46332" spans="1:4" x14ac:dyDescent="0.35">
      <c r="A46332" s="1"/>
      <c r="B46332" s="1"/>
      <c r="C46332" s="1"/>
      <c r="D46332" s="1"/>
    </row>
    <row r="46351" spans="1:4" x14ac:dyDescent="0.35">
      <c r="A46351" s="1"/>
      <c r="B46351" s="1"/>
      <c r="C46351" s="1"/>
      <c r="D46351" s="1"/>
    </row>
    <row r="46370" spans="1:4" x14ac:dyDescent="0.35">
      <c r="A46370" s="1"/>
      <c r="B46370" s="1"/>
      <c r="C46370" s="1"/>
      <c r="D46370" s="1"/>
    </row>
    <row r="46389" spans="1:4" x14ac:dyDescent="0.35">
      <c r="A46389" s="1"/>
      <c r="B46389" s="1"/>
      <c r="C46389" s="1"/>
      <c r="D46389" s="1"/>
    </row>
    <row r="46408" spans="1:4" x14ac:dyDescent="0.35">
      <c r="A46408" s="1"/>
      <c r="B46408" s="1"/>
      <c r="C46408" s="1"/>
      <c r="D46408" s="1"/>
    </row>
    <row r="46427" spans="1:4" x14ac:dyDescent="0.35">
      <c r="A46427" s="1"/>
      <c r="B46427" s="1"/>
      <c r="C46427" s="1"/>
      <c r="D46427" s="1"/>
    </row>
    <row r="46446" spans="1:4" x14ac:dyDescent="0.35">
      <c r="A46446" s="1"/>
      <c r="B46446" s="1"/>
      <c r="C46446" s="1"/>
      <c r="D46446" s="1"/>
    </row>
    <row r="46465" spans="1:4" x14ac:dyDescent="0.35">
      <c r="A46465" s="1"/>
      <c r="B46465" s="1"/>
      <c r="C46465" s="1"/>
      <c r="D46465" s="1"/>
    </row>
    <row r="46484" spans="1:4" x14ac:dyDescent="0.35">
      <c r="A46484" s="1"/>
      <c r="B46484" s="1"/>
      <c r="C46484" s="1"/>
      <c r="D46484" s="1"/>
    </row>
    <row r="46503" spans="1:4" x14ac:dyDescent="0.35">
      <c r="A46503" s="1"/>
      <c r="B46503" s="1"/>
      <c r="C46503" s="1"/>
      <c r="D46503" s="1"/>
    </row>
    <row r="46522" spans="1:4" x14ac:dyDescent="0.35">
      <c r="A46522" s="1"/>
      <c r="B46522" s="1"/>
      <c r="C46522" s="1"/>
      <c r="D46522" s="1"/>
    </row>
    <row r="46541" spans="1:4" x14ac:dyDescent="0.35">
      <c r="A46541" s="1"/>
      <c r="B46541" s="1"/>
      <c r="C46541" s="1"/>
      <c r="D46541" s="1"/>
    </row>
    <row r="46560" spans="1:4" x14ac:dyDescent="0.35">
      <c r="A46560" s="1"/>
      <c r="B46560" s="1"/>
      <c r="C46560" s="1"/>
      <c r="D46560" s="1"/>
    </row>
    <row r="46579" spans="1:4" x14ac:dyDescent="0.35">
      <c r="A46579" s="1"/>
      <c r="B46579" s="1"/>
      <c r="C46579" s="1"/>
      <c r="D46579" s="1"/>
    </row>
    <row r="46598" spans="1:4" x14ac:dyDescent="0.35">
      <c r="A46598" s="1"/>
      <c r="B46598" s="1"/>
      <c r="C46598" s="1"/>
      <c r="D46598" s="1"/>
    </row>
    <row r="46617" spans="1:4" x14ac:dyDescent="0.35">
      <c r="A46617" s="1"/>
      <c r="B46617" s="1"/>
      <c r="C46617" s="1"/>
      <c r="D46617" s="1"/>
    </row>
    <row r="46636" spans="1:4" x14ac:dyDescent="0.35">
      <c r="A46636" s="1"/>
      <c r="B46636" s="1"/>
      <c r="C46636" s="1"/>
      <c r="D46636" s="1"/>
    </row>
    <row r="46655" spans="1:4" x14ac:dyDescent="0.35">
      <c r="A46655" s="1"/>
      <c r="B46655" s="1"/>
      <c r="C46655" s="1"/>
      <c r="D46655" s="1"/>
    </row>
    <row r="46674" spans="1:4" x14ac:dyDescent="0.35">
      <c r="A46674" s="1"/>
      <c r="B46674" s="1"/>
      <c r="C46674" s="1"/>
      <c r="D46674" s="1"/>
    </row>
    <row r="46693" spans="1:4" x14ac:dyDescent="0.35">
      <c r="A46693" s="1"/>
      <c r="B46693" s="1"/>
      <c r="C46693" s="1"/>
      <c r="D46693" s="1"/>
    </row>
    <row r="46712" spans="1:4" x14ac:dyDescent="0.35">
      <c r="A46712" s="1"/>
      <c r="B46712" s="1"/>
      <c r="C46712" s="1"/>
      <c r="D46712" s="1"/>
    </row>
    <row r="46731" spans="1:4" x14ac:dyDescent="0.35">
      <c r="A46731" s="1"/>
      <c r="B46731" s="1"/>
      <c r="C46731" s="1"/>
      <c r="D46731" s="1"/>
    </row>
    <row r="46750" spans="1:4" x14ac:dyDescent="0.35">
      <c r="A46750" s="1"/>
      <c r="B46750" s="1"/>
      <c r="C46750" s="1"/>
      <c r="D46750" s="1"/>
    </row>
    <row r="46769" spans="1:4" x14ac:dyDescent="0.35">
      <c r="A46769" s="1"/>
      <c r="B46769" s="1"/>
      <c r="C46769" s="1"/>
      <c r="D46769" s="1"/>
    </row>
    <row r="46788" spans="1:4" x14ac:dyDescent="0.35">
      <c r="A46788" s="1"/>
      <c r="B46788" s="1"/>
      <c r="C46788" s="1"/>
      <c r="D46788" s="1"/>
    </row>
    <row r="46807" spans="1:4" x14ac:dyDescent="0.35">
      <c r="A46807" s="1"/>
      <c r="B46807" s="1"/>
      <c r="C46807" s="1"/>
      <c r="D46807" s="1"/>
    </row>
    <row r="46826" spans="1:4" x14ac:dyDescent="0.35">
      <c r="A46826" s="1"/>
      <c r="B46826" s="1"/>
      <c r="C46826" s="1"/>
      <c r="D46826" s="1"/>
    </row>
    <row r="46845" spans="1:4" x14ac:dyDescent="0.35">
      <c r="A46845" s="1"/>
      <c r="B46845" s="1"/>
      <c r="C46845" s="1"/>
      <c r="D46845" s="1"/>
    </row>
    <row r="46864" spans="1:4" x14ac:dyDescent="0.35">
      <c r="A46864" s="1"/>
      <c r="B46864" s="1"/>
      <c r="C46864" s="1"/>
      <c r="D46864" s="1"/>
    </row>
    <row r="46883" spans="1:4" x14ac:dyDescent="0.35">
      <c r="A46883" s="1"/>
      <c r="B46883" s="1"/>
      <c r="C46883" s="1"/>
      <c r="D46883" s="1"/>
    </row>
    <row r="46902" spans="1:4" x14ac:dyDescent="0.35">
      <c r="A46902" s="1"/>
      <c r="B46902" s="1"/>
      <c r="C46902" s="1"/>
      <c r="D46902" s="1"/>
    </row>
    <row r="46921" spans="1:4" x14ac:dyDescent="0.35">
      <c r="A46921" s="1"/>
      <c r="B46921" s="1"/>
      <c r="C46921" s="1"/>
      <c r="D46921" s="1"/>
    </row>
    <row r="46940" spans="1:4" x14ac:dyDescent="0.35">
      <c r="A46940" s="1"/>
      <c r="B46940" s="1"/>
      <c r="C46940" s="1"/>
      <c r="D46940" s="1"/>
    </row>
    <row r="46959" spans="1:4" x14ac:dyDescent="0.35">
      <c r="A46959" s="1"/>
      <c r="B46959" s="1"/>
      <c r="C46959" s="1"/>
      <c r="D46959" s="1"/>
    </row>
    <row r="46978" spans="1:4" x14ac:dyDescent="0.35">
      <c r="A46978" s="1"/>
      <c r="B46978" s="1"/>
      <c r="C46978" s="1"/>
      <c r="D46978" s="1"/>
    </row>
    <row r="46997" spans="1:4" x14ac:dyDescent="0.35">
      <c r="A46997" s="1"/>
      <c r="B46997" s="1"/>
      <c r="C46997" s="1"/>
      <c r="D46997" s="1"/>
    </row>
    <row r="47016" spans="1:4" x14ac:dyDescent="0.35">
      <c r="A47016" s="1"/>
      <c r="B47016" s="1"/>
      <c r="C47016" s="1"/>
      <c r="D47016" s="1"/>
    </row>
    <row r="47035" spans="1:4" x14ac:dyDescent="0.35">
      <c r="A47035" s="1"/>
      <c r="B47035" s="1"/>
      <c r="C47035" s="1"/>
      <c r="D47035" s="1"/>
    </row>
    <row r="47054" spans="1:4" x14ac:dyDescent="0.35">
      <c r="A47054" s="1"/>
      <c r="B47054" s="1"/>
      <c r="C47054" s="1"/>
      <c r="D47054" s="1"/>
    </row>
    <row r="47073" spans="1:4" x14ac:dyDescent="0.35">
      <c r="A47073" s="1"/>
      <c r="B47073" s="1"/>
      <c r="C47073" s="1"/>
      <c r="D47073" s="1"/>
    </row>
    <row r="47092" spans="1:4" x14ac:dyDescent="0.35">
      <c r="A47092" s="1"/>
      <c r="B47092" s="1"/>
      <c r="C47092" s="1"/>
      <c r="D47092" s="1"/>
    </row>
    <row r="47111" spans="1:4" x14ac:dyDescent="0.35">
      <c r="A47111" s="1"/>
      <c r="B47111" s="1"/>
      <c r="C47111" s="1"/>
      <c r="D47111" s="1"/>
    </row>
    <row r="47130" spans="1:4" x14ac:dyDescent="0.35">
      <c r="A47130" s="1"/>
      <c r="B47130" s="1"/>
      <c r="C47130" s="1"/>
      <c r="D47130" s="1"/>
    </row>
    <row r="47149" spans="1:4" x14ac:dyDescent="0.35">
      <c r="A47149" s="1"/>
      <c r="B47149" s="1"/>
      <c r="C47149" s="1"/>
      <c r="D47149" s="1"/>
    </row>
    <row r="47168" spans="1:4" x14ac:dyDescent="0.35">
      <c r="A47168" s="1"/>
      <c r="B47168" s="1"/>
      <c r="C47168" s="1"/>
      <c r="D47168" s="1"/>
    </row>
    <row r="47187" spans="1:4" x14ac:dyDescent="0.35">
      <c r="A47187" s="1"/>
      <c r="B47187" s="1"/>
      <c r="C47187" s="1"/>
      <c r="D47187" s="1"/>
    </row>
    <row r="47206" spans="1:4" x14ac:dyDescent="0.35">
      <c r="A47206" s="1"/>
      <c r="B47206" s="1"/>
      <c r="C47206" s="1"/>
      <c r="D47206" s="1"/>
    </row>
    <row r="47225" spans="1:4" x14ac:dyDescent="0.35">
      <c r="A47225" s="1"/>
      <c r="B47225" s="1"/>
      <c r="C47225" s="1"/>
      <c r="D47225" s="1"/>
    </row>
    <row r="47244" spans="1:4" x14ac:dyDescent="0.35">
      <c r="A47244" s="1"/>
      <c r="B47244" s="1"/>
      <c r="C47244" s="1"/>
      <c r="D47244" s="1"/>
    </row>
    <row r="47263" spans="1:4" x14ac:dyDescent="0.35">
      <c r="A47263" s="1"/>
      <c r="B47263" s="1"/>
      <c r="C47263" s="1"/>
      <c r="D47263" s="1"/>
    </row>
    <row r="47282" spans="1:4" x14ac:dyDescent="0.35">
      <c r="A47282" s="1"/>
      <c r="B47282" s="1"/>
      <c r="C47282" s="1"/>
      <c r="D47282" s="1"/>
    </row>
    <row r="47301" spans="1:4" x14ac:dyDescent="0.35">
      <c r="A47301" s="1"/>
      <c r="B47301" s="1"/>
      <c r="C47301" s="1"/>
      <c r="D47301" s="1"/>
    </row>
    <row r="47320" spans="1:4" x14ac:dyDescent="0.35">
      <c r="A47320" s="1"/>
      <c r="B47320" s="1"/>
      <c r="C47320" s="1"/>
      <c r="D47320" s="1"/>
    </row>
    <row r="47339" spans="1:4" x14ac:dyDescent="0.35">
      <c r="A47339" s="1"/>
      <c r="B47339" s="1"/>
      <c r="C47339" s="1"/>
      <c r="D47339" s="1"/>
    </row>
    <row r="47358" spans="1:4" x14ac:dyDescent="0.35">
      <c r="A47358" s="1"/>
      <c r="B47358" s="1"/>
      <c r="C47358" s="1"/>
      <c r="D47358" s="1"/>
    </row>
    <row r="47377" spans="1:4" x14ac:dyDescent="0.35">
      <c r="A47377" s="1"/>
      <c r="B47377" s="1"/>
      <c r="C47377" s="1"/>
      <c r="D47377" s="1"/>
    </row>
    <row r="47396" spans="1:4" x14ac:dyDescent="0.35">
      <c r="A47396" s="1"/>
      <c r="B47396" s="1"/>
      <c r="C47396" s="1"/>
      <c r="D47396" s="1"/>
    </row>
    <row r="47415" spans="1:4" x14ac:dyDescent="0.35">
      <c r="A47415" s="1"/>
      <c r="B47415" s="1"/>
      <c r="C47415" s="1"/>
      <c r="D47415" s="1"/>
    </row>
    <row r="47434" spans="1:4" x14ac:dyDescent="0.35">
      <c r="A47434" s="1"/>
      <c r="B47434" s="1"/>
      <c r="C47434" s="1"/>
      <c r="D47434" s="1"/>
    </row>
    <row r="47453" spans="1:4" x14ac:dyDescent="0.35">
      <c r="A47453" s="1"/>
      <c r="B47453" s="1"/>
      <c r="C47453" s="1"/>
      <c r="D47453" s="1"/>
    </row>
    <row r="47472" spans="1:4" x14ac:dyDescent="0.35">
      <c r="A47472" s="1"/>
      <c r="B47472" s="1"/>
      <c r="C47472" s="1"/>
      <c r="D47472" s="1"/>
    </row>
    <row r="47491" spans="1:4" x14ac:dyDescent="0.35">
      <c r="A47491" s="1"/>
      <c r="B47491" s="1"/>
      <c r="C47491" s="1"/>
      <c r="D47491" s="1"/>
    </row>
    <row r="47510" spans="1:4" x14ac:dyDescent="0.35">
      <c r="A47510" s="1"/>
      <c r="B47510" s="1"/>
      <c r="C47510" s="1"/>
      <c r="D47510" s="1"/>
    </row>
    <row r="47529" spans="1:4" x14ac:dyDescent="0.35">
      <c r="A47529" s="1"/>
      <c r="B47529" s="1"/>
      <c r="C47529" s="1"/>
      <c r="D47529" s="1"/>
    </row>
    <row r="47548" spans="1:4" x14ac:dyDescent="0.35">
      <c r="A47548" s="1"/>
      <c r="B47548" s="1"/>
      <c r="C47548" s="1"/>
      <c r="D47548" s="1"/>
    </row>
    <row r="47567" spans="1:4" x14ac:dyDescent="0.35">
      <c r="A47567" s="1"/>
      <c r="B47567" s="1"/>
      <c r="C47567" s="1"/>
      <c r="D47567" s="1"/>
    </row>
    <row r="47586" spans="1:4" x14ac:dyDescent="0.35">
      <c r="A47586" s="1"/>
      <c r="B47586" s="1"/>
      <c r="C47586" s="1"/>
      <c r="D47586" s="1"/>
    </row>
    <row r="47605" spans="1:4" x14ac:dyDescent="0.35">
      <c r="A47605" s="1"/>
      <c r="B47605" s="1"/>
      <c r="C47605" s="1"/>
      <c r="D47605" s="1"/>
    </row>
    <row r="47624" spans="1:4" x14ac:dyDescent="0.35">
      <c r="A47624" s="1"/>
      <c r="B47624" s="1"/>
      <c r="C47624" s="1"/>
      <c r="D47624" s="1"/>
    </row>
    <row r="47643" spans="1:4" x14ac:dyDescent="0.35">
      <c r="A47643" s="1"/>
      <c r="B47643" s="1"/>
      <c r="C47643" s="1"/>
      <c r="D47643" s="1"/>
    </row>
    <row r="47662" spans="1:4" x14ac:dyDescent="0.35">
      <c r="A47662" s="1"/>
      <c r="B47662" s="1"/>
      <c r="C47662" s="1"/>
      <c r="D47662" s="1"/>
    </row>
    <row r="47681" spans="1:4" x14ac:dyDescent="0.35">
      <c r="A47681" s="1"/>
      <c r="B47681" s="1"/>
      <c r="C47681" s="1"/>
      <c r="D47681" s="1"/>
    </row>
    <row r="47700" spans="1:4" x14ac:dyDescent="0.35">
      <c r="A47700" s="1"/>
      <c r="B47700" s="1"/>
      <c r="C47700" s="1"/>
      <c r="D47700" s="1"/>
    </row>
    <row r="47719" spans="1:4" x14ac:dyDescent="0.35">
      <c r="A47719" s="1"/>
      <c r="B47719" s="1"/>
      <c r="C47719" s="1"/>
      <c r="D47719" s="1"/>
    </row>
    <row r="47738" spans="1:4" x14ac:dyDescent="0.35">
      <c r="A47738" s="1"/>
      <c r="B47738" s="1"/>
      <c r="C47738" s="1"/>
      <c r="D47738" s="1"/>
    </row>
    <row r="47757" spans="1:4" x14ac:dyDescent="0.35">
      <c r="A47757" s="1"/>
      <c r="B47757" s="1"/>
      <c r="C47757" s="1"/>
      <c r="D47757" s="1"/>
    </row>
    <row r="47776" spans="1:4" x14ac:dyDescent="0.35">
      <c r="A47776" s="1"/>
      <c r="B47776" s="1"/>
      <c r="C47776" s="1"/>
      <c r="D47776" s="1"/>
    </row>
    <row r="47795" spans="1:4" x14ac:dyDescent="0.35">
      <c r="A47795" s="1"/>
      <c r="B47795" s="1"/>
      <c r="C47795" s="1"/>
      <c r="D47795" s="1"/>
    </row>
    <row r="47814" spans="1:4" x14ac:dyDescent="0.35">
      <c r="A47814" s="1"/>
      <c r="B47814" s="1"/>
      <c r="C47814" s="1"/>
      <c r="D47814" s="1"/>
    </row>
    <row r="47833" spans="1:4" x14ac:dyDescent="0.35">
      <c r="A47833" s="1"/>
      <c r="B47833" s="1"/>
      <c r="C47833" s="1"/>
      <c r="D47833" s="1"/>
    </row>
    <row r="47852" spans="1:4" x14ac:dyDescent="0.35">
      <c r="A47852" s="1"/>
      <c r="B47852" s="1"/>
      <c r="C47852" s="1"/>
      <c r="D47852" s="1"/>
    </row>
    <row r="47871" spans="1:4" x14ac:dyDescent="0.35">
      <c r="A47871" s="1"/>
      <c r="B47871" s="1"/>
      <c r="C47871" s="1"/>
      <c r="D47871" s="1"/>
    </row>
    <row r="47890" spans="1:4" x14ac:dyDescent="0.35">
      <c r="A47890" s="1"/>
      <c r="B47890" s="1"/>
      <c r="C47890" s="1"/>
      <c r="D47890" s="1"/>
    </row>
    <row r="47909" spans="1:4" x14ac:dyDescent="0.35">
      <c r="A47909" s="1"/>
      <c r="B47909" s="1"/>
      <c r="C47909" s="1"/>
      <c r="D47909" s="1"/>
    </row>
    <row r="47928" spans="1:4" x14ac:dyDescent="0.35">
      <c r="A47928" s="1"/>
      <c r="B47928" s="1"/>
      <c r="C47928" s="1"/>
      <c r="D47928" s="1"/>
    </row>
    <row r="47947" spans="1:4" x14ac:dyDescent="0.35">
      <c r="A47947" s="1"/>
      <c r="B47947" s="1"/>
      <c r="C47947" s="1"/>
      <c r="D47947" s="1"/>
    </row>
    <row r="47966" spans="1:4" x14ac:dyDescent="0.35">
      <c r="A47966" s="1"/>
      <c r="B47966" s="1"/>
      <c r="C47966" s="1"/>
      <c r="D47966" s="1"/>
    </row>
    <row r="47985" spans="1:4" x14ac:dyDescent="0.35">
      <c r="A47985" s="1"/>
      <c r="B47985" s="1"/>
      <c r="C47985" s="1"/>
      <c r="D47985" s="1"/>
    </row>
    <row r="48004" spans="1:4" x14ac:dyDescent="0.35">
      <c r="A48004" s="1"/>
      <c r="B48004" s="1"/>
      <c r="C48004" s="1"/>
      <c r="D48004" s="1"/>
    </row>
    <row r="48023" spans="1:4" x14ac:dyDescent="0.35">
      <c r="A48023" s="1"/>
      <c r="B48023" s="1"/>
      <c r="C48023" s="1"/>
      <c r="D48023" s="1"/>
    </row>
    <row r="48042" spans="1:4" x14ac:dyDescent="0.35">
      <c r="A48042" s="1"/>
      <c r="B48042" s="1"/>
      <c r="C48042" s="1"/>
      <c r="D48042" s="1"/>
    </row>
    <row r="48061" spans="1:4" x14ac:dyDescent="0.35">
      <c r="A48061" s="1"/>
      <c r="B48061" s="1"/>
      <c r="C48061" s="1"/>
      <c r="D48061" s="1"/>
    </row>
    <row r="48080" spans="1:4" x14ac:dyDescent="0.35">
      <c r="A48080" s="1"/>
      <c r="B48080" s="1"/>
      <c r="C48080" s="1"/>
      <c r="D48080" s="1"/>
    </row>
    <row r="48099" spans="1:4" x14ac:dyDescent="0.35">
      <c r="A48099" s="1"/>
      <c r="B48099" s="1"/>
      <c r="C48099" s="1"/>
      <c r="D48099" s="1"/>
    </row>
    <row r="48118" spans="1:4" x14ac:dyDescent="0.35">
      <c r="A48118" s="1"/>
      <c r="B48118" s="1"/>
      <c r="C48118" s="1"/>
      <c r="D48118" s="1"/>
    </row>
    <row r="48137" spans="1:4" x14ac:dyDescent="0.35">
      <c r="A48137" s="1"/>
      <c r="B48137" s="1"/>
      <c r="C48137" s="1"/>
      <c r="D48137" s="1"/>
    </row>
    <row r="48156" spans="1:4" x14ac:dyDescent="0.35">
      <c r="A48156" s="1"/>
      <c r="B48156" s="1"/>
      <c r="C48156" s="1"/>
      <c r="D48156" s="1"/>
    </row>
    <row r="48175" spans="1:4" x14ac:dyDescent="0.35">
      <c r="A48175" s="1"/>
      <c r="B48175" s="1"/>
      <c r="C48175" s="1"/>
      <c r="D48175" s="1"/>
    </row>
    <row r="48194" spans="1:4" x14ac:dyDescent="0.35">
      <c r="A48194" s="1"/>
      <c r="B48194" s="1"/>
      <c r="C48194" s="1"/>
      <c r="D48194" s="1"/>
    </row>
    <row r="48213" spans="1:4" x14ac:dyDescent="0.35">
      <c r="A48213" s="1"/>
      <c r="B48213" s="1"/>
      <c r="C48213" s="1"/>
      <c r="D48213" s="1"/>
    </row>
    <row r="48232" spans="1:4" x14ac:dyDescent="0.35">
      <c r="A48232" s="1"/>
      <c r="B48232" s="1"/>
      <c r="C48232" s="1"/>
      <c r="D48232" s="1"/>
    </row>
    <row r="48251" spans="1:4" x14ac:dyDescent="0.35">
      <c r="A48251" s="1"/>
      <c r="B48251" s="1"/>
      <c r="C48251" s="1"/>
      <c r="D48251" s="1"/>
    </row>
    <row r="48270" spans="1:4" x14ac:dyDescent="0.35">
      <c r="A48270" s="1"/>
      <c r="B48270" s="1"/>
      <c r="C48270" s="1"/>
      <c r="D48270" s="1"/>
    </row>
    <row r="48289" spans="1:4" x14ac:dyDescent="0.35">
      <c r="A48289" s="1"/>
      <c r="B48289" s="1"/>
      <c r="C48289" s="1"/>
      <c r="D48289" s="1"/>
    </row>
    <row r="48308" spans="1:4" x14ac:dyDescent="0.35">
      <c r="A48308" s="1"/>
      <c r="B48308" s="1"/>
      <c r="C48308" s="1"/>
      <c r="D48308" s="1"/>
    </row>
    <row r="48327" spans="1:4" x14ac:dyDescent="0.35">
      <c r="A48327" s="1"/>
      <c r="B48327" s="1"/>
      <c r="C48327" s="1"/>
      <c r="D48327" s="1"/>
    </row>
    <row r="48346" spans="1:4" x14ac:dyDescent="0.35">
      <c r="A48346" s="1"/>
      <c r="B48346" s="1"/>
      <c r="C48346" s="1"/>
      <c r="D48346" s="1"/>
    </row>
    <row r="48365" spans="1:4" x14ac:dyDescent="0.35">
      <c r="A48365" s="1"/>
      <c r="B48365" s="1"/>
      <c r="C48365" s="1"/>
      <c r="D48365" s="1"/>
    </row>
    <row r="48384" spans="1:4" x14ac:dyDescent="0.35">
      <c r="A48384" s="1"/>
      <c r="B48384" s="1"/>
      <c r="C48384" s="1"/>
      <c r="D48384" s="1"/>
    </row>
    <row r="48403" spans="1:4" x14ac:dyDescent="0.35">
      <c r="A48403" s="1"/>
      <c r="B48403" s="1"/>
      <c r="C48403" s="1"/>
      <c r="D48403" s="1"/>
    </row>
    <row r="48422" spans="1:4" x14ac:dyDescent="0.35">
      <c r="A48422" s="1"/>
      <c r="B48422" s="1"/>
      <c r="C48422" s="1"/>
      <c r="D48422" s="1"/>
    </row>
    <row r="48441" spans="1:4" x14ac:dyDescent="0.35">
      <c r="A48441" s="1"/>
      <c r="B48441" s="1"/>
      <c r="C48441" s="1"/>
      <c r="D48441" s="1"/>
    </row>
    <row r="48460" spans="1:4" x14ac:dyDescent="0.35">
      <c r="A48460" s="1"/>
      <c r="B48460" s="1"/>
      <c r="C48460" s="1"/>
      <c r="D48460" s="1"/>
    </row>
    <row r="48479" spans="1:4" x14ac:dyDescent="0.35">
      <c r="A48479" s="1"/>
      <c r="B48479" s="1"/>
      <c r="C48479" s="1"/>
      <c r="D48479" s="1"/>
    </row>
    <row r="48498" spans="1:4" x14ac:dyDescent="0.35">
      <c r="A48498" s="1"/>
      <c r="B48498" s="1"/>
      <c r="C48498" s="1"/>
      <c r="D48498" s="1"/>
    </row>
    <row r="48517" spans="1:4" x14ac:dyDescent="0.35">
      <c r="A48517" s="1"/>
      <c r="B48517" s="1"/>
      <c r="C48517" s="1"/>
      <c r="D48517" s="1"/>
    </row>
    <row r="48536" spans="1:4" x14ac:dyDescent="0.35">
      <c r="A48536" s="1"/>
      <c r="B48536" s="1"/>
      <c r="C48536" s="1"/>
      <c r="D48536" s="1"/>
    </row>
    <row r="48555" spans="1:4" x14ac:dyDescent="0.35">
      <c r="A48555" s="1"/>
      <c r="B48555" s="1"/>
      <c r="C48555" s="1"/>
      <c r="D48555" s="1"/>
    </row>
    <row r="48574" spans="1:4" x14ac:dyDescent="0.35">
      <c r="A48574" s="1"/>
      <c r="B48574" s="1"/>
      <c r="C48574" s="1"/>
      <c r="D48574" s="1"/>
    </row>
    <row r="48593" spans="1:4" x14ac:dyDescent="0.35">
      <c r="A48593" s="1"/>
      <c r="B48593" s="1"/>
      <c r="C48593" s="1"/>
      <c r="D48593" s="1"/>
    </row>
    <row r="48612" spans="1:4" x14ac:dyDescent="0.35">
      <c r="A48612" s="1"/>
      <c r="B48612" s="1"/>
      <c r="C48612" s="1"/>
      <c r="D48612" s="1"/>
    </row>
    <row r="48631" spans="1:4" x14ac:dyDescent="0.35">
      <c r="A48631" s="1"/>
      <c r="B48631" s="1"/>
      <c r="C48631" s="1"/>
      <c r="D48631" s="1"/>
    </row>
    <row r="48650" spans="1:4" x14ac:dyDescent="0.35">
      <c r="A48650" s="1"/>
      <c r="B48650" s="1"/>
      <c r="C48650" s="1"/>
      <c r="D48650" s="1"/>
    </row>
    <row r="48669" spans="1:4" x14ac:dyDescent="0.35">
      <c r="A48669" s="1"/>
      <c r="B48669" s="1"/>
      <c r="C48669" s="1"/>
      <c r="D48669" s="1"/>
    </row>
    <row r="48688" spans="1:4" x14ac:dyDescent="0.35">
      <c r="A48688" s="1"/>
      <c r="B48688" s="1"/>
      <c r="C48688" s="1"/>
      <c r="D48688" s="1"/>
    </row>
    <row r="48707" spans="1:4" x14ac:dyDescent="0.35">
      <c r="A48707" s="1"/>
      <c r="B48707" s="1"/>
      <c r="C48707" s="1"/>
      <c r="D48707" s="1"/>
    </row>
    <row r="48726" spans="1:4" x14ac:dyDescent="0.35">
      <c r="A48726" s="1"/>
      <c r="B48726" s="1"/>
      <c r="C48726" s="1"/>
      <c r="D48726" s="1"/>
    </row>
    <row r="48745" spans="1:4" x14ac:dyDescent="0.35">
      <c r="A48745" s="1"/>
      <c r="B48745" s="1"/>
      <c r="C48745" s="1"/>
      <c r="D48745" s="1"/>
    </row>
    <row r="48764" spans="1:4" x14ac:dyDescent="0.35">
      <c r="A48764" s="1"/>
      <c r="B48764" s="1"/>
      <c r="C48764" s="1"/>
      <c r="D48764" s="1"/>
    </row>
    <row r="48783" spans="1:4" x14ac:dyDescent="0.35">
      <c r="A48783" s="1"/>
      <c r="B48783" s="1"/>
      <c r="C48783" s="1"/>
      <c r="D48783" s="1"/>
    </row>
    <row r="48802" spans="1:4" x14ac:dyDescent="0.35">
      <c r="A48802" s="1"/>
      <c r="B48802" s="1"/>
      <c r="C48802" s="1"/>
      <c r="D48802" s="1"/>
    </row>
    <row r="48821" spans="1:4" x14ac:dyDescent="0.35">
      <c r="A48821" s="1"/>
      <c r="B48821" s="1"/>
      <c r="C48821" s="1"/>
      <c r="D48821" s="1"/>
    </row>
    <row r="48840" spans="1:4" x14ac:dyDescent="0.35">
      <c r="A48840" s="1"/>
      <c r="B48840" s="1"/>
      <c r="C48840" s="1"/>
      <c r="D48840" s="1"/>
    </row>
    <row r="48859" spans="1:4" x14ac:dyDescent="0.35">
      <c r="A48859" s="1"/>
      <c r="B48859" s="1"/>
      <c r="C48859" s="1"/>
      <c r="D48859" s="1"/>
    </row>
    <row r="48878" spans="1:4" x14ac:dyDescent="0.35">
      <c r="A48878" s="1"/>
      <c r="B48878" s="1"/>
      <c r="C48878" s="1"/>
      <c r="D48878" s="1"/>
    </row>
    <row r="48897" spans="1:4" x14ac:dyDescent="0.35">
      <c r="A48897" s="1"/>
      <c r="B48897" s="1"/>
      <c r="C48897" s="1"/>
      <c r="D48897" s="1"/>
    </row>
    <row r="48916" spans="1:4" x14ac:dyDescent="0.35">
      <c r="A48916" s="1"/>
      <c r="B48916" s="1"/>
      <c r="C48916" s="1"/>
      <c r="D48916" s="1"/>
    </row>
    <row r="48935" spans="1:4" x14ac:dyDescent="0.35">
      <c r="A48935" s="1"/>
      <c r="B48935" s="1"/>
      <c r="C48935" s="1"/>
      <c r="D48935" s="1"/>
    </row>
    <row r="48954" spans="1:4" x14ac:dyDescent="0.35">
      <c r="A48954" s="1"/>
      <c r="B48954" s="1"/>
      <c r="C48954" s="1"/>
      <c r="D48954" s="1"/>
    </row>
    <row r="48973" spans="1:4" x14ac:dyDescent="0.35">
      <c r="A48973" s="1"/>
      <c r="B48973" s="1"/>
      <c r="C48973" s="1"/>
      <c r="D48973" s="1"/>
    </row>
    <row r="48992" spans="1:4" x14ac:dyDescent="0.35">
      <c r="A48992" s="1"/>
      <c r="B48992" s="1"/>
      <c r="C48992" s="1"/>
      <c r="D48992" s="1"/>
    </row>
    <row r="49011" spans="1:4" x14ac:dyDescent="0.35">
      <c r="A49011" s="1"/>
      <c r="B49011" s="1"/>
      <c r="C49011" s="1"/>
      <c r="D49011" s="1"/>
    </row>
    <row r="49030" spans="1:4" x14ac:dyDescent="0.35">
      <c r="A49030" s="1"/>
      <c r="B49030" s="1"/>
      <c r="C49030" s="1"/>
      <c r="D49030" s="1"/>
    </row>
    <row r="49049" spans="1:4" x14ac:dyDescent="0.35">
      <c r="A49049" s="1"/>
      <c r="B49049" s="1"/>
      <c r="C49049" s="1"/>
      <c r="D49049" s="1"/>
    </row>
    <row r="49068" spans="1:4" x14ac:dyDescent="0.35">
      <c r="A49068" s="1"/>
      <c r="B49068" s="1"/>
      <c r="C49068" s="1"/>
      <c r="D49068" s="1"/>
    </row>
    <row r="49087" spans="1:4" x14ac:dyDescent="0.35">
      <c r="A49087" s="1"/>
      <c r="B49087" s="1"/>
      <c r="C49087" s="1"/>
      <c r="D49087" s="1"/>
    </row>
    <row r="49106" spans="1:4" x14ac:dyDescent="0.35">
      <c r="A49106" s="1"/>
      <c r="B49106" s="1"/>
      <c r="C49106" s="1"/>
      <c r="D49106" s="1"/>
    </row>
    <row r="49125" spans="1:4" x14ac:dyDescent="0.35">
      <c r="A49125" s="1"/>
      <c r="B49125" s="1"/>
      <c r="C49125" s="1"/>
      <c r="D49125" s="1"/>
    </row>
    <row r="49144" spans="1:4" x14ac:dyDescent="0.35">
      <c r="A49144" s="1"/>
      <c r="B49144" s="1"/>
      <c r="C49144" s="1"/>
      <c r="D49144" s="1"/>
    </row>
    <row r="49163" spans="1:4" x14ac:dyDescent="0.35">
      <c r="A49163" s="1"/>
      <c r="B49163" s="1"/>
      <c r="C49163" s="1"/>
      <c r="D49163" s="1"/>
    </row>
    <row r="49182" spans="1:4" x14ac:dyDescent="0.35">
      <c r="A49182" s="1"/>
      <c r="B49182" s="1"/>
      <c r="C49182" s="1"/>
      <c r="D49182" s="1"/>
    </row>
    <row r="49201" spans="1:4" x14ac:dyDescent="0.35">
      <c r="A49201" s="1"/>
      <c r="B49201" s="1"/>
      <c r="C49201" s="1"/>
      <c r="D49201" s="1"/>
    </row>
    <row r="49220" spans="1:4" x14ac:dyDescent="0.35">
      <c r="A49220" s="1"/>
      <c r="B49220" s="1"/>
      <c r="C49220" s="1"/>
      <c r="D49220" s="1"/>
    </row>
    <row r="49239" spans="1:4" x14ac:dyDescent="0.35">
      <c r="A49239" s="1"/>
      <c r="B49239" s="1"/>
      <c r="C49239" s="1"/>
      <c r="D49239" s="1"/>
    </row>
    <row r="49258" spans="1:4" x14ac:dyDescent="0.35">
      <c r="A49258" s="1"/>
      <c r="B49258" s="1"/>
      <c r="C49258" s="1"/>
      <c r="D49258" s="1"/>
    </row>
    <row r="49277" spans="1:4" x14ac:dyDescent="0.35">
      <c r="A49277" s="1"/>
      <c r="B49277" s="1"/>
      <c r="C49277" s="1"/>
      <c r="D49277" s="1"/>
    </row>
    <row r="49296" spans="1:4" x14ac:dyDescent="0.35">
      <c r="A49296" s="1"/>
      <c r="B49296" s="1"/>
      <c r="C49296" s="1"/>
      <c r="D49296" s="1"/>
    </row>
    <row r="49315" spans="1:4" x14ac:dyDescent="0.35">
      <c r="A49315" s="1"/>
      <c r="B49315" s="1"/>
      <c r="C49315" s="1"/>
      <c r="D49315" s="1"/>
    </row>
    <row r="49334" spans="1:4" x14ac:dyDescent="0.35">
      <c r="A49334" s="1"/>
      <c r="B49334" s="1"/>
      <c r="C49334" s="1"/>
      <c r="D49334" s="1"/>
    </row>
    <row r="49353" spans="1:4" x14ac:dyDescent="0.35">
      <c r="A49353" s="1"/>
      <c r="B49353" s="1"/>
      <c r="C49353" s="1"/>
      <c r="D49353" s="1"/>
    </row>
    <row r="49372" spans="1:4" x14ac:dyDescent="0.35">
      <c r="A49372" s="1"/>
      <c r="B49372" s="1"/>
      <c r="C49372" s="1"/>
      <c r="D49372" s="1"/>
    </row>
    <row r="49391" spans="1:4" x14ac:dyDescent="0.35">
      <c r="A49391" s="1"/>
      <c r="B49391" s="1"/>
      <c r="C49391" s="1"/>
      <c r="D49391" s="1"/>
    </row>
    <row r="49410" spans="1:4" x14ac:dyDescent="0.35">
      <c r="A49410" s="1"/>
      <c r="B49410" s="1"/>
      <c r="C49410" s="1"/>
      <c r="D49410" s="1"/>
    </row>
    <row r="49429" spans="1:4" x14ac:dyDescent="0.35">
      <c r="A49429" s="1"/>
      <c r="B49429" s="1"/>
      <c r="C49429" s="1"/>
      <c r="D49429" s="1"/>
    </row>
    <row r="49448" spans="1:4" x14ac:dyDescent="0.35">
      <c r="A49448" s="1"/>
      <c r="B49448" s="1"/>
      <c r="C49448" s="1"/>
      <c r="D49448" s="1"/>
    </row>
    <row r="49467" spans="1:4" x14ac:dyDescent="0.35">
      <c r="A49467" s="1"/>
      <c r="B49467" s="1"/>
      <c r="C49467" s="1"/>
      <c r="D49467" s="1"/>
    </row>
    <row r="49486" spans="1:4" x14ac:dyDescent="0.35">
      <c r="A49486" s="1"/>
      <c r="B49486" s="1"/>
      <c r="C49486" s="1"/>
      <c r="D49486" s="1"/>
    </row>
    <row r="49505" spans="1:4" x14ac:dyDescent="0.35">
      <c r="A49505" s="1"/>
      <c r="B49505" s="1"/>
      <c r="C49505" s="1"/>
      <c r="D49505" s="1"/>
    </row>
    <row r="49524" spans="1:4" x14ac:dyDescent="0.35">
      <c r="A49524" s="1"/>
      <c r="B49524" s="1"/>
      <c r="C49524" s="1"/>
      <c r="D49524" s="1"/>
    </row>
    <row r="49543" spans="1:4" x14ac:dyDescent="0.35">
      <c r="A49543" s="1"/>
      <c r="B49543" s="1"/>
      <c r="C49543" s="1"/>
      <c r="D49543" s="1"/>
    </row>
    <row r="49562" spans="1:4" x14ac:dyDescent="0.35">
      <c r="A49562" s="1"/>
      <c r="B49562" s="1"/>
      <c r="C49562" s="1"/>
      <c r="D49562" s="1"/>
    </row>
    <row r="49581" spans="1:4" x14ac:dyDescent="0.35">
      <c r="A49581" s="1"/>
      <c r="B49581" s="1"/>
      <c r="C49581" s="1"/>
      <c r="D49581" s="1"/>
    </row>
    <row r="49600" spans="1:4" x14ac:dyDescent="0.35">
      <c r="A49600" s="1"/>
      <c r="B49600" s="1"/>
      <c r="C49600" s="1"/>
      <c r="D49600" s="1"/>
    </row>
    <row r="49619" spans="1:4" x14ac:dyDescent="0.35">
      <c r="A49619" s="1"/>
      <c r="B49619" s="1"/>
      <c r="C49619" s="1"/>
      <c r="D49619" s="1"/>
    </row>
    <row r="49638" spans="1:4" x14ac:dyDescent="0.35">
      <c r="A49638" s="1"/>
      <c r="B49638" s="1"/>
      <c r="C49638" s="1"/>
      <c r="D49638" s="1"/>
    </row>
    <row r="49657" spans="1:4" x14ac:dyDescent="0.35">
      <c r="A49657" s="1"/>
      <c r="B49657" s="1"/>
      <c r="C49657" s="1"/>
      <c r="D49657" s="1"/>
    </row>
    <row r="49676" spans="1:4" x14ac:dyDescent="0.35">
      <c r="A49676" s="1"/>
      <c r="B49676" s="1"/>
      <c r="C49676" s="1"/>
      <c r="D49676" s="1"/>
    </row>
    <row r="49695" spans="1:4" x14ac:dyDescent="0.35">
      <c r="A49695" s="1"/>
      <c r="B49695" s="1"/>
      <c r="C49695" s="1"/>
      <c r="D49695" s="1"/>
    </row>
    <row r="49714" spans="1:4" x14ac:dyDescent="0.35">
      <c r="A49714" s="1"/>
      <c r="B49714" s="1"/>
      <c r="C49714" s="1"/>
      <c r="D49714" s="1"/>
    </row>
    <row r="49733" spans="1:4" x14ac:dyDescent="0.35">
      <c r="A49733" s="1"/>
      <c r="B49733" s="1"/>
      <c r="C49733" s="1"/>
      <c r="D49733" s="1"/>
    </row>
    <row r="49752" spans="1:4" x14ac:dyDescent="0.35">
      <c r="A49752" s="1"/>
      <c r="B49752" s="1"/>
      <c r="C49752" s="1"/>
      <c r="D49752" s="1"/>
    </row>
    <row r="49771" spans="1:4" x14ac:dyDescent="0.35">
      <c r="A49771" s="1"/>
      <c r="B49771" s="1"/>
      <c r="C49771" s="1"/>
      <c r="D49771" s="1"/>
    </row>
    <row r="49790" spans="1:4" x14ac:dyDescent="0.35">
      <c r="A49790" s="1"/>
      <c r="B49790" s="1"/>
      <c r="C49790" s="1"/>
      <c r="D49790" s="1"/>
    </row>
    <row r="49809" spans="1:4" x14ac:dyDescent="0.35">
      <c r="A49809" s="1"/>
      <c r="B49809" s="1"/>
      <c r="C49809" s="1"/>
      <c r="D49809" s="1"/>
    </row>
    <row r="49828" spans="1:4" x14ac:dyDescent="0.35">
      <c r="A49828" s="1"/>
      <c r="B49828" s="1"/>
      <c r="C49828" s="1"/>
      <c r="D49828" s="1"/>
    </row>
    <row r="49847" spans="1:4" x14ac:dyDescent="0.35">
      <c r="A49847" s="1"/>
      <c r="B49847" s="1"/>
      <c r="C49847" s="1"/>
      <c r="D49847" s="1"/>
    </row>
    <row r="49866" spans="1:4" x14ac:dyDescent="0.35">
      <c r="A49866" s="1"/>
      <c r="B49866" s="1"/>
      <c r="C49866" s="1"/>
      <c r="D49866" s="1"/>
    </row>
    <row r="49885" spans="1:4" x14ac:dyDescent="0.35">
      <c r="A49885" s="1"/>
      <c r="B49885" s="1"/>
      <c r="C49885" s="1"/>
      <c r="D49885" s="1"/>
    </row>
    <row r="49904" spans="1:4" x14ac:dyDescent="0.35">
      <c r="A49904" s="1"/>
      <c r="B49904" s="1"/>
      <c r="C49904" s="1"/>
      <c r="D49904" s="1"/>
    </row>
    <row r="49923" spans="1:4" x14ac:dyDescent="0.35">
      <c r="A49923" s="1"/>
      <c r="B49923" s="1"/>
      <c r="C49923" s="1"/>
      <c r="D49923" s="1"/>
    </row>
    <row r="49942" spans="1:4" x14ac:dyDescent="0.35">
      <c r="A49942" s="1"/>
      <c r="B49942" s="1"/>
      <c r="C49942" s="1"/>
      <c r="D49942" s="1"/>
    </row>
    <row r="49961" spans="1:4" x14ac:dyDescent="0.35">
      <c r="A49961" s="1"/>
      <c r="B49961" s="1"/>
      <c r="C49961" s="1"/>
      <c r="D49961" s="1"/>
    </row>
    <row r="49980" spans="1:4" x14ac:dyDescent="0.35">
      <c r="A49980" s="1"/>
      <c r="B49980" s="1"/>
      <c r="C49980" s="1"/>
      <c r="D49980" s="1"/>
    </row>
    <row r="49999" spans="1:4" x14ac:dyDescent="0.35">
      <c r="A49999" s="1"/>
      <c r="B49999" s="1"/>
      <c r="C49999" s="1"/>
      <c r="D49999" s="1"/>
    </row>
    <row r="50018" spans="1:4" x14ac:dyDescent="0.35">
      <c r="A50018" s="1"/>
      <c r="B50018" s="1"/>
      <c r="C50018" s="1"/>
      <c r="D50018" s="1"/>
    </row>
    <row r="50037" spans="1:4" x14ac:dyDescent="0.35">
      <c r="A50037" s="1"/>
      <c r="B50037" s="1"/>
      <c r="C50037" s="1"/>
      <c r="D50037" s="1"/>
    </row>
    <row r="50056" spans="1:4" x14ac:dyDescent="0.35">
      <c r="A50056" s="1"/>
      <c r="B50056" s="1"/>
      <c r="C50056" s="1"/>
      <c r="D50056" s="1"/>
    </row>
    <row r="50075" spans="1:4" x14ac:dyDescent="0.35">
      <c r="A50075" s="1"/>
      <c r="B50075" s="1"/>
      <c r="C50075" s="1"/>
      <c r="D50075" s="1"/>
    </row>
    <row r="50094" spans="1:4" x14ac:dyDescent="0.35">
      <c r="A50094" s="1"/>
      <c r="B50094" s="1"/>
      <c r="C50094" s="1"/>
      <c r="D50094" s="1"/>
    </row>
    <row r="50113" spans="1:4" x14ac:dyDescent="0.35">
      <c r="A50113" s="1"/>
      <c r="B50113" s="1"/>
      <c r="C50113" s="1"/>
      <c r="D50113" s="1"/>
    </row>
    <row r="50132" spans="1:4" x14ac:dyDescent="0.35">
      <c r="A50132" s="1"/>
      <c r="B50132" s="1"/>
      <c r="C50132" s="1"/>
      <c r="D50132" s="1"/>
    </row>
    <row r="50151" spans="1:4" x14ac:dyDescent="0.35">
      <c r="A50151" s="1"/>
      <c r="B50151" s="1"/>
      <c r="C50151" s="1"/>
      <c r="D50151" s="1"/>
    </row>
    <row r="50170" spans="1:4" x14ac:dyDescent="0.35">
      <c r="A50170" s="1"/>
      <c r="B50170" s="1"/>
      <c r="C50170" s="1"/>
      <c r="D50170" s="1"/>
    </row>
    <row r="50189" spans="1:4" x14ac:dyDescent="0.35">
      <c r="A50189" s="1"/>
      <c r="B50189" s="1"/>
      <c r="C50189" s="1"/>
      <c r="D50189" s="1"/>
    </row>
    <row r="50208" spans="1:4" x14ac:dyDescent="0.35">
      <c r="A50208" s="1"/>
      <c r="B50208" s="1"/>
      <c r="C50208" s="1"/>
      <c r="D50208" s="1"/>
    </row>
    <row r="50227" spans="1:4" x14ac:dyDescent="0.35">
      <c r="A50227" s="1"/>
      <c r="B50227" s="1"/>
      <c r="C50227" s="1"/>
      <c r="D50227" s="1"/>
    </row>
    <row r="50246" spans="1:4" x14ac:dyDescent="0.35">
      <c r="A50246" s="1"/>
      <c r="B50246" s="1"/>
      <c r="C50246" s="1"/>
      <c r="D50246" s="1"/>
    </row>
    <row r="50265" spans="1:4" x14ac:dyDescent="0.35">
      <c r="A50265" s="1"/>
      <c r="B50265" s="1"/>
      <c r="C50265" s="1"/>
      <c r="D50265" s="1"/>
    </row>
    <row r="50284" spans="1:4" x14ac:dyDescent="0.35">
      <c r="A50284" s="1"/>
      <c r="B50284" s="1"/>
      <c r="C50284" s="1"/>
      <c r="D50284" s="1"/>
    </row>
    <row r="50303" spans="1:4" x14ac:dyDescent="0.35">
      <c r="A50303" s="1"/>
      <c r="B50303" s="1"/>
      <c r="C50303" s="1"/>
      <c r="D50303" s="1"/>
    </row>
    <row r="50322" spans="1:4" x14ac:dyDescent="0.35">
      <c r="A50322" s="1"/>
      <c r="B50322" s="1"/>
      <c r="C50322" s="1"/>
      <c r="D50322" s="1"/>
    </row>
    <row r="50341" spans="1:4" x14ac:dyDescent="0.35">
      <c r="A50341" s="1"/>
      <c r="B50341" s="1"/>
      <c r="C50341" s="1"/>
      <c r="D50341" s="1"/>
    </row>
    <row r="50360" spans="1:4" x14ac:dyDescent="0.35">
      <c r="A50360" s="1"/>
      <c r="B50360" s="1"/>
      <c r="C50360" s="1"/>
      <c r="D50360" s="1"/>
    </row>
    <row r="50379" spans="1:4" x14ac:dyDescent="0.35">
      <c r="A50379" s="1"/>
      <c r="B50379" s="1"/>
      <c r="C50379" s="1"/>
      <c r="D50379" s="1"/>
    </row>
    <row r="50398" spans="1:4" x14ac:dyDescent="0.35">
      <c r="A50398" s="1"/>
      <c r="B50398" s="1"/>
      <c r="C50398" s="1"/>
      <c r="D50398" s="1"/>
    </row>
    <row r="50417" spans="1:4" x14ac:dyDescent="0.35">
      <c r="A50417" s="1"/>
      <c r="B50417" s="1"/>
      <c r="C50417" s="1"/>
      <c r="D50417" s="1"/>
    </row>
    <row r="50436" spans="1:4" x14ac:dyDescent="0.35">
      <c r="A50436" s="1"/>
      <c r="B50436" s="1"/>
      <c r="C50436" s="1"/>
      <c r="D50436" s="1"/>
    </row>
    <row r="50455" spans="1:4" x14ac:dyDescent="0.35">
      <c r="A50455" s="1"/>
      <c r="B50455" s="1"/>
      <c r="C50455" s="1"/>
      <c r="D50455" s="1"/>
    </row>
    <row r="50474" spans="1:4" x14ac:dyDescent="0.35">
      <c r="A50474" s="1"/>
      <c r="B50474" s="1"/>
      <c r="C50474" s="1"/>
      <c r="D50474" s="1"/>
    </row>
    <row r="50493" spans="1:4" x14ac:dyDescent="0.35">
      <c r="A50493" s="1"/>
      <c r="B50493" s="1"/>
      <c r="C50493" s="1"/>
      <c r="D50493" s="1"/>
    </row>
    <row r="50512" spans="1:4" x14ac:dyDescent="0.35">
      <c r="A50512" s="1"/>
      <c r="B50512" s="1"/>
      <c r="C50512" s="1"/>
      <c r="D50512" s="1"/>
    </row>
    <row r="50531" spans="1:4" x14ac:dyDescent="0.35">
      <c r="A50531" s="1"/>
      <c r="B50531" s="1"/>
      <c r="C50531" s="1"/>
      <c r="D50531" s="1"/>
    </row>
    <row r="50550" spans="1:4" x14ac:dyDescent="0.35">
      <c r="A50550" s="1"/>
      <c r="B50550" s="1"/>
      <c r="C50550" s="1"/>
      <c r="D50550" s="1"/>
    </row>
    <row r="50569" spans="1:4" x14ac:dyDescent="0.35">
      <c r="A50569" s="1"/>
      <c r="B50569" s="1"/>
      <c r="C50569" s="1"/>
      <c r="D50569" s="1"/>
    </row>
    <row r="50588" spans="1:4" x14ac:dyDescent="0.35">
      <c r="A50588" s="1"/>
      <c r="B50588" s="1"/>
      <c r="C50588" s="1"/>
      <c r="D50588" s="1"/>
    </row>
    <row r="50607" spans="1:4" x14ac:dyDescent="0.35">
      <c r="A50607" s="1"/>
      <c r="B50607" s="1"/>
      <c r="C50607" s="1"/>
      <c r="D50607" s="1"/>
    </row>
    <row r="50626" spans="1:4" x14ac:dyDescent="0.35">
      <c r="A50626" s="1"/>
      <c r="B50626" s="1"/>
      <c r="C50626" s="1"/>
      <c r="D50626" s="1"/>
    </row>
    <row r="50645" spans="1:4" x14ac:dyDescent="0.35">
      <c r="A50645" s="1"/>
      <c r="B50645" s="1"/>
      <c r="C50645" s="1"/>
      <c r="D50645" s="1"/>
    </row>
    <row r="50664" spans="1:4" x14ac:dyDescent="0.35">
      <c r="A50664" s="1"/>
      <c r="B50664" s="1"/>
      <c r="C50664" s="1"/>
      <c r="D50664" s="1"/>
    </row>
    <row r="50683" spans="1:4" x14ac:dyDescent="0.35">
      <c r="A50683" s="1"/>
      <c r="B50683" s="1"/>
      <c r="C50683" s="1"/>
      <c r="D50683" s="1"/>
    </row>
    <row r="50702" spans="1:4" x14ac:dyDescent="0.35">
      <c r="A50702" s="1"/>
      <c r="B50702" s="1"/>
      <c r="C50702" s="1"/>
      <c r="D50702" s="1"/>
    </row>
    <row r="50721" spans="1:4" x14ac:dyDescent="0.35">
      <c r="A50721" s="1"/>
      <c r="B50721" s="1"/>
      <c r="C50721" s="1"/>
      <c r="D50721" s="1"/>
    </row>
    <row r="50740" spans="1:4" x14ac:dyDescent="0.35">
      <c r="A50740" s="1"/>
      <c r="B50740" s="1"/>
      <c r="C50740" s="1"/>
      <c r="D50740" s="1"/>
    </row>
    <row r="50759" spans="1:4" x14ac:dyDescent="0.35">
      <c r="A50759" s="1"/>
      <c r="B50759" s="1"/>
      <c r="C50759" s="1"/>
      <c r="D50759" s="1"/>
    </row>
    <row r="50778" spans="1:4" x14ac:dyDescent="0.35">
      <c r="A50778" s="1"/>
      <c r="B50778" s="1"/>
      <c r="C50778" s="1"/>
      <c r="D50778" s="1"/>
    </row>
    <row r="50797" spans="1:4" x14ac:dyDescent="0.35">
      <c r="A50797" s="1"/>
      <c r="B50797" s="1"/>
      <c r="C50797" s="1"/>
      <c r="D50797" s="1"/>
    </row>
    <row r="50816" spans="1:4" x14ac:dyDescent="0.35">
      <c r="A50816" s="1"/>
      <c r="B50816" s="1"/>
      <c r="C50816" s="1"/>
      <c r="D50816" s="1"/>
    </row>
    <row r="50835" spans="1:4" x14ac:dyDescent="0.35">
      <c r="A50835" s="1"/>
      <c r="B50835" s="1"/>
      <c r="C50835" s="1"/>
      <c r="D50835" s="1"/>
    </row>
    <row r="50854" spans="1:4" x14ac:dyDescent="0.35">
      <c r="A50854" s="1"/>
      <c r="B50854" s="1"/>
      <c r="C50854" s="1"/>
      <c r="D50854" s="1"/>
    </row>
    <row r="50873" spans="1:4" x14ac:dyDescent="0.35">
      <c r="A50873" s="1"/>
      <c r="B50873" s="1"/>
      <c r="C50873" s="1"/>
      <c r="D50873" s="1"/>
    </row>
    <row r="50892" spans="1:4" x14ac:dyDescent="0.35">
      <c r="A50892" s="1"/>
      <c r="B50892" s="1"/>
      <c r="C50892" s="1"/>
      <c r="D50892" s="1"/>
    </row>
    <row r="50911" spans="1:4" x14ac:dyDescent="0.35">
      <c r="A50911" s="1"/>
      <c r="B50911" s="1"/>
      <c r="C50911" s="1"/>
      <c r="D50911" s="1"/>
    </row>
    <row r="50930" spans="1:4" x14ac:dyDescent="0.35">
      <c r="A50930" s="1"/>
      <c r="B50930" s="1"/>
      <c r="C50930" s="1"/>
      <c r="D50930" s="1"/>
    </row>
    <row r="50949" spans="1:4" x14ac:dyDescent="0.35">
      <c r="A50949" s="1"/>
      <c r="B50949" s="1"/>
      <c r="C50949" s="1"/>
      <c r="D50949" s="1"/>
    </row>
    <row r="50968" spans="1:4" x14ac:dyDescent="0.35">
      <c r="A50968" s="1"/>
      <c r="B50968" s="1"/>
      <c r="C50968" s="1"/>
      <c r="D50968" s="1"/>
    </row>
    <row r="50987" spans="1:4" x14ac:dyDescent="0.35">
      <c r="A50987" s="1"/>
      <c r="B50987" s="1"/>
      <c r="C50987" s="1"/>
      <c r="D50987" s="1"/>
    </row>
    <row r="51006" spans="1:4" x14ac:dyDescent="0.35">
      <c r="A51006" s="1"/>
      <c r="B51006" s="1"/>
      <c r="C51006" s="1"/>
      <c r="D51006" s="1"/>
    </row>
    <row r="51025" spans="1:4" x14ac:dyDescent="0.35">
      <c r="A51025" s="1"/>
      <c r="B51025" s="1"/>
      <c r="C51025" s="1"/>
      <c r="D51025" s="1"/>
    </row>
    <row r="51044" spans="1:4" x14ac:dyDescent="0.35">
      <c r="A51044" s="1"/>
      <c r="B51044" s="1"/>
      <c r="C51044" s="1"/>
      <c r="D51044" s="1"/>
    </row>
    <row r="51063" spans="1:4" x14ac:dyDescent="0.35">
      <c r="A51063" s="1"/>
      <c r="B51063" s="1"/>
      <c r="C51063" s="1"/>
      <c r="D51063" s="1"/>
    </row>
    <row r="51082" spans="1:4" x14ac:dyDescent="0.35">
      <c r="A51082" s="1"/>
      <c r="B51082" s="1"/>
      <c r="C51082" s="1"/>
      <c r="D51082" s="1"/>
    </row>
    <row r="51101" spans="1:4" x14ac:dyDescent="0.35">
      <c r="A51101" s="1"/>
      <c r="B51101" s="1"/>
      <c r="C51101" s="1"/>
      <c r="D51101" s="1"/>
    </row>
    <row r="51120" spans="1:4" x14ac:dyDescent="0.35">
      <c r="A51120" s="1"/>
      <c r="B51120" s="1"/>
      <c r="C51120" s="1"/>
      <c r="D51120" s="1"/>
    </row>
    <row r="51139" spans="1:4" x14ac:dyDescent="0.35">
      <c r="A51139" s="1"/>
      <c r="B51139" s="1"/>
      <c r="C51139" s="1"/>
      <c r="D51139" s="1"/>
    </row>
    <row r="51158" spans="1:4" x14ac:dyDescent="0.35">
      <c r="A51158" s="1"/>
      <c r="B51158" s="1"/>
      <c r="C51158" s="1"/>
      <c r="D51158" s="1"/>
    </row>
    <row r="51177" spans="1:4" x14ac:dyDescent="0.35">
      <c r="A51177" s="1"/>
      <c r="B51177" s="1"/>
      <c r="C51177" s="1"/>
      <c r="D51177" s="1"/>
    </row>
    <row r="51196" spans="1:4" x14ac:dyDescent="0.35">
      <c r="A51196" s="1"/>
      <c r="B51196" s="1"/>
      <c r="C51196" s="1"/>
      <c r="D51196" s="1"/>
    </row>
    <row r="51215" spans="1:4" x14ac:dyDescent="0.35">
      <c r="A51215" s="1"/>
      <c r="B51215" s="1"/>
      <c r="C51215" s="1"/>
      <c r="D51215" s="1"/>
    </row>
    <row r="51234" spans="1:4" x14ac:dyDescent="0.35">
      <c r="A51234" s="1"/>
      <c r="B51234" s="1"/>
      <c r="C51234" s="1"/>
      <c r="D51234" s="1"/>
    </row>
    <row r="51253" spans="1:4" x14ac:dyDescent="0.35">
      <c r="A51253" s="1"/>
      <c r="B51253" s="1"/>
      <c r="C51253" s="1"/>
      <c r="D51253" s="1"/>
    </row>
    <row r="51272" spans="1:4" x14ac:dyDescent="0.35">
      <c r="A51272" s="1"/>
      <c r="B51272" s="1"/>
      <c r="C51272" s="1"/>
      <c r="D51272" s="1"/>
    </row>
    <row r="51291" spans="1:4" x14ac:dyDescent="0.35">
      <c r="A51291" s="1"/>
      <c r="B51291" s="1"/>
      <c r="C51291" s="1"/>
      <c r="D51291" s="1"/>
    </row>
    <row r="51310" spans="1:4" x14ac:dyDescent="0.35">
      <c r="A51310" s="1"/>
      <c r="B51310" s="1"/>
      <c r="C51310" s="1"/>
      <c r="D51310" s="1"/>
    </row>
    <row r="51329" spans="1:4" x14ac:dyDescent="0.35">
      <c r="A51329" s="1"/>
      <c r="B51329" s="1"/>
      <c r="C51329" s="1"/>
      <c r="D51329" s="1"/>
    </row>
    <row r="51348" spans="1:4" x14ac:dyDescent="0.35">
      <c r="A51348" s="1"/>
      <c r="B51348" s="1"/>
      <c r="C51348" s="1"/>
      <c r="D51348" s="1"/>
    </row>
    <row r="51367" spans="1:4" x14ac:dyDescent="0.35">
      <c r="A51367" s="1"/>
      <c r="B51367" s="1"/>
      <c r="C51367" s="1"/>
      <c r="D51367" s="1"/>
    </row>
    <row r="51386" spans="1:4" x14ac:dyDescent="0.35">
      <c r="A51386" s="1"/>
      <c r="B51386" s="1"/>
      <c r="C51386" s="1"/>
      <c r="D51386" s="1"/>
    </row>
    <row r="51405" spans="1:4" x14ac:dyDescent="0.35">
      <c r="A51405" s="1"/>
      <c r="B51405" s="1"/>
      <c r="C51405" s="1"/>
      <c r="D51405" s="1"/>
    </row>
    <row r="51424" spans="1:4" x14ac:dyDescent="0.35">
      <c r="A51424" s="1"/>
      <c r="B51424" s="1"/>
      <c r="C51424" s="1"/>
      <c r="D51424" s="1"/>
    </row>
    <row r="51443" spans="1:4" x14ac:dyDescent="0.35">
      <c r="A51443" s="1"/>
      <c r="B51443" s="1"/>
      <c r="C51443" s="1"/>
      <c r="D51443" s="1"/>
    </row>
    <row r="51462" spans="1:4" x14ac:dyDescent="0.35">
      <c r="A51462" s="1"/>
      <c r="B51462" s="1"/>
      <c r="C51462" s="1"/>
      <c r="D51462" s="1"/>
    </row>
    <row r="51481" spans="1:4" x14ac:dyDescent="0.35">
      <c r="A51481" s="1"/>
      <c r="B51481" s="1"/>
      <c r="C51481" s="1"/>
      <c r="D51481" s="1"/>
    </row>
    <row r="51500" spans="1:4" x14ac:dyDescent="0.35">
      <c r="A51500" s="1"/>
      <c r="B51500" s="1"/>
      <c r="C51500" s="1"/>
      <c r="D51500" s="1"/>
    </row>
    <row r="51519" spans="1:4" x14ac:dyDescent="0.35">
      <c r="A51519" s="1"/>
      <c r="B51519" s="1"/>
      <c r="C51519" s="1"/>
      <c r="D51519" s="1"/>
    </row>
    <row r="51538" spans="1:4" x14ac:dyDescent="0.35">
      <c r="A51538" s="1"/>
      <c r="B51538" s="1"/>
      <c r="C51538" s="1"/>
      <c r="D51538" s="1"/>
    </row>
    <row r="51557" spans="1:4" x14ac:dyDescent="0.35">
      <c r="A51557" s="1"/>
      <c r="B51557" s="1"/>
      <c r="C51557" s="1"/>
      <c r="D51557" s="1"/>
    </row>
    <row r="51576" spans="1:4" x14ac:dyDescent="0.35">
      <c r="A51576" s="1"/>
      <c r="B51576" s="1"/>
      <c r="C51576" s="1"/>
      <c r="D51576" s="1"/>
    </row>
    <row r="51595" spans="1:4" x14ac:dyDescent="0.35">
      <c r="A51595" s="1"/>
      <c r="B51595" s="1"/>
      <c r="C51595" s="1"/>
      <c r="D51595" s="1"/>
    </row>
    <row r="51614" spans="1:4" x14ac:dyDescent="0.35">
      <c r="A51614" s="1"/>
      <c r="B51614" s="1"/>
      <c r="C51614" s="1"/>
      <c r="D51614" s="1"/>
    </row>
    <row r="51633" spans="1:4" x14ac:dyDescent="0.35">
      <c r="A51633" s="1"/>
      <c r="B51633" s="1"/>
      <c r="C51633" s="1"/>
      <c r="D51633" s="1"/>
    </row>
    <row r="51652" spans="1:4" x14ac:dyDescent="0.35">
      <c r="A51652" s="1"/>
      <c r="B51652" s="1"/>
      <c r="C51652" s="1"/>
      <c r="D51652" s="1"/>
    </row>
    <row r="51671" spans="1:4" x14ac:dyDescent="0.35">
      <c r="A51671" s="1"/>
      <c r="B51671" s="1"/>
      <c r="C51671" s="1"/>
      <c r="D51671" s="1"/>
    </row>
    <row r="51690" spans="1:4" x14ac:dyDescent="0.35">
      <c r="A51690" s="1"/>
      <c r="B51690" s="1"/>
      <c r="C51690" s="1"/>
      <c r="D51690" s="1"/>
    </row>
    <row r="51709" spans="1:4" x14ac:dyDescent="0.35">
      <c r="A51709" s="1"/>
      <c r="B51709" s="1"/>
      <c r="C51709" s="1"/>
      <c r="D51709" s="1"/>
    </row>
    <row r="51728" spans="1:4" x14ac:dyDescent="0.35">
      <c r="A51728" s="1"/>
      <c r="B51728" s="1"/>
      <c r="C51728" s="1"/>
      <c r="D51728" s="1"/>
    </row>
    <row r="51747" spans="1:4" x14ac:dyDescent="0.35">
      <c r="A51747" s="1"/>
      <c r="B51747" s="1"/>
      <c r="C51747" s="1"/>
      <c r="D51747" s="1"/>
    </row>
    <row r="51766" spans="1:4" x14ac:dyDescent="0.35">
      <c r="A51766" s="1"/>
      <c r="B51766" s="1"/>
      <c r="C51766" s="1"/>
      <c r="D51766" s="1"/>
    </row>
    <row r="51785" spans="1:4" x14ac:dyDescent="0.35">
      <c r="A51785" s="1"/>
      <c r="B51785" s="1"/>
      <c r="C51785" s="1"/>
      <c r="D51785" s="1"/>
    </row>
    <row r="51804" spans="1:4" x14ac:dyDescent="0.35">
      <c r="A51804" s="1"/>
      <c r="B51804" s="1"/>
      <c r="C51804" s="1"/>
      <c r="D51804" s="1"/>
    </row>
    <row r="51823" spans="1:4" x14ac:dyDescent="0.35">
      <c r="A51823" s="1"/>
      <c r="B51823" s="1"/>
      <c r="C51823" s="1"/>
      <c r="D51823" s="1"/>
    </row>
    <row r="51842" spans="1:4" x14ac:dyDescent="0.35">
      <c r="A51842" s="1"/>
      <c r="B51842" s="1"/>
      <c r="C51842" s="1"/>
      <c r="D51842" s="1"/>
    </row>
    <row r="51861" spans="1:4" x14ac:dyDescent="0.35">
      <c r="A51861" s="1"/>
      <c r="B51861" s="1"/>
      <c r="C51861" s="1"/>
      <c r="D51861" s="1"/>
    </row>
    <row r="51880" spans="1:4" x14ac:dyDescent="0.35">
      <c r="A51880" s="1"/>
      <c r="B51880" s="1"/>
      <c r="C51880" s="1"/>
      <c r="D51880" s="1"/>
    </row>
    <row r="51899" spans="1:4" x14ac:dyDescent="0.35">
      <c r="A51899" s="1"/>
      <c r="B51899" s="1"/>
      <c r="C51899" s="1"/>
      <c r="D51899" s="1"/>
    </row>
    <row r="51918" spans="1:4" x14ac:dyDescent="0.35">
      <c r="A51918" s="1"/>
      <c r="B51918" s="1"/>
      <c r="C51918" s="1"/>
      <c r="D51918" s="1"/>
    </row>
    <row r="51937" spans="1:4" x14ac:dyDescent="0.35">
      <c r="A51937" s="1"/>
      <c r="B51937" s="1"/>
      <c r="C51937" s="1"/>
      <c r="D51937" s="1"/>
    </row>
    <row r="51956" spans="1:4" x14ac:dyDescent="0.35">
      <c r="A51956" s="1"/>
      <c r="B51956" s="1"/>
      <c r="C51956" s="1"/>
      <c r="D51956" s="1"/>
    </row>
    <row r="51975" spans="1:4" x14ac:dyDescent="0.35">
      <c r="A51975" s="1"/>
      <c r="B51975" s="1"/>
      <c r="C51975" s="1"/>
      <c r="D51975" s="1"/>
    </row>
    <row r="51994" spans="1:4" x14ac:dyDescent="0.35">
      <c r="A51994" s="1"/>
      <c r="B51994" s="1"/>
      <c r="C51994" s="1"/>
      <c r="D51994" s="1"/>
    </row>
    <row r="52013" spans="1:4" x14ac:dyDescent="0.35">
      <c r="A52013" s="1"/>
      <c r="B52013" s="1"/>
      <c r="C52013" s="1"/>
      <c r="D52013" s="1"/>
    </row>
    <row r="52032" spans="1:4" x14ac:dyDescent="0.35">
      <c r="A52032" s="1"/>
      <c r="B52032" s="1"/>
      <c r="C52032" s="1"/>
      <c r="D52032" s="1"/>
    </row>
    <row r="52051" spans="1:4" x14ac:dyDescent="0.35">
      <c r="A52051" s="1"/>
      <c r="B52051" s="1"/>
      <c r="C52051" s="1"/>
      <c r="D52051" s="1"/>
    </row>
    <row r="52070" spans="1:4" x14ac:dyDescent="0.35">
      <c r="A52070" s="1"/>
      <c r="B52070" s="1"/>
      <c r="C52070" s="1"/>
      <c r="D52070" s="1"/>
    </row>
    <row r="52089" spans="1:4" x14ac:dyDescent="0.35">
      <c r="A52089" s="1"/>
      <c r="B52089" s="1"/>
      <c r="C52089" s="1"/>
      <c r="D52089" s="1"/>
    </row>
    <row r="52108" spans="1:4" x14ac:dyDescent="0.35">
      <c r="A52108" s="1"/>
      <c r="B52108" s="1"/>
      <c r="C52108" s="1"/>
      <c r="D52108" s="1"/>
    </row>
    <row r="52127" spans="1:4" x14ac:dyDescent="0.35">
      <c r="A52127" s="1"/>
      <c r="B52127" s="1"/>
      <c r="C52127" s="1"/>
      <c r="D52127" s="1"/>
    </row>
    <row r="52146" spans="1:4" x14ac:dyDescent="0.35">
      <c r="A52146" s="1"/>
      <c r="B52146" s="1"/>
      <c r="C52146" s="1"/>
      <c r="D52146" s="1"/>
    </row>
    <row r="52165" spans="1:4" x14ac:dyDescent="0.35">
      <c r="A52165" s="1"/>
      <c r="B52165" s="1"/>
      <c r="C52165" s="1"/>
      <c r="D52165" s="1"/>
    </row>
    <row r="52184" spans="1:4" x14ac:dyDescent="0.35">
      <c r="A52184" s="1"/>
      <c r="B52184" s="1"/>
      <c r="C52184" s="1"/>
      <c r="D52184" s="1"/>
    </row>
    <row r="52203" spans="1:4" x14ac:dyDescent="0.35">
      <c r="A52203" s="1"/>
      <c r="B52203" s="1"/>
      <c r="C52203" s="1"/>
      <c r="D52203" s="1"/>
    </row>
    <row r="52222" spans="1:4" x14ac:dyDescent="0.35">
      <c r="A52222" s="1"/>
      <c r="B52222" s="1"/>
      <c r="C52222" s="1"/>
      <c r="D52222" s="1"/>
    </row>
    <row r="52241" spans="1:4" x14ac:dyDescent="0.35">
      <c r="A52241" s="1"/>
      <c r="B52241" s="1"/>
      <c r="C52241" s="1"/>
      <c r="D52241" s="1"/>
    </row>
    <row r="52260" spans="1:4" x14ac:dyDescent="0.35">
      <c r="A52260" s="1"/>
      <c r="B52260" s="1"/>
      <c r="C52260" s="1"/>
      <c r="D52260" s="1"/>
    </row>
    <row r="52279" spans="1:4" x14ac:dyDescent="0.35">
      <c r="A52279" s="1"/>
      <c r="B52279" s="1"/>
      <c r="C52279" s="1"/>
      <c r="D52279" s="1"/>
    </row>
    <row r="52298" spans="1:4" x14ac:dyDescent="0.35">
      <c r="A52298" s="1"/>
      <c r="B52298" s="1"/>
      <c r="C52298" s="1"/>
      <c r="D52298" s="1"/>
    </row>
    <row r="52317" spans="1:4" x14ac:dyDescent="0.35">
      <c r="A52317" s="1"/>
      <c r="B52317" s="1"/>
      <c r="C52317" s="1"/>
      <c r="D52317" s="1"/>
    </row>
    <row r="52336" spans="1:4" x14ac:dyDescent="0.35">
      <c r="A52336" s="1"/>
      <c r="B52336" s="1"/>
      <c r="C52336" s="1"/>
      <c r="D52336" s="1"/>
    </row>
    <row r="52355" spans="1:4" x14ac:dyDescent="0.35">
      <c r="A52355" s="1"/>
      <c r="B52355" s="1"/>
      <c r="C52355" s="1"/>
      <c r="D52355" s="1"/>
    </row>
    <row r="52374" spans="1:4" x14ac:dyDescent="0.35">
      <c r="A52374" s="1"/>
      <c r="B52374" s="1"/>
      <c r="C52374" s="1"/>
      <c r="D52374" s="1"/>
    </row>
    <row r="52393" spans="1:4" x14ac:dyDescent="0.35">
      <c r="A52393" s="1"/>
      <c r="B52393" s="1"/>
      <c r="C52393" s="1"/>
      <c r="D52393" s="1"/>
    </row>
    <row r="52412" spans="1:4" x14ac:dyDescent="0.35">
      <c r="A52412" s="1"/>
      <c r="B52412" s="1"/>
      <c r="C52412" s="1"/>
      <c r="D52412" s="1"/>
    </row>
    <row r="52431" spans="1:4" x14ac:dyDescent="0.35">
      <c r="A52431" s="1"/>
      <c r="B52431" s="1"/>
      <c r="C52431" s="1"/>
      <c r="D52431" s="1"/>
    </row>
    <row r="52450" spans="1:4" x14ac:dyDescent="0.35">
      <c r="A52450" s="1"/>
      <c r="B52450" s="1"/>
      <c r="C52450" s="1"/>
      <c r="D52450" s="1"/>
    </row>
    <row r="52469" spans="1:4" x14ac:dyDescent="0.35">
      <c r="A52469" s="1"/>
      <c r="B52469" s="1"/>
      <c r="C52469" s="1"/>
      <c r="D52469" s="1"/>
    </row>
    <row r="52488" spans="1:4" x14ac:dyDescent="0.35">
      <c r="A52488" s="1"/>
      <c r="B52488" s="1"/>
      <c r="C52488" s="1"/>
      <c r="D52488" s="1"/>
    </row>
    <row r="52507" spans="1:4" x14ac:dyDescent="0.35">
      <c r="A52507" s="1"/>
      <c r="B52507" s="1"/>
      <c r="C52507" s="1"/>
      <c r="D52507" s="1"/>
    </row>
    <row r="52526" spans="1:4" x14ac:dyDescent="0.35">
      <c r="A52526" s="1"/>
      <c r="B52526" s="1"/>
      <c r="C52526" s="1"/>
      <c r="D52526" s="1"/>
    </row>
    <row r="52545" spans="1:4" x14ac:dyDescent="0.35">
      <c r="A52545" s="1"/>
      <c r="B52545" s="1"/>
      <c r="C52545" s="1"/>
      <c r="D52545" s="1"/>
    </row>
    <row r="52564" spans="1:4" x14ac:dyDescent="0.35">
      <c r="A52564" s="1"/>
      <c r="B52564" s="1"/>
      <c r="C52564" s="1"/>
      <c r="D52564" s="1"/>
    </row>
    <row r="52583" spans="1:4" x14ac:dyDescent="0.35">
      <c r="A52583" s="1"/>
      <c r="B52583" s="1"/>
      <c r="C52583" s="1"/>
      <c r="D52583" s="1"/>
    </row>
    <row r="52602" spans="1:4" x14ac:dyDescent="0.35">
      <c r="A52602" s="1"/>
      <c r="B52602" s="1"/>
      <c r="C52602" s="1"/>
      <c r="D52602" s="1"/>
    </row>
    <row r="52621" spans="1:4" x14ac:dyDescent="0.35">
      <c r="A52621" s="1"/>
      <c r="B52621" s="1"/>
      <c r="C52621" s="1"/>
      <c r="D52621" s="1"/>
    </row>
    <row r="52640" spans="1:4" x14ac:dyDescent="0.35">
      <c r="A52640" s="1"/>
      <c r="B52640" s="1"/>
      <c r="C52640" s="1"/>
      <c r="D52640" s="1"/>
    </row>
    <row r="52659" spans="1:4" x14ac:dyDescent="0.35">
      <c r="A52659" s="1"/>
      <c r="B52659" s="1"/>
      <c r="C52659" s="1"/>
      <c r="D52659" s="1"/>
    </row>
    <row r="52678" spans="1:4" x14ac:dyDescent="0.35">
      <c r="A52678" s="1"/>
      <c r="B52678" s="1"/>
      <c r="C52678" s="1"/>
      <c r="D52678" s="1"/>
    </row>
    <row r="52697" spans="1:4" x14ac:dyDescent="0.35">
      <c r="A52697" s="1"/>
      <c r="B52697" s="1"/>
      <c r="C52697" s="1"/>
      <c r="D52697" s="1"/>
    </row>
    <row r="52716" spans="1:4" x14ac:dyDescent="0.35">
      <c r="A52716" s="1"/>
      <c r="B52716" s="1"/>
      <c r="C52716" s="1"/>
      <c r="D52716" s="1"/>
    </row>
    <row r="52735" spans="1:4" x14ac:dyDescent="0.35">
      <c r="A52735" s="1"/>
      <c r="B52735" s="1"/>
      <c r="C52735" s="1"/>
      <c r="D52735" s="1"/>
    </row>
    <row r="52754" spans="1:4" x14ac:dyDescent="0.35">
      <c r="A52754" s="1"/>
      <c r="B52754" s="1"/>
      <c r="C52754" s="1"/>
      <c r="D52754" s="1"/>
    </row>
    <row r="52773" spans="1:4" x14ac:dyDescent="0.35">
      <c r="A52773" s="1"/>
      <c r="B52773" s="1"/>
      <c r="C52773" s="1"/>
      <c r="D52773" s="1"/>
    </row>
    <row r="52792" spans="1:4" x14ac:dyDescent="0.35">
      <c r="A52792" s="1"/>
      <c r="B52792" s="1"/>
      <c r="C52792" s="1"/>
      <c r="D52792" s="1"/>
    </row>
    <row r="52811" spans="1:4" x14ac:dyDescent="0.35">
      <c r="A52811" s="1"/>
      <c r="B52811" s="1"/>
      <c r="C52811" s="1"/>
      <c r="D52811" s="1"/>
    </row>
    <row r="52830" spans="1:4" x14ac:dyDescent="0.35">
      <c r="A52830" s="1"/>
      <c r="B52830" s="1"/>
      <c r="C52830" s="1"/>
      <c r="D52830" s="1"/>
    </row>
    <row r="52849" spans="1:4" x14ac:dyDescent="0.35">
      <c r="A52849" s="1"/>
      <c r="B52849" s="1"/>
      <c r="C52849" s="1"/>
      <c r="D52849" s="1"/>
    </row>
    <row r="52868" spans="1:4" x14ac:dyDescent="0.35">
      <c r="A52868" s="1"/>
      <c r="B52868" s="1"/>
      <c r="C52868" s="1"/>
      <c r="D52868" s="1"/>
    </row>
    <row r="52887" spans="1:4" x14ac:dyDescent="0.35">
      <c r="A52887" s="1"/>
      <c r="B52887" s="1"/>
      <c r="C52887" s="1"/>
      <c r="D52887" s="1"/>
    </row>
    <row r="52906" spans="1:4" x14ac:dyDescent="0.35">
      <c r="A52906" s="1"/>
      <c r="B52906" s="1"/>
      <c r="C52906" s="1"/>
      <c r="D52906" s="1"/>
    </row>
    <row r="52925" spans="1:4" x14ac:dyDescent="0.35">
      <c r="A52925" s="1"/>
      <c r="B52925" s="1"/>
      <c r="C52925" s="1"/>
      <c r="D52925" s="1"/>
    </row>
    <row r="52944" spans="1:4" x14ac:dyDescent="0.35">
      <c r="A52944" s="1"/>
      <c r="B52944" s="1"/>
      <c r="C52944" s="1"/>
      <c r="D52944" s="1"/>
    </row>
    <row r="52963" spans="1:4" x14ac:dyDescent="0.35">
      <c r="A52963" s="1"/>
      <c r="B52963" s="1"/>
      <c r="C52963" s="1"/>
      <c r="D52963" s="1"/>
    </row>
    <row r="52982" spans="1:4" x14ac:dyDescent="0.35">
      <c r="A52982" s="1"/>
      <c r="B52982" s="1"/>
      <c r="C52982" s="1"/>
      <c r="D52982" s="1"/>
    </row>
    <row r="53001" spans="1:4" x14ac:dyDescent="0.35">
      <c r="A53001" s="1"/>
      <c r="B53001" s="1"/>
      <c r="C53001" s="1"/>
      <c r="D53001" s="1"/>
    </row>
    <row r="53020" spans="1:4" x14ac:dyDescent="0.35">
      <c r="A53020" s="1"/>
      <c r="B53020" s="1"/>
      <c r="C53020" s="1"/>
      <c r="D53020" s="1"/>
    </row>
    <row r="53039" spans="1:4" x14ac:dyDescent="0.35">
      <c r="A53039" s="1"/>
      <c r="B53039" s="1"/>
      <c r="C53039" s="1"/>
      <c r="D53039" s="1"/>
    </row>
    <row r="53058" spans="1:4" x14ac:dyDescent="0.35">
      <c r="A53058" s="1"/>
      <c r="B53058" s="1"/>
      <c r="C53058" s="1"/>
      <c r="D53058" s="1"/>
    </row>
    <row r="53077" spans="1:4" x14ac:dyDescent="0.35">
      <c r="A53077" s="1"/>
      <c r="B53077" s="1"/>
      <c r="C53077" s="1"/>
      <c r="D53077" s="1"/>
    </row>
    <row r="53096" spans="1:4" x14ac:dyDescent="0.35">
      <c r="A53096" s="1"/>
      <c r="B53096" s="1"/>
      <c r="C53096" s="1"/>
      <c r="D53096" s="1"/>
    </row>
    <row r="53115" spans="1:4" x14ac:dyDescent="0.35">
      <c r="A53115" s="1"/>
      <c r="B53115" s="1"/>
      <c r="C53115" s="1"/>
      <c r="D53115" s="1"/>
    </row>
    <row r="53134" spans="1:4" x14ac:dyDescent="0.35">
      <c r="A53134" s="1"/>
      <c r="B53134" s="1"/>
      <c r="C53134" s="1"/>
      <c r="D53134" s="1"/>
    </row>
    <row r="53153" spans="1:4" x14ac:dyDescent="0.35">
      <c r="A53153" s="1"/>
      <c r="B53153" s="1"/>
      <c r="C53153" s="1"/>
      <c r="D53153" s="1"/>
    </row>
    <row r="53172" spans="1:4" x14ac:dyDescent="0.35">
      <c r="A53172" s="1"/>
      <c r="B53172" s="1"/>
      <c r="C53172" s="1"/>
      <c r="D53172" s="1"/>
    </row>
    <row r="53191" spans="1:4" x14ac:dyDescent="0.35">
      <c r="A53191" s="1"/>
      <c r="B53191" s="1"/>
      <c r="C53191" s="1"/>
      <c r="D53191" s="1"/>
    </row>
    <row r="53210" spans="1:4" x14ac:dyDescent="0.35">
      <c r="A53210" s="1"/>
      <c r="B53210" s="1"/>
      <c r="C53210" s="1"/>
      <c r="D53210" s="1"/>
    </row>
    <row r="53229" spans="1:4" x14ac:dyDescent="0.35">
      <c r="A53229" s="1"/>
      <c r="B53229" s="1"/>
      <c r="C53229" s="1"/>
      <c r="D53229" s="1"/>
    </row>
    <row r="53248" spans="1:4" x14ac:dyDescent="0.35">
      <c r="A53248" s="1"/>
      <c r="B53248" s="1"/>
      <c r="C53248" s="1"/>
      <c r="D53248" s="1"/>
    </row>
    <row r="53267" spans="1:4" x14ac:dyDescent="0.35">
      <c r="A53267" s="1"/>
      <c r="B53267" s="1"/>
      <c r="C53267" s="1"/>
      <c r="D53267" s="1"/>
    </row>
    <row r="53286" spans="1:4" x14ac:dyDescent="0.35">
      <c r="A53286" s="1"/>
      <c r="B53286" s="1"/>
      <c r="C53286" s="1"/>
      <c r="D53286" s="1"/>
    </row>
    <row r="53305" spans="1:4" x14ac:dyDescent="0.35">
      <c r="A53305" s="1"/>
      <c r="B53305" s="1"/>
      <c r="C53305" s="1"/>
      <c r="D53305" s="1"/>
    </row>
    <row r="53324" spans="1:4" x14ac:dyDescent="0.35">
      <c r="A53324" s="1"/>
      <c r="B53324" s="1"/>
      <c r="C53324" s="1"/>
      <c r="D53324" s="1"/>
    </row>
    <row r="53343" spans="1:4" x14ac:dyDescent="0.35">
      <c r="A53343" s="1"/>
      <c r="B53343" s="1"/>
      <c r="C53343" s="1"/>
      <c r="D53343" s="1"/>
    </row>
    <row r="53362" spans="1:4" x14ac:dyDescent="0.35">
      <c r="A53362" s="1"/>
      <c r="B53362" s="1"/>
      <c r="C53362" s="1"/>
      <c r="D53362" s="1"/>
    </row>
    <row r="53381" spans="1:4" x14ac:dyDescent="0.35">
      <c r="A53381" s="1"/>
      <c r="B53381" s="1"/>
      <c r="C53381" s="1"/>
      <c r="D53381" s="1"/>
    </row>
    <row r="53400" spans="1:4" x14ac:dyDescent="0.35">
      <c r="A53400" s="1"/>
      <c r="B53400" s="1"/>
      <c r="C53400" s="1"/>
      <c r="D53400" s="1"/>
    </row>
    <row r="53419" spans="1:4" x14ac:dyDescent="0.35">
      <c r="A53419" s="1"/>
      <c r="B53419" s="1"/>
      <c r="C53419" s="1"/>
      <c r="D53419" s="1"/>
    </row>
    <row r="53438" spans="1:4" x14ac:dyDescent="0.35">
      <c r="A53438" s="1"/>
      <c r="B53438" s="1"/>
      <c r="C53438" s="1"/>
      <c r="D53438" s="1"/>
    </row>
    <row r="53457" spans="1:4" x14ac:dyDescent="0.35">
      <c r="A53457" s="1"/>
      <c r="B53457" s="1"/>
      <c r="C53457" s="1"/>
      <c r="D53457" s="1"/>
    </row>
    <row r="53476" spans="1:4" x14ac:dyDescent="0.35">
      <c r="A53476" s="1"/>
      <c r="B53476" s="1"/>
      <c r="C53476" s="1"/>
      <c r="D53476" s="1"/>
    </row>
    <row r="53495" spans="1:4" x14ac:dyDescent="0.35">
      <c r="A53495" s="1"/>
      <c r="B53495" s="1"/>
      <c r="C53495" s="1"/>
      <c r="D53495" s="1"/>
    </row>
    <row r="53514" spans="1:4" x14ac:dyDescent="0.35">
      <c r="A53514" s="1"/>
      <c r="B53514" s="1"/>
      <c r="C53514" s="1"/>
      <c r="D53514" s="1"/>
    </row>
    <row r="53533" spans="1:4" x14ac:dyDescent="0.35">
      <c r="A53533" s="1"/>
      <c r="B53533" s="1"/>
      <c r="C53533" s="1"/>
      <c r="D53533" s="1"/>
    </row>
    <row r="53552" spans="1:4" x14ac:dyDescent="0.35">
      <c r="A53552" s="1"/>
      <c r="B53552" s="1"/>
      <c r="C53552" s="1"/>
      <c r="D53552" s="1"/>
    </row>
    <row r="53571" spans="1:4" x14ac:dyDescent="0.35">
      <c r="A53571" s="1"/>
      <c r="B53571" s="1"/>
      <c r="C53571" s="1"/>
      <c r="D53571" s="1"/>
    </row>
    <row r="53590" spans="1:4" x14ac:dyDescent="0.35">
      <c r="A53590" s="1"/>
      <c r="B53590" s="1"/>
      <c r="C53590" s="1"/>
      <c r="D53590" s="1"/>
    </row>
    <row r="53609" spans="1:4" x14ac:dyDescent="0.35">
      <c r="A53609" s="1"/>
      <c r="B53609" s="1"/>
      <c r="C53609" s="1"/>
      <c r="D53609" s="1"/>
    </row>
    <row r="53628" spans="1:4" x14ac:dyDescent="0.35">
      <c r="A53628" s="1"/>
      <c r="B53628" s="1"/>
      <c r="C53628" s="1"/>
      <c r="D53628" s="1"/>
    </row>
    <row r="53647" spans="1:4" x14ac:dyDescent="0.35">
      <c r="A53647" s="1"/>
      <c r="B53647" s="1"/>
      <c r="C53647" s="1"/>
      <c r="D53647" s="1"/>
    </row>
    <row r="53666" spans="1:4" x14ac:dyDescent="0.35">
      <c r="A53666" s="1"/>
      <c r="B53666" s="1"/>
      <c r="C53666" s="1"/>
      <c r="D53666" s="1"/>
    </row>
    <row r="53685" spans="1:4" x14ac:dyDescent="0.35">
      <c r="A53685" s="1"/>
      <c r="B53685" s="1"/>
      <c r="C53685" s="1"/>
      <c r="D53685" s="1"/>
    </row>
    <row r="53704" spans="1:4" x14ac:dyDescent="0.35">
      <c r="A53704" s="1"/>
      <c r="B53704" s="1"/>
      <c r="C53704" s="1"/>
      <c r="D53704" s="1"/>
    </row>
    <row r="53723" spans="1:4" x14ac:dyDescent="0.35">
      <c r="A53723" s="1"/>
      <c r="B53723" s="1"/>
      <c r="C53723" s="1"/>
      <c r="D53723" s="1"/>
    </row>
    <row r="53742" spans="1:4" x14ac:dyDescent="0.35">
      <c r="A53742" s="1"/>
      <c r="B53742" s="1"/>
      <c r="C53742" s="1"/>
      <c r="D53742" s="1"/>
    </row>
    <row r="53761" spans="1:4" x14ac:dyDescent="0.35">
      <c r="A53761" s="1"/>
      <c r="B53761" s="1"/>
      <c r="C53761" s="1"/>
      <c r="D53761" s="1"/>
    </row>
    <row r="53780" spans="1:4" x14ac:dyDescent="0.35">
      <c r="A53780" s="1"/>
      <c r="B53780" s="1"/>
      <c r="C53780" s="1"/>
      <c r="D53780" s="1"/>
    </row>
    <row r="53799" spans="1:4" x14ac:dyDescent="0.35">
      <c r="A53799" s="1"/>
      <c r="B53799" s="1"/>
      <c r="C53799" s="1"/>
      <c r="D53799" s="1"/>
    </row>
    <row r="53818" spans="1:4" x14ac:dyDescent="0.35">
      <c r="A53818" s="1"/>
      <c r="B53818" s="1"/>
      <c r="C53818" s="1"/>
      <c r="D53818" s="1"/>
    </row>
    <row r="53837" spans="1:4" x14ac:dyDescent="0.35">
      <c r="A53837" s="1"/>
      <c r="B53837" s="1"/>
      <c r="C53837" s="1"/>
      <c r="D53837" s="1"/>
    </row>
    <row r="53856" spans="1:4" x14ac:dyDescent="0.35">
      <c r="A53856" s="1"/>
      <c r="B53856" s="1"/>
      <c r="C53856" s="1"/>
      <c r="D53856" s="1"/>
    </row>
    <row r="53875" spans="1:4" x14ac:dyDescent="0.35">
      <c r="A53875" s="1"/>
      <c r="B53875" s="1"/>
      <c r="C53875" s="1"/>
      <c r="D53875" s="1"/>
    </row>
    <row r="53894" spans="1:4" x14ac:dyDescent="0.35">
      <c r="A53894" s="1"/>
      <c r="B53894" s="1"/>
      <c r="C53894" s="1"/>
      <c r="D53894" s="1"/>
    </row>
    <row r="53913" spans="1:4" x14ac:dyDescent="0.35">
      <c r="A53913" s="1"/>
      <c r="B53913" s="1"/>
      <c r="C53913" s="1"/>
      <c r="D53913" s="1"/>
    </row>
    <row r="53932" spans="1:4" x14ac:dyDescent="0.35">
      <c r="A53932" s="1"/>
      <c r="B53932" s="1"/>
      <c r="C53932" s="1"/>
      <c r="D53932" s="1"/>
    </row>
    <row r="53951" spans="1:4" x14ac:dyDescent="0.35">
      <c r="A53951" s="1"/>
      <c r="B53951" s="1"/>
      <c r="C53951" s="1"/>
      <c r="D53951" s="1"/>
    </row>
    <row r="53970" spans="1:4" x14ac:dyDescent="0.35">
      <c r="A53970" s="1"/>
      <c r="B53970" s="1"/>
      <c r="C53970" s="1"/>
      <c r="D53970" s="1"/>
    </row>
    <row r="53989" spans="1:4" x14ac:dyDescent="0.35">
      <c r="A53989" s="1"/>
      <c r="B53989" s="1"/>
      <c r="C53989" s="1"/>
      <c r="D53989" s="1"/>
    </row>
    <row r="54008" spans="1:4" x14ac:dyDescent="0.35">
      <c r="A54008" s="1"/>
      <c r="B54008" s="1"/>
      <c r="C54008" s="1"/>
      <c r="D54008" s="1"/>
    </row>
    <row r="54027" spans="1:4" x14ac:dyDescent="0.35">
      <c r="A54027" s="1"/>
      <c r="B54027" s="1"/>
      <c r="C54027" s="1"/>
      <c r="D54027" s="1"/>
    </row>
    <row r="54046" spans="1:4" x14ac:dyDescent="0.35">
      <c r="A54046" s="1"/>
      <c r="B54046" s="1"/>
      <c r="C54046" s="1"/>
      <c r="D54046" s="1"/>
    </row>
    <row r="54065" spans="1:4" x14ac:dyDescent="0.35">
      <c r="A54065" s="1"/>
      <c r="B54065" s="1"/>
      <c r="C54065" s="1"/>
      <c r="D54065" s="1"/>
    </row>
    <row r="54084" spans="1:4" x14ac:dyDescent="0.35">
      <c r="A54084" s="1"/>
      <c r="B54084" s="1"/>
      <c r="C54084" s="1"/>
      <c r="D54084" s="1"/>
    </row>
    <row r="54103" spans="1:4" x14ac:dyDescent="0.35">
      <c r="A54103" s="1"/>
      <c r="B54103" s="1"/>
      <c r="C54103" s="1"/>
      <c r="D54103" s="1"/>
    </row>
    <row r="54122" spans="1:4" x14ac:dyDescent="0.35">
      <c r="A54122" s="1"/>
      <c r="B54122" s="1"/>
      <c r="C54122" s="1"/>
      <c r="D54122" s="1"/>
    </row>
    <row r="54141" spans="1:4" x14ac:dyDescent="0.35">
      <c r="A54141" s="1"/>
      <c r="B54141" s="1"/>
      <c r="C54141" s="1"/>
      <c r="D54141" s="1"/>
    </row>
    <row r="54160" spans="1:4" x14ac:dyDescent="0.35">
      <c r="A54160" s="1"/>
      <c r="B54160" s="1"/>
      <c r="C54160" s="1"/>
      <c r="D54160" s="1"/>
    </row>
    <row r="54179" spans="1:4" x14ac:dyDescent="0.35">
      <c r="A54179" s="1"/>
      <c r="B54179" s="1"/>
      <c r="C54179" s="1"/>
      <c r="D54179" s="1"/>
    </row>
    <row r="54198" spans="1:4" x14ac:dyDescent="0.35">
      <c r="A54198" s="1"/>
      <c r="B54198" s="1"/>
      <c r="C54198" s="1"/>
      <c r="D54198" s="1"/>
    </row>
    <row r="54217" spans="1:4" x14ac:dyDescent="0.35">
      <c r="A54217" s="1"/>
      <c r="B54217" s="1"/>
      <c r="C54217" s="1"/>
      <c r="D54217" s="1"/>
    </row>
    <row r="54236" spans="1:4" x14ac:dyDescent="0.35">
      <c r="A54236" s="1"/>
      <c r="B54236" s="1"/>
      <c r="C54236" s="1"/>
      <c r="D54236" s="1"/>
    </row>
    <row r="54255" spans="1:4" x14ac:dyDescent="0.35">
      <c r="A54255" s="1"/>
      <c r="B54255" s="1"/>
      <c r="C54255" s="1"/>
      <c r="D54255" s="1"/>
    </row>
    <row r="54274" spans="1:4" x14ac:dyDescent="0.35">
      <c r="A54274" s="1"/>
      <c r="B54274" s="1"/>
      <c r="C54274" s="1"/>
      <c r="D54274" s="1"/>
    </row>
    <row r="54293" spans="1:4" x14ac:dyDescent="0.35">
      <c r="A54293" s="1"/>
      <c r="B54293" s="1"/>
      <c r="C54293" s="1"/>
      <c r="D54293" s="1"/>
    </row>
    <row r="54312" spans="1:4" x14ac:dyDescent="0.35">
      <c r="A54312" s="1"/>
      <c r="B54312" s="1"/>
      <c r="C54312" s="1"/>
      <c r="D54312" s="1"/>
    </row>
    <row r="54331" spans="1:4" x14ac:dyDescent="0.35">
      <c r="A54331" s="1"/>
      <c r="B54331" s="1"/>
      <c r="C54331" s="1"/>
      <c r="D54331" s="1"/>
    </row>
    <row r="54350" spans="1:4" x14ac:dyDescent="0.35">
      <c r="A54350" s="1"/>
      <c r="B54350" s="1"/>
      <c r="C54350" s="1"/>
      <c r="D54350" s="1"/>
    </row>
    <row r="54369" spans="1:4" x14ac:dyDescent="0.35">
      <c r="A54369" s="1"/>
      <c r="B54369" s="1"/>
      <c r="C54369" s="1"/>
      <c r="D54369" s="1"/>
    </row>
    <row r="54388" spans="1:4" x14ac:dyDescent="0.35">
      <c r="A54388" s="1"/>
      <c r="B54388" s="1"/>
      <c r="C54388" s="1"/>
      <c r="D54388" s="1"/>
    </row>
    <row r="54407" spans="1:4" x14ac:dyDescent="0.35">
      <c r="A54407" s="1"/>
      <c r="B54407" s="1"/>
      <c r="C54407" s="1"/>
      <c r="D54407" s="1"/>
    </row>
    <row r="54426" spans="1:4" x14ac:dyDescent="0.35">
      <c r="A54426" s="1"/>
      <c r="B54426" s="1"/>
      <c r="C54426" s="1"/>
      <c r="D54426" s="1"/>
    </row>
    <row r="54445" spans="1:4" x14ac:dyDescent="0.35">
      <c r="A54445" s="1"/>
      <c r="B54445" s="1"/>
      <c r="C54445" s="1"/>
      <c r="D54445" s="1"/>
    </row>
    <row r="54464" spans="1:4" x14ac:dyDescent="0.35">
      <c r="A54464" s="1"/>
      <c r="B54464" s="1"/>
      <c r="C54464" s="1"/>
      <c r="D54464" s="1"/>
    </row>
    <row r="54483" spans="1:4" x14ac:dyDescent="0.35">
      <c r="A54483" s="1"/>
      <c r="B54483" s="1"/>
      <c r="C54483" s="1"/>
      <c r="D54483" s="1"/>
    </row>
    <row r="54502" spans="1:4" x14ac:dyDescent="0.35">
      <c r="A54502" s="1"/>
      <c r="B54502" s="1"/>
      <c r="C54502" s="1"/>
      <c r="D54502" s="1"/>
    </row>
    <row r="54521" spans="1:4" x14ac:dyDescent="0.35">
      <c r="A54521" s="1"/>
      <c r="B54521" s="1"/>
      <c r="C54521" s="1"/>
      <c r="D54521" s="1"/>
    </row>
    <row r="54540" spans="1:4" x14ac:dyDescent="0.35">
      <c r="A54540" s="1"/>
      <c r="B54540" s="1"/>
      <c r="C54540" s="1"/>
      <c r="D54540" s="1"/>
    </row>
    <row r="54559" spans="1:4" x14ac:dyDescent="0.35">
      <c r="A54559" s="1"/>
      <c r="B54559" s="1"/>
      <c r="C54559" s="1"/>
      <c r="D54559" s="1"/>
    </row>
    <row r="54578" spans="1:4" x14ac:dyDescent="0.35">
      <c r="A54578" s="1"/>
      <c r="B54578" s="1"/>
      <c r="C54578" s="1"/>
      <c r="D54578" s="1"/>
    </row>
    <row r="54597" spans="1:4" x14ac:dyDescent="0.35">
      <c r="A54597" s="1"/>
      <c r="B54597" s="1"/>
      <c r="C54597" s="1"/>
      <c r="D54597" s="1"/>
    </row>
    <row r="54616" spans="1:4" x14ac:dyDescent="0.35">
      <c r="A54616" s="1"/>
      <c r="B54616" s="1"/>
      <c r="C54616" s="1"/>
      <c r="D54616" s="1"/>
    </row>
    <row r="54635" spans="1:4" x14ac:dyDescent="0.35">
      <c r="A54635" s="1"/>
      <c r="B54635" s="1"/>
      <c r="C54635" s="1"/>
      <c r="D54635" s="1"/>
    </row>
    <row r="54654" spans="1:4" x14ac:dyDescent="0.35">
      <c r="A54654" s="1"/>
      <c r="B54654" s="1"/>
      <c r="C54654" s="1"/>
      <c r="D54654" s="1"/>
    </row>
    <row r="54673" spans="1:4" x14ac:dyDescent="0.35">
      <c r="A54673" s="1"/>
      <c r="B54673" s="1"/>
      <c r="C54673" s="1"/>
      <c r="D54673" s="1"/>
    </row>
    <row r="54692" spans="1:4" x14ac:dyDescent="0.35">
      <c r="A54692" s="1"/>
      <c r="B54692" s="1"/>
      <c r="C54692" s="1"/>
      <c r="D54692" s="1"/>
    </row>
    <row r="54711" spans="1:4" x14ac:dyDescent="0.35">
      <c r="A54711" s="1"/>
      <c r="B54711" s="1"/>
      <c r="C54711" s="1"/>
      <c r="D54711" s="1"/>
    </row>
    <row r="54730" spans="1:4" x14ac:dyDescent="0.35">
      <c r="A54730" s="1"/>
      <c r="B54730" s="1"/>
      <c r="C54730" s="1"/>
      <c r="D54730" s="1"/>
    </row>
    <row r="54749" spans="1:4" x14ac:dyDescent="0.35">
      <c r="A54749" s="1"/>
      <c r="B54749" s="1"/>
      <c r="C54749" s="1"/>
      <c r="D54749" s="1"/>
    </row>
    <row r="54768" spans="1:4" x14ac:dyDescent="0.35">
      <c r="A54768" s="1"/>
      <c r="B54768" s="1"/>
      <c r="C54768" s="1"/>
      <c r="D54768" s="1"/>
    </row>
    <row r="54787" spans="1:4" x14ac:dyDescent="0.35">
      <c r="A54787" s="1"/>
      <c r="B54787" s="1"/>
      <c r="C54787" s="1"/>
      <c r="D54787" s="1"/>
    </row>
    <row r="54806" spans="1:4" x14ac:dyDescent="0.35">
      <c r="A54806" s="1"/>
      <c r="B54806" s="1"/>
      <c r="C54806" s="1"/>
      <c r="D54806" s="1"/>
    </row>
    <row r="54825" spans="1:4" x14ac:dyDescent="0.35">
      <c r="A54825" s="1"/>
      <c r="B54825" s="1"/>
      <c r="C54825" s="1"/>
      <c r="D54825" s="1"/>
    </row>
    <row r="54844" spans="1:4" x14ac:dyDescent="0.35">
      <c r="A54844" s="1"/>
      <c r="B54844" s="1"/>
      <c r="C54844" s="1"/>
      <c r="D54844" s="1"/>
    </row>
    <row r="54863" spans="1:4" x14ac:dyDescent="0.35">
      <c r="A54863" s="1"/>
      <c r="B54863" s="1"/>
      <c r="C54863" s="1"/>
      <c r="D54863" s="1"/>
    </row>
    <row r="54882" spans="1:4" x14ac:dyDescent="0.35">
      <c r="A54882" s="1"/>
      <c r="B54882" s="1"/>
      <c r="C54882" s="1"/>
      <c r="D54882" s="1"/>
    </row>
    <row r="54901" spans="1:4" x14ac:dyDescent="0.35">
      <c r="A54901" s="1"/>
      <c r="B54901" s="1"/>
      <c r="C54901" s="1"/>
      <c r="D54901" s="1"/>
    </row>
    <row r="54920" spans="1:4" x14ac:dyDescent="0.35">
      <c r="A54920" s="1"/>
      <c r="B54920" s="1"/>
      <c r="C54920" s="1"/>
      <c r="D54920" s="1"/>
    </row>
    <row r="54939" spans="1:4" x14ac:dyDescent="0.35">
      <c r="A54939" s="1"/>
      <c r="B54939" s="1"/>
      <c r="C54939" s="1"/>
      <c r="D54939" s="1"/>
    </row>
    <row r="54958" spans="1:4" x14ac:dyDescent="0.35">
      <c r="A54958" s="1"/>
      <c r="B54958" s="1"/>
      <c r="C54958" s="1"/>
      <c r="D54958" s="1"/>
    </row>
    <row r="54977" spans="1:4" x14ac:dyDescent="0.35">
      <c r="A54977" s="1"/>
      <c r="B54977" s="1"/>
      <c r="C54977" s="1"/>
      <c r="D54977" s="1"/>
    </row>
    <row r="54996" spans="1:4" x14ac:dyDescent="0.35">
      <c r="A54996" s="1"/>
      <c r="B54996" s="1"/>
      <c r="C54996" s="1"/>
      <c r="D54996" s="1"/>
    </row>
    <row r="55015" spans="1:4" x14ac:dyDescent="0.35">
      <c r="A55015" s="1"/>
      <c r="B55015" s="1"/>
      <c r="C55015" s="1"/>
      <c r="D55015" s="1"/>
    </row>
    <row r="55034" spans="1:4" x14ac:dyDescent="0.35">
      <c r="A55034" s="1"/>
      <c r="B55034" s="1"/>
      <c r="C55034" s="1"/>
      <c r="D55034" s="1"/>
    </row>
    <row r="55053" spans="1:4" x14ac:dyDescent="0.35">
      <c r="A55053" s="1"/>
      <c r="B55053" s="1"/>
      <c r="C55053" s="1"/>
      <c r="D55053" s="1"/>
    </row>
    <row r="55072" spans="1:4" x14ac:dyDescent="0.35">
      <c r="A55072" s="1"/>
      <c r="B55072" s="1"/>
      <c r="C55072" s="1"/>
      <c r="D55072" s="1"/>
    </row>
    <row r="55091" spans="1:4" x14ac:dyDescent="0.35">
      <c r="A55091" s="1"/>
      <c r="B55091" s="1"/>
      <c r="C55091" s="1"/>
      <c r="D55091" s="1"/>
    </row>
    <row r="55110" spans="1:4" x14ac:dyDescent="0.35">
      <c r="A55110" s="1"/>
      <c r="B55110" s="1"/>
      <c r="C55110" s="1"/>
      <c r="D55110" s="1"/>
    </row>
    <row r="55129" spans="1:4" x14ac:dyDescent="0.35">
      <c r="A55129" s="1"/>
      <c r="B55129" s="1"/>
      <c r="C55129" s="1"/>
      <c r="D55129" s="1"/>
    </row>
    <row r="55148" spans="1:4" x14ac:dyDescent="0.35">
      <c r="A55148" s="1"/>
      <c r="B55148" s="1"/>
      <c r="C55148" s="1"/>
      <c r="D55148" s="1"/>
    </row>
    <row r="55167" spans="1:4" x14ac:dyDescent="0.35">
      <c r="A55167" s="1"/>
      <c r="B55167" s="1"/>
      <c r="C55167" s="1"/>
      <c r="D55167" s="1"/>
    </row>
    <row r="55186" spans="1:4" x14ac:dyDescent="0.35">
      <c r="A55186" s="1"/>
      <c r="B55186" s="1"/>
      <c r="C55186" s="1"/>
      <c r="D55186" s="1"/>
    </row>
    <row r="55205" spans="1:4" x14ac:dyDescent="0.35">
      <c r="A55205" s="1"/>
      <c r="B55205" s="1"/>
      <c r="C55205" s="1"/>
      <c r="D55205" s="1"/>
    </row>
    <row r="55224" spans="1:4" x14ac:dyDescent="0.35">
      <c r="A55224" s="1"/>
      <c r="B55224" s="1"/>
      <c r="C55224" s="1"/>
      <c r="D55224" s="1"/>
    </row>
    <row r="55243" spans="1:4" x14ac:dyDescent="0.35">
      <c r="A55243" s="1"/>
      <c r="B55243" s="1"/>
      <c r="C55243" s="1"/>
      <c r="D55243" s="1"/>
    </row>
    <row r="55262" spans="1:4" x14ac:dyDescent="0.35">
      <c r="A55262" s="1"/>
      <c r="B55262" s="1"/>
      <c r="C55262" s="1"/>
      <c r="D55262" s="1"/>
    </row>
    <row r="55281" spans="1:4" x14ac:dyDescent="0.35">
      <c r="A55281" s="1"/>
      <c r="B55281" s="1"/>
      <c r="C55281" s="1"/>
      <c r="D55281" s="1"/>
    </row>
    <row r="55300" spans="1:4" x14ac:dyDescent="0.35">
      <c r="A55300" s="1"/>
      <c r="B55300" s="1"/>
      <c r="C55300" s="1"/>
      <c r="D55300" s="1"/>
    </row>
    <row r="55319" spans="1:4" x14ac:dyDescent="0.35">
      <c r="A55319" s="1"/>
      <c r="B55319" s="1"/>
      <c r="C55319" s="1"/>
      <c r="D55319" s="1"/>
    </row>
    <row r="55338" spans="1:4" x14ac:dyDescent="0.35">
      <c r="A55338" s="1"/>
      <c r="B55338" s="1"/>
      <c r="C55338" s="1"/>
      <c r="D55338" s="1"/>
    </row>
    <row r="55357" spans="1:4" x14ac:dyDescent="0.35">
      <c r="A55357" s="1"/>
      <c r="B55357" s="1"/>
      <c r="C55357" s="1"/>
      <c r="D55357" s="1"/>
    </row>
    <row r="55376" spans="1:4" x14ac:dyDescent="0.35">
      <c r="A55376" s="1"/>
      <c r="B55376" s="1"/>
      <c r="C55376" s="1"/>
      <c r="D55376" s="1"/>
    </row>
    <row r="55395" spans="1:4" x14ac:dyDescent="0.35">
      <c r="A55395" s="1"/>
      <c r="B55395" s="1"/>
      <c r="C55395" s="1"/>
      <c r="D55395" s="1"/>
    </row>
    <row r="55414" spans="1:4" x14ac:dyDescent="0.35">
      <c r="A55414" s="1"/>
      <c r="B55414" s="1"/>
      <c r="C55414" s="1"/>
      <c r="D55414" s="1"/>
    </row>
    <row r="55433" spans="1:4" x14ac:dyDescent="0.35">
      <c r="A55433" s="1"/>
      <c r="B55433" s="1"/>
      <c r="C55433" s="1"/>
      <c r="D55433" s="1"/>
    </row>
    <row r="55452" spans="1:4" x14ac:dyDescent="0.35">
      <c r="A55452" s="1"/>
      <c r="B55452" s="1"/>
      <c r="C55452" s="1"/>
      <c r="D55452" s="1"/>
    </row>
    <row r="55471" spans="1:4" x14ac:dyDescent="0.35">
      <c r="A55471" s="1"/>
      <c r="B55471" s="1"/>
      <c r="C55471" s="1"/>
      <c r="D55471" s="1"/>
    </row>
    <row r="55490" spans="1:4" x14ac:dyDescent="0.35">
      <c r="A55490" s="1"/>
      <c r="B55490" s="1"/>
      <c r="C55490" s="1"/>
      <c r="D55490" s="1"/>
    </row>
    <row r="55509" spans="1:4" x14ac:dyDescent="0.35">
      <c r="A55509" s="1"/>
      <c r="B55509" s="1"/>
      <c r="C55509" s="1"/>
      <c r="D55509" s="1"/>
    </row>
    <row r="55528" spans="1:4" x14ac:dyDescent="0.35">
      <c r="A55528" s="1"/>
      <c r="B55528" s="1"/>
      <c r="C55528" s="1"/>
      <c r="D55528" s="1"/>
    </row>
    <row r="55547" spans="1:4" x14ac:dyDescent="0.35">
      <c r="A55547" s="1"/>
      <c r="B55547" s="1"/>
      <c r="C55547" s="1"/>
      <c r="D55547" s="1"/>
    </row>
    <row r="55566" spans="1:4" x14ac:dyDescent="0.35">
      <c r="A55566" s="1"/>
      <c r="B55566" s="1"/>
      <c r="C55566" s="1"/>
      <c r="D55566" s="1"/>
    </row>
    <row r="55585" spans="1:4" x14ac:dyDescent="0.35">
      <c r="A55585" s="1"/>
      <c r="B55585" s="1"/>
      <c r="C55585" s="1"/>
      <c r="D55585" s="1"/>
    </row>
    <row r="55604" spans="1:4" x14ac:dyDescent="0.35">
      <c r="A55604" s="1"/>
      <c r="B55604" s="1"/>
      <c r="C55604" s="1"/>
      <c r="D55604" s="1"/>
    </row>
    <row r="55623" spans="1:4" x14ac:dyDescent="0.35">
      <c r="A55623" s="1"/>
      <c r="B55623" s="1"/>
      <c r="C55623" s="1"/>
      <c r="D55623" s="1"/>
    </row>
    <row r="55642" spans="1:4" x14ac:dyDescent="0.35">
      <c r="A55642" s="1"/>
      <c r="B55642" s="1"/>
      <c r="C55642" s="1"/>
      <c r="D55642" s="1"/>
    </row>
    <row r="55661" spans="1:4" x14ac:dyDescent="0.35">
      <c r="A55661" s="1"/>
      <c r="B55661" s="1"/>
      <c r="C55661" s="1"/>
      <c r="D55661" s="1"/>
    </row>
    <row r="55680" spans="1:4" x14ac:dyDescent="0.35">
      <c r="A55680" s="1"/>
      <c r="B55680" s="1"/>
      <c r="C55680" s="1"/>
      <c r="D55680" s="1"/>
    </row>
    <row r="55699" spans="1:4" x14ac:dyDescent="0.35">
      <c r="A55699" s="1"/>
      <c r="B55699" s="1"/>
      <c r="C55699" s="1"/>
      <c r="D55699" s="1"/>
    </row>
    <row r="55718" spans="1:4" x14ac:dyDescent="0.35">
      <c r="A55718" s="1"/>
      <c r="B55718" s="1"/>
      <c r="C55718" s="1"/>
      <c r="D55718" s="1"/>
    </row>
    <row r="55737" spans="1:4" x14ac:dyDescent="0.35">
      <c r="A55737" s="1"/>
      <c r="B55737" s="1"/>
      <c r="C55737" s="1"/>
      <c r="D55737" s="1"/>
    </row>
    <row r="55756" spans="1:4" x14ac:dyDescent="0.35">
      <c r="A55756" s="1"/>
      <c r="B55756" s="1"/>
      <c r="C55756" s="1"/>
      <c r="D55756" s="1"/>
    </row>
    <row r="55775" spans="1:4" x14ac:dyDescent="0.35">
      <c r="A55775" s="1"/>
      <c r="B55775" s="1"/>
      <c r="C55775" s="1"/>
      <c r="D55775" s="1"/>
    </row>
    <row r="55794" spans="1:4" x14ac:dyDescent="0.35">
      <c r="A55794" s="1"/>
      <c r="B55794" s="1"/>
      <c r="C55794" s="1"/>
      <c r="D55794" s="1"/>
    </row>
    <row r="55813" spans="1:4" x14ac:dyDescent="0.35">
      <c r="A55813" s="1"/>
      <c r="B55813" s="1"/>
      <c r="C55813" s="1"/>
      <c r="D55813" s="1"/>
    </row>
    <row r="55832" spans="1:4" x14ac:dyDescent="0.35">
      <c r="A55832" s="1"/>
      <c r="B55832" s="1"/>
      <c r="C55832" s="1"/>
      <c r="D55832" s="1"/>
    </row>
    <row r="55851" spans="1:4" x14ac:dyDescent="0.35">
      <c r="A55851" s="1"/>
      <c r="B55851" s="1"/>
      <c r="C55851" s="1"/>
      <c r="D55851" s="1"/>
    </row>
    <row r="55870" spans="1:4" x14ac:dyDescent="0.35">
      <c r="A55870" s="1"/>
      <c r="B55870" s="1"/>
      <c r="C55870" s="1"/>
      <c r="D55870" s="1"/>
    </row>
    <row r="55889" spans="1:4" x14ac:dyDescent="0.35">
      <c r="A55889" s="1"/>
      <c r="B55889" s="1"/>
      <c r="C55889" s="1"/>
      <c r="D55889" s="1"/>
    </row>
    <row r="55908" spans="1:4" x14ac:dyDescent="0.35">
      <c r="A55908" s="1"/>
      <c r="B55908" s="1"/>
      <c r="C55908" s="1"/>
      <c r="D55908" s="1"/>
    </row>
    <row r="55927" spans="1:4" x14ac:dyDescent="0.35">
      <c r="A55927" s="1"/>
      <c r="B55927" s="1"/>
      <c r="C55927" s="1"/>
      <c r="D55927" s="1"/>
    </row>
    <row r="55946" spans="1:4" x14ac:dyDescent="0.35">
      <c r="A55946" s="1"/>
      <c r="B55946" s="1"/>
      <c r="C55946" s="1"/>
      <c r="D55946" s="1"/>
    </row>
    <row r="55965" spans="1:4" x14ac:dyDescent="0.35">
      <c r="A55965" s="1"/>
      <c r="B55965" s="1"/>
      <c r="C55965" s="1"/>
      <c r="D55965" s="1"/>
    </row>
    <row r="55984" spans="1:4" x14ac:dyDescent="0.35">
      <c r="A55984" s="1"/>
      <c r="B55984" s="1"/>
      <c r="C55984" s="1"/>
      <c r="D55984" s="1"/>
    </row>
    <row r="56003" spans="1:4" x14ac:dyDescent="0.35">
      <c r="A56003" s="1"/>
      <c r="B56003" s="1"/>
      <c r="C56003" s="1"/>
      <c r="D56003" s="1"/>
    </row>
    <row r="56022" spans="1:4" x14ac:dyDescent="0.35">
      <c r="A56022" s="1"/>
      <c r="B56022" s="1"/>
      <c r="C56022" s="1"/>
      <c r="D56022" s="1"/>
    </row>
    <row r="56041" spans="1:4" x14ac:dyDescent="0.35">
      <c r="A56041" s="1"/>
      <c r="B56041" s="1"/>
      <c r="C56041" s="1"/>
      <c r="D56041" s="1"/>
    </row>
    <row r="56060" spans="1:4" x14ac:dyDescent="0.35">
      <c r="A56060" s="1"/>
      <c r="B56060" s="1"/>
      <c r="C56060" s="1"/>
      <c r="D56060" s="1"/>
    </row>
    <row r="56079" spans="1:4" x14ac:dyDescent="0.35">
      <c r="A56079" s="1"/>
      <c r="B56079" s="1"/>
      <c r="C56079" s="1"/>
      <c r="D56079" s="1"/>
    </row>
    <row r="56098" spans="1:4" x14ac:dyDescent="0.35">
      <c r="A56098" s="1"/>
      <c r="B56098" s="1"/>
      <c r="C56098" s="1"/>
      <c r="D56098" s="1"/>
    </row>
    <row r="56117" spans="1:4" x14ac:dyDescent="0.35">
      <c r="A56117" s="1"/>
      <c r="B56117" s="1"/>
      <c r="C56117" s="1"/>
      <c r="D56117" s="1"/>
    </row>
    <row r="56136" spans="1:4" x14ac:dyDescent="0.35">
      <c r="A56136" s="1"/>
      <c r="B56136" s="1"/>
      <c r="C56136" s="1"/>
      <c r="D56136" s="1"/>
    </row>
    <row r="56155" spans="1:4" x14ac:dyDescent="0.35">
      <c r="A56155" s="1"/>
      <c r="B56155" s="1"/>
      <c r="C56155" s="1"/>
      <c r="D56155" s="1"/>
    </row>
    <row r="56174" spans="1:4" x14ac:dyDescent="0.35">
      <c r="A56174" s="1"/>
      <c r="B56174" s="1"/>
      <c r="C56174" s="1"/>
      <c r="D56174" s="1"/>
    </row>
    <row r="56193" spans="1:4" x14ac:dyDescent="0.35">
      <c r="A56193" s="1"/>
      <c r="B56193" s="1"/>
      <c r="C56193" s="1"/>
      <c r="D56193" s="1"/>
    </row>
    <row r="56212" spans="1:4" x14ac:dyDescent="0.35">
      <c r="A56212" s="1"/>
      <c r="B56212" s="1"/>
      <c r="C56212" s="1"/>
      <c r="D56212" s="1"/>
    </row>
    <row r="56231" spans="1:4" x14ac:dyDescent="0.35">
      <c r="A56231" s="1"/>
      <c r="B56231" s="1"/>
      <c r="C56231" s="1"/>
      <c r="D56231" s="1"/>
    </row>
    <row r="56250" spans="1:4" x14ac:dyDescent="0.35">
      <c r="A56250" s="1"/>
      <c r="B56250" s="1"/>
      <c r="C56250" s="1"/>
      <c r="D56250" s="1"/>
    </row>
    <row r="56269" spans="1:4" x14ac:dyDescent="0.35">
      <c r="A56269" s="1"/>
      <c r="B56269" s="1"/>
      <c r="C56269" s="1"/>
      <c r="D56269" s="1"/>
    </row>
    <row r="56288" spans="1:4" x14ac:dyDescent="0.35">
      <c r="A56288" s="1"/>
      <c r="B56288" s="1"/>
      <c r="C56288" s="1"/>
      <c r="D56288" s="1"/>
    </row>
    <row r="56307" spans="1:4" x14ac:dyDescent="0.35">
      <c r="A56307" s="1"/>
      <c r="B56307" s="1"/>
      <c r="C56307" s="1"/>
      <c r="D56307" s="1"/>
    </row>
    <row r="56326" spans="1:4" x14ac:dyDescent="0.35">
      <c r="A56326" s="1"/>
      <c r="B56326" s="1"/>
      <c r="C56326" s="1"/>
      <c r="D56326" s="1"/>
    </row>
    <row r="56345" spans="1:4" x14ac:dyDescent="0.35">
      <c r="A56345" s="1"/>
      <c r="B56345" s="1"/>
      <c r="C56345" s="1"/>
      <c r="D56345" s="1"/>
    </row>
    <row r="56364" spans="1:4" x14ac:dyDescent="0.35">
      <c r="A56364" s="1"/>
      <c r="B56364" s="1"/>
      <c r="C56364" s="1"/>
      <c r="D56364" s="1"/>
    </row>
    <row r="56383" spans="1:4" x14ac:dyDescent="0.35">
      <c r="A56383" s="1"/>
      <c r="B56383" s="1"/>
      <c r="C56383" s="1"/>
      <c r="D56383" s="1"/>
    </row>
    <row r="56402" spans="1:4" x14ac:dyDescent="0.35">
      <c r="A56402" s="1"/>
      <c r="B56402" s="1"/>
      <c r="C56402" s="1"/>
      <c r="D56402" s="1"/>
    </row>
    <row r="56421" spans="1:4" x14ac:dyDescent="0.35">
      <c r="A56421" s="1"/>
      <c r="B56421" s="1"/>
      <c r="C56421" s="1"/>
      <c r="D56421" s="1"/>
    </row>
    <row r="56440" spans="1:4" x14ac:dyDescent="0.35">
      <c r="A56440" s="1"/>
      <c r="B56440" s="1"/>
      <c r="C56440" s="1"/>
      <c r="D56440" s="1"/>
    </row>
    <row r="56459" spans="1:4" x14ac:dyDescent="0.35">
      <c r="A56459" s="1"/>
      <c r="B56459" s="1"/>
      <c r="C56459" s="1"/>
      <c r="D56459" s="1"/>
    </row>
    <row r="56478" spans="1:4" x14ac:dyDescent="0.35">
      <c r="A56478" s="1"/>
      <c r="B56478" s="1"/>
      <c r="C56478" s="1"/>
      <c r="D56478" s="1"/>
    </row>
    <row r="56497" spans="1:4" x14ac:dyDescent="0.35">
      <c r="A56497" s="1"/>
      <c r="B56497" s="1"/>
      <c r="C56497" s="1"/>
      <c r="D56497" s="1"/>
    </row>
    <row r="56516" spans="1:4" x14ac:dyDescent="0.35">
      <c r="A56516" s="1"/>
      <c r="B56516" s="1"/>
      <c r="C56516" s="1"/>
      <c r="D56516" s="1"/>
    </row>
    <row r="56535" spans="1:4" x14ac:dyDescent="0.35">
      <c r="A56535" s="1"/>
      <c r="B56535" s="1"/>
      <c r="C56535" s="1"/>
      <c r="D56535" s="1"/>
    </row>
    <row r="56554" spans="1:4" x14ac:dyDescent="0.35">
      <c r="A56554" s="1"/>
      <c r="B56554" s="1"/>
      <c r="C56554" s="1"/>
      <c r="D56554" s="1"/>
    </row>
    <row r="56573" spans="1:4" x14ac:dyDescent="0.35">
      <c r="A56573" s="1"/>
      <c r="B56573" s="1"/>
      <c r="C56573" s="1"/>
      <c r="D56573" s="1"/>
    </row>
    <row r="56592" spans="1:4" x14ac:dyDescent="0.35">
      <c r="A56592" s="1"/>
      <c r="B56592" s="1"/>
      <c r="C56592" s="1"/>
      <c r="D56592" s="1"/>
    </row>
    <row r="56611" spans="1:4" x14ac:dyDescent="0.35">
      <c r="A56611" s="1"/>
      <c r="B56611" s="1"/>
      <c r="C56611" s="1"/>
      <c r="D56611" s="1"/>
    </row>
    <row r="56630" spans="1:4" x14ac:dyDescent="0.35">
      <c r="A56630" s="1"/>
      <c r="B56630" s="1"/>
      <c r="C56630" s="1"/>
      <c r="D56630" s="1"/>
    </row>
    <row r="56649" spans="1:4" x14ac:dyDescent="0.35">
      <c r="A56649" s="1"/>
      <c r="B56649" s="1"/>
      <c r="C56649" s="1"/>
      <c r="D56649" s="1"/>
    </row>
    <row r="56668" spans="1:4" x14ac:dyDescent="0.35">
      <c r="A56668" s="1"/>
      <c r="B56668" s="1"/>
      <c r="C56668" s="1"/>
      <c r="D56668" s="1"/>
    </row>
    <row r="56687" spans="1:4" x14ac:dyDescent="0.35">
      <c r="A56687" s="1"/>
      <c r="B56687" s="1"/>
      <c r="C56687" s="1"/>
      <c r="D56687" s="1"/>
    </row>
    <row r="56706" spans="1:4" x14ac:dyDescent="0.35">
      <c r="A56706" s="1"/>
      <c r="B56706" s="1"/>
      <c r="C56706" s="1"/>
      <c r="D56706" s="1"/>
    </row>
    <row r="56725" spans="1:4" x14ac:dyDescent="0.35">
      <c r="A56725" s="1"/>
      <c r="B56725" s="1"/>
      <c r="C56725" s="1"/>
      <c r="D56725" s="1"/>
    </row>
    <row r="56744" spans="1:4" x14ac:dyDescent="0.35">
      <c r="A56744" s="1"/>
      <c r="B56744" s="1"/>
      <c r="C56744" s="1"/>
      <c r="D56744" s="1"/>
    </row>
    <row r="56763" spans="1:4" x14ac:dyDescent="0.35">
      <c r="A56763" s="1"/>
      <c r="B56763" s="1"/>
      <c r="C56763" s="1"/>
      <c r="D56763" s="1"/>
    </row>
    <row r="56782" spans="1:4" x14ac:dyDescent="0.35">
      <c r="A56782" s="1"/>
      <c r="B56782" s="1"/>
      <c r="C56782" s="1"/>
      <c r="D56782" s="1"/>
    </row>
    <row r="56801" spans="1:4" x14ac:dyDescent="0.35">
      <c r="A56801" s="1"/>
      <c r="B56801" s="1"/>
      <c r="C56801" s="1"/>
      <c r="D56801" s="1"/>
    </row>
    <row r="56820" spans="1:4" x14ac:dyDescent="0.35">
      <c r="A56820" s="1"/>
      <c r="B56820" s="1"/>
      <c r="C56820" s="1"/>
      <c r="D56820" s="1"/>
    </row>
    <row r="56839" spans="1:4" x14ac:dyDescent="0.35">
      <c r="A56839" s="1"/>
      <c r="B56839" s="1"/>
      <c r="C56839" s="1"/>
      <c r="D56839" s="1"/>
    </row>
    <row r="56858" spans="1:4" x14ac:dyDescent="0.35">
      <c r="A56858" s="1"/>
      <c r="B56858" s="1"/>
      <c r="C56858" s="1"/>
      <c r="D56858" s="1"/>
    </row>
    <row r="56877" spans="1:4" x14ac:dyDescent="0.35">
      <c r="A56877" s="1"/>
      <c r="B56877" s="1"/>
      <c r="C56877" s="1"/>
      <c r="D56877" s="1"/>
    </row>
    <row r="56896" spans="1:4" x14ac:dyDescent="0.35">
      <c r="A56896" s="1"/>
      <c r="B56896" s="1"/>
      <c r="C56896" s="1"/>
      <c r="D56896" s="1"/>
    </row>
    <row r="56915" spans="1:4" x14ac:dyDescent="0.35">
      <c r="A56915" s="1"/>
      <c r="B56915" s="1"/>
      <c r="C56915" s="1"/>
      <c r="D56915" s="1"/>
    </row>
    <row r="56934" spans="1:4" x14ac:dyDescent="0.35">
      <c r="A56934" s="1"/>
      <c r="B56934" s="1"/>
      <c r="C56934" s="1"/>
      <c r="D56934" s="1"/>
    </row>
    <row r="56953" spans="1:4" x14ac:dyDescent="0.35">
      <c r="A56953" s="1"/>
      <c r="B56953" s="1"/>
      <c r="C56953" s="1"/>
      <c r="D56953" s="1"/>
    </row>
    <row r="56972" spans="1:4" x14ac:dyDescent="0.35">
      <c r="A56972" s="1"/>
      <c r="B56972" s="1"/>
      <c r="C56972" s="1"/>
      <c r="D56972" s="1"/>
    </row>
    <row r="56991" spans="1:4" x14ac:dyDescent="0.35">
      <c r="A56991" s="1"/>
      <c r="B56991" s="1"/>
      <c r="C56991" s="1"/>
      <c r="D56991" s="1"/>
    </row>
    <row r="57010" spans="1:4" x14ac:dyDescent="0.35">
      <c r="A57010" s="1"/>
      <c r="B57010" s="1"/>
      <c r="C57010" s="1"/>
      <c r="D57010" s="1"/>
    </row>
    <row r="57029" spans="1:4" x14ac:dyDescent="0.35">
      <c r="A57029" s="1"/>
      <c r="B57029" s="1"/>
      <c r="C57029" s="1"/>
      <c r="D57029" s="1"/>
    </row>
    <row r="57048" spans="1:4" x14ac:dyDescent="0.35">
      <c r="A57048" s="1"/>
      <c r="B57048" s="1"/>
      <c r="C57048" s="1"/>
      <c r="D57048" s="1"/>
    </row>
    <row r="57067" spans="1:4" x14ac:dyDescent="0.35">
      <c r="A57067" s="1"/>
      <c r="B57067" s="1"/>
      <c r="C57067" s="1"/>
      <c r="D57067" s="1"/>
    </row>
    <row r="57086" spans="1:4" x14ac:dyDescent="0.35">
      <c r="A57086" s="1"/>
      <c r="B57086" s="1"/>
      <c r="C57086" s="1"/>
      <c r="D57086" s="1"/>
    </row>
    <row r="57105" spans="1:4" x14ac:dyDescent="0.35">
      <c r="A57105" s="1"/>
      <c r="B57105" s="1"/>
      <c r="C57105" s="1"/>
      <c r="D57105" s="1"/>
    </row>
    <row r="57124" spans="1:4" x14ac:dyDescent="0.35">
      <c r="A57124" s="1"/>
      <c r="B57124" s="1"/>
      <c r="C57124" s="1"/>
      <c r="D57124" s="1"/>
    </row>
    <row r="57143" spans="1:4" x14ac:dyDescent="0.35">
      <c r="A57143" s="1"/>
      <c r="B57143" s="1"/>
      <c r="C57143" s="1"/>
      <c r="D57143" s="1"/>
    </row>
    <row r="57162" spans="1:4" x14ac:dyDescent="0.35">
      <c r="A57162" s="1"/>
      <c r="B57162" s="1"/>
      <c r="C57162" s="1"/>
      <c r="D57162" s="1"/>
    </row>
    <row r="57181" spans="1:4" x14ac:dyDescent="0.35">
      <c r="A57181" s="1"/>
      <c r="B57181" s="1"/>
      <c r="C57181" s="1"/>
      <c r="D57181" s="1"/>
    </row>
    <row r="57200" spans="1:4" x14ac:dyDescent="0.35">
      <c r="A57200" s="1"/>
      <c r="B57200" s="1"/>
      <c r="C57200" s="1"/>
      <c r="D57200" s="1"/>
    </row>
    <row r="57219" spans="1:4" x14ac:dyDescent="0.35">
      <c r="A57219" s="1"/>
      <c r="B57219" s="1"/>
      <c r="C57219" s="1"/>
      <c r="D57219" s="1"/>
    </row>
    <row r="57238" spans="1:4" x14ac:dyDescent="0.35">
      <c r="A57238" s="1"/>
      <c r="B57238" s="1"/>
      <c r="C57238" s="1"/>
      <c r="D57238" s="1"/>
    </row>
    <row r="57257" spans="1:4" x14ac:dyDescent="0.35">
      <c r="A57257" s="1"/>
      <c r="B57257" s="1"/>
      <c r="C57257" s="1"/>
      <c r="D57257" s="1"/>
    </row>
    <row r="57276" spans="1:4" x14ac:dyDescent="0.35">
      <c r="A57276" s="1"/>
      <c r="B57276" s="1"/>
      <c r="C57276" s="1"/>
      <c r="D57276" s="1"/>
    </row>
    <row r="57295" spans="1:4" x14ac:dyDescent="0.35">
      <c r="A57295" s="1"/>
      <c r="B57295" s="1"/>
      <c r="C57295" s="1"/>
      <c r="D57295" s="1"/>
    </row>
    <row r="57314" spans="1:4" x14ac:dyDescent="0.35">
      <c r="A57314" s="1"/>
      <c r="B57314" s="1"/>
      <c r="C57314" s="1"/>
      <c r="D57314" s="1"/>
    </row>
    <row r="57333" spans="1:4" x14ac:dyDescent="0.35">
      <c r="A57333" s="1"/>
      <c r="B57333" s="1"/>
      <c r="C57333" s="1"/>
      <c r="D57333" s="1"/>
    </row>
    <row r="57352" spans="1:4" x14ac:dyDescent="0.35">
      <c r="A57352" s="1"/>
      <c r="B57352" s="1"/>
      <c r="C57352" s="1"/>
      <c r="D57352" s="1"/>
    </row>
    <row r="57371" spans="1:4" x14ac:dyDescent="0.35">
      <c r="A57371" s="1"/>
      <c r="B57371" s="1"/>
      <c r="C57371" s="1"/>
      <c r="D57371" s="1"/>
    </row>
    <row r="57390" spans="1:4" x14ac:dyDescent="0.35">
      <c r="A57390" s="1"/>
      <c r="B57390" s="1"/>
      <c r="C57390" s="1"/>
      <c r="D57390" s="1"/>
    </row>
    <row r="57409" spans="1:4" x14ac:dyDescent="0.35">
      <c r="A57409" s="1"/>
      <c r="B57409" s="1"/>
      <c r="C57409" s="1"/>
      <c r="D57409" s="1"/>
    </row>
    <row r="57428" spans="1:4" x14ac:dyDescent="0.35">
      <c r="A57428" s="1"/>
      <c r="B57428" s="1"/>
      <c r="C57428" s="1"/>
      <c r="D57428" s="1"/>
    </row>
    <row r="57447" spans="1:4" x14ac:dyDescent="0.35">
      <c r="A57447" s="1"/>
      <c r="B57447" s="1"/>
      <c r="C57447" s="1"/>
      <c r="D57447" s="1"/>
    </row>
    <row r="57466" spans="1:4" x14ac:dyDescent="0.35">
      <c r="A57466" s="1"/>
      <c r="B57466" s="1"/>
      <c r="C57466" s="1"/>
      <c r="D57466" s="1"/>
    </row>
    <row r="57485" spans="1:4" x14ac:dyDescent="0.35">
      <c r="A57485" s="1"/>
      <c r="B57485" s="1"/>
      <c r="C57485" s="1"/>
      <c r="D57485" s="1"/>
    </row>
    <row r="57504" spans="1:4" x14ac:dyDescent="0.35">
      <c r="A57504" s="1"/>
      <c r="B57504" s="1"/>
      <c r="C57504" s="1"/>
      <c r="D57504" s="1"/>
    </row>
    <row r="57523" spans="1:4" x14ac:dyDescent="0.35">
      <c r="A57523" s="1"/>
      <c r="B57523" s="1"/>
      <c r="C57523" s="1"/>
      <c r="D57523" s="1"/>
    </row>
    <row r="57542" spans="1:4" x14ac:dyDescent="0.35">
      <c r="A57542" s="1"/>
      <c r="B57542" s="1"/>
      <c r="C57542" s="1"/>
      <c r="D57542" s="1"/>
    </row>
    <row r="57561" spans="1:4" x14ac:dyDescent="0.35">
      <c r="A57561" s="1"/>
      <c r="B57561" s="1"/>
      <c r="C57561" s="1"/>
      <c r="D57561" s="1"/>
    </row>
    <row r="57580" spans="1:4" x14ac:dyDescent="0.35">
      <c r="A57580" s="1"/>
      <c r="B57580" s="1"/>
      <c r="C57580" s="1"/>
      <c r="D57580" s="1"/>
    </row>
    <row r="57599" spans="1:4" x14ac:dyDescent="0.35">
      <c r="A57599" s="1"/>
      <c r="B57599" s="1"/>
      <c r="C57599" s="1"/>
      <c r="D57599" s="1"/>
    </row>
    <row r="57618" spans="1:4" x14ac:dyDescent="0.35">
      <c r="A57618" s="1"/>
      <c r="B57618" s="1"/>
      <c r="C57618" s="1"/>
      <c r="D57618" s="1"/>
    </row>
    <row r="57637" spans="1:4" x14ac:dyDescent="0.35">
      <c r="A57637" s="1"/>
      <c r="B57637" s="1"/>
      <c r="C57637" s="1"/>
      <c r="D57637" s="1"/>
    </row>
    <row r="57656" spans="1:4" x14ac:dyDescent="0.35">
      <c r="A57656" s="1"/>
      <c r="B57656" s="1"/>
      <c r="C57656" s="1"/>
      <c r="D57656" s="1"/>
    </row>
    <row r="57675" spans="1:4" x14ac:dyDescent="0.35">
      <c r="A57675" s="1"/>
      <c r="B57675" s="1"/>
      <c r="C57675" s="1"/>
      <c r="D57675" s="1"/>
    </row>
    <row r="57694" spans="1:4" x14ac:dyDescent="0.35">
      <c r="A57694" s="1"/>
      <c r="B57694" s="1"/>
      <c r="C57694" s="1"/>
      <c r="D57694" s="1"/>
    </row>
    <row r="57713" spans="1:4" x14ac:dyDescent="0.35">
      <c r="A57713" s="1"/>
      <c r="B57713" s="1"/>
      <c r="C57713" s="1"/>
      <c r="D57713" s="1"/>
    </row>
    <row r="57732" spans="1:4" x14ac:dyDescent="0.35">
      <c r="A57732" s="1"/>
      <c r="B57732" s="1"/>
      <c r="C57732" s="1"/>
      <c r="D57732" s="1"/>
    </row>
    <row r="57751" spans="1:4" x14ac:dyDescent="0.35">
      <c r="A57751" s="1"/>
      <c r="B57751" s="1"/>
      <c r="C57751" s="1"/>
      <c r="D57751" s="1"/>
    </row>
    <row r="57770" spans="1:4" x14ac:dyDescent="0.35">
      <c r="A57770" s="1"/>
      <c r="B57770" s="1"/>
      <c r="C57770" s="1"/>
      <c r="D57770" s="1"/>
    </row>
    <row r="57789" spans="1:4" x14ac:dyDescent="0.35">
      <c r="A57789" s="1"/>
      <c r="B57789" s="1"/>
      <c r="C57789" s="1"/>
      <c r="D57789" s="1"/>
    </row>
    <row r="57808" spans="1:4" x14ac:dyDescent="0.35">
      <c r="A57808" s="1"/>
      <c r="B57808" s="1"/>
      <c r="C57808" s="1"/>
      <c r="D57808" s="1"/>
    </row>
    <row r="57827" spans="1:4" x14ac:dyDescent="0.35">
      <c r="A57827" s="1"/>
      <c r="B57827" s="1"/>
      <c r="C57827" s="1"/>
      <c r="D57827" s="1"/>
    </row>
    <row r="57846" spans="1:4" x14ac:dyDescent="0.35">
      <c r="A57846" s="1"/>
      <c r="B57846" s="1"/>
      <c r="C57846" s="1"/>
      <c r="D57846" s="1"/>
    </row>
    <row r="57865" spans="1:4" x14ac:dyDescent="0.35">
      <c r="A57865" s="1"/>
      <c r="B57865" s="1"/>
      <c r="C57865" s="1"/>
      <c r="D57865" s="1"/>
    </row>
    <row r="57884" spans="1:4" x14ac:dyDescent="0.35">
      <c r="A57884" s="1"/>
      <c r="B57884" s="1"/>
      <c r="C57884" s="1"/>
      <c r="D57884" s="1"/>
    </row>
    <row r="57903" spans="1:4" x14ac:dyDescent="0.35">
      <c r="A57903" s="1"/>
      <c r="B57903" s="1"/>
      <c r="C57903" s="1"/>
      <c r="D57903" s="1"/>
    </row>
    <row r="57922" spans="1:4" x14ac:dyDescent="0.35">
      <c r="A57922" s="1"/>
      <c r="B57922" s="1"/>
      <c r="C57922" s="1"/>
      <c r="D57922" s="1"/>
    </row>
    <row r="57941" spans="1:4" x14ac:dyDescent="0.35">
      <c r="A57941" s="1"/>
      <c r="B57941" s="1"/>
      <c r="C57941" s="1"/>
      <c r="D57941" s="1"/>
    </row>
    <row r="57960" spans="1:4" x14ac:dyDescent="0.35">
      <c r="A57960" s="1"/>
      <c r="B57960" s="1"/>
      <c r="C57960" s="1"/>
      <c r="D57960" s="1"/>
    </row>
    <row r="57979" spans="1:4" x14ac:dyDescent="0.35">
      <c r="A57979" s="1"/>
      <c r="B57979" s="1"/>
      <c r="C57979" s="1"/>
      <c r="D57979" s="1"/>
    </row>
    <row r="57998" spans="1:4" x14ac:dyDescent="0.35">
      <c r="A57998" s="1"/>
      <c r="B57998" s="1"/>
      <c r="C57998" s="1"/>
      <c r="D57998" s="1"/>
    </row>
    <row r="58017" spans="1:4" x14ac:dyDescent="0.35">
      <c r="A58017" s="1"/>
      <c r="B58017" s="1"/>
      <c r="C58017" s="1"/>
      <c r="D58017" s="1"/>
    </row>
    <row r="58036" spans="1:4" x14ac:dyDescent="0.35">
      <c r="A58036" s="1"/>
      <c r="B58036" s="1"/>
      <c r="C58036" s="1"/>
      <c r="D58036" s="1"/>
    </row>
    <row r="58055" spans="1:4" x14ac:dyDescent="0.35">
      <c r="A58055" s="1"/>
      <c r="B58055" s="1"/>
      <c r="C58055" s="1"/>
      <c r="D58055" s="1"/>
    </row>
    <row r="58074" spans="1:4" x14ac:dyDescent="0.35">
      <c r="A58074" s="1"/>
      <c r="B58074" s="1"/>
      <c r="C58074" s="1"/>
      <c r="D58074" s="1"/>
    </row>
    <row r="58093" spans="1:4" x14ac:dyDescent="0.35">
      <c r="A58093" s="1"/>
      <c r="B58093" s="1"/>
      <c r="C58093" s="1"/>
      <c r="D58093" s="1"/>
    </row>
    <row r="58112" spans="1:4" x14ac:dyDescent="0.35">
      <c r="A58112" s="1"/>
      <c r="B58112" s="1"/>
      <c r="C58112" s="1"/>
      <c r="D58112" s="1"/>
    </row>
    <row r="58131" spans="1:4" x14ac:dyDescent="0.35">
      <c r="A58131" s="1"/>
      <c r="B58131" s="1"/>
      <c r="C58131" s="1"/>
      <c r="D58131" s="1"/>
    </row>
    <row r="58150" spans="1:4" x14ac:dyDescent="0.35">
      <c r="A58150" s="1"/>
      <c r="B58150" s="1"/>
      <c r="C58150" s="1"/>
      <c r="D58150" s="1"/>
    </row>
    <row r="58169" spans="1:4" x14ac:dyDescent="0.35">
      <c r="A58169" s="1"/>
      <c r="B58169" s="1"/>
      <c r="C58169" s="1"/>
      <c r="D58169" s="1"/>
    </row>
    <row r="58188" spans="1:4" x14ac:dyDescent="0.35">
      <c r="A58188" s="1"/>
      <c r="B58188" s="1"/>
      <c r="C58188" s="1"/>
      <c r="D58188" s="1"/>
    </row>
    <row r="58207" spans="1:4" x14ac:dyDescent="0.35">
      <c r="A58207" s="1"/>
      <c r="B58207" s="1"/>
      <c r="C58207" s="1"/>
      <c r="D58207" s="1"/>
    </row>
    <row r="58226" spans="1:4" x14ac:dyDescent="0.35">
      <c r="A58226" s="1"/>
      <c r="B58226" s="1"/>
      <c r="C58226" s="1"/>
      <c r="D58226" s="1"/>
    </row>
    <row r="58245" spans="1:4" x14ac:dyDescent="0.35">
      <c r="A58245" s="1"/>
      <c r="B58245" s="1"/>
      <c r="C58245" s="1"/>
      <c r="D58245" s="1"/>
    </row>
    <row r="58264" spans="1:4" x14ac:dyDescent="0.35">
      <c r="A58264" s="1"/>
      <c r="B58264" s="1"/>
      <c r="C58264" s="1"/>
      <c r="D58264" s="1"/>
    </row>
    <row r="58283" spans="1:4" x14ac:dyDescent="0.35">
      <c r="A58283" s="1"/>
      <c r="B58283" s="1"/>
      <c r="C58283" s="1"/>
      <c r="D58283" s="1"/>
    </row>
    <row r="58302" spans="1:4" x14ac:dyDescent="0.35">
      <c r="A58302" s="1"/>
      <c r="B58302" s="1"/>
      <c r="C58302" s="1"/>
      <c r="D58302" s="1"/>
    </row>
    <row r="58321" spans="1:4" x14ac:dyDescent="0.35">
      <c r="A58321" s="1"/>
      <c r="B58321" s="1"/>
      <c r="C58321" s="1"/>
      <c r="D58321" s="1"/>
    </row>
    <row r="58340" spans="1:4" x14ac:dyDescent="0.35">
      <c r="A58340" s="1"/>
      <c r="B58340" s="1"/>
      <c r="C58340" s="1"/>
      <c r="D58340" s="1"/>
    </row>
    <row r="58359" spans="1:4" x14ac:dyDescent="0.35">
      <c r="A58359" s="1"/>
      <c r="B58359" s="1"/>
      <c r="C58359" s="1"/>
      <c r="D58359" s="1"/>
    </row>
    <row r="58378" spans="1:4" x14ac:dyDescent="0.35">
      <c r="A58378" s="1"/>
      <c r="B58378" s="1"/>
      <c r="C58378" s="1"/>
      <c r="D58378" s="1"/>
    </row>
    <row r="58397" spans="1:4" x14ac:dyDescent="0.35">
      <c r="A58397" s="1"/>
      <c r="B58397" s="1"/>
      <c r="C58397" s="1"/>
      <c r="D58397" s="1"/>
    </row>
    <row r="58416" spans="1:4" x14ac:dyDescent="0.35">
      <c r="A58416" s="1"/>
      <c r="B58416" s="1"/>
      <c r="C58416" s="1"/>
      <c r="D58416" s="1"/>
    </row>
    <row r="58435" spans="1:4" x14ac:dyDescent="0.35">
      <c r="A58435" s="1"/>
      <c r="B58435" s="1"/>
      <c r="C58435" s="1"/>
      <c r="D58435" s="1"/>
    </row>
    <row r="58454" spans="1:4" x14ac:dyDescent="0.35">
      <c r="A58454" s="1"/>
      <c r="B58454" s="1"/>
      <c r="C58454" s="1"/>
      <c r="D58454" s="1"/>
    </row>
    <row r="58473" spans="1:4" x14ac:dyDescent="0.35">
      <c r="A58473" s="1"/>
      <c r="B58473" s="1"/>
      <c r="C58473" s="1"/>
      <c r="D58473" s="1"/>
    </row>
    <row r="58492" spans="1:4" x14ac:dyDescent="0.35">
      <c r="A58492" s="1"/>
      <c r="B58492" s="1"/>
      <c r="C58492" s="1"/>
      <c r="D58492" s="1"/>
    </row>
    <row r="58511" spans="1:4" x14ac:dyDescent="0.35">
      <c r="A58511" s="1"/>
      <c r="B58511" s="1"/>
      <c r="C58511" s="1"/>
      <c r="D58511" s="1"/>
    </row>
    <row r="58530" spans="1:4" x14ac:dyDescent="0.35">
      <c r="A58530" s="1"/>
      <c r="B58530" s="1"/>
      <c r="C58530" s="1"/>
      <c r="D58530" s="1"/>
    </row>
    <row r="58549" spans="1:4" x14ac:dyDescent="0.35">
      <c r="A58549" s="1"/>
      <c r="B58549" s="1"/>
      <c r="C58549" s="1"/>
      <c r="D58549" s="1"/>
    </row>
    <row r="58568" spans="1:4" x14ac:dyDescent="0.35">
      <c r="A58568" s="1"/>
      <c r="B58568" s="1"/>
      <c r="C58568" s="1"/>
      <c r="D58568" s="1"/>
    </row>
    <row r="58587" spans="1:4" x14ac:dyDescent="0.35">
      <c r="A58587" s="1"/>
      <c r="B58587" s="1"/>
      <c r="C58587" s="1"/>
      <c r="D58587" s="1"/>
    </row>
    <row r="58606" spans="1:4" x14ac:dyDescent="0.35">
      <c r="A58606" s="1"/>
      <c r="B58606" s="1"/>
      <c r="C58606" s="1"/>
      <c r="D58606" s="1"/>
    </row>
    <row r="58625" spans="1:4" x14ac:dyDescent="0.35">
      <c r="A58625" s="1"/>
      <c r="B58625" s="1"/>
      <c r="C58625" s="1"/>
      <c r="D58625" s="1"/>
    </row>
    <row r="58644" spans="1:4" x14ac:dyDescent="0.35">
      <c r="A58644" s="1"/>
      <c r="B58644" s="1"/>
      <c r="C58644" s="1"/>
      <c r="D58644" s="1"/>
    </row>
    <row r="58663" spans="1:4" x14ac:dyDescent="0.35">
      <c r="A58663" s="1"/>
      <c r="B58663" s="1"/>
      <c r="C58663" s="1"/>
      <c r="D58663" s="1"/>
    </row>
    <row r="58682" spans="1:4" x14ac:dyDescent="0.35">
      <c r="A58682" s="1"/>
      <c r="B58682" s="1"/>
      <c r="C58682" s="1"/>
      <c r="D58682" s="1"/>
    </row>
    <row r="58701" spans="1:4" x14ac:dyDescent="0.35">
      <c r="A58701" s="1"/>
      <c r="B58701" s="1"/>
      <c r="C58701" s="1"/>
      <c r="D58701" s="1"/>
    </row>
    <row r="58720" spans="1:4" x14ac:dyDescent="0.35">
      <c r="A58720" s="1"/>
      <c r="B58720" s="1"/>
      <c r="C58720" s="1"/>
      <c r="D58720" s="1"/>
    </row>
    <row r="58739" spans="1:4" x14ac:dyDescent="0.35">
      <c r="A58739" s="1"/>
      <c r="B58739" s="1"/>
      <c r="C58739" s="1"/>
      <c r="D58739" s="1"/>
    </row>
    <row r="58758" spans="1:4" x14ac:dyDescent="0.35">
      <c r="A58758" s="1"/>
      <c r="B58758" s="1"/>
      <c r="C58758" s="1"/>
      <c r="D58758" s="1"/>
    </row>
    <row r="58777" spans="1:4" x14ac:dyDescent="0.35">
      <c r="A58777" s="1"/>
      <c r="B58777" s="1"/>
      <c r="C58777" s="1"/>
      <c r="D58777" s="1"/>
    </row>
    <row r="58796" spans="1:4" x14ac:dyDescent="0.35">
      <c r="A58796" s="1"/>
      <c r="B58796" s="1"/>
      <c r="C58796" s="1"/>
      <c r="D58796" s="1"/>
    </row>
    <row r="58815" spans="1:4" x14ac:dyDescent="0.35">
      <c r="A58815" s="1"/>
      <c r="B58815" s="1"/>
      <c r="C58815" s="1"/>
      <c r="D58815" s="1"/>
    </row>
    <row r="58834" spans="1:4" x14ac:dyDescent="0.35">
      <c r="A58834" s="1"/>
      <c r="B58834" s="1"/>
      <c r="C58834" s="1"/>
      <c r="D58834" s="1"/>
    </row>
    <row r="58853" spans="1:4" x14ac:dyDescent="0.35">
      <c r="A58853" s="1"/>
      <c r="B58853" s="1"/>
      <c r="C58853" s="1"/>
      <c r="D58853" s="1"/>
    </row>
    <row r="58872" spans="1:4" x14ac:dyDescent="0.35">
      <c r="A58872" s="1"/>
      <c r="B58872" s="1"/>
      <c r="C58872" s="1"/>
      <c r="D58872" s="1"/>
    </row>
    <row r="58891" spans="1:4" x14ac:dyDescent="0.35">
      <c r="A58891" s="1"/>
      <c r="B58891" s="1"/>
      <c r="C58891" s="1"/>
      <c r="D58891" s="1"/>
    </row>
    <row r="58910" spans="1:4" x14ac:dyDescent="0.35">
      <c r="A58910" s="1"/>
      <c r="B58910" s="1"/>
      <c r="C58910" s="1"/>
      <c r="D58910" s="1"/>
    </row>
    <row r="58929" spans="1:4" x14ac:dyDescent="0.35">
      <c r="A58929" s="1"/>
      <c r="B58929" s="1"/>
      <c r="C58929" s="1"/>
      <c r="D58929" s="1"/>
    </row>
    <row r="58948" spans="1:4" x14ac:dyDescent="0.35">
      <c r="A58948" s="1"/>
      <c r="B58948" s="1"/>
      <c r="C58948" s="1"/>
      <c r="D58948" s="1"/>
    </row>
    <row r="58967" spans="1:4" x14ac:dyDescent="0.35">
      <c r="A58967" s="1"/>
      <c r="B58967" s="1"/>
      <c r="C58967" s="1"/>
      <c r="D58967" s="1"/>
    </row>
    <row r="58986" spans="1:4" x14ac:dyDescent="0.35">
      <c r="A58986" s="1"/>
      <c r="B58986" s="1"/>
      <c r="C58986" s="1"/>
      <c r="D58986" s="1"/>
    </row>
    <row r="59005" spans="1:4" x14ac:dyDescent="0.35">
      <c r="A59005" s="1"/>
      <c r="B59005" s="1"/>
      <c r="C59005" s="1"/>
      <c r="D59005" s="1"/>
    </row>
    <row r="59024" spans="1:4" x14ac:dyDescent="0.35">
      <c r="A59024" s="1"/>
      <c r="B59024" s="1"/>
      <c r="C59024" s="1"/>
      <c r="D59024" s="1"/>
    </row>
    <row r="59043" spans="1:4" x14ac:dyDescent="0.35">
      <c r="A59043" s="1"/>
      <c r="B59043" s="1"/>
      <c r="C59043" s="1"/>
      <c r="D59043" s="1"/>
    </row>
    <row r="59062" spans="1:4" x14ac:dyDescent="0.35">
      <c r="A59062" s="1"/>
      <c r="B59062" s="1"/>
      <c r="C59062" s="1"/>
      <c r="D59062" s="1"/>
    </row>
    <row r="59081" spans="1:4" x14ac:dyDescent="0.35">
      <c r="A59081" s="1"/>
      <c r="B59081" s="1"/>
      <c r="C59081" s="1"/>
      <c r="D59081" s="1"/>
    </row>
    <row r="59100" spans="1:4" x14ac:dyDescent="0.35">
      <c r="A59100" s="1"/>
      <c r="B59100" s="1"/>
      <c r="C59100" s="1"/>
      <c r="D59100" s="1"/>
    </row>
    <row r="59119" spans="1:4" x14ac:dyDescent="0.35">
      <c r="A59119" s="1"/>
      <c r="B59119" s="1"/>
      <c r="C59119" s="1"/>
      <c r="D59119" s="1"/>
    </row>
    <row r="59138" spans="1:4" x14ac:dyDescent="0.35">
      <c r="A59138" s="1"/>
      <c r="B59138" s="1"/>
      <c r="C59138" s="1"/>
      <c r="D59138" s="1"/>
    </row>
    <row r="59157" spans="1:4" x14ac:dyDescent="0.35">
      <c r="A59157" s="1"/>
      <c r="B59157" s="1"/>
      <c r="C59157" s="1"/>
      <c r="D59157" s="1"/>
    </row>
    <row r="59176" spans="1:4" x14ac:dyDescent="0.35">
      <c r="A59176" s="1"/>
      <c r="B59176" s="1"/>
      <c r="C59176" s="1"/>
      <c r="D59176" s="1"/>
    </row>
    <row r="59195" spans="1:4" x14ac:dyDescent="0.35">
      <c r="A59195" s="1"/>
      <c r="B59195" s="1"/>
      <c r="C59195" s="1"/>
      <c r="D59195" s="1"/>
    </row>
    <row r="59214" spans="1:4" x14ac:dyDescent="0.35">
      <c r="A59214" s="1"/>
      <c r="B59214" s="1"/>
      <c r="C59214" s="1"/>
      <c r="D59214" s="1"/>
    </row>
    <row r="59233" spans="1:4" x14ac:dyDescent="0.35">
      <c r="A59233" s="1"/>
      <c r="B59233" s="1"/>
      <c r="C59233" s="1"/>
      <c r="D59233" s="1"/>
    </row>
    <row r="59252" spans="1:4" x14ac:dyDescent="0.35">
      <c r="A59252" s="1"/>
      <c r="B59252" s="1"/>
      <c r="C59252" s="1"/>
      <c r="D59252" s="1"/>
    </row>
    <row r="59271" spans="1:4" x14ac:dyDescent="0.35">
      <c r="A59271" s="1"/>
      <c r="B59271" s="1"/>
      <c r="C59271" s="1"/>
      <c r="D59271" s="1"/>
    </row>
    <row r="59290" spans="1:4" x14ac:dyDescent="0.35">
      <c r="A59290" s="1"/>
      <c r="B59290" s="1"/>
      <c r="C59290" s="1"/>
      <c r="D59290" s="1"/>
    </row>
    <row r="59309" spans="1:4" x14ac:dyDescent="0.35">
      <c r="A59309" s="1"/>
      <c r="B59309" s="1"/>
      <c r="C59309" s="1"/>
      <c r="D59309" s="1"/>
    </row>
    <row r="59328" spans="1:4" x14ac:dyDescent="0.35">
      <c r="A59328" s="1"/>
      <c r="B59328" s="1"/>
      <c r="C59328" s="1"/>
      <c r="D59328" s="1"/>
    </row>
    <row r="59347" spans="1:4" x14ac:dyDescent="0.35">
      <c r="A59347" s="1"/>
      <c r="B59347" s="1"/>
      <c r="C59347" s="1"/>
      <c r="D59347" s="1"/>
    </row>
    <row r="59366" spans="1:4" x14ac:dyDescent="0.35">
      <c r="A59366" s="1"/>
      <c r="B59366" s="1"/>
      <c r="C59366" s="1"/>
      <c r="D59366" s="1"/>
    </row>
    <row r="59385" spans="1:4" x14ac:dyDescent="0.35">
      <c r="A59385" s="1"/>
      <c r="B59385" s="1"/>
      <c r="C59385" s="1"/>
      <c r="D59385" s="1"/>
    </row>
    <row r="59404" spans="1:4" x14ac:dyDescent="0.35">
      <c r="A59404" s="1"/>
      <c r="B59404" s="1"/>
      <c r="C59404" s="1"/>
      <c r="D59404" s="1"/>
    </row>
    <row r="59423" spans="1:4" x14ac:dyDescent="0.35">
      <c r="A59423" s="1"/>
      <c r="B59423" s="1"/>
      <c r="C59423" s="1"/>
      <c r="D59423" s="1"/>
    </row>
    <row r="59442" spans="1:4" x14ac:dyDescent="0.35">
      <c r="A59442" s="1"/>
      <c r="B59442" s="1"/>
      <c r="C59442" s="1"/>
      <c r="D59442" s="1"/>
    </row>
    <row r="59461" spans="1:4" x14ac:dyDescent="0.35">
      <c r="A59461" s="1"/>
      <c r="B59461" s="1"/>
      <c r="C59461" s="1"/>
      <c r="D59461" s="1"/>
    </row>
    <row r="59480" spans="1:4" x14ac:dyDescent="0.35">
      <c r="A59480" s="1"/>
      <c r="B59480" s="1"/>
      <c r="C59480" s="1"/>
      <c r="D59480" s="1"/>
    </row>
    <row r="59499" spans="1:4" x14ac:dyDescent="0.35">
      <c r="A59499" s="1"/>
      <c r="B59499" s="1"/>
      <c r="C59499" s="1"/>
      <c r="D59499" s="1"/>
    </row>
    <row r="59518" spans="1:4" x14ac:dyDescent="0.35">
      <c r="A59518" s="1"/>
      <c r="B59518" s="1"/>
      <c r="C59518" s="1"/>
      <c r="D59518" s="1"/>
    </row>
    <row r="59537" spans="1:4" x14ac:dyDescent="0.35">
      <c r="A59537" s="1"/>
      <c r="B59537" s="1"/>
      <c r="C59537" s="1"/>
      <c r="D59537" s="1"/>
    </row>
    <row r="59556" spans="1:4" x14ac:dyDescent="0.35">
      <c r="A59556" s="1"/>
      <c r="B59556" s="1"/>
      <c r="C59556" s="1"/>
      <c r="D59556" s="1"/>
    </row>
    <row r="59575" spans="1:4" x14ac:dyDescent="0.35">
      <c r="A59575" s="1"/>
      <c r="B59575" s="1"/>
      <c r="C59575" s="1"/>
      <c r="D59575" s="1"/>
    </row>
    <row r="59594" spans="1:4" x14ac:dyDescent="0.35">
      <c r="A59594" s="1"/>
      <c r="B59594" s="1"/>
      <c r="C59594" s="1"/>
      <c r="D59594" s="1"/>
    </row>
    <row r="59613" spans="1:4" x14ac:dyDescent="0.35">
      <c r="A59613" s="1"/>
      <c r="B59613" s="1"/>
      <c r="C59613" s="1"/>
      <c r="D59613" s="1"/>
    </row>
    <row r="59632" spans="1:4" x14ac:dyDescent="0.35">
      <c r="A59632" s="1"/>
      <c r="B59632" s="1"/>
      <c r="C59632" s="1"/>
      <c r="D59632" s="1"/>
    </row>
    <row r="59651" spans="1:4" x14ac:dyDescent="0.35">
      <c r="A59651" s="1"/>
      <c r="B59651" s="1"/>
      <c r="C59651" s="1"/>
      <c r="D59651" s="1"/>
    </row>
    <row r="59670" spans="1:4" x14ac:dyDescent="0.35">
      <c r="A59670" s="1"/>
      <c r="B59670" s="1"/>
      <c r="C59670" s="1"/>
      <c r="D59670" s="1"/>
    </row>
    <row r="59689" spans="1:4" x14ac:dyDescent="0.35">
      <c r="A59689" s="1"/>
      <c r="B59689" s="1"/>
      <c r="C59689" s="1"/>
      <c r="D59689" s="1"/>
    </row>
    <row r="59708" spans="1:4" x14ac:dyDescent="0.35">
      <c r="A59708" s="1"/>
      <c r="B59708" s="1"/>
      <c r="C59708" s="1"/>
      <c r="D59708" s="1"/>
    </row>
    <row r="59727" spans="1:4" x14ac:dyDescent="0.35">
      <c r="A59727" s="1"/>
      <c r="B59727" s="1"/>
      <c r="C59727" s="1"/>
      <c r="D59727" s="1"/>
    </row>
    <row r="59746" spans="1:4" x14ac:dyDescent="0.35">
      <c r="A59746" s="1"/>
      <c r="B59746" s="1"/>
      <c r="C59746" s="1"/>
      <c r="D59746" s="1"/>
    </row>
    <row r="59765" spans="1:4" x14ac:dyDescent="0.35">
      <c r="A59765" s="1"/>
      <c r="B59765" s="1"/>
      <c r="C59765" s="1"/>
      <c r="D59765" s="1"/>
    </row>
    <row r="59784" spans="1:4" x14ac:dyDescent="0.35">
      <c r="A59784" s="1"/>
      <c r="B59784" s="1"/>
      <c r="C59784" s="1"/>
      <c r="D59784" s="1"/>
    </row>
    <row r="59803" spans="1:4" x14ac:dyDescent="0.35">
      <c r="A59803" s="1"/>
      <c r="B59803" s="1"/>
      <c r="C59803" s="1"/>
      <c r="D59803" s="1"/>
    </row>
    <row r="59822" spans="1:4" x14ac:dyDescent="0.35">
      <c r="A59822" s="1"/>
      <c r="B59822" s="1"/>
      <c r="C59822" s="1"/>
      <c r="D59822" s="1"/>
    </row>
    <row r="59841" spans="1:4" x14ac:dyDescent="0.35">
      <c r="A59841" s="1"/>
      <c r="B59841" s="1"/>
      <c r="C59841" s="1"/>
      <c r="D59841" s="1"/>
    </row>
    <row r="59860" spans="1:4" x14ac:dyDescent="0.35">
      <c r="A59860" s="1"/>
      <c r="B59860" s="1"/>
      <c r="C59860" s="1"/>
      <c r="D59860" s="1"/>
    </row>
    <row r="59879" spans="1:4" x14ac:dyDescent="0.35">
      <c r="A59879" s="1"/>
      <c r="B59879" s="1"/>
      <c r="C59879" s="1"/>
      <c r="D59879" s="1"/>
    </row>
    <row r="59898" spans="1:4" x14ac:dyDescent="0.35">
      <c r="A59898" s="1"/>
      <c r="B59898" s="1"/>
      <c r="C59898" s="1"/>
      <c r="D59898" s="1"/>
    </row>
    <row r="59917" spans="1:4" x14ac:dyDescent="0.35">
      <c r="A59917" s="1"/>
      <c r="B59917" s="1"/>
      <c r="C59917" s="1"/>
      <c r="D59917" s="1"/>
    </row>
    <row r="59936" spans="1:4" x14ac:dyDescent="0.35">
      <c r="A59936" s="1"/>
      <c r="B59936" s="1"/>
      <c r="C59936" s="1"/>
      <c r="D59936" s="1"/>
    </row>
    <row r="59955" spans="1:4" x14ac:dyDescent="0.35">
      <c r="A59955" s="1"/>
      <c r="B59955" s="1"/>
      <c r="C59955" s="1"/>
      <c r="D59955" s="1"/>
    </row>
    <row r="59974" spans="1:4" x14ac:dyDescent="0.35">
      <c r="A59974" s="1"/>
      <c r="B59974" s="1"/>
      <c r="C59974" s="1"/>
      <c r="D59974" s="1"/>
    </row>
    <row r="59993" spans="1:4" x14ac:dyDescent="0.35">
      <c r="A59993" s="1"/>
      <c r="B59993" s="1"/>
      <c r="C59993" s="1"/>
      <c r="D59993" s="1"/>
    </row>
    <row r="60012" spans="1:4" x14ac:dyDescent="0.35">
      <c r="A60012" s="1"/>
      <c r="B60012" s="1"/>
      <c r="C60012" s="1"/>
      <c r="D60012" s="1"/>
    </row>
    <row r="60031" spans="1:4" x14ac:dyDescent="0.35">
      <c r="A60031" s="1"/>
      <c r="B60031" s="1"/>
      <c r="C60031" s="1"/>
      <c r="D60031" s="1"/>
    </row>
    <row r="60050" spans="1:4" x14ac:dyDescent="0.35">
      <c r="A60050" s="1"/>
      <c r="B60050" s="1"/>
      <c r="C60050" s="1"/>
      <c r="D60050" s="1"/>
    </row>
    <row r="60069" spans="1:4" x14ac:dyDescent="0.35">
      <c r="A60069" s="1"/>
      <c r="B60069" s="1"/>
      <c r="C60069" s="1"/>
      <c r="D60069" s="1"/>
    </row>
    <row r="60088" spans="1:4" x14ac:dyDescent="0.35">
      <c r="A60088" s="1"/>
      <c r="B60088" s="1"/>
      <c r="C60088" s="1"/>
      <c r="D60088" s="1"/>
    </row>
    <row r="60107" spans="1:4" x14ac:dyDescent="0.35">
      <c r="A60107" s="1"/>
      <c r="B60107" s="1"/>
      <c r="C60107" s="1"/>
      <c r="D60107" s="1"/>
    </row>
    <row r="60126" spans="1:4" x14ac:dyDescent="0.35">
      <c r="A60126" s="1"/>
      <c r="B60126" s="1"/>
      <c r="C60126" s="1"/>
      <c r="D60126" s="1"/>
    </row>
    <row r="60145" spans="1:4" x14ac:dyDescent="0.35">
      <c r="A60145" s="1"/>
      <c r="B60145" s="1"/>
      <c r="C60145" s="1"/>
      <c r="D60145" s="1"/>
    </row>
    <row r="60164" spans="1:4" x14ac:dyDescent="0.35">
      <c r="A60164" s="1"/>
      <c r="B60164" s="1"/>
      <c r="C60164" s="1"/>
      <c r="D60164" s="1"/>
    </row>
    <row r="60183" spans="1:4" x14ac:dyDescent="0.35">
      <c r="A60183" s="1"/>
      <c r="B60183" s="1"/>
      <c r="C60183" s="1"/>
      <c r="D60183" s="1"/>
    </row>
    <row r="60202" spans="1:4" x14ac:dyDescent="0.35">
      <c r="A60202" s="1"/>
      <c r="B60202" s="1"/>
      <c r="C60202" s="1"/>
      <c r="D60202" s="1"/>
    </row>
    <row r="60221" spans="1:4" x14ac:dyDescent="0.35">
      <c r="A60221" s="1"/>
      <c r="B60221" s="1"/>
      <c r="C60221" s="1"/>
      <c r="D60221" s="1"/>
    </row>
    <row r="60240" spans="1:4" x14ac:dyDescent="0.35">
      <c r="A60240" s="1"/>
      <c r="B60240" s="1"/>
      <c r="C60240" s="1"/>
      <c r="D60240" s="1"/>
    </row>
    <row r="60259" spans="1:4" x14ac:dyDescent="0.35">
      <c r="A60259" s="1"/>
      <c r="B60259" s="1"/>
      <c r="C60259" s="1"/>
      <c r="D60259" s="1"/>
    </row>
    <row r="60278" spans="1:4" x14ac:dyDescent="0.35">
      <c r="A60278" s="1"/>
      <c r="B60278" s="1"/>
      <c r="C60278" s="1"/>
      <c r="D60278" s="1"/>
    </row>
    <row r="60297" spans="1:4" x14ac:dyDescent="0.35">
      <c r="A60297" s="1"/>
      <c r="B60297" s="1"/>
      <c r="C60297" s="1"/>
      <c r="D60297" s="1"/>
    </row>
    <row r="60316" spans="1:4" x14ac:dyDescent="0.35">
      <c r="A60316" s="1"/>
      <c r="B60316" s="1"/>
      <c r="C60316" s="1"/>
      <c r="D60316" s="1"/>
    </row>
    <row r="60335" spans="1:4" x14ac:dyDescent="0.35">
      <c r="A60335" s="1"/>
      <c r="B60335" s="1"/>
      <c r="C60335" s="1"/>
      <c r="D60335" s="1"/>
    </row>
    <row r="60354" spans="1:4" x14ac:dyDescent="0.35">
      <c r="A60354" s="1"/>
      <c r="B60354" s="1"/>
      <c r="C60354" s="1"/>
      <c r="D60354" s="1"/>
    </row>
    <row r="60373" spans="1:4" x14ac:dyDescent="0.35">
      <c r="A60373" s="1"/>
      <c r="B60373" s="1"/>
      <c r="C60373" s="1"/>
      <c r="D60373" s="1"/>
    </row>
    <row r="60392" spans="1:4" x14ac:dyDescent="0.35">
      <c r="A60392" s="1"/>
      <c r="B60392" s="1"/>
      <c r="C60392" s="1"/>
      <c r="D60392" s="1"/>
    </row>
    <row r="60411" spans="1:4" x14ac:dyDescent="0.35">
      <c r="A60411" s="1"/>
      <c r="B60411" s="1"/>
      <c r="C60411" s="1"/>
      <c r="D60411" s="1"/>
    </row>
    <row r="60430" spans="1:4" x14ac:dyDescent="0.35">
      <c r="A60430" s="1"/>
      <c r="B60430" s="1"/>
      <c r="C60430" s="1"/>
      <c r="D60430" s="1"/>
    </row>
    <row r="60449" spans="1:4" x14ac:dyDescent="0.35">
      <c r="A60449" s="1"/>
      <c r="B60449" s="1"/>
      <c r="C60449" s="1"/>
      <c r="D60449" s="1"/>
    </row>
    <row r="60468" spans="1:4" x14ac:dyDescent="0.35">
      <c r="A60468" s="1"/>
      <c r="B60468" s="1"/>
      <c r="C60468" s="1"/>
      <c r="D60468" s="1"/>
    </row>
    <row r="60487" spans="1:4" x14ac:dyDescent="0.35">
      <c r="A60487" s="1"/>
      <c r="B60487" s="1"/>
      <c r="C60487" s="1"/>
      <c r="D60487" s="1"/>
    </row>
    <row r="60506" spans="1:4" x14ac:dyDescent="0.35">
      <c r="A60506" s="1"/>
      <c r="B60506" s="1"/>
      <c r="C60506" s="1"/>
      <c r="D60506" s="1"/>
    </row>
    <row r="60525" spans="1:4" x14ac:dyDescent="0.35">
      <c r="A60525" s="1"/>
      <c r="B60525" s="1"/>
      <c r="C60525" s="1"/>
      <c r="D60525" s="1"/>
    </row>
    <row r="60544" spans="1:4" x14ac:dyDescent="0.35">
      <c r="A60544" s="1"/>
      <c r="B60544" s="1"/>
      <c r="C60544" s="1"/>
      <c r="D60544" s="1"/>
    </row>
    <row r="60563" spans="1:4" x14ac:dyDescent="0.35">
      <c r="A60563" s="1"/>
      <c r="B60563" s="1"/>
      <c r="C60563" s="1"/>
      <c r="D60563" s="1"/>
    </row>
    <row r="60582" spans="1:4" x14ac:dyDescent="0.35">
      <c r="A60582" s="1"/>
      <c r="B60582" s="1"/>
      <c r="C60582" s="1"/>
      <c r="D60582" s="1"/>
    </row>
    <row r="60601" spans="1:4" x14ac:dyDescent="0.35">
      <c r="A60601" s="1"/>
      <c r="B60601" s="1"/>
      <c r="C60601" s="1"/>
      <c r="D60601" s="1"/>
    </row>
    <row r="60620" spans="1:4" x14ac:dyDescent="0.35">
      <c r="A60620" s="1"/>
      <c r="B60620" s="1"/>
      <c r="C60620" s="1"/>
      <c r="D60620" s="1"/>
    </row>
    <row r="60639" spans="1:4" x14ac:dyDescent="0.35">
      <c r="A60639" s="1"/>
      <c r="B60639" s="1"/>
      <c r="C60639" s="1"/>
      <c r="D60639" s="1"/>
    </row>
    <row r="60658" spans="1:4" x14ac:dyDescent="0.35">
      <c r="A60658" s="1"/>
      <c r="B60658" s="1"/>
      <c r="C60658" s="1"/>
      <c r="D60658" s="1"/>
    </row>
    <row r="60677" spans="1:4" x14ac:dyDescent="0.35">
      <c r="A60677" s="1"/>
      <c r="B60677" s="1"/>
      <c r="C60677" s="1"/>
      <c r="D60677" s="1"/>
    </row>
    <row r="60696" spans="1:4" x14ac:dyDescent="0.35">
      <c r="A60696" s="1"/>
      <c r="B60696" s="1"/>
      <c r="C60696" s="1"/>
      <c r="D60696" s="1"/>
    </row>
    <row r="60715" spans="1:4" x14ac:dyDescent="0.35">
      <c r="A60715" s="1"/>
      <c r="B60715" s="1"/>
      <c r="C60715" s="1"/>
      <c r="D60715" s="1"/>
    </row>
    <row r="60734" spans="1:4" x14ac:dyDescent="0.35">
      <c r="A60734" s="1"/>
      <c r="B60734" s="1"/>
      <c r="C60734" s="1"/>
      <c r="D60734" s="1"/>
    </row>
    <row r="60753" spans="1:4" x14ac:dyDescent="0.35">
      <c r="A60753" s="1"/>
      <c r="B60753" s="1"/>
      <c r="C60753" s="1"/>
      <c r="D60753" s="1"/>
    </row>
    <row r="60772" spans="1:4" x14ac:dyDescent="0.35">
      <c r="A60772" s="1"/>
      <c r="B60772" s="1"/>
      <c r="C60772" s="1"/>
      <c r="D60772" s="1"/>
    </row>
    <row r="60791" spans="1:4" x14ac:dyDescent="0.35">
      <c r="A60791" s="1"/>
      <c r="B60791" s="1"/>
      <c r="C60791" s="1"/>
      <c r="D60791" s="1"/>
    </row>
    <row r="60810" spans="1:4" x14ac:dyDescent="0.35">
      <c r="A60810" s="1"/>
      <c r="B60810" s="1"/>
      <c r="C60810" s="1"/>
      <c r="D60810" s="1"/>
    </row>
    <row r="60829" spans="1:4" x14ac:dyDescent="0.35">
      <c r="A60829" s="1"/>
      <c r="B60829" s="1"/>
      <c r="C60829" s="1"/>
      <c r="D60829" s="1"/>
    </row>
    <row r="60848" spans="1:4" x14ac:dyDescent="0.35">
      <c r="A60848" s="1"/>
      <c r="B60848" s="1"/>
      <c r="C60848" s="1"/>
      <c r="D60848" s="1"/>
    </row>
    <row r="60867" spans="1:4" x14ac:dyDescent="0.35">
      <c r="A60867" s="1"/>
      <c r="B60867" s="1"/>
      <c r="C60867" s="1"/>
      <c r="D60867" s="1"/>
    </row>
    <row r="60886" spans="1:4" x14ac:dyDescent="0.35">
      <c r="A60886" s="1"/>
      <c r="B60886" s="1"/>
      <c r="C60886" s="1"/>
      <c r="D60886" s="1"/>
    </row>
    <row r="60905" spans="1:4" x14ac:dyDescent="0.35">
      <c r="A60905" s="1"/>
      <c r="B60905" s="1"/>
      <c r="C60905" s="1"/>
      <c r="D60905" s="1"/>
    </row>
    <row r="60924" spans="1:4" x14ac:dyDescent="0.35">
      <c r="A60924" s="1"/>
      <c r="B60924" s="1"/>
      <c r="C60924" s="1"/>
      <c r="D60924" s="1"/>
    </row>
    <row r="60943" spans="1:4" x14ac:dyDescent="0.35">
      <c r="A60943" s="1"/>
      <c r="B60943" s="1"/>
      <c r="C60943" s="1"/>
      <c r="D60943" s="1"/>
    </row>
    <row r="60962" spans="1:4" x14ac:dyDescent="0.35">
      <c r="A60962" s="1"/>
      <c r="B60962" s="1"/>
      <c r="C60962" s="1"/>
      <c r="D60962" s="1"/>
    </row>
    <row r="60981" spans="1:4" x14ac:dyDescent="0.35">
      <c r="A60981" s="1"/>
      <c r="B60981" s="1"/>
      <c r="C60981" s="1"/>
      <c r="D60981" s="1"/>
    </row>
    <row r="61000" spans="1:4" x14ac:dyDescent="0.35">
      <c r="A61000" s="1"/>
      <c r="B61000" s="1"/>
      <c r="C61000" s="1"/>
      <c r="D61000" s="1"/>
    </row>
    <row r="61019" spans="1:4" x14ac:dyDescent="0.35">
      <c r="A61019" s="1"/>
      <c r="B61019" s="1"/>
      <c r="C61019" s="1"/>
      <c r="D61019" s="1"/>
    </row>
    <row r="61038" spans="1:4" x14ac:dyDescent="0.35">
      <c r="A61038" s="1"/>
      <c r="B61038" s="1"/>
      <c r="C61038" s="1"/>
      <c r="D61038" s="1"/>
    </row>
    <row r="61057" spans="1:4" x14ac:dyDescent="0.35">
      <c r="A61057" s="1"/>
      <c r="B61057" s="1"/>
      <c r="C61057" s="1"/>
      <c r="D61057" s="1"/>
    </row>
    <row r="61076" spans="1:4" x14ac:dyDescent="0.35">
      <c r="A61076" s="1"/>
      <c r="B61076" s="1"/>
      <c r="C61076" s="1"/>
      <c r="D61076" s="1"/>
    </row>
    <row r="61095" spans="1:4" x14ac:dyDescent="0.35">
      <c r="A61095" s="1"/>
      <c r="B61095" s="1"/>
      <c r="C61095" s="1"/>
      <c r="D61095" s="1"/>
    </row>
    <row r="61114" spans="1:4" x14ac:dyDescent="0.35">
      <c r="A61114" s="1"/>
      <c r="B61114" s="1"/>
      <c r="C61114" s="1"/>
      <c r="D61114" s="1"/>
    </row>
    <row r="61133" spans="1:4" x14ac:dyDescent="0.35">
      <c r="A61133" s="1"/>
      <c r="B61133" s="1"/>
      <c r="C61133" s="1"/>
      <c r="D61133" s="1"/>
    </row>
    <row r="61152" spans="1:4" x14ac:dyDescent="0.35">
      <c r="A61152" s="1"/>
      <c r="B61152" s="1"/>
      <c r="C61152" s="1"/>
      <c r="D61152" s="1"/>
    </row>
    <row r="61171" spans="1:4" x14ac:dyDescent="0.35">
      <c r="A61171" s="1"/>
      <c r="B61171" s="1"/>
      <c r="C61171" s="1"/>
      <c r="D61171" s="1"/>
    </row>
    <row r="61190" spans="1:4" x14ac:dyDescent="0.35">
      <c r="A61190" s="1"/>
      <c r="B61190" s="1"/>
      <c r="C61190" s="1"/>
      <c r="D61190" s="1"/>
    </row>
    <row r="61209" spans="1:4" x14ac:dyDescent="0.35">
      <c r="A61209" s="1"/>
      <c r="B61209" s="1"/>
      <c r="C61209" s="1"/>
      <c r="D61209" s="1"/>
    </row>
    <row r="61228" spans="1:4" x14ac:dyDescent="0.35">
      <c r="A61228" s="1"/>
      <c r="B61228" s="1"/>
      <c r="C61228" s="1"/>
      <c r="D61228" s="1"/>
    </row>
    <row r="61247" spans="1:4" x14ac:dyDescent="0.35">
      <c r="A61247" s="1"/>
      <c r="B61247" s="1"/>
      <c r="C61247" s="1"/>
      <c r="D61247" s="1"/>
    </row>
    <row r="61266" spans="1:4" x14ac:dyDescent="0.35">
      <c r="A61266" s="1"/>
      <c r="B61266" s="1"/>
      <c r="C61266" s="1"/>
      <c r="D61266" s="1"/>
    </row>
    <row r="61285" spans="1:4" x14ac:dyDescent="0.35">
      <c r="A61285" s="1"/>
      <c r="B61285" s="1"/>
      <c r="C61285" s="1"/>
      <c r="D61285" s="1"/>
    </row>
    <row r="61304" spans="1:4" x14ac:dyDescent="0.35">
      <c r="A61304" s="1"/>
      <c r="B61304" s="1"/>
      <c r="C61304" s="1"/>
      <c r="D61304" s="1"/>
    </row>
    <row r="61323" spans="1:4" x14ac:dyDescent="0.35">
      <c r="A61323" s="1"/>
      <c r="B61323" s="1"/>
      <c r="C61323" s="1"/>
      <c r="D61323" s="1"/>
    </row>
    <row r="61342" spans="1:4" x14ac:dyDescent="0.35">
      <c r="A61342" s="1"/>
      <c r="B61342" s="1"/>
      <c r="C61342" s="1"/>
      <c r="D61342" s="1"/>
    </row>
    <row r="61361" spans="1:4" x14ac:dyDescent="0.35">
      <c r="A61361" s="1"/>
      <c r="B61361" s="1"/>
      <c r="C61361" s="1"/>
      <c r="D61361" s="1"/>
    </row>
    <row r="61380" spans="1:4" x14ac:dyDescent="0.35">
      <c r="A61380" s="1"/>
      <c r="B61380" s="1"/>
      <c r="C61380" s="1"/>
      <c r="D61380" s="1"/>
    </row>
    <row r="61399" spans="1:4" x14ac:dyDescent="0.35">
      <c r="A61399" s="1"/>
      <c r="B61399" s="1"/>
      <c r="C61399" s="1"/>
      <c r="D61399" s="1"/>
    </row>
    <row r="61418" spans="1:4" x14ac:dyDescent="0.35">
      <c r="A61418" s="1"/>
      <c r="B61418" s="1"/>
      <c r="C61418" s="1"/>
      <c r="D61418" s="1"/>
    </row>
    <row r="61437" spans="1:4" x14ac:dyDescent="0.35">
      <c r="A61437" s="1"/>
      <c r="B61437" s="1"/>
      <c r="C61437" s="1"/>
      <c r="D61437" s="1"/>
    </row>
    <row r="61456" spans="1:4" x14ac:dyDescent="0.35">
      <c r="A61456" s="1"/>
      <c r="B61456" s="1"/>
      <c r="C61456" s="1"/>
      <c r="D61456" s="1"/>
    </row>
    <row r="61475" spans="1:4" x14ac:dyDescent="0.35">
      <c r="A61475" s="1"/>
      <c r="B61475" s="1"/>
      <c r="C61475" s="1"/>
      <c r="D61475" s="1"/>
    </row>
    <row r="61494" spans="1:4" x14ac:dyDescent="0.35">
      <c r="A61494" s="1"/>
      <c r="B61494" s="1"/>
      <c r="C61494" s="1"/>
      <c r="D61494" s="1"/>
    </row>
    <row r="61513" spans="1:4" x14ac:dyDescent="0.35">
      <c r="A61513" s="1"/>
      <c r="B61513" s="1"/>
      <c r="C61513" s="1"/>
      <c r="D61513" s="1"/>
    </row>
    <row r="61532" spans="1:4" x14ac:dyDescent="0.35">
      <c r="A61532" s="1"/>
      <c r="B61532" s="1"/>
      <c r="C61532" s="1"/>
      <c r="D61532" s="1"/>
    </row>
    <row r="61551" spans="1:4" x14ac:dyDescent="0.35">
      <c r="A61551" s="1"/>
      <c r="B61551" s="1"/>
      <c r="C61551" s="1"/>
      <c r="D61551" s="1"/>
    </row>
    <row r="61570" spans="1:4" x14ac:dyDescent="0.35">
      <c r="A61570" s="1"/>
      <c r="B61570" s="1"/>
      <c r="C61570" s="1"/>
      <c r="D61570" s="1"/>
    </row>
    <row r="61589" spans="1:4" x14ac:dyDescent="0.35">
      <c r="A61589" s="1"/>
      <c r="B61589" s="1"/>
      <c r="C61589" s="1"/>
      <c r="D61589" s="1"/>
    </row>
    <row r="61608" spans="1:4" x14ac:dyDescent="0.35">
      <c r="A61608" s="1"/>
      <c r="B61608" s="1"/>
      <c r="C61608" s="1"/>
      <c r="D61608" s="1"/>
    </row>
    <row r="61627" spans="1:4" x14ac:dyDescent="0.35">
      <c r="A61627" s="1"/>
      <c r="B61627" s="1"/>
      <c r="C61627" s="1"/>
      <c r="D61627" s="1"/>
    </row>
    <row r="61646" spans="1:4" x14ac:dyDescent="0.35">
      <c r="A61646" s="1"/>
      <c r="B61646" s="1"/>
      <c r="C61646" s="1"/>
      <c r="D61646" s="1"/>
    </row>
    <row r="61665" spans="1:4" x14ac:dyDescent="0.35">
      <c r="A61665" s="1"/>
      <c r="B61665" s="1"/>
      <c r="C61665" s="1"/>
      <c r="D61665" s="1"/>
    </row>
    <row r="61684" spans="1:4" x14ac:dyDescent="0.35">
      <c r="A61684" s="1"/>
      <c r="B61684" s="1"/>
      <c r="C61684" s="1"/>
      <c r="D61684" s="1"/>
    </row>
    <row r="61703" spans="1:4" x14ac:dyDescent="0.35">
      <c r="A61703" s="1"/>
      <c r="B61703" s="1"/>
      <c r="C61703" s="1"/>
      <c r="D61703" s="1"/>
    </row>
    <row r="61722" spans="1:4" x14ac:dyDescent="0.35">
      <c r="A61722" s="1"/>
      <c r="B61722" s="1"/>
      <c r="C61722" s="1"/>
      <c r="D61722" s="1"/>
    </row>
    <row r="61741" spans="1:4" x14ac:dyDescent="0.35">
      <c r="A61741" s="1"/>
      <c r="B61741" s="1"/>
      <c r="C61741" s="1"/>
      <c r="D61741" s="1"/>
    </row>
    <row r="61760" spans="1:4" x14ac:dyDescent="0.35">
      <c r="A61760" s="1"/>
      <c r="B61760" s="1"/>
      <c r="C61760" s="1"/>
      <c r="D61760" s="1"/>
    </row>
    <row r="61779" spans="1:4" x14ac:dyDescent="0.35">
      <c r="A61779" s="1"/>
      <c r="B61779" s="1"/>
      <c r="C61779" s="1"/>
      <c r="D61779" s="1"/>
    </row>
    <row r="61798" spans="1:4" x14ac:dyDescent="0.35">
      <c r="A61798" s="1"/>
      <c r="B61798" s="1"/>
      <c r="C61798" s="1"/>
      <c r="D61798" s="1"/>
    </row>
    <row r="61817" spans="1:4" x14ac:dyDescent="0.35">
      <c r="A61817" s="1"/>
      <c r="B61817" s="1"/>
      <c r="C61817" s="1"/>
      <c r="D61817" s="1"/>
    </row>
    <row r="61836" spans="1:4" x14ac:dyDescent="0.35">
      <c r="A61836" s="1"/>
      <c r="B61836" s="1"/>
      <c r="C61836" s="1"/>
      <c r="D61836" s="1"/>
    </row>
    <row r="61855" spans="1:4" x14ac:dyDescent="0.35">
      <c r="A61855" s="1"/>
      <c r="B61855" s="1"/>
      <c r="C61855" s="1"/>
      <c r="D61855" s="1"/>
    </row>
    <row r="61874" spans="1:4" x14ac:dyDescent="0.35">
      <c r="A61874" s="1"/>
      <c r="B61874" s="1"/>
      <c r="C61874" s="1"/>
      <c r="D61874" s="1"/>
    </row>
    <row r="61893" spans="1:4" x14ac:dyDescent="0.35">
      <c r="A61893" s="1"/>
      <c r="B61893" s="1"/>
      <c r="C61893" s="1"/>
      <c r="D61893" s="1"/>
    </row>
    <row r="61912" spans="1:4" x14ac:dyDescent="0.35">
      <c r="A61912" s="1"/>
      <c r="B61912" s="1"/>
      <c r="C61912" s="1"/>
      <c r="D61912" s="1"/>
    </row>
    <row r="61931" spans="1:4" x14ac:dyDescent="0.35">
      <c r="A61931" s="1"/>
      <c r="B61931" s="1"/>
      <c r="C61931" s="1"/>
      <c r="D61931" s="1"/>
    </row>
    <row r="61950" spans="1:4" x14ac:dyDescent="0.35">
      <c r="A61950" s="1"/>
      <c r="B61950" s="1"/>
      <c r="C61950" s="1"/>
      <c r="D61950" s="1"/>
    </row>
    <row r="61969" spans="1:4" x14ac:dyDescent="0.35">
      <c r="A61969" s="1"/>
      <c r="B61969" s="1"/>
      <c r="C61969" s="1"/>
      <c r="D61969" s="1"/>
    </row>
    <row r="61988" spans="1:4" x14ac:dyDescent="0.35">
      <c r="A61988" s="1"/>
      <c r="B61988" s="1"/>
      <c r="C61988" s="1"/>
      <c r="D61988" s="1"/>
    </row>
    <row r="62007" spans="1:4" x14ac:dyDescent="0.35">
      <c r="A62007" s="1"/>
      <c r="B62007" s="1"/>
      <c r="C62007" s="1"/>
      <c r="D62007" s="1"/>
    </row>
    <row r="62026" spans="1:4" x14ac:dyDescent="0.35">
      <c r="A62026" s="1"/>
      <c r="B62026" s="1"/>
      <c r="C62026" s="1"/>
      <c r="D62026" s="1"/>
    </row>
    <row r="62045" spans="1:4" x14ac:dyDescent="0.35">
      <c r="A62045" s="1"/>
      <c r="B62045" s="1"/>
      <c r="C62045" s="1"/>
      <c r="D62045" s="1"/>
    </row>
    <row r="62064" spans="1:4" x14ac:dyDescent="0.35">
      <c r="A62064" s="1"/>
      <c r="B62064" s="1"/>
      <c r="C62064" s="1"/>
      <c r="D62064" s="1"/>
    </row>
    <row r="62083" spans="1:4" x14ac:dyDescent="0.35">
      <c r="A62083" s="1"/>
      <c r="B62083" s="1"/>
      <c r="C62083" s="1"/>
      <c r="D62083" s="1"/>
    </row>
    <row r="62102" spans="1:4" x14ac:dyDescent="0.35">
      <c r="A62102" s="1"/>
      <c r="B62102" s="1"/>
      <c r="C62102" s="1"/>
      <c r="D62102" s="1"/>
    </row>
    <row r="62121" spans="1:4" x14ac:dyDescent="0.35">
      <c r="A62121" s="1"/>
      <c r="B62121" s="1"/>
      <c r="C62121" s="1"/>
      <c r="D62121" s="1"/>
    </row>
    <row r="62140" spans="1:4" x14ac:dyDescent="0.35">
      <c r="A62140" s="1"/>
      <c r="B62140" s="1"/>
      <c r="C62140" s="1"/>
      <c r="D62140" s="1"/>
    </row>
    <row r="62159" spans="1:4" x14ac:dyDescent="0.35">
      <c r="A62159" s="1"/>
      <c r="B62159" s="1"/>
      <c r="C62159" s="1"/>
      <c r="D62159" s="1"/>
    </row>
    <row r="62178" spans="1:4" x14ac:dyDescent="0.35">
      <c r="A62178" s="1"/>
      <c r="B62178" s="1"/>
      <c r="C62178" s="1"/>
      <c r="D62178" s="1"/>
    </row>
    <row r="62197" spans="1:4" x14ac:dyDescent="0.35">
      <c r="A62197" s="1"/>
      <c r="B62197" s="1"/>
      <c r="C62197" s="1"/>
      <c r="D62197" s="1"/>
    </row>
    <row r="62216" spans="1:4" x14ac:dyDescent="0.35">
      <c r="A62216" s="1"/>
      <c r="B62216" s="1"/>
      <c r="C62216" s="1"/>
      <c r="D62216" s="1"/>
    </row>
    <row r="62235" spans="1:4" x14ac:dyDescent="0.35">
      <c r="A62235" s="1"/>
      <c r="B62235" s="1"/>
      <c r="C62235" s="1"/>
      <c r="D62235" s="1"/>
    </row>
    <row r="62254" spans="1:4" x14ac:dyDescent="0.35">
      <c r="A62254" s="1"/>
      <c r="B62254" s="1"/>
      <c r="C62254" s="1"/>
      <c r="D62254" s="1"/>
    </row>
    <row r="62273" spans="1:4" x14ac:dyDescent="0.35">
      <c r="A62273" s="1"/>
      <c r="B62273" s="1"/>
      <c r="C62273" s="1"/>
      <c r="D62273" s="1"/>
    </row>
    <row r="62292" spans="1:4" x14ac:dyDescent="0.35">
      <c r="A62292" s="1"/>
      <c r="B62292" s="1"/>
      <c r="C62292" s="1"/>
      <c r="D62292" s="1"/>
    </row>
    <row r="62311" spans="1:4" x14ac:dyDescent="0.35">
      <c r="A62311" s="1"/>
      <c r="B62311" s="1"/>
      <c r="C62311" s="1"/>
      <c r="D62311" s="1"/>
    </row>
    <row r="62330" spans="1:4" x14ac:dyDescent="0.35">
      <c r="A62330" s="1"/>
      <c r="B62330" s="1"/>
      <c r="C62330" s="1"/>
      <c r="D62330" s="1"/>
    </row>
    <row r="62349" spans="1:4" x14ac:dyDescent="0.35">
      <c r="A62349" s="1"/>
      <c r="B62349" s="1"/>
      <c r="C62349" s="1"/>
      <c r="D62349" s="1"/>
    </row>
    <row r="62368" spans="1:4" x14ac:dyDescent="0.35">
      <c r="A62368" s="1"/>
      <c r="B62368" s="1"/>
      <c r="C62368" s="1"/>
      <c r="D62368" s="1"/>
    </row>
    <row r="62387" spans="1:4" x14ac:dyDescent="0.35">
      <c r="A62387" s="1"/>
      <c r="B62387" s="1"/>
      <c r="C62387" s="1"/>
      <c r="D62387" s="1"/>
    </row>
    <row r="62406" spans="1:4" x14ac:dyDescent="0.35">
      <c r="A62406" s="1"/>
      <c r="B62406" s="1"/>
      <c r="C62406" s="1"/>
      <c r="D62406" s="1"/>
    </row>
    <row r="62425" spans="1:4" x14ac:dyDescent="0.35">
      <c r="A62425" s="1"/>
      <c r="B62425" s="1"/>
      <c r="C62425" s="1"/>
      <c r="D62425" s="1"/>
    </row>
    <row r="62444" spans="1:4" x14ac:dyDescent="0.35">
      <c r="A62444" s="1"/>
      <c r="B62444" s="1"/>
      <c r="C62444" s="1"/>
      <c r="D62444" s="1"/>
    </row>
    <row r="62463" spans="1:4" x14ac:dyDescent="0.35">
      <c r="A62463" s="1"/>
      <c r="B62463" s="1"/>
      <c r="C62463" s="1"/>
      <c r="D62463" s="1"/>
    </row>
    <row r="62482" spans="1:4" x14ac:dyDescent="0.35">
      <c r="A62482" s="1"/>
      <c r="B62482" s="1"/>
      <c r="C62482" s="1"/>
      <c r="D62482" s="1"/>
    </row>
    <row r="62501" spans="1:4" x14ac:dyDescent="0.35">
      <c r="A62501" s="1"/>
      <c r="B62501" s="1"/>
      <c r="C62501" s="1"/>
      <c r="D62501" s="1"/>
    </row>
    <row r="62520" spans="1:4" x14ac:dyDescent="0.35">
      <c r="A62520" s="1"/>
      <c r="B62520" s="1"/>
      <c r="C62520" s="1"/>
      <c r="D62520" s="1"/>
    </row>
    <row r="62539" spans="1:4" x14ac:dyDescent="0.35">
      <c r="A62539" s="1"/>
      <c r="B62539" s="1"/>
      <c r="C62539" s="1"/>
      <c r="D62539" s="1"/>
    </row>
    <row r="62558" spans="1:4" x14ac:dyDescent="0.35">
      <c r="A62558" s="1"/>
      <c r="B62558" s="1"/>
      <c r="C62558" s="1"/>
      <c r="D62558" s="1"/>
    </row>
    <row r="62577" spans="1:4" x14ac:dyDescent="0.35">
      <c r="A62577" s="1"/>
      <c r="B62577" s="1"/>
      <c r="C62577" s="1"/>
      <c r="D62577" s="1"/>
    </row>
    <row r="62596" spans="1:4" x14ac:dyDescent="0.35">
      <c r="A62596" s="1"/>
      <c r="B62596" s="1"/>
      <c r="C62596" s="1"/>
      <c r="D62596" s="1"/>
    </row>
    <row r="62615" spans="1:4" x14ac:dyDescent="0.35">
      <c r="A62615" s="1"/>
      <c r="B62615" s="1"/>
      <c r="C62615" s="1"/>
      <c r="D62615" s="1"/>
    </row>
    <row r="62634" spans="1:4" x14ac:dyDescent="0.35">
      <c r="A62634" s="1"/>
      <c r="B62634" s="1"/>
      <c r="C62634" s="1"/>
      <c r="D62634" s="1"/>
    </row>
    <row r="62653" spans="1:4" x14ac:dyDescent="0.35">
      <c r="A62653" s="1"/>
      <c r="B62653" s="1"/>
      <c r="C62653" s="1"/>
      <c r="D62653" s="1"/>
    </row>
    <row r="62672" spans="1:4" x14ac:dyDescent="0.35">
      <c r="A62672" s="1"/>
      <c r="B62672" s="1"/>
      <c r="C62672" s="1"/>
      <c r="D62672" s="1"/>
    </row>
    <row r="62691" spans="1:4" x14ac:dyDescent="0.35">
      <c r="A62691" s="1"/>
      <c r="B62691" s="1"/>
      <c r="C62691" s="1"/>
      <c r="D62691" s="1"/>
    </row>
    <row r="62710" spans="1:4" x14ac:dyDescent="0.35">
      <c r="A62710" s="1"/>
      <c r="B62710" s="1"/>
      <c r="C62710" s="1"/>
      <c r="D62710" s="1"/>
    </row>
    <row r="62729" spans="1:4" x14ac:dyDescent="0.35">
      <c r="A62729" s="1"/>
      <c r="B62729" s="1"/>
      <c r="C62729" s="1"/>
      <c r="D62729" s="1"/>
    </row>
    <row r="62748" spans="1:4" x14ac:dyDescent="0.35">
      <c r="A62748" s="1"/>
      <c r="B62748" s="1"/>
      <c r="C62748" s="1"/>
      <c r="D62748" s="1"/>
    </row>
    <row r="62767" spans="1:4" x14ac:dyDescent="0.35">
      <c r="A62767" s="1"/>
      <c r="B62767" s="1"/>
      <c r="C62767" s="1"/>
      <c r="D62767" s="1"/>
    </row>
    <row r="62786" spans="1:4" x14ac:dyDescent="0.35">
      <c r="A62786" s="1"/>
      <c r="B62786" s="1"/>
      <c r="C62786" s="1"/>
      <c r="D62786" s="1"/>
    </row>
    <row r="62805" spans="1:4" x14ac:dyDescent="0.35">
      <c r="A62805" s="1"/>
      <c r="B62805" s="1"/>
      <c r="C62805" s="1"/>
      <c r="D62805" s="1"/>
    </row>
    <row r="62824" spans="1:4" x14ac:dyDescent="0.35">
      <c r="A62824" s="1"/>
      <c r="B62824" s="1"/>
      <c r="C62824" s="1"/>
      <c r="D62824" s="1"/>
    </row>
    <row r="62843" spans="1:4" x14ac:dyDescent="0.35">
      <c r="A62843" s="1"/>
      <c r="B62843" s="1"/>
      <c r="C62843" s="1"/>
      <c r="D62843" s="1"/>
    </row>
    <row r="62862" spans="1:4" x14ac:dyDescent="0.35">
      <c r="A62862" s="1"/>
      <c r="B62862" s="1"/>
      <c r="C62862" s="1"/>
      <c r="D62862" s="1"/>
    </row>
    <row r="62881" spans="1:4" x14ac:dyDescent="0.35">
      <c r="A62881" s="1"/>
      <c r="B62881" s="1"/>
      <c r="C62881" s="1"/>
      <c r="D62881" s="1"/>
    </row>
    <row r="62900" spans="1:4" x14ac:dyDescent="0.35">
      <c r="A62900" s="1"/>
      <c r="B62900" s="1"/>
      <c r="C62900" s="1"/>
      <c r="D62900" s="1"/>
    </row>
    <row r="62919" spans="1:4" x14ac:dyDescent="0.35">
      <c r="A62919" s="1"/>
      <c r="B62919" s="1"/>
      <c r="C62919" s="1"/>
      <c r="D62919" s="1"/>
    </row>
    <row r="62938" spans="1:4" x14ac:dyDescent="0.35">
      <c r="A62938" s="1"/>
      <c r="B62938" s="1"/>
      <c r="C62938" s="1"/>
      <c r="D62938" s="1"/>
    </row>
    <row r="62957" spans="1:4" x14ac:dyDescent="0.35">
      <c r="A62957" s="1"/>
      <c r="B62957" s="1"/>
      <c r="C62957" s="1"/>
      <c r="D62957" s="1"/>
    </row>
    <row r="62976" spans="1:4" x14ac:dyDescent="0.35">
      <c r="A62976" s="1"/>
      <c r="B62976" s="1"/>
      <c r="C62976" s="1"/>
      <c r="D62976" s="1"/>
    </row>
    <row r="62995" spans="1:4" x14ac:dyDescent="0.35">
      <c r="A62995" s="1"/>
      <c r="B62995" s="1"/>
      <c r="C62995" s="1"/>
      <c r="D62995" s="1"/>
    </row>
    <row r="63014" spans="1:4" x14ac:dyDescent="0.35">
      <c r="A63014" s="1"/>
      <c r="B63014" s="1"/>
      <c r="C63014" s="1"/>
      <c r="D63014" s="1"/>
    </row>
    <row r="63033" spans="1:4" x14ac:dyDescent="0.35">
      <c r="A63033" s="1"/>
      <c r="B63033" s="1"/>
      <c r="C63033" s="1"/>
      <c r="D63033" s="1"/>
    </row>
    <row r="63052" spans="1:4" x14ac:dyDescent="0.35">
      <c r="A63052" s="1"/>
      <c r="B63052" s="1"/>
      <c r="C63052" s="1"/>
      <c r="D63052" s="1"/>
    </row>
    <row r="63071" spans="1:4" x14ac:dyDescent="0.35">
      <c r="A63071" s="1"/>
      <c r="B63071" s="1"/>
      <c r="C63071" s="1"/>
      <c r="D63071" s="1"/>
    </row>
    <row r="63090" spans="1:4" x14ac:dyDescent="0.35">
      <c r="A63090" s="1"/>
      <c r="B63090" s="1"/>
      <c r="C63090" s="1"/>
      <c r="D63090" s="1"/>
    </row>
    <row r="63109" spans="1:4" x14ac:dyDescent="0.35">
      <c r="A63109" s="1"/>
      <c r="B63109" s="1"/>
      <c r="C63109" s="1"/>
      <c r="D63109" s="1"/>
    </row>
    <row r="63128" spans="1:4" x14ac:dyDescent="0.35">
      <c r="A63128" s="1"/>
      <c r="B63128" s="1"/>
      <c r="C63128" s="1"/>
      <c r="D63128" s="1"/>
    </row>
    <row r="63147" spans="1:4" x14ac:dyDescent="0.35">
      <c r="A63147" s="1"/>
      <c r="B63147" s="1"/>
      <c r="C63147" s="1"/>
      <c r="D63147" s="1"/>
    </row>
    <row r="63166" spans="1:4" x14ac:dyDescent="0.35">
      <c r="A63166" s="1"/>
      <c r="B63166" s="1"/>
      <c r="C63166" s="1"/>
      <c r="D63166" s="1"/>
    </row>
    <row r="63185" spans="1:4" x14ac:dyDescent="0.35">
      <c r="A63185" s="1"/>
      <c r="B63185" s="1"/>
      <c r="C63185" s="1"/>
      <c r="D63185" s="1"/>
    </row>
    <row r="63204" spans="1:4" x14ac:dyDescent="0.35">
      <c r="A63204" s="1"/>
      <c r="B63204" s="1"/>
      <c r="C63204" s="1"/>
      <c r="D63204" s="1"/>
    </row>
    <row r="63223" spans="1:4" x14ac:dyDescent="0.35">
      <c r="A63223" s="1"/>
      <c r="B63223" s="1"/>
      <c r="C63223" s="1"/>
      <c r="D63223" s="1"/>
    </row>
    <row r="63242" spans="1:4" x14ac:dyDescent="0.35">
      <c r="A63242" s="1"/>
      <c r="B63242" s="1"/>
      <c r="C63242" s="1"/>
      <c r="D63242" s="1"/>
    </row>
    <row r="63261" spans="1:4" x14ac:dyDescent="0.35">
      <c r="A63261" s="1"/>
      <c r="B63261" s="1"/>
      <c r="C63261" s="1"/>
      <c r="D63261" s="1"/>
    </row>
    <row r="63280" spans="1:4" x14ac:dyDescent="0.35">
      <c r="A63280" s="1"/>
      <c r="B63280" s="1"/>
      <c r="C63280" s="1"/>
      <c r="D63280" s="1"/>
    </row>
    <row r="63299" spans="1:4" x14ac:dyDescent="0.35">
      <c r="A63299" s="1"/>
      <c r="B63299" s="1"/>
      <c r="C63299" s="1"/>
      <c r="D63299" s="1"/>
    </row>
    <row r="63318" spans="1:4" x14ac:dyDescent="0.35">
      <c r="A63318" s="1"/>
      <c r="B63318" s="1"/>
      <c r="C63318" s="1"/>
      <c r="D63318" s="1"/>
    </row>
    <row r="63337" spans="1:4" x14ac:dyDescent="0.35">
      <c r="A63337" s="1"/>
      <c r="B63337" s="1"/>
      <c r="C63337" s="1"/>
      <c r="D63337" s="1"/>
    </row>
    <row r="63356" spans="1:4" x14ac:dyDescent="0.35">
      <c r="A63356" s="1"/>
      <c r="B63356" s="1"/>
      <c r="C63356" s="1"/>
      <c r="D63356" s="1"/>
    </row>
    <row r="63375" spans="1:4" x14ac:dyDescent="0.35">
      <c r="A63375" s="1"/>
      <c r="B63375" s="1"/>
      <c r="C63375" s="1"/>
      <c r="D63375" s="1"/>
    </row>
    <row r="63394" spans="1:4" x14ac:dyDescent="0.35">
      <c r="A63394" s="1"/>
      <c r="B63394" s="1"/>
      <c r="C63394" s="1"/>
      <c r="D63394" s="1"/>
    </row>
    <row r="63413" spans="1:4" x14ac:dyDescent="0.35">
      <c r="A63413" s="1"/>
      <c r="B63413" s="1"/>
      <c r="C63413" s="1"/>
      <c r="D63413" s="1"/>
    </row>
    <row r="63432" spans="1:4" x14ac:dyDescent="0.35">
      <c r="A63432" s="1"/>
      <c r="B63432" s="1"/>
      <c r="C63432" s="1"/>
      <c r="D63432" s="1"/>
    </row>
    <row r="63451" spans="1:4" x14ac:dyDescent="0.35">
      <c r="A63451" s="1"/>
      <c r="B63451" s="1"/>
      <c r="C63451" s="1"/>
      <c r="D63451" s="1"/>
    </row>
    <row r="63470" spans="1:4" x14ac:dyDescent="0.35">
      <c r="A63470" s="1"/>
      <c r="B63470" s="1"/>
      <c r="C63470" s="1"/>
      <c r="D63470" s="1"/>
    </row>
    <row r="63489" spans="1:4" x14ac:dyDescent="0.35">
      <c r="A63489" s="1"/>
      <c r="B63489" s="1"/>
      <c r="C63489" s="1"/>
      <c r="D63489" s="1"/>
    </row>
    <row r="63508" spans="1:4" x14ac:dyDescent="0.35">
      <c r="A63508" s="1"/>
      <c r="B63508" s="1"/>
      <c r="C63508" s="1"/>
      <c r="D63508" s="1"/>
    </row>
    <row r="63527" spans="1:4" x14ac:dyDescent="0.35">
      <c r="A63527" s="1"/>
      <c r="B63527" s="1"/>
      <c r="C63527" s="1"/>
      <c r="D63527" s="1"/>
    </row>
    <row r="63546" spans="1:4" x14ac:dyDescent="0.35">
      <c r="A63546" s="1"/>
      <c r="B63546" s="1"/>
      <c r="C63546" s="1"/>
      <c r="D63546" s="1"/>
    </row>
    <row r="63565" spans="1:4" x14ac:dyDescent="0.35">
      <c r="A63565" s="1"/>
      <c r="B63565" s="1"/>
      <c r="C63565" s="1"/>
      <c r="D63565" s="1"/>
    </row>
    <row r="63584" spans="1:4" x14ac:dyDescent="0.35">
      <c r="A63584" s="1"/>
      <c r="B63584" s="1"/>
      <c r="C63584" s="1"/>
      <c r="D63584" s="1"/>
    </row>
    <row r="63603" spans="1:4" x14ac:dyDescent="0.35">
      <c r="A63603" s="1"/>
      <c r="B63603" s="1"/>
      <c r="C63603" s="1"/>
      <c r="D63603" s="1"/>
    </row>
    <row r="63622" spans="1:4" x14ac:dyDescent="0.35">
      <c r="A63622" s="1"/>
      <c r="B63622" s="1"/>
      <c r="C63622" s="1"/>
      <c r="D63622" s="1"/>
    </row>
    <row r="63641" spans="1:4" x14ac:dyDescent="0.35">
      <c r="A63641" s="1"/>
      <c r="B63641" s="1"/>
      <c r="C63641" s="1"/>
      <c r="D63641" s="1"/>
    </row>
    <row r="63660" spans="1:4" x14ac:dyDescent="0.35">
      <c r="A63660" s="1"/>
      <c r="B63660" s="1"/>
      <c r="C63660" s="1"/>
      <c r="D63660" s="1"/>
    </row>
    <row r="63679" spans="1:4" x14ac:dyDescent="0.35">
      <c r="A63679" s="1"/>
      <c r="B63679" s="1"/>
      <c r="C63679" s="1"/>
      <c r="D63679" s="1"/>
    </row>
    <row r="63698" spans="1:4" x14ac:dyDescent="0.35">
      <c r="A63698" s="1"/>
      <c r="B63698" s="1"/>
      <c r="C63698" s="1"/>
      <c r="D63698" s="1"/>
    </row>
    <row r="63717" spans="1:4" x14ac:dyDescent="0.35">
      <c r="A63717" s="1"/>
      <c r="B63717" s="1"/>
      <c r="C63717" s="1"/>
      <c r="D63717" s="1"/>
    </row>
    <row r="63736" spans="1:4" x14ac:dyDescent="0.35">
      <c r="A63736" s="1"/>
      <c r="B63736" s="1"/>
      <c r="C63736" s="1"/>
      <c r="D63736" s="1"/>
    </row>
    <row r="63755" spans="1:4" x14ac:dyDescent="0.35">
      <c r="A63755" s="1"/>
      <c r="B63755" s="1"/>
      <c r="C63755" s="1"/>
      <c r="D63755" s="1"/>
    </row>
    <row r="63774" spans="1:4" x14ac:dyDescent="0.35">
      <c r="A63774" s="1"/>
      <c r="B63774" s="1"/>
      <c r="C63774" s="1"/>
      <c r="D63774" s="1"/>
    </row>
    <row r="63793" spans="1:4" x14ac:dyDescent="0.35">
      <c r="A63793" s="1"/>
      <c r="B63793" s="1"/>
      <c r="C63793" s="1"/>
      <c r="D63793" s="1"/>
    </row>
    <row r="63812" spans="1:4" x14ac:dyDescent="0.35">
      <c r="A63812" s="1"/>
      <c r="B63812" s="1"/>
      <c r="C63812" s="1"/>
      <c r="D63812" s="1"/>
    </row>
    <row r="63831" spans="1:4" x14ac:dyDescent="0.35">
      <c r="A63831" s="1"/>
      <c r="B63831" s="1"/>
      <c r="C63831" s="1"/>
      <c r="D63831" s="1"/>
    </row>
    <row r="63850" spans="1:4" x14ac:dyDescent="0.35">
      <c r="A63850" s="1"/>
      <c r="B63850" s="1"/>
      <c r="C63850" s="1"/>
      <c r="D63850" s="1"/>
    </row>
    <row r="63869" spans="1:4" x14ac:dyDescent="0.35">
      <c r="A63869" s="1"/>
      <c r="B63869" s="1"/>
      <c r="C63869" s="1"/>
      <c r="D63869" s="1"/>
    </row>
    <row r="63888" spans="1:4" x14ac:dyDescent="0.35">
      <c r="A63888" s="1"/>
      <c r="B63888" s="1"/>
      <c r="C63888" s="1"/>
      <c r="D63888" s="1"/>
    </row>
    <row r="63907" spans="1:4" x14ac:dyDescent="0.35">
      <c r="A63907" s="1"/>
      <c r="B63907" s="1"/>
      <c r="C63907" s="1"/>
      <c r="D63907" s="1"/>
    </row>
    <row r="63926" spans="1:4" x14ac:dyDescent="0.35">
      <c r="A63926" s="1"/>
      <c r="B63926" s="1"/>
      <c r="C63926" s="1"/>
      <c r="D63926" s="1"/>
    </row>
    <row r="63945" spans="1:4" x14ac:dyDescent="0.35">
      <c r="A63945" s="1"/>
      <c r="B63945" s="1"/>
      <c r="C63945" s="1"/>
      <c r="D63945" s="1"/>
    </row>
    <row r="63964" spans="1:4" x14ac:dyDescent="0.35">
      <c r="A63964" s="1"/>
      <c r="B63964" s="1"/>
      <c r="C63964" s="1"/>
      <c r="D63964" s="1"/>
    </row>
    <row r="63983" spans="1:4" x14ac:dyDescent="0.35">
      <c r="A63983" s="1"/>
      <c r="B63983" s="1"/>
      <c r="C63983" s="1"/>
      <c r="D63983" s="1"/>
    </row>
    <row r="64002" spans="1:4" x14ac:dyDescent="0.35">
      <c r="A64002" s="1"/>
      <c r="B64002" s="1"/>
      <c r="C64002" s="1"/>
      <c r="D64002" s="1"/>
    </row>
    <row r="64021" spans="1:4" x14ac:dyDescent="0.35">
      <c r="A64021" s="1"/>
      <c r="B64021" s="1"/>
      <c r="C64021" s="1"/>
      <c r="D64021" s="1"/>
    </row>
    <row r="64040" spans="1:4" x14ac:dyDescent="0.35">
      <c r="A64040" s="1"/>
      <c r="B64040" s="1"/>
      <c r="C64040" s="1"/>
      <c r="D64040" s="1"/>
    </row>
    <row r="64059" spans="1:4" x14ac:dyDescent="0.35">
      <c r="A64059" s="1"/>
      <c r="B64059" s="1"/>
      <c r="C64059" s="1"/>
      <c r="D64059" s="1"/>
    </row>
    <row r="64078" spans="1:4" x14ac:dyDescent="0.35">
      <c r="A64078" s="1"/>
      <c r="B64078" s="1"/>
      <c r="C64078" s="1"/>
      <c r="D64078" s="1"/>
    </row>
    <row r="64097" spans="1:4" x14ac:dyDescent="0.35">
      <c r="A64097" s="1"/>
      <c r="B64097" s="1"/>
      <c r="C64097" s="1"/>
      <c r="D64097" s="1"/>
    </row>
    <row r="64116" spans="1:4" x14ac:dyDescent="0.35">
      <c r="A64116" s="1"/>
      <c r="B64116" s="1"/>
      <c r="C64116" s="1"/>
      <c r="D64116" s="1"/>
    </row>
    <row r="64135" spans="1:4" x14ac:dyDescent="0.35">
      <c r="A64135" s="1"/>
      <c r="B64135" s="1"/>
      <c r="C64135" s="1"/>
      <c r="D64135" s="1"/>
    </row>
    <row r="64154" spans="1:4" x14ac:dyDescent="0.35">
      <c r="A64154" s="1"/>
      <c r="B64154" s="1"/>
      <c r="C64154" s="1"/>
      <c r="D64154" s="1"/>
    </row>
    <row r="64173" spans="1:4" x14ac:dyDescent="0.35">
      <c r="A64173" s="1"/>
      <c r="B64173" s="1"/>
      <c r="C64173" s="1"/>
      <c r="D64173" s="1"/>
    </row>
    <row r="64192" spans="1:4" x14ac:dyDescent="0.35">
      <c r="A64192" s="1"/>
      <c r="B64192" s="1"/>
      <c r="C64192" s="1"/>
      <c r="D64192" s="1"/>
    </row>
    <row r="64211" spans="1:4" x14ac:dyDescent="0.35">
      <c r="A64211" s="1"/>
      <c r="B64211" s="1"/>
      <c r="C64211" s="1"/>
      <c r="D64211" s="1"/>
    </row>
    <row r="64230" spans="1:4" x14ac:dyDescent="0.35">
      <c r="A64230" s="1"/>
      <c r="B64230" s="1"/>
      <c r="C64230" s="1"/>
      <c r="D64230" s="1"/>
    </row>
    <row r="64249" spans="1:4" x14ac:dyDescent="0.35">
      <c r="A64249" s="1"/>
      <c r="B64249" s="1"/>
      <c r="C64249" s="1"/>
      <c r="D64249" s="1"/>
    </row>
    <row r="64268" spans="1:4" x14ac:dyDescent="0.35">
      <c r="A64268" s="1"/>
      <c r="B64268" s="1"/>
      <c r="C64268" s="1"/>
      <c r="D64268" s="1"/>
    </row>
    <row r="64287" spans="1:4" x14ac:dyDescent="0.35">
      <c r="A64287" s="1"/>
      <c r="B64287" s="1"/>
      <c r="C64287" s="1"/>
      <c r="D64287" s="1"/>
    </row>
    <row r="64306" spans="1:4" x14ac:dyDescent="0.35">
      <c r="A64306" s="1"/>
      <c r="B64306" s="1"/>
      <c r="C64306" s="1"/>
      <c r="D64306" s="1"/>
    </row>
    <row r="64325" spans="1:4" x14ac:dyDescent="0.35">
      <c r="A64325" s="1"/>
      <c r="B64325" s="1"/>
      <c r="C64325" s="1"/>
      <c r="D64325" s="1"/>
    </row>
    <row r="64344" spans="1:4" x14ac:dyDescent="0.35">
      <c r="A64344" s="1"/>
      <c r="B64344" s="1"/>
      <c r="C64344" s="1"/>
      <c r="D64344" s="1"/>
    </row>
    <row r="64363" spans="1:4" x14ac:dyDescent="0.35">
      <c r="A64363" s="1"/>
      <c r="B64363" s="1"/>
      <c r="C64363" s="1"/>
      <c r="D64363" s="1"/>
    </row>
    <row r="64382" spans="1:4" x14ac:dyDescent="0.35">
      <c r="A64382" s="1"/>
      <c r="B64382" s="1"/>
      <c r="C64382" s="1"/>
      <c r="D64382" s="1"/>
    </row>
    <row r="64401" spans="1:4" x14ac:dyDescent="0.35">
      <c r="A64401" s="1"/>
      <c r="B64401" s="1"/>
      <c r="C64401" s="1"/>
      <c r="D64401" s="1"/>
    </row>
    <row r="64420" spans="1:4" x14ac:dyDescent="0.35">
      <c r="A64420" s="1"/>
      <c r="B64420" s="1"/>
      <c r="C64420" s="1"/>
      <c r="D64420" s="1"/>
    </row>
    <row r="64439" spans="1:4" x14ac:dyDescent="0.35">
      <c r="A64439" s="1"/>
      <c r="B64439" s="1"/>
      <c r="C64439" s="1"/>
      <c r="D64439" s="1"/>
    </row>
    <row r="64458" spans="1:4" x14ac:dyDescent="0.35">
      <c r="A64458" s="1"/>
      <c r="B64458" s="1"/>
      <c r="C64458" s="1"/>
      <c r="D64458" s="1"/>
    </row>
    <row r="64477" spans="1:4" x14ac:dyDescent="0.35">
      <c r="A64477" s="1"/>
      <c r="B64477" s="1"/>
      <c r="C64477" s="1"/>
      <c r="D64477" s="1"/>
    </row>
    <row r="64496" spans="1:4" x14ac:dyDescent="0.35">
      <c r="A64496" s="1"/>
      <c r="B64496" s="1"/>
      <c r="C64496" s="1"/>
      <c r="D64496" s="1"/>
    </row>
    <row r="64515" spans="1:4" x14ac:dyDescent="0.35">
      <c r="A64515" s="1"/>
      <c r="B64515" s="1"/>
      <c r="C64515" s="1"/>
      <c r="D64515" s="1"/>
    </row>
    <row r="64534" spans="1:4" x14ac:dyDescent="0.35">
      <c r="A64534" s="1"/>
      <c r="B64534" s="1"/>
      <c r="C64534" s="1"/>
      <c r="D64534" s="1"/>
    </row>
    <row r="64553" spans="1:4" x14ac:dyDescent="0.35">
      <c r="A64553" s="1"/>
      <c r="B64553" s="1"/>
      <c r="C64553" s="1"/>
      <c r="D64553" s="1"/>
    </row>
    <row r="64572" spans="1:4" x14ac:dyDescent="0.35">
      <c r="A64572" s="1"/>
      <c r="B64572" s="1"/>
      <c r="C64572" s="1"/>
      <c r="D64572" s="1"/>
    </row>
    <row r="64591" spans="1:4" x14ac:dyDescent="0.35">
      <c r="A64591" s="1"/>
      <c r="B64591" s="1"/>
      <c r="C64591" s="1"/>
      <c r="D64591" s="1"/>
    </row>
    <row r="64610" spans="1:4" x14ac:dyDescent="0.35">
      <c r="A64610" s="1"/>
      <c r="B64610" s="1"/>
      <c r="C64610" s="1"/>
      <c r="D64610" s="1"/>
    </row>
    <row r="64629" spans="1:4" x14ac:dyDescent="0.35">
      <c r="A64629" s="1"/>
      <c r="B64629" s="1"/>
      <c r="C64629" s="1"/>
      <c r="D64629" s="1"/>
    </row>
    <row r="64648" spans="1:4" x14ac:dyDescent="0.35">
      <c r="A64648" s="1"/>
      <c r="B64648" s="1"/>
      <c r="C64648" s="1"/>
      <c r="D64648" s="1"/>
    </row>
    <row r="64667" spans="1:4" x14ac:dyDescent="0.35">
      <c r="A64667" s="1"/>
      <c r="B64667" s="1"/>
      <c r="C64667" s="1"/>
      <c r="D64667" s="1"/>
    </row>
    <row r="64686" spans="1:4" x14ac:dyDescent="0.35">
      <c r="A64686" s="1"/>
      <c r="B64686" s="1"/>
      <c r="C64686" s="1"/>
      <c r="D64686" s="1"/>
    </row>
    <row r="64705" spans="1:4" x14ac:dyDescent="0.35">
      <c r="A64705" s="1"/>
      <c r="B64705" s="1"/>
      <c r="C64705" s="1"/>
      <c r="D64705" s="1"/>
    </row>
    <row r="64724" spans="1:4" x14ac:dyDescent="0.35">
      <c r="A64724" s="1"/>
      <c r="B64724" s="1"/>
      <c r="C64724" s="1"/>
      <c r="D64724" s="1"/>
    </row>
    <row r="64743" spans="1:4" x14ac:dyDescent="0.35">
      <c r="A64743" s="1"/>
      <c r="B64743" s="1"/>
      <c r="C64743" s="1"/>
      <c r="D64743" s="1"/>
    </row>
    <row r="64762" spans="1:4" x14ac:dyDescent="0.35">
      <c r="A64762" s="1"/>
      <c r="B64762" s="1"/>
      <c r="C64762" s="1"/>
      <c r="D64762" s="1"/>
    </row>
    <row r="64781" spans="1:4" x14ac:dyDescent="0.35">
      <c r="A64781" s="1"/>
      <c r="B64781" s="1"/>
      <c r="C64781" s="1"/>
      <c r="D64781" s="1"/>
    </row>
    <row r="64800" spans="1:4" x14ac:dyDescent="0.35">
      <c r="A64800" s="1"/>
      <c r="B64800" s="1"/>
      <c r="C64800" s="1"/>
      <c r="D64800" s="1"/>
    </row>
    <row r="64819" spans="1:4" x14ac:dyDescent="0.35">
      <c r="A64819" s="1"/>
      <c r="B64819" s="1"/>
      <c r="C64819" s="1"/>
      <c r="D64819" s="1"/>
    </row>
    <row r="64838" spans="1:4" x14ac:dyDescent="0.35">
      <c r="A64838" s="1"/>
      <c r="B64838" s="1"/>
      <c r="C64838" s="1"/>
      <c r="D64838" s="1"/>
    </row>
    <row r="64857" spans="1:4" x14ac:dyDescent="0.35">
      <c r="A64857" s="1"/>
      <c r="B64857" s="1"/>
      <c r="C64857" s="1"/>
      <c r="D64857" s="1"/>
    </row>
    <row r="64876" spans="1:4" x14ac:dyDescent="0.35">
      <c r="A64876" s="1"/>
      <c r="B64876" s="1"/>
      <c r="C64876" s="1"/>
      <c r="D64876" s="1"/>
    </row>
    <row r="64895" spans="1:4" x14ac:dyDescent="0.35">
      <c r="A64895" s="1"/>
      <c r="B64895" s="1"/>
      <c r="C64895" s="1"/>
      <c r="D64895" s="1"/>
    </row>
    <row r="64914" spans="1:4" x14ac:dyDescent="0.35">
      <c r="A64914" s="1"/>
      <c r="B64914" s="1"/>
      <c r="C64914" s="1"/>
      <c r="D64914" s="1"/>
    </row>
    <row r="64933" spans="1:4" x14ac:dyDescent="0.35">
      <c r="A64933" s="1"/>
      <c r="B64933" s="1"/>
      <c r="C64933" s="1"/>
      <c r="D64933" s="1"/>
    </row>
    <row r="64952" spans="1:4" x14ac:dyDescent="0.35">
      <c r="A64952" s="1"/>
      <c r="B64952" s="1"/>
      <c r="C64952" s="1"/>
      <c r="D64952" s="1"/>
    </row>
    <row r="64971" spans="1:4" x14ac:dyDescent="0.35">
      <c r="A64971" s="1"/>
      <c r="B64971" s="1"/>
      <c r="C64971" s="1"/>
      <c r="D64971" s="1"/>
    </row>
    <row r="64990" spans="1:4" x14ac:dyDescent="0.35">
      <c r="A64990" s="1"/>
      <c r="B64990" s="1"/>
      <c r="C64990" s="1"/>
      <c r="D64990" s="1"/>
    </row>
    <row r="65009" spans="1:4" x14ac:dyDescent="0.35">
      <c r="A65009" s="1"/>
      <c r="B65009" s="1"/>
      <c r="C65009" s="1"/>
      <c r="D65009" s="1"/>
    </row>
    <row r="65028" spans="1:4" x14ac:dyDescent="0.35">
      <c r="A65028" s="1"/>
      <c r="B65028" s="1"/>
      <c r="C65028" s="1"/>
      <c r="D65028" s="1"/>
    </row>
    <row r="65047" spans="1:4" x14ac:dyDescent="0.35">
      <c r="A65047" s="1"/>
      <c r="B65047" s="1"/>
      <c r="C65047" s="1"/>
      <c r="D65047" s="1"/>
    </row>
    <row r="65066" spans="1:4" x14ac:dyDescent="0.35">
      <c r="A65066" s="1"/>
      <c r="B65066" s="1"/>
      <c r="C65066" s="1"/>
      <c r="D65066" s="1"/>
    </row>
    <row r="65085" spans="1:4" x14ac:dyDescent="0.35">
      <c r="A65085" s="1"/>
      <c r="B65085" s="1"/>
      <c r="C65085" s="1"/>
      <c r="D65085" s="1"/>
    </row>
    <row r="65104" spans="1:4" x14ac:dyDescent="0.35">
      <c r="A65104" s="1"/>
      <c r="B65104" s="1"/>
      <c r="C65104" s="1"/>
      <c r="D65104" s="1"/>
    </row>
    <row r="65123" spans="1:4" x14ac:dyDescent="0.35">
      <c r="A65123" s="1"/>
      <c r="B65123" s="1"/>
      <c r="C65123" s="1"/>
      <c r="D65123" s="1"/>
    </row>
    <row r="65142" spans="1:4" x14ac:dyDescent="0.35">
      <c r="A65142" s="1"/>
      <c r="B65142" s="1"/>
      <c r="C65142" s="1"/>
      <c r="D65142" s="1"/>
    </row>
    <row r="65161" spans="1:4" x14ac:dyDescent="0.35">
      <c r="A65161" s="1"/>
      <c r="B65161" s="1"/>
      <c r="C65161" s="1"/>
      <c r="D65161" s="1"/>
    </row>
    <row r="65180" spans="1:4" x14ac:dyDescent="0.35">
      <c r="A65180" s="1"/>
      <c r="B65180" s="1"/>
      <c r="C65180" s="1"/>
      <c r="D65180" s="1"/>
    </row>
    <row r="65199" spans="1:4" x14ac:dyDescent="0.35">
      <c r="A65199" s="1"/>
      <c r="B65199" s="1"/>
      <c r="C65199" s="1"/>
      <c r="D65199" s="1"/>
    </row>
    <row r="65218" spans="1:4" x14ac:dyDescent="0.35">
      <c r="A65218" s="1"/>
      <c r="B65218" s="1"/>
      <c r="C65218" s="1"/>
      <c r="D65218" s="1"/>
    </row>
    <row r="65237" spans="1:4" x14ac:dyDescent="0.35">
      <c r="A65237" s="1"/>
      <c r="B65237" s="1"/>
      <c r="C65237" s="1"/>
      <c r="D65237" s="1"/>
    </row>
    <row r="65256" spans="1:4" x14ac:dyDescent="0.35">
      <c r="A65256" s="1"/>
      <c r="B65256" s="1"/>
      <c r="C65256" s="1"/>
      <c r="D65256" s="1"/>
    </row>
    <row r="65275" spans="1:4" x14ac:dyDescent="0.35">
      <c r="A65275" s="1"/>
      <c r="B65275" s="1"/>
      <c r="C65275" s="1"/>
      <c r="D65275" s="1"/>
    </row>
    <row r="65294" spans="1:4" x14ac:dyDescent="0.35">
      <c r="A65294" s="1"/>
      <c r="B65294" s="1"/>
      <c r="C65294" s="1"/>
      <c r="D65294" s="1"/>
    </row>
    <row r="65313" spans="1:4" x14ac:dyDescent="0.35">
      <c r="A65313" s="1"/>
      <c r="B65313" s="1"/>
      <c r="C65313" s="1"/>
      <c r="D65313" s="1"/>
    </row>
    <row r="65332" spans="1:4" x14ac:dyDescent="0.35">
      <c r="A65332" s="1"/>
      <c r="B65332" s="1"/>
      <c r="C65332" s="1"/>
      <c r="D65332" s="1"/>
    </row>
    <row r="65351" spans="1:4" x14ac:dyDescent="0.35">
      <c r="A65351" s="1"/>
      <c r="B65351" s="1"/>
      <c r="C65351" s="1"/>
      <c r="D65351" s="1"/>
    </row>
    <row r="65370" spans="1:4" x14ac:dyDescent="0.35">
      <c r="A65370" s="1"/>
      <c r="B65370" s="1"/>
      <c r="C65370" s="1"/>
      <c r="D65370" s="1"/>
    </row>
    <row r="65389" spans="1:4" x14ac:dyDescent="0.35">
      <c r="A65389" s="1"/>
      <c r="B65389" s="1"/>
      <c r="C65389" s="1"/>
      <c r="D65389" s="1"/>
    </row>
    <row r="65408" spans="1:4" x14ac:dyDescent="0.35">
      <c r="A65408" s="1"/>
      <c r="B65408" s="1"/>
      <c r="C65408" s="1"/>
      <c r="D65408" s="1"/>
    </row>
    <row r="65427" spans="1:4" x14ac:dyDescent="0.35">
      <c r="A65427" s="1"/>
      <c r="B65427" s="1"/>
      <c r="C65427" s="1"/>
      <c r="D65427" s="1"/>
    </row>
    <row r="65446" spans="1:4" x14ac:dyDescent="0.35">
      <c r="A65446" s="1"/>
      <c r="B65446" s="1"/>
      <c r="C65446" s="1"/>
      <c r="D65446" s="1"/>
    </row>
    <row r="65465" spans="1:4" x14ac:dyDescent="0.35">
      <c r="A65465" s="1"/>
      <c r="B65465" s="1"/>
      <c r="C65465" s="1"/>
      <c r="D65465" s="1"/>
    </row>
    <row r="65484" spans="1:4" x14ac:dyDescent="0.35">
      <c r="A65484" s="1"/>
      <c r="B65484" s="1"/>
      <c r="C65484" s="1"/>
      <c r="D65484" s="1"/>
    </row>
    <row r="65503" spans="1:4" x14ac:dyDescent="0.35">
      <c r="A65503" s="1"/>
      <c r="B65503" s="1"/>
      <c r="C65503" s="1"/>
      <c r="D65503" s="1"/>
    </row>
    <row r="65522" spans="1:4" x14ac:dyDescent="0.35">
      <c r="A65522" s="1"/>
      <c r="B65522" s="1"/>
      <c r="C65522" s="1"/>
      <c r="D65522" s="1"/>
    </row>
    <row r="65541" spans="1:4" x14ac:dyDescent="0.35">
      <c r="A65541" s="1"/>
      <c r="B65541" s="1"/>
      <c r="C65541" s="1"/>
      <c r="D65541" s="1"/>
    </row>
    <row r="65560" spans="1:4" x14ac:dyDescent="0.35">
      <c r="A65560" s="1"/>
      <c r="B65560" s="1"/>
      <c r="C65560" s="1"/>
      <c r="D65560" s="1"/>
    </row>
    <row r="65579" spans="1:4" x14ac:dyDescent="0.35">
      <c r="A65579" s="1"/>
      <c r="B65579" s="1"/>
      <c r="C65579" s="1"/>
      <c r="D65579" s="1"/>
    </row>
    <row r="65598" spans="1:4" x14ac:dyDescent="0.35">
      <c r="A65598" s="1"/>
      <c r="B65598" s="1"/>
      <c r="C65598" s="1"/>
      <c r="D65598" s="1"/>
    </row>
    <row r="65617" spans="1:4" x14ac:dyDescent="0.35">
      <c r="A65617" s="1"/>
      <c r="B65617" s="1"/>
      <c r="C65617" s="1"/>
      <c r="D65617" s="1"/>
    </row>
    <row r="65636" spans="1:4" x14ac:dyDescent="0.35">
      <c r="A65636" s="1"/>
      <c r="B65636" s="1"/>
      <c r="C65636" s="1"/>
      <c r="D65636" s="1"/>
    </row>
    <row r="65655" spans="1:4" x14ac:dyDescent="0.35">
      <c r="A65655" s="1"/>
      <c r="B65655" s="1"/>
      <c r="C65655" s="1"/>
      <c r="D65655" s="1"/>
    </row>
    <row r="65674" spans="1:4" x14ac:dyDescent="0.35">
      <c r="A65674" s="1"/>
      <c r="B65674" s="1"/>
      <c r="C65674" s="1"/>
      <c r="D65674" s="1"/>
    </row>
    <row r="65693" spans="1:4" x14ac:dyDescent="0.35">
      <c r="A65693" s="1"/>
      <c r="B65693" s="1"/>
      <c r="C65693" s="1"/>
      <c r="D65693" s="1"/>
    </row>
    <row r="65712" spans="1:4" x14ac:dyDescent="0.35">
      <c r="A65712" s="1"/>
      <c r="B65712" s="1"/>
      <c r="C65712" s="1"/>
      <c r="D65712" s="1"/>
    </row>
    <row r="65731" spans="1:4" x14ac:dyDescent="0.35">
      <c r="A65731" s="1"/>
      <c r="B65731" s="1"/>
      <c r="C65731" s="1"/>
      <c r="D65731" s="1"/>
    </row>
    <row r="65750" spans="1:4" x14ac:dyDescent="0.35">
      <c r="A65750" s="1"/>
      <c r="B65750" s="1"/>
      <c r="C65750" s="1"/>
      <c r="D65750" s="1"/>
    </row>
    <row r="65769" spans="1:4" x14ac:dyDescent="0.35">
      <c r="A65769" s="1"/>
      <c r="B65769" s="1"/>
      <c r="C65769" s="1"/>
      <c r="D65769" s="1"/>
    </row>
    <row r="65788" spans="1:4" x14ac:dyDescent="0.35">
      <c r="A65788" s="1"/>
      <c r="B65788" s="1"/>
      <c r="C65788" s="1"/>
      <c r="D65788" s="1"/>
    </row>
    <row r="65807" spans="1:4" x14ac:dyDescent="0.35">
      <c r="A65807" s="1"/>
      <c r="B65807" s="1"/>
      <c r="C65807" s="1"/>
      <c r="D65807" s="1"/>
    </row>
    <row r="65826" spans="1:4" x14ac:dyDescent="0.35">
      <c r="A65826" s="1"/>
      <c r="B65826" s="1"/>
      <c r="C65826" s="1"/>
      <c r="D65826" s="1"/>
    </row>
    <row r="65845" spans="1:4" x14ac:dyDescent="0.35">
      <c r="A65845" s="1"/>
      <c r="B65845" s="1"/>
      <c r="C65845" s="1"/>
      <c r="D65845" s="1"/>
    </row>
    <row r="65864" spans="1:4" x14ac:dyDescent="0.35">
      <c r="A65864" s="1"/>
      <c r="B65864" s="1"/>
      <c r="C65864" s="1"/>
      <c r="D65864" s="1"/>
    </row>
    <row r="65883" spans="1:4" x14ac:dyDescent="0.35">
      <c r="A65883" s="1"/>
      <c r="B65883" s="1"/>
      <c r="C65883" s="1"/>
      <c r="D65883" s="1"/>
    </row>
    <row r="65902" spans="1:4" x14ac:dyDescent="0.35">
      <c r="A65902" s="1"/>
      <c r="B65902" s="1"/>
      <c r="C65902" s="1"/>
      <c r="D65902" s="1"/>
    </row>
    <row r="65921" spans="1:4" x14ac:dyDescent="0.35">
      <c r="A65921" s="1"/>
      <c r="B65921" s="1"/>
      <c r="C65921" s="1"/>
      <c r="D65921" s="1"/>
    </row>
    <row r="65940" spans="1:4" x14ac:dyDescent="0.35">
      <c r="A65940" s="1"/>
      <c r="B65940" s="1"/>
      <c r="C65940" s="1"/>
      <c r="D65940" s="1"/>
    </row>
    <row r="65959" spans="1:4" x14ac:dyDescent="0.35">
      <c r="A65959" s="1"/>
      <c r="B65959" s="1"/>
      <c r="C65959" s="1"/>
      <c r="D65959" s="1"/>
    </row>
    <row r="65978" spans="1:4" x14ac:dyDescent="0.35">
      <c r="A65978" s="1"/>
      <c r="B65978" s="1"/>
      <c r="C65978" s="1"/>
      <c r="D65978" s="1"/>
    </row>
    <row r="65997" spans="1:4" x14ac:dyDescent="0.35">
      <c r="A65997" s="1"/>
      <c r="B65997" s="1"/>
      <c r="C65997" s="1"/>
      <c r="D65997" s="1"/>
    </row>
    <row r="66016" spans="1:4" x14ac:dyDescent="0.35">
      <c r="A66016" s="1"/>
      <c r="B66016" s="1"/>
      <c r="C66016" s="1"/>
      <c r="D66016" s="1"/>
    </row>
    <row r="66035" spans="1:4" x14ac:dyDescent="0.35">
      <c r="A66035" s="1"/>
      <c r="B66035" s="1"/>
      <c r="C66035" s="1"/>
      <c r="D66035" s="1"/>
    </row>
    <row r="66054" spans="1:4" x14ac:dyDescent="0.35">
      <c r="A66054" s="1"/>
      <c r="B66054" s="1"/>
      <c r="C66054" s="1"/>
      <c r="D66054" s="1"/>
    </row>
    <row r="66073" spans="1:4" x14ac:dyDescent="0.35">
      <c r="A66073" s="1"/>
      <c r="B66073" s="1"/>
      <c r="C66073" s="1"/>
      <c r="D66073" s="1"/>
    </row>
    <row r="66092" spans="1:4" x14ac:dyDescent="0.35">
      <c r="A66092" s="1"/>
      <c r="B66092" s="1"/>
      <c r="C66092" s="1"/>
      <c r="D66092" s="1"/>
    </row>
    <row r="66111" spans="1:4" x14ac:dyDescent="0.35">
      <c r="A66111" s="1"/>
      <c r="B66111" s="1"/>
      <c r="C66111" s="1"/>
      <c r="D66111" s="1"/>
    </row>
    <row r="66130" spans="1:4" x14ac:dyDescent="0.35">
      <c r="A66130" s="1"/>
      <c r="B66130" s="1"/>
      <c r="C66130" s="1"/>
      <c r="D66130" s="1"/>
    </row>
    <row r="66149" spans="1:4" x14ac:dyDescent="0.35">
      <c r="A66149" s="1"/>
      <c r="B66149" s="1"/>
      <c r="C66149" s="1"/>
      <c r="D66149" s="1"/>
    </row>
    <row r="66168" spans="1:4" x14ac:dyDescent="0.35">
      <c r="A66168" s="1"/>
      <c r="B66168" s="1"/>
      <c r="C66168" s="1"/>
      <c r="D66168" s="1"/>
    </row>
    <row r="66187" spans="1:4" x14ac:dyDescent="0.35">
      <c r="A66187" s="1"/>
      <c r="B66187" s="1"/>
      <c r="C66187" s="1"/>
      <c r="D66187" s="1"/>
    </row>
    <row r="66206" spans="1:4" x14ac:dyDescent="0.35">
      <c r="A66206" s="1"/>
      <c r="B66206" s="1"/>
      <c r="C66206" s="1"/>
      <c r="D66206" s="1"/>
    </row>
    <row r="66225" spans="1:4" x14ac:dyDescent="0.35">
      <c r="A66225" s="1"/>
      <c r="B66225" s="1"/>
      <c r="C66225" s="1"/>
      <c r="D66225" s="1"/>
    </row>
    <row r="66244" spans="1:4" x14ac:dyDescent="0.35">
      <c r="A66244" s="1"/>
      <c r="B66244" s="1"/>
      <c r="C66244" s="1"/>
      <c r="D66244" s="1"/>
    </row>
    <row r="66263" spans="1:4" x14ac:dyDescent="0.35">
      <c r="A66263" s="1"/>
      <c r="B66263" s="1"/>
      <c r="C66263" s="1"/>
      <c r="D66263" s="1"/>
    </row>
    <row r="66282" spans="1:4" x14ac:dyDescent="0.35">
      <c r="A66282" s="1"/>
      <c r="B66282" s="1"/>
      <c r="C66282" s="1"/>
      <c r="D66282" s="1"/>
    </row>
    <row r="66301" spans="1:4" x14ac:dyDescent="0.35">
      <c r="A66301" s="1"/>
      <c r="B66301" s="1"/>
      <c r="C66301" s="1"/>
      <c r="D66301" s="1"/>
    </row>
    <row r="66320" spans="1:4" x14ac:dyDescent="0.35">
      <c r="A66320" s="1"/>
      <c r="B66320" s="1"/>
      <c r="C66320" s="1"/>
      <c r="D66320" s="1"/>
    </row>
    <row r="66339" spans="1:4" x14ac:dyDescent="0.35">
      <c r="A66339" s="1"/>
      <c r="B66339" s="1"/>
      <c r="C66339" s="1"/>
      <c r="D66339" s="1"/>
    </row>
    <row r="66358" spans="1:4" x14ac:dyDescent="0.35">
      <c r="A66358" s="1"/>
      <c r="B66358" s="1"/>
      <c r="C66358" s="1"/>
      <c r="D66358" s="1"/>
    </row>
    <row r="66377" spans="1:4" x14ac:dyDescent="0.35">
      <c r="A66377" s="1"/>
      <c r="B66377" s="1"/>
      <c r="C66377" s="1"/>
      <c r="D66377" s="1"/>
    </row>
    <row r="66396" spans="1:4" x14ac:dyDescent="0.35">
      <c r="A66396" s="1"/>
      <c r="B66396" s="1"/>
      <c r="C66396" s="1"/>
      <c r="D66396" s="1"/>
    </row>
    <row r="66415" spans="1:4" x14ac:dyDescent="0.35">
      <c r="A66415" s="1"/>
      <c r="B66415" s="1"/>
      <c r="C66415" s="1"/>
      <c r="D66415" s="1"/>
    </row>
    <row r="66434" spans="1:4" x14ac:dyDescent="0.35">
      <c r="A66434" s="1"/>
      <c r="B66434" s="1"/>
      <c r="C66434" s="1"/>
      <c r="D66434" s="1"/>
    </row>
    <row r="66453" spans="1:4" x14ac:dyDescent="0.35">
      <c r="A66453" s="1"/>
      <c r="B66453" s="1"/>
      <c r="C66453" s="1"/>
      <c r="D66453" s="1"/>
    </row>
    <row r="66472" spans="1:4" x14ac:dyDescent="0.35">
      <c r="A66472" s="1"/>
      <c r="B66472" s="1"/>
      <c r="C66472" s="1"/>
      <c r="D66472" s="1"/>
    </row>
    <row r="66491" spans="1:4" x14ac:dyDescent="0.35">
      <c r="A66491" s="1"/>
      <c r="B66491" s="1"/>
      <c r="C66491" s="1"/>
      <c r="D66491" s="1"/>
    </row>
    <row r="66510" spans="1:4" x14ac:dyDescent="0.35">
      <c r="A66510" s="1"/>
      <c r="B66510" s="1"/>
      <c r="C66510" s="1"/>
      <c r="D66510" s="1"/>
    </row>
    <row r="66529" spans="1:4" x14ac:dyDescent="0.35">
      <c r="A66529" s="1"/>
      <c r="B66529" s="1"/>
      <c r="C66529" s="1"/>
      <c r="D66529" s="1"/>
    </row>
    <row r="66548" spans="1:4" x14ac:dyDescent="0.35">
      <c r="A66548" s="1"/>
      <c r="B66548" s="1"/>
      <c r="C66548" s="1"/>
      <c r="D66548" s="1"/>
    </row>
    <row r="66567" spans="1:4" x14ac:dyDescent="0.35">
      <c r="A66567" s="1"/>
      <c r="B66567" s="1"/>
      <c r="C66567" s="1"/>
      <c r="D66567" s="1"/>
    </row>
    <row r="66586" spans="1:4" x14ac:dyDescent="0.35">
      <c r="A66586" s="1"/>
      <c r="B66586" s="1"/>
      <c r="C66586" s="1"/>
      <c r="D66586" s="1"/>
    </row>
    <row r="66605" spans="1:4" x14ac:dyDescent="0.35">
      <c r="A66605" s="1"/>
      <c r="B66605" s="1"/>
      <c r="C66605" s="1"/>
      <c r="D66605" s="1"/>
    </row>
    <row r="66624" spans="1:4" x14ac:dyDescent="0.35">
      <c r="A66624" s="1"/>
      <c r="B66624" s="1"/>
      <c r="C66624" s="1"/>
      <c r="D66624" s="1"/>
    </row>
    <row r="66643" spans="1:4" x14ac:dyDescent="0.35">
      <c r="A66643" s="1"/>
      <c r="B66643" s="1"/>
      <c r="C66643" s="1"/>
      <c r="D66643" s="1"/>
    </row>
    <row r="66662" spans="1:4" x14ac:dyDescent="0.35">
      <c r="A66662" s="1"/>
      <c r="B66662" s="1"/>
      <c r="C66662" s="1"/>
      <c r="D66662" s="1"/>
    </row>
    <row r="66681" spans="1:4" x14ac:dyDescent="0.35">
      <c r="A66681" s="1"/>
      <c r="B66681" s="1"/>
      <c r="C66681" s="1"/>
      <c r="D66681" s="1"/>
    </row>
    <row r="66700" spans="1:4" x14ac:dyDescent="0.35">
      <c r="A66700" s="1"/>
      <c r="B66700" s="1"/>
      <c r="C66700" s="1"/>
      <c r="D66700" s="1"/>
    </row>
    <row r="66719" spans="1:4" x14ac:dyDescent="0.35">
      <c r="A66719" s="1"/>
      <c r="B66719" s="1"/>
      <c r="C66719" s="1"/>
      <c r="D66719" s="1"/>
    </row>
    <row r="66738" spans="1:4" x14ac:dyDescent="0.35">
      <c r="A66738" s="1"/>
      <c r="B66738" s="1"/>
      <c r="C66738" s="1"/>
      <c r="D66738" s="1"/>
    </row>
    <row r="66757" spans="1:4" x14ac:dyDescent="0.35">
      <c r="A66757" s="1"/>
      <c r="B66757" s="1"/>
      <c r="C66757" s="1"/>
      <c r="D66757" s="1"/>
    </row>
    <row r="66776" spans="1:4" x14ac:dyDescent="0.35">
      <c r="A66776" s="1"/>
      <c r="B66776" s="1"/>
      <c r="C66776" s="1"/>
      <c r="D66776" s="1"/>
    </row>
    <row r="66795" spans="1:4" x14ac:dyDescent="0.35">
      <c r="A66795" s="1"/>
      <c r="B66795" s="1"/>
      <c r="C66795" s="1"/>
      <c r="D66795" s="1"/>
    </row>
    <row r="66814" spans="1:4" x14ac:dyDescent="0.35">
      <c r="A66814" s="1"/>
      <c r="B66814" s="1"/>
      <c r="C66814" s="1"/>
      <c r="D66814" s="1"/>
    </row>
    <row r="66833" spans="1:4" x14ac:dyDescent="0.35">
      <c r="A66833" s="1"/>
      <c r="B66833" s="1"/>
      <c r="C66833" s="1"/>
      <c r="D66833" s="1"/>
    </row>
    <row r="66852" spans="1:4" x14ac:dyDescent="0.35">
      <c r="A66852" s="1"/>
      <c r="B66852" s="1"/>
      <c r="C66852" s="1"/>
      <c r="D66852" s="1"/>
    </row>
    <row r="66871" spans="1:4" x14ac:dyDescent="0.35">
      <c r="A66871" s="1"/>
      <c r="B66871" s="1"/>
      <c r="C66871" s="1"/>
      <c r="D66871" s="1"/>
    </row>
    <row r="66890" spans="1:4" x14ac:dyDescent="0.35">
      <c r="A66890" s="1"/>
      <c r="B66890" s="1"/>
      <c r="C66890" s="1"/>
      <c r="D66890" s="1"/>
    </row>
    <row r="66909" spans="1:4" x14ac:dyDescent="0.35">
      <c r="A66909" s="1"/>
      <c r="B66909" s="1"/>
      <c r="C66909" s="1"/>
      <c r="D66909" s="1"/>
    </row>
    <row r="66928" spans="1:4" x14ac:dyDescent="0.35">
      <c r="A66928" s="1"/>
      <c r="B66928" s="1"/>
      <c r="C66928" s="1"/>
      <c r="D66928" s="1"/>
    </row>
    <row r="66947" spans="1:4" x14ac:dyDescent="0.35">
      <c r="A66947" s="1"/>
      <c r="B66947" s="1"/>
      <c r="C66947" s="1"/>
      <c r="D66947" s="1"/>
    </row>
    <row r="66966" spans="1:4" x14ac:dyDescent="0.35">
      <c r="A66966" s="1"/>
      <c r="B66966" s="1"/>
      <c r="C66966" s="1"/>
      <c r="D66966" s="1"/>
    </row>
    <row r="66985" spans="1:4" x14ac:dyDescent="0.35">
      <c r="A66985" s="1"/>
      <c r="B66985" s="1"/>
      <c r="C66985" s="1"/>
      <c r="D66985" s="1"/>
    </row>
    <row r="67004" spans="1:4" x14ac:dyDescent="0.35">
      <c r="A67004" s="1"/>
      <c r="B67004" s="1"/>
      <c r="C67004" s="1"/>
      <c r="D67004" s="1"/>
    </row>
    <row r="67023" spans="1:4" x14ac:dyDescent="0.35">
      <c r="A67023" s="1"/>
      <c r="B67023" s="1"/>
      <c r="C67023" s="1"/>
      <c r="D67023" s="1"/>
    </row>
    <row r="67042" spans="1:4" x14ac:dyDescent="0.35">
      <c r="A67042" s="1"/>
      <c r="B67042" s="1"/>
      <c r="C67042" s="1"/>
      <c r="D67042" s="1"/>
    </row>
    <row r="67061" spans="1:4" x14ac:dyDescent="0.35">
      <c r="A67061" s="1"/>
      <c r="B67061" s="1"/>
      <c r="C67061" s="1"/>
      <c r="D67061" s="1"/>
    </row>
    <row r="67080" spans="1:4" x14ac:dyDescent="0.35">
      <c r="A67080" s="1"/>
      <c r="B67080" s="1"/>
      <c r="C67080" s="1"/>
      <c r="D67080" s="1"/>
    </row>
    <row r="67099" spans="1:4" x14ac:dyDescent="0.35">
      <c r="A67099" s="1"/>
      <c r="B67099" s="1"/>
      <c r="C67099" s="1"/>
      <c r="D67099" s="1"/>
    </row>
    <row r="67118" spans="1:4" x14ac:dyDescent="0.35">
      <c r="A67118" s="1"/>
      <c r="B67118" s="1"/>
      <c r="C67118" s="1"/>
      <c r="D67118" s="1"/>
    </row>
    <row r="67137" spans="1:4" x14ac:dyDescent="0.35">
      <c r="A67137" s="1"/>
      <c r="B67137" s="1"/>
      <c r="C67137" s="1"/>
      <c r="D67137" s="1"/>
    </row>
    <row r="67156" spans="1:4" x14ac:dyDescent="0.35">
      <c r="A67156" s="1"/>
      <c r="B67156" s="1"/>
      <c r="C67156" s="1"/>
      <c r="D67156" s="1"/>
    </row>
    <row r="67175" spans="1:4" x14ac:dyDescent="0.35">
      <c r="A67175" s="1"/>
      <c r="B67175" s="1"/>
      <c r="C67175" s="1"/>
      <c r="D67175" s="1"/>
    </row>
    <row r="67194" spans="1:4" x14ac:dyDescent="0.35">
      <c r="A67194" s="1"/>
      <c r="B67194" s="1"/>
      <c r="C67194" s="1"/>
      <c r="D67194" s="1"/>
    </row>
    <row r="67213" spans="1:4" x14ac:dyDescent="0.35">
      <c r="A67213" s="1"/>
      <c r="B67213" s="1"/>
      <c r="C67213" s="1"/>
      <c r="D67213" s="1"/>
    </row>
    <row r="67232" spans="1:4" x14ac:dyDescent="0.35">
      <c r="A67232" s="1"/>
      <c r="B67232" s="1"/>
      <c r="C67232" s="1"/>
      <c r="D67232" s="1"/>
    </row>
    <row r="67251" spans="1:4" x14ac:dyDescent="0.35">
      <c r="A67251" s="1"/>
      <c r="B67251" s="1"/>
      <c r="C67251" s="1"/>
      <c r="D67251" s="1"/>
    </row>
    <row r="67270" spans="1:4" x14ac:dyDescent="0.35">
      <c r="A67270" s="1"/>
      <c r="B67270" s="1"/>
      <c r="C67270" s="1"/>
      <c r="D67270" s="1"/>
    </row>
    <row r="67289" spans="1:4" x14ac:dyDescent="0.35">
      <c r="A67289" s="1"/>
      <c r="B67289" s="1"/>
      <c r="C67289" s="1"/>
      <c r="D67289" s="1"/>
    </row>
    <row r="67308" spans="1:4" x14ac:dyDescent="0.35">
      <c r="A67308" s="1"/>
      <c r="B67308" s="1"/>
      <c r="C67308" s="1"/>
      <c r="D67308" s="1"/>
    </row>
    <row r="67327" spans="1:4" x14ac:dyDescent="0.35">
      <c r="A67327" s="1"/>
      <c r="B67327" s="1"/>
      <c r="C67327" s="1"/>
      <c r="D67327" s="1"/>
    </row>
    <row r="67346" spans="1:4" x14ac:dyDescent="0.35">
      <c r="A67346" s="1"/>
      <c r="B67346" s="1"/>
      <c r="C67346" s="1"/>
      <c r="D67346" s="1"/>
    </row>
    <row r="67365" spans="1:4" x14ac:dyDescent="0.35">
      <c r="A67365" s="1"/>
      <c r="B67365" s="1"/>
      <c r="C67365" s="1"/>
      <c r="D67365" s="1"/>
    </row>
    <row r="67384" spans="1:4" x14ac:dyDescent="0.35">
      <c r="A67384" s="1"/>
      <c r="B67384" s="1"/>
      <c r="C67384" s="1"/>
      <c r="D67384" s="1"/>
    </row>
    <row r="67403" spans="1:4" x14ac:dyDescent="0.35">
      <c r="A67403" s="1"/>
      <c r="B67403" s="1"/>
      <c r="C67403" s="1"/>
      <c r="D67403" s="1"/>
    </row>
    <row r="67422" spans="1:4" x14ac:dyDescent="0.35">
      <c r="A67422" s="1"/>
      <c r="B67422" s="1"/>
      <c r="C67422" s="1"/>
      <c r="D67422" s="1"/>
    </row>
    <row r="67441" spans="1:4" x14ac:dyDescent="0.35">
      <c r="A67441" s="1"/>
      <c r="B67441" s="1"/>
      <c r="C67441" s="1"/>
      <c r="D67441" s="1"/>
    </row>
    <row r="67460" spans="1:4" x14ac:dyDescent="0.35">
      <c r="A67460" s="1"/>
      <c r="B67460" s="1"/>
      <c r="C67460" s="1"/>
      <c r="D67460" s="1"/>
    </row>
    <row r="67479" spans="1:4" x14ac:dyDescent="0.35">
      <c r="A67479" s="1"/>
      <c r="B67479" s="1"/>
      <c r="C67479" s="1"/>
      <c r="D67479" s="1"/>
    </row>
    <row r="67498" spans="1:4" x14ac:dyDescent="0.35">
      <c r="A67498" s="1"/>
      <c r="B67498" s="1"/>
      <c r="C67498" s="1"/>
      <c r="D67498" s="1"/>
    </row>
    <row r="67517" spans="1:4" x14ac:dyDescent="0.35">
      <c r="A67517" s="1"/>
      <c r="B67517" s="1"/>
      <c r="C67517" s="1"/>
      <c r="D67517" s="1"/>
    </row>
    <row r="67536" spans="1:4" x14ac:dyDescent="0.35">
      <c r="A67536" s="1"/>
      <c r="B67536" s="1"/>
      <c r="C67536" s="1"/>
      <c r="D67536" s="1"/>
    </row>
    <row r="67555" spans="1:4" x14ac:dyDescent="0.35">
      <c r="A67555" s="1"/>
      <c r="B67555" s="1"/>
      <c r="C67555" s="1"/>
      <c r="D67555" s="1"/>
    </row>
    <row r="67574" spans="1:4" x14ac:dyDescent="0.35">
      <c r="A67574" s="1"/>
      <c r="B67574" s="1"/>
      <c r="C67574" s="1"/>
      <c r="D67574" s="1"/>
    </row>
    <row r="67593" spans="1:4" x14ac:dyDescent="0.35">
      <c r="A67593" s="1"/>
      <c r="B67593" s="1"/>
      <c r="C67593" s="1"/>
      <c r="D67593" s="1"/>
    </row>
    <row r="67612" spans="1:4" x14ac:dyDescent="0.35">
      <c r="A67612" s="1"/>
      <c r="B67612" s="1"/>
      <c r="C67612" s="1"/>
      <c r="D67612" s="1"/>
    </row>
    <row r="67631" spans="1:4" x14ac:dyDescent="0.35">
      <c r="A67631" s="1"/>
      <c r="B67631" s="1"/>
      <c r="C67631" s="1"/>
      <c r="D67631" s="1"/>
    </row>
    <row r="67650" spans="1:4" x14ac:dyDescent="0.35">
      <c r="A67650" s="1"/>
      <c r="B67650" s="1"/>
      <c r="C67650" s="1"/>
      <c r="D67650" s="1"/>
    </row>
    <row r="67669" spans="1:4" x14ac:dyDescent="0.35">
      <c r="A67669" s="1"/>
      <c r="B67669" s="1"/>
      <c r="C67669" s="1"/>
      <c r="D67669" s="1"/>
    </row>
    <row r="67688" spans="1:4" x14ac:dyDescent="0.35">
      <c r="A67688" s="1"/>
      <c r="B67688" s="1"/>
      <c r="C67688" s="1"/>
      <c r="D67688" s="1"/>
    </row>
    <row r="67707" spans="1:4" x14ac:dyDescent="0.35">
      <c r="A67707" s="1"/>
      <c r="B67707" s="1"/>
      <c r="C67707" s="1"/>
      <c r="D67707" s="1"/>
    </row>
    <row r="67726" spans="1:4" x14ac:dyDescent="0.35">
      <c r="A67726" s="1"/>
      <c r="B67726" s="1"/>
      <c r="C67726" s="1"/>
      <c r="D67726" s="1"/>
    </row>
    <row r="67745" spans="1:4" x14ac:dyDescent="0.35">
      <c r="A67745" s="1"/>
      <c r="B67745" s="1"/>
      <c r="C67745" s="1"/>
      <c r="D67745" s="1"/>
    </row>
    <row r="67764" spans="1:4" x14ac:dyDescent="0.35">
      <c r="A67764" s="1"/>
      <c r="B67764" s="1"/>
      <c r="C67764" s="1"/>
      <c r="D67764" s="1"/>
    </row>
    <row r="67783" spans="1:4" x14ac:dyDescent="0.35">
      <c r="A67783" s="1"/>
      <c r="B67783" s="1"/>
      <c r="C67783" s="1"/>
      <c r="D67783" s="1"/>
    </row>
    <row r="67802" spans="1:4" x14ac:dyDescent="0.35">
      <c r="A67802" s="1"/>
      <c r="B67802" s="1"/>
      <c r="C67802" s="1"/>
      <c r="D67802" s="1"/>
    </row>
    <row r="67821" spans="1:4" x14ac:dyDescent="0.35">
      <c r="A67821" s="1"/>
      <c r="B67821" s="1"/>
      <c r="C67821" s="1"/>
      <c r="D67821" s="1"/>
    </row>
    <row r="67840" spans="1:4" x14ac:dyDescent="0.35">
      <c r="A67840" s="1"/>
      <c r="B67840" s="1"/>
      <c r="C67840" s="1"/>
      <c r="D67840" s="1"/>
    </row>
    <row r="67859" spans="1:4" x14ac:dyDescent="0.35">
      <c r="A67859" s="1"/>
      <c r="B67859" s="1"/>
      <c r="C67859" s="1"/>
      <c r="D67859" s="1"/>
    </row>
    <row r="67878" spans="1:4" x14ac:dyDescent="0.35">
      <c r="A67878" s="1"/>
      <c r="B67878" s="1"/>
      <c r="C67878" s="1"/>
      <c r="D67878" s="1"/>
    </row>
    <row r="67897" spans="1:4" x14ac:dyDescent="0.35">
      <c r="A67897" s="1"/>
      <c r="B67897" s="1"/>
      <c r="C67897" s="1"/>
      <c r="D67897" s="1"/>
    </row>
    <row r="67916" spans="1:4" x14ac:dyDescent="0.35">
      <c r="A67916" s="1"/>
      <c r="B67916" s="1"/>
      <c r="C67916" s="1"/>
      <c r="D67916" s="1"/>
    </row>
    <row r="67935" spans="1:4" x14ac:dyDescent="0.35">
      <c r="A67935" s="1"/>
      <c r="B67935" s="1"/>
      <c r="C67935" s="1"/>
      <c r="D67935" s="1"/>
    </row>
    <row r="67954" spans="1:4" x14ac:dyDescent="0.35">
      <c r="A67954" s="1"/>
      <c r="B67954" s="1"/>
      <c r="C67954" s="1"/>
      <c r="D67954" s="1"/>
    </row>
    <row r="67973" spans="1:4" x14ac:dyDescent="0.35">
      <c r="A67973" s="1"/>
      <c r="B67973" s="1"/>
      <c r="C67973" s="1"/>
      <c r="D67973" s="1"/>
    </row>
    <row r="67992" spans="1:4" x14ac:dyDescent="0.35">
      <c r="A67992" s="1"/>
      <c r="B67992" s="1"/>
      <c r="C67992" s="1"/>
      <c r="D67992" s="1"/>
    </row>
    <row r="68011" spans="1:4" x14ac:dyDescent="0.35">
      <c r="A68011" s="1"/>
      <c r="B68011" s="1"/>
      <c r="C68011" s="1"/>
      <c r="D68011" s="1"/>
    </row>
    <row r="68030" spans="1:4" x14ac:dyDescent="0.35">
      <c r="A68030" s="1"/>
      <c r="B68030" s="1"/>
      <c r="C68030" s="1"/>
      <c r="D68030" s="1"/>
    </row>
    <row r="68049" spans="1:4" x14ac:dyDescent="0.35">
      <c r="A68049" s="1"/>
      <c r="B68049" s="1"/>
      <c r="C68049" s="1"/>
      <c r="D68049" s="1"/>
    </row>
    <row r="68068" spans="1:4" x14ac:dyDescent="0.35">
      <c r="A68068" s="1"/>
      <c r="B68068" s="1"/>
      <c r="C68068" s="1"/>
      <c r="D68068" s="1"/>
    </row>
    <row r="68087" spans="1:4" x14ac:dyDescent="0.35">
      <c r="A68087" s="1"/>
      <c r="B68087" s="1"/>
      <c r="C68087" s="1"/>
      <c r="D68087" s="1"/>
    </row>
    <row r="68106" spans="1:4" x14ac:dyDescent="0.35">
      <c r="A68106" s="1"/>
      <c r="B68106" s="1"/>
      <c r="C68106" s="1"/>
      <c r="D68106" s="1"/>
    </row>
    <row r="68125" spans="1:4" x14ac:dyDescent="0.35">
      <c r="A68125" s="1"/>
      <c r="B68125" s="1"/>
      <c r="C68125" s="1"/>
      <c r="D68125" s="1"/>
    </row>
    <row r="68144" spans="1:4" x14ac:dyDescent="0.35">
      <c r="A68144" s="1"/>
      <c r="B68144" s="1"/>
      <c r="C68144" s="1"/>
      <c r="D68144" s="1"/>
    </row>
    <row r="68163" spans="1:4" x14ac:dyDescent="0.35">
      <c r="A68163" s="1"/>
      <c r="B68163" s="1"/>
      <c r="C68163" s="1"/>
      <c r="D68163" s="1"/>
    </row>
    <row r="68182" spans="1:4" x14ac:dyDescent="0.35">
      <c r="A68182" s="1"/>
      <c r="B68182" s="1"/>
      <c r="C68182" s="1"/>
      <c r="D68182" s="1"/>
    </row>
    <row r="68201" spans="1:4" x14ac:dyDescent="0.35">
      <c r="A68201" s="1"/>
      <c r="B68201" s="1"/>
      <c r="C68201" s="1"/>
      <c r="D68201" s="1"/>
    </row>
    <row r="68220" spans="1:4" x14ac:dyDescent="0.35">
      <c r="A68220" s="1"/>
      <c r="B68220" s="1"/>
      <c r="C68220" s="1"/>
      <c r="D68220" s="1"/>
    </row>
    <row r="68239" spans="1:4" x14ac:dyDescent="0.35">
      <c r="A68239" s="1"/>
      <c r="B68239" s="1"/>
      <c r="C68239" s="1"/>
      <c r="D68239" s="1"/>
    </row>
    <row r="68258" spans="1:4" x14ac:dyDescent="0.35">
      <c r="A68258" s="1"/>
      <c r="B68258" s="1"/>
      <c r="C68258" s="1"/>
      <c r="D68258" s="1"/>
    </row>
    <row r="68277" spans="1:4" x14ac:dyDescent="0.35">
      <c r="A68277" s="1"/>
      <c r="B68277" s="1"/>
      <c r="C68277" s="1"/>
      <c r="D68277" s="1"/>
    </row>
    <row r="68296" spans="1:4" x14ac:dyDescent="0.35">
      <c r="A68296" s="1"/>
      <c r="B68296" s="1"/>
      <c r="C68296" s="1"/>
      <c r="D68296" s="1"/>
    </row>
    <row r="68315" spans="1:4" x14ac:dyDescent="0.35">
      <c r="A68315" s="1"/>
      <c r="B68315" s="1"/>
      <c r="C68315" s="1"/>
      <c r="D68315" s="1"/>
    </row>
    <row r="68334" spans="1:4" x14ac:dyDescent="0.35">
      <c r="A68334" s="1"/>
      <c r="B68334" s="1"/>
      <c r="C68334" s="1"/>
      <c r="D68334" s="1"/>
    </row>
    <row r="68353" spans="1:4" x14ac:dyDescent="0.35">
      <c r="A68353" s="1"/>
      <c r="B68353" s="1"/>
      <c r="C68353" s="1"/>
      <c r="D68353" s="1"/>
    </row>
    <row r="68372" spans="1:4" x14ac:dyDescent="0.35">
      <c r="A68372" s="1"/>
      <c r="B68372" s="1"/>
      <c r="C68372" s="1"/>
      <c r="D68372" s="1"/>
    </row>
    <row r="68391" spans="1:4" x14ac:dyDescent="0.35">
      <c r="A68391" s="1"/>
      <c r="B68391" s="1"/>
      <c r="C68391" s="1"/>
      <c r="D68391" s="1"/>
    </row>
    <row r="68410" spans="1:4" x14ac:dyDescent="0.35">
      <c r="A68410" s="1"/>
      <c r="B68410" s="1"/>
      <c r="C68410" s="1"/>
      <c r="D68410" s="1"/>
    </row>
    <row r="68429" spans="1:4" x14ac:dyDescent="0.35">
      <c r="A68429" s="1"/>
      <c r="B68429" s="1"/>
      <c r="C68429" s="1"/>
      <c r="D68429" s="1"/>
    </row>
    <row r="68448" spans="1:4" x14ac:dyDescent="0.35">
      <c r="A68448" s="1"/>
      <c r="B68448" s="1"/>
      <c r="C68448" s="1"/>
      <c r="D68448" s="1"/>
    </row>
    <row r="68467" spans="1:4" x14ac:dyDescent="0.35">
      <c r="A68467" s="1"/>
      <c r="B68467" s="1"/>
      <c r="C68467" s="1"/>
      <c r="D68467" s="1"/>
    </row>
    <row r="68486" spans="1:4" x14ac:dyDescent="0.35">
      <c r="A68486" s="1"/>
      <c r="B68486" s="1"/>
      <c r="C68486" s="1"/>
      <c r="D68486" s="1"/>
    </row>
    <row r="68505" spans="1:4" x14ac:dyDescent="0.35">
      <c r="A68505" s="1"/>
      <c r="B68505" s="1"/>
      <c r="C68505" s="1"/>
      <c r="D68505" s="1"/>
    </row>
    <row r="68524" spans="1:4" x14ac:dyDescent="0.35">
      <c r="A68524" s="1"/>
      <c r="B68524" s="1"/>
      <c r="C68524" s="1"/>
      <c r="D68524" s="1"/>
    </row>
    <row r="68543" spans="1:4" x14ac:dyDescent="0.35">
      <c r="A68543" s="1"/>
      <c r="B68543" s="1"/>
      <c r="C68543" s="1"/>
      <c r="D68543" s="1"/>
    </row>
    <row r="68562" spans="1:4" x14ac:dyDescent="0.35">
      <c r="A68562" s="1"/>
      <c r="B68562" s="1"/>
      <c r="C68562" s="1"/>
      <c r="D68562" s="1"/>
    </row>
    <row r="68581" spans="1:4" x14ac:dyDescent="0.35">
      <c r="A68581" s="1"/>
      <c r="B68581" s="1"/>
      <c r="C68581" s="1"/>
      <c r="D68581" s="1"/>
    </row>
    <row r="68600" spans="1:4" x14ac:dyDescent="0.35">
      <c r="A68600" s="1"/>
      <c r="B68600" s="1"/>
      <c r="C68600" s="1"/>
      <c r="D68600" s="1"/>
    </row>
    <row r="68619" spans="1:4" x14ac:dyDescent="0.35">
      <c r="A68619" s="1"/>
      <c r="B68619" s="1"/>
      <c r="C68619" s="1"/>
      <c r="D68619" s="1"/>
    </row>
    <row r="68638" spans="1:4" x14ac:dyDescent="0.35">
      <c r="A68638" s="1"/>
      <c r="B68638" s="1"/>
      <c r="C68638" s="1"/>
      <c r="D68638" s="1"/>
    </row>
    <row r="68657" spans="1:4" x14ac:dyDescent="0.35">
      <c r="A68657" s="1"/>
      <c r="B68657" s="1"/>
      <c r="C68657" s="1"/>
      <c r="D68657" s="1"/>
    </row>
    <row r="68676" spans="1:4" x14ac:dyDescent="0.35">
      <c r="A68676" s="1"/>
      <c r="B68676" s="1"/>
      <c r="C68676" s="1"/>
      <c r="D68676" s="1"/>
    </row>
    <row r="68695" spans="1:4" x14ac:dyDescent="0.35">
      <c r="A68695" s="1"/>
      <c r="B68695" s="1"/>
      <c r="C68695" s="1"/>
      <c r="D68695" s="1"/>
    </row>
    <row r="68714" spans="1:4" x14ac:dyDescent="0.35">
      <c r="A68714" s="1"/>
      <c r="B68714" s="1"/>
      <c r="C68714" s="1"/>
      <c r="D68714" s="1"/>
    </row>
    <row r="68733" spans="1:4" x14ac:dyDescent="0.35">
      <c r="A68733" s="1"/>
      <c r="B68733" s="1"/>
      <c r="C68733" s="1"/>
      <c r="D68733" s="1"/>
    </row>
    <row r="68752" spans="1:4" x14ac:dyDescent="0.35">
      <c r="A68752" s="1"/>
      <c r="B68752" s="1"/>
      <c r="C68752" s="1"/>
      <c r="D68752" s="1"/>
    </row>
    <row r="68771" spans="1:4" x14ac:dyDescent="0.35">
      <c r="A68771" s="1"/>
      <c r="B68771" s="1"/>
      <c r="C68771" s="1"/>
      <c r="D68771" s="1"/>
    </row>
    <row r="68790" spans="1:4" x14ac:dyDescent="0.35">
      <c r="A68790" s="1"/>
      <c r="B68790" s="1"/>
      <c r="C68790" s="1"/>
      <c r="D68790" s="1"/>
    </row>
    <row r="68809" spans="1:4" x14ac:dyDescent="0.35">
      <c r="A68809" s="1"/>
      <c r="B68809" s="1"/>
      <c r="C68809" s="1"/>
      <c r="D68809" s="1"/>
    </row>
    <row r="68828" spans="1:4" x14ac:dyDescent="0.35">
      <c r="A68828" s="1"/>
      <c r="B68828" s="1"/>
      <c r="C68828" s="1"/>
      <c r="D68828" s="1"/>
    </row>
    <row r="68847" spans="1:4" x14ac:dyDescent="0.35">
      <c r="A68847" s="1"/>
      <c r="B68847" s="1"/>
      <c r="C68847" s="1"/>
      <c r="D68847" s="1"/>
    </row>
    <row r="68866" spans="1:4" x14ac:dyDescent="0.35">
      <c r="A68866" s="1"/>
      <c r="B68866" s="1"/>
      <c r="C68866" s="1"/>
      <c r="D68866" s="1"/>
    </row>
    <row r="68885" spans="1:4" x14ac:dyDescent="0.35">
      <c r="A68885" s="1"/>
      <c r="B68885" s="1"/>
      <c r="C68885" s="1"/>
      <c r="D68885" s="1"/>
    </row>
    <row r="68904" spans="1:4" x14ac:dyDescent="0.35">
      <c r="A68904" s="1"/>
      <c r="B68904" s="1"/>
      <c r="C68904" s="1"/>
      <c r="D68904" s="1"/>
    </row>
    <row r="68923" spans="1:4" x14ac:dyDescent="0.35">
      <c r="A68923" s="1"/>
      <c r="B68923" s="1"/>
      <c r="C68923" s="1"/>
      <c r="D68923" s="1"/>
    </row>
    <row r="68942" spans="1:4" x14ac:dyDescent="0.35">
      <c r="A68942" s="1"/>
      <c r="B68942" s="1"/>
      <c r="C68942" s="1"/>
      <c r="D68942" s="1"/>
    </row>
    <row r="68961" spans="1:4" x14ac:dyDescent="0.35">
      <c r="A68961" s="1"/>
      <c r="B68961" s="1"/>
      <c r="C68961" s="1"/>
      <c r="D68961" s="1"/>
    </row>
    <row r="68980" spans="1:4" x14ac:dyDescent="0.35">
      <c r="A68980" s="1"/>
      <c r="B68980" s="1"/>
      <c r="C68980" s="1"/>
      <c r="D68980" s="1"/>
    </row>
    <row r="68999" spans="1:4" x14ac:dyDescent="0.35">
      <c r="A68999" s="1"/>
      <c r="B68999" s="1"/>
      <c r="C68999" s="1"/>
      <c r="D68999" s="1"/>
    </row>
    <row r="69018" spans="1:4" x14ac:dyDescent="0.35">
      <c r="A69018" s="1"/>
      <c r="B69018" s="1"/>
      <c r="C69018" s="1"/>
      <c r="D69018" s="1"/>
    </row>
    <row r="69037" spans="1:4" x14ac:dyDescent="0.35">
      <c r="A69037" s="1"/>
      <c r="B69037" s="1"/>
      <c r="C69037" s="1"/>
      <c r="D69037" s="1"/>
    </row>
    <row r="69056" spans="1:4" x14ac:dyDescent="0.35">
      <c r="A69056" s="1"/>
      <c r="B69056" s="1"/>
      <c r="C69056" s="1"/>
      <c r="D69056" s="1"/>
    </row>
    <row r="69075" spans="1:4" x14ac:dyDescent="0.35">
      <c r="A69075" s="1"/>
      <c r="B69075" s="1"/>
      <c r="C69075" s="1"/>
      <c r="D69075" s="1"/>
    </row>
    <row r="69094" spans="1:4" x14ac:dyDescent="0.35">
      <c r="A69094" s="1"/>
      <c r="B69094" s="1"/>
      <c r="C69094" s="1"/>
      <c r="D69094" s="1"/>
    </row>
    <row r="69113" spans="1:4" x14ac:dyDescent="0.35">
      <c r="A69113" s="1"/>
      <c r="B69113" s="1"/>
      <c r="C69113" s="1"/>
      <c r="D69113" s="1"/>
    </row>
    <row r="69132" spans="1:4" x14ac:dyDescent="0.35">
      <c r="A69132" s="1"/>
      <c r="B69132" s="1"/>
      <c r="C69132" s="1"/>
      <c r="D69132" s="1"/>
    </row>
    <row r="69151" spans="1:4" x14ac:dyDescent="0.35">
      <c r="A69151" s="1"/>
      <c r="B69151" s="1"/>
      <c r="C69151" s="1"/>
      <c r="D69151" s="1"/>
    </row>
    <row r="69170" spans="1:4" x14ac:dyDescent="0.35">
      <c r="A69170" s="1"/>
      <c r="B69170" s="1"/>
      <c r="C69170" s="1"/>
      <c r="D69170" s="1"/>
    </row>
    <row r="69189" spans="1:4" x14ac:dyDescent="0.35">
      <c r="A69189" s="1"/>
      <c r="B69189" s="1"/>
      <c r="C69189" s="1"/>
      <c r="D69189" s="1"/>
    </row>
    <row r="69208" spans="1:4" x14ac:dyDescent="0.35">
      <c r="A69208" s="1"/>
      <c r="B69208" s="1"/>
      <c r="C69208" s="1"/>
      <c r="D69208" s="1"/>
    </row>
    <row r="69227" spans="1:4" x14ac:dyDescent="0.35">
      <c r="A69227" s="1"/>
      <c r="B69227" s="1"/>
      <c r="C69227" s="1"/>
      <c r="D69227" s="1"/>
    </row>
    <row r="69246" spans="1:4" x14ac:dyDescent="0.35">
      <c r="A69246" s="1"/>
      <c r="B69246" s="1"/>
      <c r="C69246" s="1"/>
      <c r="D69246" s="1"/>
    </row>
    <row r="69265" spans="1:4" x14ac:dyDescent="0.35">
      <c r="A69265" s="1"/>
      <c r="B69265" s="1"/>
      <c r="C69265" s="1"/>
      <c r="D69265" s="1"/>
    </row>
    <row r="69284" spans="1:4" x14ac:dyDescent="0.35">
      <c r="A69284" s="1"/>
      <c r="B69284" s="1"/>
      <c r="C69284" s="1"/>
      <c r="D69284" s="1"/>
    </row>
    <row r="69303" spans="1:4" x14ac:dyDescent="0.35">
      <c r="A69303" s="1"/>
      <c r="B69303" s="1"/>
      <c r="C69303" s="1"/>
      <c r="D69303" s="1"/>
    </row>
    <row r="69322" spans="1:4" x14ac:dyDescent="0.35">
      <c r="A69322" s="1"/>
      <c r="B69322" s="1"/>
      <c r="C69322" s="1"/>
      <c r="D69322" s="1"/>
    </row>
    <row r="69341" spans="1:4" x14ac:dyDescent="0.35">
      <c r="A69341" s="1"/>
      <c r="B69341" s="1"/>
      <c r="C69341" s="1"/>
      <c r="D69341" s="1"/>
    </row>
    <row r="69360" spans="1:4" x14ac:dyDescent="0.35">
      <c r="A69360" s="1"/>
      <c r="B69360" s="1"/>
      <c r="C69360" s="1"/>
      <c r="D69360" s="1"/>
    </row>
    <row r="69379" spans="1:4" x14ac:dyDescent="0.35">
      <c r="A69379" s="1"/>
      <c r="B69379" s="1"/>
      <c r="C69379" s="1"/>
      <c r="D69379" s="1"/>
    </row>
    <row r="69398" spans="1:4" x14ac:dyDescent="0.35">
      <c r="A69398" s="1"/>
      <c r="B69398" s="1"/>
      <c r="C69398" s="1"/>
      <c r="D69398" s="1"/>
    </row>
    <row r="69417" spans="1:4" x14ac:dyDescent="0.35">
      <c r="A69417" s="1"/>
      <c r="B69417" s="1"/>
      <c r="C69417" s="1"/>
      <c r="D69417" s="1"/>
    </row>
    <row r="69436" spans="1:4" x14ac:dyDescent="0.35">
      <c r="A69436" s="1"/>
      <c r="B69436" s="1"/>
      <c r="C69436" s="1"/>
      <c r="D69436" s="1"/>
    </row>
    <row r="69455" spans="1:4" x14ac:dyDescent="0.35">
      <c r="A69455" s="1"/>
      <c r="B69455" s="1"/>
      <c r="C69455" s="1"/>
      <c r="D69455" s="1"/>
    </row>
    <row r="69474" spans="1:4" x14ac:dyDescent="0.35">
      <c r="A69474" s="1"/>
      <c r="B69474" s="1"/>
      <c r="C69474" s="1"/>
      <c r="D69474" s="1"/>
    </row>
    <row r="69493" spans="1:4" x14ac:dyDescent="0.35">
      <c r="A69493" s="1"/>
      <c r="B69493" s="1"/>
      <c r="C69493" s="1"/>
      <c r="D69493" s="1"/>
    </row>
    <row r="69512" spans="1:4" x14ac:dyDescent="0.35">
      <c r="A69512" s="1"/>
      <c r="B69512" s="1"/>
      <c r="C69512" s="1"/>
      <c r="D69512" s="1"/>
    </row>
    <row r="69531" spans="1:4" x14ac:dyDescent="0.35">
      <c r="A69531" s="1"/>
      <c r="B69531" s="1"/>
      <c r="C69531" s="1"/>
      <c r="D69531" s="1"/>
    </row>
    <row r="69550" spans="1:4" x14ac:dyDescent="0.35">
      <c r="A69550" s="1"/>
      <c r="B69550" s="1"/>
      <c r="C69550" s="1"/>
      <c r="D69550" s="1"/>
    </row>
    <row r="69569" spans="1:4" x14ac:dyDescent="0.35">
      <c r="A69569" s="1"/>
      <c r="B69569" s="1"/>
      <c r="C69569" s="1"/>
      <c r="D69569" s="1"/>
    </row>
    <row r="69588" spans="1:4" x14ac:dyDescent="0.35">
      <c r="A69588" s="1"/>
      <c r="B69588" s="1"/>
      <c r="C69588" s="1"/>
      <c r="D69588" s="1"/>
    </row>
    <row r="69607" spans="1:4" x14ac:dyDescent="0.35">
      <c r="A69607" s="1"/>
      <c r="B69607" s="1"/>
      <c r="C69607" s="1"/>
      <c r="D69607" s="1"/>
    </row>
    <row r="69626" spans="1:4" x14ac:dyDescent="0.35">
      <c r="A69626" s="1"/>
      <c r="B69626" s="1"/>
      <c r="C69626" s="1"/>
      <c r="D69626" s="1"/>
    </row>
    <row r="69645" spans="1:4" x14ac:dyDescent="0.35">
      <c r="A69645" s="1"/>
      <c r="B69645" s="1"/>
      <c r="C69645" s="1"/>
      <c r="D69645" s="1"/>
    </row>
    <row r="69664" spans="1:4" x14ac:dyDescent="0.35">
      <c r="A69664" s="1"/>
      <c r="B69664" s="1"/>
      <c r="C69664" s="1"/>
      <c r="D69664" s="1"/>
    </row>
    <row r="69683" spans="1:4" x14ac:dyDescent="0.35">
      <c r="A69683" s="1"/>
      <c r="B69683" s="1"/>
      <c r="C69683" s="1"/>
      <c r="D69683" s="1"/>
    </row>
    <row r="69702" spans="1:4" x14ac:dyDescent="0.35">
      <c r="A69702" s="1"/>
      <c r="B69702" s="1"/>
      <c r="C69702" s="1"/>
      <c r="D69702" s="1"/>
    </row>
    <row r="69721" spans="1:4" x14ac:dyDescent="0.35">
      <c r="A69721" s="1"/>
      <c r="B69721" s="1"/>
      <c r="C69721" s="1"/>
      <c r="D69721" s="1"/>
    </row>
    <row r="69740" spans="1:4" x14ac:dyDescent="0.35">
      <c r="A69740" s="1"/>
      <c r="B69740" s="1"/>
      <c r="C69740" s="1"/>
      <c r="D69740" s="1"/>
    </row>
    <row r="69759" spans="1:4" x14ac:dyDescent="0.35">
      <c r="A69759" s="1"/>
      <c r="B69759" s="1"/>
      <c r="C69759" s="1"/>
      <c r="D69759" s="1"/>
    </row>
    <row r="69778" spans="1:4" x14ac:dyDescent="0.35">
      <c r="A69778" s="1"/>
      <c r="B69778" s="1"/>
      <c r="C69778" s="1"/>
      <c r="D69778" s="1"/>
    </row>
    <row r="69797" spans="1:4" x14ac:dyDescent="0.35">
      <c r="A69797" s="1"/>
      <c r="B69797" s="1"/>
      <c r="C69797" s="1"/>
      <c r="D69797" s="1"/>
    </row>
    <row r="69816" spans="1:4" x14ac:dyDescent="0.35">
      <c r="A69816" s="1"/>
      <c r="B69816" s="1"/>
      <c r="C69816" s="1"/>
      <c r="D69816" s="1"/>
    </row>
    <row r="69835" spans="1:4" x14ac:dyDescent="0.35">
      <c r="A69835" s="1"/>
      <c r="B69835" s="1"/>
      <c r="C69835" s="1"/>
      <c r="D69835" s="1"/>
    </row>
    <row r="69854" spans="1:4" x14ac:dyDescent="0.35">
      <c r="A69854" s="1"/>
      <c r="B69854" s="1"/>
      <c r="C69854" s="1"/>
      <c r="D69854" s="1"/>
    </row>
    <row r="69873" spans="1:4" x14ac:dyDescent="0.35">
      <c r="A69873" s="1"/>
      <c r="B69873" s="1"/>
      <c r="C69873" s="1"/>
      <c r="D69873" s="1"/>
    </row>
    <row r="69892" spans="1:4" x14ac:dyDescent="0.35">
      <c r="A69892" s="1"/>
      <c r="B69892" s="1"/>
      <c r="C69892" s="1"/>
      <c r="D69892" s="1"/>
    </row>
    <row r="69911" spans="1:4" x14ac:dyDescent="0.35">
      <c r="A69911" s="1"/>
      <c r="B69911" s="1"/>
      <c r="C69911" s="1"/>
      <c r="D69911" s="1"/>
    </row>
    <row r="69930" spans="1:4" x14ac:dyDescent="0.35">
      <c r="A69930" s="1"/>
      <c r="B69930" s="1"/>
      <c r="C69930" s="1"/>
      <c r="D69930" s="1"/>
    </row>
    <row r="69949" spans="1:4" x14ac:dyDescent="0.35">
      <c r="A69949" s="1"/>
      <c r="B69949" s="1"/>
      <c r="C69949" s="1"/>
      <c r="D69949" s="1"/>
    </row>
    <row r="69968" spans="1:4" x14ac:dyDescent="0.35">
      <c r="A69968" s="1"/>
      <c r="B69968" s="1"/>
      <c r="C69968" s="1"/>
      <c r="D69968" s="1"/>
    </row>
    <row r="69987" spans="1:4" x14ac:dyDescent="0.35">
      <c r="A69987" s="1"/>
      <c r="B69987" s="1"/>
      <c r="C69987" s="1"/>
      <c r="D69987" s="1"/>
    </row>
    <row r="70006" spans="1:4" x14ac:dyDescent="0.35">
      <c r="A70006" s="1"/>
      <c r="B70006" s="1"/>
      <c r="C70006" s="1"/>
      <c r="D70006" s="1"/>
    </row>
    <row r="70025" spans="1:4" x14ac:dyDescent="0.35">
      <c r="A70025" s="1"/>
      <c r="B70025" s="1"/>
      <c r="C70025" s="1"/>
      <c r="D70025" s="1"/>
    </row>
    <row r="70044" spans="1:4" x14ac:dyDescent="0.35">
      <c r="A70044" s="1"/>
      <c r="B70044" s="1"/>
      <c r="C70044" s="1"/>
      <c r="D70044" s="1"/>
    </row>
    <row r="70063" spans="1:4" x14ac:dyDescent="0.35">
      <c r="A70063" s="1"/>
      <c r="B70063" s="1"/>
      <c r="C70063" s="1"/>
      <c r="D70063" s="1"/>
    </row>
    <row r="70082" spans="1:4" x14ac:dyDescent="0.35">
      <c r="A70082" s="1"/>
      <c r="B70082" s="1"/>
      <c r="C70082" s="1"/>
      <c r="D70082" s="1"/>
    </row>
    <row r="70101" spans="1:4" x14ac:dyDescent="0.35">
      <c r="A70101" s="1"/>
      <c r="B70101" s="1"/>
      <c r="C70101" s="1"/>
      <c r="D70101" s="1"/>
    </row>
    <row r="70120" spans="1:4" x14ac:dyDescent="0.35">
      <c r="A70120" s="1"/>
      <c r="B70120" s="1"/>
      <c r="C70120" s="1"/>
      <c r="D70120" s="1"/>
    </row>
    <row r="70139" spans="1:4" x14ac:dyDescent="0.35">
      <c r="A70139" s="1"/>
      <c r="B70139" s="1"/>
      <c r="C70139" s="1"/>
      <c r="D70139" s="1"/>
    </row>
    <row r="70158" spans="1:4" x14ac:dyDescent="0.35">
      <c r="A70158" s="1"/>
      <c r="B70158" s="1"/>
      <c r="C70158" s="1"/>
      <c r="D70158" s="1"/>
    </row>
    <row r="70177" spans="1:4" x14ac:dyDescent="0.35">
      <c r="A70177" s="1"/>
      <c r="B70177" s="1"/>
      <c r="C70177" s="1"/>
      <c r="D70177" s="1"/>
    </row>
    <row r="70196" spans="1:4" x14ac:dyDescent="0.35">
      <c r="A70196" s="1"/>
      <c r="B70196" s="1"/>
      <c r="C70196" s="1"/>
      <c r="D70196" s="1"/>
    </row>
    <row r="70215" spans="1:4" x14ac:dyDescent="0.35">
      <c r="A70215" s="1"/>
      <c r="B70215" s="1"/>
      <c r="C70215" s="1"/>
      <c r="D70215" s="1"/>
    </row>
    <row r="70234" spans="1:4" x14ac:dyDescent="0.35">
      <c r="A70234" s="1"/>
      <c r="B70234" s="1"/>
      <c r="C70234" s="1"/>
      <c r="D70234" s="1"/>
    </row>
    <row r="70253" spans="1:4" x14ac:dyDescent="0.35">
      <c r="A70253" s="1"/>
      <c r="B70253" s="1"/>
      <c r="C70253" s="1"/>
      <c r="D70253" s="1"/>
    </row>
    <row r="70272" spans="1:4" x14ac:dyDescent="0.35">
      <c r="A70272" s="1"/>
      <c r="B70272" s="1"/>
      <c r="C70272" s="1"/>
      <c r="D70272" s="1"/>
    </row>
    <row r="70291" spans="1:4" x14ac:dyDescent="0.35">
      <c r="A70291" s="1"/>
      <c r="B70291" s="1"/>
      <c r="C70291" s="1"/>
      <c r="D70291" s="1"/>
    </row>
    <row r="70310" spans="1:4" x14ac:dyDescent="0.35">
      <c r="A70310" s="1"/>
      <c r="B70310" s="1"/>
      <c r="C70310" s="1"/>
      <c r="D70310" s="1"/>
    </row>
    <row r="70329" spans="1:4" x14ac:dyDescent="0.35">
      <c r="A70329" s="1"/>
      <c r="B70329" s="1"/>
      <c r="C70329" s="1"/>
      <c r="D70329" s="1"/>
    </row>
    <row r="70348" spans="1:4" x14ac:dyDescent="0.35">
      <c r="A70348" s="1"/>
      <c r="B70348" s="1"/>
      <c r="C70348" s="1"/>
      <c r="D70348" s="1"/>
    </row>
    <row r="70367" spans="1:4" x14ac:dyDescent="0.35">
      <c r="A70367" s="1"/>
      <c r="B70367" s="1"/>
      <c r="C70367" s="1"/>
      <c r="D70367" s="1"/>
    </row>
    <row r="70386" spans="1:4" x14ac:dyDescent="0.35">
      <c r="A70386" s="1"/>
      <c r="B70386" s="1"/>
      <c r="C70386" s="1"/>
      <c r="D70386" s="1"/>
    </row>
    <row r="70405" spans="1:4" x14ac:dyDescent="0.35">
      <c r="A70405" s="1"/>
      <c r="B70405" s="1"/>
      <c r="C70405" s="1"/>
      <c r="D70405" s="1"/>
    </row>
    <row r="70424" spans="1:4" x14ac:dyDescent="0.35">
      <c r="A70424" s="1"/>
      <c r="B70424" s="1"/>
      <c r="C70424" s="1"/>
      <c r="D70424" s="1"/>
    </row>
    <row r="70443" spans="1:4" x14ac:dyDescent="0.35">
      <c r="A70443" s="1"/>
      <c r="B70443" s="1"/>
      <c r="C70443" s="1"/>
      <c r="D70443" s="1"/>
    </row>
    <row r="70462" spans="1:4" x14ac:dyDescent="0.35">
      <c r="A70462" s="1"/>
      <c r="B70462" s="1"/>
      <c r="C70462" s="1"/>
      <c r="D70462" s="1"/>
    </row>
    <row r="70481" spans="1:4" x14ac:dyDescent="0.35">
      <c r="A70481" s="1"/>
      <c r="B70481" s="1"/>
      <c r="C70481" s="1"/>
      <c r="D70481" s="1"/>
    </row>
    <row r="70500" spans="1:4" x14ac:dyDescent="0.35">
      <c r="A70500" s="1"/>
      <c r="B70500" s="1"/>
      <c r="C70500" s="1"/>
      <c r="D70500" s="1"/>
    </row>
    <row r="70519" spans="1:4" x14ac:dyDescent="0.35">
      <c r="A70519" s="1"/>
      <c r="B70519" s="1"/>
      <c r="C70519" s="1"/>
      <c r="D70519" s="1"/>
    </row>
    <row r="70538" spans="1:4" x14ac:dyDescent="0.35">
      <c r="A70538" s="1"/>
      <c r="B70538" s="1"/>
      <c r="C70538" s="1"/>
      <c r="D70538" s="1"/>
    </row>
    <row r="70557" spans="1:4" x14ac:dyDescent="0.35">
      <c r="A70557" s="1"/>
      <c r="B70557" s="1"/>
      <c r="C70557" s="1"/>
      <c r="D70557" s="1"/>
    </row>
    <row r="70576" spans="1:4" x14ac:dyDescent="0.35">
      <c r="A70576" s="1"/>
      <c r="B70576" s="1"/>
      <c r="C70576" s="1"/>
      <c r="D70576" s="1"/>
    </row>
    <row r="70595" spans="1:4" x14ac:dyDescent="0.35">
      <c r="A70595" s="1"/>
      <c r="B70595" s="1"/>
      <c r="C70595" s="1"/>
      <c r="D70595" s="1"/>
    </row>
    <row r="70614" spans="1:4" x14ac:dyDescent="0.35">
      <c r="A70614" s="1"/>
      <c r="B70614" s="1"/>
      <c r="C70614" s="1"/>
      <c r="D70614" s="1"/>
    </row>
    <row r="70633" spans="1:4" x14ac:dyDescent="0.35">
      <c r="A70633" s="1"/>
      <c r="B70633" s="1"/>
      <c r="C70633" s="1"/>
      <c r="D70633" s="1"/>
    </row>
    <row r="70652" spans="1:4" x14ac:dyDescent="0.35">
      <c r="A70652" s="1"/>
      <c r="B70652" s="1"/>
      <c r="C70652" s="1"/>
      <c r="D70652" s="1"/>
    </row>
    <row r="70671" spans="1:4" x14ac:dyDescent="0.35">
      <c r="A70671" s="1"/>
      <c r="B70671" s="1"/>
      <c r="C70671" s="1"/>
      <c r="D70671" s="1"/>
    </row>
    <row r="70690" spans="1:4" x14ac:dyDescent="0.35">
      <c r="A70690" s="1"/>
      <c r="B70690" s="1"/>
      <c r="C70690" s="1"/>
      <c r="D70690" s="1"/>
    </row>
    <row r="70709" spans="1:4" x14ac:dyDescent="0.35">
      <c r="A70709" s="1"/>
      <c r="B70709" s="1"/>
      <c r="C70709" s="1"/>
      <c r="D70709" s="1"/>
    </row>
    <row r="70728" spans="1:4" x14ac:dyDescent="0.35">
      <c r="A70728" s="1"/>
      <c r="B70728" s="1"/>
      <c r="C70728" s="1"/>
      <c r="D70728" s="1"/>
    </row>
    <row r="70747" spans="1:4" x14ac:dyDescent="0.35">
      <c r="A70747" s="1"/>
      <c r="B70747" s="1"/>
      <c r="C70747" s="1"/>
      <c r="D70747" s="1"/>
    </row>
    <row r="70766" spans="1:4" x14ac:dyDescent="0.35">
      <c r="A70766" s="1"/>
      <c r="B70766" s="1"/>
      <c r="C70766" s="1"/>
      <c r="D70766" s="1"/>
    </row>
    <row r="70785" spans="1:4" x14ac:dyDescent="0.35">
      <c r="A70785" s="1"/>
      <c r="B70785" s="1"/>
      <c r="C70785" s="1"/>
      <c r="D70785" s="1"/>
    </row>
    <row r="70804" spans="1:4" x14ac:dyDescent="0.35">
      <c r="A70804" s="1"/>
      <c r="B70804" s="1"/>
      <c r="C70804" s="1"/>
      <c r="D70804" s="1"/>
    </row>
    <row r="70823" spans="1:4" x14ac:dyDescent="0.35">
      <c r="A70823" s="1"/>
      <c r="B70823" s="1"/>
      <c r="C70823" s="1"/>
      <c r="D70823" s="1"/>
    </row>
    <row r="70842" spans="1:4" x14ac:dyDescent="0.35">
      <c r="A70842" s="1"/>
      <c r="B70842" s="1"/>
      <c r="C70842" s="1"/>
      <c r="D70842" s="1"/>
    </row>
    <row r="70861" spans="1:4" x14ac:dyDescent="0.35">
      <c r="A70861" s="1"/>
      <c r="B70861" s="1"/>
      <c r="C70861" s="1"/>
      <c r="D70861" s="1"/>
    </row>
    <row r="70880" spans="1:4" x14ac:dyDescent="0.35">
      <c r="A70880" s="1"/>
      <c r="B70880" s="1"/>
      <c r="C70880" s="1"/>
      <c r="D70880" s="1"/>
    </row>
    <row r="70899" spans="1:4" x14ac:dyDescent="0.35">
      <c r="A70899" s="1"/>
      <c r="B70899" s="1"/>
      <c r="C70899" s="1"/>
      <c r="D70899" s="1"/>
    </row>
    <row r="70918" spans="1:4" x14ac:dyDescent="0.35">
      <c r="A70918" s="1"/>
      <c r="B70918" s="1"/>
      <c r="C70918" s="1"/>
      <c r="D70918" s="1"/>
    </row>
    <row r="70937" spans="1:4" x14ac:dyDescent="0.35">
      <c r="A70937" s="1"/>
      <c r="B70937" s="1"/>
      <c r="C70937" s="1"/>
      <c r="D70937" s="1"/>
    </row>
    <row r="70956" spans="1:4" x14ac:dyDescent="0.35">
      <c r="A70956" s="1"/>
      <c r="B70956" s="1"/>
      <c r="C70956" s="1"/>
      <c r="D70956" s="1"/>
    </row>
    <row r="70975" spans="1:4" x14ac:dyDescent="0.35">
      <c r="A70975" s="1"/>
      <c r="B70975" s="1"/>
      <c r="C70975" s="1"/>
      <c r="D70975" s="1"/>
    </row>
    <row r="70994" spans="1:4" x14ac:dyDescent="0.35">
      <c r="A70994" s="1"/>
      <c r="B70994" s="1"/>
      <c r="C70994" s="1"/>
      <c r="D70994" s="1"/>
    </row>
    <row r="71013" spans="1:4" x14ac:dyDescent="0.35">
      <c r="A71013" s="1"/>
      <c r="B71013" s="1"/>
      <c r="C71013" s="1"/>
      <c r="D71013" s="1"/>
    </row>
    <row r="71032" spans="1:4" x14ac:dyDescent="0.35">
      <c r="A71032" s="1"/>
      <c r="B71032" s="1"/>
      <c r="C71032" s="1"/>
      <c r="D71032" s="1"/>
    </row>
    <row r="71051" spans="1:4" x14ac:dyDescent="0.35">
      <c r="A71051" s="1"/>
      <c r="B71051" s="1"/>
      <c r="C71051" s="1"/>
      <c r="D71051" s="1"/>
    </row>
    <row r="71070" spans="1:4" x14ac:dyDescent="0.35">
      <c r="A71070" s="1"/>
      <c r="B71070" s="1"/>
      <c r="C71070" s="1"/>
      <c r="D71070" s="1"/>
    </row>
    <row r="71089" spans="1:4" x14ac:dyDescent="0.35">
      <c r="A71089" s="1"/>
      <c r="B71089" s="1"/>
      <c r="C71089" s="1"/>
      <c r="D71089" s="1"/>
    </row>
    <row r="71108" spans="1:4" x14ac:dyDescent="0.35">
      <c r="A71108" s="1"/>
      <c r="B71108" s="1"/>
      <c r="C71108" s="1"/>
      <c r="D71108" s="1"/>
    </row>
    <row r="71127" spans="1:4" x14ac:dyDescent="0.35">
      <c r="A71127" s="1"/>
      <c r="B71127" s="1"/>
      <c r="C71127" s="1"/>
      <c r="D71127" s="1"/>
    </row>
    <row r="71146" spans="1:4" x14ac:dyDescent="0.35">
      <c r="A71146" s="1"/>
      <c r="B71146" s="1"/>
      <c r="C71146" s="1"/>
      <c r="D71146" s="1"/>
    </row>
    <row r="71165" spans="1:4" x14ac:dyDescent="0.35">
      <c r="A71165" s="1"/>
      <c r="B71165" s="1"/>
      <c r="C71165" s="1"/>
      <c r="D71165" s="1"/>
    </row>
    <row r="71184" spans="1:4" x14ac:dyDescent="0.35">
      <c r="A71184" s="1"/>
      <c r="B71184" s="1"/>
      <c r="C71184" s="1"/>
      <c r="D71184" s="1"/>
    </row>
    <row r="71203" spans="1:4" x14ac:dyDescent="0.35">
      <c r="A71203" s="1"/>
      <c r="B71203" s="1"/>
      <c r="C71203" s="1"/>
      <c r="D71203" s="1"/>
    </row>
    <row r="71222" spans="1:4" x14ac:dyDescent="0.35">
      <c r="A71222" s="1"/>
      <c r="B71222" s="1"/>
      <c r="C71222" s="1"/>
      <c r="D71222" s="1"/>
    </row>
    <row r="71241" spans="1:4" x14ac:dyDescent="0.35">
      <c r="A71241" s="1"/>
      <c r="B71241" s="1"/>
      <c r="C71241" s="1"/>
      <c r="D71241" s="1"/>
    </row>
    <row r="71260" spans="1:4" x14ac:dyDescent="0.35">
      <c r="A71260" s="1"/>
      <c r="B71260" s="1"/>
      <c r="C71260" s="1"/>
      <c r="D71260" s="1"/>
    </row>
    <row r="71279" spans="1:4" x14ac:dyDescent="0.35">
      <c r="A71279" s="1"/>
      <c r="B71279" s="1"/>
      <c r="C71279" s="1"/>
      <c r="D71279" s="1"/>
    </row>
    <row r="71298" spans="1:4" x14ac:dyDescent="0.35">
      <c r="A71298" s="1"/>
      <c r="B71298" s="1"/>
      <c r="C71298" s="1"/>
      <c r="D71298" s="1"/>
    </row>
    <row r="71317" spans="1:4" x14ac:dyDescent="0.35">
      <c r="A71317" s="1"/>
      <c r="B71317" s="1"/>
      <c r="C71317" s="1"/>
      <c r="D71317" s="1"/>
    </row>
    <row r="71336" spans="1:4" x14ac:dyDescent="0.35">
      <c r="A71336" s="1"/>
      <c r="B71336" s="1"/>
      <c r="C71336" s="1"/>
      <c r="D71336" s="1"/>
    </row>
    <row r="71355" spans="1:4" x14ac:dyDescent="0.35">
      <c r="A71355" s="1"/>
      <c r="B71355" s="1"/>
      <c r="C71355" s="1"/>
      <c r="D71355" s="1"/>
    </row>
    <row r="71374" spans="1:4" x14ac:dyDescent="0.35">
      <c r="A71374" s="1"/>
      <c r="B71374" s="1"/>
      <c r="C71374" s="1"/>
      <c r="D71374" s="1"/>
    </row>
    <row r="71393" spans="1:4" x14ac:dyDescent="0.35">
      <c r="A71393" s="1"/>
      <c r="B71393" s="1"/>
      <c r="C71393" s="1"/>
      <c r="D71393" s="1"/>
    </row>
    <row r="71412" spans="1:4" x14ac:dyDescent="0.35">
      <c r="A71412" s="1"/>
      <c r="B71412" s="1"/>
      <c r="C71412" s="1"/>
      <c r="D71412" s="1"/>
    </row>
    <row r="71431" spans="1:4" x14ac:dyDescent="0.35">
      <c r="A71431" s="1"/>
      <c r="B71431" s="1"/>
      <c r="C71431" s="1"/>
      <c r="D71431" s="1"/>
    </row>
    <row r="71450" spans="1:4" x14ac:dyDescent="0.35">
      <c r="A71450" s="1"/>
      <c r="B71450" s="1"/>
      <c r="C71450" s="1"/>
      <c r="D71450" s="1"/>
    </row>
    <row r="71469" spans="1:4" x14ac:dyDescent="0.35">
      <c r="A71469" s="1"/>
      <c r="B71469" s="1"/>
      <c r="C71469" s="1"/>
      <c r="D71469" s="1"/>
    </row>
    <row r="71488" spans="1:4" x14ac:dyDescent="0.35">
      <c r="A71488" s="1"/>
      <c r="B71488" s="1"/>
      <c r="C71488" s="1"/>
      <c r="D71488" s="1"/>
    </row>
    <row r="71507" spans="1:4" x14ac:dyDescent="0.35">
      <c r="A71507" s="1"/>
      <c r="B71507" s="1"/>
      <c r="C71507" s="1"/>
      <c r="D71507" s="1"/>
    </row>
    <row r="71526" spans="1:4" x14ac:dyDescent="0.35">
      <c r="A71526" s="1"/>
      <c r="B71526" s="1"/>
      <c r="C71526" s="1"/>
      <c r="D71526" s="1"/>
    </row>
    <row r="71545" spans="1:4" x14ac:dyDescent="0.35">
      <c r="A71545" s="1"/>
      <c r="B71545" s="1"/>
      <c r="C71545" s="1"/>
      <c r="D71545" s="1"/>
    </row>
    <row r="71564" spans="1:4" x14ac:dyDescent="0.35">
      <c r="A71564" s="1"/>
      <c r="B71564" s="1"/>
      <c r="C71564" s="1"/>
      <c r="D71564" s="1"/>
    </row>
    <row r="71583" spans="1:4" x14ac:dyDescent="0.35">
      <c r="A71583" s="1"/>
      <c r="B71583" s="1"/>
      <c r="C71583" s="1"/>
      <c r="D71583" s="1"/>
    </row>
    <row r="71602" spans="1:4" x14ac:dyDescent="0.35">
      <c r="A71602" s="1"/>
      <c r="B71602" s="1"/>
      <c r="C71602" s="1"/>
      <c r="D71602" s="1"/>
    </row>
    <row r="71621" spans="1:4" x14ac:dyDescent="0.35">
      <c r="A71621" s="1"/>
      <c r="B71621" s="1"/>
      <c r="C71621" s="1"/>
      <c r="D71621" s="1"/>
    </row>
    <row r="71640" spans="1:4" x14ac:dyDescent="0.35">
      <c r="A71640" s="1"/>
      <c r="B71640" s="1"/>
      <c r="C71640" s="1"/>
      <c r="D71640" s="1"/>
    </row>
    <row r="71659" spans="1:4" x14ac:dyDescent="0.35">
      <c r="A71659" s="1"/>
      <c r="B71659" s="1"/>
      <c r="C71659" s="1"/>
      <c r="D71659" s="1"/>
    </row>
    <row r="71678" spans="1:4" x14ac:dyDescent="0.35">
      <c r="A71678" s="1"/>
      <c r="B71678" s="1"/>
      <c r="C71678" s="1"/>
      <c r="D71678" s="1"/>
    </row>
    <row r="71697" spans="1:4" x14ac:dyDescent="0.35">
      <c r="A71697" s="1"/>
      <c r="B71697" s="1"/>
      <c r="C71697" s="1"/>
      <c r="D71697" s="1"/>
    </row>
    <row r="71716" spans="1:4" x14ac:dyDescent="0.35">
      <c r="A71716" s="1"/>
      <c r="B71716" s="1"/>
      <c r="C71716" s="1"/>
      <c r="D71716" s="1"/>
    </row>
    <row r="71735" spans="1:4" x14ac:dyDescent="0.35">
      <c r="A71735" s="1"/>
      <c r="B71735" s="1"/>
      <c r="C71735" s="1"/>
      <c r="D71735" s="1"/>
    </row>
    <row r="71754" spans="1:4" x14ac:dyDescent="0.35">
      <c r="A71754" s="1"/>
      <c r="B71754" s="1"/>
      <c r="C71754" s="1"/>
      <c r="D71754" s="1"/>
    </row>
    <row r="71773" spans="1:4" x14ac:dyDescent="0.35">
      <c r="A71773" s="1"/>
      <c r="B71773" s="1"/>
      <c r="C71773" s="1"/>
      <c r="D71773" s="1"/>
    </row>
    <row r="71792" spans="1:4" x14ac:dyDescent="0.35">
      <c r="A71792" s="1"/>
      <c r="B71792" s="1"/>
      <c r="C71792" s="1"/>
      <c r="D71792" s="1"/>
    </row>
    <row r="71811" spans="1:4" x14ac:dyDescent="0.35">
      <c r="A71811" s="1"/>
      <c r="B71811" s="1"/>
      <c r="C71811" s="1"/>
      <c r="D71811" s="1"/>
    </row>
    <row r="71830" spans="1:4" x14ac:dyDescent="0.35">
      <c r="A71830" s="1"/>
      <c r="B71830" s="1"/>
      <c r="C71830" s="1"/>
      <c r="D71830" s="1"/>
    </row>
    <row r="71849" spans="1:4" x14ac:dyDescent="0.35">
      <c r="A71849" s="1"/>
      <c r="B71849" s="1"/>
      <c r="C71849" s="1"/>
      <c r="D71849" s="1"/>
    </row>
    <row r="71868" spans="1:4" x14ac:dyDescent="0.35">
      <c r="A71868" s="1"/>
      <c r="B71868" s="1"/>
      <c r="C71868" s="1"/>
      <c r="D71868" s="1"/>
    </row>
    <row r="71887" spans="1:4" x14ac:dyDescent="0.35">
      <c r="A71887" s="1"/>
      <c r="B71887" s="1"/>
      <c r="C71887" s="1"/>
      <c r="D71887" s="1"/>
    </row>
    <row r="71906" spans="1:4" x14ac:dyDescent="0.35">
      <c r="A71906" s="1"/>
      <c r="B71906" s="1"/>
      <c r="C71906" s="1"/>
      <c r="D71906" s="1"/>
    </row>
    <row r="71925" spans="1:4" x14ac:dyDescent="0.35">
      <c r="A71925" s="1"/>
      <c r="B71925" s="1"/>
      <c r="C71925" s="1"/>
      <c r="D71925" s="1"/>
    </row>
    <row r="71944" spans="1:4" x14ac:dyDescent="0.35">
      <c r="A71944" s="1"/>
      <c r="B71944" s="1"/>
      <c r="C71944" s="1"/>
      <c r="D71944" s="1"/>
    </row>
    <row r="71963" spans="1:4" x14ac:dyDescent="0.35">
      <c r="A71963" s="1"/>
      <c r="B71963" s="1"/>
      <c r="C71963" s="1"/>
      <c r="D71963" s="1"/>
    </row>
    <row r="71982" spans="1:4" x14ac:dyDescent="0.35">
      <c r="A71982" s="1"/>
      <c r="B71982" s="1"/>
      <c r="C71982" s="1"/>
      <c r="D71982" s="1"/>
    </row>
    <row r="72001" spans="1:4" x14ac:dyDescent="0.35">
      <c r="A72001" s="1"/>
      <c r="B72001" s="1"/>
      <c r="C72001" s="1"/>
      <c r="D72001" s="1"/>
    </row>
    <row r="72020" spans="1:4" x14ac:dyDescent="0.35">
      <c r="A72020" s="1"/>
      <c r="B72020" s="1"/>
      <c r="C72020" s="1"/>
      <c r="D72020" s="1"/>
    </row>
    <row r="72039" spans="1:4" x14ac:dyDescent="0.35">
      <c r="A72039" s="1"/>
      <c r="B72039" s="1"/>
      <c r="C72039" s="1"/>
      <c r="D72039" s="1"/>
    </row>
    <row r="72058" spans="1:4" x14ac:dyDescent="0.35">
      <c r="A72058" s="1"/>
      <c r="B72058" s="1"/>
      <c r="C72058" s="1"/>
      <c r="D72058" s="1"/>
    </row>
    <row r="72077" spans="1:4" x14ac:dyDescent="0.35">
      <c r="A72077" s="1"/>
      <c r="B72077" s="1"/>
      <c r="C72077" s="1"/>
      <c r="D72077" s="1"/>
    </row>
    <row r="72096" spans="1:4" x14ac:dyDescent="0.35">
      <c r="A72096" s="1"/>
      <c r="B72096" s="1"/>
      <c r="C72096" s="1"/>
      <c r="D72096" s="1"/>
    </row>
    <row r="72115" spans="1:4" x14ac:dyDescent="0.35">
      <c r="A72115" s="1"/>
      <c r="B72115" s="1"/>
      <c r="C72115" s="1"/>
      <c r="D72115" s="1"/>
    </row>
    <row r="72134" spans="1:4" x14ac:dyDescent="0.35">
      <c r="A72134" s="1"/>
      <c r="B72134" s="1"/>
      <c r="C72134" s="1"/>
      <c r="D72134" s="1"/>
    </row>
    <row r="72153" spans="1:4" x14ac:dyDescent="0.35">
      <c r="A72153" s="1"/>
      <c r="B72153" s="1"/>
      <c r="C72153" s="1"/>
      <c r="D72153" s="1"/>
    </row>
    <row r="72172" spans="1:4" x14ac:dyDescent="0.35">
      <c r="A72172" s="1"/>
      <c r="B72172" s="1"/>
      <c r="C72172" s="1"/>
      <c r="D72172" s="1"/>
    </row>
    <row r="72191" spans="1:4" x14ac:dyDescent="0.35">
      <c r="A72191" s="1"/>
      <c r="B72191" s="1"/>
      <c r="C72191" s="1"/>
      <c r="D72191" s="1"/>
    </row>
    <row r="72210" spans="1:4" x14ac:dyDescent="0.35">
      <c r="A72210" s="1"/>
      <c r="B72210" s="1"/>
      <c r="C72210" s="1"/>
      <c r="D72210" s="1"/>
    </row>
    <row r="72229" spans="1:4" x14ac:dyDescent="0.35">
      <c r="A72229" s="1"/>
      <c r="B72229" s="1"/>
      <c r="C72229" s="1"/>
      <c r="D72229" s="1"/>
    </row>
    <row r="72248" spans="1:4" x14ac:dyDescent="0.35">
      <c r="A72248" s="1"/>
      <c r="B72248" s="1"/>
      <c r="C72248" s="1"/>
      <c r="D72248" s="1"/>
    </row>
    <row r="72267" spans="1:4" x14ac:dyDescent="0.35">
      <c r="A72267" s="1"/>
      <c r="B72267" s="1"/>
      <c r="C72267" s="1"/>
      <c r="D72267" s="1"/>
    </row>
    <row r="72286" spans="1:4" x14ac:dyDescent="0.35">
      <c r="A72286" s="1"/>
      <c r="B72286" s="1"/>
      <c r="C72286" s="1"/>
      <c r="D72286" s="1"/>
    </row>
    <row r="72305" spans="1:4" x14ac:dyDescent="0.35">
      <c r="A72305" s="1"/>
      <c r="B72305" s="1"/>
      <c r="C72305" s="1"/>
      <c r="D72305" s="1"/>
    </row>
    <row r="72324" spans="1:4" x14ac:dyDescent="0.35">
      <c r="A72324" s="1"/>
      <c r="B72324" s="1"/>
      <c r="C72324" s="1"/>
      <c r="D72324" s="1"/>
    </row>
    <row r="72343" spans="1:4" x14ac:dyDescent="0.35">
      <c r="A72343" s="1"/>
      <c r="B72343" s="1"/>
      <c r="C72343" s="1"/>
      <c r="D72343" s="1"/>
    </row>
    <row r="72362" spans="1:4" x14ac:dyDescent="0.35">
      <c r="A72362" s="1"/>
      <c r="B72362" s="1"/>
      <c r="C72362" s="1"/>
      <c r="D72362" s="1"/>
    </row>
    <row r="72381" spans="1:4" x14ac:dyDescent="0.35">
      <c r="A72381" s="1"/>
      <c r="B72381" s="1"/>
      <c r="C72381" s="1"/>
      <c r="D72381" s="1"/>
    </row>
    <row r="72400" spans="1:4" x14ac:dyDescent="0.35">
      <c r="A72400" s="1"/>
      <c r="B72400" s="1"/>
      <c r="C72400" s="1"/>
      <c r="D72400" s="1"/>
    </row>
    <row r="72419" spans="1:4" x14ac:dyDescent="0.35">
      <c r="A72419" s="1"/>
      <c r="B72419" s="1"/>
      <c r="C72419" s="1"/>
      <c r="D72419" s="1"/>
    </row>
    <row r="72438" spans="1:4" x14ac:dyDescent="0.35">
      <c r="A72438" s="1"/>
      <c r="B72438" s="1"/>
      <c r="C72438" s="1"/>
      <c r="D72438" s="1"/>
    </row>
    <row r="72457" spans="1:4" x14ac:dyDescent="0.35">
      <c r="A72457" s="1"/>
      <c r="B72457" s="1"/>
      <c r="C72457" s="1"/>
      <c r="D72457" s="1"/>
    </row>
    <row r="72476" spans="1:4" x14ac:dyDescent="0.35">
      <c r="A72476" s="1"/>
      <c r="B72476" s="1"/>
      <c r="C72476" s="1"/>
      <c r="D72476" s="1"/>
    </row>
    <row r="72495" spans="1:4" x14ac:dyDescent="0.35">
      <c r="A72495" s="1"/>
      <c r="B72495" s="1"/>
      <c r="C72495" s="1"/>
      <c r="D72495" s="1"/>
    </row>
    <row r="72514" spans="1:4" x14ac:dyDescent="0.35">
      <c r="A72514" s="1"/>
      <c r="B72514" s="1"/>
      <c r="C72514" s="1"/>
      <c r="D72514" s="1"/>
    </row>
    <row r="72533" spans="1:4" x14ac:dyDescent="0.35">
      <c r="A72533" s="1"/>
      <c r="B72533" s="1"/>
      <c r="C72533" s="1"/>
      <c r="D72533" s="1"/>
    </row>
    <row r="72552" spans="1:4" x14ac:dyDescent="0.35">
      <c r="A72552" s="1"/>
      <c r="B72552" s="1"/>
      <c r="C72552" s="1"/>
      <c r="D72552" s="1"/>
    </row>
    <row r="72571" spans="1:4" x14ac:dyDescent="0.35">
      <c r="A72571" s="1"/>
      <c r="B72571" s="1"/>
      <c r="C72571" s="1"/>
      <c r="D72571" s="1"/>
    </row>
    <row r="72590" spans="1:4" x14ac:dyDescent="0.35">
      <c r="A72590" s="1"/>
      <c r="B72590" s="1"/>
      <c r="C72590" s="1"/>
      <c r="D72590" s="1"/>
    </row>
    <row r="72609" spans="1:4" x14ac:dyDescent="0.35">
      <c r="A72609" s="1"/>
      <c r="B72609" s="1"/>
      <c r="C72609" s="1"/>
      <c r="D72609" s="1"/>
    </row>
    <row r="72628" spans="1:4" x14ac:dyDescent="0.35">
      <c r="A72628" s="1"/>
      <c r="B72628" s="1"/>
      <c r="C72628" s="1"/>
      <c r="D72628" s="1"/>
    </row>
    <row r="72647" spans="1:4" x14ac:dyDescent="0.35">
      <c r="A72647" s="1"/>
      <c r="B72647" s="1"/>
      <c r="C72647" s="1"/>
      <c r="D72647" s="1"/>
    </row>
    <row r="72666" spans="1:4" x14ac:dyDescent="0.35">
      <c r="A72666" s="1"/>
      <c r="B72666" s="1"/>
      <c r="C72666" s="1"/>
      <c r="D72666" s="1"/>
    </row>
    <row r="72685" spans="1:4" x14ac:dyDescent="0.35">
      <c r="A72685" s="1"/>
      <c r="B72685" s="1"/>
      <c r="C72685" s="1"/>
      <c r="D72685" s="1"/>
    </row>
    <row r="72704" spans="1:4" x14ac:dyDescent="0.35">
      <c r="A72704" s="1"/>
      <c r="B72704" s="1"/>
      <c r="C72704" s="1"/>
      <c r="D72704" s="1"/>
    </row>
    <row r="72723" spans="1:4" x14ac:dyDescent="0.35">
      <c r="A72723" s="1"/>
      <c r="B72723" s="1"/>
      <c r="C72723" s="1"/>
      <c r="D72723" s="1"/>
    </row>
    <row r="72742" spans="1:4" x14ac:dyDescent="0.35">
      <c r="A72742" s="1"/>
      <c r="B72742" s="1"/>
      <c r="C72742" s="1"/>
      <c r="D72742" s="1"/>
    </row>
    <row r="72761" spans="1:4" x14ac:dyDescent="0.35">
      <c r="A72761" s="1"/>
      <c r="B72761" s="1"/>
      <c r="C72761" s="1"/>
      <c r="D72761" s="1"/>
    </row>
    <row r="72780" spans="1:4" x14ac:dyDescent="0.35">
      <c r="A72780" s="1"/>
      <c r="B72780" s="1"/>
      <c r="C72780" s="1"/>
      <c r="D72780" s="1"/>
    </row>
    <row r="72799" spans="1:4" x14ac:dyDescent="0.35">
      <c r="A72799" s="1"/>
      <c r="B72799" s="1"/>
      <c r="C72799" s="1"/>
      <c r="D72799" s="1"/>
    </row>
    <row r="72818" spans="1:4" x14ac:dyDescent="0.35">
      <c r="A72818" s="1"/>
      <c r="B72818" s="1"/>
      <c r="C72818" s="1"/>
      <c r="D72818" s="1"/>
    </row>
    <row r="72837" spans="1:4" x14ac:dyDescent="0.35">
      <c r="A72837" s="1"/>
      <c r="B72837" s="1"/>
      <c r="C72837" s="1"/>
      <c r="D72837" s="1"/>
    </row>
    <row r="72856" spans="1:4" x14ac:dyDescent="0.35">
      <c r="A72856" s="1"/>
      <c r="B72856" s="1"/>
      <c r="C72856" s="1"/>
      <c r="D72856" s="1"/>
    </row>
    <row r="72875" spans="1:4" x14ac:dyDescent="0.35">
      <c r="A72875" s="1"/>
      <c r="B72875" s="1"/>
      <c r="C72875" s="1"/>
      <c r="D72875" s="1"/>
    </row>
    <row r="72894" spans="1:4" x14ac:dyDescent="0.35">
      <c r="A72894" s="1"/>
      <c r="B72894" s="1"/>
      <c r="C72894" s="1"/>
      <c r="D72894" s="1"/>
    </row>
    <row r="72913" spans="1:4" x14ac:dyDescent="0.35">
      <c r="A72913" s="1"/>
      <c r="B72913" s="1"/>
      <c r="C72913" s="1"/>
      <c r="D72913" s="1"/>
    </row>
    <row r="72932" spans="1:4" x14ac:dyDescent="0.35">
      <c r="A72932" s="1"/>
      <c r="B72932" s="1"/>
      <c r="C72932" s="1"/>
      <c r="D72932" s="1"/>
    </row>
    <row r="72951" spans="1:4" x14ac:dyDescent="0.35">
      <c r="A72951" s="1"/>
      <c r="B72951" s="1"/>
      <c r="C72951" s="1"/>
      <c r="D72951" s="1"/>
    </row>
    <row r="72970" spans="1:4" x14ac:dyDescent="0.35">
      <c r="A72970" s="1"/>
      <c r="B72970" s="1"/>
      <c r="C72970" s="1"/>
      <c r="D72970" s="1"/>
    </row>
    <row r="72989" spans="1:4" x14ac:dyDescent="0.35">
      <c r="A72989" s="1"/>
      <c r="B72989" s="1"/>
      <c r="C72989" s="1"/>
      <c r="D72989" s="1"/>
    </row>
    <row r="73008" spans="1:4" x14ac:dyDescent="0.35">
      <c r="A73008" s="1"/>
      <c r="B73008" s="1"/>
      <c r="C73008" s="1"/>
      <c r="D73008" s="1"/>
    </row>
    <row r="73027" spans="1:4" x14ac:dyDescent="0.35">
      <c r="A73027" s="1"/>
      <c r="B73027" s="1"/>
      <c r="C73027" s="1"/>
      <c r="D73027" s="1"/>
    </row>
    <row r="73046" spans="1:4" x14ac:dyDescent="0.35">
      <c r="A73046" s="1"/>
      <c r="B73046" s="1"/>
      <c r="C73046" s="1"/>
      <c r="D73046" s="1"/>
    </row>
    <row r="73065" spans="1:4" x14ac:dyDescent="0.35">
      <c r="A73065" s="1"/>
      <c r="B73065" s="1"/>
      <c r="C73065" s="1"/>
      <c r="D73065" s="1"/>
    </row>
    <row r="73084" spans="1:4" x14ac:dyDescent="0.35">
      <c r="A73084" s="1"/>
      <c r="B73084" s="1"/>
      <c r="C73084" s="1"/>
      <c r="D73084" s="1"/>
    </row>
    <row r="73103" spans="1:4" x14ac:dyDescent="0.35">
      <c r="A73103" s="1"/>
      <c r="B73103" s="1"/>
      <c r="C73103" s="1"/>
      <c r="D73103" s="1"/>
    </row>
    <row r="73122" spans="1:4" x14ac:dyDescent="0.35">
      <c r="A73122" s="1"/>
      <c r="B73122" s="1"/>
      <c r="C73122" s="1"/>
      <c r="D73122" s="1"/>
    </row>
    <row r="73141" spans="1:4" x14ac:dyDescent="0.35">
      <c r="A73141" s="1"/>
      <c r="B73141" s="1"/>
      <c r="C73141" s="1"/>
      <c r="D73141" s="1"/>
    </row>
    <row r="73160" spans="1:4" x14ac:dyDescent="0.35">
      <c r="A73160" s="1"/>
      <c r="B73160" s="1"/>
      <c r="C73160" s="1"/>
      <c r="D73160" s="1"/>
    </row>
    <row r="73179" spans="1:4" x14ac:dyDescent="0.35">
      <c r="A73179" s="1"/>
      <c r="B73179" s="1"/>
      <c r="C73179" s="1"/>
      <c r="D73179" s="1"/>
    </row>
    <row r="73198" spans="1:4" x14ac:dyDescent="0.35">
      <c r="A73198" s="1"/>
      <c r="B73198" s="1"/>
      <c r="C73198" s="1"/>
      <c r="D73198" s="1"/>
    </row>
    <row r="73217" spans="1:4" x14ac:dyDescent="0.35">
      <c r="A73217" s="1"/>
      <c r="B73217" s="1"/>
      <c r="C73217" s="1"/>
      <c r="D73217" s="1"/>
    </row>
    <row r="73236" spans="1:4" x14ac:dyDescent="0.35">
      <c r="A73236" s="1"/>
      <c r="B73236" s="1"/>
      <c r="C73236" s="1"/>
      <c r="D73236" s="1"/>
    </row>
    <row r="73255" spans="1:4" x14ac:dyDescent="0.35">
      <c r="A73255" s="1"/>
      <c r="B73255" s="1"/>
      <c r="C73255" s="1"/>
      <c r="D73255" s="1"/>
    </row>
    <row r="73274" spans="1:4" x14ac:dyDescent="0.35">
      <c r="A73274" s="1"/>
      <c r="B73274" s="1"/>
      <c r="C73274" s="1"/>
      <c r="D73274" s="1"/>
    </row>
    <row r="73293" spans="1:4" x14ac:dyDescent="0.35">
      <c r="A73293" s="1"/>
      <c r="B73293" s="1"/>
      <c r="C73293" s="1"/>
      <c r="D73293" s="1"/>
    </row>
    <row r="73312" spans="1:4" x14ac:dyDescent="0.35">
      <c r="A73312" s="1"/>
      <c r="B73312" s="1"/>
      <c r="C73312" s="1"/>
      <c r="D73312" s="1"/>
    </row>
    <row r="73331" spans="1:4" x14ac:dyDescent="0.35">
      <c r="A73331" s="1"/>
      <c r="B73331" s="1"/>
      <c r="C73331" s="1"/>
      <c r="D73331" s="1"/>
    </row>
    <row r="73350" spans="1:4" x14ac:dyDescent="0.35">
      <c r="A73350" s="1"/>
      <c r="B73350" s="1"/>
      <c r="C73350" s="1"/>
      <c r="D73350" s="1"/>
    </row>
    <row r="73369" spans="1:4" x14ac:dyDescent="0.35">
      <c r="A73369" s="1"/>
      <c r="B73369" s="1"/>
      <c r="C73369" s="1"/>
      <c r="D73369" s="1"/>
    </row>
    <row r="73388" spans="1:4" x14ac:dyDescent="0.35">
      <c r="A73388" s="1"/>
      <c r="B73388" s="1"/>
      <c r="C73388" s="1"/>
      <c r="D73388" s="1"/>
    </row>
    <row r="73407" spans="1:4" x14ac:dyDescent="0.35">
      <c r="A73407" s="1"/>
      <c r="B73407" s="1"/>
      <c r="C73407" s="1"/>
      <c r="D73407" s="1"/>
    </row>
    <row r="73426" spans="1:4" x14ac:dyDescent="0.35">
      <c r="A73426" s="1"/>
      <c r="B73426" s="1"/>
      <c r="C73426" s="1"/>
      <c r="D73426" s="1"/>
    </row>
    <row r="73445" spans="1:4" x14ac:dyDescent="0.35">
      <c r="A73445" s="1"/>
      <c r="B73445" s="1"/>
      <c r="C73445" s="1"/>
      <c r="D73445" s="1"/>
    </row>
    <row r="73464" spans="1:4" x14ac:dyDescent="0.35">
      <c r="A73464" s="1"/>
      <c r="B73464" s="1"/>
      <c r="C73464" s="1"/>
      <c r="D73464" s="1"/>
    </row>
    <row r="73483" spans="1:4" x14ac:dyDescent="0.35">
      <c r="A73483" s="1"/>
      <c r="B73483" s="1"/>
      <c r="C73483" s="1"/>
      <c r="D73483" s="1"/>
    </row>
    <row r="73502" spans="1:4" x14ac:dyDescent="0.35">
      <c r="A73502" s="1"/>
      <c r="B73502" s="1"/>
      <c r="C73502" s="1"/>
      <c r="D73502" s="1"/>
    </row>
    <row r="73521" spans="1:4" x14ac:dyDescent="0.35">
      <c r="A73521" s="1"/>
      <c r="B73521" s="1"/>
      <c r="C73521" s="1"/>
      <c r="D73521" s="1"/>
    </row>
    <row r="73540" spans="1:4" x14ac:dyDescent="0.35">
      <c r="A73540" s="1"/>
      <c r="B73540" s="1"/>
      <c r="C73540" s="1"/>
      <c r="D73540" s="1"/>
    </row>
    <row r="73559" spans="1:4" x14ac:dyDescent="0.35">
      <c r="A73559" s="1"/>
      <c r="B73559" s="1"/>
      <c r="C73559" s="1"/>
      <c r="D73559" s="1"/>
    </row>
    <row r="73578" spans="1:4" x14ac:dyDescent="0.35">
      <c r="A73578" s="1"/>
      <c r="B73578" s="1"/>
      <c r="C73578" s="1"/>
      <c r="D73578" s="1"/>
    </row>
    <row r="73597" spans="1:4" x14ac:dyDescent="0.35">
      <c r="A73597" s="1"/>
      <c r="B73597" s="1"/>
      <c r="C73597" s="1"/>
      <c r="D73597" s="1"/>
    </row>
    <row r="73616" spans="1:4" x14ac:dyDescent="0.35">
      <c r="A73616" s="1"/>
      <c r="B73616" s="1"/>
      <c r="C73616" s="1"/>
      <c r="D73616" s="1"/>
    </row>
    <row r="73635" spans="1:4" x14ac:dyDescent="0.35">
      <c r="A73635" s="1"/>
      <c r="B73635" s="1"/>
      <c r="C73635" s="1"/>
      <c r="D73635" s="1"/>
    </row>
    <row r="73654" spans="1:4" x14ac:dyDescent="0.35">
      <c r="A73654" s="1"/>
      <c r="B73654" s="1"/>
      <c r="C73654" s="1"/>
      <c r="D73654" s="1"/>
    </row>
    <row r="73673" spans="1:4" x14ac:dyDescent="0.35">
      <c r="A73673" s="1"/>
      <c r="B73673" s="1"/>
      <c r="C73673" s="1"/>
      <c r="D73673" s="1"/>
    </row>
    <row r="73692" spans="1:4" x14ac:dyDescent="0.35">
      <c r="A73692" s="1"/>
      <c r="B73692" s="1"/>
      <c r="C73692" s="1"/>
      <c r="D73692" s="1"/>
    </row>
    <row r="73711" spans="1:4" x14ac:dyDescent="0.35">
      <c r="A73711" s="1"/>
      <c r="B73711" s="1"/>
      <c r="C73711" s="1"/>
      <c r="D73711" s="1"/>
    </row>
    <row r="73730" spans="1:4" x14ac:dyDescent="0.35">
      <c r="A73730" s="1"/>
      <c r="B73730" s="1"/>
      <c r="C73730" s="1"/>
      <c r="D73730" s="1"/>
    </row>
    <row r="73749" spans="1:4" x14ac:dyDescent="0.35">
      <c r="A73749" s="1"/>
      <c r="B73749" s="1"/>
      <c r="C73749" s="1"/>
      <c r="D73749" s="1"/>
    </row>
    <row r="73768" spans="1:4" x14ac:dyDescent="0.35">
      <c r="A73768" s="1"/>
      <c r="B73768" s="1"/>
      <c r="C73768" s="1"/>
      <c r="D73768" s="1"/>
    </row>
    <row r="73787" spans="1:4" x14ac:dyDescent="0.35">
      <c r="A73787" s="1"/>
      <c r="B73787" s="1"/>
      <c r="C73787" s="1"/>
      <c r="D73787" s="1"/>
    </row>
    <row r="73806" spans="1:4" x14ac:dyDescent="0.35">
      <c r="A73806" s="1"/>
      <c r="B73806" s="1"/>
      <c r="C73806" s="1"/>
      <c r="D73806" s="1"/>
    </row>
    <row r="73825" spans="1:4" x14ac:dyDescent="0.35">
      <c r="A73825" s="1"/>
      <c r="B73825" s="1"/>
      <c r="C73825" s="1"/>
      <c r="D73825" s="1"/>
    </row>
    <row r="73844" spans="1:4" x14ac:dyDescent="0.35">
      <c r="A73844" s="1"/>
      <c r="B73844" s="1"/>
      <c r="C73844" s="1"/>
      <c r="D73844" s="1"/>
    </row>
    <row r="73863" spans="1:4" x14ac:dyDescent="0.35">
      <c r="A73863" s="1"/>
      <c r="B73863" s="1"/>
      <c r="C73863" s="1"/>
      <c r="D73863" s="1"/>
    </row>
    <row r="73882" spans="1:4" x14ac:dyDescent="0.35">
      <c r="A73882" s="1"/>
      <c r="B73882" s="1"/>
      <c r="C73882" s="1"/>
      <c r="D73882" s="1"/>
    </row>
    <row r="73901" spans="1:4" x14ac:dyDescent="0.35">
      <c r="A73901" s="1"/>
      <c r="B73901" s="1"/>
      <c r="C73901" s="1"/>
      <c r="D73901" s="1"/>
    </row>
    <row r="73920" spans="1:4" x14ac:dyDescent="0.35">
      <c r="A73920" s="1"/>
      <c r="B73920" s="1"/>
      <c r="C73920" s="1"/>
      <c r="D73920" s="1"/>
    </row>
    <row r="73939" spans="1:4" x14ac:dyDescent="0.35">
      <c r="A73939" s="1"/>
      <c r="B73939" s="1"/>
      <c r="C73939" s="1"/>
      <c r="D73939" s="1"/>
    </row>
    <row r="73958" spans="1:4" x14ac:dyDescent="0.35">
      <c r="A73958" s="1"/>
      <c r="B73958" s="1"/>
      <c r="C73958" s="1"/>
      <c r="D73958" s="1"/>
    </row>
    <row r="73977" spans="1:4" x14ac:dyDescent="0.35">
      <c r="A73977" s="1"/>
      <c r="B73977" s="1"/>
      <c r="C73977" s="1"/>
      <c r="D73977" s="1"/>
    </row>
    <row r="73996" spans="1:4" x14ac:dyDescent="0.35">
      <c r="A73996" s="1"/>
      <c r="B73996" s="1"/>
      <c r="C73996" s="1"/>
      <c r="D73996" s="1"/>
    </row>
    <row r="74015" spans="1:4" x14ac:dyDescent="0.35">
      <c r="A74015" s="1"/>
      <c r="B74015" s="1"/>
      <c r="C74015" s="1"/>
      <c r="D74015" s="1"/>
    </row>
    <row r="74034" spans="1:4" x14ac:dyDescent="0.35">
      <c r="A74034" s="1"/>
      <c r="B74034" s="1"/>
      <c r="C74034" s="1"/>
      <c r="D74034" s="1"/>
    </row>
    <row r="74053" spans="1:4" x14ac:dyDescent="0.35">
      <c r="A74053" s="1"/>
      <c r="B74053" s="1"/>
      <c r="C74053" s="1"/>
      <c r="D74053" s="1"/>
    </row>
    <row r="74072" spans="1:4" x14ac:dyDescent="0.35">
      <c r="A74072" s="1"/>
      <c r="B74072" s="1"/>
      <c r="C74072" s="1"/>
      <c r="D74072" s="1"/>
    </row>
    <row r="74091" spans="1:4" x14ac:dyDescent="0.35">
      <c r="A74091" s="1"/>
      <c r="B74091" s="1"/>
      <c r="C74091" s="1"/>
      <c r="D74091" s="1"/>
    </row>
    <row r="74110" spans="1:4" x14ac:dyDescent="0.35">
      <c r="A74110" s="1"/>
      <c r="B74110" s="1"/>
      <c r="C74110" s="1"/>
      <c r="D74110" s="1"/>
    </row>
    <row r="74129" spans="1:4" x14ac:dyDescent="0.35">
      <c r="A74129" s="1"/>
      <c r="B74129" s="1"/>
      <c r="C74129" s="1"/>
      <c r="D74129" s="1"/>
    </row>
    <row r="74148" spans="1:4" x14ac:dyDescent="0.35">
      <c r="A74148" s="1"/>
      <c r="B74148" s="1"/>
      <c r="C74148" s="1"/>
      <c r="D74148" s="1"/>
    </row>
    <row r="74167" spans="1:4" x14ac:dyDescent="0.35">
      <c r="A74167" s="1"/>
      <c r="B74167" s="1"/>
      <c r="C74167" s="1"/>
      <c r="D74167" s="1"/>
    </row>
    <row r="74186" spans="1:4" x14ac:dyDescent="0.35">
      <c r="A74186" s="1"/>
      <c r="B74186" s="1"/>
      <c r="C74186" s="1"/>
      <c r="D74186" s="1"/>
    </row>
    <row r="74205" spans="1:4" x14ac:dyDescent="0.35">
      <c r="A74205" s="1"/>
      <c r="B74205" s="1"/>
      <c r="C74205" s="1"/>
      <c r="D74205" s="1"/>
    </row>
    <row r="74224" spans="1:4" x14ac:dyDescent="0.35">
      <c r="A74224" s="1"/>
      <c r="B74224" s="1"/>
      <c r="C74224" s="1"/>
      <c r="D74224" s="1"/>
    </row>
    <row r="74243" spans="1:4" x14ac:dyDescent="0.35">
      <c r="A74243" s="1"/>
      <c r="B74243" s="1"/>
      <c r="C74243" s="1"/>
      <c r="D74243" s="1"/>
    </row>
    <row r="74262" spans="1:4" x14ac:dyDescent="0.35">
      <c r="A74262" s="1"/>
      <c r="B74262" s="1"/>
      <c r="C74262" s="1"/>
      <c r="D74262" s="1"/>
    </row>
    <row r="74281" spans="1:4" x14ac:dyDescent="0.35">
      <c r="A74281" s="1"/>
      <c r="B74281" s="1"/>
      <c r="C74281" s="1"/>
      <c r="D74281" s="1"/>
    </row>
    <row r="74300" spans="1:4" x14ac:dyDescent="0.35">
      <c r="A74300" s="1"/>
      <c r="B74300" s="1"/>
      <c r="C74300" s="1"/>
      <c r="D74300" s="1"/>
    </row>
    <row r="74319" spans="1:4" x14ac:dyDescent="0.35">
      <c r="A74319" s="1"/>
      <c r="B74319" s="1"/>
      <c r="C74319" s="1"/>
      <c r="D74319" s="1"/>
    </row>
    <row r="74338" spans="1:4" x14ac:dyDescent="0.35">
      <c r="A74338" s="1"/>
      <c r="B74338" s="1"/>
      <c r="C74338" s="1"/>
      <c r="D74338" s="1"/>
    </row>
    <row r="74357" spans="1:4" x14ac:dyDescent="0.35">
      <c r="A74357" s="1"/>
      <c r="B74357" s="1"/>
      <c r="C74357" s="1"/>
      <c r="D74357" s="1"/>
    </row>
    <row r="74376" spans="1:4" x14ac:dyDescent="0.35">
      <c r="A74376" s="1"/>
      <c r="B74376" s="1"/>
      <c r="C74376" s="1"/>
      <c r="D74376" s="1"/>
    </row>
    <row r="74395" spans="1:4" x14ac:dyDescent="0.35">
      <c r="A74395" s="1"/>
      <c r="B74395" s="1"/>
      <c r="C74395" s="1"/>
      <c r="D74395" s="1"/>
    </row>
    <row r="74414" spans="1:4" x14ac:dyDescent="0.35">
      <c r="A74414" s="1"/>
      <c r="B74414" s="1"/>
      <c r="C74414" s="1"/>
      <c r="D74414" s="1"/>
    </row>
    <row r="74433" spans="1:4" x14ac:dyDescent="0.35">
      <c r="A74433" s="1"/>
      <c r="B74433" s="1"/>
      <c r="C74433" s="1"/>
      <c r="D74433" s="1"/>
    </row>
    <row r="74452" spans="1:4" x14ac:dyDescent="0.35">
      <c r="A74452" s="1"/>
      <c r="B74452" s="1"/>
      <c r="C74452" s="1"/>
      <c r="D74452" s="1"/>
    </row>
    <row r="74471" spans="1:4" x14ac:dyDescent="0.35">
      <c r="A74471" s="1"/>
      <c r="B74471" s="1"/>
      <c r="C74471" s="1"/>
      <c r="D74471" s="1"/>
    </row>
    <row r="74490" spans="1:4" x14ac:dyDescent="0.35">
      <c r="A74490" s="1"/>
      <c r="B74490" s="1"/>
      <c r="C74490" s="1"/>
      <c r="D74490" s="1"/>
    </row>
    <row r="74509" spans="1:4" x14ac:dyDescent="0.35">
      <c r="A74509" s="1"/>
      <c r="B74509" s="1"/>
      <c r="C74509" s="1"/>
      <c r="D74509" s="1"/>
    </row>
    <row r="74528" spans="1:4" x14ac:dyDescent="0.35">
      <c r="A74528" s="1"/>
      <c r="B74528" s="1"/>
      <c r="C74528" s="1"/>
      <c r="D74528" s="1"/>
    </row>
    <row r="74547" spans="1:4" x14ac:dyDescent="0.35">
      <c r="A74547" s="1"/>
      <c r="B74547" s="1"/>
      <c r="C74547" s="1"/>
      <c r="D74547" s="1"/>
    </row>
    <row r="74566" spans="1:4" x14ac:dyDescent="0.35">
      <c r="A74566" s="1"/>
      <c r="B74566" s="1"/>
      <c r="C74566" s="1"/>
      <c r="D74566" s="1"/>
    </row>
    <row r="74585" spans="1:4" x14ac:dyDescent="0.35">
      <c r="A74585" s="1"/>
      <c r="B74585" s="1"/>
      <c r="C74585" s="1"/>
      <c r="D74585" s="1"/>
    </row>
    <row r="74604" spans="1:4" x14ac:dyDescent="0.35">
      <c r="A74604" s="1"/>
      <c r="B74604" s="1"/>
      <c r="C74604" s="1"/>
      <c r="D74604" s="1"/>
    </row>
    <row r="74623" spans="1:4" x14ac:dyDescent="0.35">
      <c r="A74623" s="1"/>
      <c r="B74623" s="1"/>
      <c r="C74623" s="1"/>
      <c r="D74623" s="1"/>
    </row>
    <row r="74642" spans="1:4" x14ac:dyDescent="0.35">
      <c r="A74642" s="1"/>
      <c r="B74642" s="1"/>
      <c r="C74642" s="1"/>
      <c r="D74642" s="1"/>
    </row>
    <row r="74661" spans="1:4" x14ac:dyDescent="0.35">
      <c r="A74661" s="1"/>
      <c r="B74661" s="1"/>
      <c r="C74661" s="1"/>
      <c r="D74661" s="1"/>
    </row>
    <row r="74680" spans="1:4" x14ac:dyDescent="0.35">
      <c r="A74680" s="1"/>
      <c r="B74680" s="1"/>
      <c r="C74680" s="1"/>
      <c r="D74680" s="1"/>
    </row>
    <row r="74699" spans="1:4" x14ac:dyDescent="0.35">
      <c r="A74699" s="1"/>
      <c r="B74699" s="1"/>
      <c r="C74699" s="1"/>
      <c r="D74699" s="1"/>
    </row>
    <row r="74718" spans="1:4" x14ac:dyDescent="0.35">
      <c r="A74718" s="1"/>
      <c r="B74718" s="1"/>
      <c r="C74718" s="1"/>
      <c r="D74718" s="1"/>
    </row>
    <row r="74737" spans="1:4" x14ac:dyDescent="0.35">
      <c r="A74737" s="1"/>
      <c r="B74737" s="1"/>
      <c r="C74737" s="1"/>
      <c r="D74737" s="1"/>
    </row>
    <row r="74756" spans="1:4" x14ac:dyDescent="0.35">
      <c r="A74756" s="1"/>
      <c r="B74756" s="1"/>
      <c r="C74756" s="1"/>
      <c r="D74756" s="1"/>
    </row>
    <row r="74775" spans="1:4" x14ac:dyDescent="0.35">
      <c r="A74775" s="1"/>
      <c r="B74775" s="1"/>
      <c r="C74775" s="1"/>
      <c r="D74775" s="1"/>
    </row>
    <row r="74794" spans="1:4" x14ac:dyDescent="0.35">
      <c r="A74794" s="1"/>
      <c r="B74794" s="1"/>
      <c r="C74794" s="1"/>
      <c r="D74794" s="1"/>
    </row>
    <row r="74813" spans="1:4" x14ac:dyDescent="0.35">
      <c r="A74813" s="1"/>
      <c r="B74813" s="1"/>
      <c r="C74813" s="1"/>
      <c r="D74813" s="1"/>
    </row>
    <row r="74832" spans="1:4" x14ac:dyDescent="0.35">
      <c r="A74832" s="1"/>
      <c r="B74832" s="1"/>
      <c r="C74832" s="1"/>
      <c r="D74832" s="1"/>
    </row>
    <row r="74851" spans="1:4" x14ac:dyDescent="0.35">
      <c r="A74851" s="1"/>
      <c r="B74851" s="1"/>
      <c r="C74851" s="1"/>
      <c r="D74851" s="1"/>
    </row>
    <row r="74870" spans="1:4" x14ac:dyDescent="0.35">
      <c r="A74870" s="1"/>
      <c r="B74870" s="1"/>
      <c r="C74870" s="1"/>
      <c r="D74870" s="1"/>
    </row>
    <row r="74889" spans="1:4" x14ac:dyDescent="0.35">
      <c r="A74889" s="1"/>
      <c r="B74889" s="1"/>
      <c r="C74889" s="1"/>
      <c r="D74889" s="1"/>
    </row>
    <row r="74908" spans="1:4" x14ac:dyDescent="0.35">
      <c r="A74908" s="1"/>
      <c r="B74908" s="1"/>
      <c r="C74908" s="1"/>
      <c r="D74908" s="1"/>
    </row>
    <row r="74927" spans="1:4" x14ac:dyDescent="0.35">
      <c r="A74927" s="1"/>
      <c r="B74927" s="1"/>
      <c r="C74927" s="1"/>
      <c r="D74927" s="1"/>
    </row>
    <row r="74946" spans="1:4" x14ac:dyDescent="0.35">
      <c r="A74946" s="1"/>
      <c r="B74946" s="1"/>
      <c r="C74946" s="1"/>
      <c r="D74946" s="1"/>
    </row>
    <row r="74965" spans="1:4" x14ac:dyDescent="0.35">
      <c r="A74965" s="1"/>
      <c r="B74965" s="1"/>
      <c r="C74965" s="1"/>
      <c r="D74965" s="1"/>
    </row>
    <row r="74984" spans="1:4" x14ac:dyDescent="0.35">
      <c r="A74984" s="1"/>
      <c r="B74984" s="1"/>
      <c r="C74984" s="1"/>
      <c r="D74984" s="1"/>
    </row>
    <row r="75003" spans="1:4" x14ac:dyDescent="0.35">
      <c r="A75003" s="1"/>
      <c r="B75003" s="1"/>
      <c r="C75003" s="1"/>
      <c r="D75003" s="1"/>
    </row>
    <row r="75022" spans="1:4" x14ac:dyDescent="0.35">
      <c r="A75022" s="1"/>
      <c r="B75022" s="1"/>
      <c r="C75022" s="1"/>
      <c r="D75022" s="1"/>
    </row>
    <row r="75041" spans="1:4" x14ac:dyDescent="0.35">
      <c r="A75041" s="1"/>
      <c r="B75041" s="1"/>
      <c r="C75041" s="1"/>
      <c r="D75041" s="1"/>
    </row>
    <row r="75060" spans="1:4" x14ac:dyDescent="0.35">
      <c r="A75060" s="1"/>
      <c r="B75060" s="1"/>
      <c r="C75060" s="1"/>
      <c r="D75060" s="1"/>
    </row>
    <row r="75079" spans="1:4" x14ac:dyDescent="0.35">
      <c r="A75079" s="1"/>
      <c r="B75079" s="1"/>
      <c r="C75079" s="1"/>
      <c r="D75079" s="1"/>
    </row>
    <row r="75098" spans="1:4" x14ac:dyDescent="0.35">
      <c r="A75098" s="1"/>
      <c r="B75098" s="1"/>
      <c r="C75098" s="1"/>
      <c r="D75098" s="1"/>
    </row>
    <row r="75117" spans="1:4" x14ac:dyDescent="0.35">
      <c r="A75117" s="1"/>
      <c r="B75117" s="1"/>
      <c r="C75117" s="1"/>
      <c r="D75117" s="1"/>
    </row>
    <row r="75136" spans="1:4" x14ac:dyDescent="0.35">
      <c r="A75136" s="1"/>
      <c r="B75136" s="1"/>
      <c r="C75136" s="1"/>
      <c r="D75136" s="1"/>
    </row>
    <row r="75155" spans="1:4" x14ac:dyDescent="0.35">
      <c r="A75155" s="1"/>
      <c r="B75155" s="1"/>
      <c r="C75155" s="1"/>
      <c r="D75155" s="1"/>
    </row>
    <row r="75174" spans="1:4" x14ac:dyDescent="0.35">
      <c r="A75174" s="1"/>
      <c r="B75174" s="1"/>
      <c r="C75174" s="1"/>
      <c r="D75174" s="1"/>
    </row>
    <row r="75193" spans="1:4" x14ac:dyDescent="0.35">
      <c r="A75193" s="1"/>
      <c r="B75193" s="1"/>
      <c r="C75193" s="1"/>
      <c r="D75193" s="1"/>
    </row>
    <row r="75212" spans="1:4" x14ac:dyDescent="0.35">
      <c r="A75212" s="1"/>
      <c r="B75212" s="1"/>
      <c r="C75212" s="1"/>
      <c r="D75212" s="1"/>
    </row>
    <row r="75231" spans="1:4" x14ac:dyDescent="0.35">
      <c r="A75231" s="1"/>
      <c r="B75231" s="1"/>
      <c r="C75231" s="1"/>
      <c r="D75231" s="1"/>
    </row>
    <row r="75250" spans="1:4" x14ac:dyDescent="0.35">
      <c r="A75250" s="1"/>
      <c r="B75250" s="1"/>
      <c r="C75250" s="1"/>
      <c r="D75250" s="1"/>
    </row>
    <row r="75269" spans="1:4" x14ac:dyDescent="0.35">
      <c r="A75269" s="1"/>
      <c r="B75269" s="1"/>
      <c r="C75269" s="1"/>
      <c r="D75269" s="1"/>
    </row>
    <row r="75288" spans="1:4" x14ac:dyDescent="0.35">
      <c r="A75288" s="1"/>
      <c r="B75288" s="1"/>
      <c r="C75288" s="1"/>
      <c r="D75288" s="1"/>
    </row>
    <row r="75307" spans="1:4" x14ac:dyDescent="0.35">
      <c r="A75307" s="1"/>
      <c r="B75307" s="1"/>
      <c r="C75307" s="1"/>
      <c r="D75307" s="1"/>
    </row>
    <row r="75326" spans="1:4" x14ac:dyDescent="0.35">
      <c r="A75326" s="1"/>
      <c r="B75326" s="1"/>
      <c r="C75326" s="1"/>
      <c r="D75326" s="1"/>
    </row>
    <row r="75345" spans="1:4" x14ac:dyDescent="0.35">
      <c r="A75345" s="1"/>
      <c r="B75345" s="1"/>
      <c r="C75345" s="1"/>
      <c r="D75345" s="1"/>
    </row>
    <row r="75364" spans="1:4" x14ac:dyDescent="0.35">
      <c r="A75364" s="1"/>
      <c r="B75364" s="1"/>
      <c r="C75364" s="1"/>
      <c r="D75364" s="1"/>
    </row>
    <row r="75383" spans="1:4" x14ac:dyDescent="0.35">
      <c r="A75383" s="1"/>
      <c r="B75383" s="1"/>
      <c r="C75383" s="1"/>
      <c r="D75383" s="1"/>
    </row>
    <row r="75402" spans="1:4" x14ac:dyDescent="0.35">
      <c r="A75402" s="1"/>
      <c r="B75402" s="1"/>
      <c r="C75402" s="1"/>
      <c r="D75402" s="1"/>
    </row>
    <row r="75421" spans="1:4" x14ac:dyDescent="0.35">
      <c r="A75421" s="1"/>
      <c r="B75421" s="1"/>
      <c r="C75421" s="1"/>
      <c r="D75421" s="1"/>
    </row>
    <row r="75440" spans="1:4" x14ac:dyDescent="0.35">
      <c r="A75440" s="1"/>
      <c r="B75440" s="1"/>
      <c r="C75440" s="1"/>
      <c r="D75440" s="1"/>
    </row>
    <row r="75459" spans="1:4" x14ac:dyDescent="0.35">
      <c r="A75459" s="1"/>
      <c r="B75459" s="1"/>
      <c r="C75459" s="1"/>
      <c r="D75459" s="1"/>
    </row>
    <row r="75478" spans="1:4" x14ac:dyDescent="0.35">
      <c r="A75478" s="1"/>
      <c r="B75478" s="1"/>
      <c r="C75478" s="1"/>
      <c r="D75478" s="1"/>
    </row>
    <row r="75497" spans="1:4" x14ac:dyDescent="0.35">
      <c r="A75497" s="1"/>
      <c r="B75497" s="1"/>
      <c r="C75497" s="1"/>
      <c r="D75497" s="1"/>
    </row>
    <row r="75516" spans="1:4" x14ac:dyDescent="0.35">
      <c r="A75516" s="1"/>
      <c r="B75516" s="1"/>
      <c r="C75516" s="1"/>
      <c r="D75516" s="1"/>
    </row>
    <row r="75535" spans="1:4" x14ac:dyDescent="0.35">
      <c r="A75535" s="1"/>
      <c r="B75535" s="1"/>
      <c r="C75535" s="1"/>
      <c r="D75535" s="1"/>
    </row>
    <row r="75554" spans="1:4" x14ac:dyDescent="0.35">
      <c r="A75554" s="1"/>
      <c r="B75554" s="1"/>
      <c r="C75554" s="1"/>
      <c r="D75554" s="1"/>
    </row>
    <row r="75573" spans="1:4" x14ac:dyDescent="0.35">
      <c r="A75573" s="1"/>
      <c r="B75573" s="1"/>
      <c r="C75573" s="1"/>
      <c r="D75573" s="1"/>
    </row>
    <row r="75592" spans="1:4" x14ac:dyDescent="0.35">
      <c r="A75592" s="1"/>
      <c r="B75592" s="1"/>
      <c r="C75592" s="1"/>
      <c r="D75592" s="1"/>
    </row>
    <row r="75611" spans="1:4" x14ac:dyDescent="0.35">
      <c r="A75611" s="1"/>
      <c r="B75611" s="1"/>
      <c r="C75611" s="1"/>
      <c r="D75611" s="1"/>
    </row>
    <row r="75630" spans="1:4" x14ac:dyDescent="0.35">
      <c r="A75630" s="1"/>
      <c r="B75630" s="1"/>
      <c r="C75630" s="1"/>
      <c r="D75630" s="1"/>
    </row>
    <row r="75649" spans="1:4" x14ac:dyDescent="0.35">
      <c r="A75649" s="1"/>
      <c r="B75649" s="1"/>
      <c r="C75649" s="1"/>
      <c r="D75649" s="1"/>
    </row>
    <row r="75668" spans="1:4" x14ac:dyDescent="0.35">
      <c r="A75668" s="1"/>
      <c r="B75668" s="1"/>
      <c r="C75668" s="1"/>
      <c r="D75668" s="1"/>
    </row>
    <row r="75687" spans="1:4" x14ac:dyDescent="0.35">
      <c r="A75687" s="1"/>
      <c r="B75687" s="1"/>
      <c r="C75687" s="1"/>
      <c r="D75687" s="1"/>
    </row>
    <row r="75706" spans="1:4" x14ac:dyDescent="0.35">
      <c r="A75706" s="1"/>
      <c r="B75706" s="1"/>
      <c r="C75706" s="1"/>
      <c r="D75706" s="1"/>
    </row>
    <row r="75725" spans="1:4" x14ac:dyDescent="0.35">
      <c r="A75725" s="1"/>
      <c r="B75725" s="1"/>
      <c r="C75725" s="1"/>
      <c r="D75725" s="1"/>
    </row>
    <row r="75744" spans="1:4" x14ac:dyDescent="0.35">
      <c r="A75744" s="1"/>
      <c r="B75744" s="1"/>
      <c r="C75744" s="1"/>
      <c r="D75744" s="1"/>
    </row>
    <row r="75763" spans="1:4" x14ac:dyDescent="0.35">
      <c r="A75763" s="1"/>
      <c r="B75763" s="1"/>
      <c r="C75763" s="1"/>
      <c r="D75763" s="1"/>
    </row>
    <row r="75782" spans="1:4" x14ac:dyDescent="0.35">
      <c r="A75782" s="1"/>
      <c r="B75782" s="1"/>
      <c r="C75782" s="1"/>
      <c r="D75782" s="1"/>
    </row>
    <row r="75801" spans="1:4" x14ac:dyDescent="0.35">
      <c r="A75801" s="1"/>
      <c r="B75801" s="1"/>
      <c r="C75801" s="1"/>
      <c r="D75801" s="1"/>
    </row>
    <row r="75820" spans="1:4" x14ac:dyDescent="0.35">
      <c r="A75820" s="1"/>
      <c r="B75820" s="1"/>
      <c r="C75820" s="1"/>
      <c r="D75820" s="1"/>
    </row>
    <row r="75839" spans="1:4" x14ac:dyDescent="0.35">
      <c r="A75839" s="1"/>
      <c r="B75839" s="1"/>
      <c r="C75839" s="1"/>
      <c r="D75839" s="1"/>
    </row>
    <row r="75858" spans="1:4" x14ac:dyDescent="0.35">
      <c r="A75858" s="1"/>
      <c r="B75858" s="1"/>
      <c r="C75858" s="1"/>
      <c r="D75858" s="1"/>
    </row>
    <row r="75877" spans="1:4" x14ac:dyDescent="0.35">
      <c r="A75877" s="1"/>
      <c r="B75877" s="1"/>
      <c r="C75877" s="1"/>
      <c r="D75877" s="1"/>
    </row>
    <row r="75896" spans="1:4" x14ac:dyDescent="0.35">
      <c r="A75896" s="1"/>
      <c r="B75896" s="1"/>
      <c r="C75896" s="1"/>
      <c r="D75896" s="1"/>
    </row>
    <row r="75915" spans="1:4" x14ac:dyDescent="0.35">
      <c r="A75915" s="1"/>
      <c r="B75915" s="1"/>
      <c r="C75915" s="1"/>
      <c r="D75915" s="1"/>
    </row>
    <row r="75934" spans="1:4" x14ac:dyDescent="0.35">
      <c r="A75934" s="1"/>
      <c r="B75934" s="1"/>
      <c r="C75934" s="1"/>
      <c r="D75934" s="1"/>
    </row>
    <row r="75953" spans="1:4" x14ac:dyDescent="0.35">
      <c r="A75953" s="1"/>
      <c r="B75953" s="1"/>
      <c r="C75953" s="1"/>
      <c r="D75953" s="1"/>
    </row>
    <row r="75972" spans="1:4" x14ac:dyDescent="0.35">
      <c r="A75972" s="1"/>
      <c r="B75972" s="1"/>
      <c r="C75972" s="1"/>
      <c r="D75972" s="1"/>
    </row>
    <row r="75991" spans="1:4" x14ac:dyDescent="0.35">
      <c r="A75991" s="1"/>
      <c r="B75991" s="1"/>
      <c r="C75991" s="1"/>
      <c r="D75991" s="1"/>
    </row>
    <row r="76010" spans="1:4" x14ac:dyDescent="0.35">
      <c r="A76010" s="1"/>
      <c r="B76010" s="1"/>
      <c r="C76010" s="1"/>
      <c r="D76010" s="1"/>
    </row>
    <row r="76029" spans="1:4" x14ac:dyDescent="0.35">
      <c r="A76029" s="1"/>
      <c r="B76029" s="1"/>
      <c r="C76029" s="1"/>
      <c r="D76029" s="1"/>
    </row>
    <row r="76048" spans="1:4" x14ac:dyDescent="0.35">
      <c r="A76048" s="1"/>
      <c r="B76048" s="1"/>
      <c r="C76048" s="1"/>
      <c r="D76048" s="1"/>
    </row>
    <row r="76067" spans="1:4" x14ac:dyDescent="0.35">
      <c r="A76067" s="1"/>
      <c r="B76067" s="1"/>
      <c r="C76067" s="1"/>
      <c r="D76067" s="1"/>
    </row>
    <row r="76086" spans="1:4" x14ac:dyDescent="0.35">
      <c r="A76086" s="1"/>
      <c r="B76086" s="1"/>
      <c r="C76086" s="1"/>
      <c r="D76086" s="1"/>
    </row>
    <row r="76105" spans="1:4" x14ac:dyDescent="0.35">
      <c r="A76105" s="1"/>
      <c r="B76105" s="1"/>
      <c r="C76105" s="1"/>
      <c r="D76105" s="1"/>
    </row>
    <row r="76124" spans="1:4" x14ac:dyDescent="0.35">
      <c r="A76124" s="1"/>
      <c r="B76124" s="1"/>
      <c r="C76124" s="1"/>
      <c r="D76124" s="1"/>
    </row>
    <row r="76143" spans="1:4" x14ac:dyDescent="0.35">
      <c r="A76143" s="1"/>
      <c r="B76143" s="1"/>
      <c r="C76143" s="1"/>
      <c r="D76143" s="1"/>
    </row>
    <row r="76162" spans="1:4" x14ac:dyDescent="0.35">
      <c r="A76162" s="1"/>
      <c r="B76162" s="1"/>
      <c r="C76162" s="1"/>
      <c r="D76162" s="1"/>
    </row>
    <row r="76181" spans="1:4" x14ac:dyDescent="0.35">
      <c r="A76181" s="1"/>
      <c r="B76181" s="1"/>
      <c r="C76181" s="1"/>
      <c r="D76181" s="1"/>
    </row>
    <row r="76200" spans="1:4" x14ac:dyDescent="0.35">
      <c r="A76200" s="1"/>
      <c r="B76200" s="1"/>
      <c r="C76200" s="1"/>
      <c r="D76200" s="1"/>
    </row>
    <row r="76219" spans="1:4" x14ac:dyDescent="0.35">
      <c r="A76219" s="1"/>
      <c r="B76219" s="1"/>
      <c r="C76219" s="1"/>
      <c r="D76219" s="1"/>
    </row>
    <row r="76238" spans="1:4" x14ac:dyDescent="0.35">
      <c r="A76238" s="1"/>
      <c r="B76238" s="1"/>
      <c r="C76238" s="1"/>
      <c r="D76238" s="1"/>
    </row>
    <row r="76257" spans="1:4" x14ac:dyDescent="0.35">
      <c r="A76257" s="1"/>
      <c r="B76257" s="1"/>
      <c r="C76257" s="1"/>
      <c r="D76257" s="1"/>
    </row>
    <row r="76276" spans="1:4" x14ac:dyDescent="0.35">
      <c r="A76276" s="1"/>
      <c r="B76276" s="1"/>
      <c r="C76276" s="1"/>
      <c r="D76276" s="1"/>
    </row>
    <row r="76295" spans="1:4" x14ac:dyDescent="0.35">
      <c r="A76295" s="1"/>
      <c r="B76295" s="1"/>
      <c r="C76295" s="1"/>
      <c r="D76295" s="1"/>
    </row>
    <row r="76314" spans="1:4" x14ac:dyDescent="0.35">
      <c r="A76314" s="1"/>
      <c r="B76314" s="1"/>
      <c r="C76314" s="1"/>
      <c r="D76314" s="1"/>
    </row>
    <row r="76333" spans="1:4" x14ac:dyDescent="0.35">
      <c r="A76333" s="1"/>
      <c r="B76333" s="1"/>
      <c r="C76333" s="1"/>
      <c r="D76333" s="1"/>
    </row>
    <row r="76352" spans="1:4" x14ac:dyDescent="0.35">
      <c r="A76352" s="1"/>
      <c r="B76352" s="1"/>
      <c r="C76352" s="1"/>
      <c r="D76352" s="1"/>
    </row>
    <row r="76371" spans="1:4" x14ac:dyDescent="0.35">
      <c r="A76371" s="1"/>
      <c r="B76371" s="1"/>
      <c r="C76371" s="1"/>
      <c r="D76371" s="1"/>
    </row>
    <row r="76390" spans="1:4" x14ac:dyDescent="0.35">
      <c r="A76390" s="1"/>
      <c r="B76390" s="1"/>
      <c r="C76390" s="1"/>
      <c r="D76390" s="1"/>
    </row>
    <row r="76409" spans="1:4" x14ac:dyDescent="0.35">
      <c r="A76409" s="1"/>
      <c r="B76409" s="1"/>
      <c r="C76409" s="1"/>
      <c r="D76409" s="1"/>
    </row>
    <row r="76428" spans="1:4" x14ac:dyDescent="0.35">
      <c r="A76428" s="1"/>
      <c r="B76428" s="1"/>
      <c r="C76428" s="1"/>
      <c r="D76428" s="1"/>
    </row>
    <row r="76447" spans="1:4" x14ac:dyDescent="0.35">
      <c r="A76447" s="1"/>
      <c r="B76447" s="1"/>
      <c r="C76447" s="1"/>
      <c r="D76447" s="1"/>
    </row>
    <row r="76466" spans="1:4" x14ac:dyDescent="0.35">
      <c r="A76466" s="1"/>
      <c r="B76466" s="1"/>
      <c r="C76466" s="1"/>
      <c r="D76466" s="1"/>
    </row>
    <row r="76485" spans="1:4" x14ac:dyDescent="0.35">
      <c r="A76485" s="1"/>
      <c r="B76485" s="1"/>
      <c r="C76485" s="1"/>
      <c r="D76485" s="1"/>
    </row>
    <row r="76504" spans="1:4" x14ac:dyDescent="0.35">
      <c r="A76504" s="1"/>
      <c r="B76504" s="1"/>
      <c r="C76504" s="1"/>
      <c r="D76504" s="1"/>
    </row>
    <row r="76523" spans="1:4" x14ac:dyDescent="0.35">
      <c r="A76523" s="1"/>
      <c r="B76523" s="1"/>
      <c r="C76523" s="1"/>
      <c r="D76523" s="1"/>
    </row>
    <row r="76542" spans="1:4" x14ac:dyDescent="0.35">
      <c r="A76542" s="1"/>
      <c r="B76542" s="1"/>
      <c r="C76542" s="1"/>
      <c r="D76542" s="1"/>
    </row>
    <row r="76561" spans="1:4" x14ac:dyDescent="0.35">
      <c r="A76561" s="1"/>
      <c r="B76561" s="1"/>
      <c r="C76561" s="1"/>
      <c r="D76561" s="1"/>
    </row>
    <row r="76580" spans="1:4" x14ac:dyDescent="0.35">
      <c r="A76580" s="1"/>
      <c r="B76580" s="1"/>
      <c r="C76580" s="1"/>
      <c r="D76580" s="1"/>
    </row>
    <row r="76599" spans="1:4" x14ac:dyDescent="0.35">
      <c r="A76599" s="1"/>
      <c r="B76599" s="1"/>
      <c r="C76599" s="1"/>
      <c r="D76599" s="1"/>
    </row>
    <row r="76618" spans="1:4" x14ac:dyDescent="0.35">
      <c r="A76618" s="1"/>
      <c r="B76618" s="1"/>
      <c r="C76618" s="1"/>
      <c r="D76618" s="1"/>
    </row>
    <row r="76637" spans="1:4" x14ac:dyDescent="0.35">
      <c r="A76637" s="1"/>
      <c r="B76637" s="1"/>
      <c r="C76637" s="1"/>
      <c r="D76637" s="1"/>
    </row>
    <row r="76656" spans="1:4" x14ac:dyDescent="0.35">
      <c r="A76656" s="1"/>
      <c r="B76656" s="1"/>
      <c r="C76656" s="1"/>
      <c r="D76656" s="1"/>
    </row>
    <row r="76675" spans="1:4" x14ac:dyDescent="0.35">
      <c r="A76675" s="1"/>
      <c r="B76675" s="1"/>
      <c r="C76675" s="1"/>
      <c r="D76675" s="1"/>
    </row>
    <row r="76694" spans="1:4" x14ac:dyDescent="0.35">
      <c r="A76694" s="1"/>
      <c r="B76694" s="1"/>
      <c r="C76694" s="1"/>
      <c r="D76694" s="1"/>
    </row>
    <row r="76713" spans="1:4" x14ac:dyDescent="0.35">
      <c r="A76713" s="1"/>
      <c r="B76713" s="1"/>
      <c r="C76713" s="1"/>
      <c r="D76713" s="1"/>
    </row>
    <row r="76732" spans="1:4" x14ac:dyDescent="0.35">
      <c r="A76732" s="1"/>
      <c r="B76732" s="1"/>
      <c r="C76732" s="1"/>
      <c r="D76732" s="1"/>
    </row>
    <row r="76751" spans="1:4" x14ac:dyDescent="0.35">
      <c r="A76751" s="1"/>
      <c r="B76751" s="1"/>
      <c r="C76751" s="1"/>
      <c r="D76751" s="1"/>
    </row>
    <row r="76770" spans="1:4" x14ac:dyDescent="0.35">
      <c r="A76770" s="1"/>
      <c r="B76770" s="1"/>
      <c r="C76770" s="1"/>
      <c r="D76770" s="1"/>
    </row>
    <row r="76789" spans="1:4" x14ac:dyDescent="0.35">
      <c r="A76789" s="1"/>
      <c r="B76789" s="1"/>
      <c r="C76789" s="1"/>
      <c r="D76789" s="1"/>
    </row>
    <row r="76808" spans="1:4" x14ac:dyDescent="0.35">
      <c r="A76808" s="1"/>
      <c r="B76808" s="1"/>
      <c r="C76808" s="1"/>
      <c r="D76808" s="1"/>
    </row>
    <row r="76827" spans="1:4" x14ac:dyDescent="0.35">
      <c r="A76827" s="1"/>
      <c r="B76827" s="1"/>
      <c r="C76827" s="1"/>
      <c r="D76827" s="1"/>
    </row>
    <row r="76846" spans="1:4" x14ac:dyDescent="0.35">
      <c r="A76846" s="1"/>
      <c r="B76846" s="1"/>
      <c r="C76846" s="1"/>
      <c r="D76846" s="1"/>
    </row>
    <row r="76865" spans="1:4" x14ac:dyDescent="0.35">
      <c r="A76865" s="1"/>
      <c r="B76865" s="1"/>
      <c r="C76865" s="1"/>
      <c r="D76865" s="1"/>
    </row>
    <row r="76884" spans="1:4" x14ac:dyDescent="0.35">
      <c r="A76884" s="1"/>
      <c r="B76884" s="1"/>
      <c r="C76884" s="1"/>
      <c r="D76884" s="1"/>
    </row>
    <row r="76903" spans="1:4" x14ac:dyDescent="0.35">
      <c r="A76903" s="1"/>
      <c r="B76903" s="1"/>
      <c r="C76903" s="1"/>
      <c r="D76903" s="1"/>
    </row>
    <row r="76922" spans="1:4" x14ac:dyDescent="0.35">
      <c r="A76922" s="1"/>
      <c r="B76922" s="1"/>
      <c r="C76922" s="1"/>
      <c r="D76922" s="1"/>
    </row>
    <row r="76941" spans="1:4" x14ac:dyDescent="0.35">
      <c r="A76941" s="1"/>
      <c r="B76941" s="1"/>
      <c r="C76941" s="1"/>
      <c r="D76941" s="1"/>
    </row>
    <row r="76960" spans="1:4" x14ac:dyDescent="0.35">
      <c r="A76960" s="1"/>
      <c r="B76960" s="1"/>
      <c r="C76960" s="1"/>
      <c r="D76960" s="1"/>
    </row>
    <row r="76979" spans="1:4" x14ac:dyDescent="0.35">
      <c r="A76979" s="1"/>
      <c r="B76979" s="1"/>
      <c r="C76979" s="1"/>
      <c r="D76979" s="1"/>
    </row>
    <row r="76998" spans="1:4" x14ac:dyDescent="0.35">
      <c r="A76998" s="1"/>
      <c r="B76998" s="1"/>
      <c r="C76998" s="1"/>
      <c r="D76998" s="1"/>
    </row>
    <row r="77017" spans="1:4" x14ac:dyDescent="0.35">
      <c r="A77017" s="1"/>
      <c r="B77017" s="1"/>
      <c r="C77017" s="1"/>
      <c r="D77017" s="1"/>
    </row>
    <row r="77036" spans="1:4" x14ac:dyDescent="0.35">
      <c r="A77036" s="1"/>
      <c r="B77036" s="1"/>
      <c r="C77036" s="1"/>
      <c r="D77036" s="1"/>
    </row>
    <row r="77055" spans="1:4" x14ac:dyDescent="0.35">
      <c r="A77055" s="1"/>
      <c r="B77055" s="1"/>
      <c r="C77055" s="1"/>
      <c r="D77055" s="1"/>
    </row>
    <row r="77074" spans="1:4" x14ac:dyDescent="0.35">
      <c r="A77074" s="1"/>
      <c r="B77074" s="1"/>
      <c r="C77074" s="1"/>
      <c r="D77074" s="1"/>
    </row>
    <row r="77093" spans="1:4" x14ac:dyDescent="0.35">
      <c r="A77093" s="1"/>
      <c r="B77093" s="1"/>
      <c r="C77093" s="1"/>
      <c r="D77093" s="1"/>
    </row>
    <row r="77112" spans="1:4" x14ac:dyDescent="0.35">
      <c r="A77112" s="1"/>
      <c r="B77112" s="1"/>
      <c r="C77112" s="1"/>
      <c r="D77112" s="1"/>
    </row>
    <row r="77131" spans="1:4" x14ac:dyDescent="0.35">
      <c r="A77131" s="1"/>
      <c r="B77131" s="1"/>
      <c r="C77131" s="1"/>
      <c r="D77131" s="1"/>
    </row>
    <row r="77150" spans="1:4" x14ac:dyDescent="0.35">
      <c r="A77150" s="1"/>
      <c r="B77150" s="1"/>
      <c r="C77150" s="1"/>
      <c r="D77150" s="1"/>
    </row>
    <row r="77169" spans="1:4" x14ac:dyDescent="0.35">
      <c r="A77169" s="1"/>
      <c r="B77169" s="1"/>
      <c r="C77169" s="1"/>
      <c r="D77169" s="1"/>
    </row>
    <row r="77188" spans="1:4" x14ac:dyDescent="0.35">
      <c r="A77188" s="1"/>
      <c r="B77188" s="1"/>
      <c r="C77188" s="1"/>
      <c r="D77188" s="1"/>
    </row>
    <row r="77207" spans="1:4" x14ac:dyDescent="0.35">
      <c r="A77207" s="1"/>
      <c r="B77207" s="1"/>
      <c r="C77207" s="1"/>
      <c r="D77207" s="1"/>
    </row>
    <row r="77226" spans="1:4" x14ac:dyDescent="0.35">
      <c r="A77226" s="1"/>
      <c r="B77226" s="1"/>
      <c r="C77226" s="1"/>
      <c r="D77226" s="1"/>
    </row>
    <row r="77245" spans="1:4" x14ac:dyDescent="0.35">
      <c r="A77245" s="1"/>
      <c r="B77245" s="1"/>
      <c r="C77245" s="1"/>
      <c r="D77245" s="1"/>
    </row>
    <row r="77264" spans="1:4" x14ac:dyDescent="0.35">
      <c r="A77264" s="1"/>
      <c r="B77264" s="1"/>
      <c r="C77264" s="1"/>
      <c r="D77264" s="1"/>
    </row>
    <row r="77283" spans="1:4" x14ac:dyDescent="0.35">
      <c r="A77283" s="1"/>
      <c r="B77283" s="1"/>
      <c r="C77283" s="1"/>
      <c r="D77283" s="1"/>
    </row>
    <row r="77302" spans="1:4" x14ac:dyDescent="0.35">
      <c r="A77302" s="1"/>
      <c r="B77302" s="1"/>
      <c r="C77302" s="1"/>
      <c r="D77302" s="1"/>
    </row>
    <row r="77321" spans="1:4" x14ac:dyDescent="0.35">
      <c r="A77321" s="1"/>
      <c r="B77321" s="1"/>
      <c r="C77321" s="1"/>
      <c r="D77321" s="1"/>
    </row>
    <row r="77340" spans="1:4" x14ac:dyDescent="0.35">
      <c r="A77340" s="1"/>
      <c r="B77340" s="1"/>
      <c r="C77340" s="1"/>
      <c r="D77340" s="1"/>
    </row>
    <row r="77359" spans="1:4" x14ac:dyDescent="0.35">
      <c r="A77359" s="1"/>
      <c r="B77359" s="1"/>
      <c r="C77359" s="1"/>
      <c r="D77359" s="1"/>
    </row>
    <row r="77378" spans="1:4" x14ac:dyDescent="0.35">
      <c r="A77378" s="1"/>
      <c r="B77378" s="1"/>
      <c r="C77378" s="1"/>
      <c r="D77378" s="1"/>
    </row>
    <row r="77397" spans="1:4" x14ac:dyDescent="0.35">
      <c r="A77397" s="1"/>
      <c r="B77397" s="1"/>
      <c r="C77397" s="1"/>
      <c r="D77397" s="1"/>
    </row>
    <row r="77416" spans="1:4" x14ac:dyDescent="0.35">
      <c r="A77416" s="1"/>
      <c r="B77416" s="1"/>
      <c r="C77416" s="1"/>
      <c r="D77416" s="1"/>
    </row>
    <row r="77435" spans="1:4" x14ac:dyDescent="0.35">
      <c r="A77435" s="1"/>
      <c r="B77435" s="1"/>
      <c r="C77435" s="1"/>
      <c r="D77435" s="1"/>
    </row>
    <row r="77454" spans="1:4" x14ac:dyDescent="0.35">
      <c r="A77454" s="1"/>
      <c r="B77454" s="1"/>
      <c r="C77454" s="1"/>
      <c r="D77454" s="1"/>
    </row>
    <row r="77473" spans="1:4" x14ac:dyDescent="0.35">
      <c r="A77473" s="1"/>
      <c r="B77473" s="1"/>
      <c r="C77473" s="1"/>
      <c r="D77473" s="1"/>
    </row>
    <row r="77492" spans="1:4" x14ac:dyDescent="0.35">
      <c r="A77492" s="1"/>
      <c r="B77492" s="1"/>
      <c r="C77492" s="1"/>
      <c r="D77492" s="1"/>
    </row>
    <row r="77511" spans="1:4" x14ac:dyDescent="0.35">
      <c r="A77511" s="1"/>
      <c r="B77511" s="1"/>
      <c r="C77511" s="1"/>
      <c r="D77511" s="1"/>
    </row>
    <row r="77530" spans="1:4" x14ac:dyDescent="0.35">
      <c r="A77530" s="1"/>
      <c r="B77530" s="1"/>
      <c r="C77530" s="1"/>
      <c r="D77530" s="1"/>
    </row>
    <row r="77549" spans="1:4" x14ac:dyDescent="0.35">
      <c r="A77549" s="1"/>
      <c r="B77549" s="1"/>
      <c r="C77549" s="1"/>
      <c r="D77549" s="1"/>
    </row>
    <row r="77568" spans="1:4" x14ac:dyDescent="0.35">
      <c r="A77568" s="1"/>
      <c r="B77568" s="1"/>
      <c r="C77568" s="1"/>
      <c r="D77568" s="1"/>
    </row>
    <row r="77587" spans="1:4" x14ac:dyDescent="0.35">
      <c r="A77587" s="1"/>
      <c r="B77587" s="1"/>
      <c r="C77587" s="1"/>
      <c r="D77587" s="1"/>
    </row>
    <row r="77606" spans="1:4" x14ac:dyDescent="0.35">
      <c r="A77606" s="1"/>
      <c r="B77606" s="1"/>
      <c r="C77606" s="1"/>
      <c r="D77606" s="1"/>
    </row>
    <row r="77625" spans="1:4" x14ac:dyDescent="0.35">
      <c r="A77625" s="1"/>
      <c r="B77625" s="1"/>
      <c r="C77625" s="1"/>
      <c r="D77625" s="1"/>
    </row>
    <row r="77644" spans="1:4" x14ac:dyDescent="0.35">
      <c r="A77644" s="1"/>
      <c r="B77644" s="1"/>
      <c r="C77644" s="1"/>
      <c r="D77644" s="1"/>
    </row>
    <row r="77663" spans="1:4" x14ac:dyDescent="0.35">
      <c r="A77663" s="1"/>
      <c r="B77663" s="1"/>
      <c r="C77663" s="1"/>
      <c r="D77663" s="1"/>
    </row>
    <row r="77682" spans="1:4" x14ac:dyDescent="0.35">
      <c r="A77682" s="1"/>
      <c r="B77682" s="1"/>
      <c r="C77682" s="1"/>
      <c r="D77682" s="1"/>
    </row>
    <row r="77701" spans="1:4" x14ac:dyDescent="0.35">
      <c r="A77701" s="1"/>
      <c r="B77701" s="1"/>
      <c r="C77701" s="1"/>
      <c r="D77701" s="1"/>
    </row>
    <row r="77720" spans="1:4" x14ac:dyDescent="0.35">
      <c r="A77720" s="1"/>
      <c r="B77720" s="1"/>
      <c r="C77720" s="1"/>
      <c r="D77720" s="1"/>
    </row>
    <row r="77739" spans="1:4" x14ac:dyDescent="0.35">
      <c r="A77739" s="1"/>
      <c r="B77739" s="1"/>
      <c r="C77739" s="1"/>
      <c r="D77739" s="1"/>
    </row>
    <row r="77758" spans="1:4" x14ac:dyDescent="0.35">
      <c r="A77758" s="1"/>
      <c r="B77758" s="1"/>
      <c r="C77758" s="1"/>
      <c r="D77758" s="1"/>
    </row>
    <row r="77777" spans="1:4" x14ac:dyDescent="0.35">
      <c r="A77777" s="1"/>
      <c r="B77777" s="1"/>
      <c r="C77777" s="1"/>
      <c r="D77777" s="1"/>
    </row>
    <row r="77796" spans="1:4" x14ac:dyDescent="0.35">
      <c r="A77796" s="1"/>
      <c r="B77796" s="1"/>
      <c r="C77796" s="1"/>
      <c r="D77796" s="1"/>
    </row>
    <row r="77815" spans="1:4" x14ac:dyDescent="0.35">
      <c r="A77815" s="1"/>
      <c r="B77815" s="1"/>
      <c r="C77815" s="1"/>
      <c r="D77815" s="1"/>
    </row>
    <row r="77834" spans="1:4" x14ac:dyDescent="0.35">
      <c r="A77834" s="1"/>
      <c r="B77834" s="1"/>
      <c r="C77834" s="1"/>
      <c r="D77834" s="1"/>
    </row>
    <row r="77853" spans="1:4" x14ac:dyDescent="0.35">
      <c r="A77853" s="1"/>
      <c r="B77853" s="1"/>
      <c r="C77853" s="1"/>
      <c r="D77853" s="1"/>
    </row>
    <row r="77872" spans="1:4" x14ac:dyDescent="0.35">
      <c r="A77872" s="1"/>
      <c r="B77872" s="1"/>
      <c r="C77872" s="1"/>
      <c r="D77872" s="1"/>
    </row>
    <row r="77891" spans="1:4" x14ac:dyDescent="0.35">
      <c r="A77891" s="1"/>
      <c r="B77891" s="1"/>
      <c r="C77891" s="1"/>
      <c r="D77891" s="1"/>
    </row>
    <row r="77910" spans="1:4" x14ac:dyDescent="0.35">
      <c r="A77910" s="1"/>
      <c r="B77910" s="1"/>
      <c r="C77910" s="1"/>
      <c r="D77910" s="1"/>
    </row>
    <row r="77929" spans="1:4" x14ac:dyDescent="0.35">
      <c r="A77929" s="1"/>
      <c r="B77929" s="1"/>
      <c r="C77929" s="1"/>
      <c r="D77929" s="1"/>
    </row>
    <row r="77948" spans="1:4" x14ac:dyDescent="0.35">
      <c r="A77948" s="1"/>
      <c r="B77948" s="1"/>
      <c r="C77948" s="1"/>
      <c r="D77948" s="1"/>
    </row>
    <row r="77967" spans="1:4" x14ac:dyDescent="0.35">
      <c r="A77967" s="1"/>
      <c r="B77967" s="1"/>
      <c r="C77967" s="1"/>
      <c r="D77967" s="1"/>
    </row>
    <row r="77986" spans="1:4" x14ac:dyDescent="0.35">
      <c r="A77986" s="1"/>
      <c r="B77986" s="1"/>
      <c r="C77986" s="1"/>
      <c r="D77986" s="1"/>
    </row>
    <row r="78005" spans="1:4" x14ac:dyDescent="0.35">
      <c r="A78005" s="1"/>
      <c r="B78005" s="1"/>
      <c r="C78005" s="1"/>
      <c r="D78005" s="1"/>
    </row>
    <row r="78024" spans="1:4" x14ac:dyDescent="0.35">
      <c r="A78024" s="1"/>
      <c r="B78024" s="1"/>
      <c r="C78024" s="1"/>
      <c r="D78024" s="1"/>
    </row>
    <row r="78043" spans="1:4" x14ac:dyDescent="0.35">
      <c r="A78043" s="1"/>
      <c r="B78043" s="1"/>
      <c r="C78043" s="1"/>
      <c r="D78043" s="1"/>
    </row>
    <row r="78062" spans="1:4" x14ac:dyDescent="0.35">
      <c r="A78062" s="1"/>
      <c r="B78062" s="1"/>
      <c r="C78062" s="1"/>
      <c r="D78062" s="1"/>
    </row>
    <row r="78081" spans="1:4" x14ac:dyDescent="0.35">
      <c r="A78081" s="1"/>
      <c r="B78081" s="1"/>
      <c r="C78081" s="1"/>
      <c r="D78081" s="1"/>
    </row>
    <row r="78100" spans="1:4" x14ac:dyDescent="0.35">
      <c r="A78100" s="1"/>
      <c r="B78100" s="1"/>
      <c r="C78100" s="1"/>
      <c r="D78100" s="1"/>
    </row>
    <row r="78119" spans="1:4" x14ac:dyDescent="0.35">
      <c r="A78119" s="1"/>
      <c r="B78119" s="1"/>
      <c r="C78119" s="1"/>
      <c r="D78119" s="1"/>
    </row>
    <row r="78138" spans="1:4" x14ac:dyDescent="0.35">
      <c r="A78138" s="1"/>
      <c r="B78138" s="1"/>
      <c r="C78138" s="1"/>
      <c r="D78138" s="1"/>
    </row>
    <row r="78157" spans="1:4" x14ac:dyDescent="0.35">
      <c r="A78157" s="1"/>
      <c r="B78157" s="1"/>
      <c r="C78157" s="1"/>
      <c r="D78157" s="1"/>
    </row>
    <row r="78176" spans="1:4" x14ac:dyDescent="0.35">
      <c r="A78176" s="1"/>
      <c r="B78176" s="1"/>
      <c r="C78176" s="1"/>
      <c r="D78176" s="1"/>
    </row>
    <row r="78195" spans="1:4" x14ac:dyDescent="0.35">
      <c r="A78195" s="1"/>
      <c r="B78195" s="1"/>
      <c r="C78195" s="1"/>
      <c r="D78195" s="1"/>
    </row>
    <row r="78214" spans="1:4" x14ac:dyDescent="0.35">
      <c r="A78214" s="1"/>
      <c r="B78214" s="1"/>
      <c r="C78214" s="1"/>
      <c r="D78214" s="1"/>
    </row>
    <row r="78233" spans="1:4" x14ac:dyDescent="0.35">
      <c r="A78233" s="1"/>
      <c r="B78233" s="1"/>
      <c r="C78233" s="1"/>
      <c r="D78233" s="1"/>
    </row>
    <row r="78252" spans="1:4" x14ac:dyDescent="0.35">
      <c r="A78252" s="1"/>
      <c r="B78252" s="1"/>
      <c r="C78252" s="1"/>
      <c r="D78252" s="1"/>
    </row>
    <row r="78271" spans="1:4" x14ac:dyDescent="0.35">
      <c r="A78271" s="1"/>
      <c r="B78271" s="1"/>
      <c r="C78271" s="1"/>
      <c r="D78271" s="1"/>
    </row>
    <row r="78290" spans="1:4" x14ac:dyDescent="0.35">
      <c r="A78290" s="1"/>
      <c r="B78290" s="1"/>
      <c r="C78290" s="1"/>
      <c r="D78290" s="1"/>
    </row>
    <row r="78309" spans="1:4" x14ac:dyDescent="0.35">
      <c r="A78309" s="1"/>
      <c r="B78309" s="1"/>
      <c r="C78309" s="1"/>
      <c r="D78309" s="1"/>
    </row>
    <row r="78328" spans="1:4" x14ac:dyDescent="0.35">
      <c r="A78328" s="1"/>
      <c r="B78328" s="1"/>
      <c r="C78328" s="1"/>
      <c r="D78328" s="1"/>
    </row>
    <row r="78347" spans="1:4" x14ac:dyDescent="0.35">
      <c r="A78347" s="1"/>
      <c r="B78347" s="1"/>
      <c r="C78347" s="1"/>
      <c r="D78347" s="1"/>
    </row>
    <row r="78366" spans="1:4" x14ac:dyDescent="0.35">
      <c r="A78366" s="1"/>
      <c r="B78366" s="1"/>
      <c r="C78366" s="1"/>
      <c r="D78366" s="1"/>
    </row>
    <row r="78385" spans="1:4" x14ac:dyDescent="0.35">
      <c r="A78385" s="1"/>
      <c r="B78385" s="1"/>
      <c r="C78385" s="1"/>
      <c r="D78385" s="1"/>
    </row>
    <row r="78404" spans="1:4" x14ac:dyDescent="0.35">
      <c r="A78404" s="1"/>
      <c r="B78404" s="1"/>
      <c r="C78404" s="1"/>
      <c r="D78404" s="1"/>
    </row>
    <row r="78423" spans="1:4" x14ac:dyDescent="0.35">
      <c r="A78423" s="1"/>
      <c r="B78423" s="1"/>
      <c r="C78423" s="1"/>
      <c r="D78423" s="1"/>
    </row>
    <row r="78442" spans="1:4" x14ac:dyDescent="0.35">
      <c r="A78442" s="1"/>
      <c r="B78442" s="1"/>
      <c r="C78442" s="1"/>
      <c r="D78442" s="1"/>
    </row>
    <row r="78461" spans="1:4" x14ac:dyDescent="0.35">
      <c r="A78461" s="1"/>
      <c r="B78461" s="1"/>
      <c r="C78461" s="1"/>
      <c r="D78461" s="1"/>
    </row>
    <row r="78480" spans="1:4" x14ac:dyDescent="0.35">
      <c r="A78480" s="1"/>
      <c r="B78480" s="1"/>
      <c r="C78480" s="1"/>
      <c r="D78480" s="1"/>
    </row>
    <row r="78499" spans="1:4" x14ac:dyDescent="0.35">
      <c r="A78499" s="1"/>
      <c r="B78499" s="1"/>
      <c r="C78499" s="1"/>
      <c r="D78499" s="1"/>
    </row>
    <row r="78518" spans="1:4" x14ac:dyDescent="0.35">
      <c r="A78518" s="1"/>
      <c r="B78518" s="1"/>
      <c r="C78518" s="1"/>
      <c r="D78518" s="1"/>
    </row>
    <row r="78537" spans="1:4" x14ac:dyDescent="0.35">
      <c r="A78537" s="1"/>
      <c r="B78537" s="1"/>
      <c r="C78537" s="1"/>
      <c r="D78537" s="1"/>
    </row>
    <row r="78556" spans="1:4" x14ac:dyDescent="0.35">
      <c r="A78556" s="1"/>
      <c r="B78556" s="1"/>
      <c r="C78556" s="1"/>
      <c r="D78556" s="1"/>
    </row>
    <row r="78575" spans="1:4" x14ac:dyDescent="0.35">
      <c r="A78575" s="1"/>
      <c r="B78575" s="1"/>
      <c r="C78575" s="1"/>
      <c r="D78575" s="1"/>
    </row>
    <row r="78594" spans="1:4" x14ac:dyDescent="0.35">
      <c r="A78594" s="1"/>
      <c r="B78594" s="1"/>
      <c r="C78594" s="1"/>
      <c r="D78594" s="1"/>
    </row>
    <row r="78613" spans="1:4" x14ac:dyDescent="0.35">
      <c r="A78613" s="1"/>
      <c r="B78613" s="1"/>
      <c r="C78613" s="1"/>
      <c r="D78613" s="1"/>
    </row>
    <row r="78632" spans="1:4" x14ac:dyDescent="0.35">
      <c r="A78632" s="1"/>
      <c r="B78632" s="1"/>
      <c r="C78632" s="1"/>
      <c r="D78632" s="1"/>
    </row>
    <row r="78651" spans="1:4" x14ac:dyDescent="0.35">
      <c r="A78651" s="1"/>
      <c r="B78651" s="1"/>
      <c r="C78651" s="1"/>
      <c r="D78651" s="1"/>
    </row>
    <row r="78670" spans="1:4" x14ac:dyDescent="0.35">
      <c r="A78670" s="1"/>
      <c r="B78670" s="1"/>
      <c r="C78670" s="1"/>
      <c r="D78670" s="1"/>
    </row>
    <row r="78689" spans="1:4" x14ac:dyDescent="0.35">
      <c r="A78689" s="1"/>
      <c r="B78689" s="1"/>
      <c r="C78689" s="1"/>
      <c r="D78689" s="1"/>
    </row>
    <row r="78708" spans="1:4" x14ac:dyDescent="0.35">
      <c r="A78708" s="1"/>
      <c r="B78708" s="1"/>
      <c r="C78708" s="1"/>
      <c r="D78708" s="1"/>
    </row>
    <row r="78727" spans="1:4" x14ac:dyDescent="0.35">
      <c r="A78727" s="1"/>
      <c r="B78727" s="1"/>
      <c r="C78727" s="1"/>
      <c r="D78727" s="1"/>
    </row>
    <row r="78746" spans="1:4" x14ac:dyDescent="0.35">
      <c r="A78746" s="1"/>
      <c r="B78746" s="1"/>
      <c r="C78746" s="1"/>
      <c r="D78746" s="1"/>
    </row>
    <row r="78765" spans="1:4" x14ac:dyDescent="0.35">
      <c r="A78765" s="1"/>
      <c r="B78765" s="1"/>
      <c r="C78765" s="1"/>
      <c r="D78765" s="1"/>
    </row>
    <row r="78784" spans="1:4" x14ac:dyDescent="0.35">
      <c r="A78784" s="1"/>
      <c r="B78784" s="1"/>
      <c r="C78784" s="1"/>
      <c r="D78784" s="1"/>
    </row>
    <row r="78803" spans="1:4" x14ac:dyDescent="0.35">
      <c r="A78803" s="1"/>
      <c r="B78803" s="1"/>
      <c r="C78803" s="1"/>
      <c r="D78803" s="1"/>
    </row>
    <row r="78822" spans="1:4" x14ac:dyDescent="0.35">
      <c r="A78822" s="1"/>
      <c r="B78822" s="1"/>
      <c r="C78822" s="1"/>
      <c r="D78822" s="1"/>
    </row>
    <row r="78841" spans="1:4" x14ac:dyDescent="0.35">
      <c r="A78841" s="1"/>
      <c r="B78841" s="1"/>
      <c r="C78841" s="1"/>
      <c r="D78841" s="1"/>
    </row>
    <row r="78860" spans="1:4" x14ac:dyDescent="0.35">
      <c r="A78860" s="1"/>
      <c r="B78860" s="1"/>
      <c r="C78860" s="1"/>
      <c r="D78860" s="1"/>
    </row>
    <row r="78879" spans="1:4" x14ac:dyDescent="0.35">
      <c r="A78879" s="1"/>
      <c r="B78879" s="1"/>
      <c r="C78879" s="1"/>
      <c r="D78879" s="1"/>
    </row>
    <row r="78898" spans="1:4" x14ac:dyDescent="0.35">
      <c r="A78898" s="1"/>
      <c r="B78898" s="1"/>
      <c r="C78898" s="1"/>
      <c r="D78898" s="1"/>
    </row>
    <row r="78917" spans="1:4" x14ac:dyDescent="0.35">
      <c r="A78917" s="1"/>
      <c r="B78917" s="1"/>
      <c r="C78917" s="1"/>
      <c r="D78917" s="1"/>
    </row>
    <row r="78936" spans="1:4" x14ac:dyDescent="0.35">
      <c r="A78936" s="1"/>
      <c r="B78936" s="1"/>
      <c r="C78936" s="1"/>
      <c r="D78936" s="1"/>
    </row>
    <row r="78955" spans="1:4" x14ac:dyDescent="0.35">
      <c r="A78955" s="1"/>
      <c r="B78955" s="1"/>
      <c r="C78955" s="1"/>
      <c r="D78955" s="1"/>
    </row>
    <row r="78974" spans="1:4" x14ac:dyDescent="0.35">
      <c r="A78974" s="1"/>
      <c r="B78974" s="1"/>
      <c r="C78974" s="1"/>
      <c r="D78974" s="1"/>
    </row>
    <row r="78993" spans="1:4" x14ac:dyDescent="0.35">
      <c r="A78993" s="1"/>
      <c r="B78993" s="1"/>
      <c r="C78993" s="1"/>
      <c r="D78993" s="1"/>
    </row>
    <row r="79012" spans="1:4" x14ac:dyDescent="0.35">
      <c r="A79012" s="1"/>
      <c r="B79012" s="1"/>
      <c r="C79012" s="1"/>
      <c r="D79012" s="1"/>
    </row>
    <row r="79031" spans="1:4" x14ac:dyDescent="0.35">
      <c r="A79031" s="1"/>
      <c r="B79031" s="1"/>
      <c r="C79031" s="1"/>
      <c r="D79031" s="1"/>
    </row>
    <row r="79050" spans="1:4" x14ac:dyDescent="0.35">
      <c r="A79050" s="1"/>
      <c r="B79050" s="1"/>
      <c r="C79050" s="1"/>
      <c r="D79050" s="1"/>
    </row>
    <row r="79069" spans="1:4" x14ac:dyDescent="0.35">
      <c r="A79069" s="1"/>
      <c r="B79069" s="1"/>
      <c r="C79069" s="1"/>
      <c r="D79069" s="1"/>
    </row>
    <row r="79088" spans="1:4" x14ac:dyDescent="0.35">
      <c r="A79088" s="1"/>
      <c r="B79088" s="1"/>
      <c r="C79088" s="1"/>
      <c r="D79088" s="1"/>
    </row>
    <row r="79107" spans="1:4" x14ac:dyDescent="0.35">
      <c r="A79107" s="1"/>
      <c r="B79107" s="1"/>
      <c r="C79107" s="1"/>
      <c r="D79107" s="1"/>
    </row>
    <row r="79126" spans="1:4" x14ac:dyDescent="0.35">
      <c r="A79126" s="1"/>
      <c r="B79126" s="1"/>
      <c r="C79126" s="1"/>
      <c r="D79126" s="1"/>
    </row>
    <row r="79145" spans="1:4" x14ac:dyDescent="0.35">
      <c r="A79145" s="1"/>
      <c r="B79145" s="1"/>
      <c r="C79145" s="1"/>
      <c r="D79145" s="1"/>
    </row>
    <row r="79164" spans="1:4" x14ac:dyDescent="0.35">
      <c r="A79164" s="1"/>
      <c r="B79164" s="1"/>
      <c r="C79164" s="1"/>
      <c r="D79164" s="1"/>
    </row>
    <row r="79183" spans="1:4" x14ac:dyDescent="0.35">
      <c r="A79183" s="1"/>
      <c r="B79183" s="1"/>
      <c r="C79183" s="1"/>
      <c r="D79183" s="1"/>
    </row>
    <row r="79202" spans="1:4" x14ac:dyDescent="0.35">
      <c r="A79202" s="1"/>
      <c r="B79202" s="1"/>
      <c r="C79202" s="1"/>
      <c r="D79202" s="1"/>
    </row>
    <row r="79221" spans="1:4" x14ac:dyDescent="0.35">
      <c r="A79221" s="1"/>
      <c r="B79221" s="1"/>
      <c r="C79221" s="1"/>
      <c r="D79221" s="1"/>
    </row>
    <row r="79240" spans="1:4" x14ac:dyDescent="0.35">
      <c r="A79240" s="1"/>
      <c r="B79240" s="1"/>
      <c r="C79240" s="1"/>
      <c r="D79240" s="1"/>
    </row>
    <row r="79259" spans="1:4" x14ac:dyDescent="0.35">
      <c r="A79259" s="1"/>
      <c r="B79259" s="1"/>
      <c r="C79259" s="1"/>
      <c r="D79259" s="1"/>
    </row>
    <row r="79278" spans="1:4" x14ac:dyDescent="0.35">
      <c r="A79278" s="1"/>
      <c r="B79278" s="1"/>
      <c r="C79278" s="1"/>
      <c r="D79278" s="1"/>
    </row>
    <row r="79297" spans="1:4" x14ac:dyDescent="0.35">
      <c r="A79297" s="1"/>
      <c r="B79297" s="1"/>
      <c r="C79297" s="1"/>
      <c r="D79297" s="1"/>
    </row>
    <row r="79316" spans="1:4" x14ac:dyDescent="0.35">
      <c r="A79316" s="1"/>
      <c r="B79316" s="1"/>
      <c r="C79316" s="1"/>
      <c r="D79316" s="1"/>
    </row>
    <row r="79335" spans="1:4" x14ac:dyDescent="0.35">
      <c r="A79335" s="1"/>
      <c r="B79335" s="1"/>
      <c r="C79335" s="1"/>
      <c r="D79335" s="1"/>
    </row>
    <row r="79354" spans="1:4" x14ac:dyDescent="0.35">
      <c r="A79354" s="1"/>
      <c r="B79354" s="1"/>
      <c r="C79354" s="1"/>
      <c r="D79354" s="1"/>
    </row>
    <row r="79373" spans="1:4" x14ac:dyDescent="0.35">
      <c r="A79373" s="1"/>
      <c r="B79373" s="1"/>
      <c r="C79373" s="1"/>
      <c r="D79373" s="1"/>
    </row>
    <row r="79392" spans="1:4" x14ac:dyDescent="0.35">
      <c r="A79392" s="1"/>
      <c r="B79392" s="1"/>
      <c r="C79392" s="1"/>
      <c r="D79392" s="1"/>
    </row>
    <row r="79411" spans="1:4" x14ac:dyDescent="0.35">
      <c r="A79411" s="1"/>
      <c r="B79411" s="1"/>
      <c r="C79411" s="1"/>
      <c r="D79411" s="1"/>
    </row>
    <row r="79430" spans="1:4" x14ac:dyDescent="0.35">
      <c r="A79430" s="1"/>
      <c r="B79430" s="1"/>
      <c r="C79430" s="1"/>
      <c r="D79430" s="1"/>
    </row>
    <row r="79449" spans="1:4" x14ac:dyDescent="0.35">
      <c r="A79449" s="1"/>
      <c r="B79449" s="1"/>
      <c r="C79449" s="1"/>
      <c r="D79449" s="1"/>
    </row>
    <row r="79468" spans="1:4" x14ac:dyDescent="0.35">
      <c r="A79468" s="1"/>
      <c r="B79468" s="1"/>
      <c r="C79468" s="1"/>
      <c r="D79468" s="1"/>
    </row>
    <row r="79487" spans="1:4" x14ac:dyDescent="0.35">
      <c r="A79487" s="1"/>
      <c r="B79487" s="1"/>
      <c r="C79487" s="1"/>
      <c r="D79487" s="1"/>
    </row>
    <row r="79506" spans="1:4" x14ac:dyDescent="0.35">
      <c r="A79506" s="1"/>
      <c r="B79506" s="1"/>
      <c r="C79506" s="1"/>
      <c r="D79506" s="1"/>
    </row>
    <row r="79525" spans="1:4" x14ac:dyDescent="0.35">
      <c r="A79525" s="1"/>
      <c r="B79525" s="1"/>
      <c r="C79525" s="1"/>
      <c r="D79525" s="1"/>
    </row>
    <row r="79544" spans="1:4" x14ac:dyDescent="0.35">
      <c r="A79544" s="1"/>
      <c r="B79544" s="1"/>
      <c r="C79544" s="1"/>
      <c r="D79544" s="1"/>
    </row>
    <row r="79563" spans="1:4" x14ac:dyDescent="0.35">
      <c r="A79563" s="1"/>
      <c r="B79563" s="1"/>
      <c r="C79563" s="1"/>
      <c r="D79563" s="1"/>
    </row>
    <row r="79582" spans="1:4" x14ac:dyDescent="0.35">
      <c r="A79582" s="1"/>
      <c r="B79582" s="1"/>
      <c r="C79582" s="1"/>
      <c r="D79582" s="1"/>
    </row>
    <row r="79601" spans="1:4" x14ac:dyDescent="0.35">
      <c r="A79601" s="1"/>
      <c r="B79601" s="1"/>
      <c r="C79601" s="1"/>
      <c r="D79601" s="1"/>
    </row>
    <row r="79620" spans="1:4" x14ac:dyDescent="0.35">
      <c r="A79620" s="1"/>
      <c r="B79620" s="1"/>
      <c r="C79620" s="1"/>
      <c r="D79620" s="1"/>
    </row>
    <row r="79639" spans="1:4" x14ac:dyDescent="0.35">
      <c r="A79639" s="1"/>
      <c r="B79639" s="1"/>
      <c r="C79639" s="1"/>
      <c r="D79639" s="1"/>
    </row>
    <row r="79658" spans="1:4" x14ac:dyDescent="0.35">
      <c r="A79658" s="1"/>
      <c r="B79658" s="1"/>
      <c r="C79658" s="1"/>
      <c r="D79658" s="1"/>
    </row>
    <row r="79677" spans="1:4" x14ac:dyDescent="0.35">
      <c r="A79677" s="1"/>
      <c r="B79677" s="1"/>
      <c r="C79677" s="1"/>
      <c r="D79677" s="1"/>
    </row>
    <row r="79696" spans="1:4" x14ac:dyDescent="0.35">
      <c r="A79696" s="1"/>
      <c r="B79696" s="1"/>
      <c r="C79696" s="1"/>
      <c r="D79696" s="1"/>
    </row>
    <row r="79715" spans="1:4" x14ac:dyDescent="0.35">
      <c r="A79715" s="1"/>
      <c r="B79715" s="1"/>
      <c r="C79715" s="1"/>
      <c r="D79715" s="1"/>
    </row>
    <row r="79734" spans="1:4" x14ac:dyDescent="0.35">
      <c r="A79734" s="1"/>
      <c r="B79734" s="1"/>
      <c r="C79734" s="1"/>
      <c r="D79734" s="1"/>
    </row>
    <row r="79753" spans="1:4" x14ac:dyDescent="0.35">
      <c r="A79753" s="1"/>
      <c r="B79753" s="1"/>
      <c r="C79753" s="1"/>
      <c r="D79753" s="1"/>
    </row>
    <row r="79772" spans="1:4" x14ac:dyDescent="0.35">
      <c r="A79772" s="1"/>
      <c r="B79772" s="1"/>
      <c r="C79772" s="1"/>
      <c r="D79772" s="1"/>
    </row>
    <row r="79791" spans="1:4" x14ac:dyDescent="0.35">
      <c r="A79791" s="1"/>
      <c r="B79791" s="1"/>
      <c r="C79791" s="1"/>
      <c r="D79791" s="1"/>
    </row>
    <row r="79810" spans="1:4" x14ac:dyDescent="0.35">
      <c r="A79810" s="1"/>
      <c r="B79810" s="1"/>
      <c r="C79810" s="1"/>
      <c r="D79810" s="1"/>
    </row>
    <row r="79829" spans="1:4" x14ac:dyDescent="0.35">
      <c r="A79829" s="1"/>
      <c r="B79829" s="1"/>
      <c r="C79829" s="1"/>
      <c r="D79829" s="1"/>
    </row>
    <row r="79848" spans="1:4" x14ac:dyDescent="0.35">
      <c r="A79848" s="1"/>
      <c r="B79848" s="1"/>
      <c r="C79848" s="1"/>
      <c r="D79848" s="1"/>
    </row>
    <row r="79867" spans="1:4" x14ac:dyDescent="0.35">
      <c r="A79867" s="1"/>
      <c r="B79867" s="1"/>
      <c r="C79867" s="1"/>
      <c r="D79867" s="1"/>
    </row>
    <row r="79886" spans="1:4" x14ac:dyDescent="0.35">
      <c r="A79886" s="1"/>
      <c r="B79886" s="1"/>
      <c r="C79886" s="1"/>
      <c r="D79886" s="1"/>
    </row>
    <row r="79905" spans="1:4" x14ac:dyDescent="0.35">
      <c r="A79905" s="1"/>
      <c r="B79905" s="1"/>
      <c r="C79905" s="1"/>
      <c r="D79905" s="1"/>
    </row>
    <row r="79924" spans="1:4" x14ac:dyDescent="0.35">
      <c r="A79924" s="1"/>
      <c r="B79924" s="1"/>
      <c r="C79924" s="1"/>
      <c r="D79924" s="1"/>
    </row>
    <row r="79943" spans="1:4" x14ac:dyDescent="0.35">
      <c r="A79943" s="1"/>
      <c r="B79943" s="1"/>
      <c r="C79943" s="1"/>
      <c r="D79943" s="1"/>
    </row>
    <row r="79962" spans="1:4" x14ac:dyDescent="0.35">
      <c r="A79962" s="1"/>
      <c r="B79962" s="1"/>
      <c r="C79962" s="1"/>
      <c r="D79962" s="1"/>
    </row>
    <row r="79981" spans="1:4" x14ac:dyDescent="0.35">
      <c r="A79981" s="1"/>
      <c r="B79981" s="1"/>
      <c r="C79981" s="1"/>
      <c r="D79981" s="1"/>
    </row>
    <row r="80000" spans="1:4" x14ac:dyDescent="0.35">
      <c r="A80000" s="1"/>
      <c r="B80000" s="1"/>
      <c r="C80000" s="1"/>
      <c r="D80000" s="1"/>
    </row>
    <row r="80019" spans="1:4" x14ac:dyDescent="0.35">
      <c r="A80019" s="1"/>
      <c r="B80019" s="1"/>
      <c r="C80019" s="1"/>
      <c r="D80019" s="1"/>
    </row>
    <row r="80038" spans="1:4" x14ac:dyDescent="0.35">
      <c r="A80038" s="1"/>
      <c r="B80038" s="1"/>
      <c r="C80038" s="1"/>
      <c r="D80038" s="1"/>
    </row>
    <row r="80057" spans="1:4" x14ac:dyDescent="0.35">
      <c r="A80057" s="1"/>
      <c r="B80057" s="1"/>
      <c r="C80057" s="1"/>
      <c r="D80057" s="1"/>
    </row>
    <row r="80076" spans="1:4" x14ac:dyDescent="0.35">
      <c r="A80076" s="1"/>
      <c r="B80076" s="1"/>
      <c r="C80076" s="1"/>
      <c r="D80076" s="1"/>
    </row>
    <row r="80095" spans="1:4" x14ac:dyDescent="0.35">
      <c r="A80095" s="1"/>
      <c r="B80095" s="1"/>
      <c r="C80095" s="1"/>
      <c r="D80095" s="1"/>
    </row>
    <row r="80114" spans="1:4" x14ac:dyDescent="0.35">
      <c r="A80114" s="1"/>
      <c r="B80114" s="1"/>
      <c r="C80114" s="1"/>
      <c r="D80114" s="1"/>
    </row>
    <row r="80133" spans="1:4" x14ac:dyDescent="0.35">
      <c r="A80133" s="1"/>
      <c r="B80133" s="1"/>
      <c r="C80133" s="1"/>
      <c r="D80133" s="1"/>
    </row>
    <row r="80152" spans="1:4" x14ac:dyDescent="0.35">
      <c r="A80152" s="1"/>
      <c r="B80152" s="1"/>
      <c r="C80152" s="1"/>
      <c r="D80152" s="1"/>
    </row>
    <row r="80171" spans="1:4" x14ac:dyDescent="0.35">
      <c r="A80171" s="1"/>
      <c r="B80171" s="1"/>
      <c r="C80171" s="1"/>
      <c r="D80171" s="1"/>
    </row>
    <row r="80190" spans="1:4" x14ac:dyDescent="0.35">
      <c r="A80190" s="1"/>
      <c r="B80190" s="1"/>
      <c r="C80190" s="1"/>
      <c r="D80190" s="1"/>
    </row>
    <row r="80209" spans="1:4" x14ac:dyDescent="0.35">
      <c r="A80209" s="1"/>
      <c r="B80209" s="1"/>
      <c r="C80209" s="1"/>
      <c r="D80209" s="1"/>
    </row>
    <row r="80228" spans="1:4" x14ac:dyDescent="0.35">
      <c r="A80228" s="1"/>
      <c r="B80228" s="1"/>
      <c r="C80228" s="1"/>
      <c r="D80228" s="1"/>
    </row>
    <row r="80247" spans="1:4" x14ac:dyDescent="0.35">
      <c r="A80247" s="1"/>
      <c r="B80247" s="1"/>
      <c r="C80247" s="1"/>
      <c r="D80247" s="1"/>
    </row>
    <row r="80266" spans="1:4" x14ac:dyDescent="0.35">
      <c r="A80266" s="1"/>
      <c r="B80266" s="1"/>
      <c r="C80266" s="1"/>
      <c r="D80266" s="1"/>
    </row>
    <row r="80285" spans="1:4" x14ac:dyDescent="0.35">
      <c r="A80285" s="1"/>
      <c r="B80285" s="1"/>
      <c r="C80285" s="1"/>
      <c r="D80285" s="1"/>
    </row>
    <row r="80304" spans="1:4" x14ac:dyDescent="0.35">
      <c r="A80304" s="1"/>
      <c r="B80304" s="1"/>
      <c r="C80304" s="1"/>
      <c r="D80304" s="1"/>
    </row>
    <row r="80323" spans="1:4" x14ac:dyDescent="0.35">
      <c r="A80323" s="1"/>
      <c r="B80323" s="1"/>
      <c r="C80323" s="1"/>
      <c r="D80323" s="1"/>
    </row>
    <row r="80342" spans="1:4" x14ac:dyDescent="0.35">
      <c r="A80342" s="1"/>
      <c r="B80342" s="1"/>
      <c r="C80342" s="1"/>
      <c r="D80342" s="1"/>
    </row>
    <row r="80361" spans="1:4" x14ac:dyDescent="0.35">
      <c r="A80361" s="1"/>
      <c r="B80361" s="1"/>
      <c r="C80361" s="1"/>
      <c r="D80361" s="1"/>
    </row>
    <row r="80380" spans="1:4" x14ac:dyDescent="0.35">
      <c r="A80380" s="1"/>
      <c r="B80380" s="1"/>
      <c r="C80380" s="1"/>
      <c r="D80380" s="1"/>
    </row>
    <row r="80399" spans="1:4" x14ac:dyDescent="0.35">
      <c r="A80399" s="1"/>
      <c r="B80399" s="1"/>
      <c r="C80399" s="1"/>
      <c r="D80399" s="1"/>
    </row>
    <row r="80418" spans="1:4" x14ac:dyDescent="0.35">
      <c r="A80418" s="1"/>
      <c r="B80418" s="1"/>
      <c r="C80418" s="1"/>
      <c r="D80418" s="1"/>
    </row>
    <row r="80437" spans="1:4" x14ac:dyDescent="0.35">
      <c r="A80437" s="1"/>
      <c r="B80437" s="1"/>
      <c r="C80437" s="1"/>
      <c r="D80437" s="1"/>
    </row>
    <row r="80456" spans="1:4" x14ac:dyDescent="0.35">
      <c r="A80456" s="1"/>
      <c r="B80456" s="1"/>
      <c r="C80456" s="1"/>
      <c r="D80456" s="1"/>
    </row>
    <row r="80475" spans="1:4" x14ac:dyDescent="0.35">
      <c r="A80475" s="1"/>
      <c r="B80475" s="1"/>
      <c r="C80475" s="1"/>
      <c r="D80475" s="1"/>
    </row>
    <row r="80494" spans="1:4" x14ac:dyDescent="0.35">
      <c r="A80494" s="1"/>
      <c r="B80494" s="1"/>
      <c r="C80494" s="1"/>
      <c r="D80494" s="1"/>
    </row>
    <row r="80513" spans="1:4" x14ac:dyDescent="0.35">
      <c r="A80513" s="1"/>
      <c r="B80513" s="1"/>
      <c r="C80513" s="1"/>
      <c r="D80513" s="1"/>
    </row>
    <row r="80532" spans="1:4" x14ac:dyDescent="0.35">
      <c r="A80532" s="1"/>
      <c r="B80532" s="1"/>
      <c r="C80532" s="1"/>
      <c r="D80532" s="1"/>
    </row>
    <row r="80551" spans="1:4" x14ac:dyDescent="0.35">
      <c r="A80551" s="1"/>
      <c r="B80551" s="1"/>
      <c r="C80551" s="1"/>
      <c r="D80551" s="1"/>
    </row>
    <row r="80570" spans="1:4" x14ac:dyDescent="0.35">
      <c r="A80570" s="1"/>
      <c r="B80570" s="1"/>
      <c r="C80570" s="1"/>
      <c r="D80570" s="1"/>
    </row>
    <row r="80589" spans="1:4" x14ac:dyDescent="0.35">
      <c r="A80589" s="1"/>
      <c r="B80589" s="1"/>
      <c r="C80589" s="1"/>
      <c r="D80589" s="1"/>
    </row>
    <row r="80608" spans="1:4" x14ac:dyDescent="0.35">
      <c r="A80608" s="1"/>
      <c r="B80608" s="1"/>
      <c r="C80608" s="1"/>
      <c r="D80608" s="1"/>
    </row>
    <row r="80627" spans="1:4" x14ac:dyDescent="0.35">
      <c r="A80627" s="1"/>
      <c r="B80627" s="1"/>
      <c r="C80627" s="1"/>
      <c r="D80627" s="1"/>
    </row>
    <row r="80646" spans="1:4" x14ac:dyDescent="0.35">
      <c r="A80646" s="1"/>
      <c r="B80646" s="1"/>
      <c r="C80646" s="1"/>
      <c r="D80646" s="1"/>
    </row>
    <row r="80665" spans="1:4" x14ac:dyDescent="0.35">
      <c r="A80665" s="1"/>
      <c r="B80665" s="1"/>
      <c r="C80665" s="1"/>
      <c r="D80665" s="1"/>
    </row>
    <row r="80684" spans="1:4" x14ac:dyDescent="0.35">
      <c r="A80684" s="1"/>
      <c r="B80684" s="1"/>
      <c r="C80684" s="1"/>
      <c r="D80684" s="1"/>
    </row>
    <row r="80703" spans="1:4" x14ac:dyDescent="0.35">
      <c r="A80703" s="1"/>
      <c r="B80703" s="1"/>
      <c r="C80703" s="1"/>
      <c r="D80703" s="1"/>
    </row>
    <row r="80722" spans="1:4" x14ac:dyDescent="0.35">
      <c r="A80722" s="1"/>
      <c r="B80722" s="1"/>
      <c r="C80722" s="1"/>
      <c r="D80722" s="1"/>
    </row>
    <row r="80741" spans="1:4" x14ac:dyDescent="0.35">
      <c r="A80741" s="1"/>
      <c r="B80741" s="1"/>
      <c r="C80741" s="1"/>
      <c r="D80741" s="1"/>
    </row>
    <row r="80760" spans="1:4" x14ac:dyDescent="0.35">
      <c r="A80760" s="1"/>
      <c r="B80760" s="1"/>
      <c r="C80760" s="1"/>
      <c r="D80760" s="1"/>
    </row>
    <row r="80779" spans="1:4" x14ac:dyDescent="0.35">
      <c r="A80779" s="1"/>
      <c r="B80779" s="1"/>
      <c r="C80779" s="1"/>
      <c r="D80779" s="1"/>
    </row>
    <row r="80798" spans="1:4" x14ac:dyDescent="0.35">
      <c r="A80798" s="1"/>
      <c r="B80798" s="1"/>
      <c r="C80798" s="1"/>
      <c r="D80798" s="1"/>
    </row>
    <row r="80817" spans="1:4" x14ac:dyDescent="0.35">
      <c r="A80817" s="1"/>
      <c r="B80817" s="1"/>
      <c r="C80817" s="1"/>
      <c r="D80817" s="1"/>
    </row>
    <row r="80836" spans="1:4" x14ac:dyDescent="0.35">
      <c r="A80836" s="1"/>
      <c r="B80836" s="1"/>
      <c r="C80836" s="1"/>
      <c r="D80836" s="1"/>
    </row>
    <row r="80855" spans="1:4" x14ac:dyDescent="0.35">
      <c r="A80855" s="1"/>
      <c r="B80855" s="1"/>
      <c r="C80855" s="1"/>
      <c r="D80855" s="1"/>
    </row>
    <row r="80874" spans="1:4" x14ac:dyDescent="0.35">
      <c r="A80874" s="1"/>
      <c r="B80874" s="1"/>
      <c r="C80874" s="1"/>
      <c r="D80874" s="1"/>
    </row>
    <row r="80893" spans="1:4" x14ac:dyDescent="0.35">
      <c r="A80893" s="1"/>
      <c r="B80893" s="1"/>
      <c r="C80893" s="1"/>
      <c r="D80893" s="1"/>
    </row>
    <row r="80912" spans="1:4" x14ac:dyDescent="0.35">
      <c r="A80912" s="1"/>
      <c r="B80912" s="1"/>
      <c r="C80912" s="1"/>
      <c r="D80912" s="1"/>
    </row>
    <row r="80931" spans="1:4" x14ac:dyDescent="0.35">
      <c r="A80931" s="1"/>
      <c r="B80931" s="1"/>
      <c r="C80931" s="1"/>
      <c r="D80931" s="1"/>
    </row>
    <row r="80950" spans="1:4" x14ac:dyDescent="0.35">
      <c r="A80950" s="1"/>
      <c r="B80950" s="1"/>
      <c r="C80950" s="1"/>
      <c r="D80950" s="1"/>
    </row>
    <row r="80969" spans="1:4" x14ac:dyDescent="0.35">
      <c r="A80969" s="1"/>
      <c r="B80969" s="1"/>
      <c r="C80969" s="1"/>
      <c r="D80969" s="1"/>
    </row>
    <row r="80988" spans="1:4" x14ac:dyDescent="0.35">
      <c r="A80988" s="1"/>
      <c r="B80988" s="1"/>
      <c r="C80988" s="1"/>
      <c r="D80988" s="1"/>
    </row>
    <row r="81007" spans="1:4" x14ac:dyDescent="0.35">
      <c r="A81007" s="1"/>
      <c r="B81007" s="1"/>
      <c r="C81007" s="1"/>
      <c r="D81007" s="1"/>
    </row>
    <row r="81026" spans="1:4" x14ac:dyDescent="0.35">
      <c r="A81026" s="1"/>
      <c r="B81026" s="1"/>
      <c r="C81026" s="1"/>
      <c r="D81026" s="1"/>
    </row>
    <row r="81045" spans="1:4" x14ac:dyDescent="0.35">
      <c r="A81045" s="1"/>
      <c r="B81045" s="1"/>
      <c r="C81045" s="1"/>
      <c r="D81045" s="1"/>
    </row>
    <row r="81064" spans="1:4" x14ac:dyDescent="0.35">
      <c r="A81064" s="1"/>
      <c r="B81064" s="1"/>
      <c r="C81064" s="1"/>
      <c r="D81064" s="1"/>
    </row>
    <row r="81083" spans="1:4" x14ac:dyDescent="0.35">
      <c r="A81083" s="1"/>
      <c r="B81083" s="1"/>
      <c r="C81083" s="1"/>
      <c r="D81083" s="1"/>
    </row>
    <row r="81102" spans="1:4" x14ac:dyDescent="0.35">
      <c r="A81102" s="1"/>
      <c r="B81102" s="1"/>
      <c r="C81102" s="1"/>
      <c r="D81102" s="1"/>
    </row>
    <row r="81121" spans="1:4" x14ac:dyDescent="0.35">
      <c r="A81121" s="1"/>
      <c r="B81121" s="1"/>
      <c r="C81121" s="1"/>
      <c r="D81121" s="1"/>
    </row>
    <row r="81140" spans="1:4" x14ac:dyDescent="0.35">
      <c r="A81140" s="1"/>
      <c r="B81140" s="1"/>
      <c r="C81140" s="1"/>
      <c r="D81140" s="1"/>
    </row>
    <row r="81159" spans="1:4" x14ac:dyDescent="0.35">
      <c r="A81159" s="1"/>
      <c r="B81159" s="1"/>
      <c r="C81159" s="1"/>
      <c r="D81159" s="1"/>
    </row>
    <row r="81178" spans="1:4" x14ac:dyDescent="0.35">
      <c r="A81178" s="1"/>
      <c r="B81178" s="1"/>
      <c r="C81178" s="1"/>
      <c r="D81178" s="1"/>
    </row>
    <row r="81197" spans="1:4" x14ac:dyDescent="0.35">
      <c r="A81197" s="1"/>
      <c r="B81197" s="1"/>
      <c r="C81197" s="1"/>
      <c r="D81197" s="1"/>
    </row>
    <row r="81216" spans="1:4" x14ac:dyDescent="0.35">
      <c r="A81216" s="1"/>
      <c r="B81216" s="1"/>
      <c r="C81216" s="1"/>
      <c r="D81216" s="1"/>
    </row>
    <row r="81235" spans="1:4" x14ac:dyDescent="0.35">
      <c r="A81235" s="1"/>
      <c r="B81235" s="1"/>
      <c r="C81235" s="1"/>
      <c r="D81235" s="1"/>
    </row>
    <row r="81254" spans="1:4" x14ac:dyDescent="0.35">
      <c r="A81254" s="1"/>
      <c r="B81254" s="1"/>
      <c r="C81254" s="1"/>
      <c r="D81254" s="1"/>
    </row>
    <row r="81273" spans="1:4" x14ac:dyDescent="0.35">
      <c r="A81273" s="1"/>
      <c r="B81273" s="1"/>
      <c r="C81273" s="1"/>
      <c r="D81273" s="1"/>
    </row>
    <row r="81292" spans="1:4" x14ac:dyDescent="0.35">
      <c r="A81292" s="1"/>
      <c r="B81292" s="1"/>
      <c r="C81292" s="1"/>
      <c r="D81292" s="1"/>
    </row>
    <row r="81311" spans="1:4" x14ac:dyDescent="0.35">
      <c r="A81311" s="1"/>
      <c r="B81311" s="1"/>
      <c r="C81311" s="1"/>
      <c r="D81311" s="1"/>
    </row>
    <row r="81330" spans="1:4" x14ac:dyDescent="0.35">
      <c r="A81330" s="1"/>
      <c r="B81330" s="1"/>
      <c r="C81330" s="1"/>
      <c r="D81330" s="1"/>
    </row>
    <row r="81349" spans="1:4" x14ac:dyDescent="0.35">
      <c r="A81349" s="1"/>
      <c r="B81349" s="1"/>
      <c r="C81349" s="1"/>
      <c r="D81349" s="1"/>
    </row>
    <row r="81368" spans="1:4" x14ac:dyDescent="0.35">
      <c r="A81368" s="1"/>
      <c r="B81368" s="1"/>
      <c r="C81368" s="1"/>
      <c r="D81368" s="1"/>
    </row>
    <row r="81387" spans="1:4" x14ac:dyDescent="0.35">
      <c r="A81387" s="1"/>
      <c r="B81387" s="1"/>
      <c r="C81387" s="1"/>
      <c r="D81387" s="1"/>
    </row>
    <row r="81406" spans="1:4" x14ac:dyDescent="0.35">
      <c r="A81406" s="1"/>
      <c r="B81406" s="1"/>
      <c r="C81406" s="1"/>
      <c r="D81406" s="1"/>
    </row>
    <row r="81425" spans="1:4" x14ac:dyDescent="0.35">
      <c r="A81425" s="1"/>
      <c r="B81425" s="1"/>
      <c r="C81425" s="1"/>
      <c r="D81425" s="1"/>
    </row>
    <row r="81444" spans="1:4" x14ac:dyDescent="0.35">
      <c r="A81444" s="1"/>
      <c r="B81444" s="1"/>
      <c r="C81444" s="1"/>
      <c r="D81444" s="1"/>
    </row>
    <row r="81463" spans="1:4" x14ac:dyDescent="0.35">
      <c r="A81463" s="1"/>
      <c r="B81463" s="1"/>
      <c r="C81463" s="1"/>
      <c r="D81463" s="1"/>
    </row>
    <row r="81482" spans="1:4" x14ac:dyDescent="0.35">
      <c r="A81482" s="1"/>
      <c r="B81482" s="1"/>
      <c r="C81482" s="1"/>
      <c r="D81482" s="1"/>
    </row>
    <row r="81501" spans="1:4" x14ac:dyDescent="0.35">
      <c r="A81501" s="1"/>
      <c r="B81501" s="1"/>
      <c r="C81501" s="1"/>
      <c r="D81501" s="1"/>
    </row>
    <row r="81520" spans="1:4" x14ac:dyDescent="0.35">
      <c r="A81520" s="1"/>
      <c r="B81520" s="1"/>
      <c r="C81520" s="1"/>
      <c r="D81520" s="1"/>
    </row>
    <row r="81539" spans="1:4" x14ac:dyDescent="0.35">
      <c r="A81539" s="1"/>
      <c r="B81539" s="1"/>
      <c r="C81539" s="1"/>
      <c r="D81539" s="1"/>
    </row>
    <row r="81558" spans="1:4" x14ac:dyDescent="0.35">
      <c r="A81558" s="1"/>
      <c r="B81558" s="1"/>
      <c r="C81558" s="1"/>
      <c r="D81558" s="1"/>
    </row>
    <row r="81577" spans="1:4" x14ac:dyDescent="0.35">
      <c r="A81577" s="1"/>
      <c r="B81577" s="1"/>
      <c r="C81577" s="1"/>
      <c r="D81577" s="1"/>
    </row>
    <row r="81596" spans="1:4" x14ac:dyDescent="0.35">
      <c r="A81596" s="1"/>
      <c r="B81596" s="1"/>
      <c r="C81596" s="1"/>
      <c r="D81596" s="1"/>
    </row>
    <row r="81615" spans="1:4" x14ac:dyDescent="0.35">
      <c r="A81615" s="1"/>
      <c r="B81615" s="1"/>
      <c r="C81615" s="1"/>
      <c r="D81615" s="1"/>
    </row>
    <row r="81634" spans="1:4" x14ac:dyDescent="0.35">
      <c r="A81634" s="1"/>
      <c r="B81634" s="1"/>
      <c r="C81634" s="1"/>
      <c r="D81634" s="1"/>
    </row>
    <row r="81653" spans="1:4" x14ac:dyDescent="0.35">
      <c r="A81653" s="1"/>
      <c r="B81653" s="1"/>
      <c r="C81653" s="1"/>
      <c r="D81653" s="1"/>
    </row>
    <row r="81672" spans="1:4" x14ac:dyDescent="0.35">
      <c r="A81672" s="1"/>
      <c r="B81672" s="1"/>
      <c r="C81672" s="1"/>
      <c r="D81672" s="1"/>
    </row>
    <row r="81691" spans="1:4" x14ac:dyDescent="0.35">
      <c r="A81691" s="1"/>
      <c r="B81691" s="1"/>
      <c r="C81691" s="1"/>
      <c r="D81691" s="1"/>
    </row>
    <row r="81710" spans="1:4" x14ac:dyDescent="0.35">
      <c r="A81710" s="1"/>
      <c r="B81710" s="1"/>
      <c r="C81710" s="1"/>
      <c r="D81710" s="1"/>
    </row>
    <row r="81729" spans="1:4" x14ac:dyDescent="0.35">
      <c r="A81729" s="1"/>
      <c r="B81729" s="1"/>
      <c r="C81729" s="1"/>
      <c r="D81729" s="1"/>
    </row>
    <row r="81748" spans="1:4" x14ac:dyDescent="0.35">
      <c r="A81748" s="1"/>
      <c r="B81748" s="1"/>
      <c r="C81748" s="1"/>
      <c r="D81748" s="1"/>
    </row>
    <row r="81767" spans="1:4" x14ac:dyDescent="0.35">
      <c r="A81767" s="1"/>
      <c r="B81767" s="1"/>
      <c r="C81767" s="1"/>
      <c r="D81767" s="1"/>
    </row>
    <row r="81786" spans="1:4" x14ac:dyDescent="0.35">
      <c r="A81786" s="1"/>
      <c r="B81786" s="1"/>
      <c r="C81786" s="1"/>
      <c r="D81786" s="1"/>
    </row>
    <row r="81805" spans="1:4" x14ac:dyDescent="0.35">
      <c r="A81805" s="1"/>
      <c r="B81805" s="1"/>
      <c r="C81805" s="1"/>
      <c r="D81805" s="1"/>
    </row>
    <row r="81824" spans="1:4" x14ac:dyDescent="0.35">
      <c r="A81824" s="1"/>
      <c r="B81824" s="1"/>
      <c r="C81824" s="1"/>
      <c r="D81824" s="1"/>
    </row>
    <row r="81843" spans="1:4" x14ac:dyDescent="0.35">
      <c r="A81843" s="1"/>
      <c r="B81843" s="1"/>
      <c r="C81843" s="1"/>
      <c r="D81843" s="1"/>
    </row>
    <row r="81862" spans="1:4" x14ac:dyDescent="0.35">
      <c r="A81862" s="1"/>
      <c r="B81862" s="1"/>
      <c r="C81862" s="1"/>
      <c r="D81862" s="1"/>
    </row>
    <row r="81881" spans="1:4" x14ac:dyDescent="0.35">
      <c r="A81881" s="1"/>
      <c r="B81881" s="1"/>
      <c r="C81881" s="1"/>
      <c r="D81881" s="1"/>
    </row>
    <row r="81900" spans="1:4" x14ac:dyDescent="0.35">
      <c r="A81900" s="1"/>
      <c r="B81900" s="1"/>
      <c r="C81900" s="1"/>
      <c r="D81900" s="1"/>
    </row>
    <row r="81919" spans="1:4" x14ac:dyDescent="0.35">
      <c r="A81919" s="1"/>
      <c r="B81919" s="1"/>
      <c r="C81919" s="1"/>
      <c r="D81919" s="1"/>
    </row>
    <row r="81938" spans="1:4" x14ac:dyDescent="0.35">
      <c r="A81938" s="1"/>
      <c r="B81938" s="1"/>
      <c r="C81938" s="1"/>
      <c r="D81938" s="1"/>
    </row>
    <row r="81957" spans="1:4" x14ac:dyDescent="0.35">
      <c r="A81957" s="1"/>
      <c r="B81957" s="1"/>
      <c r="C81957" s="1"/>
      <c r="D81957" s="1"/>
    </row>
    <row r="81976" spans="1:4" x14ac:dyDescent="0.35">
      <c r="A81976" s="1"/>
      <c r="B81976" s="1"/>
      <c r="C81976" s="1"/>
      <c r="D81976" s="1"/>
    </row>
    <row r="81995" spans="1:4" x14ac:dyDescent="0.35">
      <c r="A81995" s="1"/>
      <c r="B81995" s="1"/>
      <c r="C81995" s="1"/>
      <c r="D81995" s="1"/>
    </row>
    <row r="82014" spans="1:4" x14ac:dyDescent="0.35">
      <c r="A82014" s="1"/>
      <c r="B82014" s="1"/>
      <c r="C82014" s="1"/>
      <c r="D82014" s="1"/>
    </row>
    <row r="82033" spans="1:4" x14ac:dyDescent="0.35">
      <c r="A82033" s="1"/>
      <c r="B82033" s="1"/>
      <c r="C82033" s="1"/>
      <c r="D82033" s="1"/>
    </row>
    <row r="82052" spans="1:4" x14ac:dyDescent="0.35">
      <c r="A82052" s="1"/>
      <c r="B82052" s="1"/>
      <c r="C82052" s="1"/>
      <c r="D82052" s="1"/>
    </row>
    <row r="82071" spans="1:4" x14ac:dyDescent="0.35">
      <c r="A82071" s="1"/>
      <c r="B82071" s="1"/>
      <c r="C82071" s="1"/>
      <c r="D82071" s="1"/>
    </row>
    <row r="82090" spans="1:4" x14ac:dyDescent="0.35">
      <c r="A82090" s="1"/>
      <c r="B82090" s="1"/>
      <c r="C82090" s="1"/>
      <c r="D82090" s="1"/>
    </row>
    <row r="82109" spans="1:4" x14ac:dyDescent="0.35">
      <c r="A82109" s="1"/>
      <c r="B82109" s="1"/>
      <c r="C82109" s="1"/>
      <c r="D82109" s="1"/>
    </row>
    <row r="82128" spans="1:4" x14ac:dyDescent="0.35">
      <c r="A82128" s="1"/>
      <c r="B82128" s="1"/>
      <c r="C82128" s="1"/>
      <c r="D82128" s="1"/>
    </row>
    <row r="82147" spans="1:4" x14ac:dyDescent="0.35">
      <c r="A82147" s="1"/>
      <c r="B82147" s="1"/>
      <c r="C82147" s="1"/>
      <c r="D82147" s="1"/>
    </row>
    <row r="82166" spans="1:4" x14ac:dyDescent="0.35">
      <c r="A82166" s="1"/>
      <c r="B82166" s="1"/>
      <c r="C82166" s="1"/>
      <c r="D82166" s="1"/>
    </row>
    <row r="82185" spans="1:4" x14ac:dyDescent="0.35">
      <c r="A82185" s="1"/>
      <c r="B82185" s="1"/>
      <c r="C82185" s="1"/>
      <c r="D82185" s="1"/>
    </row>
    <row r="82204" spans="1:4" x14ac:dyDescent="0.35">
      <c r="A82204" s="1"/>
      <c r="B82204" s="1"/>
      <c r="C82204" s="1"/>
      <c r="D82204" s="1"/>
    </row>
    <row r="82223" spans="1:4" x14ac:dyDescent="0.35">
      <c r="A82223" s="1"/>
      <c r="B82223" s="1"/>
      <c r="C82223" s="1"/>
      <c r="D82223" s="1"/>
    </row>
    <row r="82242" spans="1:4" x14ac:dyDescent="0.35">
      <c r="A82242" s="1"/>
      <c r="B82242" s="1"/>
      <c r="C82242" s="1"/>
      <c r="D82242" s="1"/>
    </row>
    <row r="82261" spans="1:4" x14ac:dyDescent="0.35">
      <c r="A82261" s="1"/>
      <c r="B82261" s="1"/>
      <c r="C82261" s="1"/>
      <c r="D82261" s="1"/>
    </row>
    <row r="82280" spans="1:4" x14ac:dyDescent="0.35">
      <c r="A82280" s="1"/>
      <c r="B82280" s="1"/>
      <c r="C82280" s="1"/>
      <c r="D82280" s="1"/>
    </row>
    <row r="82299" spans="1:4" x14ac:dyDescent="0.35">
      <c r="A82299" s="1"/>
      <c r="B82299" s="1"/>
      <c r="C82299" s="1"/>
      <c r="D82299" s="1"/>
    </row>
    <row r="82318" spans="1:4" x14ac:dyDescent="0.35">
      <c r="A82318" s="1"/>
      <c r="B82318" s="1"/>
      <c r="C82318" s="1"/>
      <c r="D82318" s="1"/>
    </row>
    <row r="82337" spans="1:4" x14ac:dyDescent="0.35">
      <c r="A82337" s="1"/>
      <c r="B82337" s="1"/>
      <c r="C82337" s="1"/>
      <c r="D82337" s="1"/>
    </row>
    <row r="82356" spans="1:4" x14ac:dyDescent="0.35">
      <c r="A82356" s="1"/>
      <c r="B82356" s="1"/>
      <c r="C82356" s="1"/>
      <c r="D82356" s="1"/>
    </row>
    <row r="82375" spans="1:4" x14ac:dyDescent="0.35">
      <c r="A82375" s="1"/>
      <c r="B82375" s="1"/>
      <c r="C82375" s="1"/>
      <c r="D82375" s="1"/>
    </row>
    <row r="82394" spans="1:4" x14ac:dyDescent="0.35">
      <c r="A82394" s="1"/>
      <c r="B82394" s="1"/>
      <c r="C82394" s="1"/>
      <c r="D82394" s="1"/>
    </row>
    <row r="82413" spans="1:4" x14ac:dyDescent="0.35">
      <c r="A82413" s="1"/>
      <c r="B82413" s="1"/>
      <c r="C82413" s="1"/>
      <c r="D82413" s="1"/>
    </row>
    <row r="82432" spans="1:4" x14ac:dyDescent="0.35">
      <c r="A82432" s="1"/>
      <c r="B82432" s="1"/>
      <c r="C82432" s="1"/>
      <c r="D82432" s="1"/>
    </row>
    <row r="82451" spans="1:4" x14ac:dyDescent="0.35">
      <c r="A82451" s="1"/>
      <c r="B82451" s="1"/>
      <c r="C82451" s="1"/>
      <c r="D82451" s="1"/>
    </row>
    <row r="82470" spans="1:4" x14ac:dyDescent="0.35">
      <c r="A82470" s="1"/>
      <c r="B82470" s="1"/>
      <c r="C82470" s="1"/>
      <c r="D82470" s="1"/>
    </row>
    <row r="82489" spans="1:4" x14ac:dyDescent="0.35">
      <c r="A82489" s="1"/>
      <c r="B82489" s="1"/>
      <c r="C82489" s="1"/>
      <c r="D82489" s="1"/>
    </row>
    <row r="82508" spans="1:4" x14ac:dyDescent="0.35">
      <c r="A82508" s="1"/>
      <c r="B82508" s="1"/>
      <c r="C82508" s="1"/>
      <c r="D82508" s="1"/>
    </row>
    <row r="82527" spans="1:4" x14ac:dyDescent="0.35">
      <c r="A82527" s="1"/>
      <c r="B82527" s="1"/>
      <c r="C82527" s="1"/>
      <c r="D82527" s="1"/>
    </row>
    <row r="82546" spans="1:4" x14ac:dyDescent="0.35">
      <c r="A82546" s="1"/>
      <c r="B82546" s="1"/>
      <c r="C82546" s="1"/>
      <c r="D82546" s="1"/>
    </row>
    <row r="82565" spans="1:4" x14ac:dyDescent="0.35">
      <c r="A82565" s="1"/>
      <c r="B82565" s="1"/>
      <c r="C82565" s="1"/>
      <c r="D82565" s="1"/>
    </row>
    <row r="82584" spans="1:4" x14ac:dyDescent="0.35">
      <c r="A82584" s="1"/>
      <c r="B82584" s="1"/>
      <c r="C82584" s="1"/>
      <c r="D82584" s="1"/>
    </row>
    <row r="82603" spans="1:4" x14ac:dyDescent="0.35">
      <c r="A82603" s="1"/>
      <c r="B82603" s="1"/>
      <c r="C82603" s="1"/>
      <c r="D82603" s="1"/>
    </row>
    <row r="82622" spans="1:4" x14ac:dyDescent="0.35">
      <c r="A82622" s="1"/>
      <c r="B82622" s="1"/>
      <c r="C82622" s="1"/>
      <c r="D82622" s="1"/>
    </row>
    <row r="82641" spans="1:4" x14ac:dyDescent="0.35">
      <c r="A82641" s="1"/>
      <c r="B82641" s="1"/>
      <c r="C82641" s="1"/>
      <c r="D82641" s="1"/>
    </row>
    <row r="82660" spans="1:4" x14ac:dyDescent="0.35">
      <c r="A82660" s="1"/>
      <c r="B82660" s="1"/>
      <c r="C82660" s="1"/>
      <c r="D82660" s="1"/>
    </row>
    <row r="82679" spans="1:4" x14ac:dyDescent="0.35">
      <c r="A82679" s="1"/>
      <c r="B82679" s="1"/>
      <c r="C82679" s="1"/>
      <c r="D82679" s="1"/>
    </row>
    <row r="82698" spans="1:4" x14ac:dyDescent="0.35">
      <c r="A82698" s="1"/>
      <c r="B82698" s="1"/>
      <c r="C82698" s="1"/>
      <c r="D82698" s="1"/>
    </row>
    <row r="82717" spans="1:4" x14ac:dyDescent="0.35">
      <c r="A82717" s="1"/>
      <c r="B82717" s="1"/>
      <c r="C82717" s="1"/>
      <c r="D82717" s="1"/>
    </row>
    <row r="82736" spans="1:4" x14ac:dyDescent="0.35">
      <c r="A82736" s="1"/>
      <c r="B82736" s="1"/>
      <c r="C82736" s="1"/>
      <c r="D82736" s="1"/>
    </row>
    <row r="82755" spans="1:4" x14ac:dyDescent="0.35">
      <c r="A82755" s="1"/>
      <c r="B82755" s="1"/>
      <c r="C82755" s="1"/>
      <c r="D82755" s="1"/>
    </row>
    <row r="82774" spans="1:4" x14ac:dyDescent="0.35">
      <c r="A82774" s="1"/>
      <c r="B82774" s="1"/>
      <c r="C82774" s="1"/>
      <c r="D82774" s="1"/>
    </row>
    <row r="82793" spans="1:4" x14ac:dyDescent="0.35">
      <c r="A82793" s="1"/>
      <c r="B82793" s="1"/>
      <c r="C82793" s="1"/>
      <c r="D82793" s="1"/>
    </row>
    <row r="82812" spans="1:4" x14ac:dyDescent="0.35">
      <c r="A82812" s="1"/>
      <c r="B82812" s="1"/>
      <c r="C82812" s="1"/>
      <c r="D82812" s="1"/>
    </row>
    <row r="82831" spans="1:4" x14ac:dyDescent="0.35">
      <c r="A82831" s="1"/>
      <c r="B82831" s="1"/>
      <c r="C82831" s="1"/>
      <c r="D82831" s="1"/>
    </row>
    <row r="82850" spans="1:4" x14ac:dyDescent="0.35">
      <c r="A82850" s="1"/>
      <c r="B82850" s="1"/>
      <c r="C82850" s="1"/>
      <c r="D82850" s="1"/>
    </row>
    <row r="82869" spans="1:4" x14ac:dyDescent="0.35">
      <c r="A82869" s="1"/>
      <c r="B82869" s="1"/>
      <c r="C82869" s="1"/>
      <c r="D82869" s="1"/>
    </row>
    <row r="82888" spans="1:4" x14ac:dyDescent="0.35">
      <c r="A82888" s="1"/>
      <c r="B82888" s="1"/>
      <c r="C82888" s="1"/>
      <c r="D82888" s="1"/>
    </row>
    <row r="82907" spans="1:4" x14ac:dyDescent="0.35">
      <c r="A82907" s="1"/>
      <c r="B82907" s="1"/>
      <c r="C82907" s="1"/>
      <c r="D82907" s="1"/>
    </row>
    <row r="82926" spans="1:4" x14ac:dyDescent="0.35">
      <c r="A82926" s="1"/>
      <c r="B82926" s="1"/>
      <c r="C82926" s="1"/>
      <c r="D82926" s="1"/>
    </row>
    <row r="82945" spans="1:4" x14ac:dyDescent="0.35">
      <c r="A82945" s="1"/>
      <c r="B82945" s="1"/>
      <c r="C82945" s="1"/>
      <c r="D82945" s="1"/>
    </row>
    <row r="82964" spans="1:4" x14ac:dyDescent="0.35">
      <c r="A82964" s="1"/>
      <c r="B82964" s="1"/>
      <c r="C82964" s="1"/>
      <c r="D82964" s="1"/>
    </row>
    <row r="82983" spans="1:4" x14ac:dyDescent="0.35">
      <c r="A82983" s="1"/>
      <c r="B82983" s="1"/>
      <c r="C82983" s="1"/>
      <c r="D82983" s="1"/>
    </row>
    <row r="83002" spans="1:4" x14ac:dyDescent="0.35">
      <c r="A83002" s="1"/>
      <c r="B83002" s="1"/>
      <c r="C83002" s="1"/>
      <c r="D83002" s="1"/>
    </row>
    <row r="83021" spans="1:4" x14ac:dyDescent="0.35">
      <c r="A83021" s="1"/>
      <c r="B83021" s="1"/>
      <c r="C83021" s="1"/>
      <c r="D83021" s="1"/>
    </row>
    <row r="83040" spans="1:4" x14ac:dyDescent="0.35">
      <c r="A83040" s="1"/>
      <c r="B83040" s="1"/>
      <c r="C83040" s="1"/>
      <c r="D83040" s="1"/>
    </row>
    <row r="83059" spans="1:4" x14ac:dyDescent="0.35">
      <c r="A83059" s="1"/>
      <c r="B83059" s="1"/>
      <c r="C83059" s="1"/>
      <c r="D83059" s="1"/>
    </row>
    <row r="83078" spans="1:4" x14ac:dyDescent="0.35">
      <c r="A83078" s="1"/>
      <c r="B83078" s="1"/>
      <c r="C83078" s="1"/>
      <c r="D83078" s="1"/>
    </row>
    <row r="83097" spans="1:4" x14ac:dyDescent="0.35">
      <c r="A83097" s="1"/>
      <c r="B83097" s="1"/>
      <c r="C83097" s="1"/>
      <c r="D83097" s="1"/>
    </row>
    <row r="83116" spans="1:4" x14ac:dyDescent="0.35">
      <c r="A83116" s="1"/>
      <c r="B83116" s="1"/>
      <c r="C83116" s="1"/>
      <c r="D83116" s="1"/>
    </row>
    <row r="83135" spans="1:4" x14ac:dyDescent="0.35">
      <c r="A83135" s="1"/>
      <c r="B83135" s="1"/>
      <c r="C83135" s="1"/>
      <c r="D83135" s="1"/>
    </row>
    <row r="83154" spans="1:4" x14ac:dyDescent="0.35">
      <c r="A83154" s="1"/>
      <c r="B83154" s="1"/>
      <c r="C83154" s="1"/>
      <c r="D83154" s="1"/>
    </row>
    <row r="83173" spans="1:4" x14ac:dyDescent="0.35">
      <c r="A83173" s="1"/>
      <c r="B83173" s="1"/>
      <c r="C83173" s="1"/>
      <c r="D83173" s="1"/>
    </row>
    <row r="83192" spans="1:4" x14ac:dyDescent="0.35">
      <c r="A83192" s="1"/>
      <c r="B83192" s="1"/>
      <c r="C83192" s="1"/>
      <c r="D83192" s="1"/>
    </row>
    <row r="83211" spans="1:4" x14ac:dyDescent="0.35">
      <c r="A83211" s="1"/>
      <c r="B83211" s="1"/>
      <c r="C83211" s="1"/>
      <c r="D83211" s="1"/>
    </row>
    <row r="83230" spans="1:4" x14ac:dyDescent="0.35">
      <c r="A83230" s="1"/>
      <c r="B83230" s="1"/>
      <c r="C83230" s="1"/>
      <c r="D83230" s="1"/>
    </row>
    <row r="83249" spans="1:4" x14ac:dyDescent="0.35">
      <c r="A83249" s="1"/>
      <c r="B83249" s="1"/>
      <c r="C83249" s="1"/>
      <c r="D83249" s="1"/>
    </row>
    <row r="83268" spans="1:4" x14ac:dyDescent="0.35">
      <c r="A83268" s="1"/>
      <c r="B83268" s="1"/>
      <c r="C83268" s="1"/>
      <c r="D83268" s="1"/>
    </row>
    <row r="83287" spans="1:4" x14ac:dyDescent="0.35">
      <c r="A83287" s="1"/>
      <c r="B83287" s="1"/>
      <c r="C83287" s="1"/>
      <c r="D83287" s="1"/>
    </row>
    <row r="83306" spans="1:4" x14ac:dyDescent="0.35">
      <c r="A83306" s="1"/>
      <c r="B83306" s="1"/>
      <c r="C83306" s="1"/>
      <c r="D83306" s="1"/>
    </row>
    <row r="83325" spans="1:4" x14ac:dyDescent="0.35">
      <c r="A83325" s="1"/>
      <c r="B83325" s="1"/>
      <c r="C83325" s="1"/>
      <c r="D83325" s="1"/>
    </row>
    <row r="83344" spans="1:4" x14ac:dyDescent="0.35">
      <c r="A83344" s="1"/>
      <c r="B83344" s="1"/>
      <c r="C83344" s="1"/>
      <c r="D83344" s="1"/>
    </row>
    <row r="83363" spans="1:4" x14ac:dyDescent="0.35">
      <c r="A83363" s="1"/>
      <c r="B83363" s="1"/>
      <c r="C83363" s="1"/>
      <c r="D83363" s="1"/>
    </row>
    <row r="83382" spans="1:4" x14ac:dyDescent="0.35">
      <c r="A83382" s="1"/>
      <c r="B83382" s="1"/>
      <c r="C83382" s="1"/>
      <c r="D83382" s="1"/>
    </row>
    <row r="83401" spans="1:4" x14ac:dyDescent="0.35">
      <c r="A83401" s="1"/>
      <c r="B83401" s="1"/>
      <c r="C83401" s="1"/>
      <c r="D83401" s="1"/>
    </row>
    <row r="83420" spans="1:4" x14ac:dyDescent="0.35">
      <c r="A83420" s="1"/>
      <c r="B83420" s="1"/>
      <c r="C83420" s="1"/>
      <c r="D83420" s="1"/>
    </row>
    <row r="83439" spans="1:4" x14ac:dyDescent="0.35">
      <c r="A83439" s="1"/>
      <c r="B83439" s="1"/>
      <c r="C83439" s="1"/>
      <c r="D83439" s="1"/>
    </row>
    <row r="83458" spans="1:4" x14ac:dyDescent="0.35">
      <c r="A83458" s="1"/>
      <c r="B83458" s="1"/>
      <c r="C83458" s="1"/>
      <c r="D83458" s="1"/>
    </row>
    <row r="83477" spans="1:4" x14ac:dyDescent="0.35">
      <c r="A83477" s="1"/>
      <c r="B83477" s="1"/>
      <c r="C83477" s="1"/>
      <c r="D83477" s="1"/>
    </row>
    <row r="83496" spans="1:4" x14ac:dyDescent="0.35">
      <c r="A83496" s="1"/>
      <c r="B83496" s="1"/>
      <c r="C83496" s="1"/>
      <c r="D83496" s="1"/>
    </row>
    <row r="83515" spans="1:4" x14ac:dyDescent="0.35">
      <c r="A83515" s="1"/>
      <c r="B83515" s="1"/>
      <c r="C83515" s="1"/>
      <c r="D83515" s="1"/>
    </row>
    <row r="83534" spans="1:4" x14ac:dyDescent="0.35">
      <c r="A83534" s="1"/>
      <c r="B83534" s="1"/>
      <c r="C83534" s="1"/>
      <c r="D83534" s="1"/>
    </row>
    <row r="83553" spans="1:4" x14ac:dyDescent="0.35">
      <c r="A83553" s="1"/>
      <c r="B83553" s="1"/>
      <c r="C83553" s="1"/>
      <c r="D83553" s="1"/>
    </row>
    <row r="83572" spans="1:4" x14ac:dyDescent="0.35">
      <c r="A83572" s="1"/>
      <c r="B83572" s="1"/>
      <c r="C83572" s="1"/>
      <c r="D83572" s="1"/>
    </row>
    <row r="83591" spans="1:4" x14ac:dyDescent="0.35">
      <c r="A83591" s="1"/>
      <c r="B83591" s="1"/>
      <c r="C83591" s="1"/>
      <c r="D83591" s="1"/>
    </row>
    <row r="83610" spans="1:4" x14ac:dyDescent="0.35">
      <c r="A83610" s="1"/>
      <c r="B83610" s="1"/>
      <c r="C83610" s="1"/>
      <c r="D83610" s="1"/>
    </row>
    <row r="83629" spans="1:4" x14ac:dyDescent="0.35">
      <c r="A83629" s="1"/>
      <c r="B83629" s="1"/>
      <c r="C83629" s="1"/>
      <c r="D83629" s="1"/>
    </row>
    <row r="83648" spans="1:4" x14ac:dyDescent="0.35">
      <c r="A83648" s="1"/>
      <c r="B83648" s="1"/>
      <c r="C83648" s="1"/>
      <c r="D83648" s="1"/>
    </row>
    <row r="83667" spans="1:4" x14ac:dyDescent="0.35">
      <c r="A83667" s="1"/>
      <c r="B83667" s="1"/>
      <c r="C83667" s="1"/>
      <c r="D83667" s="1"/>
    </row>
    <row r="83686" spans="1:4" x14ac:dyDescent="0.35">
      <c r="A83686" s="1"/>
      <c r="B83686" s="1"/>
      <c r="C83686" s="1"/>
      <c r="D83686" s="1"/>
    </row>
    <row r="83705" spans="1:4" x14ac:dyDescent="0.35">
      <c r="A83705" s="1"/>
      <c r="B83705" s="1"/>
      <c r="C83705" s="1"/>
      <c r="D83705" s="1"/>
    </row>
    <row r="83724" spans="1:4" x14ac:dyDescent="0.35">
      <c r="A83724" s="1"/>
      <c r="B83724" s="1"/>
      <c r="C83724" s="1"/>
      <c r="D83724" s="1"/>
    </row>
    <row r="83743" spans="1:4" x14ac:dyDescent="0.35">
      <c r="A83743" s="1"/>
      <c r="B83743" s="1"/>
      <c r="C83743" s="1"/>
      <c r="D83743" s="1"/>
    </row>
    <row r="83762" spans="1:4" x14ac:dyDescent="0.35">
      <c r="A83762" s="1"/>
      <c r="B83762" s="1"/>
      <c r="C83762" s="1"/>
      <c r="D83762" s="1"/>
    </row>
    <row r="83781" spans="1:4" x14ac:dyDescent="0.35">
      <c r="A83781" s="1"/>
      <c r="B83781" s="1"/>
      <c r="C83781" s="1"/>
      <c r="D83781" s="1"/>
    </row>
    <row r="83800" spans="1:4" x14ac:dyDescent="0.35">
      <c r="A83800" s="1"/>
      <c r="B83800" s="1"/>
      <c r="C83800" s="1"/>
      <c r="D83800" s="1"/>
    </row>
    <row r="83819" spans="1:4" x14ac:dyDescent="0.35">
      <c r="A83819" s="1"/>
      <c r="B83819" s="1"/>
      <c r="C83819" s="1"/>
      <c r="D83819" s="1"/>
    </row>
    <row r="83838" spans="1:4" x14ac:dyDescent="0.35">
      <c r="A83838" s="1"/>
      <c r="B83838" s="1"/>
      <c r="C83838" s="1"/>
      <c r="D83838" s="1"/>
    </row>
    <row r="83857" spans="1:4" x14ac:dyDescent="0.35">
      <c r="A83857" s="1"/>
      <c r="B83857" s="1"/>
      <c r="C83857" s="1"/>
      <c r="D83857" s="1"/>
    </row>
    <row r="83876" spans="1:4" x14ac:dyDescent="0.35">
      <c r="A83876" s="1"/>
      <c r="B83876" s="1"/>
      <c r="C83876" s="1"/>
      <c r="D83876" s="1"/>
    </row>
    <row r="83895" spans="1:4" x14ac:dyDescent="0.35">
      <c r="A83895" s="1"/>
      <c r="B83895" s="1"/>
      <c r="C83895" s="1"/>
      <c r="D83895" s="1"/>
    </row>
    <row r="83914" spans="1:4" x14ac:dyDescent="0.35">
      <c r="A83914" s="1"/>
      <c r="B83914" s="1"/>
      <c r="C83914" s="1"/>
      <c r="D83914" s="1"/>
    </row>
    <row r="83933" spans="1:4" x14ac:dyDescent="0.35">
      <c r="A83933" s="1"/>
      <c r="B83933" s="1"/>
      <c r="C83933" s="1"/>
      <c r="D83933" s="1"/>
    </row>
    <row r="83952" spans="1:4" x14ac:dyDescent="0.35">
      <c r="A83952" s="1"/>
      <c r="B83952" s="1"/>
      <c r="C83952" s="1"/>
      <c r="D83952" s="1"/>
    </row>
    <row r="83971" spans="1:4" x14ac:dyDescent="0.35">
      <c r="A83971" s="1"/>
      <c r="B83971" s="1"/>
      <c r="C83971" s="1"/>
      <c r="D83971" s="1"/>
    </row>
    <row r="83990" spans="1:4" x14ac:dyDescent="0.35">
      <c r="A83990" s="1"/>
      <c r="B83990" s="1"/>
      <c r="C83990" s="1"/>
      <c r="D83990" s="1"/>
    </row>
    <row r="84009" spans="1:4" x14ac:dyDescent="0.35">
      <c r="A84009" s="1"/>
      <c r="B84009" s="1"/>
      <c r="C84009" s="1"/>
      <c r="D84009" s="1"/>
    </row>
    <row r="84028" spans="1:4" x14ac:dyDescent="0.35">
      <c r="A84028" s="1"/>
      <c r="B84028" s="1"/>
      <c r="C84028" s="1"/>
      <c r="D84028" s="1"/>
    </row>
    <row r="84047" spans="1:4" x14ac:dyDescent="0.35">
      <c r="A84047" s="1"/>
      <c r="B84047" s="1"/>
      <c r="C84047" s="1"/>
      <c r="D84047" s="1"/>
    </row>
    <row r="84066" spans="1:4" x14ac:dyDescent="0.35">
      <c r="A84066" s="1"/>
      <c r="B84066" s="1"/>
      <c r="C84066" s="1"/>
      <c r="D84066" s="1"/>
    </row>
    <row r="84085" spans="1:4" x14ac:dyDescent="0.35">
      <c r="A84085" s="1"/>
      <c r="B84085" s="1"/>
      <c r="C84085" s="1"/>
      <c r="D84085" s="1"/>
    </row>
    <row r="84104" spans="1:4" x14ac:dyDescent="0.35">
      <c r="A84104" s="1"/>
      <c r="B84104" s="1"/>
      <c r="C84104" s="1"/>
      <c r="D84104" s="1"/>
    </row>
    <row r="84123" spans="1:4" x14ac:dyDescent="0.35">
      <c r="A84123" s="1"/>
      <c r="B84123" s="1"/>
      <c r="C84123" s="1"/>
      <c r="D84123" s="1"/>
    </row>
    <row r="84142" spans="1:4" x14ac:dyDescent="0.35">
      <c r="A84142" s="1"/>
      <c r="B84142" s="1"/>
      <c r="C84142" s="1"/>
      <c r="D84142" s="1"/>
    </row>
    <row r="84161" spans="1:4" x14ac:dyDescent="0.35">
      <c r="A84161" s="1"/>
      <c r="B84161" s="1"/>
      <c r="C84161" s="1"/>
      <c r="D84161" s="1"/>
    </row>
    <row r="84180" spans="1:4" x14ac:dyDescent="0.35">
      <c r="A84180" s="1"/>
      <c r="B84180" s="1"/>
      <c r="C84180" s="1"/>
      <c r="D84180" s="1"/>
    </row>
    <row r="84199" spans="1:4" x14ac:dyDescent="0.35">
      <c r="A84199" s="1"/>
      <c r="B84199" s="1"/>
      <c r="C84199" s="1"/>
      <c r="D84199" s="1"/>
    </row>
    <row r="84218" spans="1:4" x14ac:dyDescent="0.35">
      <c r="A84218" s="1"/>
      <c r="B84218" s="1"/>
      <c r="C84218" s="1"/>
      <c r="D84218" s="1"/>
    </row>
    <row r="84237" spans="1:4" x14ac:dyDescent="0.35">
      <c r="A84237" s="1"/>
      <c r="B84237" s="1"/>
      <c r="C84237" s="1"/>
      <c r="D84237" s="1"/>
    </row>
    <row r="84256" spans="1:4" x14ac:dyDescent="0.35">
      <c r="A84256" s="1"/>
      <c r="B84256" s="1"/>
      <c r="C84256" s="1"/>
      <c r="D84256" s="1"/>
    </row>
    <row r="84275" spans="1:4" x14ac:dyDescent="0.35">
      <c r="A84275" s="1"/>
      <c r="B84275" s="1"/>
      <c r="C84275" s="1"/>
      <c r="D84275" s="1"/>
    </row>
    <row r="84294" spans="1:4" x14ac:dyDescent="0.35">
      <c r="A84294" s="1"/>
      <c r="B84294" s="1"/>
      <c r="C84294" s="1"/>
      <c r="D84294" s="1"/>
    </row>
    <row r="84313" spans="1:4" x14ac:dyDescent="0.35">
      <c r="A84313" s="1"/>
      <c r="B84313" s="1"/>
      <c r="C84313" s="1"/>
      <c r="D84313" s="1"/>
    </row>
    <row r="84332" spans="1:4" x14ac:dyDescent="0.35">
      <c r="A84332" s="1"/>
      <c r="B84332" s="1"/>
      <c r="C84332" s="1"/>
      <c r="D84332" s="1"/>
    </row>
    <row r="84351" spans="1:4" x14ac:dyDescent="0.35">
      <c r="A84351" s="1"/>
      <c r="B84351" s="1"/>
      <c r="C84351" s="1"/>
      <c r="D84351" s="1"/>
    </row>
    <row r="84370" spans="1:4" x14ac:dyDescent="0.35">
      <c r="A84370" s="1"/>
      <c r="B84370" s="1"/>
      <c r="C84370" s="1"/>
      <c r="D84370" s="1"/>
    </row>
    <row r="84389" spans="1:4" x14ac:dyDescent="0.35">
      <c r="A84389" s="1"/>
      <c r="B84389" s="1"/>
      <c r="C84389" s="1"/>
      <c r="D84389" s="1"/>
    </row>
    <row r="84408" spans="1:4" x14ac:dyDescent="0.35">
      <c r="A84408" s="1"/>
      <c r="B84408" s="1"/>
      <c r="C84408" s="1"/>
      <c r="D84408" s="1"/>
    </row>
    <row r="84427" spans="1:4" x14ac:dyDescent="0.35">
      <c r="A84427" s="1"/>
      <c r="B84427" s="1"/>
      <c r="C84427" s="1"/>
      <c r="D84427" s="1"/>
    </row>
    <row r="84446" spans="1:4" x14ac:dyDescent="0.35">
      <c r="A84446" s="1"/>
      <c r="B84446" s="1"/>
      <c r="C84446" s="1"/>
      <c r="D84446" s="1"/>
    </row>
    <row r="84465" spans="1:4" x14ac:dyDescent="0.35">
      <c r="A84465" s="1"/>
      <c r="B84465" s="1"/>
      <c r="C84465" s="1"/>
      <c r="D84465" s="1"/>
    </row>
    <row r="84484" spans="1:4" x14ac:dyDescent="0.35">
      <c r="A84484" s="1"/>
      <c r="B84484" s="1"/>
      <c r="C84484" s="1"/>
      <c r="D84484" s="1"/>
    </row>
    <row r="84503" spans="1:4" x14ac:dyDescent="0.35">
      <c r="A84503" s="1"/>
      <c r="B84503" s="1"/>
      <c r="C84503" s="1"/>
      <c r="D84503" s="1"/>
    </row>
    <row r="84522" spans="1:4" x14ac:dyDescent="0.35">
      <c r="A84522" s="1"/>
      <c r="B84522" s="1"/>
      <c r="C84522" s="1"/>
      <c r="D84522" s="1"/>
    </row>
    <row r="84541" spans="1:4" x14ac:dyDescent="0.35">
      <c r="A84541" s="1"/>
      <c r="B84541" s="1"/>
      <c r="C84541" s="1"/>
      <c r="D84541" s="1"/>
    </row>
    <row r="84560" spans="1:4" x14ac:dyDescent="0.35">
      <c r="A84560" s="1"/>
      <c r="B84560" s="1"/>
      <c r="C84560" s="1"/>
      <c r="D84560" s="1"/>
    </row>
    <row r="84579" spans="1:4" x14ac:dyDescent="0.35">
      <c r="A84579" s="1"/>
      <c r="B84579" s="1"/>
      <c r="C84579" s="1"/>
      <c r="D84579" s="1"/>
    </row>
    <row r="84598" spans="1:4" x14ac:dyDescent="0.35">
      <c r="A84598" s="1"/>
      <c r="B84598" s="1"/>
      <c r="C84598" s="1"/>
      <c r="D84598" s="1"/>
    </row>
    <row r="84617" spans="1:4" x14ac:dyDescent="0.35">
      <c r="A84617" s="1"/>
      <c r="B84617" s="1"/>
      <c r="C84617" s="1"/>
      <c r="D84617" s="1"/>
    </row>
    <row r="84636" spans="1:4" x14ac:dyDescent="0.35">
      <c r="A84636" s="1"/>
      <c r="B84636" s="1"/>
      <c r="C84636" s="1"/>
      <c r="D84636" s="1"/>
    </row>
    <row r="84655" spans="1:4" x14ac:dyDescent="0.35">
      <c r="A84655" s="1"/>
      <c r="B84655" s="1"/>
      <c r="C84655" s="1"/>
      <c r="D84655" s="1"/>
    </row>
    <row r="84674" spans="1:4" x14ac:dyDescent="0.35">
      <c r="A84674" s="1"/>
      <c r="B84674" s="1"/>
      <c r="C84674" s="1"/>
      <c r="D84674" s="1"/>
    </row>
    <row r="84693" spans="1:4" x14ac:dyDescent="0.35">
      <c r="A84693" s="1"/>
      <c r="B84693" s="1"/>
      <c r="C84693" s="1"/>
      <c r="D84693" s="1"/>
    </row>
    <row r="84712" spans="1:4" x14ac:dyDescent="0.35">
      <c r="A84712" s="1"/>
      <c r="B84712" s="1"/>
      <c r="C84712" s="1"/>
      <c r="D84712" s="1"/>
    </row>
    <row r="84731" spans="1:4" x14ac:dyDescent="0.35">
      <c r="A84731" s="1"/>
      <c r="B84731" s="1"/>
      <c r="C84731" s="1"/>
      <c r="D84731" s="1"/>
    </row>
    <row r="84750" spans="1:4" x14ac:dyDescent="0.35">
      <c r="A84750" s="1"/>
      <c r="B84750" s="1"/>
      <c r="C84750" s="1"/>
      <c r="D84750" s="1"/>
    </row>
    <row r="84769" spans="1:4" x14ac:dyDescent="0.35">
      <c r="A84769" s="1"/>
      <c r="B84769" s="1"/>
      <c r="C84769" s="1"/>
      <c r="D84769" s="1"/>
    </row>
    <row r="84788" spans="1:4" x14ac:dyDescent="0.35">
      <c r="A84788" s="1"/>
      <c r="B84788" s="1"/>
      <c r="C84788" s="1"/>
      <c r="D84788" s="1"/>
    </row>
    <row r="84807" spans="1:4" x14ac:dyDescent="0.35">
      <c r="A84807" s="1"/>
      <c r="B84807" s="1"/>
      <c r="C84807" s="1"/>
      <c r="D84807" s="1"/>
    </row>
    <row r="84826" spans="1:4" x14ac:dyDescent="0.35">
      <c r="A84826" s="1"/>
      <c r="B84826" s="1"/>
      <c r="C84826" s="1"/>
      <c r="D84826" s="1"/>
    </row>
    <row r="84845" spans="1:4" x14ac:dyDescent="0.35">
      <c r="A84845" s="1"/>
      <c r="B84845" s="1"/>
      <c r="C84845" s="1"/>
      <c r="D84845" s="1"/>
    </row>
    <row r="84864" spans="1:4" x14ac:dyDescent="0.35">
      <c r="A84864" s="1"/>
      <c r="B84864" s="1"/>
      <c r="C84864" s="1"/>
      <c r="D84864" s="1"/>
    </row>
    <row r="84883" spans="1:4" x14ac:dyDescent="0.35">
      <c r="A84883" s="1"/>
      <c r="B84883" s="1"/>
      <c r="C84883" s="1"/>
      <c r="D84883" s="1"/>
    </row>
    <row r="84902" spans="1:4" x14ac:dyDescent="0.35">
      <c r="A84902" s="1"/>
      <c r="B84902" s="1"/>
      <c r="C84902" s="1"/>
      <c r="D84902" s="1"/>
    </row>
    <row r="84921" spans="1:4" x14ac:dyDescent="0.35">
      <c r="A84921" s="1"/>
      <c r="B84921" s="1"/>
      <c r="C84921" s="1"/>
      <c r="D84921" s="1"/>
    </row>
    <row r="84940" spans="1:4" x14ac:dyDescent="0.35">
      <c r="A84940" s="1"/>
      <c r="B84940" s="1"/>
      <c r="C84940" s="1"/>
      <c r="D84940" s="1"/>
    </row>
    <row r="84959" spans="1:4" x14ac:dyDescent="0.35">
      <c r="A84959" s="1"/>
      <c r="B84959" s="1"/>
      <c r="C84959" s="1"/>
      <c r="D84959" s="1"/>
    </row>
    <row r="84978" spans="1:4" x14ac:dyDescent="0.35">
      <c r="A84978" s="1"/>
      <c r="B84978" s="1"/>
      <c r="C84978" s="1"/>
      <c r="D84978" s="1"/>
    </row>
    <row r="84997" spans="1:4" x14ac:dyDescent="0.35">
      <c r="A84997" s="1"/>
      <c r="B84997" s="1"/>
      <c r="C84997" s="1"/>
      <c r="D84997" s="1"/>
    </row>
    <row r="85016" spans="1:4" x14ac:dyDescent="0.35">
      <c r="A85016" s="1"/>
      <c r="B85016" s="1"/>
      <c r="C85016" s="1"/>
      <c r="D85016" s="1"/>
    </row>
    <row r="85035" spans="1:4" x14ac:dyDescent="0.35">
      <c r="A85035" s="1"/>
      <c r="B85035" s="1"/>
      <c r="C85035" s="1"/>
      <c r="D85035" s="1"/>
    </row>
    <row r="85054" spans="1:4" x14ac:dyDescent="0.35">
      <c r="A85054" s="1"/>
      <c r="B85054" s="1"/>
      <c r="C85054" s="1"/>
      <c r="D85054" s="1"/>
    </row>
    <row r="85073" spans="1:4" x14ac:dyDescent="0.35">
      <c r="A85073" s="1"/>
      <c r="B85073" s="1"/>
      <c r="C85073" s="1"/>
      <c r="D85073" s="1"/>
    </row>
    <row r="85092" spans="1:4" x14ac:dyDescent="0.35">
      <c r="A85092" s="1"/>
      <c r="B85092" s="1"/>
      <c r="C85092" s="1"/>
      <c r="D85092" s="1"/>
    </row>
    <row r="85111" spans="1:4" x14ac:dyDescent="0.35">
      <c r="A85111" s="1"/>
      <c r="B85111" s="1"/>
      <c r="C85111" s="1"/>
      <c r="D85111" s="1"/>
    </row>
    <row r="85130" spans="1:4" x14ac:dyDescent="0.35">
      <c r="A85130" s="1"/>
      <c r="B85130" s="1"/>
      <c r="C85130" s="1"/>
      <c r="D85130" s="1"/>
    </row>
    <row r="85149" spans="1:4" x14ac:dyDescent="0.35">
      <c r="A85149" s="1"/>
      <c r="B85149" s="1"/>
      <c r="C85149" s="1"/>
      <c r="D85149" s="1"/>
    </row>
    <row r="85168" spans="1:4" x14ac:dyDescent="0.35">
      <c r="A85168" s="1"/>
      <c r="B85168" s="1"/>
      <c r="C85168" s="1"/>
      <c r="D85168" s="1"/>
    </row>
    <row r="85187" spans="1:4" x14ac:dyDescent="0.35">
      <c r="A85187" s="1"/>
      <c r="B85187" s="1"/>
      <c r="C85187" s="1"/>
      <c r="D85187" s="1"/>
    </row>
    <row r="85206" spans="1:4" x14ac:dyDescent="0.35">
      <c r="A85206" s="1"/>
      <c r="B85206" s="1"/>
      <c r="C85206" s="1"/>
      <c r="D85206" s="1"/>
    </row>
    <row r="85225" spans="1:4" x14ac:dyDescent="0.35">
      <c r="A85225" s="1"/>
      <c r="B85225" s="1"/>
      <c r="C85225" s="1"/>
      <c r="D85225" s="1"/>
    </row>
    <row r="85244" spans="1:4" x14ac:dyDescent="0.35">
      <c r="A85244" s="1"/>
      <c r="B85244" s="1"/>
      <c r="C85244" s="1"/>
      <c r="D85244" s="1"/>
    </row>
    <row r="85263" spans="1:4" x14ac:dyDescent="0.35">
      <c r="A85263" s="1"/>
      <c r="B85263" s="1"/>
      <c r="C85263" s="1"/>
      <c r="D85263" s="1"/>
    </row>
    <row r="85282" spans="1:4" x14ac:dyDescent="0.35">
      <c r="A85282" s="1"/>
      <c r="B85282" s="1"/>
      <c r="C85282" s="1"/>
      <c r="D85282" s="1"/>
    </row>
    <row r="85301" spans="1:4" x14ac:dyDescent="0.35">
      <c r="A85301" s="1"/>
      <c r="B85301" s="1"/>
      <c r="C85301" s="1"/>
      <c r="D85301" s="1"/>
    </row>
    <row r="85320" spans="1:4" x14ac:dyDescent="0.35">
      <c r="A85320" s="1"/>
      <c r="B85320" s="1"/>
      <c r="C85320" s="1"/>
      <c r="D85320" s="1"/>
    </row>
    <row r="85339" spans="1:4" x14ac:dyDescent="0.35">
      <c r="A85339" s="1"/>
      <c r="B85339" s="1"/>
      <c r="C85339" s="1"/>
      <c r="D85339" s="1"/>
    </row>
    <row r="85358" spans="1:4" x14ac:dyDescent="0.35">
      <c r="A85358" s="1"/>
      <c r="B85358" s="1"/>
      <c r="C85358" s="1"/>
      <c r="D85358" s="1"/>
    </row>
    <row r="85377" spans="1:4" x14ac:dyDescent="0.35">
      <c r="A85377" s="1"/>
      <c r="B85377" s="1"/>
      <c r="C85377" s="1"/>
      <c r="D85377" s="1"/>
    </row>
    <row r="85396" spans="1:4" x14ac:dyDescent="0.35">
      <c r="A85396" s="1"/>
      <c r="B85396" s="1"/>
      <c r="C85396" s="1"/>
      <c r="D85396" s="1"/>
    </row>
    <row r="85415" spans="1:4" x14ac:dyDescent="0.35">
      <c r="A85415" s="1"/>
      <c r="B85415" s="1"/>
      <c r="C85415" s="1"/>
      <c r="D85415" s="1"/>
    </row>
    <row r="85434" spans="1:4" x14ac:dyDescent="0.35">
      <c r="A85434" s="1"/>
      <c r="B85434" s="1"/>
      <c r="C85434" s="1"/>
      <c r="D85434" s="1"/>
    </row>
    <row r="85453" spans="1:4" x14ac:dyDescent="0.35">
      <c r="A85453" s="1"/>
      <c r="B85453" s="1"/>
      <c r="C85453" s="1"/>
      <c r="D85453" s="1"/>
    </row>
    <row r="85472" spans="1:4" x14ac:dyDescent="0.35">
      <c r="A85472" s="1"/>
      <c r="B85472" s="1"/>
      <c r="C85472" s="1"/>
      <c r="D85472" s="1"/>
    </row>
    <row r="85491" spans="1:4" x14ac:dyDescent="0.35">
      <c r="A85491" s="1"/>
      <c r="B85491" s="1"/>
      <c r="C85491" s="1"/>
      <c r="D85491" s="1"/>
    </row>
    <row r="85510" spans="1:4" x14ac:dyDescent="0.35">
      <c r="A85510" s="1"/>
      <c r="B85510" s="1"/>
      <c r="C85510" s="1"/>
      <c r="D85510" s="1"/>
    </row>
    <row r="85529" spans="1:4" x14ac:dyDescent="0.35">
      <c r="A85529" s="1"/>
      <c r="B85529" s="1"/>
      <c r="C85529" s="1"/>
      <c r="D85529" s="1"/>
    </row>
    <row r="85548" spans="1:4" x14ac:dyDescent="0.35">
      <c r="A85548" s="1"/>
      <c r="B85548" s="1"/>
      <c r="C85548" s="1"/>
      <c r="D85548" s="1"/>
    </row>
    <row r="85567" spans="1:4" x14ac:dyDescent="0.35">
      <c r="A85567" s="1"/>
      <c r="B85567" s="1"/>
      <c r="C85567" s="1"/>
      <c r="D85567" s="1"/>
    </row>
    <row r="85586" spans="1:4" x14ac:dyDescent="0.35">
      <c r="A85586" s="1"/>
      <c r="B85586" s="1"/>
      <c r="C85586" s="1"/>
      <c r="D85586" s="1"/>
    </row>
    <row r="85605" spans="1:4" x14ac:dyDescent="0.35">
      <c r="A85605" s="1"/>
      <c r="B85605" s="1"/>
      <c r="C85605" s="1"/>
      <c r="D85605" s="1"/>
    </row>
    <row r="85624" spans="1:4" x14ac:dyDescent="0.35">
      <c r="A85624" s="1"/>
      <c r="B85624" s="1"/>
      <c r="C85624" s="1"/>
      <c r="D85624" s="1"/>
    </row>
    <row r="85643" spans="1:4" x14ac:dyDescent="0.35">
      <c r="A85643" s="1"/>
      <c r="B85643" s="1"/>
      <c r="C85643" s="1"/>
      <c r="D85643" s="1"/>
    </row>
    <row r="85662" spans="1:4" x14ac:dyDescent="0.35">
      <c r="A85662" s="1"/>
      <c r="B85662" s="1"/>
      <c r="C85662" s="1"/>
      <c r="D85662" s="1"/>
    </row>
    <row r="85681" spans="1:4" x14ac:dyDescent="0.35">
      <c r="A85681" s="1"/>
      <c r="B85681" s="1"/>
      <c r="C85681" s="1"/>
      <c r="D85681" s="1"/>
    </row>
    <row r="85700" spans="1:4" x14ac:dyDescent="0.35">
      <c r="A85700" s="1"/>
      <c r="B85700" s="1"/>
      <c r="C85700" s="1"/>
      <c r="D85700" s="1"/>
    </row>
    <row r="85719" spans="1:4" x14ac:dyDescent="0.35">
      <c r="A85719" s="1"/>
      <c r="B85719" s="1"/>
      <c r="C85719" s="1"/>
      <c r="D85719" s="1"/>
    </row>
    <row r="85738" spans="1:4" x14ac:dyDescent="0.35">
      <c r="A85738" s="1"/>
      <c r="B85738" s="1"/>
      <c r="C85738" s="1"/>
      <c r="D85738" s="1"/>
    </row>
    <row r="85757" spans="1:4" x14ac:dyDescent="0.35">
      <c r="A85757" s="1"/>
      <c r="B85757" s="1"/>
      <c r="C85757" s="1"/>
      <c r="D85757" s="1"/>
    </row>
    <row r="85776" spans="1:4" x14ac:dyDescent="0.35">
      <c r="A85776" s="1"/>
      <c r="B85776" s="1"/>
      <c r="C85776" s="1"/>
      <c r="D85776" s="1"/>
    </row>
    <row r="85795" spans="1:4" x14ac:dyDescent="0.35">
      <c r="A85795" s="1"/>
      <c r="B85795" s="1"/>
      <c r="C85795" s="1"/>
      <c r="D85795" s="1"/>
    </row>
    <row r="85814" spans="1:4" x14ac:dyDescent="0.35">
      <c r="A85814" s="1"/>
      <c r="B85814" s="1"/>
      <c r="C85814" s="1"/>
      <c r="D85814" s="1"/>
    </row>
    <row r="85833" spans="1:4" x14ac:dyDescent="0.35">
      <c r="A85833" s="1"/>
      <c r="B85833" s="1"/>
      <c r="C85833" s="1"/>
      <c r="D85833" s="1"/>
    </row>
    <row r="85852" spans="1:4" x14ac:dyDescent="0.35">
      <c r="A85852" s="1"/>
      <c r="B85852" s="1"/>
      <c r="C85852" s="1"/>
      <c r="D85852" s="1"/>
    </row>
    <row r="85871" spans="1:4" x14ac:dyDescent="0.35">
      <c r="A85871" s="1"/>
      <c r="B85871" s="1"/>
      <c r="C85871" s="1"/>
      <c r="D85871" s="1"/>
    </row>
    <row r="85890" spans="1:4" x14ac:dyDescent="0.35">
      <c r="A85890" s="1"/>
      <c r="B85890" s="1"/>
      <c r="C85890" s="1"/>
      <c r="D85890" s="1"/>
    </row>
    <row r="85909" spans="1:4" x14ac:dyDescent="0.35">
      <c r="A85909" s="1"/>
      <c r="B85909" s="1"/>
      <c r="C85909" s="1"/>
      <c r="D85909" s="1"/>
    </row>
    <row r="85928" spans="1:4" x14ac:dyDescent="0.35">
      <c r="A85928" s="1"/>
      <c r="B85928" s="1"/>
      <c r="C85928" s="1"/>
      <c r="D85928" s="1"/>
    </row>
    <row r="85947" spans="1:4" x14ac:dyDescent="0.35">
      <c r="A85947" s="1"/>
      <c r="B85947" s="1"/>
      <c r="C85947" s="1"/>
      <c r="D85947" s="1"/>
    </row>
    <row r="85966" spans="1:4" x14ac:dyDescent="0.35">
      <c r="A85966" s="1"/>
      <c r="B85966" s="1"/>
      <c r="C85966" s="1"/>
      <c r="D85966" s="1"/>
    </row>
    <row r="85985" spans="1:4" x14ac:dyDescent="0.35">
      <c r="A85985" s="1"/>
      <c r="B85985" s="1"/>
      <c r="C85985" s="1"/>
      <c r="D85985" s="1"/>
    </row>
    <row r="86004" spans="1:4" x14ac:dyDescent="0.35">
      <c r="A86004" s="1"/>
      <c r="B86004" s="1"/>
      <c r="C86004" s="1"/>
      <c r="D86004" s="1"/>
    </row>
    <row r="86023" spans="1:4" x14ac:dyDescent="0.35">
      <c r="A86023" s="1"/>
      <c r="B86023" s="1"/>
      <c r="C86023" s="1"/>
      <c r="D86023" s="1"/>
    </row>
    <row r="86042" spans="1:4" x14ac:dyDescent="0.35">
      <c r="A86042" s="1"/>
      <c r="B86042" s="1"/>
      <c r="C86042" s="1"/>
      <c r="D86042" s="1"/>
    </row>
    <row r="86061" spans="1:4" x14ac:dyDescent="0.35">
      <c r="A86061" s="1"/>
      <c r="B86061" s="1"/>
      <c r="C86061" s="1"/>
      <c r="D86061" s="1"/>
    </row>
    <row r="86080" spans="1:4" x14ac:dyDescent="0.35">
      <c r="A86080" s="1"/>
      <c r="B86080" s="1"/>
      <c r="C86080" s="1"/>
      <c r="D86080" s="1"/>
    </row>
    <row r="86099" spans="1:4" x14ac:dyDescent="0.35">
      <c r="A86099" s="1"/>
      <c r="B86099" s="1"/>
      <c r="C86099" s="1"/>
      <c r="D86099" s="1"/>
    </row>
    <row r="86118" spans="1:4" x14ac:dyDescent="0.35">
      <c r="A86118" s="1"/>
      <c r="B86118" s="1"/>
      <c r="C86118" s="1"/>
      <c r="D86118" s="1"/>
    </row>
    <row r="86137" spans="1:4" x14ac:dyDescent="0.35">
      <c r="A86137" s="1"/>
      <c r="B86137" s="1"/>
      <c r="C86137" s="1"/>
      <c r="D86137" s="1"/>
    </row>
    <row r="86156" spans="1:4" x14ac:dyDescent="0.35">
      <c r="A86156" s="1"/>
      <c r="B86156" s="1"/>
      <c r="C86156" s="1"/>
      <c r="D86156" s="1"/>
    </row>
    <row r="86175" spans="1:4" x14ac:dyDescent="0.35">
      <c r="A86175" s="1"/>
      <c r="B86175" s="1"/>
      <c r="C86175" s="1"/>
      <c r="D86175" s="1"/>
    </row>
    <row r="86194" spans="1:4" x14ac:dyDescent="0.35">
      <c r="A86194" s="1"/>
      <c r="B86194" s="1"/>
      <c r="C86194" s="1"/>
      <c r="D86194" s="1"/>
    </row>
    <row r="86213" spans="1:4" x14ac:dyDescent="0.35">
      <c r="A86213" s="1"/>
      <c r="B86213" s="1"/>
      <c r="C86213" s="1"/>
      <c r="D86213" s="1"/>
    </row>
    <row r="86232" spans="1:4" x14ac:dyDescent="0.35">
      <c r="A86232" s="1"/>
      <c r="B86232" s="1"/>
      <c r="C86232" s="1"/>
      <c r="D86232" s="1"/>
    </row>
    <row r="86251" spans="1:4" x14ac:dyDescent="0.35">
      <c r="A86251" s="1"/>
      <c r="B86251" s="1"/>
      <c r="C86251" s="1"/>
      <c r="D86251" s="1"/>
    </row>
    <row r="86270" spans="1:4" x14ac:dyDescent="0.35">
      <c r="A86270" s="1"/>
      <c r="B86270" s="1"/>
      <c r="C86270" s="1"/>
      <c r="D86270" s="1"/>
    </row>
    <row r="86289" spans="1:4" x14ac:dyDescent="0.35">
      <c r="A86289" s="1"/>
      <c r="B86289" s="1"/>
      <c r="C86289" s="1"/>
      <c r="D86289" s="1"/>
    </row>
    <row r="86308" spans="1:4" x14ac:dyDescent="0.35">
      <c r="A86308" s="1"/>
      <c r="B86308" s="1"/>
      <c r="C86308" s="1"/>
      <c r="D86308" s="1"/>
    </row>
    <row r="86327" spans="1:4" x14ac:dyDescent="0.35">
      <c r="A86327" s="1"/>
      <c r="B86327" s="1"/>
      <c r="C86327" s="1"/>
      <c r="D86327" s="1"/>
    </row>
    <row r="86346" spans="1:4" x14ac:dyDescent="0.35">
      <c r="A86346" s="1"/>
      <c r="B86346" s="1"/>
      <c r="C86346" s="1"/>
      <c r="D86346" s="1"/>
    </row>
    <row r="86365" spans="1:4" x14ac:dyDescent="0.35">
      <c r="A86365" s="1"/>
      <c r="B86365" s="1"/>
      <c r="C86365" s="1"/>
      <c r="D86365" s="1"/>
    </row>
    <row r="86384" spans="1:4" x14ac:dyDescent="0.35">
      <c r="A86384" s="1"/>
      <c r="B86384" s="1"/>
      <c r="C86384" s="1"/>
      <c r="D86384" s="1"/>
    </row>
    <row r="86403" spans="1:4" x14ac:dyDescent="0.35">
      <c r="A86403" s="1"/>
      <c r="B86403" s="1"/>
      <c r="C86403" s="1"/>
      <c r="D86403" s="1"/>
    </row>
    <row r="86422" spans="1:4" x14ac:dyDescent="0.35">
      <c r="A86422" s="1"/>
      <c r="B86422" s="1"/>
      <c r="C86422" s="1"/>
      <c r="D86422" s="1"/>
    </row>
    <row r="86441" spans="1:4" x14ac:dyDescent="0.35">
      <c r="A86441" s="1"/>
      <c r="B86441" s="1"/>
      <c r="C86441" s="1"/>
      <c r="D86441" s="1"/>
    </row>
    <row r="86460" spans="1:4" x14ac:dyDescent="0.35">
      <c r="A86460" s="1"/>
      <c r="B86460" s="1"/>
      <c r="C86460" s="1"/>
      <c r="D86460" s="1"/>
    </row>
    <row r="86479" spans="1:4" x14ac:dyDescent="0.35">
      <c r="A86479" s="1"/>
      <c r="B86479" s="1"/>
      <c r="C86479" s="1"/>
      <c r="D86479" s="1"/>
    </row>
    <row r="86498" spans="1:4" x14ac:dyDescent="0.35">
      <c r="A86498" s="1"/>
      <c r="B86498" s="1"/>
      <c r="C86498" s="1"/>
      <c r="D86498" s="1"/>
    </row>
    <row r="86517" spans="1:4" x14ac:dyDescent="0.35">
      <c r="A86517" s="1"/>
      <c r="B86517" s="1"/>
      <c r="C86517" s="1"/>
      <c r="D86517" s="1"/>
    </row>
    <row r="86536" spans="1:4" x14ac:dyDescent="0.35">
      <c r="A86536" s="1"/>
      <c r="B86536" s="1"/>
      <c r="C86536" s="1"/>
      <c r="D86536" s="1"/>
    </row>
    <row r="86555" spans="1:4" x14ac:dyDescent="0.35">
      <c r="A86555" s="1"/>
      <c r="B86555" s="1"/>
      <c r="C86555" s="1"/>
      <c r="D86555" s="1"/>
    </row>
    <row r="86574" spans="1:4" x14ac:dyDescent="0.35">
      <c r="A86574" s="1"/>
      <c r="B86574" s="1"/>
      <c r="C86574" s="1"/>
      <c r="D86574" s="1"/>
    </row>
    <row r="86593" spans="1:4" x14ac:dyDescent="0.35">
      <c r="A86593" s="1"/>
      <c r="B86593" s="1"/>
      <c r="C86593" s="1"/>
      <c r="D86593" s="1"/>
    </row>
    <row r="86612" spans="1:4" x14ac:dyDescent="0.35">
      <c r="A86612" s="1"/>
      <c r="B86612" s="1"/>
      <c r="C86612" s="1"/>
      <c r="D86612" s="1"/>
    </row>
    <row r="86631" spans="1:4" x14ac:dyDescent="0.35">
      <c r="A86631" s="1"/>
      <c r="B86631" s="1"/>
      <c r="C86631" s="1"/>
      <c r="D86631" s="1"/>
    </row>
    <row r="86650" spans="1:4" x14ac:dyDescent="0.35">
      <c r="A86650" s="1"/>
      <c r="B86650" s="1"/>
      <c r="C86650" s="1"/>
      <c r="D86650" s="1"/>
    </row>
    <row r="86669" spans="1:4" x14ac:dyDescent="0.35">
      <c r="A86669" s="1"/>
      <c r="B86669" s="1"/>
      <c r="C86669" s="1"/>
      <c r="D86669" s="1"/>
    </row>
    <row r="86688" spans="1:4" x14ac:dyDescent="0.35">
      <c r="A86688" s="1"/>
      <c r="B86688" s="1"/>
      <c r="C86688" s="1"/>
      <c r="D86688" s="1"/>
    </row>
    <row r="86707" spans="1:4" x14ac:dyDescent="0.35">
      <c r="A86707" s="1"/>
      <c r="B86707" s="1"/>
      <c r="C86707" s="1"/>
      <c r="D86707" s="1"/>
    </row>
    <row r="86726" spans="1:4" x14ac:dyDescent="0.35">
      <c r="A86726" s="1"/>
      <c r="B86726" s="1"/>
      <c r="C86726" s="1"/>
      <c r="D86726" s="1"/>
    </row>
    <row r="86745" spans="1:4" x14ac:dyDescent="0.35">
      <c r="A86745" s="1"/>
      <c r="B86745" s="1"/>
      <c r="C86745" s="1"/>
      <c r="D86745" s="1"/>
    </row>
    <row r="86764" spans="1:4" x14ac:dyDescent="0.35">
      <c r="A86764" s="1"/>
      <c r="B86764" s="1"/>
      <c r="C86764" s="1"/>
      <c r="D86764" s="1"/>
    </row>
    <row r="86783" spans="1:4" x14ac:dyDescent="0.35">
      <c r="A86783" s="1"/>
      <c r="B86783" s="1"/>
      <c r="C86783" s="1"/>
      <c r="D86783" s="1"/>
    </row>
    <row r="86802" spans="1:4" x14ac:dyDescent="0.35">
      <c r="A86802" s="1"/>
      <c r="B86802" s="1"/>
      <c r="C86802" s="1"/>
      <c r="D86802" s="1"/>
    </row>
    <row r="86821" spans="1:4" x14ac:dyDescent="0.35">
      <c r="A86821" s="1"/>
      <c r="B86821" s="1"/>
      <c r="C86821" s="1"/>
      <c r="D86821" s="1"/>
    </row>
    <row r="86840" spans="1:4" x14ac:dyDescent="0.35">
      <c r="A86840" s="1"/>
      <c r="B86840" s="1"/>
      <c r="C86840" s="1"/>
      <c r="D86840" s="1"/>
    </row>
    <row r="86859" spans="1:4" x14ac:dyDescent="0.35">
      <c r="A86859" s="1"/>
      <c r="B86859" s="1"/>
      <c r="C86859" s="1"/>
      <c r="D86859" s="1"/>
    </row>
    <row r="86878" spans="1:4" x14ac:dyDescent="0.35">
      <c r="A86878" s="1"/>
      <c r="B86878" s="1"/>
      <c r="C86878" s="1"/>
      <c r="D86878" s="1"/>
    </row>
    <row r="86897" spans="1:4" x14ac:dyDescent="0.35">
      <c r="A86897" s="1"/>
      <c r="B86897" s="1"/>
      <c r="C86897" s="1"/>
      <c r="D86897" s="1"/>
    </row>
    <row r="86916" spans="1:4" x14ac:dyDescent="0.35">
      <c r="A86916" s="1"/>
      <c r="B86916" s="1"/>
      <c r="C86916" s="1"/>
      <c r="D86916" s="1"/>
    </row>
    <row r="86935" spans="1:4" x14ac:dyDescent="0.35">
      <c r="A86935" s="1"/>
      <c r="B86935" s="1"/>
      <c r="C86935" s="1"/>
      <c r="D86935" s="1"/>
    </row>
    <row r="86954" spans="1:4" x14ac:dyDescent="0.35">
      <c r="A86954" s="1"/>
      <c r="B86954" s="1"/>
      <c r="C86954" s="1"/>
      <c r="D86954" s="1"/>
    </row>
    <row r="86973" spans="1:4" x14ac:dyDescent="0.35">
      <c r="A86973" s="1"/>
      <c r="B86973" s="1"/>
      <c r="C86973" s="1"/>
      <c r="D86973" s="1"/>
    </row>
    <row r="86992" spans="1:4" x14ac:dyDescent="0.35">
      <c r="A86992" s="1"/>
      <c r="B86992" s="1"/>
      <c r="C86992" s="1"/>
      <c r="D86992" s="1"/>
    </row>
    <row r="87011" spans="1:4" x14ac:dyDescent="0.35">
      <c r="A87011" s="1"/>
      <c r="B87011" s="1"/>
      <c r="C87011" s="1"/>
      <c r="D87011" s="1"/>
    </row>
    <row r="87030" spans="1:4" x14ac:dyDescent="0.35">
      <c r="A87030" s="1"/>
      <c r="B87030" s="1"/>
      <c r="C87030" s="1"/>
      <c r="D87030" s="1"/>
    </row>
    <row r="87049" spans="1:4" x14ac:dyDescent="0.35">
      <c r="A87049" s="1"/>
      <c r="B87049" s="1"/>
      <c r="C87049" s="1"/>
      <c r="D87049" s="1"/>
    </row>
    <row r="87068" spans="1:4" x14ac:dyDescent="0.35">
      <c r="A87068" s="1"/>
      <c r="B87068" s="1"/>
      <c r="C87068" s="1"/>
      <c r="D87068" s="1"/>
    </row>
    <row r="87087" spans="1:4" x14ac:dyDescent="0.35">
      <c r="A87087" s="1"/>
      <c r="B87087" s="1"/>
      <c r="C87087" s="1"/>
      <c r="D87087" s="1"/>
    </row>
    <row r="87106" spans="1:4" x14ac:dyDescent="0.35">
      <c r="A87106" s="1"/>
      <c r="B87106" s="1"/>
      <c r="C87106" s="1"/>
      <c r="D87106" s="1"/>
    </row>
    <row r="87125" spans="1:4" x14ac:dyDescent="0.35">
      <c r="A87125" s="1"/>
      <c r="B87125" s="1"/>
      <c r="C87125" s="1"/>
      <c r="D87125" s="1"/>
    </row>
    <row r="87144" spans="1:4" x14ac:dyDescent="0.35">
      <c r="A87144" s="1"/>
      <c r="B87144" s="1"/>
      <c r="C87144" s="1"/>
      <c r="D87144" s="1"/>
    </row>
    <row r="87163" spans="1:4" x14ac:dyDescent="0.35">
      <c r="A87163" s="1"/>
      <c r="B87163" s="1"/>
      <c r="C87163" s="1"/>
      <c r="D87163" s="1"/>
    </row>
    <row r="87182" spans="1:4" x14ac:dyDescent="0.35">
      <c r="A87182" s="1"/>
      <c r="B87182" s="1"/>
      <c r="C87182" s="1"/>
      <c r="D87182" s="1"/>
    </row>
    <row r="87201" spans="1:4" x14ac:dyDescent="0.35">
      <c r="A87201" s="1"/>
      <c r="B87201" s="1"/>
      <c r="C87201" s="1"/>
      <c r="D87201" s="1"/>
    </row>
    <row r="87220" spans="1:4" x14ac:dyDescent="0.35">
      <c r="A87220" s="1"/>
      <c r="B87220" s="1"/>
      <c r="C87220" s="1"/>
      <c r="D87220" s="1"/>
    </row>
    <row r="87239" spans="1:4" x14ac:dyDescent="0.35">
      <c r="A87239" s="1"/>
      <c r="B87239" s="1"/>
      <c r="C87239" s="1"/>
      <c r="D87239" s="1"/>
    </row>
    <row r="87258" spans="1:4" x14ac:dyDescent="0.35">
      <c r="A87258" s="1"/>
      <c r="B87258" s="1"/>
      <c r="C87258" s="1"/>
      <c r="D87258" s="1"/>
    </row>
    <row r="87277" spans="1:4" x14ac:dyDescent="0.35">
      <c r="A87277" s="1"/>
      <c r="B87277" s="1"/>
      <c r="C87277" s="1"/>
      <c r="D87277" s="1"/>
    </row>
    <row r="87296" spans="1:4" x14ac:dyDescent="0.35">
      <c r="A87296" s="1"/>
      <c r="B87296" s="1"/>
      <c r="C87296" s="1"/>
      <c r="D87296" s="1"/>
    </row>
    <row r="87315" spans="1:4" x14ac:dyDescent="0.35">
      <c r="A87315" s="1"/>
      <c r="B87315" s="1"/>
      <c r="C87315" s="1"/>
      <c r="D87315" s="1"/>
    </row>
    <row r="87334" spans="1:4" x14ac:dyDescent="0.35">
      <c r="A87334" s="1"/>
      <c r="B87334" s="1"/>
      <c r="C87334" s="1"/>
      <c r="D87334" s="1"/>
    </row>
    <row r="87353" spans="1:4" x14ac:dyDescent="0.35">
      <c r="A87353" s="1"/>
      <c r="B87353" s="1"/>
      <c r="C87353" s="1"/>
      <c r="D87353" s="1"/>
    </row>
    <row r="87372" spans="1:4" x14ac:dyDescent="0.35">
      <c r="A87372" s="1"/>
      <c r="B87372" s="1"/>
      <c r="C87372" s="1"/>
      <c r="D87372" s="1"/>
    </row>
    <row r="87391" spans="1:4" x14ac:dyDescent="0.35">
      <c r="A87391" s="1"/>
      <c r="B87391" s="1"/>
      <c r="C87391" s="1"/>
      <c r="D87391" s="1"/>
    </row>
    <row r="87410" spans="1:4" x14ac:dyDescent="0.35">
      <c r="A87410" s="1"/>
      <c r="B87410" s="1"/>
      <c r="C87410" s="1"/>
      <c r="D87410" s="1"/>
    </row>
    <row r="87429" spans="1:4" x14ac:dyDescent="0.35">
      <c r="A87429" s="1"/>
      <c r="B87429" s="1"/>
      <c r="C87429" s="1"/>
      <c r="D87429" s="1"/>
    </row>
    <row r="87448" spans="1:4" x14ac:dyDescent="0.35">
      <c r="A87448" s="1"/>
      <c r="B87448" s="1"/>
      <c r="C87448" s="1"/>
      <c r="D87448" s="1"/>
    </row>
    <row r="87467" spans="1:4" x14ac:dyDescent="0.35">
      <c r="A87467" s="1"/>
      <c r="B87467" s="1"/>
      <c r="C87467" s="1"/>
      <c r="D87467" s="1"/>
    </row>
    <row r="87486" spans="1:4" x14ac:dyDescent="0.35">
      <c r="A87486" s="1"/>
      <c r="B87486" s="1"/>
      <c r="C87486" s="1"/>
      <c r="D87486" s="1"/>
    </row>
    <row r="87505" spans="1:4" x14ac:dyDescent="0.35">
      <c r="A87505" s="1"/>
      <c r="B87505" s="1"/>
      <c r="C87505" s="1"/>
      <c r="D87505" s="1"/>
    </row>
    <row r="87524" spans="1:4" x14ac:dyDescent="0.35">
      <c r="A87524" s="1"/>
      <c r="B87524" s="1"/>
      <c r="C87524" s="1"/>
      <c r="D87524" s="1"/>
    </row>
    <row r="87543" spans="1:4" x14ac:dyDescent="0.35">
      <c r="A87543" s="1"/>
      <c r="B87543" s="1"/>
      <c r="C87543" s="1"/>
      <c r="D87543" s="1"/>
    </row>
    <row r="87562" spans="1:4" x14ac:dyDescent="0.35">
      <c r="A87562" s="1"/>
      <c r="B87562" s="1"/>
      <c r="C87562" s="1"/>
      <c r="D87562" s="1"/>
    </row>
    <row r="87581" spans="1:4" x14ac:dyDescent="0.35">
      <c r="A87581" s="1"/>
      <c r="B87581" s="1"/>
      <c r="C87581" s="1"/>
      <c r="D87581" s="1"/>
    </row>
    <row r="87600" spans="1:4" x14ac:dyDescent="0.35">
      <c r="A87600" s="1"/>
      <c r="B87600" s="1"/>
      <c r="C87600" s="1"/>
      <c r="D87600" s="1"/>
    </row>
    <row r="87619" spans="1:4" x14ac:dyDescent="0.35">
      <c r="A87619" s="1"/>
      <c r="B87619" s="1"/>
      <c r="C87619" s="1"/>
      <c r="D87619" s="1"/>
    </row>
    <row r="87638" spans="1:4" x14ac:dyDescent="0.35">
      <c r="A87638" s="1"/>
      <c r="B87638" s="1"/>
      <c r="C87638" s="1"/>
      <c r="D87638" s="1"/>
    </row>
    <row r="87657" spans="1:4" x14ac:dyDescent="0.35">
      <c r="A87657" s="1"/>
      <c r="B87657" s="1"/>
      <c r="C87657" s="1"/>
      <c r="D87657" s="1"/>
    </row>
    <row r="87676" spans="1:4" x14ac:dyDescent="0.35">
      <c r="A87676" s="1"/>
      <c r="B87676" s="1"/>
      <c r="C87676" s="1"/>
      <c r="D87676" s="1"/>
    </row>
    <row r="87695" spans="1:4" x14ac:dyDescent="0.35">
      <c r="A87695" s="1"/>
      <c r="B87695" s="1"/>
      <c r="C87695" s="1"/>
      <c r="D87695" s="1"/>
    </row>
    <row r="87714" spans="1:4" x14ac:dyDescent="0.35">
      <c r="A87714" s="1"/>
      <c r="B87714" s="1"/>
      <c r="C87714" s="1"/>
      <c r="D87714" s="1"/>
    </row>
    <row r="87733" spans="1:4" x14ac:dyDescent="0.35">
      <c r="A87733" s="1"/>
      <c r="B87733" s="1"/>
      <c r="C87733" s="1"/>
      <c r="D87733" s="1"/>
    </row>
    <row r="87752" spans="1:4" x14ac:dyDescent="0.35">
      <c r="A87752" s="1"/>
      <c r="B87752" s="1"/>
      <c r="C87752" s="1"/>
      <c r="D87752" s="1"/>
    </row>
    <row r="87771" spans="1:4" x14ac:dyDescent="0.35">
      <c r="A87771" s="1"/>
      <c r="B87771" s="1"/>
      <c r="C87771" s="1"/>
      <c r="D87771" s="1"/>
    </row>
    <row r="87790" spans="1:4" x14ac:dyDescent="0.35">
      <c r="A87790" s="1"/>
      <c r="B87790" s="1"/>
      <c r="C87790" s="1"/>
      <c r="D87790" s="1"/>
    </row>
    <row r="87809" spans="1:4" x14ac:dyDescent="0.35">
      <c r="A87809" s="1"/>
      <c r="B87809" s="1"/>
      <c r="C87809" s="1"/>
      <c r="D87809" s="1"/>
    </row>
    <row r="87828" spans="1:4" x14ac:dyDescent="0.35">
      <c r="A87828" s="1"/>
      <c r="B87828" s="1"/>
      <c r="C87828" s="1"/>
      <c r="D87828" s="1"/>
    </row>
    <row r="87847" spans="1:4" x14ac:dyDescent="0.35">
      <c r="A87847" s="1"/>
      <c r="B87847" s="1"/>
      <c r="C87847" s="1"/>
      <c r="D87847" s="1"/>
    </row>
    <row r="87866" spans="1:4" x14ac:dyDescent="0.35">
      <c r="A87866" s="1"/>
      <c r="B87866" s="1"/>
      <c r="C87866" s="1"/>
      <c r="D87866" s="1"/>
    </row>
    <row r="87885" spans="1:4" x14ac:dyDescent="0.35">
      <c r="A87885" s="1"/>
      <c r="B87885" s="1"/>
      <c r="C87885" s="1"/>
      <c r="D87885" s="1"/>
    </row>
    <row r="87904" spans="1:4" x14ac:dyDescent="0.35">
      <c r="A87904" s="1"/>
      <c r="B87904" s="1"/>
      <c r="C87904" s="1"/>
      <c r="D87904" s="1"/>
    </row>
    <row r="87923" spans="1:4" x14ac:dyDescent="0.35">
      <c r="A87923" s="1"/>
      <c r="B87923" s="1"/>
      <c r="C87923" s="1"/>
      <c r="D87923" s="1"/>
    </row>
    <row r="87942" spans="1:4" x14ac:dyDescent="0.35">
      <c r="A87942" s="1"/>
      <c r="B87942" s="1"/>
      <c r="C87942" s="1"/>
      <c r="D87942" s="1"/>
    </row>
    <row r="87961" spans="1:4" x14ac:dyDescent="0.35">
      <c r="A87961" s="1"/>
      <c r="B87961" s="1"/>
      <c r="C87961" s="1"/>
      <c r="D87961" s="1"/>
    </row>
    <row r="87980" spans="1:4" x14ac:dyDescent="0.35">
      <c r="A87980" s="1"/>
      <c r="B87980" s="1"/>
      <c r="C87980" s="1"/>
      <c r="D87980" s="1"/>
    </row>
    <row r="87999" spans="1:4" x14ac:dyDescent="0.35">
      <c r="A87999" s="1"/>
      <c r="B87999" s="1"/>
      <c r="C87999" s="1"/>
      <c r="D87999" s="1"/>
    </row>
    <row r="88018" spans="1:4" x14ac:dyDescent="0.35">
      <c r="A88018" s="1"/>
      <c r="B88018" s="1"/>
      <c r="C88018" s="1"/>
      <c r="D88018" s="1"/>
    </row>
    <row r="88037" spans="1:4" x14ac:dyDescent="0.35">
      <c r="A88037" s="1"/>
      <c r="B88037" s="1"/>
      <c r="C88037" s="1"/>
      <c r="D88037" s="1"/>
    </row>
    <row r="88056" spans="1:4" x14ac:dyDescent="0.35">
      <c r="A88056" s="1"/>
      <c r="B88056" s="1"/>
      <c r="C88056" s="1"/>
      <c r="D88056" s="1"/>
    </row>
    <row r="88075" spans="1:4" x14ac:dyDescent="0.35">
      <c r="A88075" s="1"/>
      <c r="B88075" s="1"/>
      <c r="C88075" s="1"/>
      <c r="D88075" s="1"/>
    </row>
    <row r="88094" spans="1:4" x14ac:dyDescent="0.35">
      <c r="A88094" s="1"/>
      <c r="B88094" s="1"/>
      <c r="C88094" s="1"/>
      <c r="D88094" s="1"/>
    </row>
    <row r="88113" spans="1:4" x14ac:dyDescent="0.35">
      <c r="A88113" s="1"/>
      <c r="B88113" s="1"/>
      <c r="C88113" s="1"/>
      <c r="D88113" s="1"/>
    </row>
    <row r="88132" spans="1:4" x14ac:dyDescent="0.35">
      <c r="A88132" s="1"/>
      <c r="B88132" s="1"/>
      <c r="C88132" s="1"/>
      <c r="D88132" s="1"/>
    </row>
    <row r="88151" spans="1:4" x14ac:dyDescent="0.35">
      <c r="A88151" s="1"/>
      <c r="B88151" s="1"/>
      <c r="C88151" s="1"/>
      <c r="D88151" s="1"/>
    </row>
    <row r="88170" spans="1:4" x14ac:dyDescent="0.35">
      <c r="A88170" s="1"/>
      <c r="B88170" s="1"/>
      <c r="C88170" s="1"/>
      <c r="D88170" s="1"/>
    </row>
    <row r="88189" spans="1:4" x14ac:dyDescent="0.35">
      <c r="A88189" s="1"/>
      <c r="B88189" s="1"/>
      <c r="C88189" s="1"/>
      <c r="D88189" s="1"/>
    </row>
    <row r="88208" spans="1:4" x14ac:dyDescent="0.35">
      <c r="A88208" s="1"/>
      <c r="B88208" s="1"/>
      <c r="C88208" s="1"/>
      <c r="D88208" s="1"/>
    </row>
    <row r="88227" spans="1:4" x14ac:dyDescent="0.35">
      <c r="A88227" s="1"/>
      <c r="B88227" s="1"/>
      <c r="C88227" s="1"/>
      <c r="D88227" s="1"/>
    </row>
    <row r="88246" spans="1:4" x14ac:dyDescent="0.35">
      <c r="A88246" s="1"/>
      <c r="B88246" s="1"/>
      <c r="C88246" s="1"/>
      <c r="D88246" s="1"/>
    </row>
    <row r="88265" spans="1:4" x14ac:dyDescent="0.35">
      <c r="A88265" s="1"/>
      <c r="B88265" s="1"/>
      <c r="C88265" s="1"/>
      <c r="D88265" s="1"/>
    </row>
    <row r="88284" spans="1:4" x14ac:dyDescent="0.35">
      <c r="A88284" s="1"/>
      <c r="B88284" s="1"/>
      <c r="C88284" s="1"/>
      <c r="D88284" s="1"/>
    </row>
    <row r="88303" spans="1:4" x14ac:dyDescent="0.35">
      <c r="A88303" s="1"/>
      <c r="B88303" s="1"/>
      <c r="C88303" s="1"/>
      <c r="D88303" s="1"/>
    </row>
    <row r="88322" spans="1:4" x14ac:dyDescent="0.35">
      <c r="A88322" s="1"/>
      <c r="B88322" s="1"/>
      <c r="C88322" s="1"/>
      <c r="D88322" s="1"/>
    </row>
    <row r="88341" spans="1:4" x14ac:dyDescent="0.35">
      <c r="A88341" s="1"/>
      <c r="B88341" s="1"/>
      <c r="C88341" s="1"/>
      <c r="D88341" s="1"/>
    </row>
    <row r="88360" spans="1:4" x14ac:dyDescent="0.35">
      <c r="A88360" s="1"/>
      <c r="B88360" s="1"/>
      <c r="C88360" s="1"/>
      <c r="D88360" s="1"/>
    </row>
    <row r="88379" spans="1:4" x14ac:dyDescent="0.35">
      <c r="A88379" s="1"/>
      <c r="B88379" s="1"/>
      <c r="C88379" s="1"/>
      <c r="D88379" s="1"/>
    </row>
    <row r="88398" spans="1:4" x14ac:dyDescent="0.35">
      <c r="A88398" s="1"/>
      <c r="B88398" s="1"/>
      <c r="C88398" s="1"/>
      <c r="D88398" s="1"/>
    </row>
    <row r="88417" spans="1:4" x14ac:dyDescent="0.35">
      <c r="A88417" s="1"/>
      <c r="B88417" s="1"/>
      <c r="C88417" s="1"/>
      <c r="D88417" s="1"/>
    </row>
    <row r="88436" spans="1:4" x14ac:dyDescent="0.35">
      <c r="A88436" s="1"/>
      <c r="B88436" s="1"/>
      <c r="C88436" s="1"/>
      <c r="D88436" s="1"/>
    </row>
    <row r="88455" spans="1:4" x14ac:dyDescent="0.35">
      <c r="A88455" s="1"/>
      <c r="B88455" s="1"/>
      <c r="C88455" s="1"/>
      <c r="D88455" s="1"/>
    </row>
    <row r="88474" spans="1:4" x14ac:dyDescent="0.35">
      <c r="A88474" s="1"/>
      <c r="B88474" s="1"/>
      <c r="C88474" s="1"/>
      <c r="D88474" s="1"/>
    </row>
    <row r="88493" spans="1:4" x14ac:dyDescent="0.35">
      <c r="A88493" s="1"/>
      <c r="B88493" s="1"/>
      <c r="C88493" s="1"/>
      <c r="D88493" s="1"/>
    </row>
    <row r="88512" spans="1:4" x14ac:dyDescent="0.35">
      <c r="A88512" s="1"/>
      <c r="B88512" s="1"/>
      <c r="C88512" s="1"/>
      <c r="D88512" s="1"/>
    </row>
    <row r="88531" spans="1:4" x14ac:dyDescent="0.35">
      <c r="A88531" s="1"/>
      <c r="B88531" s="1"/>
      <c r="C88531" s="1"/>
      <c r="D88531" s="1"/>
    </row>
    <row r="88550" spans="1:4" x14ac:dyDescent="0.35">
      <c r="A88550" s="1"/>
      <c r="B88550" s="1"/>
      <c r="C88550" s="1"/>
      <c r="D88550" s="1"/>
    </row>
    <row r="88569" spans="1:4" x14ac:dyDescent="0.35">
      <c r="A88569" s="1"/>
      <c r="B88569" s="1"/>
      <c r="C88569" s="1"/>
      <c r="D88569" s="1"/>
    </row>
    <row r="88588" spans="1:4" x14ac:dyDescent="0.35">
      <c r="A88588" s="1"/>
      <c r="B88588" s="1"/>
      <c r="C88588" s="1"/>
      <c r="D88588" s="1"/>
    </row>
    <row r="88607" spans="1:4" x14ac:dyDescent="0.35">
      <c r="A88607" s="1"/>
      <c r="B88607" s="1"/>
      <c r="C88607" s="1"/>
      <c r="D88607" s="1"/>
    </row>
    <row r="88626" spans="1:4" x14ac:dyDescent="0.35">
      <c r="A88626" s="1"/>
      <c r="B88626" s="1"/>
      <c r="C88626" s="1"/>
      <c r="D88626" s="1"/>
    </row>
    <row r="88645" spans="1:4" x14ac:dyDescent="0.35">
      <c r="A88645" s="1"/>
      <c r="B88645" s="1"/>
      <c r="C88645" s="1"/>
      <c r="D88645" s="1"/>
    </row>
    <row r="88664" spans="1:4" x14ac:dyDescent="0.35">
      <c r="A88664" s="1"/>
      <c r="B88664" s="1"/>
      <c r="C88664" s="1"/>
      <c r="D88664" s="1"/>
    </row>
    <row r="88683" spans="1:4" x14ac:dyDescent="0.35">
      <c r="A88683" s="1"/>
      <c r="B88683" s="1"/>
      <c r="C88683" s="1"/>
      <c r="D88683" s="1"/>
    </row>
    <row r="88702" spans="1:4" x14ac:dyDescent="0.35">
      <c r="A88702" s="1"/>
      <c r="B88702" s="1"/>
      <c r="C88702" s="1"/>
      <c r="D88702" s="1"/>
    </row>
    <row r="88721" spans="1:4" x14ac:dyDescent="0.35">
      <c r="A88721" s="1"/>
      <c r="B88721" s="1"/>
      <c r="C88721" s="1"/>
      <c r="D88721" s="1"/>
    </row>
    <row r="88740" spans="1:4" x14ac:dyDescent="0.35">
      <c r="A88740" s="1"/>
      <c r="B88740" s="1"/>
      <c r="C88740" s="1"/>
      <c r="D88740" s="1"/>
    </row>
    <row r="88759" spans="1:4" x14ac:dyDescent="0.35">
      <c r="A88759" s="1"/>
      <c r="B88759" s="1"/>
      <c r="C88759" s="1"/>
      <c r="D88759" s="1"/>
    </row>
    <row r="88778" spans="1:4" x14ac:dyDescent="0.35">
      <c r="A88778" s="1"/>
      <c r="B88778" s="1"/>
      <c r="C88778" s="1"/>
      <c r="D88778" s="1"/>
    </row>
    <row r="88797" spans="1:4" x14ac:dyDescent="0.35">
      <c r="A88797" s="1"/>
      <c r="B88797" s="1"/>
      <c r="C88797" s="1"/>
      <c r="D88797" s="1"/>
    </row>
    <row r="88816" spans="1:4" x14ac:dyDescent="0.35">
      <c r="A88816" s="1"/>
      <c r="B88816" s="1"/>
      <c r="C88816" s="1"/>
      <c r="D88816" s="1"/>
    </row>
    <row r="88835" spans="1:4" x14ac:dyDescent="0.35">
      <c r="A88835" s="1"/>
      <c r="B88835" s="1"/>
      <c r="C88835" s="1"/>
      <c r="D88835" s="1"/>
    </row>
    <row r="88854" spans="1:4" x14ac:dyDescent="0.35">
      <c r="A88854" s="1"/>
      <c r="B88854" s="1"/>
      <c r="C88854" s="1"/>
      <c r="D88854" s="1"/>
    </row>
    <row r="88873" spans="1:4" x14ac:dyDescent="0.35">
      <c r="A88873" s="1"/>
      <c r="B88873" s="1"/>
      <c r="C88873" s="1"/>
      <c r="D88873" s="1"/>
    </row>
    <row r="88892" spans="1:4" x14ac:dyDescent="0.35">
      <c r="A88892" s="1"/>
      <c r="B88892" s="1"/>
      <c r="C88892" s="1"/>
      <c r="D88892" s="1"/>
    </row>
    <row r="88911" spans="1:4" x14ac:dyDescent="0.35">
      <c r="A88911" s="1"/>
      <c r="B88911" s="1"/>
      <c r="C88911" s="1"/>
      <c r="D88911" s="1"/>
    </row>
    <row r="88930" spans="1:4" x14ac:dyDescent="0.35">
      <c r="A88930" s="1"/>
      <c r="B88930" s="1"/>
      <c r="C88930" s="1"/>
      <c r="D88930" s="1"/>
    </row>
    <row r="88949" spans="1:4" x14ac:dyDescent="0.35">
      <c r="A88949" s="1"/>
      <c r="B88949" s="1"/>
      <c r="C88949" s="1"/>
      <c r="D88949" s="1"/>
    </row>
    <row r="88968" spans="1:4" x14ac:dyDescent="0.35">
      <c r="A88968" s="1"/>
      <c r="B88968" s="1"/>
      <c r="C88968" s="1"/>
      <c r="D88968" s="1"/>
    </row>
    <row r="88987" spans="1:4" x14ac:dyDescent="0.35">
      <c r="A88987" s="1"/>
      <c r="B88987" s="1"/>
      <c r="C88987" s="1"/>
      <c r="D88987" s="1"/>
    </row>
    <row r="89006" spans="1:4" x14ac:dyDescent="0.35">
      <c r="A89006" s="1"/>
      <c r="B89006" s="1"/>
      <c r="C89006" s="1"/>
      <c r="D89006" s="1"/>
    </row>
    <row r="89025" spans="1:4" x14ac:dyDescent="0.35">
      <c r="A89025" s="1"/>
      <c r="B89025" s="1"/>
      <c r="C89025" s="1"/>
      <c r="D89025" s="1"/>
    </row>
    <row r="89044" spans="1:4" x14ac:dyDescent="0.35">
      <c r="A89044" s="1"/>
      <c r="B89044" s="1"/>
      <c r="C89044" s="1"/>
      <c r="D89044" s="1"/>
    </row>
    <row r="89063" spans="1:4" x14ac:dyDescent="0.35">
      <c r="A89063" s="1"/>
      <c r="B89063" s="1"/>
      <c r="C89063" s="1"/>
      <c r="D89063" s="1"/>
    </row>
    <row r="89082" spans="1:4" x14ac:dyDescent="0.35">
      <c r="A89082" s="1"/>
      <c r="B89082" s="1"/>
      <c r="C89082" s="1"/>
      <c r="D89082" s="1"/>
    </row>
    <row r="89101" spans="1:4" x14ac:dyDescent="0.35">
      <c r="A89101" s="1"/>
      <c r="B89101" s="1"/>
      <c r="C89101" s="1"/>
      <c r="D89101" s="1"/>
    </row>
    <row r="89120" spans="1:4" x14ac:dyDescent="0.35">
      <c r="A89120" s="1"/>
      <c r="B89120" s="1"/>
      <c r="C89120" s="1"/>
      <c r="D89120" s="1"/>
    </row>
    <row r="89139" spans="1:4" x14ac:dyDescent="0.35">
      <c r="A89139" s="1"/>
      <c r="B89139" s="1"/>
      <c r="C89139" s="1"/>
      <c r="D89139" s="1"/>
    </row>
    <row r="89158" spans="1:4" x14ac:dyDescent="0.35">
      <c r="A89158" s="1"/>
      <c r="B89158" s="1"/>
      <c r="C89158" s="1"/>
      <c r="D89158" s="1"/>
    </row>
    <row r="89177" spans="1:4" x14ac:dyDescent="0.35">
      <c r="A89177" s="1"/>
      <c r="B89177" s="1"/>
      <c r="C89177" s="1"/>
      <c r="D89177" s="1"/>
    </row>
    <row r="89196" spans="1:4" x14ac:dyDescent="0.35">
      <c r="A89196" s="1"/>
      <c r="B89196" s="1"/>
      <c r="C89196" s="1"/>
      <c r="D89196" s="1"/>
    </row>
    <row r="89215" spans="1:4" x14ac:dyDescent="0.35">
      <c r="A89215" s="1"/>
      <c r="B89215" s="1"/>
      <c r="C89215" s="1"/>
      <c r="D89215" s="1"/>
    </row>
    <row r="89234" spans="1:4" x14ac:dyDescent="0.35">
      <c r="A89234" s="1"/>
      <c r="B89234" s="1"/>
      <c r="C89234" s="1"/>
      <c r="D89234" s="1"/>
    </row>
    <row r="89253" spans="1:4" x14ac:dyDescent="0.35">
      <c r="A89253" s="1"/>
      <c r="B89253" s="1"/>
      <c r="C89253" s="1"/>
      <c r="D89253" s="1"/>
    </row>
    <row r="89272" spans="1:4" x14ac:dyDescent="0.35">
      <c r="A89272" s="1"/>
      <c r="B89272" s="1"/>
      <c r="C89272" s="1"/>
      <c r="D89272" s="1"/>
    </row>
    <row r="89291" spans="1:4" x14ac:dyDescent="0.35">
      <c r="A89291" s="1"/>
      <c r="B89291" s="1"/>
      <c r="C89291" s="1"/>
      <c r="D89291" s="1"/>
    </row>
    <row r="89310" spans="1:4" x14ac:dyDescent="0.35">
      <c r="A89310" s="1"/>
      <c r="B89310" s="1"/>
      <c r="C89310" s="1"/>
      <c r="D89310" s="1"/>
    </row>
    <row r="89329" spans="1:4" x14ac:dyDescent="0.35">
      <c r="A89329" s="1"/>
      <c r="B89329" s="1"/>
      <c r="C89329" s="1"/>
      <c r="D89329" s="1"/>
    </row>
    <row r="89348" spans="1:4" x14ac:dyDescent="0.35">
      <c r="A89348" s="1"/>
      <c r="B89348" s="1"/>
      <c r="C89348" s="1"/>
      <c r="D89348" s="1"/>
    </row>
    <row r="89367" spans="1:4" x14ac:dyDescent="0.35">
      <c r="A89367" s="1"/>
      <c r="B89367" s="1"/>
      <c r="C89367" s="1"/>
      <c r="D89367" s="1"/>
    </row>
    <row r="89386" spans="1:4" x14ac:dyDescent="0.35">
      <c r="A89386" s="1"/>
      <c r="B89386" s="1"/>
      <c r="C89386" s="1"/>
      <c r="D89386" s="1"/>
    </row>
    <row r="89405" spans="1:4" x14ac:dyDescent="0.35">
      <c r="A89405" s="1"/>
      <c r="B89405" s="1"/>
      <c r="C89405" s="1"/>
      <c r="D89405" s="1"/>
    </row>
    <row r="89424" spans="1:4" x14ac:dyDescent="0.35">
      <c r="A89424" s="1"/>
      <c r="B89424" s="1"/>
      <c r="C89424" s="1"/>
      <c r="D89424" s="1"/>
    </row>
    <row r="89443" spans="1:4" x14ac:dyDescent="0.35">
      <c r="A89443" s="1"/>
      <c r="B89443" s="1"/>
      <c r="C89443" s="1"/>
      <c r="D89443" s="1"/>
    </row>
    <row r="89462" spans="1:4" x14ac:dyDescent="0.35">
      <c r="A89462" s="1"/>
      <c r="B89462" s="1"/>
      <c r="C89462" s="1"/>
      <c r="D89462" s="1"/>
    </row>
    <row r="89481" spans="1:4" x14ac:dyDescent="0.35">
      <c r="A89481" s="1"/>
      <c r="B89481" s="1"/>
      <c r="C89481" s="1"/>
      <c r="D89481" s="1"/>
    </row>
    <row r="89500" spans="1:4" x14ac:dyDescent="0.35">
      <c r="A89500" s="1"/>
      <c r="B89500" s="1"/>
      <c r="C89500" s="1"/>
      <c r="D89500" s="1"/>
    </row>
    <row r="89519" spans="1:4" x14ac:dyDescent="0.35">
      <c r="A89519" s="1"/>
      <c r="B89519" s="1"/>
      <c r="C89519" s="1"/>
      <c r="D89519" s="1"/>
    </row>
    <row r="89538" spans="1:4" x14ac:dyDescent="0.35">
      <c r="A89538" s="1"/>
      <c r="B89538" s="1"/>
      <c r="C89538" s="1"/>
      <c r="D89538" s="1"/>
    </row>
    <row r="89557" spans="1:4" x14ac:dyDescent="0.35">
      <c r="A89557" s="1"/>
      <c r="B89557" s="1"/>
      <c r="C89557" s="1"/>
      <c r="D89557" s="1"/>
    </row>
    <row r="89576" spans="1:4" x14ac:dyDescent="0.35">
      <c r="A89576" s="1"/>
      <c r="B89576" s="1"/>
      <c r="C89576" s="1"/>
      <c r="D89576" s="1"/>
    </row>
    <row r="89595" spans="1:4" x14ac:dyDescent="0.35">
      <c r="A89595" s="1"/>
      <c r="B89595" s="1"/>
      <c r="C89595" s="1"/>
      <c r="D89595" s="1"/>
    </row>
    <row r="89614" spans="1:4" x14ac:dyDescent="0.35">
      <c r="A89614" s="1"/>
      <c r="B89614" s="1"/>
      <c r="C89614" s="1"/>
      <c r="D89614" s="1"/>
    </row>
    <row r="89633" spans="1:4" x14ac:dyDescent="0.35">
      <c r="A89633" s="1"/>
      <c r="B89633" s="1"/>
      <c r="C89633" s="1"/>
      <c r="D89633" s="1"/>
    </row>
    <row r="89652" spans="1:4" x14ac:dyDescent="0.35">
      <c r="A89652" s="1"/>
      <c r="B89652" s="1"/>
      <c r="C89652" s="1"/>
      <c r="D89652" s="1"/>
    </row>
    <row r="89671" spans="1:4" x14ac:dyDescent="0.35">
      <c r="A89671" s="1"/>
      <c r="B89671" s="1"/>
      <c r="C89671" s="1"/>
      <c r="D89671" s="1"/>
    </row>
    <row r="89690" spans="1:4" x14ac:dyDescent="0.35">
      <c r="A89690" s="1"/>
      <c r="B89690" s="1"/>
      <c r="C89690" s="1"/>
      <c r="D89690" s="1"/>
    </row>
    <row r="89709" spans="1:4" x14ac:dyDescent="0.35">
      <c r="A89709" s="1"/>
      <c r="B89709" s="1"/>
      <c r="C89709" s="1"/>
      <c r="D89709" s="1"/>
    </row>
    <row r="89728" spans="1:4" x14ac:dyDescent="0.35">
      <c r="A89728" s="1"/>
      <c r="B89728" s="1"/>
      <c r="C89728" s="1"/>
      <c r="D89728" s="1"/>
    </row>
    <row r="89747" spans="1:4" x14ac:dyDescent="0.35">
      <c r="A89747" s="1"/>
      <c r="B89747" s="1"/>
      <c r="C89747" s="1"/>
      <c r="D89747" s="1"/>
    </row>
    <row r="89766" spans="1:4" x14ac:dyDescent="0.35">
      <c r="A89766" s="1"/>
      <c r="B89766" s="1"/>
      <c r="C89766" s="1"/>
      <c r="D89766" s="1"/>
    </row>
    <row r="89785" spans="1:4" x14ac:dyDescent="0.35">
      <c r="A89785" s="1"/>
      <c r="B89785" s="1"/>
      <c r="C89785" s="1"/>
      <c r="D89785" s="1"/>
    </row>
    <row r="89804" spans="1:4" x14ac:dyDescent="0.35">
      <c r="A89804" s="1"/>
      <c r="B89804" s="1"/>
      <c r="C89804" s="1"/>
      <c r="D89804" s="1"/>
    </row>
    <row r="89823" spans="1:4" x14ac:dyDescent="0.35">
      <c r="A89823" s="1"/>
      <c r="B89823" s="1"/>
      <c r="C89823" s="1"/>
      <c r="D89823" s="1"/>
    </row>
    <row r="89842" spans="1:4" x14ac:dyDescent="0.35">
      <c r="A89842" s="1"/>
      <c r="B89842" s="1"/>
      <c r="C89842" s="1"/>
      <c r="D89842" s="1"/>
    </row>
    <row r="89861" spans="1:4" x14ac:dyDescent="0.35">
      <c r="A89861" s="1"/>
      <c r="B89861" s="1"/>
      <c r="C89861" s="1"/>
      <c r="D89861" s="1"/>
    </row>
    <row r="89880" spans="1:4" x14ac:dyDescent="0.35">
      <c r="A89880" s="1"/>
      <c r="B89880" s="1"/>
      <c r="C89880" s="1"/>
      <c r="D89880" s="1"/>
    </row>
    <row r="89899" spans="1:4" x14ac:dyDescent="0.35">
      <c r="A89899" s="1"/>
      <c r="B89899" s="1"/>
      <c r="C89899" s="1"/>
      <c r="D89899" s="1"/>
    </row>
    <row r="89918" spans="1:4" x14ac:dyDescent="0.35">
      <c r="A89918" s="1"/>
      <c r="B89918" s="1"/>
      <c r="C89918" s="1"/>
      <c r="D89918" s="1"/>
    </row>
    <row r="89937" spans="1:4" x14ac:dyDescent="0.35">
      <c r="A89937" s="1"/>
      <c r="B89937" s="1"/>
      <c r="C89937" s="1"/>
      <c r="D89937" s="1"/>
    </row>
    <row r="89956" spans="1:4" x14ac:dyDescent="0.35">
      <c r="A89956" s="1"/>
      <c r="B89956" s="1"/>
      <c r="C89956" s="1"/>
      <c r="D89956" s="1"/>
    </row>
    <row r="89975" spans="1:4" x14ac:dyDescent="0.35">
      <c r="A89975" s="1"/>
      <c r="B89975" s="1"/>
      <c r="C89975" s="1"/>
      <c r="D89975" s="1"/>
    </row>
    <row r="89994" spans="1:4" x14ac:dyDescent="0.35">
      <c r="A89994" s="1"/>
      <c r="B89994" s="1"/>
      <c r="C89994" s="1"/>
      <c r="D89994" s="1"/>
    </row>
    <row r="90013" spans="1:4" x14ac:dyDescent="0.35">
      <c r="A90013" s="1"/>
      <c r="B90013" s="1"/>
      <c r="C90013" s="1"/>
      <c r="D90013" s="1"/>
    </row>
    <row r="90032" spans="1:4" x14ac:dyDescent="0.35">
      <c r="A90032" s="1"/>
      <c r="B90032" s="1"/>
      <c r="C90032" s="1"/>
      <c r="D90032" s="1"/>
    </row>
    <row r="90051" spans="1:4" x14ac:dyDescent="0.35">
      <c r="A90051" s="1"/>
      <c r="B90051" s="1"/>
      <c r="C90051" s="1"/>
      <c r="D90051" s="1"/>
    </row>
    <row r="90070" spans="1:4" x14ac:dyDescent="0.35">
      <c r="A90070" s="1"/>
      <c r="B90070" s="1"/>
      <c r="C90070" s="1"/>
      <c r="D90070" s="1"/>
    </row>
    <row r="90089" spans="1:4" x14ac:dyDescent="0.35">
      <c r="A90089" s="1"/>
      <c r="B90089" s="1"/>
      <c r="C90089" s="1"/>
      <c r="D90089" s="1"/>
    </row>
    <row r="90108" spans="1:4" x14ac:dyDescent="0.35">
      <c r="A90108" s="1"/>
      <c r="B90108" s="1"/>
      <c r="C90108" s="1"/>
      <c r="D90108" s="1"/>
    </row>
    <row r="90127" spans="1:4" x14ac:dyDescent="0.35">
      <c r="A90127" s="1"/>
      <c r="B90127" s="1"/>
      <c r="C90127" s="1"/>
      <c r="D90127" s="1"/>
    </row>
    <row r="90146" spans="1:4" x14ac:dyDescent="0.35">
      <c r="A90146" s="1"/>
      <c r="B90146" s="1"/>
      <c r="C90146" s="1"/>
      <c r="D90146" s="1"/>
    </row>
    <row r="90165" spans="1:4" x14ac:dyDescent="0.35">
      <c r="A90165" s="1"/>
      <c r="B90165" s="1"/>
      <c r="C90165" s="1"/>
      <c r="D90165" s="1"/>
    </row>
    <row r="90184" spans="1:4" x14ac:dyDescent="0.35">
      <c r="A90184" s="1"/>
      <c r="B90184" s="1"/>
      <c r="C90184" s="1"/>
      <c r="D90184" s="1"/>
    </row>
    <row r="90203" spans="1:4" x14ac:dyDescent="0.35">
      <c r="A90203" s="1"/>
      <c r="B90203" s="1"/>
      <c r="C90203" s="1"/>
      <c r="D90203" s="1"/>
    </row>
    <row r="90222" spans="1:4" x14ac:dyDescent="0.35">
      <c r="A90222" s="1"/>
      <c r="B90222" s="1"/>
      <c r="C90222" s="1"/>
      <c r="D90222" s="1"/>
    </row>
    <row r="90241" spans="1:4" x14ac:dyDescent="0.35">
      <c r="A90241" s="1"/>
      <c r="B90241" s="1"/>
      <c r="C90241" s="1"/>
      <c r="D90241" s="1"/>
    </row>
    <row r="90260" spans="1:4" x14ac:dyDescent="0.35">
      <c r="A90260" s="1"/>
      <c r="B90260" s="1"/>
      <c r="C90260" s="1"/>
      <c r="D90260" s="1"/>
    </row>
    <row r="90279" spans="1:4" x14ac:dyDescent="0.35">
      <c r="A90279" s="1"/>
      <c r="B90279" s="1"/>
      <c r="C90279" s="1"/>
      <c r="D90279" s="1"/>
    </row>
    <row r="90298" spans="1:4" x14ac:dyDescent="0.35">
      <c r="A90298" s="1"/>
      <c r="B90298" s="1"/>
      <c r="C90298" s="1"/>
      <c r="D90298" s="1"/>
    </row>
    <row r="90317" spans="1:4" x14ac:dyDescent="0.35">
      <c r="A90317" s="1"/>
      <c r="B90317" s="1"/>
      <c r="C90317" s="1"/>
      <c r="D90317" s="1"/>
    </row>
    <row r="90336" spans="1:4" x14ac:dyDescent="0.35">
      <c r="A90336" s="1"/>
      <c r="B90336" s="1"/>
      <c r="C90336" s="1"/>
      <c r="D90336" s="1"/>
    </row>
    <row r="90355" spans="1:4" x14ac:dyDescent="0.35">
      <c r="A90355" s="1"/>
      <c r="B90355" s="1"/>
      <c r="C90355" s="1"/>
      <c r="D90355" s="1"/>
    </row>
    <row r="90374" spans="1:4" x14ac:dyDescent="0.35">
      <c r="A90374" s="1"/>
      <c r="B90374" s="1"/>
      <c r="C90374" s="1"/>
      <c r="D90374" s="1"/>
    </row>
    <row r="90393" spans="1:4" x14ac:dyDescent="0.35">
      <c r="A90393" s="1"/>
      <c r="B90393" s="1"/>
      <c r="C90393" s="1"/>
      <c r="D90393" s="1"/>
    </row>
    <row r="90412" spans="1:4" x14ac:dyDescent="0.35">
      <c r="A90412" s="1"/>
      <c r="B90412" s="1"/>
      <c r="C90412" s="1"/>
      <c r="D90412" s="1"/>
    </row>
    <row r="90431" spans="1:4" x14ac:dyDescent="0.35">
      <c r="A90431" s="1"/>
      <c r="B90431" s="1"/>
      <c r="C90431" s="1"/>
      <c r="D90431" s="1"/>
    </row>
    <row r="90450" spans="1:4" x14ac:dyDescent="0.35">
      <c r="A90450" s="1"/>
      <c r="B90450" s="1"/>
      <c r="C90450" s="1"/>
      <c r="D90450" s="1"/>
    </row>
    <row r="90469" spans="1:4" x14ac:dyDescent="0.35">
      <c r="A90469" s="1"/>
      <c r="B90469" s="1"/>
      <c r="C90469" s="1"/>
      <c r="D90469" s="1"/>
    </row>
    <row r="90488" spans="1:4" x14ac:dyDescent="0.35">
      <c r="A90488" s="1"/>
      <c r="B90488" s="1"/>
      <c r="C90488" s="1"/>
      <c r="D90488" s="1"/>
    </row>
    <row r="90507" spans="1:4" x14ac:dyDescent="0.35">
      <c r="A90507" s="1"/>
      <c r="B90507" s="1"/>
      <c r="C90507" s="1"/>
      <c r="D90507" s="1"/>
    </row>
    <row r="90526" spans="1:4" x14ac:dyDescent="0.35">
      <c r="A90526" s="1"/>
      <c r="B90526" s="1"/>
      <c r="C90526" s="1"/>
      <c r="D90526" s="1"/>
    </row>
    <row r="90545" spans="1:4" x14ac:dyDescent="0.35">
      <c r="A90545" s="1"/>
      <c r="B90545" s="1"/>
      <c r="C90545" s="1"/>
      <c r="D90545" s="1"/>
    </row>
    <row r="90564" spans="1:4" x14ac:dyDescent="0.35">
      <c r="A90564" s="1"/>
      <c r="B90564" s="1"/>
      <c r="C90564" s="1"/>
      <c r="D90564" s="1"/>
    </row>
    <row r="90583" spans="1:4" x14ac:dyDescent="0.35">
      <c r="A90583" s="1"/>
      <c r="B90583" s="1"/>
      <c r="C90583" s="1"/>
      <c r="D90583" s="1"/>
    </row>
    <row r="90602" spans="1:4" x14ac:dyDescent="0.35">
      <c r="A90602" s="1"/>
      <c r="B90602" s="1"/>
      <c r="C90602" s="1"/>
      <c r="D90602" s="1"/>
    </row>
    <row r="90621" spans="1:4" x14ac:dyDescent="0.35">
      <c r="A90621" s="1"/>
      <c r="B90621" s="1"/>
      <c r="C90621" s="1"/>
      <c r="D90621" s="1"/>
    </row>
    <row r="90640" spans="1:4" x14ac:dyDescent="0.35">
      <c r="A90640" s="1"/>
      <c r="B90640" s="1"/>
      <c r="C90640" s="1"/>
      <c r="D90640" s="1"/>
    </row>
    <row r="90659" spans="1:4" x14ac:dyDescent="0.35">
      <c r="A90659" s="1"/>
      <c r="B90659" s="1"/>
      <c r="C90659" s="1"/>
      <c r="D90659" s="1"/>
    </row>
    <row r="90678" spans="1:4" x14ac:dyDescent="0.35">
      <c r="A90678" s="1"/>
      <c r="B90678" s="1"/>
      <c r="C90678" s="1"/>
      <c r="D90678" s="1"/>
    </row>
    <row r="90697" spans="1:4" x14ac:dyDescent="0.35">
      <c r="A90697" s="1"/>
      <c r="B90697" s="1"/>
      <c r="C90697" s="1"/>
      <c r="D90697" s="1"/>
    </row>
    <row r="90716" spans="1:4" x14ac:dyDescent="0.35">
      <c r="A90716" s="1"/>
      <c r="B90716" s="1"/>
      <c r="C90716" s="1"/>
      <c r="D90716" s="1"/>
    </row>
    <row r="90735" spans="1:4" x14ac:dyDescent="0.35">
      <c r="A90735" s="1"/>
      <c r="B90735" s="1"/>
      <c r="C90735" s="1"/>
      <c r="D90735" s="1"/>
    </row>
    <row r="90754" spans="1:4" x14ac:dyDescent="0.35">
      <c r="A90754" s="1"/>
      <c r="B90754" s="1"/>
      <c r="C90754" s="1"/>
      <c r="D90754" s="1"/>
    </row>
    <row r="90773" spans="1:4" x14ac:dyDescent="0.35">
      <c r="A90773" s="1"/>
      <c r="B90773" s="1"/>
      <c r="C90773" s="1"/>
      <c r="D90773" s="1"/>
    </row>
    <row r="90792" spans="1:4" x14ac:dyDescent="0.35">
      <c r="A90792" s="1"/>
      <c r="B90792" s="1"/>
      <c r="C90792" s="1"/>
      <c r="D90792" s="1"/>
    </row>
    <row r="90811" spans="1:4" x14ac:dyDescent="0.35">
      <c r="A90811" s="1"/>
      <c r="B90811" s="1"/>
      <c r="C90811" s="1"/>
      <c r="D90811" s="1"/>
    </row>
    <row r="90830" spans="1:4" x14ac:dyDescent="0.35">
      <c r="A90830" s="1"/>
      <c r="B90830" s="1"/>
      <c r="C90830" s="1"/>
      <c r="D90830" s="1"/>
    </row>
    <row r="90849" spans="1:4" x14ac:dyDescent="0.35">
      <c r="A90849" s="1"/>
      <c r="B90849" s="1"/>
      <c r="C90849" s="1"/>
      <c r="D90849" s="1"/>
    </row>
    <row r="90868" spans="1:4" x14ac:dyDescent="0.35">
      <c r="A90868" s="1"/>
      <c r="B90868" s="1"/>
      <c r="C90868" s="1"/>
      <c r="D90868" s="1"/>
    </row>
    <row r="90887" spans="1:4" x14ac:dyDescent="0.35">
      <c r="A90887" s="1"/>
      <c r="B90887" s="1"/>
      <c r="C90887" s="1"/>
      <c r="D90887" s="1"/>
    </row>
    <row r="90906" spans="1:4" x14ac:dyDescent="0.35">
      <c r="A90906" s="1"/>
      <c r="B90906" s="1"/>
      <c r="C90906" s="1"/>
      <c r="D90906" s="1"/>
    </row>
    <row r="90925" spans="1:4" x14ac:dyDescent="0.35">
      <c r="A90925" s="1"/>
      <c r="B90925" s="1"/>
      <c r="C90925" s="1"/>
      <c r="D90925" s="1"/>
    </row>
    <row r="90944" spans="1:4" x14ac:dyDescent="0.35">
      <c r="A90944" s="1"/>
      <c r="B90944" s="1"/>
      <c r="C90944" s="1"/>
      <c r="D90944" s="1"/>
    </row>
    <row r="90963" spans="1:4" x14ac:dyDescent="0.35">
      <c r="A90963" s="1"/>
      <c r="B90963" s="1"/>
      <c r="C90963" s="1"/>
      <c r="D90963" s="1"/>
    </row>
    <row r="90982" spans="1:4" x14ac:dyDescent="0.35">
      <c r="A90982" s="1"/>
      <c r="B90982" s="1"/>
      <c r="C90982" s="1"/>
      <c r="D90982" s="1"/>
    </row>
    <row r="91001" spans="1:4" x14ac:dyDescent="0.35">
      <c r="A91001" s="1"/>
      <c r="B91001" s="1"/>
      <c r="C91001" s="1"/>
      <c r="D91001" s="1"/>
    </row>
    <row r="91020" spans="1:4" x14ac:dyDescent="0.35">
      <c r="A91020" s="1"/>
      <c r="B91020" s="1"/>
      <c r="C91020" s="1"/>
      <c r="D91020" s="1"/>
    </row>
    <row r="91039" spans="1:4" x14ac:dyDescent="0.35">
      <c r="A91039" s="1"/>
      <c r="B91039" s="1"/>
      <c r="C91039" s="1"/>
      <c r="D91039" s="1"/>
    </row>
    <row r="91058" spans="1:4" x14ac:dyDescent="0.35">
      <c r="A91058" s="1"/>
      <c r="B91058" s="1"/>
      <c r="C91058" s="1"/>
      <c r="D91058" s="1"/>
    </row>
    <row r="91077" spans="1:4" x14ac:dyDescent="0.35">
      <c r="A91077" s="1"/>
      <c r="B91077" s="1"/>
      <c r="C91077" s="1"/>
      <c r="D91077" s="1"/>
    </row>
    <row r="91096" spans="1:4" x14ac:dyDescent="0.35">
      <c r="A91096" s="1"/>
      <c r="B91096" s="1"/>
      <c r="C91096" s="1"/>
      <c r="D91096" s="1"/>
    </row>
    <row r="91115" spans="1:4" x14ac:dyDescent="0.35">
      <c r="A91115" s="1"/>
      <c r="B91115" s="1"/>
      <c r="C91115" s="1"/>
      <c r="D91115" s="1"/>
    </row>
    <row r="91134" spans="1:4" x14ac:dyDescent="0.35">
      <c r="A91134" s="1"/>
      <c r="B91134" s="1"/>
      <c r="C91134" s="1"/>
      <c r="D91134" s="1"/>
    </row>
    <row r="91153" spans="1:4" x14ac:dyDescent="0.35">
      <c r="A91153" s="1"/>
      <c r="B91153" s="1"/>
      <c r="C91153" s="1"/>
      <c r="D91153" s="1"/>
    </row>
    <row r="91172" spans="1:4" x14ac:dyDescent="0.35">
      <c r="A91172" s="1"/>
      <c r="B91172" s="1"/>
      <c r="C91172" s="1"/>
      <c r="D91172" s="1"/>
    </row>
    <row r="91191" spans="1:4" x14ac:dyDescent="0.35">
      <c r="A91191" s="1"/>
      <c r="B91191" s="1"/>
      <c r="C91191" s="1"/>
      <c r="D91191" s="1"/>
    </row>
    <row r="91210" spans="1:4" x14ac:dyDescent="0.35">
      <c r="A91210" s="1"/>
      <c r="B91210" s="1"/>
      <c r="C91210" s="1"/>
      <c r="D91210" s="1"/>
    </row>
    <row r="91229" spans="1:4" x14ac:dyDescent="0.35">
      <c r="A91229" s="1"/>
      <c r="B91229" s="1"/>
      <c r="C91229" s="1"/>
      <c r="D91229" s="1"/>
    </row>
    <row r="91248" spans="1:4" x14ac:dyDescent="0.35">
      <c r="A91248" s="1"/>
      <c r="B91248" s="1"/>
      <c r="C91248" s="1"/>
      <c r="D91248" s="1"/>
    </row>
    <row r="91267" spans="1:4" x14ac:dyDescent="0.35">
      <c r="A91267" s="1"/>
      <c r="B91267" s="1"/>
      <c r="C91267" s="1"/>
      <c r="D91267" s="1"/>
    </row>
    <row r="91286" spans="1:4" x14ac:dyDescent="0.35">
      <c r="A91286" s="1"/>
      <c r="B91286" s="1"/>
      <c r="C91286" s="1"/>
      <c r="D91286" s="1"/>
    </row>
    <row r="91305" spans="1:4" x14ac:dyDescent="0.35">
      <c r="A91305" s="1"/>
      <c r="B91305" s="1"/>
      <c r="C91305" s="1"/>
      <c r="D91305" s="1"/>
    </row>
    <row r="91324" spans="1:4" x14ac:dyDescent="0.35">
      <c r="A91324" s="1"/>
      <c r="B91324" s="1"/>
      <c r="C91324" s="1"/>
      <c r="D91324" s="1"/>
    </row>
    <row r="91343" spans="1:4" x14ac:dyDescent="0.35">
      <c r="A91343" s="1"/>
      <c r="B91343" s="1"/>
      <c r="C91343" s="1"/>
      <c r="D91343" s="1"/>
    </row>
    <row r="91362" spans="1:4" x14ac:dyDescent="0.35">
      <c r="A91362" s="1"/>
      <c r="B91362" s="1"/>
      <c r="C91362" s="1"/>
      <c r="D91362" s="1"/>
    </row>
    <row r="91381" spans="1:4" x14ac:dyDescent="0.35">
      <c r="A91381" s="1"/>
      <c r="B91381" s="1"/>
      <c r="C91381" s="1"/>
      <c r="D91381" s="1"/>
    </row>
    <row r="91400" spans="1:4" x14ac:dyDescent="0.35">
      <c r="A91400" s="1"/>
      <c r="B91400" s="1"/>
      <c r="C91400" s="1"/>
      <c r="D91400" s="1"/>
    </row>
    <row r="91419" spans="1:4" x14ac:dyDescent="0.35">
      <c r="A91419" s="1"/>
      <c r="B91419" s="1"/>
      <c r="C91419" s="1"/>
      <c r="D91419" s="1"/>
    </row>
    <row r="91438" spans="1:4" x14ac:dyDescent="0.35">
      <c r="A91438" s="1"/>
      <c r="B91438" s="1"/>
      <c r="C91438" s="1"/>
      <c r="D91438" s="1"/>
    </row>
    <row r="91457" spans="1:4" x14ac:dyDescent="0.35">
      <c r="A91457" s="1"/>
      <c r="B91457" s="1"/>
      <c r="C91457" s="1"/>
      <c r="D91457" s="1"/>
    </row>
    <row r="91476" spans="1:4" x14ac:dyDescent="0.35">
      <c r="A91476" s="1"/>
      <c r="B91476" s="1"/>
      <c r="C91476" s="1"/>
      <c r="D91476" s="1"/>
    </row>
    <row r="91495" spans="1:4" x14ac:dyDescent="0.35">
      <c r="A91495" s="1"/>
      <c r="B91495" s="1"/>
      <c r="C91495" s="1"/>
      <c r="D91495" s="1"/>
    </row>
    <row r="91514" spans="1:4" x14ac:dyDescent="0.35">
      <c r="A91514" s="1"/>
      <c r="B91514" s="1"/>
      <c r="C91514" s="1"/>
      <c r="D91514" s="1"/>
    </row>
    <row r="91533" spans="1:4" x14ac:dyDescent="0.35">
      <c r="A91533" s="1"/>
      <c r="B91533" s="1"/>
      <c r="C91533" s="1"/>
      <c r="D91533" s="1"/>
    </row>
    <row r="91552" spans="1:4" x14ac:dyDescent="0.35">
      <c r="A91552" s="1"/>
      <c r="B91552" s="1"/>
      <c r="C91552" s="1"/>
      <c r="D91552" s="1"/>
    </row>
    <row r="91571" spans="1:4" x14ac:dyDescent="0.35">
      <c r="A91571" s="1"/>
      <c r="B91571" s="1"/>
      <c r="C91571" s="1"/>
      <c r="D91571" s="1"/>
    </row>
    <row r="91590" spans="1:4" x14ac:dyDescent="0.35">
      <c r="A91590" s="1"/>
      <c r="B91590" s="1"/>
      <c r="C91590" s="1"/>
      <c r="D91590" s="1"/>
    </row>
    <row r="91609" spans="1:4" x14ac:dyDescent="0.35">
      <c r="A91609" s="1"/>
      <c r="B91609" s="1"/>
      <c r="C91609" s="1"/>
      <c r="D91609" s="1"/>
    </row>
    <row r="91628" spans="1:4" x14ac:dyDescent="0.35">
      <c r="A91628" s="1"/>
      <c r="B91628" s="1"/>
      <c r="C91628" s="1"/>
      <c r="D91628" s="1"/>
    </row>
    <row r="91647" spans="1:4" x14ac:dyDescent="0.35">
      <c r="A91647" s="1"/>
      <c r="B91647" s="1"/>
      <c r="C91647" s="1"/>
      <c r="D91647" s="1"/>
    </row>
    <row r="91666" spans="1:4" x14ac:dyDescent="0.35">
      <c r="A91666" s="1"/>
      <c r="B91666" s="1"/>
      <c r="C91666" s="1"/>
      <c r="D91666" s="1"/>
    </row>
    <row r="91685" spans="1:4" x14ac:dyDescent="0.35">
      <c r="A91685" s="1"/>
      <c r="B91685" s="1"/>
      <c r="C91685" s="1"/>
      <c r="D91685" s="1"/>
    </row>
    <row r="91704" spans="1:4" x14ac:dyDescent="0.35">
      <c r="A91704" s="1"/>
      <c r="B91704" s="1"/>
      <c r="C91704" s="1"/>
      <c r="D91704" s="1"/>
    </row>
    <row r="91723" spans="1:4" x14ac:dyDescent="0.35">
      <c r="A91723" s="1"/>
      <c r="B91723" s="1"/>
      <c r="C91723" s="1"/>
      <c r="D91723" s="1"/>
    </row>
    <row r="91742" spans="1:4" x14ac:dyDescent="0.35">
      <c r="A91742" s="1"/>
      <c r="B91742" s="1"/>
      <c r="C91742" s="1"/>
      <c r="D91742" s="1"/>
    </row>
    <row r="91761" spans="1:4" x14ac:dyDescent="0.35">
      <c r="A91761" s="1"/>
      <c r="B91761" s="1"/>
      <c r="C91761" s="1"/>
      <c r="D91761" s="1"/>
    </row>
    <row r="91780" spans="1:4" x14ac:dyDescent="0.35">
      <c r="A91780" s="1"/>
      <c r="B91780" s="1"/>
      <c r="C91780" s="1"/>
      <c r="D91780" s="1"/>
    </row>
    <row r="91799" spans="1:4" x14ac:dyDescent="0.35">
      <c r="A91799" s="1"/>
      <c r="B91799" s="1"/>
      <c r="C91799" s="1"/>
      <c r="D91799" s="1"/>
    </row>
    <row r="91818" spans="1:4" x14ac:dyDescent="0.35">
      <c r="A91818" s="1"/>
      <c r="B91818" s="1"/>
      <c r="C91818" s="1"/>
      <c r="D91818" s="1"/>
    </row>
    <row r="91837" spans="1:4" x14ac:dyDescent="0.35">
      <c r="A91837" s="1"/>
      <c r="B91837" s="1"/>
      <c r="C91837" s="1"/>
      <c r="D91837" s="1"/>
    </row>
    <row r="91856" spans="1:4" x14ac:dyDescent="0.35">
      <c r="A91856" s="1"/>
      <c r="B91856" s="1"/>
      <c r="C91856" s="1"/>
      <c r="D91856" s="1"/>
    </row>
    <row r="91875" spans="1:4" x14ac:dyDescent="0.35">
      <c r="A91875" s="1"/>
      <c r="B91875" s="1"/>
      <c r="C91875" s="1"/>
      <c r="D91875" s="1"/>
    </row>
    <row r="91894" spans="1:4" x14ac:dyDescent="0.35">
      <c r="A91894" s="1"/>
      <c r="B91894" s="1"/>
      <c r="C91894" s="1"/>
      <c r="D91894" s="1"/>
    </row>
    <row r="91913" spans="1:4" x14ac:dyDescent="0.35">
      <c r="A91913" s="1"/>
      <c r="B91913" s="1"/>
      <c r="C91913" s="1"/>
      <c r="D91913" s="1"/>
    </row>
    <row r="91932" spans="1:4" x14ac:dyDescent="0.35">
      <c r="A91932" s="1"/>
      <c r="B91932" s="1"/>
      <c r="C91932" s="1"/>
      <c r="D91932" s="1"/>
    </row>
    <row r="91951" spans="1:4" x14ac:dyDescent="0.35">
      <c r="A91951" s="1"/>
      <c r="B91951" s="1"/>
      <c r="C91951" s="1"/>
      <c r="D91951" s="1"/>
    </row>
    <row r="91970" spans="1:4" x14ac:dyDescent="0.35">
      <c r="A91970" s="1"/>
      <c r="B91970" s="1"/>
      <c r="C91970" s="1"/>
      <c r="D91970" s="1"/>
    </row>
    <row r="91989" spans="1:4" x14ac:dyDescent="0.35">
      <c r="A91989" s="1"/>
      <c r="B91989" s="1"/>
      <c r="C91989" s="1"/>
      <c r="D91989" s="1"/>
    </row>
    <row r="92008" spans="1:4" x14ac:dyDescent="0.35">
      <c r="A92008" s="1"/>
      <c r="B92008" s="1"/>
      <c r="C92008" s="1"/>
      <c r="D92008" s="1"/>
    </row>
    <row r="92027" spans="1:4" x14ac:dyDescent="0.35">
      <c r="A92027" s="1"/>
      <c r="B92027" s="1"/>
      <c r="C92027" s="1"/>
      <c r="D92027" s="1"/>
    </row>
    <row r="92046" spans="1:4" x14ac:dyDescent="0.35">
      <c r="A92046" s="1"/>
      <c r="B92046" s="1"/>
      <c r="C92046" s="1"/>
      <c r="D92046" s="1"/>
    </row>
    <row r="92065" spans="1:4" x14ac:dyDescent="0.35">
      <c r="A92065" s="1"/>
      <c r="B92065" s="1"/>
      <c r="C92065" s="1"/>
      <c r="D92065" s="1"/>
    </row>
    <row r="92084" spans="1:4" x14ac:dyDescent="0.35">
      <c r="A92084" s="1"/>
      <c r="B92084" s="1"/>
      <c r="C92084" s="1"/>
      <c r="D92084" s="1"/>
    </row>
    <row r="92103" spans="1:4" x14ac:dyDescent="0.35">
      <c r="A92103" s="1"/>
      <c r="B92103" s="1"/>
      <c r="C92103" s="1"/>
      <c r="D92103" s="1"/>
    </row>
    <row r="92122" spans="1:4" x14ac:dyDescent="0.35">
      <c r="A92122" s="1"/>
      <c r="B92122" s="1"/>
      <c r="C92122" s="1"/>
      <c r="D92122" s="1"/>
    </row>
    <row r="92141" spans="1:4" x14ac:dyDescent="0.35">
      <c r="A92141" s="1"/>
      <c r="B92141" s="1"/>
      <c r="C92141" s="1"/>
      <c r="D92141" s="1"/>
    </row>
    <row r="92160" spans="1:4" x14ac:dyDescent="0.35">
      <c r="A92160" s="1"/>
      <c r="B92160" s="1"/>
      <c r="C92160" s="1"/>
      <c r="D92160" s="1"/>
    </row>
    <row r="92179" spans="1:4" x14ac:dyDescent="0.35">
      <c r="A92179" s="1"/>
      <c r="B92179" s="1"/>
      <c r="C92179" s="1"/>
      <c r="D92179" s="1"/>
    </row>
    <row r="92198" spans="1:4" x14ac:dyDescent="0.35">
      <c r="A92198" s="1"/>
      <c r="B92198" s="1"/>
      <c r="C92198" s="1"/>
      <c r="D92198" s="1"/>
    </row>
    <row r="92217" spans="1:4" x14ac:dyDescent="0.35">
      <c r="A92217" s="1"/>
      <c r="B92217" s="1"/>
      <c r="C92217" s="1"/>
      <c r="D92217" s="1"/>
    </row>
    <row r="92236" spans="1:4" x14ac:dyDescent="0.35">
      <c r="A92236" s="1"/>
      <c r="B92236" s="1"/>
      <c r="C92236" s="1"/>
      <c r="D92236" s="1"/>
    </row>
    <row r="92255" spans="1:4" x14ac:dyDescent="0.35">
      <c r="A92255" s="1"/>
      <c r="B92255" s="1"/>
      <c r="C92255" s="1"/>
      <c r="D92255" s="1"/>
    </row>
    <row r="92274" spans="1:4" x14ac:dyDescent="0.35">
      <c r="A92274" s="1"/>
      <c r="B92274" s="1"/>
      <c r="C92274" s="1"/>
      <c r="D92274" s="1"/>
    </row>
    <row r="92293" spans="1:4" x14ac:dyDescent="0.35">
      <c r="A92293" s="1"/>
      <c r="B92293" s="1"/>
      <c r="C92293" s="1"/>
      <c r="D92293" s="1"/>
    </row>
    <row r="92312" spans="1:4" x14ac:dyDescent="0.35">
      <c r="A92312" s="1"/>
      <c r="B92312" s="1"/>
      <c r="C92312" s="1"/>
      <c r="D92312" s="1"/>
    </row>
    <row r="92331" spans="1:4" x14ac:dyDescent="0.35">
      <c r="A92331" s="1"/>
      <c r="B92331" s="1"/>
      <c r="C92331" s="1"/>
      <c r="D92331" s="1"/>
    </row>
    <row r="92350" spans="1:4" x14ac:dyDescent="0.35">
      <c r="A92350" s="1"/>
      <c r="B92350" s="1"/>
      <c r="C92350" s="1"/>
      <c r="D92350" s="1"/>
    </row>
    <row r="92369" spans="1:4" x14ac:dyDescent="0.35">
      <c r="A92369" s="1"/>
      <c r="B92369" s="1"/>
      <c r="C92369" s="1"/>
      <c r="D92369" s="1"/>
    </row>
    <row r="92388" spans="1:4" x14ac:dyDescent="0.35">
      <c r="A92388" s="1"/>
      <c r="B92388" s="1"/>
      <c r="C92388" s="1"/>
      <c r="D92388" s="1"/>
    </row>
    <row r="92407" spans="1:4" x14ac:dyDescent="0.35">
      <c r="A92407" s="1"/>
      <c r="B92407" s="1"/>
      <c r="C92407" s="1"/>
      <c r="D92407" s="1"/>
    </row>
    <row r="92426" spans="1:4" x14ac:dyDescent="0.35">
      <c r="A92426" s="1"/>
      <c r="B92426" s="1"/>
      <c r="C92426" s="1"/>
      <c r="D92426" s="1"/>
    </row>
    <row r="92445" spans="1:4" x14ac:dyDescent="0.35">
      <c r="A92445" s="1"/>
      <c r="B92445" s="1"/>
      <c r="C92445" s="1"/>
      <c r="D92445" s="1"/>
    </row>
    <row r="92464" spans="1:4" x14ac:dyDescent="0.35">
      <c r="A92464" s="1"/>
      <c r="B92464" s="1"/>
      <c r="C92464" s="1"/>
      <c r="D92464" s="1"/>
    </row>
    <row r="92483" spans="1:4" x14ac:dyDescent="0.35">
      <c r="A92483" s="1"/>
      <c r="B92483" s="1"/>
      <c r="C92483" s="1"/>
      <c r="D92483" s="1"/>
    </row>
    <row r="92502" spans="1:4" x14ac:dyDescent="0.35">
      <c r="A92502" s="1"/>
      <c r="B92502" s="1"/>
      <c r="C92502" s="1"/>
      <c r="D92502" s="1"/>
    </row>
    <row r="92521" spans="1:4" x14ac:dyDescent="0.35">
      <c r="A92521" s="1"/>
      <c r="B92521" s="1"/>
      <c r="C92521" s="1"/>
      <c r="D92521" s="1"/>
    </row>
    <row r="92540" spans="1:4" x14ac:dyDescent="0.35">
      <c r="A92540" s="1"/>
      <c r="B92540" s="1"/>
      <c r="C92540" s="1"/>
      <c r="D92540" s="1"/>
    </row>
    <row r="92559" spans="1:4" x14ac:dyDescent="0.35">
      <c r="A92559" s="1"/>
      <c r="B92559" s="1"/>
      <c r="C92559" s="1"/>
      <c r="D92559" s="1"/>
    </row>
    <row r="92578" spans="1:4" x14ac:dyDescent="0.35">
      <c r="A92578" s="1"/>
      <c r="B92578" s="1"/>
      <c r="C92578" s="1"/>
      <c r="D92578" s="1"/>
    </row>
    <row r="92597" spans="1:4" x14ac:dyDescent="0.35">
      <c r="A92597" s="1"/>
      <c r="B92597" s="1"/>
      <c r="C92597" s="1"/>
      <c r="D92597" s="1"/>
    </row>
    <row r="92616" spans="1:4" x14ac:dyDescent="0.35">
      <c r="A92616" s="1"/>
      <c r="B92616" s="1"/>
      <c r="C92616" s="1"/>
      <c r="D92616" s="1"/>
    </row>
    <row r="92635" spans="1:4" x14ac:dyDescent="0.35">
      <c r="A92635" s="1"/>
      <c r="B92635" s="1"/>
      <c r="C92635" s="1"/>
      <c r="D92635" s="1"/>
    </row>
    <row r="92654" spans="1:4" x14ac:dyDescent="0.35">
      <c r="A92654" s="1"/>
      <c r="B92654" s="1"/>
      <c r="C92654" s="1"/>
      <c r="D92654" s="1"/>
    </row>
    <row r="92673" spans="1:4" x14ac:dyDescent="0.35">
      <c r="A92673" s="1"/>
      <c r="B92673" s="1"/>
      <c r="C92673" s="1"/>
      <c r="D92673" s="1"/>
    </row>
    <row r="92692" spans="1:4" x14ac:dyDescent="0.35">
      <c r="A92692" s="1"/>
      <c r="B92692" s="1"/>
      <c r="C92692" s="1"/>
      <c r="D92692" s="1"/>
    </row>
    <row r="92711" spans="1:4" x14ac:dyDescent="0.35">
      <c r="A92711" s="1"/>
      <c r="B92711" s="1"/>
      <c r="C92711" s="1"/>
      <c r="D92711" s="1"/>
    </row>
    <row r="92730" spans="1:4" x14ac:dyDescent="0.35">
      <c r="A92730" s="1"/>
      <c r="B92730" s="1"/>
      <c r="C92730" s="1"/>
      <c r="D92730" s="1"/>
    </row>
    <row r="92749" spans="1:4" x14ac:dyDescent="0.35">
      <c r="A92749" s="1"/>
      <c r="B92749" s="1"/>
      <c r="C92749" s="1"/>
      <c r="D92749" s="1"/>
    </row>
    <row r="92768" spans="1:4" x14ac:dyDescent="0.35">
      <c r="A92768" s="1"/>
      <c r="B92768" s="1"/>
      <c r="C92768" s="1"/>
      <c r="D92768" s="1"/>
    </row>
    <row r="92787" spans="1:4" x14ac:dyDescent="0.35">
      <c r="A92787" s="1"/>
      <c r="B92787" s="1"/>
      <c r="C92787" s="1"/>
      <c r="D92787" s="1"/>
    </row>
    <row r="92806" spans="1:4" x14ac:dyDescent="0.35">
      <c r="A92806" s="1"/>
      <c r="B92806" s="1"/>
      <c r="C92806" s="1"/>
      <c r="D92806" s="1"/>
    </row>
    <row r="92825" spans="1:4" x14ac:dyDescent="0.35">
      <c r="A92825" s="1"/>
      <c r="B92825" s="1"/>
      <c r="C92825" s="1"/>
      <c r="D92825" s="1"/>
    </row>
    <row r="92844" spans="1:4" x14ac:dyDescent="0.35">
      <c r="A92844" s="1"/>
      <c r="B92844" s="1"/>
      <c r="C92844" s="1"/>
      <c r="D92844" s="1"/>
    </row>
    <row r="92863" spans="1:4" x14ac:dyDescent="0.35">
      <c r="A92863" s="1"/>
      <c r="B92863" s="1"/>
      <c r="C92863" s="1"/>
      <c r="D92863" s="1"/>
    </row>
    <row r="92882" spans="1:4" x14ac:dyDescent="0.35">
      <c r="A92882" s="1"/>
      <c r="B92882" s="1"/>
      <c r="C92882" s="1"/>
      <c r="D92882" s="1"/>
    </row>
    <row r="92901" spans="1:4" x14ac:dyDescent="0.35">
      <c r="A92901" s="1"/>
      <c r="B92901" s="1"/>
      <c r="C92901" s="1"/>
      <c r="D92901" s="1"/>
    </row>
    <row r="92920" spans="1:4" x14ac:dyDescent="0.35">
      <c r="A92920" s="1"/>
      <c r="B92920" s="1"/>
      <c r="C92920" s="1"/>
      <c r="D92920" s="1"/>
    </row>
    <row r="92939" spans="1:4" x14ac:dyDescent="0.35">
      <c r="A92939" s="1"/>
      <c r="B92939" s="1"/>
      <c r="C92939" s="1"/>
      <c r="D92939" s="1"/>
    </row>
    <row r="92958" spans="1:4" x14ac:dyDescent="0.35">
      <c r="A92958" s="1"/>
      <c r="B92958" s="1"/>
      <c r="C92958" s="1"/>
      <c r="D92958" s="1"/>
    </row>
    <row r="92977" spans="1:4" x14ac:dyDescent="0.35">
      <c r="A92977" s="1"/>
      <c r="B92977" s="1"/>
      <c r="C92977" s="1"/>
      <c r="D92977" s="1"/>
    </row>
    <row r="92996" spans="1:4" x14ac:dyDescent="0.35">
      <c r="A92996" s="1"/>
      <c r="B92996" s="1"/>
      <c r="C92996" s="1"/>
      <c r="D92996" s="1"/>
    </row>
    <row r="93015" spans="1:4" x14ac:dyDescent="0.35">
      <c r="A93015" s="1"/>
      <c r="B93015" s="1"/>
      <c r="C93015" s="1"/>
      <c r="D93015" s="1"/>
    </row>
    <row r="93034" spans="1:4" x14ac:dyDescent="0.35">
      <c r="A93034" s="1"/>
      <c r="B93034" s="1"/>
      <c r="C93034" s="1"/>
      <c r="D93034" s="1"/>
    </row>
    <row r="93053" spans="1:4" x14ac:dyDescent="0.35">
      <c r="A93053" s="1"/>
      <c r="B93053" s="1"/>
      <c r="C93053" s="1"/>
      <c r="D93053" s="1"/>
    </row>
    <row r="93072" spans="1:4" x14ac:dyDescent="0.35">
      <c r="A93072" s="1"/>
      <c r="B93072" s="1"/>
      <c r="C93072" s="1"/>
      <c r="D93072" s="1"/>
    </row>
    <row r="93091" spans="1:4" x14ac:dyDescent="0.35">
      <c r="A93091" s="1"/>
      <c r="B93091" s="1"/>
      <c r="C93091" s="1"/>
      <c r="D93091" s="1"/>
    </row>
    <row r="93110" spans="1:4" x14ac:dyDescent="0.35">
      <c r="A93110" s="1"/>
      <c r="B93110" s="1"/>
      <c r="C93110" s="1"/>
      <c r="D93110" s="1"/>
    </row>
    <row r="93129" spans="1:4" x14ac:dyDescent="0.35">
      <c r="A93129" s="1"/>
      <c r="B93129" s="1"/>
      <c r="C93129" s="1"/>
      <c r="D93129" s="1"/>
    </row>
    <row r="93148" spans="1:4" x14ac:dyDescent="0.35">
      <c r="A93148" s="1"/>
      <c r="B93148" s="1"/>
      <c r="C93148" s="1"/>
      <c r="D93148" s="1"/>
    </row>
    <row r="93167" spans="1:4" x14ac:dyDescent="0.35">
      <c r="A93167" s="1"/>
      <c r="B93167" s="1"/>
      <c r="C93167" s="1"/>
      <c r="D93167" s="1"/>
    </row>
    <row r="93186" spans="1:4" x14ac:dyDescent="0.35">
      <c r="A93186" s="1"/>
      <c r="B93186" s="1"/>
      <c r="C93186" s="1"/>
      <c r="D93186" s="1"/>
    </row>
    <row r="93205" spans="1:4" x14ac:dyDescent="0.35">
      <c r="A93205" s="1"/>
      <c r="B93205" s="1"/>
      <c r="C93205" s="1"/>
      <c r="D93205" s="1"/>
    </row>
    <row r="93224" spans="1:4" x14ac:dyDescent="0.35">
      <c r="A93224" s="1"/>
      <c r="B93224" s="1"/>
      <c r="C93224" s="1"/>
      <c r="D93224" s="1"/>
    </row>
    <row r="93243" spans="1:4" x14ac:dyDescent="0.35">
      <c r="A93243" s="1"/>
      <c r="B93243" s="1"/>
      <c r="C93243" s="1"/>
      <c r="D93243" s="1"/>
    </row>
    <row r="93262" spans="1:4" x14ac:dyDescent="0.35">
      <c r="A93262" s="1"/>
      <c r="B93262" s="1"/>
      <c r="C93262" s="1"/>
      <c r="D93262" s="1"/>
    </row>
    <row r="93281" spans="1:4" x14ac:dyDescent="0.35">
      <c r="A93281" s="1"/>
      <c r="B93281" s="1"/>
      <c r="C93281" s="1"/>
      <c r="D93281" s="1"/>
    </row>
    <row r="93300" spans="1:4" x14ac:dyDescent="0.35">
      <c r="A93300" s="1"/>
      <c r="B93300" s="1"/>
      <c r="C93300" s="1"/>
      <c r="D93300" s="1"/>
    </row>
    <row r="93319" spans="1:4" x14ac:dyDescent="0.35">
      <c r="A93319" s="1"/>
      <c r="B93319" s="1"/>
      <c r="C93319" s="1"/>
      <c r="D93319" s="1"/>
    </row>
    <row r="93338" spans="1:4" x14ac:dyDescent="0.35">
      <c r="A93338" s="1"/>
      <c r="B93338" s="1"/>
      <c r="C93338" s="1"/>
      <c r="D93338" s="1"/>
    </row>
    <row r="93357" spans="1:4" x14ac:dyDescent="0.35">
      <c r="A93357" s="1"/>
      <c r="B93357" s="1"/>
      <c r="C93357" s="1"/>
      <c r="D93357" s="1"/>
    </row>
    <row r="93376" spans="1:4" x14ac:dyDescent="0.35">
      <c r="A93376" s="1"/>
      <c r="B93376" s="1"/>
      <c r="C93376" s="1"/>
      <c r="D93376" s="1"/>
    </row>
    <row r="93395" spans="1:4" x14ac:dyDescent="0.35">
      <c r="A93395" s="1"/>
      <c r="B93395" s="1"/>
      <c r="C93395" s="1"/>
      <c r="D93395" s="1"/>
    </row>
    <row r="93414" spans="1:4" x14ac:dyDescent="0.35">
      <c r="A93414" s="1"/>
      <c r="B93414" s="1"/>
      <c r="C93414" s="1"/>
      <c r="D93414" s="1"/>
    </row>
    <row r="93433" spans="1:4" x14ac:dyDescent="0.35">
      <c r="A93433" s="1"/>
      <c r="B93433" s="1"/>
      <c r="C93433" s="1"/>
      <c r="D93433" s="1"/>
    </row>
    <row r="93452" spans="1:4" x14ac:dyDescent="0.35">
      <c r="A93452" s="1"/>
      <c r="B93452" s="1"/>
      <c r="C93452" s="1"/>
      <c r="D93452" s="1"/>
    </row>
    <row r="93471" spans="1:4" x14ac:dyDescent="0.35">
      <c r="A93471" s="1"/>
      <c r="B93471" s="1"/>
      <c r="C93471" s="1"/>
      <c r="D93471" s="1"/>
    </row>
    <row r="93490" spans="1:4" x14ac:dyDescent="0.35">
      <c r="A93490" s="1"/>
      <c r="B93490" s="1"/>
      <c r="C93490" s="1"/>
      <c r="D93490" s="1"/>
    </row>
    <row r="93509" spans="1:4" x14ac:dyDescent="0.35">
      <c r="A93509" s="1"/>
      <c r="B93509" s="1"/>
      <c r="C93509" s="1"/>
      <c r="D93509" s="1"/>
    </row>
    <row r="93528" spans="1:4" x14ac:dyDescent="0.35">
      <c r="A93528" s="1"/>
      <c r="B93528" s="1"/>
      <c r="C93528" s="1"/>
      <c r="D93528" s="1"/>
    </row>
    <row r="93547" spans="1:4" x14ac:dyDescent="0.35">
      <c r="A93547" s="1"/>
      <c r="B93547" s="1"/>
      <c r="C93547" s="1"/>
      <c r="D93547" s="1"/>
    </row>
    <row r="93566" spans="1:4" x14ac:dyDescent="0.35">
      <c r="A93566" s="1"/>
      <c r="B93566" s="1"/>
      <c r="C93566" s="1"/>
      <c r="D93566" s="1"/>
    </row>
    <row r="93585" spans="1:4" x14ac:dyDescent="0.35">
      <c r="A93585" s="1"/>
      <c r="B93585" s="1"/>
      <c r="C93585" s="1"/>
      <c r="D93585" s="1"/>
    </row>
    <row r="93604" spans="1:4" x14ac:dyDescent="0.35">
      <c r="A93604" s="1"/>
      <c r="B93604" s="1"/>
      <c r="C93604" s="1"/>
      <c r="D93604" s="1"/>
    </row>
    <row r="93623" spans="1:4" x14ac:dyDescent="0.35">
      <c r="A93623" s="1"/>
      <c r="B93623" s="1"/>
      <c r="C93623" s="1"/>
      <c r="D93623" s="1"/>
    </row>
    <row r="93642" spans="1:4" x14ac:dyDescent="0.35">
      <c r="A93642" s="1"/>
      <c r="B93642" s="1"/>
      <c r="C93642" s="1"/>
      <c r="D93642" s="1"/>
    </row>
    <row r="93661" spans="1:4" x14ac:dyDescent="0.35">
      <c r="A93661" s="1"/>
      <c r="B93661" s="1"/>
      <c r="C93661" s="1"/>
      <c r="D93661" s="1"/>
    </row>
    <row r="93680" spans="1:4" x14ac:dyDescent="0.35">
      <c r="A93680" s="1"/>
      <c r="B93680" s="1"/>
      <c r="C93680" s="1"/>
      <c r="D93680" s="1"/>
    </row>
    <row r="93699" spans="1:4" x14ac:dyDescent="0.35">
      <c r="A93699" s="1"/>
      <c r="B93699" s="1"/>
      <c r="C93699" s="1"/>
      <c r="D93699" s="1"/>
    </row>
    <row r="93718" spans="1:4" x14ac:dyDescent="0.35">
      <c r="A93718" s="1"/>
      <c r="B93718" s="1"/>
      <c r="C93718" s="1"/>
      <c r="D93718" s="1"/>
    </row>
    <row r="93737" spans="1:4" x14ac:dyDescent="0.35">
      <c r="A93737" s="1"/>
      <c r="B93737" s="1"/>
      <c r="C93737" s="1"/>
      <c r="D93737" s="1"/>
    </row>
    <row r="93756" spans="1:4" x14ac:dyDescent="0.35">
      <c r="A93756" s="1"/>
      <c r="B93756" s="1"/>
      <c r="C93756" s="1"/>
      <c r="D93756" s="1"/>
    </row>
    <row r="93775" spans="1:4" x14ac:dyDescent="0.35">
      <c r="A93775" s="1"/>
      <c r="B93775" s="1"/>
      <c r="C93775" s="1"/>
      <c r="D93775" s="1"/>
    </row>
    <row r="93794" spans="1:4" x14ac:dyDescent="0.35">
      <c r="A93794" s="1"/>
      <c r="B93794" s="1"/>
      <c r="C93794" s="1"/>
      <c r="D93794" s="1"/>
    </row>
    <row r="93813" spans="1:4" x14ac:dyDescent="0.35">
      <c r="A93813" s="1"/>
      <c r="B93813" s="1"/>
      <c r="C93813" s="1"/>
      <c r="D93813" s="1"/>
    </row>
    <row r="93832" spans="1:4" x14ac:dyDescent="0.35">
      <c r="A93832" s="1"/>
      <c r="B93832" s="1"/>
      <c r="C93832" s="1"/>
      <c r="D93832" s="1"/>
    </row>
    <row r="93851" spans="1:4" x14ac:dyDescent="0.35">
      <c r="A93851" s="1"/>
      <c r="B93851" s="1"/>
      <c r="C93851" s="1"/>
      <c r="D93851" s="1"/>
    </row>
    <row r="93870" spans="1:4" x14ac:dyDescent="0.35">
      <c r="A93870" s="1"/>
      <c r="B93870" s="1"/>
      <c r="C93870" s="1"/>
      <c r="D93870" s="1"/>
    </row>
    <row r="93889" spans="1:4" x14ac:dyDescent="0.35">
      <c r="A93889" s="1"/>
      <c r="B93889" s="1"/>
      <c r="C93889" s="1"/>
      <c r="D93889" s="1"/>
    </row>
    <row r="93908" spans="1:4" x14ac:dyDescent="0.35">
      <c r="A93908" s="1"/>
      <c r="B93908" s="1"/>
      <c r="C93908" s="1"/>
      <c r="D93908" s="1"/>
    </row>
    <row r="93927" spans="1:4" x14ac:dyDescent="0.35">
      <c r="A93927" s="1"/>
      <c r="B93927" s="1"/>
      <c r="C93927" s="1"/>
      <c r="D93927" s="1"/>
    </row>
    <row r="93946" spans="1:4" x14ac:dyDescent="0.35">
      <c r="A93946" s="1"/>
      <c r="B93946" s="1"/>
      <c r="C93946" s="1"/>
      <c r="D93946" s="1"/>
    </row>
    <row r="93965" spans="1:4" x14ac:dyDescent="0.35">
      <c r="A93965" s="1"/>
      <c r="B93965" s="1"/>
      <c r="C93965" s="1"/>
      <c r="D93965" s="1"/>
    </row>
    <row r="93984" spans="1:4" x14ac:dyDescent="0.35">
      <c r="A93984" s="1"/>
      <c r="B93984" s="1"/>
      <c r="C93984" s="1"/>
      <c r="D93984" s="1"/>
    </row>
    <row r="94003" spans="1:4" x14ac:dyDescent="0.35">
      <c r="A94003" s="1"/>
      <c r="B94003" s="1"/>
      <c r="C94003" s="1"/>
      <c r="D94003" s="1"/>
    </row>
    <row r="94022" spans="1:4" x14ac:dyDescent="0.35">
      <c r="A94022" s="1"/>
      <c r="B94022" s="1"/>
      <c r="C94022" s="1"/>
      <c r="D94022" s="1"/>
    </row>
    <row r="94041" spans="1:4" x14ac:dyDescent="0.35">
      <c r="A94041" s="1"/>
      <c r="B94041" s="1"/>
      <c r="C94041" s="1"/>
      <c r="D94041" s="1"/>
    </row>
    <row r="94060" spans="1:4" x14ac:dyDescent="0.35">
      <c r="A94060" s="1"/>
      <c r="B94060" s="1"/>
      <c r="C94060" s="1"/>
      <c r="D94060" s="1"/>
    </row>
    <row r="94079" spans="1:4" x14ac:dyDescent="0.35">
      <c r="A94079" s="1"/>
      <c r="B94079" s="1"/>
      <c r="C94079" s="1"/>
      <c r="D94079" s="1"/>
    </row>
    <row r="94098" spans="1:4" x14ac:dyDescent="0.35">
      <c r="A94098" s="1"/>
      <c r="B94098" s="1"/>
      <c r="C94098" s="1"/>
      <c r="D94098" s="1"/>
    </row>
    <row r="94117" spans="1:4" x14ac:dyDescent="0.35">
      <c r="A94117" s="1"/>
      <c r="B94117" s="1"/>
      <c r="C94117" s="1"/>
      <c r="D94117" s="1"/>
    </row>
    <row r="94136" spans="1:4" x14ac:dyDescent="0.35">
      <c r="A94136" s="1"/>
      <c r="B94136" s="1"/>
      <c r="C94136" s="1"/>
      <c r="D94136" s="1"/>
    </row>
    <row r="94155" spans="1:4" x14ac:dyDescent="0.35">
      <c r="A94155" s="1"/>
      <c r="B94155" s="1"/>
      <c r="C94155" s="1"/>
      <c r="D94155" s="1"/>
    </row>
    <row r="94174" spans="1:4" x14ac:dyDescent="0.35">
      <c r="A94174" s="1"/>
      <c r="B94174" s="1"/>
      <c r="C94174" s="1"/>
      <c r="D94174" s="1"/>
    </row>
    <row r="94193" spans="1:4" x14ac:dyDescent="0.35">
      <c r="A94193" s="1"/>
      <c r="B94193" s="1"/>
      <c r="C94193" s="1"/>
      <c r="D94193" s="1"/>
    </row>
    <row r="94212" spans="1:4" x14ac:dyDescent="0.35">
      <c r="A94212" s="1"/>
      <c r="B94212" s="1"/>
      <c r="C94212" s="1"/>
      <c r="D94212" s="1"/>
    </row>
    <row r="94231" spans="1:4" x14ac:dyDescent="0.35">
      <c r="A94231" s="1"/>
      <c r="B94231" s="1"/>
      <c r="C94231" s="1"/>
      <c r="D94231" s="1"/>
    </row>
    <row r="94250" spans="1:4" x14ac:dyDescent="0.35">
      <c r="A94250" s="1"/>
      <c r="B94250" s="1"/>
      <c r="C94250" s="1"/>
      <c r="D94250" s="1"/>
    </row>
    <row r="94269" spans="1:4" x14ac:dyDescent="0.35">
      <c r="A94269" s="1"/>
      <c r="B94269" s="1"/>
      <c r="C94269" s="1"/>
      <c r="D94269" s="1"/>
    </row>
    <row r="94288" spans="1:4" x14ac:dyDescent="0.35">
      <c r="A94288" s="1"/>
      <c r="B94288" s="1"/>
      <c r="C94288" s="1"/>
      <c r="D94288" s="1"/>
    </row>
    <row r="94307" spans="1:4" x14ac:dyDescent="0.35">
      <c r="A94307" s="1"/>
      <c r="B94307" s="1"/>
      <c r="C94307" s="1"/>
      <c r="D94307" s="1"/>
    </row>
    <row r="94326" spans="1:4" x14ac:dyDescent="0.35">
      <c r="A94326" s="1"/>
      <c r="B94326" s="1"/>
      <c r="C94326" s="1"/>
      <c r="D94326" s="1"/>
    </row>
    <row r="94345" spans="1:4" x14ac:dyDescent="0.35">
      <c r="A94345" s="1"/>
      <c r="B94345" s="1"/>
      <c r="C94345" s="1"/>
      <c r="D94345" s="1"/>
    </row>
    <row r="94364" spans="1:4" x14ac:dyDescent="0.35">
      <c r="A94364" s="1"/>
      <c r="B94364" s="1"/>
      <c r="C94364" s="1"/>
      <c r="D94364" s="1"/>
    </row>
    <row r="94383" spans="1:4" x14ac:dyDescent="0.35">
      <c r="A94383" s="1"/>
      <c r="B94383" s="1"/>
      <c r="C94383" s="1"/>
      <c r="D94383" s="1"/>
    </row>
    <row r="94402" spans="1:4" x14ac:dyDescent="0.35">
      <c r="A94402" s="1"/>
      <c r="B94402" s="1"/>
      <c r="C94402" s="1"/>
      <c r="D94402" s="1"/>
    </row>
    <row r="94421" spans="1:4" x14ac:dyDescent="0.35">
      <c r="A94421" s="1"/>
      <c r="B94421" s="1"/>
      <c r="C94421" s="1"/>
      <c r="D94421" s="1"/>
    </row>
    <row r="94440" spans="1:4" x14ac:dyDescent="0.35">
      <c r="A94440" s="1"/>
      <c r="B94440" s="1"/>
      <c r="C94440" s="1"/>
      <c r="D94440" s="1"/>
    </row>
    <row r="94459" spans="1:4" x14ac:dyDescent="0.35">
      <c r="A94459" s="1"/>
      <c r="B94459" s="1"/>
      <c r="C94459" s="1"/>
      <c r="D94459" s="1"/>
    </row>
    <row r="94478" spans="1:4" x14ac:dyDescent="0.35">
      <c r="A94478" s="1"/>
      <c r="B94478" s="1"/>
      <c r="C94478" s="1"/>
      <c r="D94478" s="1"/>
    </row>
    <row r="94497" spans="1:4" x14ac:dyDescent="0.35">
      <c r="A94497" s="1"/>
      <c r="B94497" s="1"/>
      <c r="C94497" s="1"/>
      <c r="D94497" s="1"/>
    </row>
    <row r="94516" spans="1:4" x14ac:dyDescent="0.35">
      <c r="A94516" s="1"/>
      <c r="B94516" s="1"/>
      <c r="C94516" s="1"/>
      <c r="D94516" s="1"/>
    </row>
    <row r="94535" spans="1:4" x14ac:dyDescent="0.35">
      <c r="A94535" s="1"/>
      <c r="B94535" s="1"/>
      <c r="C94535" s="1"/>
      <c r="D94535" s="1"/>
    </row>
    <row r="94554" spans="1:4" x14ac:dyDescent="0.35">
      <c r="A94554" s="1"/>
      <c r="B94554" s="1"/>
      <c r="C94554" s="1"/>
      <c r="D94554" s="1"/>
    </row>
    <row r="94573" spans="1:4" x14ac:dyDescent="0.35">
      <c r="A94573" s="1"/>
      <c r="B94573" s="1"/>
      <c r="C94573" s="1"/>
      <c r="D94573" s="1"/>
    </row>
    <row r="94592" spans="1:4" x14ac:dyDescent="0.35">
      <c r="A94592" s="1"/>
      <c r="B94592" s="1"/>
      <c r="C94592" s="1"/>
      <c r="D94592" s="1"/>
    </row>
    <row r="94611" spans="1:4" x14ac:dyDescent="0.35">
      <c r="A94611" s="1"/>
      <c r="B94611" s="1"/>
      <c r="C94611" s="1"/>
      <c r="D94611" s="1"/>
    </row>
    <row r="94630" spans="1:4" x14ac:dyDescent="0.35">
      <c r="A94630" s="1"/>
      <c r="B94630" s="1"/>
      <c r="C94630" s="1"/>
      <c r="D94630" s="1"/>
    </row>
    <row r="94649" spans="1:4" x14ac:dyDescent="0.35">
      <c r="A94649" s="1"/>
      <c r="B94649" s="1"/>
      <c r="C94649" s="1"/>
      <c r="D94649" s="1"/>
    </row>
    <row r="94668" spans="1:4" x14ac:dyDescent="0.35">
      <c r="A94668" s="1"/>
      <c r="B94668" s="1"/>
      <c r="C94668" s="1"/>
      <c r="D94668" s="1"/>
    </row>
    <row r="94687" spans="1:4" x14ac:dyDescent="0.35">
      <c r="A94687" s="1"/>
      <c r="B94687" s="1"/>
      <c r="C94687" s="1"/>
      <c r="D94687" s="1"/>
    </row>
    <row r="94706" spans="1:4" x14ac:dyDescent="0.35">
      <c r="A94706" s="1"/>
      <c r="B94706" s="1"/>
      <c r="C94706" s="1"/>
      <c r="D94706" s="1"/>
    </row>
    <row r="94725" spans="1:4" x14ac:dyDescent="0.35">
      <c r="A94725" s="1"/>
      <c r="B94725" s="1"/>
      <c r="C94725" s="1"/>
      <c r="D94725" s="1"/>
    </row>
    <row r="94744" spans="1:4" x14ac:dyDescent="0.35">
      <c r="A94744" s="1"/>
      <c r="B94744" s="1"/>
      <c r="C94744" s="1"/>
      <c r="D94744" s="1"/>
    </row>
    <row r="94763" spans="1:4" x14ac:dyDescent="0.35">
      <c r="A94763" s="1"/>
      <c r="B94763" s="1"/>
      <c r="C94763" s="1"/>
      <c r="D94763" s="1"/>
    </row>
    <row r="94782" spans="1:4" x14ac:dyDescent="0.35">
      <c r="A94782" s="1"/>
      <c r="B94782" s="1"/>
      <c r="C94782" s="1"/>
      <c r="D94782" s="1"/>
    </row>
    <row r="94801" spans="1:4" x14ac:dyDescent="0.35">
      <c r="A94801" s="1"/>
      <c r="B94801" s="1"/>
      <c r="C94801" s="1"/>
      <c r="D94801" s="1"/>
    </row>
    <row r="94820" spans="1:4" x14ac:dyDescent="0.35">
      <c r="A94820" s="1"/>
      <c r="B94820" s="1"/>
      <c r="C94820" s="1"/>
      <c r="D94820" s="1"/>
    </row>
    <row r="94839" spans="1:4" x14ac:dyDescent="0.35">
      <c r="A94839" s="1"/>
      <c r="B94839" s="1"/>
      <c r="C94839" s="1"/>
      <c r="D94839" s="1"/>
    </row>
    <row r="94858" spans="1:4" x14ac:dyDescent="0.35">
      <c r="A94858" s="1"/>
      <c r="B94858" s="1"/>
      <c r="C94858" s="1"/>
      <c r="D94858" s="1"/>
    </row>
    <row r="94877" spans="1:4" x14ac:dyDescent="0.35">
      <c r="A94877" s="1"/>
      <c r="B94877" s="1"/>
      <c r="C94877" s="1"/>
      <c r="D94877" s="1"/>
    </row>
    <row r="94896" spans="1:4" x14ac:dyDescent="0.35">
      <c r="A94896" s="1"/>
      <c r="B94896" s="1"/>
      <c r="C94896" s="1"/>
      <c r="D94896" s="1"/>
    </row>
    <row r="94915" spans="1:4" x14ac:dyDescent="0.35">
      <c r="A94915" s="1"/>
      <c r="B94915" s="1"/>
      <c r="C94915" s="1"/>
      <c r="D94915" s="1"/>
    </row>
    <row r="94934" spans="1:4" x14ac:dyDescent="0.35">
      <c r="A94934" s="1"/>
      <c r="B94934" s="1"/>
      <c r="C94934" s="1"/>
      <c r="D94934" s="1"/>
    </row>
    <row r="94953" spans="1:4" x14ac:dyDescent="0.35">
      <c r="A94953" s="1"/>
      <c r="B94953" s="1"/>
      <c r="C94953" s="1"/>
      <c r="D94953" s="1"/>
    </row>
    <row r="94972" spans="1:4" x14ac:dyDescent="0.35">
      <c r="A94972" s="1"/>
      <c r="B94972" s="1"/>
      <c r="C94972" s="1"/>
      <c r="D94972" s="1"/>
    </row>
    <row r="94991" spans="1:4" x14ac:dyDescent="0.35">
      <c r="A94991" s="1"/>
      <c r="B94991" s="1"/>
      <c r="C94991" s="1"/>
      <c r="D94991" s="1"/>
    </row>
    <row r="95010" spans="1:4" x14ac:dyDescent="0.35">
      <c r="A95010" s="1"/>
      <c r="B95010" s="1"/>
      <c r="C95010" s="1"/>
      <c r="D95010" s="1"/>
    </row>
    <row r="95029" spans="1:4" x14ac:dyDescent="0.35">
      <c r="A95029" s="1"/>
      <c r="B95029" s="1"/>
      <c r="C95029" s="1"/>
      <c r="D95029" s="1"/>
    </row>
    <row r="95048" spans="1:4" x14ac:dyDescent="0.35">
      <c r="A95048" s="1"/>
      <c r="B95048" s="1"/>
      <c r="C95048" s="1"/>
      <c r="D95048" s="1"/>
    </row>
    <row r="95067" spans="1:4" x14ac:dyDescent="0.35">
      <c r="A95067" s="1"/>
      <c r="B95067" s="1"/>
      <c r="C95067" s="1"/>
      <c r="D95067" s="1"/>
    </row>
    <row r="95086" spans="1:4" x14ac:dyDescent="0.35">
      <c r="A95086" s="1"/>
      <c r="B95086" s="1"/>
      <c r="C95086" s="1"/>
      <c r="D95086" s="1"/>
    </row>
    <row r="95105" spans="1:4" x14ac:dyDescent="0.35">
      <c r="A95105" s="1"/>
      <c r="B95105" s="1"/>
      <c r="C95105" s="1"/>
      <c r="D95105" s="1"/>
    </row>
    <row r="95124" spans="1:4" x14ac:dyDescent="0.35">
      <c r="A95124" s="1"/>
      <c r="B95124" s="1"/>
      <c r="C95124" s="1"/>
      <c r="D95124" s="1"/>
    </row>
    <row r="95143" spans="1:4" x14ac:dyDescent="0.35">
      <c r="A95143" s="1"/>
      <c r="B95143" s="1"/>
      <c r="C95143" s="1"/>
      <c r="D95143" s="1"/>
    </row>
    <row r="95162" spans="1:4" x14ac:dyDescent="0.35">
      <c r="A95162" s="1"/>
      <c r="B95162" s="1"/>
      <c r="C95162" s="1"/>
      <c r="D95162" s="1"/>
    </row>
    <row r="95181" spans="1:4" x14ac:dyDescent="0.35">
      <c r="A95181" s="1"/>
      <c r="B95181" s="1"/>
      <c r="C95181" s="1"/>
      <c r="D95181" s="1"/>
    </row>
    <row r="95200" spans="1:4" x14ac:dyDescent="0.35">
      <c r="A95200" s="1"/>
      <c r="B95200" s="1"/>
      <c r="C95200" s="1"/>
      <c r="D95200" s="1"/>
    </row>
    <row r="95219" spans="1:4" x14ac:dyDescent="0.35">
      <c r="A95219" s="1"/>
      <c r="B95219" s="1"/>
      <c r="C95219" s="1"/>
      <c r="D95219" s="1"/>
    </row>
    <row r="95238" spans="1:4" x14ac:dyDescent="0.35">
      <c r="A95238" s="1"/>
      <c r="B95238" s="1"/>
      <c r="C95238" s="1"/>
      <c r="D95238" s="1"/>
    </row>
    <row r="95257" spans="1:4" x14ac:dyDescent="0.35">
      <c r="A95257" s="1"/>
      <c r="B95257" s="1"/>
      <c r="C95257" s="1"/>
      <c r="D95257" s="1"/>
    </row>
    <row r="95276" spans="1:4" x14ac:dyDescent="0.35">
      <c r="A95276" s="1"/>
      <c r="B95276" s="1"/>
      <c r="C95276" s="1"/>
      <c r="D95276" s="1"/>
    </row>
    <row r="95295" spans="1:4" x14ac:dyDescent="0.35">
      <c r="A95295" s="1"/>
      <c r="B95295" s="1"/>
      <c r="C95295" s="1"/>
      <c r="D95295" s="1"/>
    </row>
    <row r="95314" spans="1:4" x14ac:dyDescent="0.35">
      <c r="A95314" s="1"/>
      <c r="B95314" s="1"/>
      <c r="C95314" s="1"/>
      <c r="D95314" s="1"/>
    </row>
    <row r="95333" spans="1:4" x14ac:dyDescent="0.35">
      <c r="A95333" s="1"/>
      <c r="B95333" s="1"/>
      <c r="C95333" s="1"/>
      <c r="D95333" s="1"/>
    </row>
    <row r="95352" spans="1:4" x14ac:dyDescent="0.35">
      <c r="A95352" s="1"/>
      <c r="B95352" s="1"/>
      <c r="C95352" s="1"/>
      <c r="D95352" s="1"/>
    </row>
    <row r="95371" spans="1:4" x14ac:dyDescent="0.35">
      <c r="A95371" s="1"/>
      <c r="B95371" s="1"/>
      <c r="C95371" s="1"/>
      <c r="D95371" s="1"/>
    </row>
    <row r="95390" spans="1:4" x14ac:dyDescent="0.35">
      <c r="A95390" s="1"/>
      <c r="B95390" s="1"/>
      <c r="C95390" s="1"/>
      <c r="D95390" s="1"/>
    </row>
    <row r="95409" spans="1:4" x14ac:dyDescent="0.35">
      <c r="A95409" s="1"/>
      <c r="B95409" s="1"/>
      <c r="C95409" s="1"/>
      <c r="D95409" s="1"/>
    </row>
    <row r="95428" spans="1:4" x14ac:dyDescent="0.35">
      <c r="A95428" s="1"/>
      <c r="B95428" s="1"/>
      <c r="C95428" s="1"/>
      <c r="D95428" s="1"/>
    </row>
    <row r="95447" spans="1:4" x14ac:dyDescent="0.35">
      <c r="A95447" s="1"/>
      <c r="B95447" s="1"/>
      <c r="C95447" s="1"/>
      <c r="D95447" s="1"/>
    </row>
    <row r="95466" spans="1:4" x14ac:dyDescent="0.35">
      <c r="A95466" s="1"/>
      <c r="B95466" s="1"/>
      <c r="C95466" s="1"/>
      <c r="D95466" s="1"/>
    </row>
    <row r="95485" spans="1:4" x14ac:dyDescent="0.35">
      <c r="A95485" s="1"/>
      <c r="B95485" s="1"/>
      <c r="C95485" s="1"/>
      <c r="D95485" s="1"/>
    </row>
    <row r="95504" spans="1:4" x14ac:dyDescent="0.35">
      <c r="A95504" s="1"/>
      <c r="B95504" s="1"/>
      <c r="C95504" s="1"/>
      <c r="D95504" s="1"/>
    </row>
    <row r="95523" spans="1:4" x14ac:dyDescent="0.35">
      <c r="A95523" s="1"/>
      <c r="B95523" s="1"/>
      <c r="C95523" s="1"/>
      <c r="D95523" s="1"/>
    </row>
    <row r="95542" spans="1:4" x14ac:dyDescent="0.35">
      <c r="A95542" s="1"/>
      <c r="B95542" s="1"/>
      <c r="C95542" s="1"/>
      <c r="D95542" s="1"/>
    </row>
    <row r="95561" spans="1:4" x14ac:dyDescent="0.35">
      <c r="A95561" s="1"/>
      <c r="B95561" s="1"/>
      <c r="C95561" s="1"/>
      <c r="D95561" s="1"/>
    </row>
    <row r="95580" spans="1:4" x14ac:dyDescent="0.35">
      <c r="A95580" s="1"/>
      <c r="B95580" s="1"/>
      <c r="C95580" s="1"/>
      <c r="D95580" s="1"/>
    </row>
    <row r="95599" spans="1:4" x14ac:dyDescent="0.35">
      <c r="A95599" s="1"/>
      <c r="B95599" s="1"/>
      <c r="C95599" s="1"/>
      <c r="D95599" s="1"/>
    </row>
    <row r="95618" spans="1:4" x14ac:dyDescent="0.35">
      <c r="A95618" s="1"/>
      <c r="B95618" s="1"/>
      <c r="C95618" s="1"/>
      <c r="D95618" s="1"/>
    </row>
    <row r="95637" spans="1:4" x14ac:dyDescent="0.35">
      <c r="A95637" s="1"/>
      <c r="B95637" s="1"/>
      <c r="C95637" s="1"/>
      <c r="D95637" s="1"/>
    </row>
    <row r="95656" spans="1:4" x14ac:dyDescent="0.35">
      <c r="A95656" s="1"/>
      <c r="B95656" s="1"/>
      <c r="C95656" s="1"/>
      <c r="D95656" s="1"/>
    </row>
    <row r="95675" spans="1:4" x14ac:dyDescent="0.35">
      <c r="A95675" s="1"/>
      <c r="B95675" s="1"/>
      <c r="C95675" s="1"/>
      <c r="D95675" s="1"/>
    </row>
    <row r="95694" spans="1:4" x14ac:dyDescent="0.35">
      <c r="A95694" s="1"/>
      <c r="B95694" s="1"/>
      <c r="C95694" s="1"/>
      <c r="D95694" s="1"/>
    </row>
    <row r="95713" spans="1:4" x14ac:dyDescent="0.35">
      <c r="A95713" s="1"/>
      <c r="B95713" s="1"/>
      <c r="C95713" s="1"/>
      <c r="D95713" s="1"/>
    </row>
    <row r="95732" spans="1:4" x14ac:dyDescent="0.35">
      <c r="A95732" s="1"/>
      <c r="B95732" s="1"/>
      <c r="C95732" s="1"/>
      <c r="D95732" s="1"/>
    </row>
    <row r="95751" spans="1:4" x14ac:dyDescent="0.35">
      <c r="A95751" s="1"/>
      <c r="B95751" s="1"/>
      <c r="C95751" s="1"/>
      <c r="D95751" s="1"/>
    </row>
    <row r="95770" spans="1:4" x14ac:dyDescent="0.35">
      <c r="A95770" s="1"/>
      <c r="B95770" s="1"/>
      <c r="C95770" s="1"/>
      <c r="D95770" s="1"/>
    </row>
    <row r="95789" spans="1:4" x14ac:dyDescent="0.35">
      <c r="A95789" s="1"/>
      <c r="B95789" s="1"/>
      <c r="C95789" s="1"/>
      <c r="D95789" s="1"/>
    </row>
    <row r="95808" spans="1:4" x14ac:dyDescent="0.35">
      <c r="A95808" s="1"/>
      <c r="B95808" s="1"/>
      <c r="C95808" s="1"/>
      <c r="D95808" s="1"/>
    </row>
    <row r="95827" spans="1:4" x14ac:dyDescent="0.35">
      <c r="A95827" s="1"/>
      <c r="B95827" s="1"/>
      <c r="C95827" s="1"/>
      <c r="D95827" s="1"/>
    </row>
    <row r="95846" spans="1:4" x14ac:dyDescent="0.35">
      <c r="A95846" s="1"/>
      <c r="B95846" s="1"/>
      <c r="C95846" s="1"/>
      <c r="D95846" s="1"/>
    </row>
    <row r="95865" spans="1:4" x14ac:dyDescent="0.35">
      <c r="A95865" s="1"/>
      <c r="B95865" s="1"/>
      <c r="C95865" s="1"/>
      <c r="D95865" s="1"/>
    </row>
    <row r="95884" spans="1:4" x14ac:dyDescent="0.35">
      <c r="A95884" s="1"/>
      <c r="B95884" s="1"/>
      <c r="C95884" s="1"/>
      <c r="D95884" s="1"/>
    </row>
    <row r="95903" spans="1:4" x14ac:dyDescent="0.35">
      <c r="A95903" s="1"/>
      <c r="B95903" s="1"/>
      <c r="C95903" s="1"/>
      <c r="D95903" s="1"/>
    </row>
    <row r="95922" spans="1:4" x14ac:dyDescent="0.35">
      <c r="A95922" s="1"/>
      <c r="B95922" s="1"/>
      <c r="C95922" s="1"/>
      <c r="D95922" s="1"/>
    </row>
    <row r="95941" spans="1:4" x14ac:dyDescent="0.35">
      <c r="A95941" s="1"/>
      <c r="B95941" s="1"/>
      <c r="C95941" s="1"/>
      <c r="D95941" s="1"/>
    </row>
    <row r="95960" spans="1:4" x14ac:dyDescent="0.35">
      <c r="A95960" s="1"/>
      <c r="B95960" s="1"/>
      <c r="C95960" s="1"/>
      <c r="D95960" s="1"/>
    </row>
    <row r="95979" spans="1:4" x14ac:dyDescent="0.35">
      <c r="A95979" s="1"/>
      <c r="B95979" s="1"/>
      <c r="C95979" s="1"/>
      <c r="D95979" s="1"/>
    </row>
    <row r="95998" spans="1:4" x14ac:dyDescent="0.35">
      <c r="A95998" s="1"/>
      <c r="B95998" s="1"/>
      <c r="C95998" s="1"/>
      <c r="D95998" s="1"/>
    </row>
    <row r="96017" spans="1:4" x14ac:dyDescent="0.35">
      <c r="A96017" s="1"/>
      <c r="B96017" s="1"/>
      <c r="C96017" s="1"/>
      <c r="D96017" s="1"/>
    </row>
    <row r="96036" spans="1:4" x14ac:dyDescent="0.35">
      <c r="A96036" s="1"/>
      <c r="B96036" s="1"/>
      <c r="C96036" s="1"/>
      <c r="D96036" s="1"/>
    </row>
    <row r="96055" spans="1:4" x14ac:dyDescent="0.35">
      <c r="A96055" s="1"/>
      <c r="B96055" s="1"/>
      <c r="C96055" s="1"/>
      <c r="D96055" s="1"/>
    </row>
    <row r="96074" spans="1:4" x14ac:dyDescent="0.35">
      <c r="A96074" s="1"/>
      <c r="B96074" s="1"/>
      <c r="C96074" s="1"/>
      <c r="D96074" s="1"/>
    </row>
    <row r="96093" spans="1:4" x14ac:dyDescent="0.35">
      <c r="A96093" s="1"/>
      <c r="B96093" s="1"/>
      <c r="C96093" s="1"/>
      <c r="D96093" s="1"/>
    </row>
    <row r="96112" spans="1:4" x14ac:dyDescent="0.35">
      <c r="A96112" s="1"/>
      <c r="B96112" s="1"/>
      <c r="C96112" s="1"/>
      <c r="D96112" s="1"/>
    </row>
    <row r="96131" spans="1:4" x14ac:dyDescent="0.35">
      <c r="A96131" s="1"/>
      <c r="B96131" s="1"/>
      <c r="C96131" s="1"/>
      <c r="D96131" s="1"/>
    </row>
    <row r="96150" spans="1:4" x14ac:dyDescent="0.35">
      <c r="A96150" s="1"/>
      <c r="B96150" s="1"/>
      <c r="C96150" s="1"/>
      <c r="D96150" s="1"/>
    </row>
    <row r="96169" spans="1:4" x14ac:dyDescent="0.35">
      <c r="A96169" s="1"/>
      <c r="B96169" s="1"/>
      <c r="C96169" s="1"/>
      <c r="D96169" s="1"/>
    </row>
    <row r="96188" spans="1:4" x14ac:dyDescent="0.35">
      <c r="A96188" s="1"/>
      <c r="B96188" s="1"/>
      <c r="C96188" s="1"/>
      <c r="D96188" s="1"/>
    </row>
    <row r="96207" spans="1:4" x14ac:dyDescent="0.35">
      <c r="A96207" s="1"/>
      <c r="B96207" s="1"/>
      <c r="C96207" s="1"/>
      <c r="D96207" s="1"/>
    </row>
    <row r="96226" spans="1:4" x14ac:dyDescent="0.35">
      <c r="A96226" s="1"/>
      <c r="B96226" s="1"/>
      <c r="C96226" s="1"/>
      <c r="D96226" s="1"/>
    </row>
    <row r="96245" spans="1:4" x14ac:dyDescent="0.35">
      <c r="A96245" s="1"/>
      <c r="B96245" s="1"/>
      <c r="C96245" s="1"/>
      <c r="D96245" s="1"/>
    </row>
    <row r="96264" spans="1:4" x14ac:dyDescent="0.35">
      <c r="A96264" s="1"/>
      <c r="B96264" s="1"/>
      <c r="C96264" s="1"/>
      <c r="D96264" s="1"/>
    </row>
    <row r="96283" spans="1:4" x14ac:dyDescent="0.35">
      <c r="A96283" s="1"/>
      <c r="B96283" s="1"/>
      <c r="C96283" s="1"/>
      <c r="D96283" s="1"/>
    </row>
    <row r="96302" spans="1:4" x14ac:dyDescent="0.35">
      <c r="A96302" s="1"/>
      <c r="B96302" s="1"/>
      <c r="C96302" s="1"/>
      <c r="D96302" s="1"/>
    </row>
    <row r="96321" spans="1:4" x14ac:dyDescent="0.35">
      <c r="A96321" s="1"/>
      <c r="B96321" s="1"/>
      <c r="C96321" s="1"/>
      <c r="D96321" s="1"/>
    </row>
    <row r="96340" spans="1:4" x14ac:dyDescent="0.35">
      <c r="A96340" s="1"/>
      <c r="B96340" s="1"/>
      <c r="C96340" s="1"/>
      <c r="D96340" s="1"/>
    </row>
    <row r="96359" spans="1:4" x14ac:dyDescent="0.35">
      <c r="A96359" s="1"/>
      <c r="B96359" s="1"/>
      <c r="C96359" s="1"/>
      <c r="D96359" s="1"/>
    </row>
    <row r="96378" spans="1:4" x14ac:dyDescent="0.35">
      <c r="A96378" s="1"/>
      <c r="B96378" s="1"/>
      <c r="C96378" s="1"/>
      <c r="D96378" s="1"/>
    </row>
    <row r="96397" spans="1:4" x14ac:dyDescent="0.35">
      <c r="A96397" s="1"/>
      <c r="B96397" s="1"/>
      <c r="C96397" s="1"/>
      <c r="D96397" s="1"/>
    </row>
    <row r="96416" spans="1:4" x14ac:dyDescent="0.35">
      <c r="A96416" s="1"/>
      <c r="B96416" s="1"/>
      <c r="C96416" s="1"/>
      <c r="D96416" s="1"/>
    </row>
    <row r="96435" spans="1:4" x14ac:dyDescent="0.35">
      <c r="A96435" s="1"/>
      <c r="B96435" s="1"/>
      <c r="C96435" s="1"/>
      <c r="D96435" s="1"/>
    </row>
    <row r="96454" spans="1:4" x14ac:dyDescent="0.35">
      <c r="A96454" s="1"/>
      <c r="B96454" s="1"/>
      <c r="C96454" s="1"/>
      <c r="D96454" s="1"/>
    </row>
    <row r="96473" spans="1:4" x14ac:dyDescent="0.35">
      <c r="A96473" s="1"/>
      <c r="B96473" s="1"/>
      <c r="C96473" s="1"/>
      <c r="D96473" s="1"/>
    </row>
    <row r="96492" spans="1:4" x14ac:dyDescent="0.35">
      <c r="A96492" s="1"/>
      <c r="B96492" s="1"/>
      <c r="C96492" s="1"/>
      <c r="D96492" s="1"/>
    </row>
    <row r="96511" spans="1:4" x14ac:dyDescent="0.35">
      <c r="A96511" s="1"/>
      <c r="B96511" s="1"/>
      <c r="C96511" s="1"/>
      <c r="D96511" s="1"/>
    </row>
    <row r="96530" spans="1:4" x14ac:dyDescent="0.35">
      <c r="A96530" s="1"/>
      <c r="B96530" s="1"/>
      <c r="C96530" s="1"/>
      <c r="D96530" s="1"/>
    </row>
    <row r="96549" spans="1:4" x14ac:dyDescent="0.35">
      <c r="A96549" s="1"/>
      <c r="B96549" s="1"/>
      <c r="C96549" s="1"/>
      <c r="D96549" s="1"/>
    </row>
    <row r="96568" spans="1:4" x14ac:dyDescent="0.35">
      <c r="A96568" s="1"/>
      <c r="B96568" s="1"/>
      <c r="C96568" s="1"/>
      <c r="D96568" s="1"/>
    </row>
    <row r="96587" spans="1:4" x14ac:dyDescent="0.35">
      <c r="A96587" s="1"/>
      <c r="B96587" s="1"/>
      <c r="C96587" s="1"/>
      <c r="D96587" s="1"/>
    </row>
    <row r="96606" spans="1:4" x14ac:dyDescent="0.35">
      <c r="A96606" s="1"/>
      <c r="B96606" s="1"/>
      <c r="C96606" s="1"/>
      <c r="D96606" s="1"/>
    </row>
    <row r="96625" spans="1:4" x14ac:dyDescent="0.35">
      <c r="A96625" s="1"/>
      <c r="B96625" s="1"/>
      <c r="C96625" s="1"/>
      <c r="D96625" s="1"/>
    </row>
    <row r="96644" spans="1:4" x14ac:dyDescent="0.35">
      <c r="A96644" s="1"/>
      <c r="B96644" s="1"/>
      <c r="C96644" s="1"/>
      <c r="D96644" s="1"/>
    </row>
    <row r="96663" spans="1:4" x14ac:dyDescent="0.35">
      <c r="A96663" s="1"/>
      <c r="B96663" s="1"/>
      <c r="C96663" s="1"/>
      <c r="D96663" s="1"/>
    </row>
    <row r="96682" spans="1:4" x14ac:dyDescent="0.35">
      <c r="A96682" s="1"/>
      <c r="B96682" s="1"/>
      <c r="C96682" s="1"/>
      <c r="D96682" s="1"/>
    </row>
    <row r="96701" spans="1:4" x14ac:dyDescent="0.35">
      <c r="A96701" s="1"/>
      <c r="B96701" s="1"/>
      <c r="C96701" s="1"/>
      <c r="D96701" s="1"/>
    </row>
    <row r="96720" spans="1:4" x14ac:dyDescent="0.35">
      <c r="A96720" s="1"/>
      <c r="B96720" s="1"/>
      <c r="C96720" s="1"/>
      <c r="D96720" s="1"/>
    </row>
    <row r="96739" spans="1:4" x14ac:dyDescent="0.35">
      <c r="A96739" s="1"/>
      <c r="B96739" s="1"/>
      <c r="C96739" s="1"/>
      <c r="D96739" s="1"/>
    </row>
    <row r="96758" spans="1:4" x14ac:dyDescent="0.35">
      <c r="A96758" s="1"/>
      <c r="B96758" s="1"/>
      <c r="C96758" s="1"/>
      <c r="D96758" s="1"/>
    </row>
    <row r="96777" spans="1:4" x14ac:dyDescent="0.35">
      <c r="A96777" s="1"/>
      <c r="B96777" s="1"/>
      <c r="C96777" s="1"/>
      <c r="D96777" s="1"/>
    </row>
    <row r="96796" spans="1:4" x14ac:dyDescent="0.35">
      <c r="A96796" s="1"/>
      <c r="B96796" s="1"/>
      <c r="C96796" s="1"/>
      <c r="D96796" s="1"/>
    </row>
    <row r="96815" spans="1:4" x14ac:dyDescent="0.35">
      <c r="A96815" s="1"/>
      <c r="B96815" s="1"/>
      <c r="C96815" s="1"/>
      <c r="D96815" s="1"/>
    </row>
    <row r="96834" spans="1:4" x14ac:dyDescent="0.35">
      <c r="A96834" s="1"/>
      <c r="B96834" s="1"/>
      <c r="C96834" s="1"/>
      <c r="D96834" s="1"/>
    </row>
    <row r="96853" spans="1:4" x14ac:dyDescent="0.35">
      <c r="A96853" s="1"/>
      <c r="B96853" s="1"/>
      <c r="C96853" s="1"/>
      <c r="D96853" s="1"/>
    </row>
    <row r="96872" spans="1:4" x14ac:dyDescent="0.35">
      <c r="A96872" s="1"/>
      <c r="B96872" s="1"/>
      <c r="C96872" s="1"/>
      <c r="D96872" s="1"/>
    </row>
    <row r="96891" spans="1:4" x14ac:dyDescent="0.35">
      <c r="A96891" s="1"/>
      <c r="B96891" s="1"/>
      <c r="C96891" s="1"/>
      <c r="D96891" s="1"/>
    </row>
    <row r="96910" spans="1:4" x14ac:dyDescent="0.35">
      <c r="A96910" s="1"/>
      <c r="B96910" s="1"/>
      <c r="C96910" s="1"/>
      <c r="D96910" s="1"/>
    </row>
    <row r="96929" spans="1:4" x14ac:dyDescent="0.35">
      <c r="A96929" s="1"/>
      <c r="B96929" s="1"/>
      <c r="C96929" s="1"/>
      <c r="D96929" s="1"/>
    </row>
    <row r="96948" spans="1:4" x14ac:dyDescent="0.35">
      <c r="A96948" s="1"/>
      <c r="B96948" s="1"/>
      <c r="C96948" s="1"/>
      <c r="D96948" s="1"/>
    </row>
    <row r="96967" spans="1:4" x14ac:dyDescent="0.35">
      <c r="A96967" s="1"/>
      <c r="B96967" s="1"/>
      <c r="C96967" s="1"/>
      <c r="D96967" s="1"/>
    </row>
    <row r="96986" spans="1:4" x14ac:dyDescent="0.35">
      <c r="A96986" s="1"/>
      <c r="B96986" s="1"/>
      <c r="C96986" s="1"/>
      <c r="D96986" s="1"/>
    </row>
    <row r="97005" spans="1:4" x14ac:dyDescent="0.35">
      <c r="A97005" s="1"/>
      <c r="B97005" s="1"/>
      <c r="C97005" s="1"/>
      <c r="D97005" s="1"/>
    </row>
    <row r="97024" spans="1:4" x14ac:dyDescent="0.35">
      <c r="A97024" s="1"/>
      <c r="B97024" s="1"/>
      <c r="C97024" s="1"/>
      <c r="D97024" s="1"/>
    </row>
    <row r="97043" spans="1:4" x14ac:dyDescent="0.35">
      <c r="A97043" s="1"/>
      <c r="B97043" s="1"/>
      <c r="C97043" s="1"/>
      <c r="D97043" s="1"/>
    </row>
    <row r="97062" spans="1:4" x14ac:dyDescent="0.35">
      <c r="A97062" s="1"/>
      <c r="B97062" s="1"/>
      <c r="C97062" s="1"/>
      <c r="D97062" s="1"/>
    </row>
    <row r="97081" spans="1:4" x14ac:dyDescent="0.35">
      <c r="A97081" s="1"/>
      <c r="B97081" s="1"/>
      <c r="C97081" s="1"/>
      <c r="D97081" s="1"/>
    </row>
    <row r="97100" spans="1:4" x14ac:dyDescent="0.35">
      <c r="A97100" s="1"/>
      <c r="B97100" s="1"/>
      <c r="C97100" s="1"/>
      <c r="D97100" s="1"/>
    </row>
    <row r="97119" spans="1:4" x14ac:dyDescent="0.35">
      <c r="A97119" s="1"/>
      <c r="B97119" s="1"/>
      <c r="C97119" s="1"/>
      <c r="D97119" s="1"/>
    </row>
    <row r="97138" spans="1:4" x14ac:dyDescent="0.35">
      <c r="A97138" s="1"/>
      <c r="B97138" s="1"/>
      <c r="C97138" s="1"/>
      <c r="D97138" s="1"/>
    </row>
    <row r="97157" spans="1:4" x14ac:dyDescent="0.35">
      <c r="A97157" s="1"/>
      <c r="B97157" s="1"/>
      <c r="C97157" s="1"/>
      <c r="D97157" s="1"/>
    </row>
    <row r="97176" spans="1:4" x14ac:dyDescent="0.35">
      <c r="A97176" s="1"/>
      <c r="B97176" s="1"/>
      <c r="C97176" s="1"/>
      <c r="D97176" s="1"/>
    </row>
    <row r="97195" spans="1:4" x14ac:dyDescent="0.35">
      <c r="A97195" s="1"/>
      <c r="B97195" s="1"/>
      <c r="C97195" s="1"/>
      <c r="D97195" s="1"/>
    </row>
    <row r="97214" spans="1:4" x14ac:dyDescent="0.35">
      <c r="A97214" s="1"/>
      <c r="B97214" s="1"/>
      <c r="C97214" s="1"/>
      <c r="D97214" s="1"/>
    </row>
    <row r="97233" spans="1:4" x14ac:dyDescent="0.35">
      <c r="A97233" s="1"/>
      <c r="B97233" s="1"/>
      <c r="C97233" s="1"/>
      <c r="D97233" s="1"/>
    </row>
    <row r="97252" spans="1:4" x14ac:dyDescent="0.35">
      <c r="A97252" s="1"/>
      <c r="B97252" s="1"/>
      <c r="C97252" s="1"/>
      <c r="D97252" s="1"/>
    </row>
    <row r="97271" spans="1:4" x14ac:dyDescent="0.35">
      <c r="A97271" s="1"/>
      <c r="B97271" s="1"/>
      <c r="C97271" s="1"/>
      <c r="D97271" s="1"/>
    </row>
    <row r="97290" spans="1:4" x14ac:dyDescent="0.35">
      <c r="A97290" s="1"/>
      <c r="B97290" s="1"/>
      <c r="C97290" s="1"/>
      <c r="D97290" s="1"/>
    </row>
    <row r="97309" spans="1:4" x14ac:dyDescent="0.35">
      <c r="A97309" s="1"/>
      <c r="B97309" s="1"/>
      <c r="C97309" s="1"/>
      <c r="D97309" s="1"/>
    </row>
    <row r="97328" spans="1:4" x14ac:dyDescent="0.35">
      <c r="A97328" s="1"/>
      <c r="B97328" s="1"/>
      <c r="C97328" s="1"/>
      <c r="D97328" s="1"/>
    </row>
    <row r="97347" spans="1:4" x14ac:dyDescent="0.35">
      <c r="A97347" s="1"/>
      <c r="B97347" s="1"/>
      <c r="C97347" s="1"/>
      <c r="D97347" s="1"/>
    </row>
    <row r="97366" spans="1:4" x14ac:dyDescent="0.35">
      <c r="A97366" s="1"/>
      <c r="B97366" s="1"/>
      <c r="C97366" s="1"/>
      <c r="D97366" s="1"/>
    </row>
    <row r="97385" spans="1:4" x14ac:dyDescent="0.35">
      <c r="A97385" s="1"/>
      <c r="B97385" s="1"/>
      <c r="C97385" s="1"/>
      <c r="D97385" s="1"/>
    </row>
    <row r="97404" spans="1:4" x14ac:dyDescent="0.35">
      <c r="A97404" s="1"/>
      <c r="B97404" s="1"/>
      <c r="C97404" s="1"/>
      <c r="D97404" s="1"/>
    </row>
    <row r="97423" spans="1:4" x14ac:dyDescent="0.35">
      <c r="A97423" s="1"/>
      <c r="B97423" s="1"/>
      <c r="C97423" s="1"/>
      <c r="D97423" s="1"/>
    </row>
    <row r="97442" spans="1:4" x14ac:dyDescent="0.35">
      <c r="A97442" s="1"/>
      <c r="B97442" s="1"/>
      <c r="C97442" s="1"/>
      <c r="D97442" s="1"/>
    </row>
    <row r="97461" spans="1:4" x14ac:dyDescent="0.35">
      <c r="A97461" s="1"/>
      <c r="B97461" s="1"/>
      <c r="C97461" s="1"/>
      <c r="D97461" s="1"/>
    </row>
    <row r="97480" spans="1:4" x14ac:dyDescent="0.35">
      <c r="A97480" s="1"/>
      <c r="B97480" s="1"/>
      <c r="C97480" s="1"/>
      <c r="D97480" s="1"/>
    </row>
    <row r="97499" spans="1:4" x14ac:dyDescent="0.35">
      <c r="A97499" s="1"/>
      <c r="B97499" s="1"/>
      <c r="C97499" s="1"/>
      <c r="D97499" s="1"/>
    </row>
    <row r="97518" spans="1:4" x14ac:dyDescent="0.35">
      <c r="A97518" s="1"/>
      <c r="B97518" s="1"/>
      <c r="C97518" s="1"/>
      <c r="D97518" s="1"/>
    </row>
    <row r="97537" spans="1:4" x14ac:dyDescent="0.35">
      <c r="A97537" s="1"/>
      <c r="B97537" s="1"/>
      <c r="C97537" s="1"/>
      <c r="D97537" s="1"/>
    </row>
    <row r="97556" spans="1:4" x14ac:dyDescent="0.35">
      <c r="A97556" s="1"/>
      <c r="B97556" s="1"/>
      <c r="C97556" s="1"/>
      <c r="D97556" s="1"/>
    </row>
    <row r="97575" spans="1:4" x14ac:dyDescent="0.35">
      <c r="A97575" s="1"/>
      <c r="B97575" s="1"/>
      <c r="C97575" s="1"/>
      <c r="D97575" s="1"/>
    </row>
    <row r="97594" spans="1:4" x14ac:dyDescent="0.35">
      <c r="A97594" s="1"/>
      <c r="B97594" s="1"/>
      <c r="C97594" s="1"/>
      <c r="D97594" s="1"/>
    </row>
    <row r="97613" spans="1:4" x14ac:dyDescent="0.35">
      <c r="A97613" s="1"/>
      <c r="B97613" s="1"/>
      <c r="C97613" s="1"/>
      <c r="D97613" s="1"/>
    </row>
    <row r="97632" spans="1:4" x14ac:dyDescent="0.35">
      <c r="A97632" s="1"/>
      <c r="B97632" s="1"/>
      <c r="C97632" s="1"/>
      <c r="D97632" s="1"/>
    </row>
    <row r="97651" spans="1:4" x14ac:dyDescent="0.35">
      <c r="A97651" s="1"/>
      <c r="B97651" s="1"/>
      <c r="C97651" s="1"/>
      <c r="D97651" s="1"/>
    </row>
    <row r="97670" spans="1:4" x14ac:dyDescent="0.35">
      <c r="A97670" s="1"/>
      <c r="B97670" s="1"/>
      <c r="C97670" s="1"/>
      <c r="D97670" s="1"/>
    </row>
    <row r="97689" spans="1:4" x14ac:dyDescent="0.35">
      <c r="A97689" s="1"/>
      <c r="B97689" s="1"/>
      <c r="C97689" s="1"/>
      <c r="D97689" s="1"/>
    </row>
    <row r="97708" spans="1:4" x14ac:dyDescent="0.35">
      <c r="A97708" s="1"/>
      <c r="B97708" s="1"/>
      <c r="C97708" s="1"/>
      <c r="D97708" s="1"/>
    </row>
    <row r="97727" spans="1:4" x14ac:dyDescent="0.35">
      <c r="A97727" s="1"/>
      <c r="B97727" s="1"/>
      <c r="C97727" s="1"/>
      <c r="D97727" s="1"/>
    </row>
    <row r="97746" spans="1:4" x14ac:dyDescent="0.35">
      <c r="A97746" s="1"/>
      <c r="B97746" s="1"/>
      <c r="C97746" s="1"/>
      <c r="D97746" s="1"/>
    </row>
    <row r="97765" spans="1:4" x14ac:dyDescent="0.35">
      <c r="A97765" s="1"/>
      <c r="B97765" s="1"/>
      <c r="C97765" s="1"/>
      <c r="D97765" s="1"/>
    </row>
    <row r="97784" spans="1:4" x14ac:dyDescent="0.35">
      <c r="A97784" s="1"/>
      <c r="B97784" s="1"/>
      <c r="C97784" s="1"/>
      <c r="D97784" s="1"/>
    </row>
    <row r="97803" spans="1:4" x14ac:dyDescent="0.35">
      <c r="A97803" s="1"/>
      <c r="B97803" s="1"/>
      <c r="C97803" s="1"/>
      <c r="D97803" s="1"/>
    </row>
    <row r="97822" spans="1:4" x14ac:dyDescent="0.35">
      <c r="A97822" s="1"/>
      <c r="B97822" s="1"/>
      <c r="C97822" s="1"/>
      <c r="D97822" s="1"/>
    </row>
    <row r="97841" spans="1:4" x14ac:dyDescent="0.35">
      <c r="A97841" s="1"/>
      <c r="B97841" s="1"/>
      <c r="C97841" s="1"/>
      <c r="D97841" s="1"/>
    </row>
    <row r="97860" spans="1:4" x14ac:dyDescent="0.35">
      <c r="A97860" s="1"/>
      <c r="B97860" s="1"/>
      <c r="C97860" s="1"/>
      <c r="D97860" s="1"/>
    </row>
    <row r="97879" spans="1:4" x14ac:dyDescent="0.35">
      <c r="A97879" s="1"/>
      <c r="B97879" s="1"/>
      <c r="C97879" s="1"/>
      <c r="D97879" s="1"/>
    </row>
    <row r="97898" spans="1:4" x14ac:dyDescent="0.35">
      <c r="A97898" s="1"/>
      <c r="B97898" s="1"/>
      <c r="C97898" s="1"/>
      <c r="D97898" s="1"/>
    </row>
    <row r="97917" spans="1:4" x14ac:dyDescent="0.35">
      <c r="A97917" s="1"/>
      <c r="B97917" s="1"/>
      <c r="C97917" s="1"/>
      <c r="D97917" s="1"/>
    </row>
    <row r="97936" spans="1:4" x14ac:dyDescent="0.35">
      <c r="A97936" s="1"/>
      <c r="B97936" s="1"/>
      <c r="C97936" s="1"/>
      <c r="D97936" s="1"/>
    </row>
    <row r="97955" spans="1:4" x14ac:dyDescent="0.35">
      <c r="A97955" s="1"/>
      <c r="B97955" s="1"/>
      <c r="C97955" s="1"/>
      <c r="D97955" s="1"/>
    </row>
    <row r="97974" spans="1:4" x14ac:dyDescent="0.35">
      <c r="A97974" s="1"/>
      <c r="B97974" s="1"/>
      <c r="C97974" s="1"/>
      <c r="D97974" s="1"/>
    </row>
    <row r="97993" spans="1:4" x14ac:dyDescent="0.35">
      <c r="A97993" s="1"/>
      <c r="B97993" s="1"/>
      <c r="C97993" s="1"/>
      <c r="D97993" s="1"/>
    </row>
    <row r="98012" spans="1:4" x14ac:dyDescent="0.35">
      <c r="A98012" s="1"/>
      <c r="B98012" s="1"/>
      <c r="C98012" s="1"/>
      <c r="D98012" s="1"/>
    </row>
    <row r="98031" spans="1:4" x14ac:dyDescent="0.35">
      <c r="A98031" s="1"/>
      <c r="B98031" s="1"/>
      <c r="C98031" s="1"/>
      <c r="D98031" s="1"/>
    </row>
    <row r="98050" spans="1:4" x14ac:dyDescent="0.35">
      <c r="A98050" s="1"/>
      <c r="B98050" s="1"/>
      <c r="C98050" s="1"/>
      <c r="D98050" s="1"/>
    </row>
    <row r="98069" spans="1:4" x14ac:dyDescent="0.35">
      <c r="A98069" s="1"/>
      <c r="B98069" s="1"/>
      <c r="C98069" s="1"/>
      <c r="D98069" s="1"/>
    </row>
    <row r="98088" spans="1:4" x14ac:dyDescent="0.35">
      <c r="A98088" s="1"/>
      <c r="B98088" s="1"/>
      <c r="C98088" s="1"/>
      <c r="D98088" s="1"/>
    </row>
    <row r="98107" spans="1:4" x14ac:dyDescent="0.35">
      <c r="A98107" s="1"/>
      <c r="B98107" s="1"/>
      <c r="C98107" s="1"/>
      <c r="D98107" s="1"/>
    </row>
    <row r="98126" spans="1:4" x14ac:dyDescent="0.35">
      <c r="A98126" s="1"/>
      <c r="B98126" s="1"/>
      <c r="C98126" s="1"/>
      <c r="D98126" s="1"/>
    </row>
    <row r="98145" spans="1:4" x14ac:dyDescent="0.35">
      <c r="A98145" s="1"/>
      <c r="B98145" s="1"/>
      <c r="C98145" s="1"/>
      <c r="D98145" s="1"/>
    </row>
    <row r="98164" spans="1:4" x14ac:dyDescent="0.35">
      <c r="A98164" s="1"/>
      <c r="B98164" s="1"/>
      <c r="C98164" s="1"/>
      <c r="D98164" s="1"/>
    </row>
    <row r="98183" spans="1:4" x14ac:dyDescent="0.35">
      <c r="A98183" s="1"/>
      <c r="B98183" s="1"/>
      <c r="C98183" s="1"/>
      <c r="D98183" s="1"/>
    </row>
    <row r="98202" spans="1:4" x14ac:dyDescent="0.35">
      <c r="A98202" s="1"/>
      <c r="B98202" s="1"/>
      <c r="C98202" s="1"/>
      <c r="D98202" s="1"/>
    </row>
    <row r="98221" spans="1:4" x14ac:dyDescent="0.35">
      <c r="A98221" s="1"/>
      <c r="B98221" s="1"/>
      <c r="C98221" s="1"/>
      <c r="D98221" s="1"/>
    </row>
    <row r="98240" spans="1:4" x14ac:dyDescent="0.35">
      <c r="A98240" s="1"/>
      <c r="B98240" s="1"/>
      <c r="C98240" s="1"/>
      <c r="D98240" s="1"/>
    </row>
    <row r="98259" spans="1:4" x14ac:dyDescent="0.35">
      <c r="A98259" s="1"/>
      <c r="B98259" s="1"/>
      <c r="C98259" s="1"/>
      <c r="D98259" s="1"/>
    </row>
    <row r="98278" spans="1:4" x14ac:dyDescent="0.35">
      <c r="A98278" s="1"/>
      <c r="B98278" s="1"/>
      <c r="C98278" s="1"/>
      <c r="D98278" s="1"/>
    </row>
    <row r="98297" spans="1:4" x14ac:dyDescent="0.35">
      <c r="A98297" s="1"/>
      <c r="B98297" s="1"/>
      <c r="C98297" s="1"/>
      <c r="D98297" s="1"/>
    </row>
    <row r="98316" spans="1:4" x14ac:dyDescent="0.35">
      <c r="A98316" s="1"/>
      <c r="B98316" s="1"/>
      <c r="C98316" s="1"/>
      <c r="D98316" s="1"/>
    </row>
    <row r="98335" spans="1:4" x14ac:dyDescent="0.35">
      <c r="A98335" s="1"/>
      <c r="B98335" s="1"/>
      <c r="C98335" s="1"/>
      <c r="D98335" s="1"/>
    </row>
    <row r="98354" spans="1:4" x14ac:dyDescent="0.35">
      <c r="A98354" s="1"/>
      <c r="B98354" s="1"/>
      <c r="C98354" s="1"/>
      <c r="D98354" s="1"/>
    </row>
    <row r="98373" spans="1:4" x14ac:dyDescent="0.35">
      <c r="A98373" s="1"/>
      <c r="B98373" s="1"/>
      <c r="C98373" s="1"/>
      <c r="D98373" s="1"/>
    </row>
    <row r="98392" spans="1:4" x14ac:dyDescent="0.35">
      <c r="A98392" s="1"/>
      <c r="B98392" s="1"/>
      <c r="C98392" s="1"/>
      <c r="D98392" s="1"/>
    </row>
    <row r="98411" spans="1:4" x14ac:dyDescent="0.35">
      <c r="A98411" s="1"/>
      <c r="B98411" s="1"/>
      <c r="C98411" s="1"/>
      <c r="D98411" s="1"/>
    </row>
    <row r="98430" spans="1:4" x14ac:dyDescent="0.35">
      <c r="A98430" s="1"/>
      <c r="B98430" s="1"/>
      <c r="C98430" s="1"/>
      <c r="D98430" s="1"/>
    </row>
    <row r="98449" spans="1:4" x14ac:dyDescent="0.35">
      <c r="A98449" s="1"/>
      <c r="B98449" s="1"/>
      <c r="C98449" s="1"/>
      <c r="D98449" s="1"/>
    </row>
    <row r="98468" spans="1:4" x14ac:dyDescent="0.35">
      <c r="A98468" s="1"/>
      <c r="B98468" s="1"/>
      <c r="C98468" s="1"/>
      <c r="D98468" s="1"/>
    </row>
    <row r="98487" spans="1:4" x14ac:dyDescent="0.35">
      <c r="A98487" s="1"/>
      <c r="B98487" s="1"/>
      <c r="C98487" s="1"/>
      <c r="D98487" s="1"/>
    </row>
    <row r="98506" spans="1:4" x14ac:dyDescent="0.35">
      <c r="A98506" s="1"/>
      <c r="B98506" s="1"/>
      <c r="C98506" s="1"/>
      <c r="D98506" s="1"/>
    </row>
    <row r="98525" spans="1:4" x14ac:dyDescent="0.35">
      <c r="A98525" s="1"/>
      <c r="B98525" s="1"/>
      <c r="C98525" s="1"/>
      <c r="D98525" s="1"/>
    </row>
    <row r="98544" spans="1:4" x14ac:dyDescent="0.35">
      <c r="A98544" s="1"/>
      <c r="B98544" s="1"/>
      <c r="C98544" s="1"/>
      <c r="D98544" s="1"/>
    </row>
    <row r="98563" spans="1:4" x14ac:dyDescent="0.35">
      <c r="A98563" s="1"/>
      <c r="B98563" s="1"/>
      <c r="C98563" s="1"/>
      <c r="D98563" s="1"/>
    </row>
    <row r="98582" spans="1:4" x14ac:dyDescent="0.35">
      <c r="A98582" s="1"/>
      <c r="B98582" s="1"/>
      <c r="C98582" s="1"/>
      <c r="D98582" s="1"/>
    </row>
    <row r="98601" spans="1:4" x14ac:dyDescent="0.35">
      <c r="A98601" s="1"/>
      <c r="B98601" s="1"/>
      <c r="C98601" s="1"/>
      <c r="D98601" s="1"/>
    </row>
    <row r="98620" spans="1:4" x14ac:dyDescent="0.35">
      <c r="A98620" s="1"/>
      <c r="B98620" s="1"/>
      <c r="C98620" s="1"/>
      <c r="D98620" s="1"/>
    </row>
    <row r="98639" spans="1:4" x14ac:dyDescent="0.35">
      <c r="A98639" s="1"/>
      <c r="B98639" s="1"/>
      <c r="C98639" s="1"/>
      <c r="D98639" s="1"/>
    </row>
    <row r="98658" spans="1:4" x14ac:dyDescent="0.35">
      <c r="A98658" s="1"/>
      <c r="B98658" s="1"/>
      <c r="C98658" s="1"/>
      <c r="D98658" s="1"/>
    </row>
    <row r="98677" spans="1:4" x14ac:dyDescent="0.35">
      <c r="A98677" s="1"/>
      <c r="B98677" s="1"/>
      <c r="C98677" s="1"/>
      <c r="D98677" s="1"/>
    </row>
    <row r="98696" spans="1:4" x14ac:dyDescent="0.35">
      <c r="A98696" s="1"/>
      <c r="B98696" s="1"/>
      <c r="C98696" s="1"/>
      <c r="D98696" s="1"/>
    </row>
    <row r="98715" spans="1:4" x14ac:dyDescent="0.35">
      <c r="A98715" s="1"/>
      <c r="B98715" s="1"/>
      <c r="C98715" s="1"/>
      <c r="D98715" s="1"/>
    </row>
    <row r="98734" spans="1:4" x14ac:dyDescent="0.35">
      <c r="A98734" s="1"/>
      <c r="B98734" s="1"/>
      <c r="C98734" s="1"/>
      <c r="D98734" s="1"/>
    </row>
    <row r="98753" spans="1:4" x14ac:dyDescent="0.35">
      <c r="A98753" s="1"/>
      <c r="B98753" s="1"/>
      <c r="C98753" s="1"/>
      <c r="D98753" s="1"/>
    </row>
    <row r="98772" spans="1:4" x14ac:dyDescent="0.35">
      <c r="A98772" s="1"/>
      <c r="B98772" s="1"/>
      <c r="C98772" s="1"/>
      <c r="D98772" s="1"/>
    </row>
    <row r="98791" spans="1:4" x14ac:dyDescent="0.35">
      <c r="A98791" s="1"/>
      <c r="B98791" s="1"/>
      <c r="C98791" s="1"/>
      <c r="D98791" s="1"/>
    </row>
    <row r="98810" spans="1:4" x14ac:dyDescent="0.35">
      <c r="A98810" s="1"/>
      <c r="B98810" s="1"/>
      <c r="C98810" s="1"/>
      <c r="D98810" s="1"/>
    </row>
    <row r="98829" spans="1:4" x14ac:dyDescent="0.35">
      <c r="A98829" s="1"/>
      <c r="B98829" s="1"/>
      <c r="C98829" s="1"/>
      <c r="D98829" s="1"/>
    </row>
    <row r="98848" spans="1:4" x14ac:dyDescent="0.35">
      <c r="A98848" s="1"/>
      <c r="B98848" s="1"/>
      <c r="C98848" s="1"/>
      <c r="D98848" s="1"/>
    </row>
    <row r="98867" spans="1:4" x14ac:dyDescent="0.35">
      <c r="A98867" s="1"/>
      <c r="B98867" s="1"/>
      <c r="C98867" s="1"/>
      <c r="D98867" s="1"/>
    </row>
    <row r="98886" spans="1:4" x14ac:dyDescent="0.35">
      <c r="A98886" s="1"/>
      <c r="B98886" s="1"/>
      <c r="C98886" s="1"/>
      <c r="D98886" s="1"/>
    </row>
    <row r="98905" spans="1:4" x14ac:dyDescent="0.35">
      <c r="A98905" s="1"/>
      <c r="B98905" s="1"/>
      <c r="C98905" s="1"/>
      <c r="D98905" s="1"/>
    </row>
    <row r="98924" spans="1:4" x14ac:dyDescent="0.35">
      <c r="A98924" s="1"/>
      <c r="B98924" s="1"/>
      <c r="C98924" s="1"/>
      <c r="D98924" s="1"/>
    </row>
    <row r="98943" spans="1:4" x14ac:dyDescent="0.35">
      <c r="A98943" s="1"/>
      <c r="B98943" s="1"/>
      <c r="C98943" s="1"/>
      <c r="D98943" s="1"/>
    </row>
    <row r="98962" spans="1:4" x14ac:dyDescent="0.35">
      <c r="A98962" s="1"/>
      <c r="B98962" s="1"/>
      <c r="C98962" s="1"/>
      <c r="D98962" s="1"/>
    </row>
    <row r="98981" spans="1:4" x14ac:dyDescent="0.35">
      <c r="A98981" s="1"/>
      <c r="B98981" s="1"/>
      <c r="C98981" s="1"/>
      <c r="D98981" s="1"/>
    </row>
    <row r="99000" spans="1:4" x14ac:dyDescent="0.35">
      <c r="A99000" s="1"/>
      <c r="B99000" s="1"/>
      <c r="C99000" s="1"/>
      <c r="D99000" s="1"/>
    </row>
    <row r="99019" spans="1:4" x14ac:dyDescent="0.35">
      <c r="A99019" s="1"/>
      <c r="B99019" s="1"/>
      <c r="C99019" s="1"/>
      <c r="D99019" s="1"/>
    </row>
    <row r="99038" spans="1:4" x14ac:dyDescent="0.35">
      <c r="A99038" s="1"/>
      <c r="B99038" s="1"/>
      <c r="C99038" s="1"/>
      <c r="D99038" s="1"/>
    </row>
    <row r="99057" spans="1:4" x14ac:dyDescent="0.35">
      <c r="A99057" s="1"/>
      <c r="B99057" s="1"/>
      <c r="C99057" s="1"/>
      <c r="D99057" s="1"/>
    </row>
    <row r="99076" spans="1:4" x14ac:dyDescent="0.35">
      <c r="A99076" s="1"/>
      <c r="B99076" s="1"/>
      <c r="C99076" s="1"/>
      <c r="D99076" s="1"/>
    </row>
    <row r="99095" spans="1:4" x14ac:dyDescent="0.35">
      <c r="A99095" s="1"/>
      <c r="B99095" s="1"/>
      <c r="C99095" s="1"/>
      <c r="D99095" s="1"/>
    </row>
    <row r="99114" spans="1:4" x14ac:dyDescent="0.35">
      <c r="A99114" s="1"/>
      <c r="B99114" s="1"/>
      <c r="C99114" s="1"/>
      <c r="D99114" s="1"/>
    </row>
    <row r="99133" spans="1:4" x14ac:dyDescent="0.35">
      <c r="A99133" s="1"/>
      <c r="B99133" s="1"/>
      <c r="C99133" s="1"/>
      <c r="D99133" s="1"/>
    </row>
    <row r="99152" spans="1:4" x14ac:dyDescent="0.35">
      <c r="A99152" s="1"/>
      <c r="B99152" s="1"/>
      <c r="C99152" s="1"/>
      <c r="D99152" s="1"/>
    </row>
    <row r="99171" spans="1:4" x14ac:dyDescent="0.35">
      <c r="A99171" s="1"/>
      <c r="B99171" s="1"/>
      <c r="C99171" s="1"/>
      <c r="D99171" s="1"/>
    </row>
    <row r="99190" spans="1:4" x14ac:dyDescent="0.35">
      <c r="A99190" s="1"/>
      <c r="B99190" s="1"/>
      <c r="C99190" s="1"/>
      <c r="D99190" s="1"/>
    </row>
    <row r="99209" spans="1:4" x14ac:dyDescent="0.35">
      <c r="A99209" s="1"/>
      <c r="B99209" s="1"/>
      <c r="C99209" s="1"/>
      <c r="D99209" s="1"/>
    </row>
    <row r="99228" spans="1:4" x14ac:dyDescent="0.35">
      <c r="A99228" s="1"/>
      <c r="B99228" s="1"/>
      <c r="C99228" s="1"/>
      <c r="D99228" s="1"/>
    </row>
    <row r="99247" spans="1:4" x14ac:dyDescent="0.35">
      <c r="A99247" s="1"/>
      <c r="B99247" s="1"/>
      <c r="C99247" s="1"/>
      <c r="D99247" s="1"/>
    </row>
    <row r="99266" spans="1:4" x14ac:dyDescent="0.35">
      <c r="A99266" s="1"/>
      <c r="B99266" s="1"/>
      <c r="C99266" s="1"/>
      <c r="D99266" s="1"/>
    </row>
    <row r="99285" spans="1:4" x14ac:dyDescent="0.35">
      <c r="A99285" s="1"/>
      <c r="B99285" s="1"/>
      <c r="C99285" s="1"/>
      <c r="D99285" s="1"/>
    </row>
    <row r="99304" spans="1:4" x14ac:dyDescent="0.35">
      <c r="A99304" s="1"/>
      <c r="B99304" s="1"/>
      <c r="C99304" s="1"/>
      <c r="D99304" s="1"/>
    </row>
    <row r="99323" spans="1:4" x14ac:dyDescent="0.35">
      <c r="A99323" s="1"/>
      <c r="B99323" s="1"/>
      <c r="C99323" s="1"/>
      <c r="D99323" s="1"/>
    </row>
    <row r="99342" spans="1:4" x14ac:dyDescent="0.35">
      <c r="A99342" s="1"/>
      <c r="B99342" s="1"/>
      <c r="C99342" s="1"/>
      <c r="D99342" s="1"/>
    </row>
    <row r="99361" spans="1:4" x14ac:dyDescent="0.35">
      <c r="A99361" s="1"/>
      <c r="B99361" s="1"/>
      <c r="C99361" s="1"/>
      <c r="D99361" s="1"/>
    </row>
    <row r="99380" spans="1:4" x14ac:dyDescent="0.35">
      <c r="A99380" s="1"/>
      <c r="B99380" s="1"/>
      <c r="C99380" s="1"/>
      <c r="D99380" s="1"/>
    </row>
    <row r="99399" spans="1:4" x14ac:dyDescent="0.35">
      <c r="A99399" s="1"/>
      <c r="B99399" s="1"/>
      <c r="C99399" s="1"/>
      <c r="D99399" s="1"/>
    </row>
    <row r="99418" spans="1:4" x14ac:dyDescent="0.35">
      <c r="A99418" s="1"/>
      <c r="B99418" s="1"/>
      <c r="C99418" s="1"/>
      <c r="D99418" s="1"/>
    </row>
    <row r="99437" spans="1:4" x14ac:dyDescent="0.35">
      <c r="A99437" s="1"/>
      <c r="B99437" s="1"/>
      <c r="C99437" s="1"/>
      <c r="D99437" s="1"/>
    </row>
    <row r="99456" spans="1:4" x14ac:dyDescent="0.35">
      <c r="A99456" s="1"/>
      <c r="B99456" s="1"/>
      <c r="C99456" s="1"/>
      <c r="D99456" s="1"/>
    </row>
    <row r="99475" spans="1:4" x14ac:dyDescent="0.35">
      <c r="A99475" s="1"/>
      <c r="B99475" s="1"/>
      <c r="C99475" s="1"/>
      <c r="D99475" s="1"/>
    </row>
    <row r="99494" spans="1:4" x14ac:dyDescent="0.35">
      <c r="A99494" s="1"/>
      <c r="B99494" s="1"/>
      <c r="C99494" s="1"/>
      <c r="D99494" s="1"/>
    </row>
    <row r="99513" spans="1:4" x14ac:dyDescent="0.35">
      <c r="A99513" s="1"/>
      <c r="B99513" s="1"/>
      <c r="C99513" s="1"/>
      <c r="D99513" s="1"/>
    </row>
    <row r="99532" spans="1:4" x14ac:dyDescent="0.35">
      <c r="A99532" s="1"/>
      <c r="B99532" s="1"/>
      <c r="C99532" s="1"/>
      <c r="D99532" s="1"/>
    </row>
    <row r="99551" spans="1:4" x14ac:dyDescent="0.35">
      <c r="A99551" s="1"/>
      <c r="B99551" s="1"/>
      <c r="C99551" s="1"/>
      <c r="D99551" s="1"/>
    </row>
    <row r="99570" spans="1:4" x14ac:dyDescent="0.35">
      <c r="A99570" s="1"/>
      <c r="B99570" s="1"/>
      <c r="C99570" s="1"/>
      <c r="D99570" s="1"/>
    </row>
    <row r="99589" spans="1:4" x14ac:dyDescent="0.35">
      <c r="A99589" s="1"/>
      <c r="B99589" s="1"/>
      <c r="C99589" s="1"/>
      <c r="D99589" s="1"/>
    </row>
    <row r="99608" spans="1:4" x14ac:dyDescent="0.35">
      <c r="A99608" s="1"/>
      <c r="B99608" s="1"/>
      <c r="C99608" s="1"/>
      <c r="D99608" s="1"/>
    </row>
    <row r="99627" spans="1:4" x14ac:dyDescent="0.35">
      <c r="A99627" s="1"/>
      <c r="B99627" s="1"/>
      <c r="C99627" s="1"/>
      <c r="D99627" s="1"/>
    </row>
    <row r="99646" spans="1:4" x14ac:dyDescent="0.35">
      <c r="A99646" s="1"/>
      <c r="B99646" s="1"/>
      <c r="C99646" s="1"/>
      <c r="D99646" s="1"/>
    </row>
    <row r="99665" spans="1:4" x14ac:dyDescent="0.35">
      <c r="A99665" s="1"/>
      <c r="B99665" s="1"/>
      <c r="C99665" s="1"/>
      <c r="D99665" s="1"/>
    </row>
    <row r="99684" spans="1:4" x14ac:dyDescent="0.35">
      <c r="A99684" s="1"/>
      <c r="B99684" s="1"/>
      <c r="C99684" s="1"/>
      <c r="D99684" s="1"/>
    </row>
    <row r="99703" spans="1:4" x14ac:dyDescent="0.35">
      <c r="A99703" s="1"/>
      <c r="B99703" s="1"/>
      <c r="C99703" s="1"/>
      <c r="D99703" s="1"/>
    </row>
    <row r="99722" spans="1:4" x14ac:dyDescent="0.35">
      <c r="A99722" s="1"/>
      <c r="B99722" s="1"/>
      <c r="C99722" s="1"/>
      <c r="D99722" s="1"/>
    </row>
    <row r="99741" spans="1:4" x14ac:dyDescent="0.35">
      <c r="A99741" s="1"/>
      <c r="B99741" s="1"/>
      <c r="C99741" s="1"/>
      <c r="D99741" s="1"/>
    </row>
    <row r="99760" spans="1:4" x14ac:dyDescent="0.35">
      <c r="A99760" s="1"/>
      <c r="B99760" s="1"/>
      <c r="C99760" s="1"/>
      <c r="D99760" s="1"/>
    </row>
    <row r="99779" spans="1:4" x14ac:dyDescent="0.35">
      <c r="A99779" s="1"/>
      <c r="B99779" s="1"/>
      <c r="C99779" s="1"/>
      <c r="D99779" s="1"/>
    </row>
    <row r="99798" spans="1:4" x14ac:dyDescent="0.35">
      <c r="A99798" s="1"/>
      <c r="B99798" s="1"/>
      <c r="C99798" s="1"/>
      <c r="D99798" s="1"/>
    </row>
    <row r="99817" spans="1:4" x14ac:dyDescent="0.35">
      <c r="A99817" s="1"/>
      <c r="B99817" s="1"/>
      <c r="C99817" s="1"/>
      <c r="D99817" s="1"/>
    </row>
    <row r="99836" spans="1:4" x14ac:dyDescent="0.35">
      <c r="A99836" s="1"/>
      <c r="B99836" s="1"/>
      <c r="C99836" s="1"/>
      <c r="D99836" s="1"/>
    </row>
    <row r="99855" spans="1:4" x14ac:dyDescent="0.35">
      <c r="A99855" s="1"/>
      <c r="B99855" s="1"/>
      <c r="C99855" s="1"/>
      <c r="D99855" s="1"/>
    </row>
    <row r="99874" spans="1:4" x14ac:dyDescent="0.35">
      <c r="A99874" s="1"/>
      <c r="B99874" s="1"/>
      <c r="C99874" s="1"/>
      <c r="D99874" s="1"/>
    </row>
    <row r="99893" spans="1:4" x14ac:dyDescent="0.35">
      <c r="A99893" s="1"/>
      <c r="B99893" s="1"/>
      <c r="C99893" s="1"/>
      <c r="D99893" s="1"/>
    </row>
    <row r="99912" spans="1:4" x14ac:dyDescent="0.35">
      <c r="A99912" s="1"/>
      <c r="B99912" s="1"/>
      <c r="C99912" s="1"/>
      <c r="D99912" s="1"/>
    </row>
    <row r="99931" spans="1:4" x14ac:dyDescent="0.35">
      <c r="A99931" s="1"/>
      <c r="B99931" s="1"/>
      <c r="C99931" s="1"/>
      <c r="D99931" s="1"/>
    </row>
    <row r="99950" spans="1:4" x14ac:dyDescent="0.35">
      <c r="A99950" s="1"/>
      <c r="B99950" s="1"/>
      <c r="C99950" s="1"/>
      <c r="D99950" s="1"/>
    </row>
    <row r="99969" spans="1:4" x14ac:dyDescent="0.35">
      <c r="A99969" s="1"/>
      <c r="B99969" s="1"/>
      <c r="C99969" s="1"/>
      <c r="D99969" s="1"/>
    </row>
    <row r="99988" spans="1:4" x14ac:dyDescent="0.35">
      <c r="A99988" s="1"/>
      <c r="B99988" s="1"/>
      <c r="C99988" s="1"/>
      <c r="D99988" s="1"/>
    </row>
    <row r="100007" spans="1:4" x14ac:dyDescent="0.35">
      <c r="A100007" s="1"/>
      <c r="B100007" s="1"/>
      <c r="C100007" s="1"/>
      <c r="D100007" s="1"/>
    </row>
    <row r="100026" spans="1:4" x14ac:dyDescent="0.35">
      <c r="A100026" s="1"/>
      <c r="B100026" s="1"/>
      <c r="C100026" s="1"/>
      <c r="D100026" s="1"/>
    </row>
    <row r="100045" spans="1:4" x14ac:dyDescent="0.35">
      <c r="A100045" s="1"/>
      <c r="B100045" s="1"/>
      <c r="C100045" s="1"/>
      <c r="D100045" s="1"/>
    </row>
    <row r="100064" spans="1:4" x14ac:dyDescent="0.35">
      <c r="A100064" s="1"/>
      <c r="B100064" s="1"/>
      <c r="C100064" s="1"/>
      <c r="D100064" s="1"/>
    </row>
    <row r="100083" spans="1:4" x14ac:dyDescent="0.35">
      <c r="A100083" s="1"/>
      <c r="B100083" s="1"/>
      <c r="C100083" s="1"/>
      <c r="D100083" s="1"/>
    </row>
    <row r="100102" spans="1:4" x14ac:dyDescent="0.35">
      <c r="A100102" s="1"/>
      <c r="B100102" s="1"/>
      <c r="C100102" s="1"/>
      <c r="D100102" s="1"/>
    </row>
    <row r="100121" spans="1:4" x14ac:dyDescent="0.35">
      <c r="A100121" s="1"/>
      <c r="B100121" s="1"/>
      <c r="C100121" s="1"/>
      <c r="D100121" s="1"/>
    </row>
    <row r="100140" spans="1:4" x14ac:dyDescent="0.35">
      <c r="A100140" s="1"/>
      <c r="B100140" s="1"/>
      <c r="C100140" s="1"/>
      <c r="D100140" s="1"/>
    </row>
    <row r="100159" spans="1:4" x14ac:dyDescent="0.35">
      <c r="A100159" s="1"/>
      <c r="B100159" s="1"/>
      <c r="C100159" s="1"/>
      <c r="D100159" s="1"/>
    </row>
    <row r="100178" spans="1:4" x14ac:dyDescent="0.35">
      <c r="A100178" s="1"/>
      <c r="B100178" s="1"/>
      <c r="C100178" s="1"/>
      <c r="D100178" s="1"/>
    </row>
    <row r="100197" spans="1:4" x14ac:dyDescent="0.35">
      <c r="A100197" s="1"/>
      <c r="B100197" s="1"/>
      <c r="C100197" s="1"/>
      <c r="D100197" s="1"/>
    </row>
    <row r="100216" spans="1:4" x14ac:dyDescent="0.35">
      <c r="A100216" s="1"/>
      <c r="B100216" s="1"/>
      <c r="C100216" s="1"/>
      <c r="D100216" s="1"/>
    </row>
    <row r="100235" spans="1:4" x14ac:dyDescent="0.35">
      <c r="A100235" s="1"/>
      <c r="B100235" s="1"/>
      <c r="C100235" s="1"/>
      <c r="D100235" s="1"/>
    </row>
    <row r="100254" spans="1:4" x14ac:dyDescent="0.35">
      <c r="A100254" s="1"/>
      <c r="B100254" s="1"/>
      <c r="C100254" s="1"/>
      <c r="D100254" s="1"/>
    </row>
    <row r="100273" spans="1:4" x14ac:dyDescent="0.35">
      <c r="A100273" s="1"/>
      <c r="B100273" s="1"/>
      <c r="C100273" s="1"/>
      <c r="D100273" s="1"/>
    </row>
    <row r="100292" spans="1:4" x14ac:dyDescent="0.35">
      <c r="A100292" s="1"/>
      <c r="B100292" s="1"/>
      <c r="C100292" s="1"/>
      <c r="D100292" s="1"/>
    </row>
    <row r="100311" spans="1:4" x14ac:dyDescent="0.35">
      <c r="A100311" s="1"/>
      <c r="B100311" s="1"/>
      <c r="C100311" s="1"/>
      <c r="D100311" s="1"/>
    </row>
    <row r="100330" spans="1:4" x14ac:dyDescent="0.35">
      <c r="A100330" s="1"/>
      <c r="B100330" s="1"/>
      <c r="C100330" s="1"/>
      <c r="D100330" s="1"/>
    </row>
    <row r="100349" spans="1:4" x14ac:dyDescent="0.35">
      <c r="A100349" s="1"/>
      <c r="B100349" s="1"/>
      <c r="C100349" s="1"/>
      <c r="D100349" s="1"/>
    </row>
    <row r="100368" spans="1:4" x14ac:dyDescent="0.35">
      <c r="A100368" s="1"/>
      <c r="B100368" s="1"/>
      <c r="C100368" s="1"/>
      <c r="D100368" s="1"/>
    </row>
    <row r="100387" spans="1:4" x14ac:dyDescent="0.35">
      <c r="A100387" s="1"/>
      <c r="B100387" s="1"/>
      <c r="C100387" s="1"/>
      <c r="D100387" s="1"/>
    </row>
    <row r="100406" spans="1:4" x14ac:dyDescent="0.35">
      <c r="A100406" s="1"/>
      <c r="B100406" s="1"/>
      <c r="C100406" s="1"/>
      <c r="D100406" s="1"/>
    </row>
    <row r="100425" spans="1:4" x14ac:dyDescent="0.35">
      <c r="A100425" s="1"/>
      <c r="B100425" s="1"/>
      <c r="C100425" s="1"/>
      <c r="D100425" s="1"/>
    </row>
    <row r="100444" spans="1:4" x14ac:dyDescent="0.35">
      <c r="A100444" s="1"/>
      <c r="B100444" s="1"/>
      <c r="C100444" s="1"/>
      <c r="D100444" s="1"/>
    </row>
    <row r="100463" spans="1:4" x14ac:dyDescent="0.35">
      <c r="A100463" s="1"/>
      <c r="B100463" s="1"/>
      <c r="C100463" s="1"/>
      <c r="D100463" s="1"/>
    </row>
    <row r="100482" spans="1:4" x14ac:dyDescent="0.35">
      <c r="A100482" s="1"/>
      <c r="B100482" s="1"/>
      <c r="C100482" s="1"/>
      <c r="D100482" s="1"/>
    </row>
    <row r="100501" spans="1:4" x14ac:dyDescent="0.35">
      <c r="A100501" s="1"/>
      <c r="B100501" s="1"/>
      <c r="C100501" s="1"/>
      <c r="D100501" s="1"/>
    </row>
    <row r="100520" spans="1:4" x14ac:dyDescent="0.35">
      <c r="A100520" s="1"/>
      <c r="B100520" s="1"/>
      <c r="C100520" s="1"/>
      <c r="D100520" s="1"/>
    </row>
    <row r="100539" spans="1:4" x14ac:dyDescent="0.35">
      <c r="A100539" s="1"/>
      <c r="B100539" s="1"/>
      <c r="C100539" s="1"/>
      <c r="D100539" s="1"/>
    </row>
    <row r="100558" spans="1:4" x14ac:dyDescent="0.35">
      <c r="A100558" s="1"/>
      <c r="B100558" s="1"/>
      <c r="C100558" s="1"/>
      <c r="D100558" s="1"/>
    </row>
    <row r="100577" spans="1:4" x14ac:dyDescent="0.35">
      <c r="A100577" s="1"/>
      <c r="B100577" s="1"/>
      <c r="C100577" s="1"/>
      <c r="D100577" s="1"/>
    </row>
    <row r="100596" spans="1:4" x14ac:dyDescent="0.35">
      <c r="A100596" s="1"/>
      <c r="B100596" s="1"/>
      <c r="C100596" s="1"/>
      <c r="D100596" s="1"/>
    </row>
    <row r="100615" spans="1:4" x14ac:dyDescent="0.35">
      <c r="A100615" s="1"/>
      <c r="B100615" s="1"/>
      <c r="C100615" s="1"/>
      <c r="D100615" s="1"/>
    </row>
    <row r="100634" spans="1:4" x14ac:dyDescent="0.35">
      <c r="A100634" s="1"/>
      <c r="B100634" s="1"/>
      <c r="C100634" s="1"/>
      <c r="D100634" s="1"/>
    </row>
    <row r="100653" spans="1:4" x14ac:dyDescent="0.35">
      <c r="A100653" s="1"/>
      <c r="B100653" s="1"/>
      <c r="C100653" s="1"/>
      <c r="D100653" s="1"/>
    </row>
    <row r="100672" spans="1:4" x14ac:dyDescent="0.35">
      <c r="A100672" s="1"/>
      <c r="B100672" s="1"/>
      <c r="C100672" s="1"/>
      <c r="D100672" s="1"/>
    </row>
    <row r="100691" spans="1:4" x14ac:dyDescent="0.35">
      <c r="A100691" s="1"/>
      <c r="B100691" s="1"/>
      <c r="C100691" s="1"/>
      <c r="D100691" s="1"/>
    </row>
    <row r="100710" spans="1:4" x14ac:dyDescent="0.35">
      <c r="A100710" s="1"/>
      <c r="B100710" s="1"/>
      <c r="C100710" s="1"/>
      <c r="D100710" s="1"/>
    </row>
    <row r="100729" spans="1:4" x14ac:dyDescent="0.35">
      <c r="A100729" s="1"/>
      <c r="B100729" s="1"/>
      <c r="C100729" s="1"/>
      <c r="D100729" s="1"/>
    </row>
    <row r="100748" spans="1:4" x14ac:dyDescent="0.35">
      <c r="A100748" s="1"/>
      <c r="B100748" s="1"/>
      <c r="C100748" s="1"/>
      <c r="D100748" s="1"/>
    </row>
    <row r="100767" spans="1:4" x14ac:dyDescent="0.35">
      <c r="A100767" s="1"/>
      <c r="B100767" s="1"/>
      <c r="C100767" s="1"/>
      <c r="D100767" s="1"/>
    </row>
    <row r="100786" spans="1:4" x14ac:dyDescent="0.35">
      <c r="A100786" s="1"/>
      <c r="B100786" s="1"/>
      <c r="C100786" s="1"/>
      <c r="D100786" s="1"/>
    </row>
    <row r="100805" spans="1:4" x14ac:dyDescent="0.35">
      <c r="A100805" s="1"/>
      <c r="B100805" s="1"/>
      <c r="C100805" s="1"/>
      <c r="D100805" s="1"/>
    </row>
    <row r="100824" spans="1:4" x14ac:dyDescent="0.35">
      <c r="A100824" s="1"/>
      <c r="B100824" s="1"/>
      <c r="C100824" s="1"/>
      <c r="D100824" s="1"/>
    </row>
    <row r="100843" spans="1:4" x14ac:dyDescent="0.35">
      <c r="A100843" s="1"/>
      <c r="B100843" s="1"/>
      <c r="C100843" s="1"/>
      <c r="D100843" s="1"/>
    </row>
    <row r="100862" spans="1:4" x14ac:dyDescent="0.35">
      <c r="A100862" s="1"/>
      <c r="B100862" s="1"/>
      <c r="C100862" s="1"/>
      <c r="D100862" s="1"/>
    </row>
    <row r="100881" spans="1:4" x14ac:dyDescent="0.35">
      <c r="A100881" s="1"/>
      <c r="B100881" s="1"/>
      <c r="C100881" s="1"/>
      <c r="D100881" s="1"/>
    </row>
    <row r="100900" spans="1:4" x14ac:dyDescent="0.35">
      <c r="A100900" s="1"/>
      <c r="B100900" s="1"/>
      <c r="C100900" s="1"/>
      <c r="D100900" s="1"/>
    </row>
    <row r="100919" spans="1:4" x14ac:dyDescent="0.35">
      <c r="A100919" s="1"/>
      <c r="B100919" s="1"/>
      <c r="C100919" s="1"/>
      <c r="D100919" s="1"/>
    </row>
    <row r="100938" spans="1:4" x14ac:dyDescent="0.35">
      <c r="A100938" s="1"/>
      <c r="B100938" s="1"/>
      <c r="C100938" s="1"/>
      <c r="D100938" s="1"/>
    </row>
    <row r="100957" spans="1:4" x14ac:dyDescent="0.35">
      <c r="A100957" s="1"/>
      <c r="B100957" s="1"/>
      <c r="C100957" s="1"/>
      <c r="D100957" s="1"/>
    </row>
    <row r="100976" spans="1:4" x14ac:dyDescent="0.35">
      <c r="A100976" s="1"/>
      <c r="B100976" s="1"/>
      <c r="C100976" s="1"/>
      <c r="D100976" s="1"/>
    </row>
    <row r="100995" spans="1:4" x14ac:dyDescent="0.35">
      <c r="A100995" s="1"/>
      <c r="B100995" s="1"/>
      <c r="C100995" s="1"/>
      <c r="D100995" s="1"/>
    </row>
    <row r="101014" spans="1:4" x14ac:dyDescent="0.35">
      <c r="A101014" s="1"/>
      <c r="B101014" s="1"/>
      <c r="C101014" s="1"/>
      <c r="D101014" s="1"/>
    </row>
    <row r="101033" spans="1:4" x14ac:dyDescent="0.35">
      <c r="A101033" s="1"/>
      <c r="B101033" s="1"/>
      <c r="C101033" s="1"/>
      <c r="D101033" s="1"/>
    </row>
    <row r="101052" spans="1:4" x14ac:dyDescent="0.35">
      <c r="A101052" s="1"/>
      <c r="B101052" s="1"/>
      <c r="C101052" s="1"/>
      <c r="D101052" s="1"/>
    </row>
    <row r="101071" spans="1:4" x14ac:dyDescent="0.35">
      <c r="A101071" s="1"/>
      <c r="B101071" s="1"/>
      <c r="C101071" s="1"/>
      <c r="D101071" s="1"/>
    </row>
    <row r="101090" spans="1:4" x14ac:dyDescent="0.35">
      <c r="A101090" s="1"/>
      <c r="B101090" s="1"/>
      <c r="C101090" s="1"/>
      <c r="D101090" s="1"/>
    </row>
    <row r="101109" spans="1:4" x14ac:dyDescent="0.35">
      <c r="A101109" s="1"/>
      <c r="B101109" s="1"/>
      <c r="C101109" s="1"/>
      <c r="D101109" s="1"/>
    </row>
    <row r="101128" spans="1:4" x14ac:dyDescent="0.35">
      <c r="A101128" s="1"/>
      <c r="B101128" s="1"/>
      <c r="C101128" s="1"/>
      <c r="D101128" s="1"/>
    </row>
    <row r="101147" spans="1:4" x14ac:dyDescent="0.35">
      <c r="A101147" s="1"/>
      <c r="B101147" s="1"/>
      <c r="C101147" s="1"/>
      <c r="D101147" s="1"/>
    </row>
    <row r="101166" spans="1:4" x14ac:dyDescent="0.35">
      <c r="A101166" s="1"/>
      <c r="B101166" s="1"/>
      <c r="C101166" s="1"/>
      <c r="D101166" s="1"/>
    </row>
    <row r="101185" spans="1:4" x14ac:dyDescent="0.35">
      <c r="A101185" s="1"/>
      <c r="B101185" s="1"/>
      <c r="C101185" s="1"/>
      <c r="D101185" s="1"/>
    </row>
    <row r="101204" spans="1:4" x14ac:dyDescent="0.35">
      <c r="A101204" s="1"/>
      <c r="B101204" s="1"/>
      <c r="C101204" s="1"/>
      <c r="D101204" s="1"/>
    </row>
    <row r="101223" spans="1:4" x14ac:dyDescent="0.35">
      <c r="A101223" s="1"/>
      <c r="B101223" s="1"/>
      <c r="C101223" s="1"/>
      <c r="D101223" s="1"/>
    </row>
    <row r="101242" spans="1:4" x14ac:dyDescent="0.35">
      <c r="A101242" s="1"/>
      <c r="B101242" s="1"/>
      <c r="C101242" s="1"/>
      <c r="D101242" s="1"/>
    </row>
    <row r="101261" spans="1:4" x14ac:dyDescent="0.35">
      <c r="A101261" s="1"/>
      <c r="B101261" s="1"/>
      <c r="C101261" s="1"/>
      <c r="D101261" s="1"/>
    </row>
    <row r="101280" spans="1:4" x14ac:dyDescent="0.35">
      <c r="A101280" s="1"/>
      <c r="B101280" s="1"/>
      <c r="C101280" s="1"/>
      <c r="D101280" s="1"/>
    </row>
    <row r="101299" spans="1:4" x14ac:dyDescent="0.35">
      <c r="A101299" s="1"/>
      <c r="B101299" s="1"/>
      <c r="C101299" s="1"/>
      <c r="D101299" s="1"/>
    </row>
    <row r="101318" spans="1:4" x14ac:dyDescent="0.35">
      <c r="A101318" s="1"/>
      <c r="B101318" s="1"/>
      <c r="C101318" s="1"/>
      <c r="D101318" s="1"/>
    </row>
    <row r="101337" spans="1:4" x14ac:dyDescent="0.35">
      <c r="A101337" s="1"/>
      <c r="B101337" s="1"/>
      <c r="C101337" s="1"/>
      <c r="D101337" s="1"/>
    </row>
    <row r="101356" spans="1:4" x14ac:dyDescent="0.35">
      <c r="A101356" s="1"/>
      <c r="B101356" s="1"/>
      <c r="C101356" s="1"/>
      <c r="D101356" s="1"/>
    </row>
    <row r="101375" spans="1:4" x14ac:dyDescent="0.35">
      <c r="A101375" s="1"/>
      <c r="B101375" s="1"/>
      <c r="C101375" s="1"/>
      <c r="D101375" s="1"/>
    </row>
    <row r="101394" spans="1:4" x14ac:dyDescent="0.35">
      <c r="A101394" s="1"/>
      <c r="B101394" s="1"/>
      <c r="C101394" s="1"/>
      <c r="D101394" s="1"/>
    </row>
    <row r="101413" spans="1:4" x14ac:dyDescent="0.35">
      <c r="A101413" s="1"/>
      <c r="B101413" s="1"/>
      <c r="C101413" s="1"/>
      <c r="D101413" s="1"/>
    </row>
    <row r="101432" spans="1:4" x14ac:dyDescent="0.35">
      <c r="A101432" s="1"/>
      <c r="B101432" s="1"/>
      <c r="C101432" s="1"/>
      <c r="D101432" s="1"/>
    </row>
    <row r="101451" spans="1:4" x14ac:dyDescent="0.35">
      <c r="A101451" s="1"/>
      <c r="B101451" s="1"/>
      <c r="C101451" s="1"/>
      <c r="D101451" s="1"/>
    </row>
    <row r="101470" spans="1:4" x14ac:dyDescent="0.35">
      <c r="A101470" s="1"/>
      <c r="B101470" s="1"/>
      <c r="C101470" s="1"/>
      <c r="D101470" s="1"/>
    </row>
    <row r="101489" spans="1:4" x14ac:dyDescent="0.35">
      <c r="A101489" s="1"/>
      <c r="B101489" s="1"/>
      <c r="C101489" s="1"/>
      <c r="D101489" s="1"/>
    </row>
    <row r="101508" spans="1:4" x14ac:dyDescent="0.35">
      <c r="A101508" s="1"/>
      <c r="B101508" s="1"/>
      <c r="C101508" s="1"/>
      <c r="D101508" s="1"/>
    </row>
    <row r="101527" spans="1:4" x14ac:dyDescent="0.35">
      <c r="A101527" s="1"/>
      <c r="B101527" s="1"/>
      <c r="C101527" s="1"/>
      <c r="D101527" s="1"/>
    </row>
    <row r="101546" spans="1:4" x14ac:dyDescent="0.35">
      <c r="A101546" s="1"/>
      <c r="B101546" s="1"/>
      <c r="C101546" s="1"/>
      <c r="D101546" s="1"/>
    </row>
    <row r="101565" spans="1:4" x14ac:dyDescent="0.35">
      <c r="A101565" s="1"/>
      <c r="B101565" s="1"/>
      <c r="C101565" s="1"/>
      <c r="D101565" s="1"/>
    </row>
    <row r="101584" spans="1:4" x14ac:dyDescent="0.35">
      <c r="A101584" s="1"/>
      <c r="B101584" s="1"/>
      <c r="C101584" s="1"/>
      <c r="D101584" s="1"/>
    </row>
    <row r="101603" spans="1:4" x14ac:dyDescent="0.35">
      <c r="A101603" s="1"/>
      <c r="B101603" s="1"/>
      <c r="C101603" s="1"/>
      <c r="D101603" s="1"/>
    </row>
    <row r="101622" spans="1:4" x14ac:dyDescent="0.35">
      <c r="A101622" s="1"/>
      <c r="B101622" s="1"/>
      <c r="C101622" s="1"/>
      <c r="D101622" s="1"/>
    </row>
    <row r="101641" spans="1:4" x14ac:dyDescent="0.35">
      <c r="A101641" s="1"/>
      <c r="B101641" s="1"/>
      <c r="C101641" s="1"/>
      <c r="D101641" s="1"/>
    </row>
    <row r="101660" spans="1:4" x14ac:dyDescent="0.35">
      <c r="A101660" s="1"/>
      <c r="B101660" s="1"/>
      <c r="C101660" s="1"/>
      <c r="D101660" s="1"/>
    </row>
    <row r="101679" spans="1:4" x14ac:dyDescent="0.35">
      <c r="A101679" s="1"/>
      <c r="B101679" s="1"/>
      <c r="C101679" s="1"/>
      <c r="D101679" s="1"/>
    </row>
    <row r="101698" spans="1:4" x14ac:dyDescent="0.35">
      <c r="A101698" s="1"/>
      <c r="B101698" s="1"/>
      <c r="C101698" s="1"/>
      <c r="D101698" s="1"/>
    </row>
    <row r="101717" spans="1:4" x14ac:dyDescent="0.35">
      <c r="A101717" s="1"/>
      <c r="B101717" s="1"/>
      <c r="C101717" s="1"/>
      <c r="D101717" s="1"/>
    </row>
    <row r="101736" spans="1:4" x14ac:dyDescent="0.35">
      <c r="A101736" s="1"/>
      <c r="B101736" s="1"/>
      <c r="C101736" s="1"/>
      <c r="D101736" s="1"/>
    </row>
    <row r="101755" spans="1:4" x14ac:dyDescent="0.35">
      <c r="A101755" s="1"/>
      <c r="B101755" s="1"/>
      <c r="C101755" s="1"/>
      <c r="D101755" s="1"/>
    </row>
    <row r="101774" spans="1:4" x14ac:dyDescent="0.35">
      <c r="A101774" s="1"/>
      <c r="B101774" s="1"/>
      <c r="C101774" s="1"/>
      <c r="D101774" s="1"/>
    </row>
    <row r="101793" spans="1:4" x14ac:dyDescent="0.35">
      <c r="A101793" s="1"/>
      <c r="B101793" s="1"/>
      <c r="C101793" s="1"/>
      <c r="D101793" s="1"/>
    </row>
    <row r="101812" spans="1:4" x14ac:dyDescent="0.35">
      <c r="A101812" s="1"/>
      <c r="B101812" s="1"/>
      <c r="C101812" s="1"/>
      <c r="D101812" s="1"/>
    </row>
    <row r="101831" spans="1:4" x14ac:dyDescent="0.35">
      <c r="A101831" s="1"/>
      <c r="B101831" s="1"/>
      <c r="C101831" s="1"/>
      <c r="D101831" s="1"/>
    </row>
    <row r="101850" spans="1:4" x14ac:dyDescent="0.35">
      <c r="A101850" s="1"/>
      <c r="B101850" s="1"/>
      <c r="C101850" s="1"/>
      <c r="D101850" s="1"/>
    </row>
    <row r="101869" spans="1:4" x14ac:dyDescent="0.35">
      <c r="A101869" s="1"/>
      <c r="B101869" s="1"/>
      <c r="C101869" s="1"/>
      <c r="D101869" s="1"/>
    </row>
    <row r="101888" spans="1:4" x14ac:dyDescent="0.35">
      <c r="A101888" s="1"/>
      <c r="B101888" s="1"/>
      <c r="C101888" s="1"/>
      <c r="D101888" s="1"/>
    </row>
    <row r="101907" spans="1:4" x14ac:dyDescent="0.35">
      <c r="A101907" s="1"/>
      <c r="B101907" s="1"/>
      <c r="C101907" s="1"/>
      <c r="D101907" s="1"/>
    </row>
    <row r="101926" spans="1:4" x14ac:dyDescent="0.35">
      <c r="A101926" s="1"/>
      <c r="B101926" s="1"/>
      <c r="C101926" s="1"/>
      <c r="D101926" s="1"/>
    </row>
    <row r="101945" spans="1:4" x14ac:dyDescent="0.35">
      <c r="A101945" s="1"/>
      <c r="B101945" s="1"/>
      <c r="C101945" s="1"/>
      <c r="D101945" s="1"/>
    </row>
    <row r="101964" spans="1:4" x14ac:dyDescent="0.35">
      <c r="A101964" s="1"/>
      <c r="B101964" s="1"/>
      <c r="C101964" s="1"/>
      <c r="D101964" s="1"/>
    </row>
    <row r="101983" spans="1:4" x14ac:dyDescent="0.35">
      <c r="A101983" s="1"/>
      <c r="B101983" s="1"/>
      <c r="C101983" s="1"/>
      <c r="D101983" s="1"/>
    </row>
    <row r="102002" spans="1:4" x14ac:dyDescent="0.35">
      <c r="A102002" s="1"/>
      <c r="B102002" s="1"/>
      <c r="C102002" s="1"/>
      <c r="D102002" s="1"/>
    </row>
    <row r="102021" spans="1:4" x14ac:dyDescent="0.35">
      <c r="A102021" s="1"/>
      <c r="B102021" s="1"/>
      <c r="C102021" s="1"/>
      <c r="D102021" s="1"/>
    </row>
    <row r="102040" spans="1:4" x14ac:dyDescent="0.35">
      <c r="A102040" s="1"/>
      <c r="B102040" s="1"/>
      <c r="C102040" s="1"/>
      <c r="D102040" s="1"/>
    </row>
    <row r="102059" spans="1:4" x14ac:dyDescent="0.35">
      <c r="A102059" s="1"/>
      <c r="B102059" s="1"/>
      <c r="C102059" s="1"/>
      <c r="D102059" s="1"/>
    </row>
    <row r="102078" spans="1:4" x14ac:dyDescent="0.35">
      <c r="A102078" s="1"/>
      <c r="B102078" s="1"/>
      <c r="C102078" s="1"/>
      <c r="D102078" s="1"/>
    </row>
    <row r="102097" spans="1:4" x14ac:dyDescent="0.35">
      <c r="A102097" s="1"/>
      <c r="B102097" s="1"/>
      <c r="C102097" s="1"/>
      <c r="D102097" s="1"/>
    </row>
    <row r="102116" spans="1:4" x14ac:dyDescent="0.35">
      <c r="A102116" s="1"/>
      <c r="B102116" s="1"/>
      <c r="C102116" s="1"/>
      <c r="D102116" s="1"/>
    </row>
    <row r="102135" spans="1:4" x14ac:dyDescent="0.35">
      <c r="A102135" s="1"/>
      <c r="B102135" s="1"/>
      <c r="C102135" s="1"/>
      <c r="D102135" s="1"/>
    </row>
    <row r="102154" spans="1:4" x14ac:dyDescent="0.35">
      <c r="A102154" s="1"/>
      <c r="B102154" s="1"/>
      <c r="C102154" s="1"/>
      <c r="D102154" s="1"/>
    </row>
    <row r="102173" spans="1:4" x14ac:dyDescent="0.35">
      <c r="A102173" s="1"/>
      <c r="B102173" s="1"/>
      <c r="C102173" s="1"/>
      <c r="D102173" s="1"/>
    </row>
    <row r="102192" spans="1:4" x14ac:dyDescent="0.35">
      <c r="A102192" s="1"/>
      <c r="B102192" s="1"/>
      <c r="C102192" s="1"/>
      <c r="D102192" s="1"/>
    </row>
    <row r="102211" spans="1:4" x14ac:dyDescent="0.35">
      <c r="A102211" s="1"/>
      <c r="B102211" s="1"/>
      <c r="C102211" s="1"/>
      <c r="D102211" s="1"/>
    </row>
    <row r="102230" spans="1:4" x14ac:dyDescent="0.35">
      <c r="A102230" s="1"/>
      <c r="B102230" s="1"/>
      <c r="C102230" s="1"/>
      <c r="D102230" s="1"/>
    </row>
    <row r="102249" spans="1:4" x14ac:dyDescent="0.35">
      <c r="A102249" s="1"/>
      <c r="B102249" s="1"/>
      <c r="C102249" s="1"/>
      <c r="D102249" s="1"/>
    </row>
    <row r="102268" spans="1:4" x14ac:dyDescent="0.35">
      <c r="A102268" s="1"/>
      <c r="B102268" s="1"/>
      <c r="C102268" s="1"/>
      <c r="D102268" s="1"/>
    </row>
    <row r="102287" spans="1:4" x14ac:dyDescent="0.35">
      <c r="A102287" s="1"/>
      <c r="B102287" s="1"/>
      <c r="C102287" s="1"/>
      <c r="D102287" s="1"/>
    </row>
    <row r="102306" spans="1:4" x14ac:dyDescent="0.35">
      <c r="A102306" s="1"/>
      <c r="B102306" s="1"/>
      <c r="C102306" s="1"/>
      <c r="D102306" s="1"/>
    </row>
    <row r="102325" spans="1:4" x14ac:dyDescent="0.35">
      <c r="A102325" s="1"/>
      <c r="B102325" s="1"/>
      <c r="C102325" s="1"/>
      <c r="D102325" s="1"/>
    </row>
    <row r="102344" spans="1:4" x14ac:dyDescent="0.35">
      <c r="A102344" s="1"/>
      <c r="B102344" s="1"/>
      <c r="C102344" s="1"/>
      <c r="D102344" s="1"/>
    </row>
    <row r="102363" spans="1:4" x14ac:dyDescent="0.35">
      <c r="A102363" s="1"/>
      <c r="B102363" s="1"/>
      <c r="C102363" s="1"/>
      <c r="D102363" s="1"/>
    </row>
    <row r="102382" spans="1:4" x14ac:dyDescent="0.35">
      <c r="A102382" s="1"/>
      <c r="B102382" s="1"/>
      <c r="C102382" s="1"/>
      <c r="D102382" s="1"/>
    </row>
    <row r="102401" spans="1:4" x14ac:dyDescent="0.35">
      <c r="A102401" s="1"/>
      <c r="B102401" s="1"/>
      <c r="C102401" s="1"/>
      <c r="D102401" s="1"/>
    </row>
    <row r="102420" spans="1:4" x14ac:dyDescent="0.35">
      <c r="A102420" s="1"/>
      <c r="B102420" s="1"/>
      <c r="C102420" s="1"/>
      <c r="D102420" s="1"/>
    </row>
    <row r="102439" spans="1:4" x14ac:dyDescent="0.35">
      <c r="A102439" s="1"/>
      <c r="B102439" s="1"/>
      <c r="C102439" s="1"/>
      <c r="D102439" s="1"/>
    </row>
    <row r="102458" spans="1:4" x14ac:dyDescent="0.35">
      <c r="A102458" s="1"/>
      <c r="B102458" s="1"/>
      <c r="C102458" s="1"/>
      <c r="D102458" s="1"/>
    </row>
    <row r="102477" spans="1:4" x14ac:dyDescent="0.35">
      <c r="A102477" s="1"/>
      <c r="B102477" s="1"/>
      <c r="C102477" s="1"/>
      <c r="D102477" s="1"/>
    </row>
    <row r="102496" spans="1:4" x14ac:dyDescent="0.35">
      <c r="A102496" s="1"/>
      <c r="B102496" s="1"/>
      <c r="C102496" s="1"/>
      <c r="D102496" s="1"/>
    </row>
    <row r="102515" spans="1:4" x14ac:dyDescent="0.35">
      <c r="A102515" s="1"/>
      <c r="B102515" s="1"/>
      <c r="C102515" s="1"/>
      <c r="D102515" s="1"/>
    </row>
    <row r="102534" spans="1:4" x14ac:dyDescent="0.35">
      <c r="A102534" s="1"/>
      <c r="B102534" s="1"/>
      <c r="C102534" s="1"/>
      <c r="D102534" s="1"/>
    </row>
    <row r="102553" spans="1:4" x14ac:dyDescent="0.35">
      <c r="A102553" s="1"/>
      <c r="B102553" s="1"/>
      <c r="C102553" s="1"/>
      <c r="D102553" s="1"/>
    </row>
    <row r="102572" spans="1:4" x14ac:dyDescent="0.35">
      <c r="A102572" s="1"/>
      <c r="B102572" s="1"/>
      <c r="C102572" s="1"/>
      <c r="D102572" s="1"/>
    </row>
    <row r="102591" spans="1:4" x14ac:dyDescent="0.35">
      <c r="A102591" s="1"/>
      <c r="B102591" s="1"/>
      <c r="C102591" s="1"/>
      <c r="D102591" s="1"/>
    </row>
    <row r="102610" spans="1:4" x14ac:dyDescent="0.35">
      <c r="A102610" s="1"/>
      <c r="B102610" s="1"/>
      <c r="C102610" s="1"/>
      <c r="D102610" s="1"/>
    </row>
    <row r="102629" spans="1:4" x14ac:dyDescent="0.35">
      <c r="A102629" s="1"/>
      <c r="B102629" s="1"/>
      <c r="C102629" s="1"/>
      <c r="D102629" s="1"/>
    </row>
    <row r="102648" spans="1:4" x14ac:dyDescent="0.35">
      <c r="A102648" s="1"/>
      <c r="B102648" s="1"/>
      <c r="C102648" s="1"/>
      <c r="D102648" s="1"/>
    </row>
    <row r="102667" spans="1:4" x14ac:dyDescent="0.35">
      <c r="A102667" s="1"/>
      <c r="B102667" s="1"/>
      <c r="C102667" s="1"/>
      <c r="D102667" s="1"/>
    </row>
    <row r="102686" spans="1:4" x14ac:dyDescent="0.35">
      <c r="A102686" s="1"/>
      <c r="B102686" s="1"/>
      <c r="C102686" s="1"/>
      <c r="D102686" s="1"/>
    </row>
    <row r="102705" spans="1:4" x14ac:dyDescent="0.35">
      <c r="A102705" s="1"/>
      <c r="B102705" s="1"/>
      <c r="C102705" s="1"/>
      <c r="D102705" s="1"/>
    </row>
    <row r="102724" spans="1:4" x14ac:dyDescent="0.35">
      <c r="A102724" s="1"/>
      <c r="B102724" s="1"/>
      <c r="C102724" s="1"/>
      <c r="D102724" s="1"/>
    </row>
    <row r="102743" spans="1:4" x14ac:dyDescent="0.35">
      <c r="A102743" s="1"/>
      <c r="B102743" s="1"/>
      <c r="C102743" s="1"/>
      <c r="D102743" s="1"/>
    </row>
    <row r="102762" spans="1:4" x14ac:dyDescent="0.35">
      <c r="A102762" s="1"/>
      <c r="B102762" s="1"/>
      <c r="C102762" s="1"/>
      <c r="D102762" s="1"/>
    </row>
    <row r="102781" spans="1:4" x14ac:dyDescent="0.35">
      <c r="A102781" s="1"/>
      <c r="B102781" s="1"/>
      <c r="C102781" s="1"/>
      <c r="D102781" s="1"/>
    </row>
    <row r="102800" spans="1:4" x14ac:dyDescent="0.35">
      <c r="A102800" s="1"/>
      <c r="B102800" s="1"/>
      <c r="C102800" s="1"/>
      <c r="D102800" s="1"/>
    </row>
    <row r="102819" spans="1:4" x14ac:dyDescent="0.35">
      <c r="A102819" s="1"/>
      <c r="B102819" s="1"/>
      <c r="C102819" s="1"/>
      <c r="D102819" s="1"/>
    </row>
    <row r="102838" spans="1:4" x14ac:dyDescent="0.35">
      <c r="A102838" s="1"/>
      <c r="B102838" s="1"/>
      <c r="C102838" s="1"/>
      <c r="D102838" s="1"/>
    </row>
    <row r="102857" spans="1:4" x14ac:dyDescent="0.35">
      <c r="A102857" s="1"/>
      <c r="B102857" s="1"/>
      <c r="C102857" s="1"/>
      <c r="D102857" s="1"/>
    </row>
    <row r="102876" spans="1:4" x14ac:dyDescent="0.35">
      <c r="A102876" s="1"/>
      <c r="B102876" s="1"/>
      <c r="C102876" s="1"/>
      <c r="D102876" s="1"/>
    </row>
    <row r="102895" spans="1:4" x14ac:dyDescent="0.35">
      <c r="A102895" s="1"/>
      <c r="B102895" s="1"/>
      <c r="C102895" s="1"/>
      <c r="D102895" s="1"/>
    </row>
    <row r="102914" spans="1:4" x14ac:dyDescent="0.35">
      <c r="A102914" s="1"/>
      <c r="B102914" s="1"/>
      <c r="C102914" s="1"/>
      <c r="D102914" s="1"/>
    </row>
    <row r="102933" spans="1:4" x14ac:dyDescent="0.35">
      <c r="A102933" s="1"/>
      <c r="B102933" s="1"/>
      <c r="C102933" s="1"/>
      <c r="D102933" s="1"/>
    </row>
    <row r="102952" spans="1:4" x14ac:dyDescent="0.35">
      <c r="A102952" s="1"/>
      <c r="B102952" s="1"/>
      <c r="C102952" s="1"/>
      <c r="D102952" s="1"/>
    </row>
    <row r="102971" spans="1:4" x14ac:dyDescent="0.35">
      <c r="A102971" s="1"/>
      <c r="B102971" s="1"/>
      <c r="C102971" s="1"/>
      <c r="D102971" s="1"/>
    </row>
    <row r="102990" spans="1:4" x14ac:dyDescent="0.35">
      <c r="A102990" s="1"/>
      <c r="B102990" s="1"/>
      <c r="C102990" s="1"/>
      <c r="D102990" s="1"/>
    </row>
    <row r="103009" spans="1:4" x14ac:dyDescent="0.35">
      <c r="A103009" s="1"/>
      <c r="B103009" s="1"/>
      <c r="C103009" s="1"/>
      <c r="D103009" s="1"/>
    </row>
    <row r="103028" spans="1:4" x14ac:dyDescent="0.35">
      <c r="A103028" s="1"/>
      <c r="B103028" s="1"/>
      <c r="C103028" s="1"/>
      <c r="D103028" s="1"/>
    </row>
    <row r="103047" spans="1:4" x14ac:dyDescent="0.35">
      <c r="A103047" s="1"/>
      <c r="B103047" s="1"/>
      <c r="C103047" s="1"/>
      <c r="D103047" s="1"/>
    </row>
    <row r="103066" spans="1:4" x14ac:dyDescent="0.35">
      <c r="A103066" s="1"/>
      <c r="B103066" s="1"/>
      <c r="C103066" s="1"/>
      <c r="D103066" s="1"/>
    </row>
    <row r="103085" spans="1:4" x14ac:dyDescent="0.35">
      <c r="A103085" s="1"/>
      <c r="B103085" s="1"/>
      <c r="C103085" s="1"/>
      <c r="D103085" s="1"/>
    </row>
    <row r="103104" spans="1:4" x14ac:dyDescent="0.35">
      <c r="A103104" s="1"/>
      <c r="B103104" s="1"/>
      <c r="C103104" s="1"/>
      <c r="D103104" s="1"/>
    </row>
    <row r="103123" spans="1:4" x14ac:dyDescent="0.35">
      <c r="A103123" s="1"/>
      <c r="B103123" s="1"/>
      <c r="C103123" s="1"/>
      <c r="D103123" s="1"/>
    </row>
    <row r="103142" spans="1:4" x14ac:dyDescent="0.35">
      <c r="A103142" s="1"/>
      <c r="B103142" s="1"/>
      <c r="C103142" s="1"/>
      <c r="D103142" s="1"/>
    </row>
    <row r="103161" spans="1:4" x14ac:dyDescent="0.35">
      <c r="A103161" s="1"/>
      <c r="B103161" s="1"/>
      <c r="C103161" s="1"/>
      <c r="D103161" s="1"/>
    </row>
    <row r="103180" spans="1:4" x14ac:dyDescent="0.35">
      <c r="A103180" s="1"/>
      <c r="B103180" s="1"/>
      <c r="C103180" s="1"/>
      <c r="D103180" s="1"/>
    </row>
    <row r="103199" spans="1:4" x14ac:dyDescent="0.35">
      <c r="A103199" s="1"/>
      <c r="B103199" s="1"/>
      <c r="C103199" s="1"/>
      <c r="D103199" s="1"/>
    </row>
    <row r="103218" spans="1:4" x14ac:dyDescent="0.35">
      <c r="A103218" s="1"/>
      <c r="B103218" s="1"/>
      <c r="C103218" s="1"/>
      <c r="D103218" s="1"/>
    </row>
    <row r="103237" spans="1:4" x14ac:dyDescent="0.35">
      <c r="A103237" s="1"/>
      <c r="B103237" s="1"/>
      <c r="C103237" s="1"/>
      <c r="D103237" s="1"/>
    </row>
    <row r="103256" spans="1:4" x14ac:dyDescent="0.35">
      <c r="A103256" s="1"/>
      <c r="B103256" s="1"/>
      <c r="C103256" s="1"/>
      <c r="D103256" s="1"/>
    </row>
    <row r="103275" spans="1:4" x14ac:dyDescent="0.35">
      <c r="A103275" s="1"/>
      <c r="B103275" s="1"/>
      <c r="C103275" s="1"/>
      <c r="D103275" s="1"/>
    </row>
    <row r="103294" spans="1:4" x14ac:dyDescent="0.35">
      <c r="A103294" s="1"/>
      <c r="B103294" s="1"/>
      <c r="C103294" s="1"/>
      <c r="D103294" s="1"/>
    </row>
    <row r="103313" spans="1:4" x14ac:dyDescent="0.35">
      <c r="A103313" s="1"/>
      <c r="B103313" s="1"/>
      <c r="C103313" s="1"/>
      <c r="D103313" s="1"/>
    </row>
    <row r="103332" spans="1:4" x14ac:dyDescent="0.35">
      <c r="A103332" s="1"/>
      <c r="B103332" s="1"/>
      <c r="C103332" s="1"/>
      <c r="D103332" s="1"/>
    </row>
    <row r="103351" spans="1:4" x14ac:dyDescent="0.35">
      <c r="A103351" s="1"/>
      <c r="B103351" s="1"/>
      <c r="C103351" s="1"/>
      <c r="D103351" s="1"/>
    </row>
    <row r="103370" spans="1:4" x14ac:dyDescent="0.35">
      <c r="A103370" s="1"/>
      <c r="B103370" s="1"/>
      <c r="C103370" s="1"/>
      <c r="D103370" s="1"/>
    </row>
    <row r="103389" spans="1:4" x14ac:dyDescent="0.35">
      <c r="A103389" s="1"/>
      <c r="B103389" s="1"/>
      <c r="C103389" s="1"/>
      <c r="D103389" s="1"/>
    </row>
    <row r="103408" spans="1:4" x14ac:dyDescent="0.35">
      <c r="A103408" s="1"/>
      <c r="B103408" s="1"/>
      <c r="C103408" s="1"/>
      <c r="D103408" s="1"/>
    </row>
    <row r="103427" spans="1:4" x14ac:dyDescent="0.35">
      <c r="A103427" s="1"/>
      <c r="B103427" s="1"/>
      <c r="C103427" s="1"/>
      <c r="D103427" s="1"/>
    </row>
    <row r="103446" spans="1:4" x14ac:dyDescent="0.35">
      <c r="A103446" s="1"/>
      <c r="B103446" s="1"/>
      <c r="C103446" s="1"/>
      <c r="D103446" s="1"/>
    </row>
    <row r="103465" spans="1:4" x14ac:dyDescent="0.35">
      <c r="A103465" s="1"/>
      <c r="B103465" s="1"/>
      <c r="C103465" s="1"/>
      <c r="D103465" s="1"/>
    </row>
    <row r="103484" spans="1:4" x14ac:dyDescent="0.35">
      <c r="A103484" s="1"/>
      <c r="B103484" s="1"/>
      <c r="C103484" s="1"/>
      <c r="D103484" s="1"/>
    </row>
    <row r="103503" spans="1:4" x14ac:dyDescent="0.35">
      <c r="A103503" s="1"/>
      <c r="B103503" s="1"/>
      <c r="C103503" s="1"/>
      <c r="D103503" s="1"/>
    </row>
    <row r="103522" spans="1:4" x14ac:dyDescent="0.35">
      <c r="A103522" s="1"/>
      <c r="B103522" s="1"/>
      <c r="C103522" s="1"/>
      <c r="D103522" s="1"/>
    </row>
    <row r="103541" spans="1:4" x14ac:dyDescent="0.35">
      <c r="A103541" s="1"/>
      <c r="B103541" s="1"/>
      <c r="C103541" s="1"/>
      <c r="D103541" s="1"/>
    </row>
    <row r="103560" spans="1:4" x14ac:dyDescent="0.35">
      <c r="A103560" s="1"/>
      <c r="B103560" s="1"/>
      <c r="C103560" s="1"/>
      <c r="D103560" s="1"/>
    </row>
    <row r="103579" spans="1:4" x14ac:dyDescent="0.35">
      <c r="A103579" s="1"/>
      <c r="B103579" s="1"/>
      <c r="C103579" s="1"/>
      <c r="D103579" s="1"/>
    </row>
    <row r="103598" spans="1:4" x14ac:dyDescent="0.35">
      <c r="A103598" s="1"/>
      <c r="B103598" s="1"/>
      <c r="C103598" s="1"/>
      <c r="D103598" s="1"/>
    </row>
    <row r="103617" spans="1:4" x14ac:dyDescent="0.35">
      <c r="A103617" s="1"/>
      <c r="B103617" s="1"/>
      <c r="C103617" s="1"/>
      <c r="D103617" s="1"/>
    </row>
    <row r="103636" spans="1:4" x14ac:dyDescent="0.35">
      <c r="A103636" s="1"/>
      <c r="B103636" s="1"/>
      <c r="C103636" s="1"/>
      <c r="D103636" s="1"/>
    </row>
    <row r="103655" spans="1:4" x14ac:dyDescent="0.35">
      <c r="A103655" s="1"/>
      <c r="B103655" s="1"/>
      <c r="C103655" s="1"/>
      <c r="D103655" s="1"/>
    </row>
    <row r="103674" spans="1:4" x14ac:dyDescent="0.35">
      <c r="A103674" s="1"/>
      <c r="B103674" s="1"/>
      <c r="C103674" s="1"/>
      <c r="D103674" s="1"/>
    </row>
    <row r="103693" spans="1:4" x14ac:dyDescent="0.35">
      <c r="A103693" s="1"/>
      <c r="B103693" s="1"/>
      <c r="C103693" s="1"/>
      <c r="D103693" s="1"/>
    </row>
    <row r="103712" spans="1:4" x14ac:dyDescent="0.35">
      <c r="A103712" s="1"/>
      <c r="B103712" s="1"/>
      <c r="C103712" s="1"/>
      <c r="D103712" s="1"/>
    </row>
    <row r="103731" spans="1:4" x14ac:dyDescent="0.35">
      <c r="A103731" s="1"/>
      <c r="B103731" s="1"/>
      <c r="C103731" s="1"/>
      <c r="D103731" s="1"/>
    </row>
    <row r="103750" spans="1:4" x14ac:dyDescent="0.35">
      <c r="A103750" s="1"/>
      <c r="B103750" s="1"/>
      <c r="C103750" s="1"/>
      <c r="D103750" s="1"/>
    </row>
    <row r="103769" spans="1:4" x14ac:dyDescent="0.35">
      <c r="A103769" s="1"/>
      <c r="B103769" s="1"/>
      <c r="C103769" s="1"/>
      <c r="D103769" s="1"/>
    </row>
    <row r="103788" spans="1:4" x14ac:dyDescent="0.35">
      <c r="A103788" s="1"/>
      <c r="B103788" s="1"/>
      <c r="C103788" s="1"/>
      <c r="D103788" s="1"/>
    </row>
    <row r="103807" spans="1:4" x14ac:dyDescent="0.35">
      <c r="A103807" s="1"/>
      <c r="B103807" s="1"/>
      <c r="C103807" s="1"/>
      <c r="D103807" s="1"/>
    </row>
    <row r="103826" spans="1:4" x14ac:dyDescent="0.35">
      <c r="A103826" s="1"/>
      <c r="B103826" s="1"/>
      <c r="C103826" s="1"/>
      <c r="D103826" s="1"/>
    </row>
    <row r="103845" spans="1:4" x14ac:dyDescent="0.35">
      <c r="A103845" s="1"/>
      <c r="B103845" s="1"/>
      <c r="C103845" s="1"/>
      <c r="D103845" s="1"/>
    </row>
    <row r="103864" spans="1:4" x14ac:dyDescent="0.35">
      <c r="A103864" s="1"/>
      <c r="B103864" s="1"/>
      <c r="C103864" s="1"/>
      <c r="D103864" s="1"/>
    </row>
    <row r="103883" spans="1:4" x14ac:dyDescent="0.35">
      <c r="A103883" s="1"/>
      <c r="B103883" s="1"/>
      <c r="C103883" s="1"/>
      <c r="D103883" s="1"/>
    </row>
    <row r="103902" spans="1:4" x14ac:dyDescent="0.35">
      <c r="A103902" s="1"/>
      <c r="B103902" s="1"/>
      <c r="C103902" s="1"/>
      <c r="D103902" s="1"/>
    </row>
    <row r="103921" spans="1:4" x14ac:dyDescent="0.35">
      <c r="A103921" s="1"/>
      <c r="B103921" s="1"/>
      <c r="C103921" s="1"/>
      <c r="D103921" s="1"/>
    </row>
    <row r="103940" spans="1:4" x14ac:dyDescent="0.35">
      <c r="A103940" s="1"/>
      <c r="B103940" s="1"/>
      <c r="C103940" s="1"/>
      <c r="D103940" s="1"/>
    </row>
    <row r="103959" spans="1:4" x14ac:dyDescent="0.35">
      <c r="A103959" s="1"/>
      <c r="B103959" s="1"/>
      <c r="C103959" s="1"/>
      <c r="D103959" s="1"/>
    </row>
    <row r="103978" spans="1:4" x14ac:dyDescent="0.35">
      <c r="A103978" s="1"/>
      <c r="B103978" s="1"/>
      <c r="C103978" s="1"/>
      <c r="D103978" s="1"/>
    </row>
    <row r="103997" spans="1:4" x14ac:dyDescent="0.35">
      <c r="A103997" s="1"/>
      <c r="B103997" s="1"/>
      <c r="C103997" s="1"/>
      <c r="D103997" s="1"/>
    </row>
    <row r="104016" spans="1:4" x14ac:dyDescent="0.35">
      <c r="A104016" s="1"/>
      <c r="B104016" s="1"/>
      <c r="C104016" s="1"/>
      <c r="D104016" s="1"/>
    </row>
    <row r="104035" spans="1:4" x14ac:dyDescent="0.35">
      <c r="A104035" s="1"/>
      <c r="B104035" s="1"/>
      <c r="C104035" s="1"/>
      <c r="D104035" s="1"/>
    </row>
    <row r="104054" spans="1:4" x14ac:dyDescent="0.35">
      <c r="A104054" s="1"/>
      <c r="B104054" s="1"/>
      <c r="C104054" s="1"/>
      <c r="D104054" s="1"/>
    </row>
    <row r="104073" spans="1:4" x14ac:dyDescent="0.35">
      <c r="A104073" s="1"/>
      <c r="B104073" s="1"/>
      <c r="C104073" s="1"/>
      <c r="D104073" s="1"/>
    </row>
    <row r="104092" spans="1:4" x14ac:dyDescent="0.35">
      <c r="A104092" s="1"/>
      <c r="B104092" s="1"/>
      <c r="C104092" s="1"/>
      <c r="D104092" s="1"/>
    </row>
    <row r="104111" spans="1:4" x14ac:dyDescent="0.35">
      <c r="A104111" s="1"/>
      <c r="B104111" s="1"/>
      <c r="C104111" s="1"/>
      <c r="D104111" s="1"/>
    </row>
    <row r="104130" spans="1:4" x14ac:dyDescent="0.35">
      <c r="A104130" s="1"/>
      <c r="B104130" s="1"/>
      <c r="C104130" s="1"/>
      <c r="D104130" s="1"/>
    </row>
    <row r="104149" spans="1:4" x14ac:dyDescent="0.35">
      <c r="A104149" s="1"/>
      <c r="B104149" s="1"/>
      <c r="C104149" s="1"/>
      <c r="D104149" s="1"/>
    </row>
    <row r="104168" spans="1:4" x14ac:dyDescent="0.35">
      <c r="A104168" s="1"/>
      <c r="B104168" s="1"/>
      <c r="C104168" s="1"/>
      <c r="D104168" s="1"/>
    </row>
    <row r="104187" spans="1:4" x14ac:dyDescent="0.35">
      <c r="A104187" s="1"/>
      <c r="B104187" s="1"/>
      <c r="C104187" s="1"/>
      <c r="D104187" s="1"/>
    </row>
    <row r="104206" spans="1:4" x14ac:dyDescent="0.35">
      <c r="A104206" s="1"/>
      <c r="B104206" s="1"/>
      <c r="C104206" s="1"/>
      <c r="D104206" s="1"/>
    </row>
    <row r="104225" spans="1:4" x14ac:dyDescent="0.35">
      <c r="A104225" s="1"/>
      <c r="B104225" s="1"/>
      <c r="C104225" s="1"/>
      <c r="D104225" s="1"/>
    </row>
    <row r="104244" spans="1:4" x14ac:dyDescent="0.35">
      <c r="A104244" s="1"/>
      <c r="B104244" s="1"/>
      <c r="C104244" s="1"/>
      <c r="D104244" s="1"/>
    </row>
    <row r="104263" spans="1:4" x14ac:dyDescent="0.35">
      <c r="A104263" s="1"/>
      <c r="B104263" s="1"/>
      <c r="C104263" s="1"/>
      <c r="D104263" s="1"/>
    </row>
    <row r="104282" spans="1:4" x14ac:dyDescent="0.35">
      <c r="A104282" s="1"/>
      <c r="B104282" s="1"/>
      <c r="C104282" s="1"/>
      <c r="D104282" s="1"/>
    </row>
    <row r="104301" spans="1:4" x14ac:dyDescent="0.35">
      <c r="A104301" s="1"/>
      <c r="B104301" s="1"/>
      <c r="C104301" s="1"/>
      <c r="D104301" s="1"/>
    </row>
    <row r="104320" spans="1:4" x14ac:dyDescent="0.35">
      <c r="A104320" s="1"/>
      <c r="B104320" s="1"/>
      <c r="C104320" s="1"/>
      <c r="D104320" s="1"/>
    </row>
    <row r="104339" spans="1:4" x14ac:dyDescent="0.35">
      <c r="A104339" s="1"/>
      <c r="B104339" s="1"/>
      <c r="C104339" s="1"/>
      <c r="D104339" s="1"/>
    </row>
    <row r="104358" spans="1:4" x14ac:dyDescent="0.35">
      <c r="A104358" s="1"/>
      <c r="B104358" s="1"/>
      <c r="C104358" s="1"/>
      <c r="D104358" s="1"/>
    </row>
    <row r="104377" spans="1:4" x14ac:dyDescent="0.35">
      <c r="A104377" s="1"/>
      <c r="B104377" s="1"/>
      <c r="C104377" s="1"/>
      <c r="D104377" s="1"/>
    </row>
    <row r="104396" spans="1:4" x14ac:dyDescent="0.35">
      <c r="A104396" s="1"/>
      <c r="B104396" s="1"/>
      <c r="C104396" s="1"/>
      <c r="D104396" s="1"/>
    </row>
    <row r="104415" spans="1:4" x14ac:dyDescent="0.35">
      <c r="A104415" s="1"/>
      <c r="B104415" s="1"/>
      <c r="C104415" s="1"/>
      <c r="D104415" s="1"/>
    </row>
    <row r="104434" spans="1:4" x14ac:dyDescent="0.35">
      <c r="A104434" s="1"/>
      <c r="B104434" s="1"/>
      <c r="C104434" s="1"/>
      <c r="D104434" s="1"/>
    </row>
    <row r="104453" spans="1:4" x14ac:dyDescent="0.35">
      <c r="A104453" s="1"/>
      <c r="B104453" s="1"/>
      <c r="C104453" s="1"/>
      <c r="D104453" s="1"/>
    </row>
    <row r="104472" spans="1:4" x14ac:dyDescent="0.35">
      <c r="A104472" s="1"/>
      <c r="B104472" s="1"/>
      <c r="C104472" s="1"/>
      <c r="D104472" s="1"/>
    </row>
    <row r="104491" spans="1:4" x14ac:dyDescent="0.35">
      <c r="A104491" s="1"/>
      <c r="B104491" s="1"/>
      <c r="C104491" s="1"/>
      <c r="D104491" s="1"/>
    </row>
    <row r="104510" spans="1:4" x14ac:dyDescent="0.35">
      <c r="A104510" s="1"/>
      <c r="B104510" s="1"/>
      <c r="C104510" s="1"/>
      <c r="D104510" s="1"/>
    </row>
    <row r="104529" spans="1:4" x14ac:dyDescent="0.35">
      <c r="A104529" s="1"/>
      <c r="B104529" s="1"/>
      <c r="C104529" s="1"/>
      <c r="D104529" s="1"/>
    </row>
    <row r="104548" spans="1:4" x14ac:dyDescent="0.35">
      <c r="A104548" s="1"/>
      <c r="B104548" s="1"/>
      <c r="C104548" s="1"/>
      <c r="D104548" s="1"/>
    </row>
    <row r="104567" spans="1:4" x14ac:dyDescent="0.35">
      <c r="A104567" s="1"/>
      <c r="B104567" s="1"/>
      <c r="C104567" s="1"/>
      <c r="D104567" s="1"/>
    </row>
    <row r="104586" spans="1:4" x14ac:dyDescent="0.35">
      <c r="A104586" s="1"/>
      <c r="B104586" s="1"/>
      <c r="C104586" s="1"/>
      <c r="D104586" s="1"/>
    </row>
    <row r="104605" spans="1:4" x14ac:dyDescent="0.35">
      <c r="A104605" s="1"/>
      <c r="B104605" s="1"/>
      <c r="C104605" s="1"/>
      <c r="D104605" s="1"/>
    </row>
    <row r="104624" spans="1:4" x14ac:dyDescent="0.35">
      <c r="A104624" s="1"/>
      <c r="B104624" s="1"/>
      <c r="C104624" s="1"/>
      <c r="D104624" s="1"/>
    </row>
    <row r="104643" spans="1:4" x14ac:dyDescent="0.35">
      <c r="A104643" s="1"/>
      <c r="B104643" s="1"/>
      <c r="C104643" s="1"/>
      <c r="D104643" s="1"/>
    </row>
    <row r="104662" spans="1:4" x14ac:dyDescent="0.35">
      <c r="A104662" s="1"/>
      <c r="B104662" s="1"/>
      <c r="C104662" s="1"/>
      <c r="D104662" s="1"/>
    </row>
    <row r="104681" spans="1:4" x14ac:dyDescent="0.35">
      <c r="A104681" s="1"/>
      <c r="B104681" s="1"/>
      <c r="C104681" s="1"/>
      <c r="D104681" s="1"/>
    </row>
    <row r="104700" spans="1:4" x14ac:dyDescent="0.35">
      <c r="A104700" s="1"/>
      <c r="B104700" s="1"/>
      <c r="C104700" s="1"/>
      <c r="D104700" s="1"/>
    </row>
    <row r="104719" spans="1:4" x14ac:dyDescent="0.35">
      <c r="A104719" s="1"/>
      <c r="B104719" s="1"/>
      <c r="C104719" s="1"/>
      <c r="D104719" s="1"/>
    </row>
    <row r="104738" spans="1:4" x14ac:dyDescent="0.35">
      <c r="A104738" s="1"/>
      <c r="B104738" s="1"/>
      <c r="C104738" s="1"/>
      <c r="D104738" s="1"/>
    </row>
    <row r="104757" spans="1:4" x14ac:dyDescent="0.35">
      <c r="A104757" s="1"/>
      <c r="B104757" s="1"/>
      <c r="C104757" s="1"/>
      <c r="D104757" s="1"/>
    </row>
    <row r="104776" spans="1:4" x14ac:dyDescent="0.35">
      <c r="A104776" s="1"/>
      <c r="B104776" s="1"/>
      <c r="C104776" s="1"/>
      <c r="D104776" s="1"/>
    </row>
    <row r="104795" spans="1:4" x14ac:dyDescent="0.35">
      <c r="A104795" s="1"/>
      <c r="B104795" s="1"/>
      <c r="C104795" s="1"/>
      <c r="D104795" s="1"/>
    </row>
    <row r="104814" spans="1:4" x14ac:dyDescent="0.35">
      <c r="A104814" s="1"/>
      <c r="B104814" s="1"/>
      <c r="C104814" s="1"/>
      <c r="D104814" s="1"/>
    </row>
    <row r="104833" spans="1:4" x14ac:dyDescent="0.35">
      <c r="A104833" s="1"/>
      <c r="B104833" s="1"/>
      <c r="C104833" s="1"/>
      <c r="D104833" s="1"/>
    </row>
    <row r="104852" spans="1:4" x14ac:dyDescent="0.35">
      <c r="A104852" s="1"/>
      <c r="B104852" s="1"/>
      <c r="C104852" s="1"/>
      <c r="D104852" s="1"/>
    </row>
    <row r="104871" spans="1:4" x14ac:dyDescent="0.35">
      <c r="A104871" s="1"/>
      <c r="B104871" s="1"/>
      <c r="C104871" s="1"/>
      <c r="D104871" s="1"/>
    </row>
    <row r="104890" spans="1:4" x14ac:dyDescent="0.35">
      <c r="A104890" s="1"/>
      <c r="B104890" s="1"/>
      <c r="C104890" s="1"/>
      <c r="D104890" s="1"/>
    </row>
    <row r="104909" spans="1:4" x14ac:dyDescent="0.35">
      <c r="A104909" s="1"/>
      <c r="B104909" s="1"/>
      <c r="C104909" s="1"/>
      <c r="D104909" s="1"/>
    </row>
    <row r="104928" spans="1:4" x14ac:dyDescent="0.35">
      <c r="A104928" s="1"/>
      <c r="B104928" s="1"/>
      <c r="C104928" s="1"/>
      <c r="D104928" s="1"/>
    </row>
    <row r="104947" spans="1:4" x14ac:dyDescent="0.35">
      <c r="A104947" s="1"/>
      <c r="B104947" s="1"/>
      <c r="C104947" s="1"/>
      <c r="D104947" s="1"/>
    </row>
    <row r="104966" spans="1:4" x14ac:dyDescent="0.35">
      <c r="A104966" s="1"/>
      <c r="B104966" s="1"/>
      <c r="C104966" s="1"/>
      <c r="D104966" s="1"/>
    </row>
    <row r="104985" spans="1:4" x14ac:dyDescent="0.35">
      <c r="A104985" s="1"/>
      <c r="B104985" s="1"/>
      <c r="C104985" s="1"/>
      <c r="D104985" s="1"/>
    </row>
    <row r="105004" spans="1:4" x14ac:dyDescent="0.35">
      <c r="A105004" s="1"/>
      <c r="B105004" s="1"/>
      <c r="C105004" s="1"/>
      <c r="D105004" s="1"/>
    </row>
    <row r="105023" spans="1:4" x14ac:dyDescent="0.35">
      <c r="A105023" s="1"/>
      <c r="B105023" s="1"/>
      <c r="C105023" s="1"/>
      <c r="D105023" s="1"/>
    </row>
    <row r="105042" spans="1:4" x14ac:dyDescent="0.35">
      <c r="A105042" s="1"/>
      <c r="B105042" s="1"/>
      <c r="C105042" s="1"/>
      <c r="D105042" s="1"/>
    </row>
    <row r="105061" spans="1:4" x14ac:dyDescent="0.35">
      <c r="A105061" s="1"/>
      <c r="B105061" s="1"/>
      <c r="C105061" s="1"/>
      <c r="D105061" s="1"/>
    </row>
    <row r="105080" spans="1:4" x14ac:dyDescent="0.35">
      <c r="A105080" s="1"/>
      <c r="B105080" s="1"/>
      <c r="C105080" s="1"/>
      <c r="D105080" s="1"/>
    </row>
    <row r="105099" spans="1:4" x14ac:dyDescent="0.35">
      <c r="A105099" s="1"/>
      <c r="B105099" s="1"/>
      <c r="C105099" s="1"/>
      <c r="D105099" s="1"/>
    </row>
    <row r="105118" spans="1:4" x14ac:dyDescent="0.35">
      <c r="A105118" s="1"/>
      <c r="B105118" s="1"/>
      <c r="C105118" s="1"/>
      <c r="D105118" s="1"/>
    </row>
    <row r="105137" spans="1:4" x14ac:dyDescent="0.35">
      <c r="A105137" s="1"/>
      <c r="B105137" s="1"/>
      <c r="C105137" s="1"/>
      <c r="D105137" s="1"/>
    </row>
    <row r="105156" spans="1:4" x14ac:dyDescent="0.35">
      <c r="A105156" s="1"/>
      <c r="B105156" s="1"/>
      <c r="C105156" s="1"/>
      <c r="D105156" s="1"/>
    </row>
    <row r="105175" spans="1:4" x14ac:dyDescent="0.35">
      <c r="A105175" s="1"/>
      <c r="B105175" s="1"/>
      <c r="C105175" s="1"/>
      <c r="D105175" s="1"/>
    </row>
    <row r="105194" spans="1:4" x14ac:dyDescent="0.35">
      <c r="A105194" s="1"/>
      <c r="B105194" s="1"/>
      <c r="C105194" s="1"/>
      <c r="D105194" s="1"/>
    </row>
    <row r="105213" spans="1:4" x14ac:dyDescent="0.35">
      <c r="A105213" s="1"/>
      <c r="B105213" s="1"/>
      <c r="C105213" s="1"/>
      <c r="D105213" s="1"/>
    </row>
    <row r="105232" spans="1:4" x14ac:dyDescent="0.35">
      <c r="A105232" s="1"/>
      <c r="B105232" s="1"/>
      <c r="C105232" s="1"/>
      <c r="D105232" s="1"/>
    </row>
    <row r="105251" spans="1:4" x14ac:dyDescent="0.35">
      <c r="A105251" s="1"/>
      <c r="B105251" s="1"/>
      <c r="C105251" s="1"/>
      <c r="D105251" s="1"/>
    </row>
    <row r="105270" spans="1:4" x14ac:dyDescent="0.35">
      <c r="A105270" s="1"/>
      <c r="B105270" s="1"/>
      <c r="C105270" s="1"/>
      <c r="D105270" s="1"/>
    </row>
    <row r="105289" spans="1:4" x14ac:dyDescent="0.35">
      <c r="A105289" s="1"/>
      <c r="B105289" s="1"/>
      <c r="C105289" s="1"/>
      <c r="D105289" s="1"/>
    </row>
    <row r="105308" spans="1:4" x14ac:dyDescent="0.35">
      <c r="A105308" s="1"/>
      <c r="B105308" s="1"/>
      <c r="C105308" s="1"/>
      <c r="D105308" s="1"/>
    </row>
    <row r="105327" spans="1:4" x14ac:dyDescent="0.35">
      <c r="A105327" s="1"/>
      <c r="B105327" s="1"/>
      <c r="C105327" s="1"/>
      <c r="D105327" s="1"/>
    </row>
    <row r="105346" spans="1:4" x14ac:dyDescent="0.35">
      <c r="A105346" s="1"/>
      <c r="B105346" s="1"/>
      <c r="C105346" s="1"/>
      <c r="D105346" s="1"/>
    </row>
    <row r="105365" spans="1:4" x14ac:dyDescent="0.35">
      <c r="A105365" s="1"/>
      <c r="B105365" s="1"/>
      <c r="C105365" s="1"/>
      <c r="D105365" s="1"/>
    </row>
    <row r="105384" spans="1:4" x14ac:dyDescent="0.35">
      <c r="A105384" s="1"/>
      <c r="B105384" s="1"/>
      <c r="C105384" s="1"/>
      <c r="D105384" s="1"/>
    </row>
    <row r="105403" spans="1:4" x14ac:dyDescent="0.35">
      <c r="A105403" s="1"/>
      <c r="B105403" s="1"/>
      <c r="C105403" s="1"/>
      <c r="D105403" s="1"/>
    </row>
    <row r="105422" spans="1:4" x14ac:dyDescent="0.35">
      <c r="A105422" s="1"/>
      <c r="B105422" s="1"/>
      <c r="C105422" s="1"/>
      <c r="D105422" s="1"/>
    </row>
    <row r="105441" spans="1:4" x14ac:dyDescent="0.35">
      <c r="A105441" s="1"/>
      <c r="B105441" s="1"/>
      <c r="C105441" s="1"/>
      <c r="D105441" s="1"/>
    </row>
    <row r="105460" spans="1:4" x14ac:dyDescent="0.35">
      <c r="A105460" s="1"/>
      <c r="B105460" s="1"/>
      <c r="C105460" s="1"/>
      <c r="D105460" s="1"/>
    </row>
    <row r="105479" spans="1:4" x14ac:dyDescent="0.35">
      <c r="A105479" s="1"/>
      <c r="B105479" s="1"/>
      <c r="C105479" s="1"/>
      <c r="D105479" s="1"/>
    </row>
    <row r="105498" spans="1:4" x14ac:dyDescent="0.35">
      <c r="A105498" s="1"/>
      <c r="B105498" s="1"/>
      <c r="C105498" s="1"/>
      <c r="D105498" s="1"/>
    </row>
    <row r="105517" spans="1:4" x14ac:dyDescent="0.35">
      <c r="A105517" s="1"/>
      <c r="B105517" s="1"/>
      <c r="C105517" s="1"/>
      <c r="D105517" s="1"/>
    </row>
    <row r="105536" spans="1:4" x14ac:dyDescent="0.35">
      <c r="A105536" s="1"/>
      <c r="B105536" s="1"/>
      <c r="C105536" s="1"/>
      <c r="D105536" s="1"/>
    </row>
    <row r="105555" spans="1:4" x14ac:dyDescent="0.35">
      <c r="A105555" s="1"/>
      <c r="B105555" s="1"/>
      <c r="C105555" s="1"/>
      <c r="D105555" s="1"/>
    </row>
    <row r="105574" spans="1:4" x14ac:dyDescent="0.35">
      <c r="A105574" s="1"/>
      <c r="B105574" s="1"/>
      <c r="C105574" s="1"/>
      <c r="D105574" s="1"/>
    </row>
    <row r="105593" spans="1:4" x14ac:dyDescent="0.35">
      <c r="A105593" s="1"/>
      <c r="B105593" s="1"/>
      <c r="C105593" s="1"/>
      <c r="D105593" s="1"/>
    </row>
    <row r="105612" spans="1:4" x14ac:dyDescent="0.35">
      <c r="A105612" s="1"/>
      <c r="B105612" s="1"/>
      <c r="C105612" s="1"/>
      <c r="D105612" s="1"/>
    </row>
    <row r="105631" spans="1:4" x14ac:dyDescent="0.35">
      <c r="A105631" s="1"/>
      <c r="B105631" s="1"/>
      <c r="C105631" s="1"/>
      <c r="D105631" s="1"/>
    </row>
    <row r="105650" spans="1:4" x14ac:dyDescent="0.35">
      <c r="A105650" s="1"/>
      <c r="B105650" s="1"/>
      <c r="C105650" s="1"/>
      <c r="D105650" s="1"/>
    </row>
    <row r="105669" spans="1:4" x14ac:dyDescent="0.35">
      <c r="A105669" s="1"/>
      <c r="B105669" s="1"/>
      <c r="C105669" s="1"/>
      <c r="D105669" s="1"/>
    </row>
    <row r="105688" spans="1:4" x14ac:dyDescent="0.35">
      <c r="A105688" s="1"/>
      <c r="B105688" s="1"/>
      <c r="C105688" s="1"/>
      <c r="D105688" s="1"/>
    </row>
    <row r="105707" spans="1:4" x14ac:dyDescent="0.35">
      <c r="A105707" s="1"/>
      <c r="B105707" s="1"/>
      <c r="C105707" s="1"/>
      <c r="D105707" s="1"/>
    </row>
    <row r="105726" spans="1:4" x14ac:dyDescent="0.35">
      <c r="A105726" s="1"/>
      <c r="B105726" s="1"/>
      <c r="C105726" s="1"/>
      <c r="D105726" s="1"/>
    </row>
    <row r="105745" spans="1:4" x14ac:dyDescent="0.35">
      <c r="A105745" s="1"/>
      <c r="B105745" s="1"/>
      <c r="C105745" s="1"/>
      <c r="D105745" s="1"/>
    </row>
    <row r="105764" spans="1:4" x14ac:dyDescent="0.35">
      <c r="A105764" s="1"/>
      <c r="B105764" s="1"/>
      <c r="C105764" s="1"/>
      <c r="D105764" s="1"/>
    </row>
    <row r="105783" spans="1:4" x14ac:dyDescent="0.35">
      <c r="A105783" s="1"/>
      <c r="B105783" s="1"/>
      <c r="C105783" s="1"/>
      <c r="D105783" s="1"/>
    </row>
    <row r="105802" spans="1:4" x14ac:dyDescent="0.35">
      <c r="A105802" s="1"/>
      <c r="B105802" s="1"/>
      <c r="C105802" s="1"/>
      <c r="D105802" s="1"/>
    </row>
    <row r="105821" spans="1:4" x14ac:dyDescent="0.35">
      <c r="A105821" s="1"/>
      <c r="B105821" s="1"/>
      <c r="C105821" s="1"/>
      <c r="D105821" s="1"/>
    </row>
    <row r="105840" spans="1:4" x14ac:dyDescent="0.35">
      <c r="A105840" s="1"/>
      <c r="B105840" s="1"/>
      <c r="C105840" s="1"/>
      <c r="D105840" s="1"/>
    </row>
    <row r="105859" spans="1:4" x14ac:dyDescent="0.35">
      <c r="A105859" s="1"/>
      <c r="B105859" s="1"/>
      <c r="C105859" s="1"/>
      <c r="D105859" s="1"/>
    </row>
    <row r="105878" spans="1:4" x14ac:dyDescent="0.35">
      <c r="A105878" s="1"/>
      <c r="B105878" s="1"/>
      <c r="C105878" s="1"/>
      <c r="D105878" s="1"/>
    </row>
    <row r="105897" spans="1:4" x14ac:dyDescent="0.35">
      <c r="A105897" s="1"/>
      <c r="B105897" s="1"/>
      <c r="C105897" s="1"/>
      <c r="D105897" s="1"/>
    </row>
    <row r="105916" spans="1:4" x14ac:dyDescent="0.35">
      <c r="A105916" s="1"/>
      <c r="B105916" s="1"/>
      <c r="C105916" s="1"/>
      <c r="D105916" s="1"/>
    </row>
    <row r="105935" spans="1:4" x14ac:dyDescent="0.35">
      <c r="A105935" s="1"/>
      <c r="B105935" s="1"/>
      <c r="C105935" s="1"/>
      <c r="D105935" s="1"/>
    </row>
    <row r="105954" spans="1:4" x14ac:dyDescent="0.35">
      <c r="A105954" s="1"/>
      <c r="B105954" s="1"/>
      <c r="C105954" s="1"/>
      <c r="D105954" s="1"/>
    </row>
    <row r="105973" spans="1:4" x14ac:dyDescent="0.35">
      <c r="A105973" s="1"/>
      <c r="B105973" s="1"/>
      <c r="C105973" s="1"/>
      <c r="D105973" s="1"/>
    </row>
    <row r="105992" spans="1:4" x14ac:dyDescent="0.35">
      <c r="A105992" s="1"/>
      <c r="B105992" s="1"/>
      <c r="C105992" s="1"/>
      <c r="D105992" s="1"/>
    </row>
    <row r="106011" spans="1:4" x14ac:dyDescent="0.35">
      <c r="A106011" s="1"/>
      <c r="B106011" s="1"/>
      <c r="C106011" s="1"/>
      <c r="D106011" s="1"/>
    </row>
    <row r="106030" spans="1:4" x14ac:dyDescent="0.35">
      <c r="A106030" s="1"/>
      <c r="B106030" s="1"/>
      <c r="C106030" s="1"/>
      <c r="D106030" s="1"/>
    </row>
    <row r="106049" spans="1:4" x14ac:dyDescent="0.35">
      <c r="A106049" s="1"/>
      <c r="B106049" s="1"/>
      <c r="C106049" s="1"/>
      <c r="D106049" s="1"/>
    </row>
    <row r="106068" spans="1:4" x14ac:dyDescent="0.35">
      <c r="A106068" s="1"/>
      <c r="B106068" s="1"/>
      <c r="C106068" s="1"/>
      <c r="D106068" s="1"/>
    </row>
    <row r="106087" spans="1:4" x14ac:dyDescent="0.35">
      <c r="A106087" s="1"/>
      <c r="B106087" s="1"/>
      <c r="C106087" s="1"/>
      <c r="D106087" s="1"/>
    </row>
    <row r="106106" spans="1:4" x14ac:dyDescent="0.35">
      <c r="A106106" s="1"/>
      <c r="B106106" s="1"/>
      <c r="C106106" s="1"/>
      <c r="D106106" s="1"/>
    </row>
    <row r="106125" spans="1:4" x14ac:dyDescent="0.35">
      <c r="A106125" s="1"/>
      <c r="B106125" s="1"/>
      <c r="C106125" s="1"/>
      <c r="D106125" s="1"/>
    </row>
    <row r="106144" spans="1:4" x14ac:dyDescent="0.35">
      <c r="A106144" s="1"/>
      <c r="B106144" s="1"/>
      <c r="C106144" s="1"/>
      <c r="D106144" s="1"/>
    </row>
    <row r="106163" spans="1:4" x14ac:dyDescent="0.35">
      <c r="A106163" s="1"/>
      <c r="B106163" s="1"/>
      <c r="C106163" s="1"/>
      <c r="D106163" s="1"/>
    </row>
    <row r="106182" spans="1:4" x14ac:dyDescent="0.35">
      <c r="A106182" s="1"/>
      <c r="B106182" s="1"/>
      <c r="C106182" s="1"/>
      <c r="D106182" s="1"/>
    </row>
    <row r="106201" spans="1:4" x14ac:dyDescent="0.35">
      <c r="A106201" s="1"/>
      <c r="B106201" s="1"/>
      <c r="C106201" s="1"/>
      <c r="D106201" s="1"/>
    </row>
    <row r="106220" spans="1:4" x14ac:dyDescent="0.35">
      <c r="A106220" s="1"/>
      <c r="B106220" s="1"/>
      <c r="C106220" s="1"/>
      <c r="D106220" s="1"/>
    </row>
    <row r="106239" spans="1:4" x14ac:dyDescent="0.35">
      <c r="A106239" s="1"/>
      <c r="B106239" s="1"/>
      <c r="C106239" s="1"/>
      <c r="D106239" s="1"/>
    </row>
    <row r="106258" spans="1:4" x14ac:dyDescent="0.35">
      <c r="A106258" s="1"/>
      <c r="B106258" s="1"/>
      <c r="C106258" s="1"/>
      <c r="D106258" s="1"/>
    </row>
    <row r="106277" spans="1:4" x14ac:dyDescent="0.35">
      <c r="A106277" s="1"/>
      <c r="B106277" s="1"/>
      <c r="C106277" s="1"/>
      <c r="D106277" s="1"/>
    </row>
    <row r="106296" spans="1:4" x14ac:dyDescent="0.35">
      <c r="A106296" s="1"/>
      <c r="B106296" s="1"/>
      <c r="C106296" s="1"/>
      <c r="D106296" s="1"/>
    </row>
    <row r="106315" spans="1:4" x14ac:dyDescent="0.35">
      <c r="A106315" s="1"/>
      <c r="B106315" s="1"/>
      <c r="C106315" s="1"/>
      <c r="D106315" s="1"/>
    </row>
    <row r="106334" spans="1:4" x14ac:dyDescent="0.35">
      <c r="A106334" s="1"/>
      <c r="B106334" s="1"/>
      <c r="C106334" s="1"/>
      <c r="D106334" s="1"/>
    </row>
    <row r="106353" spans="1:4" x14ac:dyDescent="0.35">
      <c r="A106353" s="1"/>
      <c r="B106353" s="1"/>
      <c r="C106353" s="1"/>
      <c r="D106353" s="1"/>
    </row>
    <row r="106372" spans="1:4" x14ac:dyDescent="0.35">
      <c r="A106372" s="1"/>
      <c r="B106372" s="1"/>
      <c r="C106372" s="1"/>
      <c r="D106372" s="1"/>
    </row>
    <row r="106391" spans="1:4" x14ac:dyDescent="0.35">
      <c r="A106391" s="1"/>
      <c r="B106391" s="1"/>
      <c r="C106391" s="1"/>
      <c r="D106391" s="1"/>
    </row>
    <row r="106410" spans="1:4" x14ac:dyDescent="0.35">
      <c r="A106410" s="1"/>
      <c r="B106410" s="1"/>
      <c r="C106410" s="1"/>
      <c r="D106410" s="1"/>
    </row>
    <row r="106429" spans="1:4" x14ac:dyDescent="0.35">
      <c r="A106429" s="1"/>
      <c r="B106429" s="1"/>
      <c r="C106429" s="1"/>
      <c r="D106429" s="1"/>
    </row>
    <row r="106448" spans="1:4" x14ac:dyDescent="0.35">
      <c r="A106448" s="1"/>
      <c r="B106448" s="1"/>
      <c r="C106448" s="1"/>
      <c r="D106448" s="1"/>
    </row>
    <row r="106467" spans="1:4" x14ac:dyDescent="0.35">
      <c r="A106467" s="1"/>
      <c r="B106467" s="1"/>
      <c r="C106467" s="1"/>
      <c r="D106467" s="1"/>
    </row>
    <row r="106486" spans="1:4" x14ac:dyDescent="0.35">
      <c r="A106486" s="1"/>
      <c r="B106486" s="1"/>
      <c r="C106486" s="1"/>
      <c r="D106486" s="1"/>
    </row>
    <row r="106505" spans="1:4" x14ac:dyDescent="0.35">
      <c r="A106505" s="1"/>
      <c r="B106505" s="1"/>
      <c r="C106505" s="1"/>
      <c r="D106505" s="1"/>
    </row>
    <row r="106524" spans="1:4" x14ac:dyDescent="0.35">
      <c r="A106524" s="1"/>
      <c r="B106524" s="1"/>
      <c r="C106524" s="1"/>
      <c r="D106524" s="1"/>
    </row>
    <row r="106543" spans="1:4" x14ac:dyDescent="0.35">
      <c r="A106543" s="1"/>
      <c r="B106543" s="1"/>
      <c r="C106543" s="1"/>
      <c r="D106543" s="1"/>
    </row>
    <row r="106562" spans="1:4" x14ac:dyDescent="0.35">
      <c r="A106562" s="1"/>
      <c r="B106562" s="1"/>
      <c r="C106562" s="1"/>
      <c r="D106562" s="1"/>
    </row>
    <row r="106581" spans="1:4" x14ac:dyDescent="0.35">
      <c r="A106581" s="1"/>
      <c r="B106581" s="1"/>
      <c r="C106581" s="1"/>
      <c r="D106581" s="1"/>
    </row>
    <row r="106600" spans="1:4" x14ac:dyDescent="0.35">
      <c r="A106600" s="1"/>
      <c r="B106600" s="1"/>
      <c r="C106600" s="1"/>
      <c r="D106600" s="1"/>
    </row>
    <row r="106619" spans="1:4" x14ac:dyDescent="0.35">
      <c r="A106619" s="1"/>
      <c r="B106619" s="1"/>
      <c r="C106619" s="1"/>
      <c r="D106619" s="1"/>
    </row>
    <row r="106638" spans="1:4" x14ac:dyDescent="0.35">
      <c r="A106638" s="1"/>
      <c r="B106638" s="1"/>
      <c r="C106638" s="1"/>
      <c r="D106638" s="1"/>
    </row>
    <row r="106657" spans="1:4" x14ac:dyDescent="0.35">
      <c r="A106657" s="1"/>
      <c r="B106657" s="1"/>
      <c r="C106657" s="1"/>
      <c r="D106657" s="1"/>
    </row>
    <row r="106676" spans="1:4" x14ac:dyDescent="0.35">
      <c r="A106676" s="1"/>
      <c r="B106676" s="1"/>
      <c r="C106676" s="1"/>
      <c r="D106676" s="1"/>
    </row>
    <row r="106695" spans="1:4" x14ac:dyDescent="0.35">
      <c r="A106695" s="1"/>
      <c r="B106695" s="1"/>
      <c r="C106695" s="1"/>
      <c r="D106695" s="1"/>
    </row>
    <row r="106714" spans="1:4" x14ac:dyDescent="0.35">
      <c r="A106714" s="1"/>
      <c r="B106714" s="1"/>
      <c r="C106714" s="1"/>
      <c r="D106714" s="1"/>
    </row>
    <row r="106733" spans="1:4" x14ac:dyDescent="0.35">
      <c r="A106733" s="1"/>
      <c r="B106733" s="1"/>
      <c r="C106733" s="1"/>
      <c r="D106733" s="1"/>
    </row>
    <row r="106752" spans="1:4" x14ac:dyDescent="0.35">
      <c r="A106752" s="1"/>
      <c r="B106752" s="1"/>
      <c r="C106752" s="1"/>
      <c r="D106752" s="1"/>
    </row>
    <row r="106771" spans="1:4" x14ac:dyDescent="0.35">
      <c r="A106771" s="1"/>
      <c r="B106771" s="1"/>
      <c r="C106771" s="1"/>
      <c r="D106771" s="1"/>
    </row>
    <row r="106790" spans="1:4" x14ac:dyDescent="0.35">
      <c r="A106790" s="1"/>
      <c r="B106790" s="1"/>
      <c r="C106790" s="1"/>
      <c r="D106790" s="1"/>
    </row>
    <row r="106809" spans="1:4" x14ac:dyDescent="0.35">
      <c r="A106809" s="1"/>
      <c r="B106809" s="1"/>
      <c r="C106809" s="1"/>
      <c r="D106809" s="1"/>
    </row>
    <row r="106828" spans="1:4" x14ac:dyDescent="0.35">
      <c r="A106828" s="1"/>
      <c r="B106828" s="1"/>
      <c r="C106828" s="1"/>
      <c r="D106828" s="1"/>
    </row>
    <row r="106847" spans="1:4" x14ac:dyDescent="0.35">
      <c r="A106847" s="1"/>
      <c r="B106847" s="1"/>
      <c r="C106847" s="1"/>
      <c r="D106847" s="1"/>
    </row>
    <row r="106866" spans="1:4" x14ac:dyDescent="0.35">
      <c r="A106866" s="1"/>
      <c r="B106866" s="1"/>
      <c r="C106866" s="1"/>
      <c r="D106866" s="1"/>
    </row>
    <row r="106885" spans="1:4" x14ac:dyDescent="0.35">
      <c r="A106885" s="1"/>
      <c r="B106885" s="1"/>
      <c r="C106885" s="1"/>
      <c r="D106885" s="1"/>
    </row>
    <row r="106904" spans="1:4" x14ac:dyDescent="0.35">
      <c r="A106904" s="1"/>
      <c r="B106904" s="1"/>
      <c r="C106904" s="1"/>
      <c r="D106904" s="1"/>
    </row>
    <row r="106923" spans="1:4" x14ac:dyDescent="0.35">
      <c r="A106923" s="1"/>
      <c r="B106923" s="1"/>
      <c r="C106923" s="1"/>
      <c r="D106923" s="1"/>
    </row>
    <row r="106942" spans="1:4" x14ac:dyDescent="0.35">
      <c r="A106942" s="1"/>
      <c r="B106942" s="1"/>
      <c r="C106942" s="1"/>
      <c r="D106942" s="1"/>
    </row>
    <row r="106961" spans="1:4" x14ac:dyDescent="0.35">
      <c r="A106961" s="1"/>
      <c r="B106961" s="1"/>
      <c r="C106961" s="1"/>
      <c r="D106961" s="1"/>
    </row>
    <row r="106980" spans="1:4" x14ac:dyDescent="0.35">
      <c r="A106980" s="1"/>
      <c r="B106980" s="1"/>
      <c r="C106980" s="1"/>
      <c r="D106980" s="1"/>
    </row>
    <row r="106999" spans="1:4" x14ac:dyDescent="0.35">
      <c r="A106999" s="1"/>
      <c r="B106999" s="1"/>
      <c r="C106999" s="1"/>
      <c r="D106999" s="1"/>
    </row>
    <row r="107018" spans="1:4" x14ac:dyDescent="0.35">
      <c r="A107018" s="1"/>
      <c r="B107018" s="1"/>
      <c r="C107018" s="1"/>
      <c r="D107018" s="1"/>
    </row>
    <row r="107037" spans="1:4" x14ac:dyDescent="0.35">
      <c r="A107037" s="1"/>
      <c r="B107037" s="1"/>
      <c r="C107037" s="1"/>
      <c r="D107037" s="1"/>
    </row>
    <row r="107056" spans="1:4" x14ac:dyDescent="0.35">
      <c r="A107056" s="1"/>
      <c r="B107056" s="1"/>
      <c r="C107056" s="1"/>
      <c r="D107056" s="1"/>
    </row>
    <row r="107075" spans="1:4" x14ac:dyDescent="0.35">
      <c r="A107075" s="1"/>
      <c r="B107075" s="1"/>
      <c r="C107075" s="1"/>
      <c r="D107075" s="1"/>
    </row>
    <row r="107094" spans="1:4" x14ac:dyDescent="0.35">
      <c r="A107094" s="1"/>
      <c r="B107094" s="1"/>
      <c r="C107094" s="1"/>
      <c r="D107094" s="1"/>
    </row>
    <row r="107113" spans="1:4" x14ac:dyDescent="0.35">
      <c r="A107113" s="1"/>
      <c r="B107113" s="1"/>
      <c r="C107113" s="1"/>
      <c r="D107113" s="1"/>
    </row>
    <row r="107132" spans="1:4" x14ac:dyDescent="0.35">
      <c r="A107132" s="1"/>
      <c r="B107132" s="1"/>
      <c r="C107132" s="1"/>
      <c r="D107132" s="1"/>
    </row>
    <row r="107151" spans="1:4" x14ac:dyDescent="0.35">
      <c r="A107151" s="1"/>
      <c r="B107151" s="1"/>
      <c r="C107151" s="1"/>
      <c r="D107151" s="1"/>
    </row>
    <row r="107170" spans="1:4" x14ac:dyDescent="0.35">
      <c r="A107170" s="1"/>
      <c r="B107170" s="1"/>
      <c r="C107170" s="1"/>
      <c r="D107170" s="1"/>
    </row>
    <row r="107189" spans="1:4" x14ac:dyDescent="0.35">
      <c r="A107189" s="1"/>
      <c r="B107189" s="1"/>
      <c r="C107189" s="1"/>
      <c r="D107189" s="1"/>
    </row>
    <row r="107208" spans="1:4" x14ac:dyDescent="0.35">
      <c r="A107208" s="1"/>
      <c r="B107208" s="1"/>
      <c r="C107208" s="1"/>
      <c r="D107208" s="1"/>
    </row>
    <row r="107227" spans="1:4" x14ac:dyDescent="0.35">
      <c r="A107227" s="1"/>
      <c r="B107227" s="1"/>
      <c r="C107227" s="1"/>
      <c r="D107227" s="1"/>
    </row>
    <row r="107246" spans="1:4" x14ac:dyDescent="0.35">
      <c r="A107246" s="1"/>
      <c r="B107246" s="1"/>
      <c r="C107246" s="1"/>
      <c r="D107246" s="1"/>
    </row>
    <row r="107265" spans="1:4" x14ac:dyDescent="0.35">
      <c r="A107265" s="1"/>
      <c r="B107265" s="1"/>
      <c r="C107265" s="1"/>
      <c r="D107265" s="1"/>
    </row>
    <row r="107284" spans="1:4" x14ac:dyDescent="0.35">
      <c r="A107284" s="1"/>
      <c r="B107284" s="1"/>
      <c r="C107284" s="1"/>
      <c r="D107284" s="1"/>
    </row>
    <row r="107303" spans="1:4" x14ac:dyDescent="0.35">
      <c r="A107303" s="1"/>
      <c r="B107303" s="1"/>
      <c r="C107303" s="1"/>
      <c r="D107303" s="1"/>
    </row>
    <row r="107322" spans="1:4" x14ac:dyDescent="0.35">
      <c r="A107322" s="1"/>
      <c r="B107322" s="1"/>
      <c r="C107322" s="1"/>
      <c r="D107322" s="1"/>
    </row>
    <row r="107341" spans="1:4" x14ac:dyDescent="0.35">
      <c r="A107341" s="1"/>
      <c r="B107341" s="1"/>
      <c r="C107341" s="1"/>
      <c r="D107341" s="1"/>
    </row>
    <row r="107360" spans="1:4" x14ac:dyDescent="0.35">
      <c r="A107360" s="1"/>
      <c r="B107360" s="1"/>
      <c r="C107360" s="1"/>
      <c r="D107360" s="1"/>
    </row>
    <row r="107379" spans="1:4" x14ac:dyDescent="0.35">
      <c r="A107379" s="1"/>
      <c r="B107379" s="1"/>
      <c r="C107379" s="1"/>
      <c r="D107379" s="1"/>
    </row>
    <row r="107398" spans="1:4" x14ac:dyDescent="0.35">
      <c r="A107398" s="1"/>
      <c r="B107398" s="1"/>
      <c r="C107398" s="1"/>
      <c r="D107398" s="1"/>
    </row>
    <row r="107417" spans="1:4" x14ac:dyDescent="0.35">
      <c r="A107417" s="1"/>
      <c r="B107417" s="1"/>
      <c r="C107417" s="1"/>
      <c r="D107417" s="1"/>
    </row>
    <row r="107436" spans="1:4" x14ac:dyDescent="0.35">
      <c r="A107436" s="1"/>
      <c r="B107436" s="1"/>
      <c r="C107436" s="1"/>
      <c r="D107436" s="1"/>
    </row>
    <row r="107455" spans="1:4" x14ac:dyDescent="0.35">
      <c r="A107455" s="1"/>
      <c r="B107455" s="1"/>
      <c r="C107455" s="1"/>
      <c r="D107455" s="1"/>
    </row>
    <row r="107474" spans="1:4" x14ac:dyDescent="0.35">
      <c r="A107474" s="1"/>
      <c r="B107474" s="1"/>
      <c r="C107474" s="1"/>
      <c r="D107474" s="1"/>
    </row>
    <row r="107493" spans="1:4" x14ac:dyDescent="0.35">
      <c r="A107493" s="1"/>
      <c r="B107493" s="1"/>
      <c r="C107493" s="1"/>
      <c r="D107493" s="1"/>
    </row>
    <row r="107512" spans="1:4" x14ac:dyDescent="0.35">
      <c r="A107512" s="1"/>
      <c r="B107512" s="1"/>
      <c r="C107512" s="1"/>
      <c r="D107512" s="1"/>
    </row>
    <row r="107531" spans="1:4" x14ac:dyDescent="0.35">
      <c r="A107531" s="1"/>
      <c r="B107531" s="1"/>
      <c r="C107531" s="1"/>
      <c r="D107531" s="1"/>
    </row>
    <row r="107550" spans="1:4" x14ac:dyDescent="0.35">
      <c r="A107550" s="1"/>
      <c r="B107550" s="1"/>
      <c r="C107550" s="1"/>
      <c r="D107550" s="1"/>
    </row>
    <row r="107569" spans="1:4" x14ac:dyDescent="0.35">
      <c r="A107569" s="1"/>
      <c r="B107569" s="1"/>
      <c r="C107569" s="1"/>
      <c r="D107569" s="1"/>
    </row>
    <row r="107588" spans="1:4" x14ac:dyDescent="0.35">
      <c r="A107588" s="1"/>
      <c r="B107588" s="1"/>
      <c r="C107588" s="1"/>
      <c r="D107588" s="1"/>
    </row>
    <row r="107607" spans="1:4" x14ac:dyDescent="0.35">
      <c r="A107607" s="1"/>
      <c r="B107607" s="1"/>
      <c r="C107607" s="1"/>
      <c r="D107607" s="1"/>
    </row>
    <row r="107626" spans="1:4" x14ac:dyDescent="0.35">
      <c r="A107626" s="1"/>
      <c r="B107626" s="1"/>
      <c r="C107626" s="1"/>
      <c r="D107626" s="1"/>
    </row>
    <row r="107645" spans="1:4" x14ac:dyDescent="0.35">
      <c r="A107645" s="1"/>
      <c r="B107645" s="1"/>
      <c r="C107645" s="1"/>
      <c r="D107645" s="1"/>
    </row>
    <row r="107664" spans="1:4" x14ac:dyDescent="0.35">
      <c r="A107664" s="1"/>
      <c r="B107664" s="1"/>
      <c r="C107664" s="1"/>
      <c r="D107664" s="1"/>
    </row>
    <row r="107683" spans="1:4" x14ac:dyDescent="0.35">
      <c r="A107683" s="1"/>
      <c r="B107683" s="1"/>
      <c r="C107683" s="1"/>
      <c r="D107683" s="1"/>
    </row>
    <row r="107702" spans="1:4" x14ac:dyDescent="0.35">
      <c r="A107702" s="1"/>
      <c r="B107702" s="1"/>
      <c r="C107702" s="1"/>
      <c r="D107702" s="1"/>
    </row>
    <row r="107721" spans="1:4" x14ac:dyDescent="0.35">
      <c r="A107721" s="1"/>
      <c r="B107721" s="1"/>
      <c r="C107721" s="1"/>
      <c r="D107721" s="1"/>
    </row>
    <row r="107740" spans="1:4" x14ac:dyDescent="0.35">
      <c r="A107740" s="1"/>
      <c r="B107740" s="1"/>
      <c r="C107740" s="1"/>
      <c r="D107740" s="1"/>
    </row>
    <row r="107759" spans="1:4" x14ac:dyDescent="0.35">
      <c r="A107759" s="1"/>
      <c r="B107759" s="1"/>
      <c r="C107759" s="1"/>
      <c r="D107759" s="1"/>
    </row>
    <row r="107778" spans="1:4" x14ac:dyDescent="0.35">
      <c r="A107778" s="1"/>
      <c r="B107778" s="1"/>
      <c r="C107778" s="1"/>
      <c r="D107778" s="1"/>
    </row>
    <row r="107797" spans="1:4" x14ac:dyDescent="0.35">
      <c r="A107797" s="1"/>
      <c r="B107797" s="1"/>
      <c r="C107797" s="1"/>
      <c r="D107797" s="1"/>
    </row>
    <row r="107816" spans="1:4" x14ac:dyDescent="0.35">
      <c r="A107816" s="1"/>
      <c r="B107816" s="1"/>
      <c r="C107816" s="1"/>
      <c r="D107816" s="1"/>
    </row>
    <row r="107835" spans="1:4" x14ac:dyDescent="0.35">
      <c r="A107835" s="1"/>
      <c r="B107835" s="1"/>
      <c r="C107835" s="1"/>
      <c r="D107835" s="1"/>
    </row>
    <row r="107854" spans="1:4" x14ac:dyDescent="0.35">
      <c r="A107854" s="1"/>
      <c r="B107854" s="1"/>
      <c r="C107854" s="1"/>
      <c r="D107854" s="1"/>
    </row>
    <row r="107873" spans="1:4" x14ac:dyDescent="0.35">
      <c r="A107873" s="1"/>
      <c r="B107873" s="1"/>
      <c r="C107873" s="1"/>
      <c r="D107873" s="1"/>
    </row>
    <row r="107892" spans="1:4" x14ac:dyDescent="0.35">
      <c r="A107892" s="1"/>
      <c r="B107892" s="1"/>
      <c r="C107892" s="1"/>
      <c r="D107892" s="1"/>
    </row>
    <row r="107911" spans="1:4" x14ac:dyDescent="0.35">
      <c r="A107911" s="1"/>
      <c r="B107911" s="1"/>
      <c r="C107911" s="1"/>
      <c r="D107911" s="1"/>
    </row>
    <row r="107930" spans="1:4" x14ac:dyDescent="0.35">
      <c r="A107930" s="1"/>
      <c r="B107930" s="1"/>
      <c r="C107930" s="1"/>
      <c r="D107930" s="1"/>
    </row>
    <row r="107949" spans="1:4" x14ac:dyDescent="0.35">
      <c r="A107949" s="1"/>
      <c r="B107949" s="1"/>
      <c r="C107949" s="1"/>
      <c r="D107949" s="1"/>
    </row>
    <row r="107968" spans="1:4" x14ac:dyDescent="0.35">
      <c r="A107968" s="1"/>
      <c r="B107968" s="1"/>
      <c r="C107968" s="1"/>
      <c r="D107968" s="1"/>
    </row>
    <row r="107987" spans="1:4" x14ac:dyDescent="0.35">
      <c r="A107987" s="1"/>
      <c r="B107987" s="1"/>
      <c r="C107987" s="1"/>
      <c r="D107987" s="1"/>
    </row>
    <row r="108006" spans="1:4" x14ac:dyDescent="0.35">
      <c r="A108006" s="1"/>
      <c r="B108006" s="1"/>
      <c r="C108006" s="1"/>
      <c r="D108006" s="1"/>
    </row>
    <row r="108025" spans="1:4" x14ac:dyDescent="0.35">
      <c r="A108025" s="1"/>
      <c r="B108025" s="1"/>
      <c r="C108025" s="1"/>
      <c r="D108025" s="1"/>
    </row>
    <row r="108044" spans="1:4" x14ac:dyDescent="0.35">
      <c r="A108044" s="1"/>
      <c r="B108044" s="1"/>
      <c r="C108044" s="1"/>
      <c r="D108044" s="1"/>
    </row>
    <row r="108063" spans="1:4" x14ac:dyDescent="0.35">
      <c r="A108063" s="1"/>
      <c r="B108063" s="1"/>
      <c r="C108063" s="1"/>
      <c r="D108063" s="1"/>
    </row>
    <row r="108082" spans="1:4" x14ac:dyDescent="0.35">
      <c r="A108082" s="1"/>
      <c r="B108082" s="1"/>
      <c r="C108082" s="1"/>
      <c r="D108082" s="1"/>
    </row>
    <row r="108101" spans="1:4" x14ac:dyDescent="0.35">
      <c r="A108101" s="1"/>
      <c r="B108101" s="1"/>
      <c r="C108101" s="1"/>
      <c r="D108101" s="1"/>
    </row>
    <row r="108120" spans="1:4" x14ac:dyDescent="0.35">
      <c r="A108120" s="1"/>
      <c r="B108120" s="1"/>
      <c r="C108120" s="1"/>
      <c r="D108120" s="1"/>
    </row>
    <row r="108139" spans="1:4" x14ac:dyDescent="0.35">
      <c r="A108139" s="1"/>
      <c r="B108139" s="1"/>
      <c r="C108139" s="1"/>
      <c r="D108139" s="1"/>
    </row>
    <row r="108158" spans="1:4" x14ac:dyDescent="0.35">
      <c r="A108158" s="1"/>
      <c r="B108158" s="1"/>
      <c r="C108158" s="1"/>
      <c r="D108158" s="1"/>
    </row>
    <row r="108177" spans="1:4" x14ac:dyDescent="0.35">
      <c r="A108177" s="1"/>
      <c r="B108177" s="1"/>
      <c r="C108177" s="1"/>
      <c r="D108177" s="1"/>
    </row>
    <row r="108196" spans="1:4" x14ac:dyDescent="0.35">
      <c r="A108196" s="1"/>
      <c r="B108196" s="1"/>
      <c r="C108196" s="1"/>
      <c r="D108196" s="1"/>
    </row>
    <row r="108215" spans="1:4" x14ac:dyDescent="0.35">
      <c r="A108215" s="1"/>
      <c r="B108215" s="1"/>
      <c r="C108215" s="1"/>
      <c r="D108215" s="1"/>
    </row>
    <row r="108234" spans="1:4" x14ac:dyDescent="0.35">
      <c r="A108234" s="1"/>
      <c r="B108234" s="1"/>
      <c r="C108234" s="1"/>
      <c r="D108234" s="1"/>
    </row>
    <row r="108253" spans="1:4" x14ac:dyDescent="0.35">
      <c r="A108253" s="1"/>
      <c r="B108253" s="1"/>
      <c r="C108253" s="1"/>
      <c r="D108253" s="1"/>
    </row>
    <row r="108272" spans="1:4" x14ac:dyDescent="0.35">
      <c r="A108272" s="1"/>
      <c r="B108272" s="1"/>
      <c r="C108272" s="1"/>
      <c r="D108272" s="1"/>
    </row>
    <row r="108291" spans="1:4" x14ac:dyDescent="0.35">
      <c r="A108291" s="1"/>
      <c r="B108291" s="1"/>
      <c r="C108291" s="1"/>
      <c r="D108291" s="1"/>
    </row>
    <row r="108310" spans="1:4" x14ac:dyDescent="0.35">
      <c r="A108310" s="1"/>
      <c r="B108310" s="1"/>
      <c r="C108310" s="1"/>
      <c r="D108310" s="1"/>
    </row>
    <row r="108329" spans="1:4" x14ac:dyDescent="0.35">
      <c r="A108329" s="1"/>
      <c r="B108329" s="1"/>
      <c r="C108329" s="1"/>
      <c r="D108329" s="1"/>
    </row>
    <row r="108348" spans="1:4" x14ac:dyDescent="0.35">
      <c r="A108348" s="1"/>
      <c r="B108348" s="1"/>
      <c r="C108348" s="1"/>
      <c r="D108348" s="1"/>
    </row>
    <row r="108367" spans="1:4" x14ac:dyDescent="0.35">
      <c r="A108367" s="1"/>
      <c r="B108367" s="1"/>
      <c r="C108367" s="1"/>
      <c r="D108367" s="1"/>
    </row>
    <row r="108386" spans="1:4" x14ac:dyDescent="0.35">
      <c r="A108386" s="1"/>
      <c r="B108386" s="1"/>
      <c r="C108386" s="1"/>
      <c r="D108386" s="1"/>
    </row>
    <row r="108405" spans="1:4" x14ac:dyDescent="0.35">
      <c r="A108405" s="1"/>
      <c r="B108405" s="1"/>
      <c r="C108405" s="1"/>
      <c r="D108405" s="1"/>
    </row>
    <row r="108424" spans="1:4" x14ac:dyDescent="0.35">
      <c r="A108424" s="1"/>
      <c r="B108424" s="1"/>
      <c r="C108424" s="1"/>
      <c r="D108424" s="1"/>
    </row>
    <row r="108443" spans="1:4" x14ac:dyDescent="0.35">
      <c r="A108443" s="1"/>
      <c r="B108443" s="1"/>
      <c r="C108443" s="1"/>
      <c r="D108443" s="1"/>
    </row>
    <row r="108462" spans="1:4" x14ac:dyDescent="0.35">
      <c r="A108462" s="1"/>
      <c r="B108462" s="1"/>
      <c r="C108462" s="1"/>
      <c r="D108462" s="1"/>
    </row>
    <row r="108481" spans="1:4" x14ac:dyDescent="0.35">
      <c r="A108481" s="1"/>
      <c r="B108481" s="1"/>
      <c r="C108481" s="1"/>
      <c r="D108481" s="1"/>
    </row>
    <row r="108500" spans="1:4" x14ac:dyDescent="0.35">
      <c r="A108500" s="1"/>
      <c r="B108500" s="1"/>
      <c r="C108500" s="1"/>
      <c r="D108500" s="1"/>
    </row>
    <row r="108519" spans="1:4" x14ac:dyDescent="0.35">
      <c r="A108519" s="1"/>
      <c r="B108519" s="1"/>
      <c r="C108519" s="1"/>
      <c r="D108519" s="1"/>
    </row>
    <row r="108538" spans="1:4" x14ac:dyDescent="0.35">
      <c r="A108538" s="1"/>
      <c r="B108538" s="1"/>
      <c r="C108538" s="1"/>
      <c r="D108538" s="1"/>
    </row>
    <row r="108557" spans="1:4" x14ac:dyDescent="0.35">
      <c r="A108557" s="1"/>
      <c r="B108557" s="1"/>
      <c r="C108557" s="1"/>
      <c r="D108557" s="1"/>
    </row>
    <row r="108576" spans="1:4" x14ac:dyDescent="0.35">
      <c r="A108576" s="1"/>
      <c r="B108576" s="1"/>
      <c r="C108576" s="1"/>
      <c r="D108576" s="1"/>
    </row>
    <row r="108595" spans="1:4" x14ac:dyDescent="0.35">
      <c r="A108595" s="1"/>
      <c r="B108595" s="1"/>
      <c r="C108595" s="1"/>
      <c r="D108595" s="1"/>
    </row>
    <row r="108614" spans="1:4" x14ac:dyDescent="0.35">
      <c r="A108614" s="1"/>
      <c r="B108614" s="1"/>
      <c r="C108614" s="1"/>
      <c r="D108614" s="1"/>
    </row>
    <row r="108633" spans="1:4" x14ac:dyDescent="0.35">
      <c r="A108633" s="1"/>
      <c r="B108633" s="1"/>
      <c r="C108633" s="1"/>
      <c r="D108633" s="1"/>
    </row>
    <row r="108652" spans="1:4" x14ac:dyDescent="0.35">
      <c r="A108652" s="1"/>
      <c r="B108652" s="1"/>
      <c r="C108652" s="1"/>
      <c r="D108652" s="1"/>
    </row>
    <row r="108671" spans="1:4" x14ac:dyDescent="0.35">
      <c r="A108671" s="1"/>
      <c r="B108671" s="1"/>
      <c r="C108671" s="1"/>
      <c r="D108671" s="1"/>
    </row>
    <row r="108690" spans="1:4" x14ac:dyDescent="0.35">
      <c r="A108690" s="1"/>
      <c r="B108690" s="1"/>
      <c r="C108690" s="1"/>
      <c r="D108690" s="1"/>
    </row>
    <row r="108709" spans="1:4" x14ac:dyDescent="0.35">
      <c r="A108709" s="1"/>
      <c r="B108709" s="1"/>
      <c r="C108709" s="1"/>
      <c r="D108709" s="1"/>
    </row>
    <row r="108728" spans="1:4" x14ac:dyDescent="0.35">
      <c r="A108728" s="1"/>
      <c r="B108728" s="1"/>
      <c r="C108728" s="1"/>
      <c r="D108728" s="1"/>
    </row>
    <row r="108747" spans="1:4" x14ac:dyDescent="0.35">
      <c r="A108747" s="1"/>
      <c r="B108747" s="1"/>
      <c r="C108747" s="1"/>
      <c r="D108747" s="1"/>
    </row>
    <row r="108766" spans="1:4" x14ac:dyDescent="0.35">
      <c r="A108766" s="1"/>
      <c r="B108766" s="1"/>
      <c r="C108766" s="1"/>
      <c r="D108766" s="1"/>
    </row>
    <row r="108785" spans="1:4" x14ac:dyDescent="0.35">
      <c r="A108785" s="1"/>
      <c r="B108785" s="1"/>
      <c r="C108785" s="1"/>
      <c r="D108785" s="1"/>
    </row>
    <row r="108804" spans="1:4" x14ac:dyDescent="0.35">
      <c r="A108804" s="1"/>
      <c r="B108804" s="1"/>
      <c r="C108804" s="1"/>
      <c r="D108804" s="1"/>
    </row>
    <row r="108823" spans="1:4" x14ac:dyDescent="0.35">
      <c r="A108823" s="1"/>
      <c r="B108823" s="1"/>
      <c r="C108823" s="1"/>
      <c r="D108823" s="1"/>
    </row>
    <row r="108842" spans="1:4" x14ac:dyDescent="0.35">
      <c r="A108842" s="1"/>
      <c r="B108842" s="1"/>
      <c r="C108842" s="1"/>
      <c r="D108842" s="1"/>
    </row>
    <row r="108861" spans="1:4" x14ac:dyDescent="0.35">
      <c r="A108861" s="1"/>
      <c r="B108861" s="1"/>
      <c r="C108861" s="1"/>
      <c r="D108861" s="1"/>
    </row>
    <row r="108880" spans="1:4" x14ac:dyDescent="0.35">
      <c r="A108880" s="1"/>
      <c r="B108880" s="1"/>
      <c r="C108880" s="1"/>
      <c r="D108880" s="1"/>
    </row>
    <row r="108899" spans="1:4" x14ac:dyDescent="0.35">
      <c r="A108899" s="1"/>
      <c r="B108899" s="1"/>
      <c r="C108899" s="1"/>
      <c r="D108899" s="1"/>
    </row>
    <row r="108918" spans="1:4" x14ac:dyDescent="0.35">
      <c r="A108918" s="1"/>
      <c r="B108918" s="1"/>
      <c r="C108918" s="1"/>
      <c r="D108918" s="1"/>
    </row>
    <row r="108937" spans="1:4" x14ac:dyDescent="0.35">
      <c r="A108937" s="1"/>
      <c r="B108937" s="1"/>
      <c r="C108937" s="1"/>
      <c r="D108937" s="1"/>
    </row>
    <row r="108956" spans="1:4" x14ac:dyDescent="0.35">
      <c r="A108956" s="1"/>
      <c r="B108956" s="1"/>
      <c r="C108956" s="1"/>
      <c r="D108956" s="1"/>
    </row>
    <row r="108975" spans="1:4" x14ac:dyDescent="0.35">
      <c r="A108975" s="1"/>
      <c r="B108975" s="1"/>
      <c r="C108975" s="1"/>
      <c r="D108975" s="1"/>
    </row>
    <row r="108994" spans="1:4" x14ac:dyDescent="0.35">
      <c r="A108994" s="1"/>
      <c r="B108994" s="1"/>
      <c r="C108994" s="1"/>
      <c r="D108994" s="1"/>
    </row>
    <row r="109013" spans="1:4" x14ac:dyDescent="0.35">
      <c r="A109013" s="1"/>
      <c r="B109013" s="1"/>
      <c r="C109013" s="1"/>
      <c r="D109013" s="1"/>
    </row>
    <row r="109032" spans="1:4" x14ac:dyDescent="0.35">
      <c r="A109032" s="1"/>
      <c r="B109032" s="1"/>
      <c r="C109032" s="1"/>
      <c r="D109032" s="1"/>
    </row>
    <row r="109051" spans="1:4" x14ac:dyDescent="0.35">
      <c r="A109051" s="1"/>
      <c r="B109051" s="1"/>
      <c r="C109051" s="1"/>
      <c r="D109051" s="1"/>
    </row>
    <row r="109070" spans="1:4" x14ac:dyDescent="0.35">
      <c r="A109070" s="1"/>
      <c r="B109070" s="1"/>
      <c r="C109070" s="1"/>
      <c r="D109070" s="1"/>
    </row>
    <row r="109089" spans="1:4" x14ac:dyDescent="0.35">
      <c r="A109089" s="1"/>
      <c r="B109089" s="1"/>
      <c r="C109089" s="1"/>
      <c r="D109089" s="1"/>
    </row>
    <row r="109108" spans="1:4" x14ac:dyDescent="0.35">
      <c r="A109108" s="1"/>
      <c r="B109108" s="1"/>
      <c r="C109108" s="1"/>
      <c r="D109108" s="1"/>
    </row>
    <row r="109127" spans="1:4" x14ac:dyDescent="0.35">
      <c r="A109127" s="1"/>
      <c r="B109127" s="1"/>
      <c r="C109127" s="1"/>
      <c r="D109127" s="1"/>
    </row>
    <row r="109146" spans="1:4" x14ac:dyDescent="0.35">
      <c r="A109146" s="1"/>
      <c r="B109146" s="1"/>
      <c r="C109146" s="1"/>
      <c r="D109146" s="1"/>
    </row>
    <row r="109165" spans="1:4" x14ac:dyDescent="0.35">
      <c r="A109165" s="1"/>
      <c r="B109165" s="1"/>
      <c r="C109165" s="1"/>
      <c r="D109165" s="1"/>
    </row>
    <row r="109184" spans="1:4" x14ac:dyDescent="0.35">
      <c r="A109184" s="1"/>
      <c r="B109184" s="1"/>
      <c r="C109184" s="1"/>
      <c r="D109184" s="1"/>
    </row>
    <row r="109203" spans="1:4" x14ac:dyDescent="0.35">
      <c r="A109203" s="1"/>
      <c r="B109203" s="1"/>
      <c r="C109203" s="1"/>
      <c r="D109203" s="1"/>
    </row>
    <row r="109222" spans="1:4" x14ac:dyDescent="0.35">
      <c r="A109222" s="1"/>
      <c r="B109222" s="1"/>
      <c r="C109222" s="1"/>
      <c r="D109222" s="1"/>
    </row>
    <row r="109241" spans="1:4" x14ac:dyDescent="0.35">
      <c r="A109241" s="1"/>
      <c r="B109241" s="1"/>
      <c r="C109241" s="1"/>
      <c r="D109241" s="1"/>
    </row>
    <row r="109260" spans="1:4" x14ac:dyDescent="0.35">
      <c r="A109260" s="1"/>
      <c r="B109260" s="1"/>
      <c r="C109260" s="1"/>
      <c r="D109260" s="1"/>
    </row>
    <row r="109279" spans="1:4" x14ac:dyDescent="0.35">
      <c r="A109279" s="1"/>
      <c r="B109279" s="1"/>
      <c r="C109279" s="1"/>
      <c r="D109279" s="1"/>
    </row>
    <row r="109298" spans="1:4" x14ac:dyDescent="0.35">
      <c r="A109298" s="1"/>
      <c r="B109298" s="1"/>
      <c r="C109298" s="1"/>
      <c r="D109298" s="1"/>
    </row>
    <row r="109317" spans="1:4" x14ac:dyDescent="0.35">
      <c r="A109317" s="1"/>
      <c r="B109317" s="1"/>
      <c r="C109317" s="1"/>
      <c r="D109317" s="1"/>
    </row>
    <row r="109336" spans="1:4" x14ac:dyDescent="0.35">
      <c r="A109336" s="1"/>
      <c r="B109336" s="1"/>
      <c r="C109336" s="1"/>
      <c r="D109336" s="1"/>
    </row>
    <row r="109355" spans="1:4" x14ac:dyDescent="0.35">
      <c r="A109355" s="1"/>
      <c r="B109355" s="1"/>
      <c r="C109355" s="1"/>
      <c r="D109355" s="1"/>
    </row>
    <row r="109374" spans="1:4" x14ac:dyDescent="0.35">
      <c r="A109374" s="1"/>
      <c r="B109374" s="1"/>
      <c r="C109374" s="1"/>
      <c r="D109374" s="1"/>
    </row>
    <row r="109393" spans="1:4" x14ac:dyDescent="0.35">
      <c r="A109393" s="1"/>
      <c r="B109393" s="1"/>
      <c r="C109393" s="1"/>
      <c r="D109393" s="1"/>
    </row>
    <row r="109412" spans="1:4" x14ac:dyDescent="0.35">
      <c r="A109412" s="1"/>
      <c r="B109412" s="1"/>
      <c r="C109412" s="1"/>
      <c r="D109412" s="1"/>
    </row>
    <row r="109431" spans="1:4" x14ac:dyDescent="0.35">
      <c r="A109431" s="1"/>
      <c r="B109431" s="1"/>
      <c r="C109431" s="1"/>
      <c r="D109431" s="1"/>
    </row>
    <row r="109450" spans="1:4" x14ac:dyDescent="0.35">
      <c r="A109450" s="1"/>
      <c r="B109450" s="1"/>
      <c r="C109450" s="1"/>
      <c r="D109450" s="1"/>
    </row>
    <row r="109469" spans="1:4" x14ac:dyDescent="0.35">
      <c r="A109469" s="1"/>
      <c r="B109469" s="1"/>
      <c r="C109469" s="1"/>
      <c r="D109469" s="1"/>
    </row>
    <row r="109488" spans="1:4" x14ac:dyDescent="0.35">
      <c r="A109488" s="1"/>
      <c r="B109488" s="1"/>
      <c r="C109488" s="1"/>
      <c r="D109488" s="1"/>
    </row>
    <row r="109507" spans="1:4" x14ac:dyDescent="0.35">
      <c r="A109507" s="1"/>
      <c r="B109507" s="1"/>
      <c r="C109507" s="1"/>
      <c r="D109507" s="1"/>
    </row>
    <row r="109526" spans="1:4" x14ac:dyDescent="0.35">
      <c r="A109526" s="1"/>
      <c r="B109526" s="1"/>
      <c r="C109526" s="1"/>
      <c r="D109526" s="1"/>
    </row>
    <row r="109545" spans="1:4" x14ac:dyDescent="0.35">
      <c r="A109545" s="1"/>
      <c r="B109545" s="1"/>
      <c r="C109545" s="1"/>
      <c r="D109545" s="1"/>
    </row>
    <row r="109564" spans="1:4" x14ac:dyDescent="0.35">
      <c r="A109564" s="1"/>
      <c r="B109564" s="1"/>
      <c r="C109564" s="1"/>
      <c r="D109564" s="1"/>
    </row>
    <row r="109583" spans="1:4" x14ac:dyDescent="0.35">
      <c r="A109583" s="1"/>
      <c r="B109583" s="1"/>
      <c r="C109583" s="1"/>
      <c r="D109583" s="1"/>
    </row>
    <row r="109602" spans="1:4" x14ac:dyDescent="0.35">
      <c r="A109602" s="1"/>
      <c r="B109602" s="1"/>
      <c r="C109602" s="1"/>
      <c r="D109602" s="1"/>
    </row>
    <row r="109621" spans="1:4" x14ac:dyDescent="0.35">
      <c r="A109621" s="1"/>
      <c r="B109621" s="1"/>
      <c r="C109621" s="1"/>
      <c r="D109621" s="1"/>
    </row>
    <row r="109640" spans="1:4" x14ac:dyDescent="0.35">
      <c r="A109640" s="1"/>
      <c r="B109640" s="1"/>
      <c r="C109640" s="1"/>
      <c r="D109640" s="1"/>
    </row>
    <row r="109659" spans="1:4" x14ac:dyDescent="0.35">
      <c r="A109659" s="1"/>
      <c r="B109659" s="1"/>
      <c r="C109659" s="1"/>
      <c r="D109659" s="1"/>
    </row>
    <row r="109678" spans="1:4" x14ac:dyDescent="0.35">
      <c r="A109678" s="1"/>
      <c r="B109678" s="1"/>
      <c r="C109678" s="1"/>
      <c r="D109678" s="1"/>
    </row>
    <row r="109697" spans="1:4" x14ac:dyDescent="0.35">
      <c r="A109697" s="1"/>
      <c r="B109697" s="1"/>
      <c r="C109697" s="1"/>
      <c r="D109697" s="1"/>
    </row>
    <row r="109716" spans="1:4" x14ac:dyDescent="0.35">
      <c r="A109716" s="1"/>
      <c r="B109716" s="1"/>
      <c r="C109716" s="1"/>
      <c r="D109716" s="1"/>
    </row>
    <row r="109735" spans="1:4" x14ac:dyDescent="0.35">
      <c r="A109735" s="1"/>
      <c r="B109735" s="1"/>
      <c r="C109735" s="1"/>
      <c r="D109735" s="1"/>
    </row>
    <row r="109754" spans="1:4" x14ac:dyDescent="0.35">
      <c r="A109754" s="1"/>
      <c r="B109754" s="1"/>
      <c r="C109754" s="1"/>
      <c r="D109754" s="1"/>
    </row>
    <row r="109773" spans="1:4" x14ac:dyDescent="0.35">
      <c r="A109773" s="1"/>
      <c r="B109773" s="1"/>
      <c r="C109773" s="1"/>
      <c r="D109773" s="1"/>
    </row>
    <row r="109792" spans="1:4" x14ac:dyDescent="0.35">
      <c r="A109792" s="1"/>
      <c r="B109792" s="1"/>
      <c r="C109792" s="1"/>
      <c r="D109792" s="1"/>
    </row>
    <row r="109811" spans="1:4" x14ac:dyDescent="0.35">
      <c r="A109811" s="1"/>
      <c r="B109811" s="1"/>
      <c r="C109811" s="1"/>
      <c r="D109811" s="1"/>
    </row>
    <row r="109830" spans="1:4" x14ac:dyDescent="0.35">
      <c r="A109830" s="1"/>
      <c r="B109830" s="1"/>
      <c r="C109830" s="1"/>
      <c r="D109830" s="1"/>
    </row>
    <row r="109849" spans="1:4" x14ac:dyDescent="0.35">
      <c r="A109849" s="1"/>
      <c r="B109849" s="1"/>
      <c r="C109849" s="1"/>
      <c r="D109849" s="1"/>
    </row>
    <row r="109868" spans="1:4" x14ac:dyDescent="0.35">
      <c r="A109868" s="1"/>
      <c r="B109868" s="1"/>
      <c r="C109868" s="1"/>
      <c r="D109868" s="1"/>
    </row>
    <row r="109887" spans="1:4" x14ac:dyDescent="0.35">
      <c r="A109887" s="1"/>
      <c r="B109887" s="1"/>
      <c r="C109887" s="1"/>
      <c r="D109887" s="1"/>
    </row>
    <row r="109906" spans="1:4" x14ac:dyDescent="0.35">
      <c r="A109906" s="1"/>
      <c r="B109906" s="1"/>
      <c r="C109906" s="1"/>
      <c r="D109906" s="1"/>
    </row>
    <row r="109925" spans="1:4" x14ac:dyDescent="0.35">
      <c r="A109925" s="1"/>
      <c r="B109925" s="1"/>
      <c r="C109925" s="1"/>
      <c r="D109925" s="1"/>
    </row>
    <row r="109944" spans="1:4" x14ac:dyDescent="0.35">
      <c r="A109944" s="1"/>
      <c r="B109944" s="1"/>
      <c r="C109944" s="1"/>
      <c r="D109944" s="1"/>
    </row>
    <row r="109963" spans="1:4" x14ac:dyDescent="0.35">
      <c r="A109963" s="1"/>
      <c r="B109963" s="1"/>
      <c r="C109963" s="1"/>
      <c r="D109963" s="1"/>
    </row>
    <row r="109982" spans="1:4" x14ac:dyDescent="0.35">
      <c r="A109982" s="1"/>
      <c r="B109982" s="1"/>
      <c r="C109982" s="1"/>
      <c r="D109982" s="1"/>
    </row>
    <row r="110001" spans="1:4" x14ac:dyDescent="0.35">
      <c r="A110001" s="1"/>
      <c r="B110001" s="1"/>
      <c r="C110001" s="1"/>
      <c r="D110001" s="1"/>
    </row>
    <row r="110020" spans="1:4" x14ac:dyDescent="0.35">
      <c r="A110020" s="1"/>
      <c r="B110020" s="1"/>
      <c r="C110020" s="1"/>
      <c r="D110020" s="1"/>
    </row>
    <row r="110039" spans="1:4" x14ac:dyDescent="0.35">
      <c r="A110039" s="1"/>
      <c r="B110039" s="1"/>
      <c r="C110039" s="1"/>
      <c r="D110039" s="1"/>
    </row>
    <row r="110058" spans="1:4" x14ac:dyDescent="0.35">
      <c r="A110058" s="1"/>
      <c r="B110058" s="1"/>
      <c r="C110058" s="1"/>
      <c r="D110058" s="1"/>
    </row>
    <row r="110077" spans="1:4" x14ac:dyDescent="0.35">
      <c r="A110077" s="1"/>
      <c r="B110077" s="1"/>
      <c r="C110077" s="1"/>
      <c r="D110077" s="1"/>
    </row>
    <row r="110096" spans="1:4" x14ac:dyDescent="0.35">
      <c r="A110096" s="1"/>
      <c r="B110096" s="1"/>
      <c r="C110096" s="1"/>
      <c r="D110096" s="1"/>
    </row>
    <row r="110115" spans="1:4" x14ac:dyDescent="0.35">
      <c r="A110115" s="1"/>
      <c r="B110115" s="1"/>
      <c r="C110115" s="1"/>
      <c r="D110115" s="1"/>
    </row>
    <row r="110134" spans="1:4" x14ac:dyDescent="0.35">
      <c r="A110134" s="1"/>
      <c r="B110134" s="1"/>
      <c r="C110134" s="1"/>
      <c r="D110134" s="1"/>
    </row>
    <row r="110153" spans="1:4" x14ac:dyDescent="0.35">
      <c r="A110153" s="1"/>
      <c r="B110153" s="1"/>
      <c r="C110153" s="1"/>
      <c r="D110153" s="1"/>
    </row>
    <row r="110172" spans="1:4" x14ac:dyDescent="0.35">
      <c r="A110172" s="1"/>
      <c r="B110172" s="1"/>
      <c r="C110172" s="1"/>
      <c r="D110172" s="1"/>
    </row>
    <row r="110191" spans="1:4" x14ac:dyDescent="0.35">
      <c r="A110191" s="1"/>
      <c r="B110191" s="1"/>
      <c r="C110191" s="1"/>
      <c r="D110191" s="1"/>
    </row>
    <row r="110210" spans="1:4" x14ac:dyDescent="0.35">
      <c r="A110210" s="1"/>
      <c r="B110210" s="1"/>
      <c r="C110210" s="1"/>
      <c r="D110210" s="1"/>
    </row>
    <row r="110229" spans="1:4" x14ac:dyDescent="0.35">
      <c r="A110229" s="1"/>
      <c r="B110229" s="1"/>
      <c r="C110229" s="1"/>
      <c r="D110229" s="1"/>
    </row>
    <row r="110248" spans="1:4" x14ac:dyDescent="0.35">
      <c r="A110248" s="1"/>
      <c r="B110248" s="1"/>
      <c r="C110248" s="1"/>
      <c r="D110248" s="1"/>
    </row>
    <row r="110267" spans="1:4" x14ac:dyDescent="0.35">
      <c r="A110267" s="1"/>
      <c r="B110267" s="1"/>
      <c r="C110267" s="1"/>
      <c r="D110267" s="1"/>
    </row>
    <row r="110286" spans="1:4" x14ac:dyDescent="0.35">
      <c r="A110286" s="1"/>
      <c r="B110286" s="1"/>
      <c r="C110286" s="1"/>
      <c r="D110286" s="1"/>
    </row>
    <row r="110305" spans="1:4" x14ac:dyDescent="0.35">
      <c r="A110305" s="1"/>
      <c r="B110305" s="1"/>
      <c r="C110305" s="1"/>
      <c r="D110305" s="1"/>
    </row>
    <row r="110324" spans="1:4" x14ac:dyDescent="0.35">
      <c r="A110324" s="1"/>
      <c r="B110324" s="1"/>
      <c r="C110324" s="1"/>
      <c r="D110324" s="1"/>
    </row>
    <row r="110343" spans="1:4" x14ac:dyDescent="0.35">
      <c r="A110343" s="1"/>
      <c r="B110343" s="1"/>
      <c r="C110343" s="1"/>
      <c r="D110343" s="1"/>
    </row>
    <row r="110362" spans="1:4" x14ac:dyDescent="0.35">
      <c r="A110362" s="1"/>
      <c r="B110362" s="1"/>
      <c r="C110362" s="1"/>
      <c r="D110362" s="1"/>
    </row>
    <row r="110381" spans="1:4" x14ac:dyDescent="0.35">
      <c r="A110381" s="1"/>
      <c r="B110381" s="1"/>
      <c r="C110381" s="1"/>
      <c r="D110381" s="1"/>
    </row>
    <row r="110400" spans="1:4" x14ac:dyDescent="0.35">
      <c r="A110400" s="1"/>
      <c r="B110400" s="1"/>
      <c r="C110400" s="1"/>
      <c r="D110400" s="1"/>
    </row>
    <row r="110419" spans="1:4" x14ac:dyDescent="0.35">
      <c r="A110419" s="1"/>
      <c r="B110419" s="1"/>
      <c r="C110419" s="1"/>
      <c r="D110419" s="1"/>
    </row>
    <row r="110438" spans="1:4" x14ac:dyDescent="0.35">
      <c r="A110438" s="1"/>
      <c r="B110438" s="1"/>
      <c r="C110438" s="1"/>
      <c r="D110438" s="1"/>
    </row>
    <row r="110457" spans="1:4" x14ac:dyDescent="0.35">
      <c r="A110457" s="1"/>
      <c r="B110457" s="1"/>
      <c r="C110457" s="1"/>
      <c r="D110457" s="1"/>
    </row>
    <row r="110476" spans="1:4" x14ac:dyDescent="0.35">
      <c r="A110476" s="1"/>
      <c r="B110476" s="1"/>
      <c r="C110476" s="1"/>
      <c r="D110476" s="1"/>
    </row>
    <row r="110495" spans="1:4" x14ac:dyDescent="0.35">
      <c r="A110495" s="1"/>
      <c r="B110495" s="1"/>
      <c r="C110495" s="1"/>
      <c r="D110495" s="1"/>
    </row>
    <row r="110514" spans="1:4" x14ac:dyDescent="0.35">
      <c r="A110514" s="1"/>
      <c r="B110514" s="1"/>
      <c r="C110514" s="1"/>
      <c r="D110514" s="1"/>
    </row>
    <row r="110533" spans="1:4" x14ac:dyDescent="0.35">
      <c r="A110533" s="1"/>
      <c r="B110533" s="1"/>
      <c r="C110533" s="1"/>
      <c r="D110533" s="1"/>
    </row>
    <row r="110552" spans="1:4" x14ac:dyDescent="0.35">
      <c r="A110552" s="1"/>
      <c r="B110552" s="1"/>
      <c r="C110552" s="1"/>
      <c r="D110552" s="1"/>
    </row>
    <row r="110571" spans="1:4" x14ac:dyDescent="0.35">
      <c r="A110571" s="1"/>
      <c r="B110571" s="1"/>
      <c r="C110571" s="1"/>
      <c r="D110571" s="1"/>
    </row>
    <row r="110590" spans="1:4" x14ac:dyDescent="0.35">
      <c r="A110590" s="1"/>
      <c r="B110590" s="1"/>
      <c r="C110590" s="1"/>
      <c r="D110590" s="1"/>
    </row>
    <row r="110609" spans="1:4" x14ac:dyDescent="0.35">
      <c r="A110609" s="1"/>
      <c r="B110609" s="1"/>
      <c r="C110609" s="1"/>
      <c r="D110609" s="1"/>
    </row>
    <row r="110628" spans="1:4" x14ac:dyDescent="0.35">
      <c r="A110628" s="1"/>
      <c r="B110628" s="1"/>
      <c r="C110628" s="1"/>
      <c r="D110628" s="1"/>
    </row>
    <row r="110647" spans="1:4" x14ac:dyDescent="0.35">
      <c r="A110647" s="1"/>
      <c r="B110647" s="1"/>
      <c r="C110647" s="1"/>
      <c r="D110647" s="1"/>
    </row>
    <row r="110666" spans="1:4" x14ac:dyDescent="0.35">
      <c r="A110666" s="1"/>
      <c r="B110666" s="1"/>
      <c r="C110666" s="1"/>
      <c r="D110666" s="1"/>
    </row>
    <row r="110685" spans="1:4" x14ac:dyDescent="0.35">
      <c r="A110685" s="1"/>
      <c r="B110685" s="1"/>
      <c r="C110685" s="1"/>
      <c r="D110685" s="1"/>
    </row>
    <row r="110704" spans="1:4" x14ac:dyDescent="0.35">
      <c r="A110704" s="1"/>
      <c r="B110704" s="1"/>
      <c r="C110704" s="1"/>
      <c r="D110704" s="1"/>
    </row>
    <row r="110723" spans="1:4" x14ac:dyDescent="0.35">
      <c r="A110723" s="1"/>
      <c r="B110723" s="1"/>
      <c r="C110723" s="1"/>
      <c r="D110723" s="1"/>
    </row>
    <row r="110742" spans="1:4" x14ac:dyDescent="0.35">
      <c r="A110742" s="1"/>
      <c r="B110742" s="1"/>
      <c r="C110742" s="1"/>
      <c r="D110742" s="1"/>
    </row>
    <row r="110761" spans="1:4" x14ac:dyDescent="0.35">
      <c r="A110761" s="1"/>
      <c r="B110761" s="1"/>
      <c r="C110761" s="1"/>
      <c r="D110761" s="1"/>
    </row>
    <row r="110780" spans="1:4" x14ac:dyDescent="0.35">
      <c r="A110780" s="1"/>
      <c r="B110780" s="1"/>
      <c r="C110780" s="1"/>
      <c r="D110780" s="1"/>
    </row>
    <row r="110799" spans="1:4" x14ac:dyDescent="0.35">
      <c r="A110799" s="1"/>
      <c r="B110799" s="1"/>
      <c r="C110799" s="1"/>
      <c r="D110799" s="1"/>
    </row>
    <row r="110818" spans="1:4" x14ac:dyDescent="0.35">
      <c r="A110818" s="1"/>
      <c r="B110818" s="1"/>
      <c r="C110818" s="1"/>
      <c r="D110818" s="1"/>
    </row>
    <row r="110837" spans="1:4" x14ac:dyDescent="0.35">
      <c r="A110837" s="1"/>
      <c r="B110837" s="1"/>
      <c r="C110837" s="1"/>
      <c r="D110837" s="1"/>
    </row>
    <row r="110856" spans="1:4" x14ac:dyDescent="0.35">
      <c r="A110856" s="1"/>
      <c r="B110856" s="1"/>
      <c r="C110856" s="1"/>
      <c r="D110856" s="1"/>
    </row>
    <row r="110875" spans="1:4" x14ac:dyDescent="0.35">
      <c r="A110875" s="1"/>
      <c r="B110875" s="1"/>
      <c r="C110875" s="1"/>
      <c r="D110875" s="1"/>
    </row>
    <row r="110894" spans="1:4" x14ac:dyDescent="0.35">
      <c r="A110894" s="1"/>
      <c r="B110894" s="1"/>
      <c r="C110894" s="1"/>
      <c r="D110894" s="1"/>
    </row>
    <row r="110913" spans="1:4" x14ac:dyDescent="0.35">
      <c r="A110913" s="1"/>
      <c r="B110913" s="1"/>
      <c r="C110913" s="1"/>
      <c r="D110913" s="1"/>
    </row>
    <row r="110932" spans="1:4" x14ac:dyDescent="0.35">
      <c r="A110932" s="1"/>
      <c r="B110932" s="1"/>
      <c r="C110932" s="1"/>
      <c r="D110932" s="1"/>
    </row>
    <row r="110951" spans="1:4" x14ac:dyDescent="0.35">
      <c r="A110951" s="1"/>
      <c r="B110951" s="1"/>
      <c r="C110951" s="1"/>
      <c r="D110951" s="1"/>
    </row>
    <row r="110970" spans="1:4" x14ac:dyDescent="0.35">
      <c r="A110970" s="1"/>
      <c r="B110970" s="1"/>
      <c r="C110970" s="1"/>
      <c r="D110970" s="1"/>
    </row>
    <row r="110989" spans="1:4" x14ac:dyDescent="0.35">
      <c r="A110989" s="1"/>
      <c r="B110989" s="1"/>
      <c r="C110989" s="1"/>
      <c r="D110989" s="1"/>
    </row>
    <row r="111008" spans="1:4" x14ac:dyDescent="0.35">
      <c r="A111008" s="1"/>
      <c r="B111008" s="1"/>
      <c r="C111008" s="1"/>
      <c r="D111008" s="1"/>
    </row>
    <row r="111027" spans="1:4" x14ac:dyDescent="0.35">
      <c r="A111027" s="1"/>
      <c r="B111027" s="1"/>
      <c r="C111027" s="1"/>
      <c r="D111027" s="1"/>
    </row>
    <row r="111046" spans="1:4" x14ac:dyDescent="0.35">
      <c r="A111046" s="1"/>
      <c r="B111046" s="1"/>
      <c r="C111046" s="1"/>
      <c r="D111046" s="1"/>
    </row>
    <row r="111065" spans="1:4" x14ac:dyDescent="0.35">
      <c r="A111065" s="1"/>
      <c r="B111065" s="1"/>
      <c r="C111065" s="1"/>
      <c r="D111065" s="1"/>
    </row>
    <row r="111084" spans="1:4" x14ac:dyDescent="0.35">
      <c r="A111084" s="1"/>
      <c r="B111084" s="1"/>
      <c r="C111084" s="1"/>
      <c r="D111084" s="1"/>
    </row>
    <row r="111103" spans="1:4" x14ac:dyDescent="0.35">
      <c r="A111103" s="1"/>
      <c r="B111103" s="1"/>
      <c r="C111103" s="1"/>
      <c r="D111103" s="1"/>
    </row>
    <row r="111122" spans="1:4" x14ac:dyDescent="0.35">
      <c r="A111122" s="1"/>
      <c r="B111122" s="1"/>
      <c r="C111122" s="1"/>
      <c r="D111122" s="1"/>
    </row>
    <row r="111141" spans="1:4" x14ac:dyDescent="0.35">
      <c r="A111141" s="1"/>
      <c r="B111141" s="1"/>
      <c r="C111141" s="1"/>
      <c r="D111141" s="1"/>
    </row>
    <row r="111160" spans="1:4" x14ac:dyDescent="0.35">
      <c r="A111160" s="1"/>
      <c r="B111160" s="1"/>
      <c r="C111160" s="1"/>
      <c r="D111160" s="1"/>
    </row>
    <row r="111179" spans="1:4" x14ac:dyDescent="0.35">
      <c r="A111179" s="1"/>
      <c r="B111179" s="1"/>
      <c r="C111179" s="1"/>
      <c r="D111179" s="1"/>
    </row>
    <row r="111198" spans="1:4" x14ac:dyDescent="0.35">
      <c r="A111198" s="1"/>
      <c r="B111198" s="1"/>
      <c r="C111198" s="1"/>
      <c r="D111198" s="1"/>
    </row>
    <row r="111217" spans="1:4" x14ac:dyDescent="0.35">
      <c r="A111217" s="1"/>
      <c r="B111217" s="1"/>
      <c r="C111217" s="1"/>
      <c r="D111217" s="1"/>
    </row>
    <row r="111236" spans="1:4" x14ac:dyDescent="0.35">
      <c r="A111236" s="1"/>
      <c r="B111236" s="1"/>
      <c r="C111236" s="1"/>
      <c r="D111236" s="1"/>
    </row>
    <row r="111255" spans="1:4" x14ac:dyDescent="0.35">
      <c r="A111255" s="1"/>
      <c r="B111255" s="1"/>
      <c r="C111255" s="1"/>
      <c r="D111255" s="1"/>
    </row>
    <row r="111274" spans="1:4" x14ac:dyDescent="0.35">
      <c r="A111274" s="1"/>
      <c r="B111274" s="1"/>
      <c r="C111274" s="1"/>
      <c r="D111274" s="1"/>
    </row>
    <row r="111293" spans="1:4" x14ac:dyDescent="0.35">
      <c r="A111293" s="1"/>
      <c r="B111293" s="1"/>
      <c r="C111293" s="1"/>
      <c r="D111293" s="1"/>
    </row>
    <row r="111312" spans="1:4" x14ac:dyDescent="0.35">
      <c r="A111312" s="1"/>
      <c r="B111312" s="1"/>
      <c r="C111312" s="1"/>
      <c r="D111312" s="1"/>
    </row>
    <row r="111331" spans="1:4" x14ac:dyDescent="0.35">
      <c r="A111331" s="1"/>
      <c r="B111331" s="1"/>
      <c r="C111331" s="1"/>
      <c r="D111331" s="1"/>
    </row>
    <row r="111350" spans="1:4" x14ac:dyDescent="0.35">
      <c r="A111350" s="1"/>
      <c r="B111350" s="1"/>
      <c r="C111350" s="1"/>
      <c r="D111350" s="1"/>
    </row>
    <row r="111369" spans="1:4" x14ac:dyDescent="0.35">
      <c r="A111369" s="1"/>
      <c r="B111369" s="1"/>
      <c r="C111369" s="1"/>
      <c r="D111369" s="1"/>
    </row>
    <row r="111388" spans="1:4" x14ac:dyDescent="0.35">
      <c r="A111388" s="1"/>
      <c r="B111388" s="1"/>
      <c r="C111388" s="1"/>
      <c r="D111388" s="1"/>
    </row>
    <row r="111407" spans="1:4" x14ac:dyDescent="0.35">
      <c r="A111407" s="1"/>
      <c r="B111407" s="1"/>
      <c r="C111407" s="1"/>
      <c r="D111407" s="1"/>
    </row>
    <row r="111426" spans="1:4" x14ac:dyDescent="0.35">
      <c r="A111426" s="1"/>
      <c r="B111426" s="1"/>
      <c r="C111426" s="1"/>
      <c r="D111426" s="1"/>
    </row>
    <row r="111445" spans="1:4" x14ac:dyDescent="0.35">
      <c r="A111445" s="1"/>
      <c r="B111445" s="1"/>
      <c r="C111445" s="1"/>
      <c r="D111445" s="1"/>
    </row>
    <row r="111464" spans="1:4" x14ac:dyDescent="0.35">
      <c r="A111464" s="1"/>
      <c r="B111464" s="1"/>
      <c r="C111464" s="1"/>
      <c r="D111464" s="1"/>
    </row>
    <row r="111483" spans="1:4" x14ac:dyDescent="0.35">
      <c r="A111483" s="1"/>
      <c r="B111483" s="1"/>
      <c r="C111483" s="1"/>
      <c r="D111483" s="1"/>
    </row>
    <row r="111502" spans="1:4" x14ac:dyDescent="0.35">
      <c r="A111502" s="1"/>
      <c r="B111502" s="1"/>
      <c r="C111502" s="1"/>
      <c r="D111502" s="1"/>
    </row>
    <row r="111521" spans="1:4" x14ac:dyDescent="0.35">
      <c r="A111521" s="1"/>
      <c r="B111521" s="1"/>
      <c r="C111521" s="1"/>
      <c r="D111521" s="1"/>
    </row>
    <row r="111540" spans="1:4" x14ac:dyDescent="0.35">
      <c r="A111540" s="1"/>
      <c r="B111540" s="1"/>
      <c r="C111540" s="1"/>
      <c r="D111540" s="1"/>
    </row>
    <row r="111559" spans="1:4" x14ac:dyDescent="0.35">
      <c r="A111559" s="1"/>
      <c r="B111559" s="1"/>
      <c r="C111559" s="1"/>
      <c r="D111559" s="1"/>
    </row>
    <row r="111578" spans="1:4" x14ac:dyDescent="0.35">
      <c r="A111578" s="1"/>
      <c r="B111578" s="1"/>
      <c r="C111578" s="1"/>
      <c r="D111578" s="1"/>
    </row>
    <row r="111597" spans="1:4" x14ac:dyDescent="0.35">
      <c r="A111597" s="1"/>
      <c r="B111597" s="1"/>
      <c r="C111597" s="1"/>
      <c r="D111597" s="1"/>
    </row>
    <row r="111616" spans="1:4" x14ac:dyDescent="0.35">
      <c r="A111616" s="1"/>
      <c r="B111616" s="1"/>
      <c r="C111616" s="1"/>
      <c r="D111616" s="1"/>
    </row>
    <row r="111635" spans="1:4" x14ac:dyDescent="0.35">
      <c r="A111635" s="1"/>
      <c r="B111635" s="1"/>
      <c r="C111635" s="1"/>
      <c r="D111635" s="1"/>
    </row>
    <row r="111654" spans="1:4" x14ac:dyDescent="0.35">
      <c r="A111654" s="1"/>
      <c r="B111654" s="1"/>
      <c r="C111654" s="1"/>
      <c r="D111654" s="1"/>
    </row>
    <row r="111673" spans="1:4" x14ac:dyDescent="0.35">
      <c r="A111673" s="1"/>
      <c r="B111673" s="1"/>
      <c r="C111673" s="1"/>
      <c r="D111673" s="1"/>
    </row>
    <row r="111692" spans="1:4" x14ac:dyDescent="0.35">
      <c r="A111692" s="1"/>
      <c r="B111692" s="1"/>
      <c r="C111692" s="1"/>
      <c r="D111692" s="1"/>
    </row>
    <row r="111711" spans="1:4" x14ac:dyDescent="0.35">
      <c r="A111711" s="1"/>
      <c r="B111711" s="1"/>
      <c r="C111711" s="1"/>
      <c r="D111711" s="1"/>
    </row>
    <row r="111730" spans="1:4" x14ac:dyDescent="0.35">
      <c r="A111730" s="1"/>
      <c r="B111730" s="1"/>
      <c r="C111730" s="1"/>
      <c r="D111730" s="1"/>
    </row>
    <row r="111749" spans="1:4" x14ac:dyDescent="0.35">
      <c r="A111749" s="1"/>
      <c r="B111749" s="1"/>
      <c r="C111749" s="1"/>
      <c r="D111749" s="1"/>
    </row>
    <row r="111768" spans="1:4" x14ac:dyDescent="0.35">
      <c r="A111768" s="1"/>
      <c r="B111768" s="1"/>
      <c r="C111768" s="1"/>
      <c r="D111768" s="1"/>
    </row>
    <row r="111787" spans="1:4" x14ac:dyDescent="0.35">
      <c r="A111787" s="1"/>
      <c r="B111787" s="1"/>
      <c r="C111787" s="1"/>
      <c r="D111787" s="1"/>
    </row>
    <row r="111806" spans="1:4" x14ac:dyDescent="0.35">
      <c r="A111806" s="1"/>
      <c r="B111806" s="1"/>
      <c r="C111806" s="1"/>
      <c r="D111806" s="1"/>
    </row>
    <row r="111825" spans="1:4" x14ac:dyDescent="0.35">
      <c r="A111825" s="1"/>
      <c r="B111825" s="1"/>
      <c r="C111825" s="1"/>
      <c r="D111825" s="1"/>
    </row>
    <row r="111844" spans="1:4" x14ac:dyDescent="0.35">
      <c r="A111844" s="1"/>
      <c r="B111844" s="1"/>
      <c r="C111844" s="1"/>
      <c r="D111844" s="1"/>
    </row>
    <row r="111863" spans="1:4" x14ac:dyDescent="0.35">
      <c r="A111863" s="1"/>
      <c r="B111863" s="1"/>
      <c r="C111863" s="1"/>
      <c r="D111863" s="1"/>
    </row>
    <row r="111882" spans="1:4" x14ac:dyDescent="0.35">
      <c r="A111882" s="1"/>
      <c r="B111882" s="1"/>
      <c r="C111882" s="1"/>
      <c r="D111882" s="1"/>
    </row>
    <row r="111901" spans="1:4" x14ac:dyDescent="0.35">
      <c r="A111901" s="1"/>
      <c r="B111901" s="1"/>
      <c r="C111901" s="1"/>
      <c r="D111901" s="1"/>
    </row>
    <row r="111920" spans="1:4" x14ac:dyDescent="0.35">
      <c r="A111920" s="1"/>
      <c r="B111920" s="1"/>
      <c r="C111920" s="1"/>
      <c r="D111920" s="1"/>
    </row>
    <row r="111939" spans="1:4" x14ac:dyDescent="0.35">
      <c r="A111939" s="1"/>
      <c r="B111939" s="1"/>
      <c r="C111939" s="1"/>
      <c r="D111939" s="1"/>
    </row>
    <row r="111958" spans="1:4" x14ac:dyDescent="0.35">
      <c r="A111958" s="1"/>
      <c r="B111958" s="1"/>
      <c r="C111958" s="1"/>
      <c r="D111958" s="1"/>
    </row>
    <row r="111977" spans="1:4" x14ac:dyDescent="0.35">
      <c r="A111977" s="1"/>
      <c r="B111977" s="1"/>
      <c r="C111977" s="1"/>
      <c r="D111977" s="1"/>
    </row>
    <row r="111996" spans="1:4" x14ac:dyDescent="0.35">
      <c r="A111996" s="1"/>
      <c r="B111996" s="1"/>
      <c r="C111996" s="1"/>
      <c r="D111996" s="1"/>
    </row>
    <row r="112015" spans="1:4" x14ac:dyDescent="0.35">
      <c r="A112015" s="1"/>
      <c r="B112015" s="1"/>
      <c r="C112015" s="1"/>
      <c r="D112015" s="1"/>
    </row>
    <row r="112034" spans="1:4" x14ac:dyDescent="0.35">
      <c r="A112034" s="1"/>
      <c r="B112034" s="1"/>
      <c r="C112034" s="1"/>
      <c r="D112034" s="1"/>
    </row>
    <row r="112053" spans="1:4" x14ac:dyDescent="0.35">
      <c r="A112053" s="1"/>
      <c r="B112053" s="1"/>
      <c r="C112053" s="1"/>
      <c r="D112053" s="1"/>
    </row>
    <row r="112072" spans="1:4" x14ac:dyDescent="0.35">
      <c r="A112072" s="1"/>
      <c r="B112072" s="1"/>
      <c r="C112072" s="1"/>
      <c r="D112072" s="1"/>
    </row>
    <row r="112091" spans="1:4" x14ac:dyDescent="0.35">
      <c r="A112091" s="1"/>
      <c r="B112091" s="1"/>
      <c r="C112091" s="1"/>
      <c r="D112091" s="1"/>
    </row>
    <row r="112110" spans="1:4" x14ac:dyDescent="0.35">
      <c r="A112110" s="1"/>
      <c r="B112110" s="1"/>
      <c r="C112110" s="1"/>
      <c r="D112110" s="1"/>
    </row>
    <row r="112129" spans="1:4" x14ac:dyDescent="0.35">
      <c r="A112129" s="1"/>
      <c r="B112129" s="1"/>
      <c r="C112129" s="1"/>
      <c r="D112129" s="1"/>
    </row>
    <row r="112148" spans="1:4" x14ac:dyDescent="0.35">
      <c r="A112148" s="1"/>
      <c r="B112148" s="1"/>
      <c r="C112148" s="1"/>
      <c r="D112148" s="1"/>
    </row>
    <row r="112167" spans="1:4" x14ac:dyDescent="0.35">
      <c r="A112167" s="1"/>
      <c r="B112167" s="1"/>
      <c r="C112167" s="1"/>
      <c r="D112167" s="1"/>
    </row>
    <row r="112186" spans="1:4" x14ac:dyDescent="0.35">
      <c r="A112186" s="1"/>
      <c r="B112186" s="1"/>
      <c r="C112186" s="1"/>
      <c r="D112186" s="1"/>
    </row>
    <row r="112205" spans="1:4" x14ac:dyDescent="0.35">
      <c r="A112205" s="1"/>
      <c r="B112205" s="1"/>
      <c r="C112205" s="1"/>
      <c r="D112205" s="1"/>
    </row>
    <row r="112224" spans="1:4" x14ac:dyDescent="0.35">
      <c r="A112224" s="1"/>
      <c r="B112224" s="1"/>
      <c r="C112224" s="1"/>
      <c r="D112224" s="1"/>
    </row>
    <row r="112243" spans="1:4" x14ac:dyDescent="0.35">
      <c r="A112243" s="1"/>
      <c r="B112243" s="1"/>
      <c r="C112243" s="1"/>
      <c r="D112243" s="1"/>
    </row>
    <row r="112262" spans="1:4" x14ac:dyDescent="0.35">
      <c r="A112262" s="1"/>
      <c r="B112262" s="1"/>
      <c r="C112262" s="1"/>
      <c r="D112262" s="1"/>
    </row>
    <row r="112281" spans="1:4" x14ac:dyDescent="0.35">
      <c r="A112281" s="1"/>
      <c r="B112281" s="1"/>
      <c r="C112281" s="1"/>
      <c r="D112281" s="1"/>
    </row>
    <row r="112300" spans="1:4" x14ac:dyDescent="0.35">
      <c r="A112300" s="1"/>
      <c r="B112300" s="1"/>
      <c r="C112300" s="1"/>
      <c r="D112300" s="1"/>
    </row>
    <row r="112319" spans="1:4" x14ac:dyDescent="0.35">
      <c r="A112319" s="1"/>
      <c r="B112319" s="1"/>
      <c r="C112319" s="1"/>
      <c r="D112319" s="1"/>
    </row>
    <row r="112338" spans="1:4" x14ac:dyDescent="0.35">
      <c r="A112338" s="1"/>
      <c r="B112338" s="1"/>
      <c r="C112338" s="1"/>
      <c r="D112338" s="1"/>
    </row>
    <row r="112357" spans="1:4" x14ac:dyDescent="0.35">
      <c r="A112357" s="1"/>
      <c r="B112357" s="1"/>
      <c r="C112357" s="1"/>
      <c r="D112357" s="1"/>
    </row>
    <row r="112376" spans="1:4" x14ac:dyDescent="0.35">
      <c r="A112376" s="1"/>
      <c r="B112376" s="1"/>
      <c r="C112376" s="1"/>
      <c r="D112376" s="1"/>
    </row>
    <row r="112395" spans="1:4" x14ac:dyDescent="0.35">
      <c r="A112395" s="1"/>
      <c r="B112395" s="1"/>
      <c r="C112395" s="1"/>
      <c r="D112395" s="1"/>
    </row>
    <row r="112414" spans="1:4" x14ac:dyDescent="0.35">
      <c r="A112414" s="1"/>
      <c r="B112414" s="1"/>
      <c r="C112414" s="1"/>
      <c r="D112414" s="1"/>
    </row>
    <row r="112433" spans="1:4" x14ac:dyDescent="0.35">
      <c r="A112433" s="1"/>
      <c r="B112433" s="1"/>
      <c r="C112433" s="1"/>
      <c r="D112433" s="1"/>
    </row>
    <row r="112452" spans="1:4" x14ac:dyDescent="0.35">
      <c r="A112452" s="1"/>
      <c r="B112452" s="1"/>
      <c r="C112452" s="1"/>
      <c r="D112452" s="1"/>
    </row>
    <row r="112471" spans="1:4" x14ac:dyDescent="0.35">
      <c r="A112471" s="1"/>
      <c r="B112471" s="1"/>
      <c r="C112471" s="1"/>
      <c r="D112471" s="1"/>
    </row>
    <row r="112490" spans="1:4" x14ac:dyDescent="0.35">
      <c r="A112490" s="1"/>
      <c r="B112490" s="1"/>
      <c r="C112490" s="1"/>
      <c r="D112490" s="1"/>
    </row>
    <row r="112509" spans="1:4" x14ac:dyDescent="0.35">
      <c r="A112509" s="1"/>
      <c r="B112509" s="1"/>
      <c r="C112509" s="1"/>
      <c r="D112509" s="1"/>
    </row>
    <row r="112528" spans="1:4" x14ac:dyDescent="0.35">
      <c r="A112528" s="1"/>
      <c r="B112528" s="1"/>
      <c r="C112528" s="1"/>
      <c r="D112528" s="1"/>
    </row>
    <row r="112547" spans="1:4" x14ac:dyDescent="0.35">
      <c r="A112547" s="1"/>
      <c r="B112547" s="1"/>
      <c r="C112547" s="1"/>
      <c r="D112547" s="1"/>
    </row>
    <row r="112566" spans="1:4" x14ac:dyDescent="0.35">
      <c r="A112566" s="1"/>
      <c r="B112566" s="1"/>
      <c r="C112566" s="1"/>
      <c r="D112566" s="1"/>
    </row>
    <row r="112585" spans="1:4" x14ac:dyDescent="0.35">
      <c r="A112585" s="1"/>
      <c r="B112585" s="1"/>
      <c r="C112585" s="1"/>
      <c r="D112585" s="1"/>
    </row>
    <row r="112604" spans="1:4" x14ac:dyDescent="0.35">
      <c r="A112604" s="1"/>
      <c r="B112604" s="1"/>
      <c r="C112604" s="1"/>
      <c r="D112604" s="1"/>
    </row>
    <row r="112623" spans="1:4" x14ac:dyDescent="0.35">
      <c r="A112623" s="1"/>
      <c r="B112623" s="1"/>
      <c r="C112623" s="1"/>
      <c r="D112623" s="1"/>
    </row>
    <row r="112642" spans="1:4" x14ac:dyDescent="0.35">
      <c r="A112642" s="1"/>
      <c r="B112642" s="1"/>
      <c r="C112642" s="1"/>
      <c r="D112642" s="1"/>
    </row>
    <row r="112661" spans="1:4" x14ac:dyDescent="0.35">
      <c r="A112661" s="1"/>
      <c r="B112661" s="1"/>
      <c r="C112661" s="1"/>
      <c r="D112661" s="1"/>
    </row>
    <row r="112680" spans="1:4" x14ac:dyDescent="0.35">
      <c r="A112680" s="1"/>
      <c r="B112680" s="1"/>
      <c r="C112680" s="1"/>
      <c r="D112680" s="1"/>
    </row>
    <row r="112699" spans="1:4" x14ac:dyDescent="0.35">
      <c r="A112699" s="1"/>
      <c r="B112699" s="1"/>
      <c r="C112699" s="1"/>
      <c r="D112699" s="1"/>
    </row>
    <row r="112718" spans="1:4" x14ac:dyDescent="0.35">
      <c r="A112718" s="1"/>
      <c r="B112718" s="1"/>
      <c r="C112718" s="1"/>
      <c r="D112718" s="1"/>
    </row>
    <row r="112737" spans="1:4" x14ac:dyDescent="0.35">
      <c r="A112737" s="1"/>
      <c r="B112737" s="1"/>
      <c r="C112737" s="1"/>
      <c r="D112737" s="1"/>
    </row>
    <row r="112756" spans="1:4" x14ac:dyDescent="0.35">
      <c r="A112756" s="1"/>
      <c r="B112756" s="1"/>
      <c r="C112756" s="1"/>
      <c r="D112756" s="1"/>
    </row>
    <row r="112775" spans="1:4" x14ac:dyDescent="0.35">
      <c r="A112775" s="1"/>
      <c r="B112775" s="1"/>
      <c r="C112775" s="1"/>
      <c r="D112775" s="1"/>
    </row>
    <row r="112794" spans="1:4" x14ac:dyDescent="0.35">
      <c r="A112794" s="1"/>
      <c r="B112794" s="1"/>
      <c r="C112794" s="1"/>
      <c r="D112794" s="1"/>
    </row>
    <row r="112813" spans="1:4" x14ac:dyDescent="0.35">
      <c r="A112813" s="1"/>
      <c r="B112813" s="1"/>
      <c r="C112813" s="1"/>
      <c r="D112813" s="1"/>
    </row>
    <row r="112832" spans="1:4" x14ac:dyDescent="0.35">
      <c r="A112832" s="1"/>
      <c r="B112832" s="1"/>
      <c r="C112832" s="1"/>
      <c r="D112832" s="1"/>
    </row>
    <row r="112851" spans="1:4" x14ac:dyDescent="0.35">
      <c r="A112851" s="1"/>
      <c r="B112851" s="1"/>
      <c r="C112851" s="1"/>
      <c r="D112851" s="1"/>
    </row>
    <row r="112870" spans="1:4" x14ac:dyDescent="0.35">
      <c r="A112870" s="1"/>
      <c r="B112870" s="1"/>
      <c r="C112870" s="1"/>
      <c r="D112870" s="1"/>
    </row>
    <row r="112889" spans="1:4" x14ac:dyDescent="0.35">
      <c r="A112889" s="1"/>
      <c r="B112889" s="1"/>
      <c r="C112889" s="1"/>
      <c r="D112889" s="1"/>
    </row>
    <row r="112908" spans="1:4" x14ac:dyDescent="0.35">
      <c r="A112908" s="1"/>
      <c r="B112908" s="1"/>
      <c r="C112908" s="1"/>
      <c r="D112908" s="1"/>
    </row>
    <row r="112927" spans="1:4" x14ac:dyDescent="0.35">
      <c r="A112927" s="1"/>
      <c r="B112927" s="1"/>
      <c r="C112927" s="1"/>
      <c r="D112927" s="1"/>
    </row>
    <row r="112946" spans="1:4" x14ac:dyDescent="0.35">
      <c r="A112946" s="1"/>
      <c r="B112946" s="1"/>
      <c r="C112946" s="1"/>
      <c r="D112946" s="1"/>
    </row>
    <row r="112965" spans="1:4" x14ac:dyDescent="0.35">
      <c r="A112965" s="1"/>
      <c r="B112965" s="1"/>
      <c r="C112965" s="1"/>
      <c r="D112965" s="1"/>
    </row>
    <row r="112984" spans="1:4" x14ac:dyDescent="0.35">
      <c r="A112984" s="1"/>
      <c r="B112984" s="1"/>
      <c r="C112984" s="1"/>
      <c r="D112984" s="1"/>
    </row>
    <row r="113003" spans="1:4" x14ac:dyDescent="0.35">
      <c r="A113003" s="1"/>
      <c r="B113003" s="1"/>
      <c r="C113003" s="1"/>
      <c r="D113003" s="1"/>
    </row>
    <row r="113022" spans="1:4" x14ac:dyDescent="0.35">
      <c r="A113022" s="1"/>
      <c r="B113022" s="1"/>
      <c r="C113022" s="1"/>
      <c r="D113022" s="1"/>
    </row>
    <row r="113041" spans="1:4" x14ac:dyDescent="0.35">
      <c r="A113041" s="1"/>
      <c r="B113041" s="1"/>
      <c r="C113041" s="1"/>
      <c r="D113041" s="1"/>
    </row>
    <row r="113060" spans="1:4" x14ac:dyDescent="0.35">
      <c r="A113060" s="1"/>
      <c r="B113060" s="1"/>
      <c r="C113060" s="1"/>
      <c r="D113060" s="1"/>
    </row>
    <row r="113079" spans="1:4" x14ac:dyDescent="0.35">
      <c r="A113079" s="1"/>
      <c r="B113079" s="1"/>
      <c r="C113079" s="1"/>
      <c r="D113079" s="1"/>
    </row>
    <row r="113098" spans="1:4" x14ac:dyDescent="0.35">
      <c r="A113098" s="1"/>
      <c r="B113098" s="1"/>
      <c r="C113098" s="1"/>
      <c r="D113098" s="1"/>
    </row>
    <row r="113117" spans="1:4" x14ac:dyDescent="0.35">
      <c r="A113117" s="1"/>
      <c r="B113117" s="1"/>
      <c r="C113117" s="1"/>
      <c r="D113117" s="1"/>
    </row>
    <row r="113136" spans="1:4" x14ac:dyDescent="0.35">
      <c r="A113136" s="1"/>
      <c r="B113136" s="1"/>
      <c r="C113136" s="1"/>
      <c r="D113136" s="1"/>
    </row>
    <row r="113155" spans="1:4" x14ac:dyDescent="0.35">
      <c r="A113155" s="1"/>
      <c r="B113155" s="1"/>
      <c r="C113155" s="1"/>
      <c r="D113155" s="1"/>
    </row>
    <row r="113174" spans="1:4" x14ac:dyDescent="0.35">
      <c r="A113174" s="1"/>
      <c r="B113174" s="1"/>
      <c r="C113174" s="1"/>
      <c r="D113174" s="1"/>
    </row>
    <row r="113193" spans="1:4" x14ac:dyDescent="0.35">
      <c r="A113193" s="1"/>
      <c r="B113193" s="1"/>
      <c r="C113193" s="1"/>
      <c r="D113193" s="1"/>
    </row>
    <row r="113212" spans="1:4" x14ac:dyDescent="0.35">
      <c r="A113212" s="1"/>
      <c r="B113212" s="1"/>
      <c r="C113212" s="1"/>
      <c r="D113212" s="1"/>
    </row>
    <row r="113231" spans="1:4" x14ac:dyDescent="0.35">
      <c r="A113231" s="1"/>
      <c r="B113231" s="1"/>
      <c r="C113231" s="1"/>
      <c r="D113231" s="1"/>
    </row>
    <row r="113250" spans="1:4" x14ac:dyDescent="0.35">
      <c r="A113250" s="1"/>
      <c r="B113250" s="1"/>
      <c r="C113250" s="1"/>
      <c r="D113250" s="1"/>
    </row>
    <row r="113269" spans="1:4" x14ac:dyDescent="0.35">
      <c r="A113269" s="1"/>
      <c r="B113269" s="1"/>
      <c r="C113269" s="1"/>
      <c r="D113269" s="1"/>
    </row>
    <row r="113288" spans="1:4" x14ac:dyDescent="0.35">
      <c r="A113288" s="1"/>
      <c r="B113288" s="1"/>
      <c r="C113288" s="1"/>
      <c r="D113288" s="1"/>
    </row>
    <row r="113307" spans="1:4" x14ac:dyDescent="0.35">
      <c r="A113307" s="1"/>
      <c r="B113307" s="1"/>
      <c r="C113307" s="1"/>
      <c r="D113307" s="1"/>
    </row>
    <row r="113326" spans="1:4" x14ac:dyDescent="0.35">
      <c r="A113326" s="1"/>
      <c r="B113326" s="1"/>
      <c r="C113326" s="1"/>
      <c r="D113326" s="1"/>
    </row>
    <row r="113345" spans="1:4" x14ac:dyDescent="0.35">
      <c r="A113345" s="1"/>
      <c r="B113345" s="1"/>
      <c r="C113345" s="1"/>
      <c r="D113345" s="1"/>
    </row>
    <row r="113364" spans="1:4" x14ac:dyDescent="0.35">
      <c r="A113364" s="1"/>
      <c r="B113364" s="1"/>
      <c r="C113364" s="1"/>
      <c r="D113364" s="1"/>
    </row>
    <row r="113383" spans="1:4" x14ac:dyDescent="0.35">
      <c r="A113383" s="1"/>
      <c r="B113383" s="1"/>
      <c r="C113383" s="1"/>
      <c r="D113383" s="1"/>
    </row>
    <row r="113402" spans="1:4" x14ac:dyDescent="0.35">
      <c r="A113402" s="1"/>
      <c r="B113402" s="1"/>
      <c r="C113402" s="1"/>
      <c r="D113402" s="1"/>
    </row>
    <row r="113421" spans="1:4" x14ac:dyDescent="0.35">
      <c r="A113421" s="1"/>
      <c r="B113421" s="1"/>
      <c r="C113421" s="1"/>
      <c r="D113421" s="1"/>
    </row>
    <row r="113440" spans="1:4" x14ac:dyDescent="0.35">
      <c r="A113440" s="1"/>
      <c r="B113440" s="1"/>
      <c r="C113440" s="1"/>
      <c r="D113440" s="1"/>
    </row>
    <row r="113459" spans="1:4" x14ac:dyDescent="0.35">
      <c r="A113459" s="1"/>
      <c r="B113459" s="1"/>
      <c r="C113459" s="1"/>
      <c r="D113459" s="1"/>
    </row>
    <row r="113478" spans="1:4" x14ac:dyDescent="0.35">
      <c r="A113478" s="1"/>
      <c r="B113478" s="1"/>
      <c r="C113478" s="1"/>
      <c r="D113478" s="1"/>
    </row>
    <row r="113497" spans="1:4" x14ac:dyDescent="0.35">
      <c r="A113497" s="1"/>
      <c r="B113497" s="1"/>
      <c r="C113497" s="1"/>
      <c r="D113497" s="1"/>
    </row>
    <row r="113516" spans="1:4" x14ac:dyDescent="0.35">
      <c r="A113516" s="1"/>
      <c r="B113516" s="1"/>
      <c r="C113516" s="1"/>
      <c r="D113516" s="1"/>
    </row>
    <row r="113535" spans="1:4" x14ac:dyDescent="0.35">
      <c r="A113535" s="1"/>
      <c r="B113535" s="1"/>
      <c r="C113535" s="1"/>
      <c r="D113535" s="1"/>
    </row>
    <row r="113554" spans="1:4" x14ac:dyDescent="0.35">
      <c r="A113554" s="1"/>
      <c r="B113554" s="1"/>
      <c r="C113554" s="1"/>
      <c r="D113554" s="1"/>
    </row>
    <row r="113573" spans="1:4" x14ac:dyDescent="0.35">
      <c r="A113573" s="1"/>
      <c r="B113573" s="1"/>
      <c r="C113573" s="1"/>
      <c r="D113573" s="1"/>
    </row>
    <row r="113592" spans="1:4" x14ac:dyDescent="0.35">
      <c r="A113592" s="1"/>
      <c r="B113592" s="1"/>
      <c r="C113592" s="1"/>
      <c r="D113592" s="1"/>
    </row>
    <row r="113611" spans="1:4" x14ac:dyDescent="0.35">
      <c r="A113611" s="1"/>
      <c r="B113611" s="1"/>
      <c r="C113611" s="1"/>
      <c r="D113611" s="1"/>
    </row>
    <row r="113630" spans="1:4" x14ac:dyDescent="0.35">
      <c r="A113630" s="1"/>
      <c r="B113630" s="1"/>
      <c r="C113630" s="1"/>
      <c r="D113630" s="1"/>
    </row>
    <row r="113649" spans="1:4" x14ac:dyDescent="0.35">
      <c r="A113649" s="1"/>
      <c r="B113649" s="1"/>
      <c r="C113649" s="1"/>
      <c r="D113649" s="1"/>
    </row>
    <row r="113668" spans="1:4" x14ac:dyDescent="0.35">
      <c r="A113668" s="1"/>
      <c r="B113668" s="1"/>
      <c r="C113668" s="1"/>
      <c r="D113668" s="1"/>
    </row>
    <row r="113687" spans="1:4" x14ac:dyDescent="0.35">
      <c r="A113687" s="1"/>
      <c r="B113687" s="1"/>
      <c r="C113687" s="1"/>
      <c r="D113687" s="1"/>
    </row>
    <row r="113706" spans="1:4" x14ac:dyDescent="0.35">
      <c r="A113706" s="1"/>
      <c r="B113706" s="1"/>
      <c r="C113706" s="1"/>
      <c r="D113706" s="1"/>
    </row>
    <row r="113725" spans="1:4" x14ac:dyDescent="0.35">
      <c r="A113725" s="1"/>
      <c r="B113725" s="1"/>
      <c r="C113725" s="1"/>
      <c r="D113725" s="1"/>
    </row>
    <row r="113744" spans="1:4" x14ac:dyDescent="0.35">
      <c r="A113744" s="1"/>
      <c r="B113744" s="1"/>
      <c r="C113744" s="1"/>
      <c r="D113744" s="1"/>
    </row>
    <row r="113763" spans="1:4" x14ac:dyDescent="0.35">
      <c r="A113763" s="1"/>
      <c r="B113763" s="1"/>
      <c r="C113763" s="1"/>
      <c r="D113763" s="1"/>
    </row>
    <row r="113782" spans="1:4" x14ac:dyDescent="0.35">
      <c r="A113782" s="1"/>
      <c r="B113782" s="1"/>
      <c r="C113782" s="1"/>
      <c r="D113782" s="1"/>
    </row>
    <row r="113801" spans="1:4" x14ac:dyDescent="0.35">
      <c r="A113801" s="1"/>
      <c r="B113801" s="1"/>
      <c r="C113801" s="1"/>
      <c r="D113801" s="1"/>
    </row>
    <row r="113820" spans="1:4" x14ac:dyDescent="0.35">
      <c r="A113820" s="1"/>
      <c r="B113820" s="1"/>
      <c r="C113820" s="1"/>
      <c r="D113820" s="1"/>
    </row>
    <row r="113839" spans="1:4" x14ac:dyDescent="0.35">
      <c r="A113839" s="1"/>
      <c r="B113839" s="1"/>
      <c r="C113839" s="1"/>
      <c r="D113839" s="1"/>
    </row>
    <row r="113858" spans="1:4" x14ac:dyDescent="0.35">
      <c r="A113858" s="1"/>
      <c r="B113858" s="1"/>
      <c r="C113858" s="1"/>
      <c r="D113858" s="1"/>
    </row>
    <row r="113877" spans="1:4" x14ac:dyDescent="0.35">
      <c r="A113877" s="1"/>
      <c r="B113877" s="1"/>
      <c r="C113877" s="1"/>
      <c r="D113877" s="1"/>
    </row>
    <row r="113896" spans="1:4" x14ac:dyDescent="0.35">
      <c r="A113896" s="1"/>
      <c r="B113896" s="1"/>
      <c r="C113896" s="1"/>
      <c r="D113896" s="1"/>
    </row>
    <row r="113915" spans="1:4" x14ac:dyDescent="0.35">
      <c r="A113915" s="1"/>
      <c r="B113915" s="1"/>
      <c r="C113915" s="1"/>
      <c r="D113915" s="1"/>
    </row>
    <row r="113934" spans="1:4" x14ac:dyDescent="0.35">
      <c r="A113934" s="1"/>
      <c r="B113934" s="1"/>
      <c r="C113934" s="1"/>
      <c r="D113934" s="1"/>
    </row>
    <row r="113953" spans="1:4" x14ac:dyDescent="0.35">
      <c r="A113953" s="1"/>
      <c r="B113953" s="1"/>
      <c r="C113953" s="1"/>
      <c r="D113953" s="1"/>
    </row>
    <row r="113972" spans="1:4" x14ac:dyDescent="0.35">
      <c r="A113972" s="1"/>
      <c r="B113972" s="1"/>
      <c r="C113972" s="1"/>
      <c r="D113972" s="1"/>
    </row>
    <row r="113991" spans="1:4" x14ac:dyDescent="0.35">
      <c r="A113991" s="1"/>
      <c r="B113991" s="1"/>
      <c r="C113991" s="1"/>
      <c r="D113991" s="1"/>
    </row>
    <row r="114010" spans="1:4" x14ac:dyDescent="0.35">
      <c r="A114010" s="1"/>
      <c r="B114010" s="1"/>
      <c r="C114010" s="1"/>
      <c r="D114010" s="1"/>
    </row>
    <row r="114029" spans="1:4" x14ac:dyDescent="0.35">
      <c r="A114029" s="1"/>
      <c r="B114029" s="1"/>
      <c r="C114029" s="1"/>
      <c r="D114029" s="1"/>
    </row>
    <row r="114048" spans="1:4" x14ac:dyDescent="0.35">
      <c r="A114048" s="1"/>
      <c r="B114048" s="1"/>
      <c r="C114048" s="1"/>
      <c r="D114048" s="1"/>
    </row>
    <row r="114067" spans="1:4" x14ac:dyDescent="0.35">
      <c r="A114067" s="1"/>
      <c r="B114067" s="1"/>
      <c r="C114067" s="1"/>
      <c r="D114067" s="1"/>
    </row>
    <row r="114086" spans="1:4" x14ac:dyDescent="0.35">
      <c r="A114086" s="1"/>
      <c r="B114086" s="1"/>
      <c r="C114086" s="1"/>
      <c r="D114086" s="1"/>
    </row>
    <row r="114105" spans="1:4" x14ac:dyDescent="0.35">
      <c r="A114105" s="1"/>
      <c r="B114105" s="1"/>
      <c r="C114105" s="1"/>
      <c r="D114105" s="1"/>
    </row>
    <row r="114124" spans="1:4" x14ac:dyDescent="0.35">
      <c r="A114124" s="1"/>
      <c r="B114124" s="1"/>
      <c r="C114124" s="1"/>
      <c r="D114124" s="1"/>
    </row>
    <row r="114143" spans="1:4" x14ac:dyDescent="0.35">
      <c r="A114143" s="1"/>
      <c r="B114143" s="1"/>
      <c r="C114143" s="1"/>
      <c r="D114143" s="1"/>
    </row>
    <row r="114162" spans="1:4" x14ac:dyDescent="0.35">
      <c r="A114162" s="1"/>
      <c r="B114162" s="1"/>
      <c r="C114162" s="1"/>
      <c r="D114162" s="1"/>
    </row>
    <row r="114181" spans="1:4" x14ac:dyDescent="0.35">
      <c r="A114181" s="1"/>
      <c r="B114181" s="1"/>
      <c r="C114181" s="1"/>
      <c r="D114181" s="1"/>
    </row>
    <row r="114200" spans="1:4" x14ac:dyDescent="0.35">
      <c r="A114200" s="1"/>
      <c r="B114200" s="1"/>
      <c r="C114200" s="1"/>
      <c r="D114200" s="1"/>
    </row>
    <row r="114219" spans="1:4" x14ac:dyDescent="0.35">
      <c r="A114219" s="1"/>
      <c r="B114219" s="1"/>
      <c r="C114219" s="1"/>
      <c r="D114219" s="1"/>
    </row>
    <row r="114238" spans="1:4" x14ac:dyDescent="0.35">
      <c r="A114238" s="1"/>
      <c r="B114238" s="1"/>
      <c r="C114238" s="1"/>
      <c r="D114238" s="1"/>
    </row>
    <row r="114257" spans="1:4" x14ac:dyDescent="0.35">
      <c r="A114257" s="1"/>
      <c r="B114257" s="1"/>
      <c r="C114257" s="1"/>
      <c r="D114257" s="1"/>
    </row>
    <row r="114276" spans="1:4" x14ac:dyDescent="0.35">
      <c r="A114276" s="1"/>
      <c r="B114276" s="1"/>
      <c r="C114276" s="1"/>
      <c r="D114276" s="1"/>
    </row>
    <row r="114295" spans="1:4" x14ac:dyDescent="0.35">
      <c r="A114295" s="1"/>
      <c r="B114295" s="1"/>
      <c r="C114295" s="1"/>
      <c r="D114295" s="1"/>
    </row>
    <row r="114314" spans="1:4" x14ac:dyDescent="0.35">
      <c r="A114314" s="1"/>
      <c r="B114314" s="1"/>
      <c r="C114314" s="1"/>
      <c r="D114314" s="1"/>
    </row>
    <row r="114333" spans="1:4" x14ac:dyDescent="0.35">
      <c r="A114333" s="1"/>
      <c r="B114333" s="1"/>
      <c r="C114333" s="1"/>
      <c r="D114333" s="1"/>
    </row>
    <row r="114352" spans="1:4" x14ac:dyDescent="0.35">
      <c r="A114352" s="1"/>
      <c r="B114352" s="1"/>
      <c r="C114352" s="1"/>
      <c r="D114352" s="1"/>
    </row>
    <row r="114371" spans="1:4" x14ac:dyDescent="0.35">
      <c r="A114371" s="1"/>
      <c r="B114371" s="1"/>
      <c r="C114371" s="1"/>
      <c r="D114371" s="1"/>
    </row>
    <row r="114390" spans="1:4" x14ac:dyDescent="0.35">
      <c r="A114390" s="1"/>
      <c r="B114390" s="1"/>
      <c r="C114390" s="1"/>
      <c r="D114390" s="1"/>
    </row>
    <row r="114409" spans="1:4" x14ac:dyDescent="0.35">
      <c r="A114409" s="1"/>
      <c r="B114409" s="1"/>
      <c r="C114409" s="1"/>
      <c r="D114409" s="1"/>
    </row>
    <row r="114428" spans="1:4" x14ac:dyDescent="0.35">
      <c r="A114428" s="1"/>
      <c r="B114428" s="1"/>
      <c r="C114428" s="1"/>
      <c r="D114428" s="1"/>
    </row>
    <row r="114447" spans="1:4" x14ac:dyDescent="0.35">
      <c r="A114447" s="1"/>
      <c r="B114447" s="1"/>
      <c r="C114447" s="1"/>
      <c r="D114447" s="1"/>
    </row>
    <row r="114466" spans="1:4" x14ac:dyDescent="0.35">
      <c r="A114466" s="1"/>
      <c r="B114466" s="1"/>
      <c r="C114466" s="1"/>
      <c r="D114466" s="1"/>
    </row>
    <row r="114485" spans="1:4" x14ac:dyDescent="0.35">
      <c r="A114485" s="1"/>
      <c r="B114485" s="1"/>
      <c r="C114485" s="1"/>
      <c r="D114485" s="1"/>
    </row>
    <row r="114504" spans="1:4" x14ac:dyDescent="0.35">
      <c r="A114504" s="1"/>
      <c r="B114504" s="1"/>
      <c r="C114504" s="1"/>
      <c r="D114504" s="1"/>
    </row>
    <row r="114523" spans="1:4" x14ac:dyDescent="0.35">
      <c r="A114523" s="1"/>
      <c r="B114523" s="1"/>
      <c r="C114523" s="1"/>
      <c r="D114523" s="1"/>
    </row>
    <row r="114542" spans="1:4" x14ac:dyDescent="0.35">
      <c r="A114542" s="1"/>
      <c r="B114542" s="1"/>
      <c r="C114542" s="1"/>
      <c r="D114542" s="1"/>
    </row>
    <row r="114561" spans="1:4" x14ac:dyDescent="0.35">
      <c r="A114561" s="1"/>
      <c r="B114561" s="1"/>
      <c r="C114561" s="1"/>
      <c r="D114561" s="1"/>
    </row>
    <row r="114580" spans="1:4" x14ac:dyDescent="0.35">
      <c r="A114580" s="1"/>
      <c r="B114580" s="1"/>
      <c r="C114580" s="1"/>
      <c r="D114580" s="1"/>
    </row>
    <row r="114599" spans="1:4" x14ac:dyDescent="0.35">
      <c r="A114599" s="1"/>
      <c r="B114599" s="1"/>
      <c r="C114599" s="1"/>
      <c r="D114599" s="1"/>
    </row>
    <row r="114618" spans="1:4" x14ac:dyDescent="0.35">
      <c r="A114618" s="1"/>
      <c r="B114618" s="1"/>
      <c r="C114618" s="1"/>
      <c r="D114618" s="1"/>
    </row>
    <row r="114637" spans="1:4" x14ac:dyDescent="0.35">
      <c r="A114637" s="1"/>
      <c r="B114637" s="1"/>
      <c r="C114637" s="1"/>
      <c r="D114637" s="1"/>
    </row>
    <row r="114656" spans="1:4" x14ac:dyDescent="0.35">
      <c r="A114656" s="1"/>
      <c r="B114656" s="1"/>
      <c r="C114656" s="1"/>
      <c r="D114656" s="1"/>
    </row>
    <row r="114675" spans="1:4" x14ac:dyDescent="0.35">
      <c r="A114675" s="1"/>
      <c r="B114675" s="1"/>
      <c r="C114675" s="1"/>
      <c r="D114675" s="1"/>
    </row>
    <row r="114694" spans="1:4" x14ac:dyDescent="0.35">
      <c r="A114694" s="1"/>
      <c r="B114694" s="1"/>
      <c r="C114694" s="1"/>
      <c r="D114694" s="1"/>
    </row>
    <row r="114713" spans="1:4" x14ac:dyDescent="0.35">
      <c r="A114713" s="1"/>
      <c r="B114713" s="1"/>
      <c r="C114713" s="1"/>
      <c r="D114713" s="1"/>
    </row>
    <row r="114732" spans="1:4" x14ac:dyDescent="0.35">
      <c r="A114732" s="1"/>
      <c r="B114732" s="1"/>
      <c r="C114732" s="1"/>
      <c r="D114732" s="1"/>
    </row>
    <row r="114751" spans="1:4" x14ac:dyDescent="0.35">
      <c r="A114751" s="1"/>
      <c r="B114751" s="1"/>
      <c r="C114751" s="1"/>
      <c r="D114751" s="1"/>
    </row>
    <row r="114770" spans="1:4" x14ac:dyDescent="0.35">
      <c r="A114770" s="1"/>
      <c r="B114770" s="1"/>
      <c r="C114770" s="1"/>
      <c r="D114770" s="1"/>
    </row>
    <row r="114789" spans="1:4" x14ac:dyDescent="0.35">
      <c r="A114789" s="1"/>
      <c r="B114789" s="1"/>
      <c r="C114789" s="1"/>
      <c r="D114789" s="1"/>
    </row>
    <row r="114808" spans="1:4" x14ac:dyDescent="0.35">
      <c r="A114808" s="1"/>
      <c r="B114808" s="1"/>
      <c r="C114808" s="1"/>
      <c r="D114808" s="1"/>
    </row>
    <row r="114827" spans="1:4" x14ac:dyDescent="0.35">
      <c r="A114827" s="1"/>
      <c r="B114827" s="1"/>
      <c r="C114827" s="1"/>
      <c r="D114827" s="1"/>
    </row>
    <row r="114846" spans="1:4" x14ac:dyDescent="0.35">
      <c r="A114846" s="1"/>
      <c r="B114846" s="1"/>
      <c r="C114846" s="1"/>
      <c r="D114846" s="1"/>
    </row>
    <row r="114865" spans="1:4" x14ac:dyDescent="0.35">
      <c r="A114865" s="1"/>
      <c r="B114865" s="1"/>
      <c r="C114865" s="1"/>
      <c r="D114865" s="1"/>
    </row>
    <row r="114884" spans="1:4" x14ac:dyDescent="0.35">
      <c r="A114884" s="1"/>
      <c r="B114884" s="1"/>
      <c r="C114884" s="1"/>
      <c r="D114884" s="1"/>
    </row>
    <row r="114903" spans="1:4" x14ac:dyDescent="0.35">
      <c r="A114903" s="1"/>
      <c r="B114903" s="1"/>
      <c r="C114903" s="1"/>
      <c r="D114903" s="1"/>
    </row>
    <row r="114922" spans="1:4" x14ac:dyDescent="0.35">
      <c r="A114922" s="1"/>
      <c r="B114922" s="1"/>
      <c r="C114922" s="1"/>
      <c r="D114922" s="1"/>
    </row>
    <row r="114941" spans="1:4" x14ac:dyDescent="0.35">
      <c r="A114941" s="1"/>
      <c r="B114941" s="1"/>
      <c r="C114941" s="1"/>
      <c r="D114941" s="1"/>
    </row>
    <row r="114960" spans="1:4" x14ac:dyDescent="0.35">
      <c r="A114960" s="1"/>
      <c r="B114960" s="1"/>
      <c r="C114960" s="1"/>
      <c r="D114960" s="1"/>
    </row>
    <row r="114979" spans="1:4" x14ac:dyDescent="0.35">
      <c r="A114979" s="1"/>
      <c r="B114979" s="1"/>
      <c r="C114979" s="1"/>
      <c r="D114979" s="1"/>
    </row>
    <row r="114998" spans="1:4" x14ac:dyDescent="0.35">
      <c r="A114998" s="1"/>
      <c r="B114998" s="1"/>
      <c r="C114998" s="1"/>
      <c r="D114998" s="1"/>
    </row>
    <row r="115017" spans="1:4" x14ac:dyDescent="0.35">
      <c r="A115017" s="1"/>
      <c r="B115017" s="1"/>
      <c r="C115017" s="1"/>
      <c r="D115017" s="1"/>
    </row>
    <row r="115036" spans="1:4" x14ac:dyDescent="0.35">
      <c r="A115036" s="1"/>
      <c r="B115036" s="1"/>
      <c r="C115036" s="1"/>
      <c r="D115036" s="1"/>
    </row>
    <row r="115055" spans="1:4" x14ac:dyDescent="0.35">
      <c r="A115055" s="1"/>
      <c r="B115055" s="1"/>
      <c r="C115055" s="1"/>
      <c r="D115055" s="1"/>
    </row>
    <row r="115074" spans="1:4" x14ac:dyDescent="0.35">
      <c r="A115074" s="1"/>
      <c r="B115074" s="1"/>
      <c r="C115074" s="1"/>
      <c r="D115074" s="1"/>
    </row>
    <row r="115093" spans="1:4" x14ac:dyDescent="0.35">
      <c r="A115093" s="1"/>
      <c r="B115093" s="1"/>
      <c r="C115093" s="1"/>
      <c r="D115093" s="1"/>
    </row>
    <row r="115112" spans="1:4" x14ac:dyDescent="0.35">
      <c r="A115112" s="1"/>
      <c r="B115112" s="1"/>
      <c r="C115112" s="1"/>
      <c r="D115112" s="1"/>
    </row>
    <row r="115131" spans="1:4" x14ac:dyDescent="0.35">
      <c r="A115131" s="1"/>
      <c r="B115131" s="1"/>
      <c r="C115131" s="1"/>
      <c r="D115131" s="1"/>
    </row>
    <row r="115150" spans="1:4" x14ac:dyDescent="0.35">
      <c r="A115150" s="1"/>
      <c r="B115150" s="1"/>
      <c r="C115150" s="1"/>
      <c r="D115150" s="1"/>
    </row>
    <row r="115169" spans="1:4" x14ac:dyDescent="0.35">
      <c r="A115169" s="1"/>
      <c r="B115169" s="1"/>
      <c r="C115169" s="1"/>
      <c r="D115169" s="1"/>
    </row>
    <row r="115188" spans="1:4" x14ac:dyDescent="0.35">
      <c r="A115188" s="1"/>
      <c r="B115188" s="1"/>
      <c r="C115188" s="1"/>
      <c r="D115188" s="1"/>
    </row>
    <row r="115207" spans="1:4" x14ac:dyDescent="0.35">
      <c r="A115207" s="1"/>
      <c r="B115207" s="1"/>
      <c r="C115207" s="1"/>
      <c r="D115207" s="1"/>
    </row>
    <row r="115226" spans="1:4" x14ac:dyDescent="0.35">
      <c r="A115226" s="1"/>
      <c r="B115226" s="1"/>
      <c r="C115226" s="1"/>
      <c r="D115226" s="1"/>
    </row>
    <row r="115245" spans="1:4" x14ac:dyDescent="0.35">
      <c r="A115245" s="1"/>
      <c r="B115245" s="1"/>
      <c r="C115245" s="1"/>
      <c r="D115245" s="1"/>
    </row>
    <row r="115264" spans="1:4" x14ac:dyDescent="0.35">
      <c r="A115264" s="1"/>
      <c r="B115264" s="1"/>
      <c r="C115264" s="1"/>
      <c r="D115264" s="1"/>
    </row>
    <row r="115283" spans="1:4" x14ac:dyDescent="0.35">
      <c r="A115283" s="1"/>
      <c r="B115283" s="1"/>
      <c r="C115283" s="1"/>
      <c r="D115283" s="1"/>
    </row>
    <row r="115302" spans="1:4" x14ac:dyDescent="0.35">
      <c r="A115302" s="1"/>
      <c r="B115302" s="1"/>
      <c r="C115302" s="1"/>
      <c r="D115302" s="1"/>
    </row>
    <row r="115321" spans="1:4" x14ac:dyDescent="0.35">
      <c r="A115321" s="1"/>
      <c r="B115321" s="1"/>
      <c r="C115321" s="1"/>
      <c r="D115321" s="1"/>
    </row>
    <row r="115340" spans="1:4" x14ac:dyDescent="0.35">
      <c r="A115340" s="1"/>
      <c r="B115340" s="1"/>
      <c r="C115340" s="1"/>
      <c r="D115340" s="1"/>
    </row>
    <row r="115359" spans="1:4" x14ac:dyDescent="0.35">
      <c r="A115359" s="1"/>
      <c r="B115359" s="1"/>
      <c r="C115359" s="1"/>
      <c r="D115359" s="1"/>
    </row>
    <row r="115378" spans="1:4" x14ac:dyDescent="0.35">
      <c r="A115378" s="1"/>
      <c r="B115378" s="1"/>
      <c r="C115378" s="1"/>
      <c r="D115378" s="1"/>
    </row>
    <row r="115397" spans="1:4" x14ac:dyDescent="0.35">
      <c r="A115397" s="1"/>
      <c r="B115397" s="1"/>
      <c r="C115397" s="1"/>
      <c r="D115397" s="1"/>
    </row>
    <row r="115416" spans="1:4" x14ac:dyDescent="0.35">
      <c r="A115416" s="1"/>
      <c r="B115416" s="1"/>
      <c r="C115416" s="1"/>
      <c r="D115416" s="1"/>
    </row>
    <row r="115435" spans="1:4" x14ac:dyDescent="0.35">
      <c r="A115435" s="1"/>
      <c r="B115435" s="1"/>
      <c r="C115435" s="1"/>
      <c r="D115435" s="1"/>
    </row>
    <row r="115454" spans="1:4" x14ac:dyDescent="0.35">
      <c r="A115454" s="1"/>
      <c r="B115454" s="1"/>
      <c r="C115454" s="1"/>
      <c r="D115454" s="1"/>
    </row>
    <row r="115473" spans="1:4" x14ac:dyDescent="0.35">
      <c r="A115473" s="1"/>
      <c r="B115473" s="1"/>
      <c r="C115473" s="1"/>
      <c r="D115473" s="1"/>
    </row>
    <row r="115492" spans="1:4" x14ac:dyDescent="0.35">
      <c r="A115492" s="1"/>
      <c r="B115492" s="1"/>
      <c r="C115492" s="1"/>
      <c r="D115492" s="1"/>
    </row>
    <row r="115511" spans="1:4" x14ac:dyDescent="0.35">
      <c r="A115511" s="1"/>
      <c r="B115511" s="1"/>
      <c r="C115511" s="1"/>
      <c r="D115511" s="1"/>
    </row>
    <row r="115530" spans="1:4" x14ac:dyDescent="0.35">
      <c r="A115530" s="1"/>
      <c r="B115530" s="1"/>
      <c r="C115530" s="1"/>
      <c r="D115530" s="1"/>
    </row>
    <row r="115549" spans="1:4" x14ac:dyDescent="0.35">
      <c r="A115549" s="1"/>
      <c r="B115549" s="1"/>
      <c r="C115549" s="1"/>
      <c r="D115549" s="1"/>
    </row>
    <row r="115568" spans="1:4" x14ac:dyDescent="0.35">
      <c r="A115568" s="1"/>
      <c r="B115568" s="1"/>
      <c r="C115568" s="1"/>
      <c r="D115568" s="1"/>
    </row>
    <row r="115587" spans="1:4" x14ac:dyDescent="0.35">
      <c r="A115587" s="1"/>
      <c r="B115587" s="1"/>
      <c r="C115587" s="1"/>
      <c r="D115587" s="1"/>
    </row>
    <row r="115606" spans="1:4" x14ac:dyDescent="0.35">
      <c r="A115606" s="1"/>
      <c r="B115606" s="1"/>
      <c r="C115606" s="1"/>
      <c r="D115606" s="1"/>
    </row>
    <row r="115625" spans="1:4" x14ac:dyDescent="0.35">
      <c r="A115625" s="1"/>
      <c r="B115625" s="1"/>
      <c r="C115625" s="1"/>
      <c r="D115625" s="1"/>
    </row>
    <row r="115644" spans="1:4" x14ac:dyDescent="0.35">
      <c r="A115644" s="1"/>
      <c r="B115644" s="1"/>
      <c r="C115644" s="1"/>
      <c r="D115644" s="1"/>
    </row>
    <row r="115663" spans="1:4" x14ac:dyDescent="0.35">
      <c r="A115663" s="1"/>
      <c r="B115663" s="1"/>
      <c r="C115663" s="1"/>
      <c r="D115663" s="1"/>
    </row>
    <row r="115682" spans="1:4" x14ac:dyDescent="0.35">
      <c r="A115682" s="1"/>
      <c r="B115682" s="1"/>
      <c r="C115682" s="1"/>
      <c r="D115682" s="1"/>
    </row>
    <row r="115701" spans="1:4" x14ac:dyDescent="0.35">
      <c r="A115701" s="1"/>
      <c r="B115701" s="1"/>
      <c r="C115701" s="1"/>
      <c r="D115701" s="1"/>
    </row>
    <row r="115720" spans="1:4" x14ac:dyDescent="0.35">
      <c r="A115720" s="1"/>
      <c r="B115720" s="1"/>
      <c r="C115720" s="1"/>
      <c r="D115720" s="1"/>
    </row>
    <row r="115739" spans="1:4" x14ac:dyDescent="0.35">
      <c r="A115739" s="1"/>
      <c r="B115739" s="1"/>
      <c r="C115739" s="1"/>
      <c r="D115739" s="1"/>
    </row>
    <row r="115758" spans="1:4" x14ac:dyDescent="0.35">
      <c r="A115758" s="1"/>
      <c r="B115758" s="1"/>
      <c r="C115758" s="1"/>
      <c r="D115758" s="1"/>
    </row>
    <row r="115777" spans="1:4" x14ac:dyDescent="0.35">
      <c r="A115777" s="1"/>
      <c r="B115777" s="1"/>
      <c r="C115777" s="1"/>
      <c r="D115777" s="1"/>
    </row>
    <row r="115796" spans="1:4" x14ac:dyDescent="0.35">
      <c r="A115796" s="1"/>
      <c r="B115796" s="1"/>
      <c r="C115796" s="1"/>
      <c r="D115796" s="1"/>
    </row>
    <row r="115815" spans="1:4" x14ac:dyDescent="0.35">
      <c r="A115815" s="1"/>
      <c r="B115815" s="1"/>
      <c r="C115815" s="1"/>
      <c r="D115815" s="1"/>
    </row>
    <row r="115834" spans="1:4" x14ac:dyDescent="0.35">
      <c r="A115834" s="1"/>
      <c r="B115834" s="1"/>
      <c r="C115834" s="1"/>
      <c r="D115834" s="1"/>
    </row>
    <row r="115853" spans="1:4" x14ac:dyDescent="0.35">
      <c r="A115853" s="1"/>
      <c r="B115853" s="1"/>
      <c r="C115853" s="1"/>
      <c r="D115853" s="1"/>
    </row>
    <row r="115872" spans="1:4" x14ac:dyDescent="0.35">
      <c r="A115872" s="1"/>
      <c r="B115872" s="1"/>
      <c r="C115872" s="1"/>
      <c r="D115872" s="1"/>
    </row>
    <row r="115891" spans="1:4" x14ac:dyDescent="0.35">
      <c r="A115891" s="1"/>
      <c r="B115891" s="1"/>
      <c r="C115891" s="1"/>
      <c r="D115891" s="1"/>
    </row>
    <row r="115910" spans="1:4" x14ac:dyDescent="0.35">
      <c r="A115910" s="1"/>
      <c r="B115910" s="1"/>
      <c r="C115910" s="1"/>
      <c r="D115910" s="1"/>
    </row>
    <row r="115929" spans="1:4" x14ac:dyDescent="0.35">
      <c r="A115929" s="1"/>
      <c r="B115929" s="1"/>
      <c r="C115929" s="1"/>
      <c r="D115929" s="1"/>
    </row>
    <row r="115948" spans="1:4" x14ac:dyDescent="0.35">
      <c r="A115948" s="1"/>
      <c r="B115948" s="1"/>
      <c r="C115948" s="1"/>
      <c r="D115948" s="1"/>
    </row>
    <row r="115967" spans="1:4" x14ac:dyDescent="0.35">
      <c r="A115967" s="1"/>
      <c r="B115967" s="1"/>
      <c r="C115967" s="1"/>
      <c r="D115967" s="1"/>
    </row>
    <row r="115986" spans="1:4" x14ac:dyDescent="0.35">
      <c r="A115986" s="1"/>
      <c r="B115986" s="1"/>
      <c r="C115986" s="1"/>
      <c r="D115986" s="1"/>
    </row>
    <row r="116005" spans="1:4" x14ac:dyDescent="0.35">
      <c r="A116005" s="1"/>
      <c r="B116005" s="1"/>
      <c r="C116005" s="1"/>
      <c r="D116005" s="1"/>
    </row>
    <row r="116024" spans="1:4" x14ac:dyDescent="0.35">
      <c r="A116024" s="1"/>
      <c r="B116024" s="1"/>
      <c r="C116024" s="1"/>
      <c r="D116024" s="1"/>
    </row>
    <row r="116043" spans="1:4" x14ac:dyDescent="0.35">
      <c r="A116043" s="1"/>
      <c r="B116043" s="1"/>
      <c r="C116043" s="1"/>
      <c r="D116043" s="1"/>
    </row>
    <row r="116062" spans="1:4" x14ac:dyDescent="0.35">
      <c r="A116062" s="1"/>
      <c r="B116062" s="1"/>
      <c r="C116062" s="1"/>
      <c r="D116062" s="1"/>
    </row>
    <row r="116081" spans="1:4" x14ac:dyDescent="0.35">
      <c r="A116081" s="1"/>
      <c r="B116081" s="1"/>
      <c r="C116081" s="1"/>
      <c r="D116081" s="1"/>
    </row>
    <row r="116100" spans="1:4" x14ac:dyDescent="0.35">
      <c r="A116100" s="1"/>
      <c r="B116100" s="1"/>
      <c r="C116100" s="1"/>
      <c r="D116100" s="1"/>
    </row>
    <row r="116119" spans="1:4" x14ac:dyDescent="0.35">
      <c r="A116119" s="1"/>
      <c r="B116119" s="1"/>
      <c r="C116119" s="1"/>
      <c r="D116119" s="1"/>
    </row>
    <row r="116138" spans="1:4" x14ac:dyDescent="0.35">
      <c r="A116138" s="1"/>
      <c r="B116138" s="1"/>
      <c r="C116138" s="1"/>
      <c r="D116138" s="1"/>
    </row>
    <row r="116157" spans="1:4" x14ac:dyDescent="0.35">
      <c r="A116157" s="1"/>
      <c r="B116157" s="1"/>
      <c r="C116157" s="1"/>
      <c r="D116157" s="1"/>
    </row>
    <row r="116176" spans="1:4" x14ac:dyDescent="0.35">
      <c r="A116176" s="1"/>
      <c r="B116176" s="1"/>
      <c r="C116176" s="1"/>
      <c r="D116176" s="1"/>
    </row>
    <row r="116195" spans="1:4" x14ac:dyDescent="0.35">
      <c r="A116195" s="1"/>
      <c r="B116195" s="1"/>
      <c r="C116195" s="1"/>
      <c r="D116195" s="1"/>
    </row>
    <row r="116214" spans="1:4" x14ac:dyDescent="0.35">
      <c r="A116214" s="1"/>
      <c r="B116214" s="1"/>
      <c r="C116214" s="1"/>
      <c r="D116214" s="1"/>
    </row>
    <row r="116233" spans="1:4" x14ac:dyDescent="0.35">
      <c r="A116233" s="1"/>
      <c r="B116233" s="1"/>
      <c r="C116233" s="1"/>
      <c r="D116233" s="1"/>
    </row>
    <row r="116252" spans="1:4" x14ac:dyDescent="0.35">
      <c r="A116252" s="1"/>
      <c r="B116252" s="1"/>
      <c r="C116252" s="1"/>
      <c r="D116252" s="1"/>
    </row>
    <row r="116271" spans="1:4" x14ac:dyDescent="0.35">
      <c r="A116271" s="1"/>
      <c r="B116271" s="1"/>
      <c r="C116271" s="1"/>
      <c r="D116271" s="1"/>
    </row>
    <row r="116290" spans="1:4" x14ac:dyDescent="0.35">
      <c r="A116290" s="1"/>
      <c r="B116290" s="1"/>
      <c r="C116290" s="1"/>
      <c r="D116290" s="1"/>
    </row>
    <row r="116309" spans="1:4" x14ac:dyDescent="0.35">
      <c r="A116309" s="1"/>
      <c r="B116309" s="1"/>
      <c r="C116309" s="1"/>
      <c r="D116309" s="1"/>
    </row>
    <row r="116328" spans="1:4" x14ac:dyDescent="0.35">
      <c r="A116328" s="1"/>
      <c r="B116328" s="1"/>
      <c r="C116328" s="1"/>
      <c r="D116328" s="1"/>
    </row>
    <row r="116347" spans="1:4" x14ac:dyDescent="0.35">
      <c r="A116347" s="1"/>
      <c r="B116347" s="1"/>
      <c r="C116347" s="1"/>
      <c r="D116347" s="1"/>
    </row>
    <row r="116366" spans="1:4" x14ac:dyDescent="0.35">
      <c r="A116366" s="1"/>
      <c r="B116366" s="1"/>
      <c r="C116366" s="1"/>
      <c r="D116366" s="1"/>
    </row>
    <row r="116385" spans="1:4" x14ac:dyDescent="0.35">
      <c r="A116385" s="1"/>
      <c r="B116385" s="1"/>
      <c r="C116385" s="1"/>
      <c r="D116385" s="1"/>
    </row>
    <row r="116404" spans="1:4" x14ac:dyDescent="0.35">
      <c r="A116404" s="1"/>
      <c r="B116404" s="1"/>
      <c r="C116404" s="1"/>
      <c r="D116404" s="1"/>
    </row>
    <row r="116423" spans="1:4" x14ac:dyDescent="0.35">
      <c r="A116423" s="1"/>
      <c r="B116423" s="1"/>
      <c r="C116423" s="1"/>
      <c r="D116423" s="1"/>
    </row>
    <row r="116442" spans="1:4" x14ac:dyDescent="0.35">
      <c r="A116442" s="1"/>
      <c r="B116442" s="1"/>
      <c r="C116442" s="1"/>
      <c r="D116442" s="1"/>
    </row>
    <row r="116461" spans="1:4" x14ac:dyDescent="0.35">
      <c r="A116461" s="1"/>
      <c r="B116461" s="1"/>
      <c r="C116461" s="1"/>
      <c r="D116461" s="1"/>
    </row>
    <row r="116480" spans="1:4" x14ac:dyDescent="0.35">
      <c r="A116480" s="1"/>
      <c r="B116480" s="1"/>
      <c r="C116480" s="1"/>
      <c r="D116480" s="1"/>
    </row>
    <row r="116499" spans="1:4" x14ac:dyDescent="0.35">
      <c r="A116499" s="1"/>
      <c r="B116499" s="1"/>
      <c r="C116499" s="1"/>
      <c r="D116499" s="1"/>
    </row>
    <row r="116518" spans="1:4" x14ac:dyDescent="0.35">
      <c r="A116518" s="1"/>
      <c r="B116518" s="1"/>
      <c r="C116518" s="1"/>
      <c r="D116518" s="1"/>
    </row>
    <row r="116537" spans="1:4" x14ac:dyDescent="0.35">
      <c r="A116537" s="1"/>
      <c r="B116537" s="1"/>
      <c r="C116537" s="1"/>
      <c r="D116537" s="1"/>
    </row>
    <row r="116556" spans="1:4" x14ac:dyDescent="0.35">
      <c r="A116556" s="1"/>
      <c r="B116556" s="1"/>
      <c r="C116556" s="1"/>
      <c r="D116556" s="1"/>
    </row>
    <row r="116575" spans="1:4" x14ac:dyDescent="0.35">
      <c r="A116575" s="1"/>
      <c r="B116575" s="1"/>
      <c r="C116575" s="1"/>
      <c r="D116575" s="1"/>
    </row>
    <row r="116594" spans="1:4" x14ac:dyDescent="0.35">
      <c r="A116594" s="1"/>
      <c r="B116594" s="1"/>
      <c r="C116594" s="1"/>
      <c r="D116594" s="1"/>
    </row>
    <row r="116613" spans="1:4" x14ac:dyDescent="0.35">
      <c r="A116613" s="1"/>
      <c r="B116613" s="1"/>
      <c r="C116613" s="1"/>
      <c r="D116613" s="1"/>
    </row>
    <row r="116632" spans="1:4" x14ac:dyDescent="0.35">
      <c r="A116632" s="1"/>
      <c r="B116632" s="1"/>
      <c r="C116632" s="1"/>
      <c r="D116632" s="1"/>
    </row>
    <row r="116651" spans="1:4" x14ac:dyDescent="0.35">
      <c r="A116651" s="1"/>
      <c r="B116651" s="1"/>
      <c r="C116651" s="1"/>
      <c r="D116651" s="1"/>
    </row>
    <row r="116670" spans="1:4" x14ac:dyDescent="0.35">
      <c r="A116670" s="1"/>
      <c r="B116670" s="1"/>
      <c r="C116670" s="1"/>
      <c r="D116670" s="1"/>
    </row>
    <row r="116689" spans="1:4" x14ac:dyDescent="0.35">
      <c r="A116689" s="1"/>
      <c r="B116689" s="1"/>
      <c r="C116689" s="1"/>
      <c r="D116689" s="1"/>
    </row>
    <row r="116708" spans="1:4" x14ac:dyDescent="0.35">
      <c r="A116708" s="1"/>
      <c r="B116708" s="1"/>
      <c r="C116708" s="1"/>
      <c r="D116708" s="1"/>
    </row>
    <row r="116727" spans="1:4" x14ac:dyDescent="0.35">
      <c r="A116727" s="1"/>
      <c r="B116727" s="1"/>
      <c r="C116727" s="1"/>
      <c r="D116727" s="1"/>
    </row>
    <row r="116746" spans="1:4" x14ac:dyDescent="0.35">
      <c r="A116746" s="1"/>
      <c r="B116746" s="1"/>
      <c r="C116746" s="1"/>
      <c r="D116746" s="1"/>
    </row>
    <row r="116765" spans="1:4" x14ac:dyDescent="0.35">
      <c r="A116765" s="1"/>
      <c r="B116765" s="1"/>
      <c r="C116765" s="1"/>
      <c r="D116765" s="1"/>
    </row>
    <row r="116784" spans="1:4" x14ac:dyDescent="0.35">
      <c r="A116784" s="1"/>
      <c r="B116784" s="1"/>
      <c r="C116784" s="1"/>
      <c r="D116784" s="1"/>
    </row>
    <row r="116803" spans="1:4" x14ac:dyDescent="0.35">
      <c r="A116803" s="1"/>
      <c r="B116803" s="1"/>
      <c r="C116803" s="1"/>
      <c r="D116803" s="1"/>
    </row>
    <row r="116822" spans="1:4" x14ac:dyDescent="0.35">
      <c r="A116822" s="1"/>
      <c r="B116822" s="1"/>
      <c r="C116822" s="1"/>
      <c r="D116822" s="1"/>
    </row>
    <row r="116841" spans="1:4" x14ac:dyDescent="0.35">
      <c r="A116841" s="1"/>
      <c r="B116841" s="1"/>
      <c r="C116841" s="1"/>
      <c r="D116841" s="1"/>
    </row>
    <row r="116860" spans="1:4" x14ac:dyDescent="0.35">
      <c r="A116860" s="1"/>
      <c r="B116860" s="1"/>
      <c r="C116860" s="1"/>
      <c r="D116860" s="1"/>
    </row>
    <row r="116879" spans="1:4" x14ac:dyDescent="0.35">
      <c r="A116879" s="1"/>
      <c r="B116879" s="1"/>
      <c r="C116879" s="1"/>
      <c r="D116879" s="1"/>
    </row>
    <row r="116898" spans="1:4" x14ac:dyDescent="0.35">
      <c r="A116898" s="1"/>
      <c r="B116898" s="1"/>
      <c r="C116898" s="1"/>
      <c r="D116898" s="1"/>
    </row>
    <row r="116917" spans="1:4" x14ac:dyDescent="0.35">
      <c r="A116917" s="1"/>
      <c r="B116917" s="1"/>
      <c r="C116917" s="1"/>
      <c r="D116917" s="1"/>
    </row>
    <row r="116936" spans="1:4" x14ac:dyDescent="0.35">
      <c r="A116936" s="1"/>
      <c r="B116936" s="1"/>
      <c r="C116936" s="1"/>
      <c r="D116936" s="1"/>
    </row>
    <row r="116955" spans="1:4" x14ac:dyDescent="0.35">
      <c r="A116955" s="1"/>
      <c r="B116955" s="1"/>
      <c r="C116955" s="1"/>
      <c r="D116955" s="1"/>
    </row>
    <row r="116974" spans="1:4" x14ac:dyDescent="0.35">
      <c r="A116974" s="1"/>
      <c r="B116974" s="1"/>
      <c r="C116974" s="1"/>
      <c r="D116974" s="1"/>
    </row>
    <row r="116993" spans="1:4" x14ac:dyDescent="0.35">
      <c r="A116993" s="1"/>
      <c r="B116993" s="1"/>
      <c r="C116993" s="1"/>
      <c r="D116993" s="1"/>
    </row>
    <row r="117012" spans="1:4" x14ac:dyDescent="0.35">
      <c r="A117012" s="1"/>
      <c r="B117012" s="1"/>
      <c r="C117012" s="1"/>
      <c r="D117012" s="1"/>
    </row>
    <row r="117031" spans="1:4" x14ac:dyDescent="0.35">
      <c r="A117031" s="1"/>
      <c r="B117031" s="1"/>
      <c r="C117031" s="1"/>
      <c r="D117031" s="1"/>
    </row>
    <row r="117050" spans="1:4" x14ac:dyDescent="0.35">
      <c r="A117050" s="1"/>
      <c r="B117050" s="1"/>
      <c r="C117050" s="1"/>
      <c r="D117050" s="1"/>
    </row>
    <row r="117069" spans="1:4" x14ac:dyDescent="0.35">
      <c r="A117069" s="1"/>
      <c r="B117069" s="1"/>
      <c r="C117069" s="1"/>
      <c r="D117069" s="1"/>
    </row>
    <row r="117088" spans="1:4" x14ac:dyDescent="0.35">
      <c r="A117088" s="1"/>
      <c r="B117088" s="1"/>
      <c r="C117088" s="1"/>
      <c r="D117088" s="1"/>
    </row>
    <row r="117107" spans="1:4" x14ac:dyDescent="0.35">
      <c r="A117107" s="1"/>
      <c r="B117107" s="1"/>
      <c r="C117107" s="1"/>
      <c r="D117107" s="1"/>
    </row>
    <row r="117126" spans="1:4" x14ac:dyDescent="0.35">
      <c r="A117126" s="1"/>
      <c r="B117126" s="1"/>
      <c r="C117126" s="1"/>
      <c r="D117126" s="1"/>
    </row>
    <row r="117145" spans="1:4" x14ac:dyDescent="0.35">
      <c r="A117145" s="1"/>
      <c r="B117145" s="1"/>
      <c r="C117145" s="1"/>
      <c r="D117145" s="1"/>
    </row>
    <row r="117164" spans="1:4" x14ac:dyDescent="0.35">
      <c r="A117164" s="1"/>
      <c r="B117164" s="1"/>
      <c r="C117164" s="1"/>
      <c r="D117164" s="1"/>
    </row>
    <row r="117183" spans="1:4" x14ac:dyDescent="0.35">
      <c r="A117183" s="1"/>
      <c r="B117183" s="1"/>
      <c r="C117183" s="1"/>
      <c r="D117183" s="1"/>
    </row>
    <row r="117202" spans="1:4" x14ac:dyDescent="0.35">
      <c r="A117202" s="1"/>
      <c r="B117202" s="1"/>
      <c r="C117202" s="1"/>
      <c r="D117202" s="1"/>
    </row>
    <row r="117221" spans="1:4" x14ac:dyDescent="0.35">
      <c r="A117221" s="1"/>
      <c r="B117221" s="1"/>
      <c r="C117221" s="1"/>
      <c r="D117221" s="1"/>
    </row>
    <row r="117240" spans="1:4" x14ac:dyDescent="0.35">
      <c r="A117240" s="1"/>
      <c r="B117240" s="1"/>
      <c r="C117240" s="1"/>
      <c r="D117240" s="1"/>
    </row>
    <row r="117259" spans="1:4" x14ac:dyDescent="0.35">
      <c r="A117259" s="1"/>
      <c r="B117259" s="1"/>
      <c r="C117259" s="1"/>
      <c r="D117259" s="1"/>
    </row>
    <row r="117278" spans="1:4" x14ac:dyDescent="0.35">
      <c r="A117278" s="1"/>
      <c r="B117278" s="1"/>
      <c r="C117278" s="1"/>
      <c r="D117278" s="1"/>
    </row>
    <row r="117297" spans="1:4" x14ac:dyDescent="0.35">
      <c r="A117297" s="1"/>
      <c r="B117297" s="1"/>
      <c r="C117297" s="1"/>
      <c r="D117297" s="1"/>
    </row>
    <row r="117316" spans="1:4" x14ac:dyDescent="0.35">
      <c r="A117316" s="1"/>
      <c r="B117316" s="1"/>
      <c r="C117316" s="1"/>
      <c r="D117316" s="1"/>
    </row>
    <row r="117335" spans="1:4" x14ac:dyDescent="0.35">
      <c r="A117335" s="1"/>
      <c r="B117335" s="1"/>
      <c r="C117335" s="1"/>
      <c r="D117335" s="1"/>
    </row>
    <row r="117354" spans="1:4" x14ac:dyDescent="0.35">
      <c r="A117354" s="1"/>
      <c r="B117354" s="1"/>
      <c r="C117354" s="1"/>
      <c r="D117354" s="1"/>
    </row>
    <row r="117373" spans="1:4" x14ac:dyDescent="0.35">
      <c r="A117373" s="1"/>
      <c r="B117373" s="1"/>
      <c r="C117373" s="1"/>
      <c r="D117373" s="1"/>
    </row>
    <row r="117392" spans="1:4" x14ac:dyDescent="0.35">
      <c r="A117392" s="1"/>
      <c r="B117392" s="1"/>
      <c r="C117392" s="1"/>
      <c r="D117392" s="1"/>
    </row>
    <row r="117411" spans="1:4" x14ac:dyDescent="0.35">
      <c r="A117411" s="1"/>
      <c r="B117411" s="1"/>
      <c r="C117411" s="1"/>
      <c r="D117411" s="1"/>
    </row>
    <row r="117430" spans="1:4" x14ac:dyDescent="0.35">
      <c r="A117430" s="1"/>
      <c r="B117430" s="1"/>
      <c r="C117430" s="1"/>
      <c r="D117430" s="1"/>
    </row>
    <row r="117449" spans="1:4" x14ac:dyDescent="0.35">
      <c r="A117449" s="1"/>
      <c r="B117449" s="1"/>
      <c r="C117449" s="1"/>
      <c r="D117449" s="1"/>
    </row>
    <row r="117468" spans="1:4" x14ac:dyDescent="0.35">
      <c r="A117468" s="1"/>
      <c r="B117468" s="1"/>
      <c r="C117468" s="1"/>
      <c r="D117468" s="1"/>
    </row>
    <row r="117487" spans="1:4" x14ac:dyDescent="0.35">
      <c r="A117487" s="1"/>
      <c r="B117487" s="1"/>
      <c r="C117487" s="1"/>
      <c r="D117487" s="1"/>
    </row>
    <row r="117506" spans="1:4" x14ac:dyDescent="0.35">
      <c r="A117506" s="1"/>
      <c r="B117506" s="1"/>
      <c r="C117506" s="1"/>
      <c r="D117506" s="1"/>
    </row>
    <row r="117525" spans="1:4" x14ac:dyDescent="0.35">
      <c r="A117525" s="1"/>
      <c r="B117525" s="1"/>
      <c r="C117525" s="1"/>
      <c r="D117525" s="1"/>
    </row>
    <row r="117544" spans="1:4" x14ac:dyDescent="0.35">
      <c r="A117544" s="1"/>
      <c r="B117544" s="1"/>
      <c r="C117544" s="1"/>
      <c r="D117544" s="1"/>
    </row>
    <row r="117563" spans="1:4" x14ac:dyDescent="0.35">
      <c r="A117563" s="1"/>
      <c r="B117563" s="1"/>
      <c r="C117563" s="1"/>
      <c r="D117563" s="1"/>
    </row>
    <row r="117582" spans="1:4" x14ac:dyDescent="0.35">
      <c r="A117582" s="1"/>
      <c r="B117582" s="1"/>
      <c r="C117582" s="1"/>
      <c r="D117582" s="1"/>
    </row>
    <row r="117601" spans="1:4" x14ac:dyDescent="0.35">
      <c r="A117601" s="1"/>
      <c r="B117601" s="1"/>
      <c r="C117601" s="1"/>
      <c r="D117601" s="1"/>
    </row>
    <row r="117620" spans="1:4" x14ac:dyDescent="0.35">
      <c r="A117620" s="1"/>
      <c r="B117620" s="1"/>
      <c r="C117620" s="1"/>
      <c r="D117620" s="1"/>
    </row>
    <row r="117639" spans="1:4" x14ac:dyDescent="0.35">
      <c r="A117639" s="1"/>
      <c r="B117639" s="1"/>
      <c r="C117639" s="1"/>
      <c r="D117639" s="1"/>
    </row>
    <row r="117658" spans="1:4" x14ac:dyDescent="0.35">
      <c r="A117658" s="1"/>
      <c r="B117658" s="1"/>
      <c r="C117658" s="1"/>
      <c r="D117658" s="1"/>
    </row>
    <row r="117677" spans="1:4" x14ac:dyDescent="0.35">
      <c r="A117677" s="1"/>
      <c r="B117677" s="1"/>
      <c r="C117677" s="1"/>
      <c r="D117677" s="1"/>
    </row>
    <row r="117696" spans="1:4" x14ac:dyDescent="0.35">
      <c r="A117696" s="1"/>
      <c r="B117696" s="1"/>
      <c r="C117696" s="1"/>
      <c r="D117696" s="1"/>
    </row>
    <row r="117715" spans="1:4" x14ac:dyDescent="0.35">
      <c r="A117715" s="1"/>
      <c r="B117715" s="1"/>
      <c r="C117715" s="1"/>
      <c r="D117715" s="1"/>
    </row>
    <row r="117734" spans="1:4" x14ac:dyDescent="0.35">
      <c r="A117734" s="1"/>
      <c r="B117734" s="1"/>
      <c r="C117734" s="1"/>
      <c r="D117734" s="1"/>
    </row>
    <row r="117753" spans="1:4" x14ac:dyDescent="0.35">
      <c r="A117753" s="1"/>
      <c r="B117753" s="1"/>
      <c r="C117753" s="1"/>
      <c r="D117753" s="1"/>
    </row>
    <row r="117772" spans="1:4" x14ac:dyDescent="0.35">
      <c r="A117772" s="1"/>
      <c r="B117772" s="1"/>
      <c r="C117772" s="1"/>
      <c r="D117772" s="1"/>
    </row>
    <row r="117791" spans="1:4" x14ac:dyDescent="0.35">
      <c r="A117791" s="1"/>
      <c r="B117791" s="1"/>
      <c r="C117791" s="1"/>
      <c r="D117791" s="1"/>
    </row>
    <row r="117810" spans="1:4" x14ac:dyDescent="0.35">
      <c r="A117810" s="1"/>
      <c r="B117810" s="1"/>
      <c r="C117810" s="1"/>
      <c r="D117810" s="1"/>
    </row>
    <row r="117829" spans="1:4" x14ac:dyDescent="0.35">
      <c r="A117829" s="1"/>
      <c r="B117829" s="1"/>
      <c r="C117829" s="1"/>
      <c r="D117829" s="1"/>
    </row>
    <row r="117848" spans="1:4" x14ac:dyDescent="0.35">
      <c r="A117848" s="1"/>
      <c r="B117848" s="1"/>
      <c r="C117848" s="1"/>
      <c r="D117848" s="1"/>
    </row>
    <row r="117867" spans="1:4" x14ac:dyDescent="0.35">
      <c r="A117867" s="1"/>
      <c r="B117867" s="1"/>
      <c r="C117867" s="1"/>
      <c r="D117867" s="1"/>
    </row>
    <row r="117886" spans="1:4" x14ac:dyDescent="0.35">
      <c r="A117886" s="1"/>
      <c r="B117886" s="1"/>
      <c r="C117886" s="1"/>
      <c r="D117886" s="1"/>
    </row>
    <row r="117905" spans="1:4" x14ac:dyDescent="0.35">
      <c r="A117905" s="1"/>
      <c r="B117905" s="1"/>
      <c r="C117905" s="1"/>
      <c r="D117905" s="1"/>
    </row>
    <row r="117924" spans="1:4" x14ac:dyDescent="0.35">
      <c r="A117924" s="1"/>
      <c r="B117924" s="1"/>
      <c r="C117924" s="1"/>
      <c r="D117924" s="1"/>
    </row>
    <row r="117943" spans="1:4" x14ac:dyDescent="0.35">
      <c r="A117943" s="1"/>
      <c r="B117943" s="1"/>
      <c r="C117943" s="1"/>
      <c r="D117943" s="1"/>
    </row>
    <row r="117962" spans="1:4" x14ac:dyDescent="0.35">
      <c r="A117962" s="1"/>
      <c r="B117962" s="1"/>
      <c r="C117962" s="1"/>
      <c r="D117962" s="1"/>
    </row>
    <row r="117981" spans="1:4" x14ac:dyDescent="0.35">
      <c r="A117981" s="1"/>
      <c r="B117981" s="1"/>
      <c r="C117981" s="1"/>
      <c r="D117981" s="1"/>
    </row>
    <row r="118000" spans="1:4" x14ac:dyDescent="0.35">
      <c r="A118000" s="1"/>
      <c r="B118000" s="1"/>
      <c r="C118000" s="1"/>
      <c r="D118000" s="1"/>
    </row>
    <row r="118019" spans="1:4" x14ac:dyDescent="0.35">
      <c r="A118019" s="1"/>
      <c r="B118019" s="1"/>
      <c r="C118019" s="1"/>
      <c r="D118019" s="1"/>
    </row>
    <row r="118038" spans="1:4" x14ac:dyDescent="0.35">
      <c r="A118038" s="1"/>
      <c r="B118038" s="1"/>
      <c r="C118038" s="1"/>
      <c r="D118038" s="1"/>
    </row>
    <row r="118057" spans="1:4" x14ac:dyDescent="0.35">
      <c r="A118057" s="1"/>
      <c r="B118057" s="1"/>
      <c r="C118057" s="1"/>
      <c r="D118057" s="1"/>
    </row>
    <row r="118076" spans="1:4" x14ac:dyDescent="0.35">
      <c r="A118076" s="1"/>
      <c r="B118076" s="1"/>
      <c r="C118076" s="1"/>
      <c r="D118076" s="1"/>
    </row>
    <row r="118095" spans="1:4" x14ac:dyDescent="0.35">
      <c r="A118095" s="1"/>
      <c r="B118095" s="1"/>
      <c r="C118095" s="1"/>
      <c r="D118095" s="1"/>
    </row>
    <row r="118114" spans="1:4" x14ac:dyDescent="0.35">
      <c r="A118114" s="1"/>
      <c r="B118114" s="1"/>
      <c r="C118114" s="1"/>
      <c r="D118114" s="1"/>
    </row>
    <row r="118133" spans="1:4" x14ac:dyDescent="0.35">
      <c r="A118133" s="1"/>
      <c r="B118133" s="1"/>
      <c r="C118133" s="1"/>
      <c r="D118133" s="1"/>
    </row>
    <row r="118152" spans="1:4" x14ac:dyDescent="0.35">
      <c r="A118152" s="1"/>
      <c r="B118152" s="1"/>
      <c r="C118152" s="1"/>
      <c r="D118152" s="1"/>
    </row>
    <row r="118171" spans="1:4" x14ac:dyDescent="0.35">
      <c r="A118171" s="1"/>
      <c r="B118171" s="1"/>
      <c r="C118171" s="1"/>
      <c r="D118171" s="1"/>
    </row>
    <row r="118190" spans="1:4" x14ac:dyDescent="0.35">
      <c r="A118190" s="1"/>
      <c r="B118190" s="1"/>
      <c r="C118190" s="1"/>
      <c r="D118190" s="1"/>
    </row>
    <row r="118209" spans="1:4" x14ac:dyDescent="0.35">
      <c r="A118209" s="1"/>
      <c r="B118209" s="1"/>
      <c r="C118209" s="1"/>
      <c r="D118209" s="1"/>
    </row>
    <row r="118228" spans="1:4" x14ac:dyDescent="0.35">
      <c r="A118228" s="1"/>
      <c r="B118228" s="1"/>
      <c r="C118228" s="1"/>
      <c r="D118228" s="1"/>
    </row>
    <row r="118247" spans="1:4" x14ac:dyDescent="0.35">
      <c r="A118247" s="1"/>
      <c r="B118247" s="1"/>
      <c r="C118247" s="1"/>
      <c r="D118247" s="1"/>
    </row>
    <row r="118266" spans="1:4" x14ac:dyDescent="0.35">
      <c r="A118266" s="1"/>
      <c r="B118266" s="1"/>
      <c r="C118266" s="1"/>
      <c r="D118266" s="1"/>
    </row>
    <row r="118285" spans="1:4" x14ac:dyDescent="0.35">
      <c r="A118285" s="1"/>
      <c r="B118285" s="1"/>
      <c r="C118285" s="1"/>
      <c r="D118285" s="1"/>
    </row>
    <row r="118304" spans="1:4" x14ac:dyDescent="0.35">
      <c r="A118304" s="1"/>
      <c r="B118304" s="1"/>
      <c r="C118304" s="1"/>
      <c r="D118304" s="1"/>
    </row>
    <row r="118323" spans="1:4" x14ac:dyDescent="0.35">
      <c r="A118323" s="1"/>
      <c r="B118323" s="1"/>
      <c r="C118323" s="1"/>
      <c r="D118323" s="1"/>
    </row>
    <row r="118342" spans="1:4" x14ac:dyDescent="0.35">
      <c r="A118342" s="1"/>
      <c r="B118342" s="1"/>
      <c r="C118342" s="1"/>
      <c r="D118342" s="1"/>
    </row>
    <row r="118361" spans="1:4" x14ac:dyDescent="0.35">
      <c r="A118361" s="1"/>
      <c r="B118361" s="1"/>
      <c r="C118361" s="1"/>
      <c r="D118361" s="1"/>
    </row>
    <row r="118380" spans="1:4" x14ac:dyDescent="0.35">
      <c r="A118380" s="1"/>
      <c r="B118380" s="1"/>
      <c r="C118380" s="1"/>
      <c r="D118380" s="1"/>
    </row>
    <row r="118399" spans="1:4" x14ac:dyDescent="0.35">
      <c r="A118399" s="1"/>
      <c r="B118399" s="1"/>
      <c r="C118399" s="1"/>
      <c r="D118399" s="1"/>
    </row>
    <row r="118418" spans="1:4" x14ac:dyDescent="0.35">
      <c r="A118418" s="1"/>
      <c r="B118418" s="1"/>
      <c r="C118418" s="1"/>
      <c r="D118418" s="1"/>
    </row>
    <row r="118437" spans="1:4" x14ac:dyDescent="0.35">
      <c r="A118437" s="1"/>
      <c r="B118437" s="1"/>
      <c r="C118437" s="1"/>
      <c r="D118437" s="1"/>
    </row>
    <row r="118456" spans="1:4" x14ac:dyDescent="0.35">
      <c r="A118456" s="1"/>
      <c r="B118456" s="1"/>
      <c r="C118456" s="1"/>
      <c r="D118456" s="1"/>
    </row>
    <row r="118475" spans="1:4" x14ac:dyDescent="0.35">
      <c r="A118475" s="1"/>
      <c r="B118475" s="1"/>
      <c r="C118475" s="1"/>
      <c r="D118475" s="1"/>
    </row>
    <row r="118494" spans="1:4" x14ac:dyDescent="0.35">
      <c r="A118494" s="1"/>
      <c r="B118494" s="1"/>
      <c r="C118494" s="1"/>
      <c r="D118494" s="1"/>
    </row>
    <row r="118513" spans="1:4" x14ac:dyDescent="0.35">
      <c r="A118513" s="1"/>
      <c r="B118513" s="1"/>
      <c r="C118513" s="1"/>
      <c r="D118513" s="1"/>
    </row>
    <row r="118532" spans="1:4" x14ac:dyDescent="0.35">
      <c r="A118532" s="1"/>
      <c r="B118532" s="1"/>
      <c r="C118532" s="1"/>
      <c r="D118532" s="1"/>
    </row>
    <row r="118551" spans="1:4" x14ac:dyDescent="0.35">
      <c r="A118551" s="1"/>
      <c r="B118551" s="1"/>
      <c r="C118551" s="1"/>
      <c r="D118551" s="1"/>
    </row>
    <row r="118570" spans="1:4" x14ac:dyDescent="0.35">
      <c r="A118570" s="1"/>
      <c r="B118570" s="1"/>
      <c r="C118570" s="1"/>
      <c r="D118570" s="1"/>
    </row>
    <row r="118589" spans="1:4" x14ac:dyDescent="0.35">
      <c r="A118589" s="1"/>
      <c r="B118589" s="1"/>
      <c r="C118589" s="1"/>
      <c r="D118589" s="1"/>
    </row>
    <row r="118608" spans="1:4" x14ac:dyDescent="0.35">
      <c r="A118608" s="1"/>
      <c r="B118608" s="1"/>
      <c r="C118608" s="1"/>
      <c r="D118608" s="1"/>
    </row>
    <row r="118627" spans="1:4" x14ac:dyDescent="0.35">
      <c r="A118627" s="1"/>
      <c r="B118627" s="1"/>
      <c r="C118627" s="1"/>
      <c r="D118627" s="1"/>
    </row>
    <row r="118646" spans="1:4" x14ac:dyDescent="0.35">
      <c r="A118646" s="1"/>
      <c r="B118646" s="1"/>
      <c r="C118646" s="1"/>
      <c r="D118646" s="1"/>
    </row>
    <row r="118665" spans="1:4" x14ac:dyDescent="0.35">
      <c r="A118665" s="1"/>
      <c r="B118665" s="1"/>
      <c r="C118665" s="1"/>
      <c r="D118665" s="1"/>
    </row>
    <row r="118684" spans="1:4" x14ac:dyDescent="0.35">
      <c r="A118684" s="1"/>
      <c r="B118684" s="1"/>
      <c r="C118684" s="1"/>
      <c r="D118684" s="1"/>
    </row>
    <row r="118703" spans="1:4" x14ac:dyDescent="0.35">
      <c r="A118703" s="1"/>
      <c r="B118703" s="1"/>
      <c r="C118703" s="1"/>
      <c r="D118703" s="1"/>
    </row>
    <row r="118722" spans="1:4" x14ac:dyDescent="0.35">
      <c r="A118722" s="1"/>
      <c r="B118722" s="1"/>
      <c r="C118722" s="1"/>
      <c r="D118722" s="1"/>
    </row>
    <row r="118741" spans="1:4" x14ac:dyDescent="0.35">
      <c r="A118741" s="1"/>
      <c r="B118741" s="1"/>
      <c r="C118741" s="1"/>
      <c r="D118741" s="1"/>
    </row>
    <row r="118760" spans="1:4" x14ac:dyDescent="0.35">
      <c r="A118760" s="1"/>
      <c r="B118760" s="1"/>
      <c r="C118760" s="1"/>
      <c r="D118760" s="1"/>
    </row>
    <row r="118779" spans="1:4" x14ac:dyDescent="0.35">
      <c r="A118779" s="1"/>
      <c r="B118779" s="1"/>
      <c r="C118779" s="1"/>
      <c r="D118779" s="1"/>
    </row>
    <row r="118798" spans="1:4" x14ac:dyDescent="0.35">
      <c r="A118798" s="1"/>
      <c r="B118798" s="1"/>
      <c r="C118798" s="1"/>
      <c r="D118798" s="1"/>
    </row>
    <row r="118817" spans="1:4" x14ac:dyDescent="0.35">
      <c r="A118817" s="1"/>
      <c r="B118817" s="1"/>
      <c r="C118817" s="1"/>
      <c r="D118817" s="1"/>
    </row>
    <row r="118836" spans="1:4" x14ac:dyDescent="0.35">
      <c r="A118836" s="1"/>
      <c r="B118836" s="1"/>
      <c r="C118836" s="1"/>
      <c r="D118836" s="1"/>
    </row>
    <row r="118855" spans="1:4" x14ac:dyDescent="0.35">
      <c r="A118855" s="1"/>
      <c r="B118855" s="1"/>
      <c r="C118855" s="1"/>
      <c r="D118855" s="1"/>
    </row>
    <row r="118874" spans="1:4" x14ac:dyDescent="0.35">
      <c r="A118874" s="1"/>
      <c r="B118874" s="1"/>
      <c r="C118874" s="1"/>
      <c r="D118874" s="1"/>
    </row>
    <row r="118893" spans="1:4" x14ac:dyDescent="0.35">
      <c r="A118893" s="1"/>
      <c r="B118893" s="1"/>
      <c r="C118893" s="1"/>
      <c r="D118893" s="1"/>
    </row>
    <row r="118912" spans="1:4" x14ac:dyDescent="0.35">
      <c r="A118912" s="1"/>
      <c r="B118912" s="1"/>
      <c r="C118912" s="1"/>
      <c r="D118912" s="1"/>
    </row>
    <row r="118931" spans="1:4" x14ac:dyDescent="0.35">
      <c r="A118931" s="1"/>
      <c r="B118931" s="1"/>
      <c r="C118931" s="1"/>
      <c r="D118931" s="1"/>
    </row>
    <row r="118950" spans="1:4" x14ac:dyDescent="0.35">
      <c r="A118950" s="1"/>
      <c r="B118950" s="1"/>
      <c r="C118950" s="1"/>
      <c r="D118950" s="1"/>
    </row>
    <row r="118969" spans="1:4" x14ac:dyDescent="0.35">
      <c r="A118969" s="1"/>
      <c r="B118969" s="1"/>
      <c r="C118969" s="1"/>
      <c r="D118969" s="1"/>
    </row>
    <row r="118988" spans="1:4" x14ac:dyDescent="0.35">
      <c r="A118988" s="1"/>
      <c r="B118988" s="1"/>
      <c r="C118988" s="1"/>
      <c r="D118988" s="1"/>
    </row>
    <row r="119007" spans="1:4" x14ac:dyDescent="0.35">
      <c r="A119007" s="1"/>
      <c r="B119007" s="1"/>
      <c r="C119007" s="1"/>
      <c r="D119007" s="1"/>
    </row>
    <row r="119026" spans="1:4" x14ac:dyDescent="0.35">
      <c r="A119026" s="1"/>
      <c r="B119026" s="1"/>
      <c r="C119026" s="1"/>
      <c r="D119026" s="1"/>
    </row>
    <row r="119045" spans="1:4" x14ac:dyDescent="0.35">
      <c r="A119045" s="1"/>
      <c r="B119045" s="1"/>
      <c r="C119045" s="1"/>
      <c r="D119045" s="1"/>
    </row>
    <row r="119064" spans="1:4" x14ac:dyDescent="0.35">
      <c r="A119064" s="1"/>
      <c r="B119064" s="1"/>
      <c r="C119064" s="1"/>
      <c r="D119064" s="1"/>
    </row>
    <row r="119083" spans="1:4" x14ac:dyDescent="0.35">
      <c r="A119083" s="1"/>
      <c r="B119083" s="1"/>
      <c r="C119083" s="1"/>
      <c r="D119083" s="1"/>
    </row>
    <row r="119102" spans="1:4" x14ac:dyDescent="0.35">
      <c r="A119102" s="1"/>
      <c r="B119102" s="1"/>
      <c r="C119102" s="1"/>
      <c r="D119102" s="1"/>
    </row>
    <row r="119121" spans="1:4" x14ac:dyDescent="0.35">
      <c r="A119121" s="1"/>
      <c r="B119121" s="1"/>
      <c r="C119121" s="1"/>
      <c r="D119121" s="1"/>
    </row>
    <row r="119140" spans="1:4" x14ac:dyDescent="0.35">
      <c r="A119140" s="1"/>
      <c r="B119140" s="1"/>
      <c r="C119140" s="1"/>
      <c r="D119140" s="1"/>
    </row>
    <row r="119159" spans="1:4" x14ac:dyDescent="0.35">
      <c r="A119159" s="1"/>
      <c r="B119159" s="1"/>
      <c r="C119159" s="1"/>
      <c r="D119159" s="1"/>
    </row>
    <row r="119178" spans="1:4" x14ac:dyDescent="0.35">
      <c r="A119178" s="1"/>
      <c r="B119178" s="1"/>
      <c r="C119178" s="1"/>
      <c r="D119178" s="1"/>
    </row>
    <row r="119197" spans="1:4" x14ac:dyDescent="0.35">
      <c r="A119197" s="1"/>
      <c r="B119197" s="1"/>
      <c r="C119197" s="1"/>
      <c r="D119197" s="1"/>
    </row>
    <row r="119216" spans="1:4" x14ac:dyDescent="0.35">
      <c r="A119216" s="1"/>
      <c r="B119216" s="1"/>
      <c r="C119216" s="1"/>
      <c r="D119216" s="1"/>
    </row>
    <row r="119235" spans="1:4" x14ac:dyDescent="0.35">
      <c r="A119235" s="1"/>
      <c r="B119235" s="1"/>
      <c r="C119235" s="1"/>
      <c r="D119235" s="1"/>
    </row>
    <row r="119254" spans="1:4" x14ac:dyDescent="0.35">
      <c r="A119254" s="1"/>
      <c r="B119254" s="1"/>
      <c r="C119254" s="1"/>
      <c r="D119254" s="1"/>
    </row>
    <row r="119273" spans="1:4" x14ac:dyDescent="0.35">
      <c r="A119273" s="1"/>
      <c r="B119273" s="1"/>
      <c r="C119273" s="1"/>
      <c r="D119273" s="1"/>
    </row>
    <row r="119292" spans="1:4" x14ac:dyDescent="0.35">
      <c r="A119292" s="1"/>
      <c r="B119292" s="1"/>
      <c r="C119292" s="1"/>
      <c r="D119292" s="1"/>
    </row>
    <row r="119311" spans="1:4" x14ac:dyDescent="0.35">
      <c r="A119311" s="1"/>
      <c r="B119311" s="1"/>
      <c r="C119311" s="1"/>
      <c r="D119311" s="1"/>
    </row>
    <row r="119330" spans="1:4" x14ac:dyDescent="0.35">
      <c r="A119330" s="1"/>
      <c r="B119330" s="1"/>
      <c r="C119330" s="1"/>
      <c r="D119330" s="1"/>
    </row>
    <row r="119349" spans="1:4" x14ac:dyDescent="0.35">
      <c r="A119349" s="1"/>
      <c r="B119349" s="1"/>
      <c r="C119349" s="1"/>
      <c r="D119349" s="1"/>
    </row>
    <row r="119368" spans="1:4" x14ac:dyDescent="0.35">
      <c r="A119368" s="1"/>
      <c r="B119368" s="1"/>
      <c r="C119368" s="1"/>
      <c r="D119368" s="1"/>
    </row>
    <row r="119387" spans="1:4" x14ac:dyDescent="0.35">
      <c r="A119387" s="1"/>
      <c r="B119387" s="1"/>
      <c r="C119387" s="1"/>
      <c r="D119387" s="1"/>
    </row>
    <row r="119406" spans="1:4" x14ac:dyDescent="0.35">
      <c r="A119406" s="1"/>
      <c r="B119406" s="1"/>
      <c r="C119406" s="1"/>
      <c r="D119406" s="1"/>
    </row>
    <row r="119425" spans="1:4" x14ac:dyDescent="0.35">
      <c r="A119425" s="1"/>
      <c r="B119425" s="1"/>
      <c r="C119425" s="1"/>
      <c r="D119425" s="1"/>
    </row>
    <row r="119444" spans="1:4" x14ac:dyDescent="0.35">
      <c r="A119444" s="1"/>
      <c r="B119444" s="1"/>
      <c r="C119444" s="1"/>
      <c r="D119444" s="1"/>
    </row>
    <row r="119463" spans="1:4" x14ac:dyDescent="0.35">
      <c r="A119463" s="1"/>
      <c r="B119463" s="1"/>
      <c r="C119463" s="1"/>
      <c r="D119463" s="1"/>
    </row>
    <row r="119482" spans="1:4" x14ac:dyDescent="0.35">
      <c r="A119482" s="1"/>
      <c r="B119482" s="1"/>
      <c r="C119482" s="1"/>
      <c r="D119482" s="1"/>
    </row>
    <row r="119501" spans="1:4" x14ac:dyDescent="0.35">
      <c r="A119501" s="1"/>
      <c r="B119501" s="1"/>
      <c r="C119501" s="1"/>
      <c r="D119501" s="1"/>
    </row>
    <row r="119520" spans="1:4" x14ac:dyDescent="0.35">
      <c r="A119520" s="1"/>
      <c r="B119520" s="1"/>
      <c r="C119520" s="1"/>
      <c r="D119520" s="1"/>
    </row>
    <row r="119539" spans="1:4" x14ac:dyDescent="0.35">
      <c r="A119539" s="1"/>
      <c r="B119539" s="1"/>
      <c r="C119539" s="1"/>
      <c r="D119539" s="1"/>
    </row>
    <row r="119558" spans="1:4" x14ac:dyDescent="0.35">
      <c r="A119558" s="1"/>
      <c r="B119558" s="1"/>
      <c r="C119558" s="1"/>
      <c r="D119558" s="1"/>
    </row>
    <row r="119577" spans="1:4" x14ac:dyDescent="0.35">
      <c r="A119577" s="1"/>
      <c r="B119577" s="1"/>
      <c r="C119577" s="1"/>
      <c r="D119577" s="1"/>
    </row>
    <row r="119596" spans="1:4" x14ac:dyDescent="0.35">
      <c r="A119596" s="1"/>
      <c r="B119596" s="1"/>
      <c r="C119596" s="1"/>
      <c r="D119596" s="1"/>
    </row>
    <row r="119615" spans="1:4" x14ac:dyDescent="0.35">
      <c r="A119615" s="1"/>
      <c r="B119615" s="1"/>
      <c r="C119615" s="1"/>
      <c r="D119615" s="1"/>
    </row>
    <row r="119634" spans="1:4" x14ac:dyDescent="0.35">
      <c r="A119634" s="1"/>
      <c r="B119634" s="1"/>
      <c r="C119634" s="1"/>
      <c r="D119634" s="1"/>
    </row>
    <row r="119653" spans="1:4" x14ac:dyDescent="0.35">
      <c r="A119653" s="1"/>
      <c r="B119653" s="1"/>
      <c r="C119653" s="1"/>
      <c r="D119653" s="1"/>
    </row>
    <row r="119672" spans="1:4" x14ac:dyDescent="0.35">
      <c r="A119672" s="1"/>
      <c r="B119672" s="1"/>
      <c r="C119672" s="1"/>
      <c r="D119672" s="1"/>
    </row>
    <row r="119691" spans="1:4" x14ac:dyDescent="0.35">
      <c r="A119691" s="1"/>
      <c r="B119691" s="1"/>
      <c r="C119691" s="1"/>
      <c r="D119691" s="1"/>
    </row>
    <row r="119710" spans="1:4" x14ac:dyDescent="0.35">
      <c r="A119710" s="1"/>
      <c r="B119710" s="1"/>
      <c r="C119710" s="1"/>
      <c r="D119710" s="1"/>
    </row>
    <row r="119729" spans="1:4" x14ac:dyDescent="0.35">
      <c r="A119729" s="1"/>
      <c r="B119729" s="1"/>
      <c r="C119729" s="1"/>
      <c r="D119729" s="1"/>
    </row>
    <row r="119748" spans="1:4" x14ac:dyDescent="0.35">
      <c r="A119748" s="1"/>
      <c r="B119748" s="1"/>
      <c r="C119748" s="1"/>
      <c r="D119748" s="1"/>
    </row>
    <row r="119767" spans="1:4" x14ac:dyDescent="0.35">
      <c r="A119767" s="1"/>
      <c r="B119767" s="1"/>
      <c r="C119767" s="1"/>
      <c r="D119767" s="1"/>
    </row>
    <row r="119786" spans="1:4" x14ac:dyDescent="0.35">
      <c r="A119786" s="1"/>
      <c r="B119786" s="1"/>
      <c r="C119786" s="1"/>
      <c r="D119786" s="1"/>
    </row>
    <row r="119805" spans="1:4" x14ac:dyDescent="0.35">
      <c r="A119805" s="1"/>
      <c r="B119805" s="1"/>
      <c r="C119805" s="1"/>
      <c r="D119805" s="1"/>
    </row>
    <row r="119824" spans="1:4" x14ac:dyDescent="0.35">
      <c r="A119824" s="1"/>
      <c r="B119824" s="1"/>
      <c r="C119824" s="1"/>
      <c r="D119824" s="1"/>
    </row>
    <row r="119843" spans="1:4" x14ac:dyDescent="0.35">
      <c r="A119843" s="1"/>
      <c r="B119843" s="1"/>
      <c r="C119843" s="1"/>
      <c r="D119843" s="1"/>
    </row>
    <row r="119862" spans="1:4" x14ac:dyDescent="0.35">
      <c r="A119862" s="1"/>
      <c r="B119862" s="1"/>
      <c r="C119862" s="1"/>
      <c r="D119862" s="1"/>
    </row>
    <row r="119881" spans="1:4" x14ac:dyDescent="0.35">
      <c r="A119881" s="1"/>
      <c r="B119881" s="1"/>
      <c r="C119881" s="1"/>
      <c r="D119881" s="1"/>
    </row>
    <row r="119900" spans="1:4" x14ac:dyDescent="0.35">
      <c r="A119900" s="1"/>
      <c r="B119900" s="1"/>
      <c r="C119900" s="1"/>
      <c r="D119900" s="1"/>
    </row>
    <row r="119919" spans="1:4" x14ac:dyDescent="0.35">
      <c r="A119919" s="1"/>
      <c r="B119919" s="1"/>
      <c r="C119919" s="1"/>
      <c r="D119919" s="1"/>
    </row>
    <row r="119938" spans="1:4" x14ac:dyDescent="0.35">
      <c r="A119938" s="1"/>
      <c r="B119938" s="1"/>
      <c r="C119938" s="1"/>
      <c r="D119938" s="1"/>
    </row>
    <row r="119957" spans="1:4" x14ac:dyDescent="0.35">
      <c r="A119957" s="1"/>
      <c r="B119957" s="1"/>
      <c r="C119957" s="1"/>
      <c r="D119957" s="1"/>
    </row>
    <row r="119976" spans="1:4" x14ac:dyDescent="0.35">
      <c r="A119976" s="1"/>
      <c r="B119976" s="1"/>
      <c r="C119976" s="1"/>
      <c r="D119976" s="1"/>
    </row>
    <row r="119995" spans="1:4" x14ac:dyDescent="0.35">
      <c r="A119995" s="1"/>
      <c r="B119995" s="1"/>
      <c r="C119995" s="1"/>
      <c r="D119995" s="1"/>
    </row>
    <row r="120014" spans="1:4" x14ac:dyDescent="0.35">
      <c r="A120014" s="1"/>
      <c r="B120014" s="1"/>
      <c r="C120014" s="1"/>
      <c r="D120014" s="1"/>
    </row>
    <row r="120033" spans="1:4" x14ac:dyDescent="0.35">
      <c r="A120033" s="1"/>
      <c r="B120033" s="1"/>
      <c r="C120033" s="1"/>
      <c r="D120033" s="1"/>
    </row>
    <row r="120052" spans="1:4" x14ac:dyDescent="0.35">
      <c r="A120052" s="1"/>
      <c r="B120052" s="1"/>
      <c r="C120052" s="1"/>
      <c r="D120052" s="1"/>
    </row>
    <row r="120071" spans="1:4" x14ac:dyDescent="0.35">
      <c r="A120071" s="1"/>
      <c r="B120071" s="1"/>
      <c r="C120071" s="1"/>
      <c r="D120071" s="1"/>
    </row>
    <row r="120090" spans="1:4" x14ac:dyDescent="0.35">
      <c r="A120090" s="1"/>
      <c r="B120090" s="1"/>
      <c r="C120090" s="1"/>
      <c r="D120090" s="1"/>
    </row>
    <row r="120109" spans="1:4" x14ac:dyDescent="0.35">
      <c r="A120109" s="1"/>
      <c r="B120109" s="1"/>
      <c r="C120109" s="1"/>
      <c r="D120109" s="1"/>
    </row>
    <row r="120128" spans="1:4" x14ac:dyDescent="0.35">
      <c r="A120128" s="1"/>
      <c r="B120128" s="1"/>
      <c r="C120128" s="1"/>
      <c r="D120128" s="1"/>
    </row>
    <row r="120147" spans="1:4" x14ac:dyDescent="0.35">
      <c r="A120147" s="1"/>
      <c r="B120147" s="1"/>
      <c r="C120147" s="1"/>
      <c r="D120147" s="1"/>
    </row>
    <row r="120166" spans="1:4" x14ac:dyDescent="0.35">
      <c r="A120166" s="1"/>
      <c r="B120166" s="1"/>
      <c r="C120166" s="1"/>
      <c r="D120166" s="1"/>
    </row>
    <row r="120185" spans="1:4" x14ac:dyDescent="0.35">
      <c r="A120185" s="1"/>
      <c r="B120185" s="1"/>
      <c r="C120185" s="1"/>
      <c r="D120185" s="1"/>
    </row>
    <row r="120204" spans="1:4" x14ac:dyDescent="0.35">
      <c r="A120204" s="1"/>
      <c r="B120204" s="1"/>
      <c r="C120204" s="1"/>
      <c r="D120204" s="1"/>
    </row>
    <row r="120223" spans="1:4" x14ac:dyDescent="0.35">
      <c r="A120223" s="1"/>
      <c r="B120223" s="1"/>
      <c r="C120223" s="1"/>
      <c r="D120223" s="1"/>
    </row>
    <row r="120242" spans="1:4" x14ac:dyDescent="0.35">
      <c r="A120242" s="1"/>
      <c r="B120242" s="1"/>
      <c r="C120242" s="1"/>
      <c r="D120242" s="1"/>
    </row>
    <row r="120261" spans="1:4" x14ac:dyDescent="0.35">
      <c r="A120261" s="1"/>
      <c r="B120261" s="1"/>
      <c r="C120261" s="1"/>
      <c r="D120261" s="1"/>
    </row>
    <row r="120280" spans="1:4" x14ac:dyDescent="0.35">
      <c r="A120280" s="1"/>
      <c r="B120280" s="1"/>
      <c r="C120280" s="1"/>
      <c r="D120280" s="1"/>
    </row>
    <row r="120299" spans="1:4" x14ac:dyDescent="0.35">
      <c r="A120299" s="1"/>
      <c r="B120299" s="1"/>
      <c r="C120299" s="1"/>
      <c r="D120299" s="1"/>
    </row>
    <row r="120318" spans="1:4" x14ac:dyDescent="0.35">
      <c r="A120318" s="1"/>
      <c r="B120318" s="1"/>
      <c r="C120318" s="1"/>
      <c r="D120318" s="1"/>
    </row>
    <row r="120337" spans="1:4" x14ac:dyDescent="0.35">
      <c r="A120337" s="1"/>
      <c r="B120337" s="1"/>
      <c r="C120337" s="1"/>
      <c r="D120337" s="1"/>
    </row>
    <row r="120356" spans="1:4" x14ac:dyDescent="0.35">
      <c r="A120356" s="1"/>
      <c r="B120356" s="1"/>
      <c r="C120356" s="1"/>
      <c r="D120356" s="1"/>
    </row>
    <row r="120375" spans="1:4" x14ac:dyDescent="0.35">
      <c r="A120375" s="1"/>
      <c r="B120375" s="1"/>
      <c r="C120375" s="1"/>
      <c r="D120375" s="1"/>
    </row>
    <row r="120394" spans="1:4" x14ac:dyDescent="0.35">
      <c r="A120394" s="1"/>
      <c r="B120394" s="1"/>
      <c r="C120394" s="1"/>
      <c r="D120394" s="1"/>
    </row>
    <row r="120413" spans="1:4" x14ac:dyDescent="0.35">
      <c r="A120413" s="1"/>
      <c r="B120413" s="1"/>
      <c r="C120413" s="1"/>
      <c r="D120413" s="1"/>
    </row>
    <row r="120432" spans="1:4" x14ac:dyDescent="0.35">
      <c r="A120432" s="1"/>
      <c r="B120432" s="1"/>
      <c r="C120432" s="1"/>
      <c r="D120432" s="1"/>
    </row>
    <row r="120451" spans="1:4" x14ac:dyDescent="0.35">
      <c r="A120451" s="1"/>
      <c r="B120451" s="1"/>
      <c r="C120451" s="1"/>
      <c r="D120451" s="1"/>
    </row>
    <row r="120470" spans="1:4" x14ac:dyDescent="0.35">
      <c r="A120470" s="1"/>
      <c r="B120470" s="1"/>
      <c r="C120470" s="1"/>
      <c r="D120470" s="1"/>
    </row>
    <row r="120489" spans="1:4" x14ac:dyDescent="0.35">
      <c r="A120489" s="1"/>
      <c r="B120489" s="1"/>
      <c r="C120489" s="1"/>
      <c r="D120489" s="1"/>
    </row>
    <row r="120508" spans="1:4" x14ac:dyDescent="0.35">
      <c r="A120508" s="1"/>
      <c r="B120508" s="1"/>
      <c r="C120508" s="1"/>
      <c r="D120508" s="1"/>
    </row>
    <row r="120527" spans="1:4" x14ac:dyDescent="0.35">
      <c r="A120527" s="1"/>
      <c r="B120527" s="1"/>
      <c r="C120527" s="1"/>
      <c r="D120527" s="1"/>
    </row>
    <row r="120546" spans="1:4" x14ac:dyDescent="0.35">
      <c r="A120546" s="1"/>
      <c r="B120546" s="1"/>
      <c r="C120546" s="1"/>
      <c r="D120546" s="1"/>
    </row>
    <row r="120565" spans="1:4" x14ac:dyDescent="0.35">
      <c r="A120565" s="1"/>
      <c r="B120565" s="1"/>
      <c r="C120565" s="1"/>
      <c r="D120565" s="1"/>
    </row>
    <row r="120584" spans="1:4" x14ac:dyDescent="0.35">
      <c r="A120584" s="1"/>
      <c r="B120584" s="1"/>
      <c r="C120584" s="1"/>
      <c r="D120584" s="1"/>
    </row>
    <row r="120603" spans="1:4" x14ac:dyDescent="0.35">
      <c r="A120603" s="1"/>
      <c r="B120603" s="1"/>
      <c r="C120603" s="1"/>
      <c r="D120603" s="1"/>
    </row>
    <row r="120622" spans="1:4" x14ac:dyDescent="0.35">
      <c r="A120622" s="1"/>
      <c r="B120622" s="1"/>
      <c r="C120622" s="1"/>
      <c r="D120622" s="1"/>
    </row>
    <row r="120641" spans="1:4" x14ac:dyDescent="0.35">
      <c r="A120641" s="1"/>
      <c r="B120641" s="1"/>
      <c r="C120641" s="1"/>
      <c r="D120641" s="1"/>
    </row>
    <row r="120660" spans="1:4" x14ac:dyDescent="0.35">
      <c r="A120660" s="1"/>
      <c r="B120660" s="1"/>
      <c r="C120660" s="1"/>
      <c r="D120660" s="1"/>
    </row>
    <row r="120679" spans="1:4" x14ac:dyDescent="0.35">
      <c r="A120679" s="1"/>
      <c r="B120679" s="1"/>
      <c r="C120679" s="1"/>
      <c r="D120679" s="1"/>
    </row>
    <row r="120698" spans="1:4" x14ac:dyDescent="0.35">
      <c r="A120698" s="1"/>
      <c r="B120698" s="1"/>
      <c r="C120698" s="1"/>
      <c r="D120698" s="1"/>
    </row>
    <row r="120717" spans="1:4" x14ac:dyDescent="0.35">
      <c r="A120717" s="1"/>
      <c r="B120717" s="1"/>
      <c r="C120717" s="1"/>
      <c r="D120717" s="1"/>
    </row>
    <row r="120736" spans="1:4" x14ac:dyDescent="0.35">
      <c r="A120736" s="1"/>
      <c r="B120736" s="1"/>
      <c r="C120736" s="1"/>
      <c r="D120736" s="1"/>
    </row>
    <row r="120755" spans="1:4" x14ac:dyDescent="0.35">
      <c r="A120755" s="1"/>
      <c r="B120755" s="1"/>
      <c r="C120755" s="1"/>
      <c r="D120755" s="1"/>
    </row>
    <row r="120774" spans="1:4" x14ac:dyDescent="0.35">
      <c r="A120774" s="1"/>
      <c r="B120774" s="1"/>
      <c r="C120774" s="1"/>
      <c r="D120774" s="1"/>
    </row>
    <row r="120793" spans="1:4" x14ac:dyDescent="0.35">
      <c r="A120793" s="1"/>
      <c r="B120793" s="1"/>
      <c r="C120793" s="1"/>
      <c r="D120793" s="1"/>
    </row>
    <row r="120812" spans="1:4" x14ac:dyDescent="0.35">
      <c r="A120812" s="1"/>
      <c r="B120812" s="1"/>
      <c r="C120812" s="1"/>
      <c r="D120812" s="1"/>
    </row>
    <row r="120831" spans="1:4" x14ac:dyDescent="0.35">
      <c r="A120831" s="1"/>
      <c r="B120831" s="1"/>
      <c r="C120831" s="1"/>
      <c r="D120831" s="1"/>
    </row>
    <row r="120850" spans="1:4" x14ac:dyDescent="0.35">
      <c r="A120850" s="1"/>
      <c r="B120850" s="1"/>
      <c r="C120850" s="1"/>
      <c r="D120850" s="1"/>
    </row>
    <row r="120869" spans="1:4" x14ac:dyDescent="0.35">
      <c r="A120869" s="1"/>
      <c r="B120869" s="1"/>
      <c r="C120869" s="1"/>
      <c r="D120869" s="1"/>
    </row>
    <row r="120888" spans="1:4" x14ac:dyDescent="0.35">
      <c r="A120888" s="1"/>
      <c r="B120888" s="1"/>
      <c r="C120888" s="1"/>
      <c r="D120888" s="1"/>
    </row>
    <row r="120907" spans="1:4" x14ac:dyDescent="0.35">
      <c r="A120907" s="1"/>
      <c r="B120907" s="1"/>
      <c r="C120907" s="1"/>
      <c r="D120907" s="1"/>
    </row>
    <row r="120926" spans="1:4" x14ac:dyDescent="0.35">
      <c r="A120926" s="1"/>
      <c r="B120926" s="1"/>
      <c r="C120926" s="1"/>
      <c r="D120926" s="1"/>
    </row>
    <row r="120945" spans="1:4" x14ac:dyDescent="0.35">
      <c r="A120945" s="1"/>
      <c r="B120945" s="1"/>
      <c r="C120945" s="1"/>
      <c r="D120945" s="1"/>
    </row>
    <row r="120964" spans="1:4" x14ac:dyDescent="0.35">
      <c r="A120964" s="1"/>
      <c r="B120964" s="1"/>
      <c r="C120964" s="1"/>
      <c r="D120964" s="1"/>
    </row>
    <row r="120983" spans="1:4" x14ac:dyDescent="0.35">
      <c r="A120983" s="1"/>
      <c r="B120983" s="1"/>
      <c r="C120983" s="1"/>
      <c r="D120983" s="1"/>
    </row>
    <row r="121002" spans="1:4" x14ac:dyDescent="0.35">
      <c r="A121002" s="1"/>
      <c r="B121002" s="1"/>
      <c r="C121002" s="1"/>
      <c r="D121002" s="1"/>
    </row>
    <row r="121021" spans="1:4" x14ac:dyDescent="0.35">
      <c r="A121021" s="1"/>
      <c r="B121021" s="1"/>
      <c r="C121021" s="1"/>
      <c r="D121021" s="1"/>
    </row>
    <row r="121040" spans="1:4" x14ac:dyDescent="0.35">
      <c r="A121040" s="1"/>
      <c r="B121040" s="1"/>
      <c r="C121040" s="1"/>
      <c r="D121040" s="1"/>
    </row>
    <row r="121059" spans="1:4" x14ac:dyDescent="0.35">
      <c r="A121059" s="1"/>
      <c r="B121059" s="1"/>
      <c r="C121059" s="1"/>
      <c r="D121059" s="1"/>
    </row>
    <row r="121078" spans="1:4" x14ac:dyDescent="0.35">
      <c r="A121078" s="1"/>
      <c r="B121078" s="1"/>
      <c r="C121078" s="1"/>
      <c r="D121078" s="1"/>
    </row>
    <row r="121097" spans="1:4" x14ac:dyDescent="0.35">
      <c r="A121097" s="1"/>
      <c r="B121097" s="1"/>
      <c r="C121097" s="1"/>
      <c r="D121097" s="1"/>
    </row>
    <row r="121116" spans="1:4" x14ac:dyDescent="0.35">
      <c r="A121116" s="1"/>
      <c r="B121116" s="1"/>
      <c r="C121116" s="1"/>
      <c r="D121116" s="1"/>
    </row>
    <row r="121135" spans="1:4" x14ac:dyDescent="0.35">
      <c r="A121135" s="1"/>
      <c r="B121135" s="1"/>
      <c r="C121135" s="1"/>
      <c r="D121135" s="1"/>
    </row>
    <row r="121154" spans="1:4" x14ac:dyDescent="0.35">
      <c r="A121154" s="1"/>
      <c r="B121154" s="1"/>
      <c r="C121154" s="1"/>
      <c r="D121154" s="1"/>
    </row>
    <row r="121173" spans="1:4" x14ac:dyDescent="0.35">
      <c r="A121173" s="1"/>
      <c r="B121173" s="1"/>
      <c r="C121173" s="1"/>
      <c r="D121173" s="1"/>
    </row>
    <row r="121192" spans="1:4" x14ac:dyDescent="0.35">
      <c r="A121192" s="1"/>
      <c r="B121192" s="1"/>
      <c r="C121192" s="1"/>
      <c r="D121192" s="1"/>
    </row>
    <row r="121211" spans="1:4" x14ac:dyDescent="0.35">
      <c r="A121211" s="1"/>
      <c r="B121211" s="1"/>
      <c r="C121211" s="1"/>
      <c r="D121211" s="1"/>
    </row>
    <row r="121230" spans="1:4" x14ac:dyDescent="0.35">
      <c r="A121230" s="1"/>
      <c r="B121230" s="1"/>
      <c r="C121230" s="1"/>
      <c r="D121230" s="1"/>
    </row>
    <row r="121249" spans="1:4" x14ac:dyDescent="0.35">
      <c r="A121249" s="1"/>
      <c r="B121249" s="1"/>
      <c r="C121249" s="1"/>
      <c r="D121249" s="1"/>
    </row>
    <row r="121268" spans="1:4" x14ac:dyDescent="0.35">
      <c r="A121268" s="1"/>
      <c r="B121268" s="1"/>
      <c r="C121268" s="1"/>
      <c r="D121268" s="1"/>
    </row>
    <row r="121287" spans="1:4" x14ac:dyDescent="0.35">
      <c r="A121287" s="1"/>
      <c r="B121287" s="1"/>
      <c r="C121287" s="1"/>
      <c r="D121287" s="1"/>
    </row>
    <row r="121306" spans="1:4" x14ac:dyDescent="0.35">
      <c r="A121306" s="1"/>
      <c r="B121306" s="1"/>
      <c r="C121306" s="1"/>
      <c r="D121306" s="1"/>
    </row>
    <row r="121325" spans="1:4" x14ac:dyDescent="0.35">
      <c r="A121325" s="1"/>
      <c r="B121325" s="1"/>
      <c r="C121325" s="1"/>
      <c r="D121325" s="1"/>
    </row>
    <row r="121344" spans="1:4" x14ac:dyDescent="0.35">
      <c r="A121344" s="1"/>
      <c r="B121344" s="1"/>
      <c r="C121344" s="1"/>
      <c r="D121344" s="1"/>
    </row>
    <row r="121363" spans="1:4" x14ac:dyDescent="0.35">
      <c r="A121363" s="1"/>
      <c r="B121363" s="1"/>
      <c r="C121363" s="1"/>
      <c r="D121363" s="1"/>
    </row>
    <row r="121382" spans="1:4" x14ac:dyDescent="0.35">
      <c r="A121382" s="1"/>
      <c r="B121382" s="1"/>
      <c r="C121382" s="1"/>
      <c r="D121382" s="1"/>
    </row>
    <row r="121401" spans="1:4" x14ac:dyDescent="0.35">
      <c r="A121401" s="1"/>
      <c r="B121401" s="1"/>
      <c r="C121401" s="1"/>
      <c r="D121401" s="1"/>
    </row>
    <row r="121420" spans="1:4" x14ac:dyDescent="0.35">
      <c r="A121420" s="1"/>
      <c r="B121420" s="1"/>
      <c r="C121420" s="1"/>
      <c r="D121420" s="1"/>
    </row>
    <row r="121439" spans="1:4" x14ac:dyDescent="0.35">
      <c r="A121439" s="1"/>
      <c r="B121439" s="1"/>
      <c r="C121439" s="1"/>
      <c r="D121439" s="1"/>
    </row>
    <row r="121458" spans="1:4" x14ac:dyDescent="0.35">
      <c r="A121458" s="1"/>
      <c r="B121458" s="1"/>
      <c r="C121458" s="1"/>
      <c r="D121458" s="1"/>
    </row>
    <row r="121477" spans="1:4" x14ac:dyDescent="0.35">
      <c r="A121477" s="1"/>
      <c r="B121477" s="1"/>
      <c r="C121477" s="1"/>
      <c r="D121477" s="1"/>
    </row>
    <row r="121496" spans="1:4" x14ac:dyDescent="0.35">
      <c r="A121496" s="1"/>
      <c r="B121496" s="1"/>
      <c r="C121496" s="1"/>
      <c r="D121496" s="1"/>
    </row>
    <row r="121515" spans="1:4" x14ac:dyDescent="0.35">
      <c r="A121515" s="1"/>
      <c r="B121515" s="1"/>
      <c r="C121515" s="1"/>
      <c r="D121515" s="1"/>
    </row>
    <row r="121534" spans="1:4" x14ac:dyDescent="0.35">
      <c r="A121534" s="1"/>
      <c r="B121534" s="1"/>
      <c r="C121534" s="1"/>
      <c r="D121534" s="1"/>
    </row>
    <row r="121553" spans="1:4" x14ac:dyDescent="0.35">
      <c r="A121553" s="1"/>
      <c r="B121553" s="1"/>
      <c r="C121553" s="1"/>
      <c r="D121553" s="1"/>
    </row>
    <row r="121572" spans="1:4" x14ac:dyDescent="0.35">
      <c r="A121572" s="1"/>
      <c r="B121572" s="1"/>
      <c r="C121572" s="1"/>
      <c r="D121572" s="1"/>
    </row>
    <row r="121591" spans="1:4" x14ac:dyDescent="0.35">
      <c r="A121591" s="1"/>
      <c r="B121591" s="1"/>
      <c r="C121591" s="1"/>
      <c r="D121591" s="1"/>
    </row>
    <row r="121610" spans="1:4" x14ac:dyDescent="0.35">
      <c r="A121610" s="1"/>
      <c r="B121610" s="1"/>
      <c r="C121610" s="1"/>
      <c r="D121610" s="1"/>
    </row>
    <row r="121629" spans="1:4" x14ac:dyDescent="0.35">
      <c r="A121629" s="1"/>
      <c r="B121629" s="1"/>
      <c r="C121629" s="1"/>
      <c r="D121629" s="1"/>
    </row>
    <row r="121648" spans="1:4" x14ac:dyDescent="0.35">
      <c r="A121648" s="1"/>
      <c r="B121648" s="1"/>
      <c r="C121648" s="1"/>
      <c r="D121648" s="1"/>
    </row>
    <row r="121667" spans="1:4" x14ac:dyDescent="0.35">
      <c r="A121667" s="1"/>
      <c r="B121667" s="1"/>
      <c r="C121667" s="1"/>
      <c r="D121667" s="1"/>
    </row>
    <row r="121686" spans="1:4" x14ac:dyDescent="0.35">
      <c r="A121686" s="1"/>
      <c r="B121686" s="1"/>
      <c r="C121686" s="1"/>
      <c r="D121686" s="1"/>
    </row>
    <row r="121705" spans="1:4" x14ac:dyDescent="0.35">
      <c r="A121705" s="1"/>
      <c r="B121705" s="1"/>
      <c r="C121705" s="1"/>
      <c r="D121705" s="1"/>
    </row>
    <row r="121724" spans="1:4" x14ac:dyDescent="0.35">
      <c r="A121724" s="1"/>
      <c r="B121724" s="1"/>
      <c r="C121724" s="1"/>
      <c r="D121724" s="1"/>
    </row>
    <row r="121743" spans="1:4" x14ac:dyDescent="0.35">
      <c r="A121743" s="1"/>
      <c r="B121743" s="1"/>
      <c r="C121743" s="1"/>
      <c r="D121743" s="1"/>
    </row>
    <row r="121762" spans="1:4" x14ac:dyDescent="0.35">
      <c r="A121762" s="1"/>
      <c r="B121762" s="1"/>
      <c r="C121762" s="1"/>
      <c r="D121762" s="1"/>
    </row>
    <row r="121781" spans="1:4" x14ac:dyDescent="0.35">
      <c r="A121781" s="1"/>
      <c r="B121781" s="1"/>
      <c r="C121781" s="1"/>
      <c r="D121781" s="1"/>
    </row>
    <row r="121800" spans="1:4" x14ac:dyDescent="0.35">
      <c r="A121800" s="1"/>
      <c r="B121800" s="1"/>
      <c r="C121800" s="1"/>
      <c r="D121800" s="1"/>
    </row>
    <row r="121819" spans="1:4" x14ac:dyDescent="0.35">
      <c r="A121819" s="1"/>
      <c r="B121819" s="1"/>
      <c r="C121819" s="1"/>
      <c r="D121819" s="1"/>
    </row>
    <row r="121838" spans="1:4" x14ac:dyDescent="0.35">
      <c r="A121838" s="1"/>
      <c r="B121838" s="1"/>
      <c r="C121838" s="1"/>
      <c r="D121838" s="1"/>
    </row>
    <row r="121857" spans="1:4" x14ac:dyDescent="0.35">
      <c r="A121857" s="1"/>
      <c r="B121857" s="1"/>
      <c r="C121857" s="1"/>
      <c r="D121857" s="1"/>
    </row>
    <row r="121876" spans="1:4" x14ac:dyDescent="0.35">
      <c r="A121876" s="1"/>
      <c r="B121876" s="1"/>
      <c r="C121876" s="1"/>
      <c r="D121876" s="1"/>
    </row>
    <row r="121895" spans="1:4" x14ac:dyDescent="0.35">
      <c r="A121895" s="1"/>
      <c r="B121895" s="1"/>
      <c r="C121895" s="1"/>
      <c r="D121895" s="1"/>
    </row>
    <row r="121914" spans="1:4" x14ac:dyDescent="0.35">
      <c r="A121914" s="1"/>
      <c r="B121914" s="1"/>
      <c r="C121914" s="1"/>
      <c r="D121914" s="1"/>
    </row>
    <row r="121933" spans="1:4" x14ac:dyDescent="0.35">
      <c r="A121933" s="1"/>
      <c r="B121933" s="1"/>
      <c r="C121933" s="1"/>
      <c r="D121933" s="1"/>
    </row>
    <row r="121952" spans="1:4" x14ac:dyDescent="0.35">
      <c r="A121952" s="1"/>
      <c r="B121952" s="1"/>
      <c r="C121952" s="1"/>
      <c r="D121952" s="1"/>
    </row>
    <row r="121971" spans="1:4" x14ac:dyDescent="0.35">
      <c r="A121971" s="1"/>
      <c r="B121971" s="1"/>
      <c r="C121971" s="1"/>
      <c r="D121971" s="1"/>
    </row>
    <row r="121990" spans="1:4" x14ac:dyDescent="0.35">
      <c r="A121990" s="1"/>
      <c r="B121990" s="1"/>
      <c r="C121990" s="1"/>
      <c r="D121990" s="1"/>
    </row>
    <row r="122009" spans="1:4" x14ac:dyDescent="0.35">
      <c r="A122009" s="1"/>
      <c r="B122009" s="1"/>
      <c r="C122009" s="1"/>
      <c r="D122009" s="1"/>
    </row>
    <row r="122028" spans="1:4" x14ac:dyDescent="0.35">
      <c r="A122028" s="1"/>
      <c r="B122028" s="1"/>
      <c r="C122028" s="1"/>
      <c r="D122028" s="1"/>
    </row>
    <row r="122047" spans="1:4" x14ac:dyDescent="0.35">
      <c r="A122047" s="1"/>
      <c r="B122047" s="1"/>
      <c r="C122047" s="1"/>
      <c r="D122047" s="1"/>
    </row>
    <row r="122066" spans="1:4" x14ac:dyDescent="0.35">
      <c r="A122066" s="1"/>
      <c r="B122066" s="1"/>
      <c r="C122066" s="1"/>
      <c r="D122066" s="1"/>
    </row>
    <row r="122085" spans="1:4" x14ac:dyDescent="0.35">
      <c r="A122085" s="1"/>
      <c r="B122085" s="1"/>
      <c r="C122085" s="1"/>
      <c r="D122085" s="1"/>
    </row>
    <row r="122104" spans="1:4" x14ac:dyDescent="0.35">
      <c r="A122104" s="1"/>
      <c r="B122104" s="1"/>
      <c r="C122104" s="1"/>
      <c r="D122104" s="1"/>
    </row>
    <row r="122123" spans="1:4" x14ac:dyDescent="0.35">
      <c r="A122123" s="1"/>
      <c r="B122123" s="1"/>
      <c r="C122123" s="1"/>
      <c r="D122123" s="1"/>
    </row>
    <row r="122142" spans="1:4" x14ac:dyDescent="0.35">
      <c r="A122142" s="1"/>
      <c r="B122142" s="1"/>
      <c r="C122142" s="1"/>
      <c r="D122142" s="1"/>
    </row>
    <row r="122161" spans="1:4" x14ac:dyDescent="0.35">
      <c r="A122161" s="1"/>
      <c r="B122161" s="1"/>
      <c r="C122161" s="1"/>
      <c r="D122161" s="1"/>
    </row>
    <row r="122180" spans="1:4" x14ac:dyDescent="0.35">
      <c r="A122180" s="1"/>
      <c r="B122180" s="1"/>
      <c r="C122180" s="1"/>
      <c r="D122180" s="1"/>
    </row>
    <row r="122199" spans="1:4" x14ac:dyDescent="0.35">
      <c r="A122199" s="1"/>
      <c r="B122199" s="1"/>
      <c r="C122199" s="1"/>
      <c r="D122199" s="1"/>
    </row>
    <row r="122218" spans="1:4" x14ac:dyDescent="0.35">
      <c r="A122218" s="1"/>
      <c r="B122218" s="1"/>
      <c r="C122218" s="1"/>
      <c r="D122218" s="1"/>
    </row>
    <row r="122237" spans="1:4" x14ac:dyDescent="0.35">
      <c r="A122237" s="1"/>
      <c r="B122237" s="1"/>
      <c r="C122237" s="1"/>
      <c r="D122237" s="1"/>
    </row>
    <row r="122256" spans="1:4" x14ac:dyDescent="0.35">
      <c r="A122256" s="1"/>
      <c r="B122256" s="1"/>
      <c r="C122256" s="1"/>
      <c r="D122256" s="1"/>
    </row>
    <row r="122275" spans="1:4" x14ac:dyDescent="0.35">
      <c r="A122275" s="1"/>
      <c r="B122275" s="1"/>
      <c r="C122275" s="1"/>
      <c r="D122275" s="1"/>
    </row>
    <row r="122294" spans="1:4" x14ac:dyDescent="0.35">
      <c r="A122294" s="1"/>
      <c r="B122294" s="1"/>
      <c r="C122294" s="1"/>
      <c r="D122294" s="1"/>
    </row>
    <row r="122313" spans="1:4" x14ac:dyDescent="0.35">
      <c r="A122313" s="1"/>
      <c r="B122313" s="1"/>
      <c r="C122313" s="1"/>
      <c r="D122313" s="1"/>
    </row>
    <row r="122332" spans="1:4" x14ac:dyDescent="0.35">
      <c r="A122332" s="1"/>
      <c r="B122332" s="1"/>
      <c r="C122332" s="1"/>
      <c r="D122332" s="1"/>
    </row>
    <row r="122351" spans="1:4" x14ac:dyDescent="0.35">
      <c r="A122351" s="1"/>
      <c r="B122351" s="1"/>
      <c r="C122351" s="1"/>
      <c r="D122351" s="1"/>
    </row>
    <row r="122370" spans="1:4" x14ac:dyDescent="0.35">
      <c r="A122370" s="1"/>
      <c r="B122370" s="1"/>
      <c r="C122370" s="1"/>
      <c r="D122370" s="1"/>
    </row>
    <row r="122389" spans="1:4" x14ac:dyDescent="0.35">
      <c r="A122389" s="1"/>
      <c r="B122389" s="1"/>
      <c r="C122389" s="1"/>
      <c r="D122389" s="1"/>
    </row>
    <row r="122408" spans="1:4" x14ac:dyDescent="0.35">
      <c r="A122408" s="1"/>
      <c r="B122408" s="1"/>
      <c r="C122408" s="1"/>
      <c r="D122408" s="1"/>
    </row>
    <row r="122427" spans="1:4" x14ac:dyDescent="0.35">
      <c r="A122427" s="1"/>
      <c r="B122427" s="1"/>
      <c r="C122427" s="1"/>
      <c r="D122427" s="1"/>
    </row>
    <row r="122446" spans="1:4" x14ac:dyDescent="0.35">
      <c r="A122446" s="1"/>
      <c r="B122446" s="1"/>
      <c r="C122446" s="1"/>
      <c r="D122446" s="1"/>
    </row>
    <row r="122465" spans="1:4" x14ac:dyDescent="0.35">
      <c r="A122465" s="1"/>
      <c r="B122465" s="1"/>
      <c r="C122465" s="1"/>
      <c r="D122465" s="1"/>
    </row>
    <row r="122484" spans="1:4" x14ac:dyDescent="0.35">
      <c r="A122484" s="1"/>
      <c r="B122484" s="1"/>
      <c r="C122484" s="1"/>
      <c r="D122484" s="1"/>
    </row>
    <row r="122503" spans="1:4" x14ac:dyDescent="0.35">
      <c r="A122503" s="1"/>
      <c r="B122503" s="1"/>
      <c r="C122503" s="1"/>
      <c r="D122503" s="1"/>
    </row>
    <row r="122522" spans="1:4" x14ac:dyDescent="0.35">
      <c r="A122522" s="1"/>
      <c r="B122522" s="1"/>
      <c r="C122522" s="1"/>
      <c r="D122522" s="1"/>
    </row>
    <row r="122541" spans="1:4" x14ac:dyDescent="0.35">
      <c r="A122541" s="1"/>
      <c r="B122541" s="1"/>
      <c r="C122541" s="1"/>
      <c r="D122541" s="1"/>
    </row>
    <row r="122560" spans="1:4" x14ac:dyDescent="0.35">
      <c r="A122560" s="1"/>
      <c r="B122560" s="1"/>
      <c r="C122560" s="1"/>
      <c r="D122560" s="1"/>
    </row>
    <row r="122579" spans="1:4" x14ac:dyDescent="0.35">
      <c r="A122579" s="1"/>
      <c r="B122579" s="1"/>
      <c r="C122579" s="1"/>
      <c r="D122579" s="1"/>
    </row>
    <row r="122598" spans="1:4" x14ac:dyDescent="0.35">
      <c r="A122598" s="1"/>
      <c r="B122598" s="1"/>
      <c r="C122598" s="1"/>
      <c r="D122598" s="1"/>
    </row>
    <row r="122617" spans="1:4" x14ac:dyDescent="0.35">
      <c r="A122617" s="1"/>
      <c r="B122617" s="1"/>
      <c r="C122617" s="1"/>
      <c r="D122617" s="1"/>
    </row>
    <row r="122636" spans="1:4" x14ac:dyDescent="0.35">
      <c r="A122636" s="1"/>
      <c r="B122636" s="1"/>
      <c r="C122636" s="1"/>
      <c r="D122636" s="1"/>
    </row>
    <row r="122655" spans="1:4" x14ac:dyDescent="0.35">
      <c r="A122655" s="1"/>
      <c r="B122655" s="1"/>
      <c r="C122655" s="1"/>
      <c r="D122655" s="1"/>
    </row>
    <row r="122674" spans="1:4" x14ac:dyDescent="0.35">
      <c r="A122674" s="1"/>
      <c r="B122674" s="1"/>
      <c r="C122674" s="1"/>
      <c r="D122674" s="1"/>
    </row>
    <row r="122693" spans="1:4" x14ac:dyDescent="0.35">
      <c r="A122693" s="1"/>
      <c r="B122693" s="1"/>
      <c r="C122693" s="1"/>
      <c r="D122693" s="1"/>
    </row>
    <row r="122712" spans="1:4" x14ac:dyDescent="0.35">
      <c r="A122712" s="1"/>
      <c r="B122712" s="1"/>
      <c r="C122712" s="1"/>
      <c r="D122712" s="1"/>
    </row>
    <row r="122731" spans="1:4" x14ac:dyDescent="0.35">
      <c r="A122731" s="1"/>
      <c r="B122731" s="1"/>
      <c r="C122731" s="1"/>
      <c r="D122731" s="1"/>
    </row>
    <row r="122750" spans="1:4" x14ac:dyDescent="0.35">
      <c r="A122750" s="1"/>
      <c r="B122750" s="1"/>
      <c r="C122750" s="1"/>
      <c r="D122750" s="1"/>
    </row>
    <row r="122769" spans="1:4" x14ac:dyDescent="0.35">
      <c r="A122769" s="1"/>
      <c r="B122769" s="1"/>
      <c r="C122769" s="1"/>
      <c r="D122769" s="1"/>
    </row>
    <row r="122788" spans="1:4" x14ac:dyDescent="0.35">
      <c r="A122788" s="1"/>
      <c r="B122788" s="1"/>
      <c r="C122788" s="1"/>
      <c r="D122788" s="1"/>
    </row>
    <row r="122807" spans="1:4" x14ac:dyDescent="0.35">
      <c r="A122807" s="1"/>
      <c r="B122807" s="1"/>
      <c r="C122807" s="1"/>
      <c r="D122807" s="1"/>
    </row>
    <row r="122826" spans="1:4" x14ac:dyDescent="0.35">
      <c r="A122826" s="1"/>
      <c r="B122826" s="1"/>
      <c r="C122826" s="1"/>
      <c r="D122826" s="1"/>
    </row>
    <row r="122845" spans="1:4" x14ac:dyDescent="0.35">
      <c r="A122845" s="1"/>
      <c r="B122845" s="1"/>
      <c r="C122845" s="1"/>
      <c r="D122845" s="1"/>
    </row>
    <row r="122864" spans="1:4" x14ac:dyDescent="0.35">
      <c r="A122864" s="1"/>
      <c r="B122864" s="1"/>
      <c r="C122864" s="1"/>
      <c r="D122864" s="1"/>
    </row>
    <row r="122883" spans="1:4" x14ac:dyDescent="0.35">
      <c r="A122883" s="1"/>
      <c r="B122883" s="1"/>
      <c r="C122883" s="1"/>
      <c r="D122883" s="1"/>
    </row>
    <row r="122902" spans="1:4" x14ac:dyDescent="0.35">
      <c r="A122902" s="1"/>
      <c r="B122902" s="1"/>
      <c r="C122902" s="1"/>
      <c r="D122902" s="1"/>
    </row>
    <row r="122921" spans="1:4" x14ac:dyDescent="0.35">
      <c r="A122921" s="1"/>
      <c r="B122921" s="1"/>
      <c r="C122921" s="1"/>
      <c r="D122921" s="1"/>
    </row>
    <row r="122940" spans="1:4" x14ac:dyDescent="0.35">
      <c r="A122940" s="1"/>
      <c r="B122940" s="1"/>
      <c r="C122940" s="1"/>
      <c r="D122940" s="1"/>
    </row>
    <row r="122959" spans="1:4" x14ac:dyDescent="0.35">
      <c r="A122959" s="1"/>
      <c r="B122959" s="1"/>
      <c r="C122959" s="1"/>
      <c r="D122959" s="1"/>
    </row>
    <row r="122978" spans="1:4" x14ac:dyDescent="0.35">
      <c r="A122978" s="1"/>
      <c r="B122978" s="1"/>
      <c r="C122978" s="1"/>
      <c r="D122978" s="1"/>
    </row>
    <row r="122997" spans="1:4" x14ac:dyDescent="0.35">
      <c r="A122997" s="1"/>
      <c r="B122997" s="1"/>
      <c r="C122997" s="1"/>
      <c r="D122997" s="1"/>
    </row>
    <row r="123016" spans="1:4" x14ac:dyDescent="0.35">
      <c r="A123016" s="1"/>
      <c r="B123016" s="1"/>
      <c r="C123016" s="1"/>
      <c r="D123016" s="1"/>
    </row>
    <row r="123035" spans="1:4" x14ac:dyDescent="0.35">
      <c r="A123035" s="1"/>
      <c r="B123035" s="1"/>
      <c r="C123035" s="1"/>
      <c r="D123035" s="1"/>
    </row>
    <row r="123054" spans="1:4" x14ac:dyDescent="0.35">
      <c r="A123054" s="1"/>
      <c r="B123054" s="1"/>
      <c r="C123054" s="1"/>
      <c r="D123054" s="1"/>
    </row>
    <row r="123073" spans="1:4" x14ac:dyDescent="0.35">
      <c r="A123073" s="1"/>
      <c r="B123073" s="1"/>
      <c r="C123073" s="1"/>
      <c r="D123073" s="1"/>
    </row>
    <row r="123092" spans="1:4" x14ac:dyDescent="0.35">
      <c r="A123092" s="1"/>
      <c r="B123092" s="1"/>
      <c r="C123092" s="1"/>
      <c r="D123092" s="1"/>
    </row>
    <row r="123111" spans="1:4" x14ac:dyDescent="0.35">
      <c r="A123111" s="1"/>
      <c r="B123111" s="1"/>
      <c r="C123111" s="1"/>
      <c r="D123111" s="1"/>
    </row>
    <row r="123130" spans="1:4" x14ac:dyDescent="0.35">
      <c r="A123130" s="1"/>
      <c r="B123130" s="1"/>
      <c r="C123130" s="1"/>
      <c r="D123130" s="1"/>
    </row>
    <row r="123149" spans="1:4" x14ac:dyDescent="0.35">
      <c r="A123149" s="1"/>
      <c r="B123149" s="1"/>
      <c r="C123149" s="1"/>
      <c r="D123149" s="1"/>
    </row>
    <row r="123168" spans="1:4" x14ac:dyDescent="0.35">
      <c r="A123168" s="1"/>
      <c r="B123168" s="1"/>
      <c r="C123168" s="1"/>
      <c r="D123168" s="1"/>
    </row>
    <row r="123187" spans="1:4" x14ac:dyDescent="0.35">
      <c r="A123187" s="1"/>
      <c r="B123187" s="1"/>
      <c r="C123187" s="1"/>
      <c r="D123187" s="1"/>
    </row>
    <row r="123206" spans="1:4" x14ac:dyDescent="0.35">
      <c r="A123206" s="1"/>
      <c r="B123206" s="1"/>
      <c r="C123206" s="1"/>
      <c r="D123206" s="1"/>
    </row>
    <row r="123225" spans="1:4" x14ac:dyDescent="0.35">
      <c r="A123225" s="1"/>
      <c r="B123225" s="1"/>
      <c r="C123225" s="1"/>
      <c r="D123225" s="1"/>
    </row>
    <row r="123244" spans="1:4" x14ac:dyDescent="0.35">
      <c r="A123244" s="1"/>
      <c r="B123244" s="1"/>
      <c r="C123244" s="1"/>
      <c r="D123244" s="1"/>
    </row>
    <row r="123263" spans="1:4" x14ac:dyDescent="0.35">
      <c r="A123263" s="1"/>
      <c r="B123263" s="1"/>
      <c r="C123263" s="1"/>
      <c r="D123263" s="1"/>
    </row>
    <row r="123282" spans="1:4" x14ac:dyDescent="0.35">
      <c r="A123282" s="1"/>
      <c r="B123282" s="1"/>
      <c r="C123282" s="1"/>
      <c r="D123282" s="1"/>
    </row>
    <row r="123301" spans="1:4" x14ac:dyDescent="0.35">
      <c r="A123301" s="1"/>
      <c r="B123301" s="1"/>
      <c r="C123301" s="1"/>
      <c r="D123301" s="1"/>
    </row>
    <row r="123320" spans="1:4" x14ac:dyDescent="0.35">
      <c r="A123320" s="1"/>
      <c r="B123320" s="1"/>
      <c r="C123320" s="1"/>
      <c r="D123320" s="1"/>
    </row>
    <row r="123339" spans="1:4" x14ac:dyDescent="0.35">
      <c r="A123339" s="1"/>
      <c r="B123339" s="1"/>
      <c r="C123339" s="1"/>
      <c r="D123339" s="1"/>
    </row>
    <row r="123358" spans="1:4" x14ac:dyDescent="0.35">
      <c r="A123358" s="1"/>
      <c r="B123358" s="1"/>
      <c r="C123358" s="1"/>
      <c r="D123358" s="1"/>
    </row>
    <row r="123377" spans="1:4" x14ac:dyDescent="0.35">
      <c r="A123377" s="1"/>
      <c r="B123377" s="1"/>
      <c r="C123377" s="1"/>
      <c r="D123377" s="1"/>
    </row>
    <row r="123396" spans="1:4" x14ac:dyDescent="0.35">
      <c r="A123396" s="1"/>
      <c r="B123396" s="1"/>
      <c r="C123396" s="1"/>
      <c r="D123396" s="1"/>
    </row>
    <row r="123415" spans="1:4" x14ac:dyDescent="0.35">
      <c r="A123415" s="1"/>
      <c r="B123415" s="1"/>
      <c r="C123415" s="1"/>
      <c r="D123415" s="1"/>
    </row>
    <row r="123434" spans="1:4" x14ac:dyDescent="0.35">
      <c r="A123434" s="1"/>
      <c r="B123434" s="1"/>
      <c r="C123434" s="1"/>
      <c r="D123434" s="1"/>
    </row>
    <row r="123453" spans="1:4" x14ac:dyDescent="0.35">
      <c r="A123453" s="1"/>
      <c r="B123453" s="1"/>
      <c r="C123453" s="1"/>
      <c r="D123453" s="1"/>
    </row>
    <row r="123472" spans="1:4" x14ac:dyDescent="0.35">
      <c r="A123472" s="1"/>
      <c r="B123472" s="1"/>
      <c r="C123472" s="1"/>
      <c r="D123472" s="1"/>
    </row>
    <row r="123491" spans="1:4" x14ac:dyDescent="0.35">
      <c r="A123491" s="1"/>
      <c r="B123491" s="1"/>
      <c r="C123491" s="1"/>
      <c r="D123491" s="1"/>
    </row>
    <row r="123510" spans="1:4" x14ac:dyDescent="0.35">
      <c r="A123510" s="1"/>
      <c r="B123510" s="1"/>
      <c r="C123510" s="1"/>
      <c r="D123510" s="1"/>
    </row>
    <row r="123529" spans="1:4" x14ac:dyDescent="0.35">
      <c r="A123529" s="1"/>
      <c r="B123529" s="1"/>
      <c r="C123529" s="1"/>
      <c r="D123529" s="1"/>
    </row>
    <row r="123548" spans="1:4" x14ac:dyDescent="0.35">
      <c r="A123548" s="1"/>
      <c r="B123548" s="1"/>
      <c r="C123548" s="1"/>
      <c r="D123548" s="1"/>
    </row>
    <row r="123567" spans="1:4" x14ac:dyDescent="0.35">
      <c r="A123567" s="1"/>
      <c r="B123567" s="1"/>
      <c r="C123567" s="1"/>
      <c r="D123567" s="1"/>
    </row>
    <row r="123586" spans="1:4" x14ac:dyDescent="0.35">
      <c r="A123586" s="1"/>
      <c r="B123586" s="1"/>
      <c r="C123586" s="1"/>
      <c r="D123586" s="1"/>
    </row>
    <row r="123605" spans="1:4" x14ac:dyDescent="0.35">
      <c r="A123605" s="1"/>
      <c r="B123605" s="1"/>
      <c r="C123605" s="1"/>
      <c r="D123605" s="1"/>
    </row>
    <row r="123624" spans="1:4" x14ac:dyDescent="0.35">
      <c r="A123624" s="1"/>
      <c r="B123624" s="1"/>
      <c r="C123624" s="1"/>
      <c r="D123624" s="1"/>
    </row>
    <row r="123643" spans="1:4" x14ac:dyDescent="0.35">
      <c r="A123643" s="1"/>
      <c r="B123643" s="1"/>
      <c r="C123643" s="1"/>
      <c r="D123643" s="1"/>
    </row>
    <row r="123662" spans="1:4" x14ac:dyDescent="0.35">
      <c r="A123662" s="1"/>
      <c r="B123662" s="1"/>
      <c r="C123662" s="1"/>
      <c r="D123662" s="1"/>
    </row>
    <row r="123681" spans="1:4" x14ac:dyDescent="0.35">
      <c r="A123681" s="1"/>
      <c r="B123681" s="1"/>
      <c r="C123681" s="1"/>
      <c r="D123681" s="1"/>
    </row>
    <row r="123700" spans="1:4" x14ac:dyDescent="0.35">
      <c r="A123700" s="1"/>
      <c r="B123700" s="1"/>
      <c r="C123700" s="1"/>
      <c r="D123700" s="1"/>
    </row>
    <row r="123719" spans="1:4" x14ac:dyDescent="0.35">
      <c r="A123719" s="1"/>
      <c r="B123719" s="1"/>
      <c r="C123719" s="1"/>
      <c r="D123719" s="1"/>
    </row>
    <row r="123738" spans="1:4" x14ac:dyDescent="0.35">
      <c r="A123738" s="1"/>
      <c r="B123738" s="1"/>
      <c r="C123738" s="1"/>
      <c r="D123738" s="1"/>
    </row>
    <row r="123757" spans="1:4" x14ac:dyDescent="0.35">
      <c r="A123757" s="1"/>
      <c r="B123757" s="1"/>
      <c r="C123757" s="1"/>
      <c r="D123757" s="1"/>
    </row>
    <row r="123776" spans="1:4" x14ac:dyDescent="0.35">
      <c r="A123776" s="1"/>
      <c r="B123776" s="1"/>
      <c r="C123776" s="1"/>
      <c r="D123776" s="1"/>
    </row>
    <row r="123795" spans="1:4" x14ac:dyDescent="0.35">
      <c r="A123795" s="1"/>
      <c r="B123795" s="1"/>
      <c r="C123795" s="1"/>
      <c r="D123795" s="1"/>
    </row>
    <row r="123814" spans="1:4" x14ac:dyDescent="0.35">
      <c r="A123814" s="1"/>
      <c r="B123814" s="1"/>
      <c r="C123814" s="1"/>
      <c r="D123814" s="1"/>
    </row>
    <row r="123833" spans="1:4" x14ac:dyDescent="0.35">
      <c r="A123833" s="1"/>
      <c r="B123833" s="1"/>
      <c r="C123833" s="1"/>
      <c r="D123833" s="1"/>
    </row>
    <row r="123852" spans="1:4" x14ac:dyDescent="0.35">
      <c r="A123852" s="1"/>
      <c r="B123852" s="1"/>
      <c r="C123852" s="1"/>
      <c r="D123852" s="1"/>
    </row>
    <row r="123871" spans="1:4" x14ac:dyDescent="0.35">
      <c r="A123871" s="1"/>
      <c r="B123871" s="1"/>
      <c r="C123871" s="1"/>
      <c r="D123871" s="1"/>
    </row>
    <row r="123890" spans="1:4" x14ac:dyDescent="0.35">
      <c r="A123890" s="1"/>
      <c r="B123890" s="1"/>
      <c r="C123890" s="1"/>
      <c r="D123890" s="1"/>
    </row>
    <row r="123909" spans="1:4" x14ac:dyDescent="0.35">
      <c r="A123909" s="1"/>
      <c r="B123909" s="1"/>
      <c r="C123909" s="1"/>
      <c r="D123909" s="1"/>
    </row>
    <row r="123928" spans="1:4" x14ac:dyDescent="0.35">
      <c r="A123928" s="1"/>
      <c r="B123928" s="1"/>
      <c r="C123928" s="1"/>
      <c r="D123928" s="1"/>
    </row>
    <row r="123947" spans="1:4" x14ac:dyDescent="0.35">
      <c r="A123947" s="1"/>
      <c r="B123947" s="1"/>
      <c r="C123947" s="1"/>
      <c r="D123947" s="1"/>
    </row>
    <row r="123966" spans="1:4" x14ac:dyDescent="0.35">
      <c r="A123966" s="1"/>
      <c r="B123966" s="1"/>
      <c r="C123966" s="1"/>
      <c r="D123966" s="1"/>
    </row>
    <row r="123985" spans="1:4" x14ac:dyDescent="0.35">
      <c r="A123985" s="1"/>
      <c r="B123985" s="1"/>
      <c r="C123985" s="1"/>
      <c r="D123985" s="1"/>
    </row>
    <row r="124004" spans="1:4" x14ac:dyDescent="0.35">
      <c r="A124004" s="1"/>
      <c r="B124004" s="1"/>
      <c r="C124004" s="1"/>
      <c r="D124004" s="1"/>
    </row>
    <row r="124023" spans="1:4" x14ac:dyDescent="0.35">
      <c r="A124023" s="1"/>
      <c r="B124023" s="1"/>
      <c r="C124023" s="1"/>
      <c r="D124023" s="1"/>
    </row>
    <row r="124042" spans="1:4" x14ac:dyDescent="0.35">
      <c r="A124042" s="1"/>
      <c r="B124042" s="1"/>
      <c r="C124042" s="1"/>
      <c r="D124042" s="1"/>
    </row>
    <row r="124061" spans="1:4" x14ac:dyDescent="0.35">
      <c r="A124061" s="1"/>
      <c r="B124061" s="1"/>
      <c r="C124061" s="1"/>
      <c r="D124061" s="1"/>
    </row>
    <row r="124080" spans="1:4" x14ac:dyDescent="0.35">
      <c r="A124080" s="1"/>
      <c r="B124080" s="1"/>
      <c r="C124080" s="1"/>
      <c r="D124080" s="1"/>
    </row>
    <row r="124099" spans="1:4" x14ac:dyDescent="0.35">
      <c r="A124099" s="1"/>
      <c r="B124099" s="1"/>
      <c r="C124099" s="1"/>
      <c r="D124099" s="1"/>
    </row>
    <row r="124118" spans="1:4" x14ac:dyDescent="0.35">
      <c r="A124118" s="1"/>
      <c r="B124118" s="1"/>
      <c r="C124118" s="1"/>
      <c r="D124118" s="1"/>
    </row>
    <row r="124137" spans="1:4" x14ac:dyDescent="0.35">
      <c r="A124137" s="1"/>
      <c r="B124137" s="1"/>
      <c r="C124137" s="1"/>
      <c r="D124137" s="1"/>
    </row>
    <row r="124156" spans="1:4" x14ac:dyDescent="0.35">
      <c r="A124156" s="1"/>
      <c r="B124156" s="1"/>
      <c r="C124156" s="1"/>
      <c r="D124156" s="1"/>
    </row>
    <row r="124175" spans="1:4" x14ac:dyDescent="0.35">
      <c r="A124175" s="1"/>
      <c r="B124175" s="1"/>
      <c r="C124175" s="1"/>
      <c r="D124175" s="1"/>
    </row>
    <row r="124194" spans="1:4" x14ac:dyDescent="0.35">
      <c r="A124194" s="1"/>
      <c r="B124194" s="1"/>
      <c r="C124194" s="1"/>
      <c r="D124194" s="1"/>
    </row>
    <row r="124213" spans="1:4" x14ac:dyDescent="0.35">
      <c r="A124213" s="1"/>
      <c r="B124213" s="1"/>
      <c r="C124213" s="1"/>
      <c r="D124213" s="1"/>
    </row>
    <row r="124232" spans="1:4" x14ac:dyDescent="0.35">
      <c r="A124232" s="1"/>
      <c r="B124232" s="1"/>
      <c r="C124232" s="1"/>
      <c r="D124232" s="1"/>
    </row>
    <row r="124251" spans="1:4" x14ac:dyDescent="0.35">
      <c r="A124251" s="1"/>
      <c r="B124251" s="1"/>
      <c r="C124251" s="1"/>
      <c r="D124251" s="1"/>
    </row>
    <row r="124270" spans="1:4" x14ac:dyDescent="0.35">
      <c r="A124270" s="1"/>
      <c r="B124270" s="1"/>
      <c r="C124270" s="1"/>
      <c r="D124270" s="1"/>
    </row>
    <row r="124289" spans="1:4" x14ac:dyDescent="0.35">
      <c r="A124289" s="1"/>
      <c r="B124289" s="1"/>
      <c r="C124289" s="1"/>
      <c r="D124289" s="1"/>
    </row>
    <row r="124308" spans="1:4" x14ac:dyDescent="0.35">
      <c r="A124308" s="1"/>
      <c r="B124308" s="1"/>
      <c r="C124308" s="1"/>
      <c r="D124308" s="1"/>
    </row>
    <row r="124327" spans="1:4" x14ac:dyDescent="0.35">
      <c r="A124327" s="1"/>
      <c r="B124327" s="1"/>
      <c r="C124327" s="1"/>
      <c r="D124327" s="1"/>
    </row>
    <row r="124346" spans="1:4" x14ac:dyDescent="0.35">
      <c r="A124346" s="1"/>
      <c r="B124346" s="1"/>
      <c r="C124346" s="1"/>
      <c r="D124346" s="1"/>
    </row>
    <row r="124365" spans="1:4" x14ac:dyDescent="0.35">
      <c r="A124365" s="1"/>
      <c r="B124365" s="1"/>
      <c r="C124365" s="1"/>
      <c r="D124365" s="1"/>
    </row>
    <row r="124384" spans="1:4" x14ac:dyDescent="0.35">
      <c r="A124384" s="1"/>
      <c r="B124384" s="1"/>
      <c r="C124384" s="1"/>
      <c r="D124384" s="1"/>
    </row>
    <row r="124403" spans="1:4" x14ac:dyDescent="0.35">
      <c r="A124403" s="1"/>
      <c r="B124403" s="1"/>
      <c r="C124403" s="1"/>
      <c r="D124403" s="1"/>
    </row>
    <row r="124422" spans="1:4" x14ac:dyDescent="0.35">
      <c r="A124422" s="1"/>
      <c r="B124422" s="1"/>
      <c r="C124422" s="1"/>
      <c r="D124422" s="1"/>
    </row>
    <row r="124441" spans="1:4" x14ac:dyDescent="0.35">
      <c r="A124441" s="1"/>
      <c r="B124441" s="1"/>
      <c r="C124441" s="1"/>
      <c r="D124441" s="1"/>
    </row>
    <row r="124460" spans="1:4" x14ac:dyDescent="0.35">
      <c r="A124460" s="1"/>
      <c r="B124460" s="1"/>
      <c r="C124460" s="1"/>
      <c r="D124460" s="1"/>
    </row>
    <row r="124479" spans="1:4" x14ac:dyDescent="0.35">
      <c r="A124479" s="1"/>
      <c r="B124479" s="1"/>
      <c r="C124479" s="1"/>
      <c r="D124479" s="1"/>
    </row>
    <row r="124498" spans="1:4" x14ac:dyDescent="0.35">
      <c r="A124498" s="1"/>
      <c r="B124498" s="1"/>
      <c r="C124498" s="1"/>
      <c r="D124498" s="1"/>
    </row>
    <row r="124517" spans="1:4" x14ac:dyDescent="0.35">
      <c r="A124517" s="1"/>
      <c r="B124517" s="1"/>
      <c r="C124517" s="1"/>
      <c r="D124517" s="1"/>
    </row>
    <row r="124536" spans="1:4" x14ac:dyDescent="0.35">
      <c r="A124536" s="1"/>
      <c r="B124536" s="1"/>
      <c r="C124536" s="1"/>
      <c r="D124536" s="1"/>
    </row>
    <row r="124555" spans="1:4" x14ac:dyDescent="0.35">
      <c r="A124555" s="1"/>
      <c r="B124555" s="1"/>
      <c r="C124555" s="1"/>
      <c r="D124555" s="1"/>
    </row>
    <row r="124574" spans="1:4" x14ac:dyDescent="0.35">
      <c r="A124574" s="1"/>
      <c r="B124574" s="1"/>
      <c r="C124574" s="1"/>
      <c r="D124574" s="1"/>
    </row>
    <row r="124593" spans="1:4" x14ac:dyDescent="0.35">
      <c r="A124593" s="1"/>
      <c r="B124593" s="1"/>
      <c r="C124593" s="1"/>
      <c r="D124593" s="1"/>
    </row>
    <row r="124612" spans="1:4" x14ac:dyDescent="0.35">
      <c r="A124612" s="1"/>
      <c r="B124612" s="1"/>
      <c r="C124612" s="1"/>
      <c r="D124612" s="1"/>
    </row>
    <row r="124631" spans="1:4" x14ac:dyDescent="0.35">
      <c r="A124631" s="1"/>
      <c r="B124631" s="1"/>
      <c r="C124631" s="1"/>
      <c r="D124631" s="1"/>
    </row>
    <row r="124650" spans="1:4" x14ac:dyDescent="0.35">
      <c r="A124650" s="1"/>
      <c r="B124650" s="1"/>
      <c r="C124650" s="1"/>
      <c r="D124650" s="1"/>
    </row>
    <row r="124669" spans="1:4" x14ac:dyDescent="0.35">
      <c r="A124669" s="1"/>
      <c r="B124669" s="1"/>
      <c r="C124669" s="1"/>
      <c r="D124669" s="1"/>
    </row>
    <row r="124688" spans="1:4" x14ac:dyDescent="0.35">
      <c r="A124688" s="1"/>
      <c r="B124688" s="1"/>
      <c r="C124688" s="1"/>
      <c r="D124688" s="1"/>
    </row>
    <row r="124707" spans="1:4" x14ac:dyDescent="0.35">
      <c r="A124707" s="1"/>
      <c r="B124707" s="1"/>
      <c r="C124707" s="1"/>
      <c r="D124707" s="1"/>
    </row>
    <row r="124726" spans="1:4" x14ac:dyDescent="0.35">
      <c r="A124726" s="1"/>
      <c r="B124726" s="1"/>
      <c r="C124726" s="1"/>
      <c r="D124726" s="1"/>
    </row>
    <row r="124745" spans="1:4" x14ac:dyDescent="0.35">
      <c r="A124745" s="1"/>
      <c r="B124745" s="1"/>
      <c r="C124745" s="1"/>
      <c r="D124745" s="1"/>
    </row>
    <row r="124764" spans="1:4" x14ac:dyDescent="0.35">
      <c r="A124764" s="1"/>
      <c r="B124764" s="1"/>
      <c r="C124764" s="1"/>
      <c r="D124764" s="1"/>
    </row>
    <row r="124783" spans="1:4" x14ac:dyDescent="0.35">
      <c r="A124783" s="1"/>
      <c r="B124783" s="1"/>
      <c r="C124783" s="1"/>
      <c r="D124783" s="1"/>
    </row>
    <row r="124802" spans="1:4" x14ac:dyDescent="0.35">
      <c r="A124802" s="1"/>
      <c r="B124802" s="1"/>
      <c r="C124802" s="1"/>
      <c r="D124802" s="1"/>
    </row>
    <row r="124821" spans="1:4" x14ac:dyDescent="0.35">
      <c r="A124821" s="1"/>
      <c r="B124821" s="1"/>
      <c r="C124821" s="1"/>
      <c r="D124821" s="1"/>
    </row>
    <row r="124840" spans="1:4" x14ac:dyDescent="0.35">
      <c r="A124840" s="1"/>
      <c r="B124840" s="1"/>
      <c r="C124840" s="1"/>
      <c r="D124840" s="1"/>
    </row>
    <row r="124859" spans="1:4" x14ac:dyDescent="0.35">
      <c r="A124859" s="1"/>
      <c r="B124859" s="1"/>
      <c r="C124859" s="1"/>
      <c r="D124859" s="1"/>
    </row>
    <row r="124878" spans="1:4" x14ac:dyDescent="0.35">
      <c r="A124878" s="1"/>
      <c r="B124878" s="1"/>
      <c r="C124878" s="1"/>
      <c r="D124878" s="1"/>
    </row>
    <row r="124897" spans="1:4" x14ac:dyDescent="0.35">
      <c r="A124897" s="1"/>
      <c r="B124897" s="1"/>
      <c r="C124897" s="1"/>
      <c r="D124897" s="1"/>
    </row>
    <row r="124916" spans="1:4" x14ac:dyDescent="0.35">
      <c r="A124916" s="1"/>
      <c r="B124916" s="1"/>
      <c r="C124916" s="1"/>
      <c r="D124916" s="1"/>
    </row>
    <row r="124935" spans="1:4" x14ac:dyDescent="0.35">
      <c r="A124935" s="1"/>
      <c r="B124935" s="1"/>
      <c r="C124935" s="1"/>
      <c r="D124935" s="1"/>
    </row>
    <row r="124954" spans="1:4" x14ac:dyDescent="0.35">
      <c r="A124954" s="1"/>
      <c r="B124954" s="1"/>
      <c r="C124954" s="1"/>
      <c r="D124954" s="1"/>
    </row>
    <row r="124973" spans="1:4" x14ac:dyDescent="0.35">
      <c r="A124973" s="1"/>
      <c r="B124973" s="1"/>
      <c r="C124973" s="1"/>
      <c r="D124973" s="1"/>
    </row>
    <row r="124992" spans="1:4" x14ac:dyDescent="0.35">
      <c r="A124992" s="1"/>
      <c r="B124992" s="1"/>
      <c r="C124992" s="1"/>
      <c r="D124992" s="1"/>
    </row>
    <row r="125011" spans="1:4" x14ac:dyDescent="0.35">
      <c r="A125011" s="1"/>
      <c r="B125011" s="1"/>
      <c r="C125011" s="1"/>
      <c r="D125011" s="1"/>
    </row>
    <row r="125030" spans="1:4" x14ac:dyDescent="0.35">
      <c r="A125030" s="1"/>
      <c r="B125030" s="1"/>
      <c r="C125030" s="1"/>
      <c r="D125030" s="1"/>
    </row>
    <row r="125049" spans="1:4" x14ac:dyDescent="0.35">
      <c r="A125049" s="1"/>
      <c r="B125049" s="1"/>
      <c r="C125049" s="1"/>
      <c r="D125049" s="1"/>
    </row>
    <row r="125068" spans="1:4" x14ac:dyDescent="0.35">
      <c r="A125068" s="1"/>
      <c r="B125068" s="1"/>
      <c r="C125068" s="1"/>
      <c r="D125068" s="1"/>
    </row>
    <row r="125087" spans="1:4" x14ac:dyDescent="0.35">
      <c r="A125087" s="1"/>
      <c r="B125087" s="1"/>
      <c r="C125087" s="1"/>
      <c r="D125087" s="1"/>
    </row>
    <row r="125106" spans="1:4" x14ac:dyDescent="0.35">
      <c r="A125106" s="1"/>
      <c r="B125106" s="1"/>
      <c r="C125106" s="1"/>
      <c r="D125106" s="1"/>
    </row>
    <row r="125125" spans="1:4" x14ac:dyDescent="0.35">
      <c r="A125125" s="1"/>
      <c r="B125125" s="1"/>
      <c r="C125125" s="1"/>
      <c r="D125125" s="1"/>
    </row>
    <row r="125144" spans="1:4" x14ac:dyDescent="0.35">
      <c r="A125144" s="1"/>
      <c r="B125144" s="1"/>
      <c r="C125144" s="1"/>
      <c r="D125144" s="1"/>
    </row>
    <row r="125163" spans="1:4" x14ac:dyDescent="0.35">
      <c r="A125163" s="1"/>
      <c r="B125163" s="1"/>
      <c r="C125163" s="1"/>
      <c r="D125163" s="1"/>
    </row>
    <row r="125182" spans="1:4" x14ac:dyDescent="0.35">
      <c r="A125182" s="1"/>
      <c r="B125182" s="1"/>
      <c r="C125182" s="1"/>
      <c r="D125182" s="1"/>
    </row>
    <row r="125201" spans="1:4" x14ac:dyDescent="0.35">
      <c r="A125201" s="1"/>
      <c r="B125201" s="1"/>
      <c r="C125201" s="1"/>
      <c r="D125201" s="1"/>
    </row>
    <row r="125220" spans="1:4" x14ac:dyDescent="0.35">
      <c r="A125220" s="1"/>
      <c r="B125220" s="1"/>
      <c r="C125220" s="1"/>
      <c r="D125220" s="1"/>
    </row>
    <row r="125239" spans="1:4" x14ac:dyDescent="0.35">
      <c r="A125239" s="1"/>
      <c r="B125239" s="1"/>
      <c r="C125239" s="1"/>
      <c r="D125239" s="1"/>
    </row>
    <row r="125258" spans="1:4" x14ac:dyDescent="0.35">
      <c r="A125258" s="1"/>
      <c r="B125258" s="1"/>
      <c r="C125258" s="1"/>
      <c r="D125258" s="1"/>
    </row>
    <row r="125277" spans="1:4" x14ac:dyDescent="0.35">
      <c r="A125277" s="1"/>
      <c r="B125277" s="1"/>
      <c r="C125277" s="1"/>
      <c r="D125277" s="1"/>
    </row>
    <row r="125296" spans="1:4" x14ac:dyDescent="0.35">
      <c r="A125296" s="1"/>
      <c r="B125296" s="1"/>
      <c r="C125296" s="1"/>
      <c r="D125296" s="1"/>
    </row>
    <row r="125315" spans="1:4" x14ac:dyDescent="0.35">
      <c r="A125315" s="1"/>
      <c r="B125315" s="1"/>
      <c r="C125315" s="1"/>
      <c r="D125315" s="1"/>
    </row>
    <row r="125334" spans="1:4" x14ac:dyDescent="0.35">
      <c r="A125334" s="1"/>
      <c r="B125334" s="1"/>
      <c r="C125334" s="1"/>
      <c r="D125334" s="1"/>
    </row>
    <row r="125353" spans="1:4" x14ac:dyDescent="0.35">
      <c r="A125353" s="1"/>
      <c r="B125353" s="1"/>
      <c r="C125353" s="1"/>
      <c r="D125353" s="1"/>
    </row>
    <row r="125372" spans="1:4" x14ac:dyDescent="0.35">
      <c r="A125372" s="1"/>
      <c r="B125372" s="1"/>
      <c r="C125372" s="1"/>
      <c r="D125372" s="1"/>
    </row>
    <row r="125391" spans="1:4" x14ac:dyDescent="0.35">
      <c r="A125391" s="1"/>
      <c r="B125391" s="1"/>
      <c r="C125391" s="1"/>
      <c r="D125391" s="1"/>
    </row>
    <row r="125410" spans="1:4" x14ac:dyDescent="0.35">
      <c r="A125410" s="1"/>
      <c r="B125410" s="1"/>
      <c r="C125410" s="1"/>
      <c r="D125410" s="1"/>
    </row>
    <row r="125429" spans="1:4" x14ac:dyDescent="0.35">
      <c r="A125429" s="1"/>
      <c r="B125429" s="1"/>
      <c r="C125429" s="1"/>
      <c r="D125429" s="1"/>
    </row>
    <row r="125448" spans="1:4" x14ac:dyDescent="0.35">
      <c r="A125448" s="1"/>
      <c r="B125448" s="1"/>
      <c r="C125448" s="1"/>
      <c r="D125448" s="1"/>
    </row>
    <row r="125467" spans="1:4" x14ac:dyDescent="0.35">
      <c r="A125467" s="1"/>
      <c r="B125467" s="1"/>
      <c r="C125467" s="1"/>
      <c r="D125467" s="1"/>
    </row>
    <row r="125486" spans="1:4" x14ac:dyDescent="0.35">
      <c r="A125486" s="1"/>
      <c r="B125486" s="1"/>
      <c r="C125486" s="1"/>
      <c r="D125486" s="1"/>
    </row>
    <row r="125505" spans="1:4" x14ac:dyDescent="0.35">
      <c r="A125505" s="1"/>
      <c r="B125505" s="1"/>
      <c r="C125505" s="1"/>
      <c r="D125505" s="1"/>
    </row>
    <row r="125524" spans="1:4" x14ac:dyDescent="0.35">
      <c r="A125524" s="1"/>
      <c r="B125524" s="1"/>
      <c r="C125524" s="1"/>
      <c r="D125524" s="1"/>
    </row>
    <row r="125543" spans="1:4" x14ac:dyDescent="0.35">
      <c r="A125543" s="1"/>
      <c r="B125543" s="1"/>
      <c r="C125543" s="1"/>
      <c r="D125543" s="1"/>
    </row>
    <row r="125562" spans="1:4" x14ac:dyDescent="0.35">
      <c r="A125562" s="1"/>
      <c r="B125562" s="1"/>
      <c r="C125562" s="1"/>
      <c r="D125562" s="1"/>
    </row>
    <row r="125581" spans="1:4" x14ac:dyDescent="0.35">
      <c r="A125581" s="1"/>
      <c r="B125581" s="1"/>
      <c r="C125581" s="1"/>
      <c r="D125581" s="1"/>
    </row>
    <row r="125600" spans="1:4" x14ac:dyDescent="0.35">
      <c r="A125600" s="1"/>
      <c r="B125600" s="1"/>
      <c r="C125600" s="1"/>
      <c r="D125600" s="1"/>
    </row>
    <row r="125619" spans="1:4" x14ac:dyDescent="0.35">
      <c r="A125619" s="1"/>
      <c r="B125619" s="1"/>
      <c r="C125619" s="1"/>
      <c r="D125619" s="1"/>
    </row>
    <row r="125638" spans="1:4" x14ac:dyDescent="0.35">
      <c r="A125638" s="1"/>
      <c r="B125638" s="1"/>
      <c r="C125638" s="1"/>
      <c r="D125638" s="1"/>
    </row>
    <row r="125657" spans="1:4" x14ac:dyDescent="0.35">
      <c r="A125657" s="1"/>
      <c r="B125657" s="1"/>
      <c r="C125657" s="1"/>
      <c r="D125657" s="1"/>
    </row>
    <row r="125676" spans="1:4" x14ac:dyDescent="0.35">
      <c r="A125676" s="1"/>
      <c r="B125676" s="1"/>
      <c r="C125676" s="1"/>
      <c r="D125676" s="1"/>
    </row>
    <row r="125695" spans="1:4" x14ac:dyDescent="0.35">
      <c r="A125695" s="1"/>
      <c r="B125695" s="1"/>
      <c r="C125695" s="1"/>
      <c r="D125695" s="1"/>
    </row>
    <row r="125714" spans="1:4" x14ac:dyDescent="0.35">
      <c r="A125714" s="1"/>
      <c r="B125714" s="1"/>
      <c r="C125714" s="1"/>
      <c r="D125714" s="1"/>
    </row>
    <row r="125733" spans="1:4" x14ac:dyDescent="0.35">
      <c r="A125733" s="1"/>
      <c r="B125733" s="1"/>
      <c r="C125733" s="1"/>
      <c r="D125733" s="1"/>
    </row>
    <row r="125752" spans="1:4" x14ac:dyDescent="0.35">
      <c r="A125752" s="1"/>
      <c r="B125752" s="1"/>
      <c r="C125752" s="1"/>
      <c r="D125752" s="1"/>
    </row>
    <row r="125771" spans="1:4" x14ac:dyDescent="0.35">
      <c r="A125771" s="1"/>
      <c r="B125771" s="1"/>
      <c r="C125771" s="1"/>
      <c r="D125771" s="1"/>
    </row>
    <row r="125790" spans="1:4" x14ac:dyDescent="0.35">
      <c r="A125790" s="1"/>
      <c r="B125790" s="1"/>
      <c r="C125790" s="1"/>
      <c r="D125790" s="1"/>
    </row>
    <row r="125809" spans="1:4" x14ac:dyDescent="0.35">
      <c r="A125809" s="1"/>
      <c r="B125809" s="1"/>
      <c r="C125809" s="1"/>
      <c r="D125809" s="1"/>
    </row>
    <row r="125828" spans="1:4" x14ac:dyDescent="0.35">
      <c r="A125828" s="1"/>
      <c r="B125828" s="1"/>
      <c r="C125828" s="1"/>
      <c r="D125828" s="1"/>
    </row>
    <row r="125847" spans="1:4" x14ac:dyDescent="0.35">
      <c r="A125847" s="1"/>
      <c r="B125847" s="1"/>
      <c r="C125847" s="1"/>
      <c r="D125847" s="1"/>
    </row>
    <row r="125866" spans="1:4" x14ac:dyDescent="0.35">
      <c r="A125866" s="1"/>
      <c r="B125866" s="1"/>
      <c r="C125866" s="1"/>
      <c r="D125866" s="1"/>
    </row>
    <row r="125885" spans="1:4" x14ac:dyDescent="0.35">
      <c r="A125885" s="1"/>
      <c r="B125885" s="1"/>
      <c r="C125885" s="1"/>
      <c r="D125885" s="1"/>
    </row>
    <row r="125904" spans="1:4" x14ac:dyDescent="0.35">
      <c r="A125904" s="1"/>
      <c r="B125904" s="1"/>
      <c r="C125904" s="1"/>
      <c r="D125904" s="1"/>
    </row>
    <row r="125923" spans="1:4" x14ac:dyDescent="0.35">
      <c r="A125923" s="1"/>
      <c r="B125923" s="1"/>
      <c r="C125923" s="1"/>
      <c r="D125923" s="1"/>
    </row>
    <row r="125942" spans="1:4" x14ac:dyDescent="0.35">
      <c r="A125942" s="1"/>
      <c r="B125942" s="1"/>
      <c r="C125942" s="1"/>
      <c r="D125942" s="1"/>
    </row>
    <row r="125961" spans="1:4" x14ac:dyDescent="0.35">
      <c r="A125961" s="1"/>
      <c r="B125961" s="1"/>
      <c r="C125961" s="1"/>
      <c r="D125961" s="1"/>
    </row>
    <row r="125980" spans="1:4" x14ac:dyDescent="0.35">
      <c r="A125980" s="1"/>
      <c r="B125980" s="1"/>
      <c r="C125980" s="1"/>
      <c r="D125980" s="1"/>
    </row>
    <row r="125999" spans="1:4" x14ac:dyDescent="0.35">
      <c r="A125999" s="1"/>
      <c r="B125999" s="1"/>
      <c r="C125999" s="1"/>
      <c r="D125999" s="1"/>
    </row>
    <row r="126018" spans="1:4" x14ac:dyDescent="0.35">
      <c r="A126018" s="1"/>
      <c r="B126018" s="1"/>
      <c r="C126018" s="1"/>
      <c r="D126018" s="1"/>
    </row>
    <row r="126037" spans="1:4" x14ac:dyDescent="0.35">
      <c r="A126037" s="1"/>
      <c r="B126037" s="1"/>
      <c r="C126037" s="1"/>
      <c r="D126037" s="1"/>
    </row>
    <row r="126056" spans="1:4" x14ac:dyDescent="0.35">
      <c r="A126056" s="1"/>
      <c r="B126056" s="1"/>
      <c r="C126056" s="1"/>
      <c r="D126056" s="1"/>
    </row>
    <row r="126075" spans="1:4" x14ac:dyDescent="0.35">
      <c r="A126075" s="1"/>
      <c r="B126075" s="1"/>
      <c r="C126075" s="1"/>
      <c r="D126075" s="1"/>
    </row>
    <row r="126094" spans="1:4" x14ac:dyDescent="0.35">
      <c r="A126094" s="1"/>
      <c r="B126094" s="1"/>
      <c r="C126094" s="1"/>
      <c r="D126094" s="1"/>
    </row>
    <row r="126113" spans="1:4" x14ac:dyDescent="0.35">
      <c r="A126113" s="1"/>
      <c r="B126113" s="1"/>
      <c r="C126113" s="1"/>
      <c r="D126113" s="1"/>
    </row>
    <row r="126132" spans="1:4" x14ac:dyDescent="0.35">
      <c r="A126132" s="1"/>
      <c r="B126132" s="1"/>
      <c r="C126132" s="1"/>
      <c r="D126132" s="1"/>
    </row>
    <row r="126151" spans="1:4" x14ac:dyDescent="0.35">
      <c r="A126151" s="1"/>
      <c r="B126151" s="1"/>
      <c r="C126151" s="1"/>
      <c r="D126151" s="1"/>
    </row>
    <row r="126170" spans="1:4" x14ac:dyDescent="0.35">
      <c r="A126170" s="1"/>
      <c r="B126170" s="1"/>
      <c r="C126170" s="1"/>
      <c r="D126170" s="1"/>
    </row>
    <row r="126189" spans="1:4" x14ac:dyDescent="0.35">
      <c r="A126189" s="1"/>
      <c r="B126189" s="1"/>
      <c r="C126189" s="1"/>
      <c r="D126189" s="1"/>
    </row>
    <row r="126208" spans="1:4" x14ac:dyDescent="0.35">
      <c r="A126208" s="1"/>
      <c r="B126208" s="1"/>
      <c r="C126208" s="1"/>
      <c r="D126208" s="1"/>
    </row>
    <row r="126227" spans="1:4" x14ac:dyDescent="0.35">
      <c r="A126227" s="1"/>
      <c r="B126227" s="1"/>
      <c r="C126227" s="1"/>
      <c r="D126227" s="1"/>
    </row>
    <row r="126246" spans="1:4" x14ac:dyDescent="0.35">
      <c r="A126246" s="1"/>
      <c r="B126246" s="1"/>
      <c r="C126246" s="1"/>
      <c r="D126246" s="1"/>
    </row>
    <row r="126265" spans="1:4" x14ac:dyDescent="0.35">
      <c r="A126265" s="1"/>
      <c r="B126265" s="1"/>
      <c r="C126265" s="1"/>
      <c r="D126265" s="1"/>
    </row>
    <row r="126284" spans="1:4" x14ac:dyDescent="0.35">
      <c r="A126284" s="1"/>
      <c r="B126284" s="1"/>
      <c r="C126284" s="1"/>
      <c r="D126284" s="1"/>
    </row>
    <row r="126303" spans="1:4" x14ac:dyDescent="0.35">
      <c r="A126303" s="1"/>
      <c r="B126303" s="1"/>
      <c r="C126303" s="1"/>
      <c r="D126303" s="1"/>
    </row>
    <row r="126322" spans="1:4" x14ac:dyDescent="0.35">
      <c r="A126322" s="1"/>
      <c r="B126322" s="1"/>
      <c r="C126322" s="1"/>
      <c r="D126322" s="1"/>
    </row>
    <row r="126341" spans="1:4" x14ac:dyDescent="0.35">
      <c r="A126341" s="1"/>
      <c r="B126341" s="1"/>
      <c r="C126341" s="1"/>
      <c r="D126341" s="1"/>
    </row>
    <row r="126360" spans="1:4" x14ac:dyDescent="0.35">
      <c r="A126360" s="1"/>
      <c r="B126360" s="1"/>
      <c r="C126360" s="1"/>
      <c r="D126360" s="1"/>
    </row>
    <row r="126379" spans="1:4" x14ac:dyDescent="0.35">
      <c r="A126379" s="1"/>
      <c r="B126379" s="1"/>
      <c r="C126379" s="1"/>
      <c r="D126379" s="1"/>
    </row>
    <row r="126398" spans="1:4" x14ac:dyDescent="0.35">
      <c r="A126398" s="1"/>
      <c r="B126398" s="1"/>
      <c r="C126398" s="1"/>
      <c r="D126398" s="1"/>
    </row>
    <row r="126417" spans="1:4" x14ac:dyDescent="0.35">
      <c r="A126417" s="1"/>
      <c r="B126417" s="1"/>
      <c r="C126417" s="1"/>
      <c r="D126417" s="1"/>
    </row>
    <row r="126436" spans="1:4" x14ac:dyDescent="0.35">
      <c r="A126436" s="1"/>
      <c r="B126436" s="1"/>
      <c r="C126436" s="1"/>
      <c r="D126436" s="1"/>
    </row>
    <row r="126455" spans="1:4" x14ac:dyDescent="0.35">
      <c r="A126455" s="1"/>
      <c r="B126455" s="1"/>
      <c r="C126455" s="1"/>
      <c r="D126455" s="1"/>
    </row>
    <row r="126474" spans="1:4" x14ac:dyDescent="0.35">
      <c r="A126474" s="1"/>
      <c r="B126474" s="1"/>
      <c r="C126474" s="1"/>
      <c r="D126474" s="1"/>
    </row>
    <row r="126493" spans="1:4" x14ac:dyDescent="0.35">
      <c r="A126493" s="1"/>
      <c r="B126493" s="1"/>
      <c r="C126493" s="1"/>
      <c r="D126493" s="1"/>
    </row>
    <row r="126512" spans="1:4" x14ac:dyDescent="0.35">
      <c r="A126512" s="1"/>
      <c r="B126512" s="1"/>
      <c r="C126512" s="1"/>
      <c r="D126512" s="1"/>
    </row>
    <row r="126531" spans="1:4" x14ac:dyDescent="0.35">
      <c r="A126531" s="1"/>
      <c r="B126531" s="1"/>
      <c r="C126531" s="1"/>
      <c r="D126531" s="1"/>
    </row>
    <row r="126550" spans="1:4" x14ac:dyDescent="0.35">
      <c r="A126550" s="1"/>
      <c r="B126550" s="1"/>
      <c r="C126550" s="1"/>
      <c r="D126550" s="1"/>
    </row>
    <row r="126569" spans="1:4" x14ac:dyDescent="0.35">
      <c r="A126569" s="1"/>
      <c r="B126569" s="1"/>
      <c r="C126569" s="1"/>
      <c r="D126569" s="1"/>
    </row>
    <row r="126588" spans="1:4" x14ac:dyDescent="0.35">
      <c r="A126588" s="1"/>
      <c r="B126588" s="1"/>
      <c r="C126588" s="1"/>
      <c r="D126588" s="1"/>
    </row>
    <row r="126607" spans="1:4" x14ac:dyDescent="0.35">
      <c r="A126607" s="1"/>
      <c r="B126607" s="1"/>
      <c r="C126607" s="1"/>
      <c r="D126607" s="1"/>
    </row>
    <row r="126626" spans="1:4" x14ac:dyDescent="0.35">
      <c r="A126626" s="1"/>
      <c r="B126626" s="1"/>
      <c r="C126626" s="1"/>
      <c r="D126626" s="1"/>
    </row>
    <row r="126645" spans="1:4" x14ac:dyDescent="0.35">
      <c r="A126645" s="1"/>
      <c r="B126645" s="1"/>
      <c r="C126645" s="1"/>
      <c r="D126645" s="1"/>
    </row>
    <row r="126664" spans="1:4" x14ac:dyDescent="0.35">
      <c r="A126664" s="1"/>
      <c r="B126664" s="1"/>
      <c r="C126664" s="1"/>
      <c r="D126664" s="1"/>
    </row>
    <row r="126683" spans="1:4" x14ac:dyDescent="0.35">
      <c r="A126683" s="1"/>
      <c r="B126683" s="1"/>
      <c r="C126683" s="1"/>
      <c r="D126683" s="1"/>
    </row>
    <row r="126702" spans="1:4" x14ac:dyDescent="0.35">
      <c r="A126702" s="1"/>
      <c r="B126702" s="1"/>
      <c r="C126702" s="1"/>
      <c r="D126702" s="1"/>
    </row>
    <row r="126721" spans="1:4" x14ac:dyDescent="0.35">
      <c r="A126721" s="1"/>
      <c r="B126721" s="1"/>
      <c r="C126721" s="1"/>
      <c r="D126721" s="1"/>
    </row>
    <row r="126740" spans="1:4" x14ac:dyDescent="0.35">
      <c r="A126740" s="1"/>
      <c r="B126740" s="1"/>
      <c r="C126740" s="1"/>
      <c r="D126740" s="1"/>
    </row>
    <row r="126759" spans="1:4" x14ac:dyDescent="0.35">
      <c r="A126759" s="1"/>
      <c r="B126759" s="1"/>
      <c r="C126759" s="1"/>
      <c r="D126759" s="1"/>
    </row>
    <row r="126778" spans="1:4" x14ac:dyDescent="0.35">
      <c r="A126778" s="1"/>
      <c r="B126778" s="1"/>
      <c r="C126778" s="1"/>
      <c r="D126778" s="1"/>
    </row>
    <row r="126797" spans="1:4" x14ac:dyDescent="0.35">
      <c r="A126797" s="1"/>
      <c r="B126797" s="1"/>
      <c r="C126797" s="1"/>
      <c r="D126797" s="1"/>
    </row>
    <row r="126816" spans="1:4" x14ac:dyDescent="0.35">
      <c r="A126816" s="1"/>
      <c r="B126816" s="1"/>
      <c r="C126816" s="1"/>
      <c r="D126816" s="1"/>
    </row>
    <row r="126835" spans="1:4" x14ac:dyDescent="0.35">
      <c r="A126835" s="1"/>
      <c r="B126835" s="1"/>
      <c r="C126835" s="1"/>
      <c r="D126835" s="1"/>
    </row>
    <row r="126854" spans="1:4" x14ac:dyDescent="0.35">
      <c r="A126854" s="1"/>
      <c r="B126854" s="1"/>
      <c r="C126854" s="1"/>
      <c r="D126854" s="1"/>
    </row>
    <row r="126873" spans="1:4" x14ac:dyDescent="0.35">
      <c r="A126873" s="1"/>
      <c r="B126873" s="1"/>
      <c r="C126873" s="1"/>
      <c r="D126873" s="1"/>
    </row>
    <row r="126892" spans="1:4" x14ac:dyDescent="0.35">
      <c r="A126892" s="1"/>
      <c r="B126892" s="1"/>
      <c r="C126892" s="1"/>
      <c r="D126892" s="1"/>
    </row>
    <row r="126911" spans="1:4" x14ac:dyDescent="0.35">
      <c r="A126911" s="1"/>
      <c r="B126911" s="1"/>
      <c r="C126911" s="1"/>
      <c r="D126911" s="1"/>
    </row>
    <row r="126930" spans="1:4" x14ac:dyDescent="0.35">
      <c r="A126930" s="1"/>
      <c r="B126930" s="1"/>
      <c r="C126930" s="1"/>
      <c r="D126930" s="1"/>
    </row>
    <row r="126949" spans="1:4" x14ac:dyDescent="0.35">
      <c r="A126949" s="1"/>
      <c r="B126949" s="1"/>
      <c r="C126949" s="1"/>
      <c r="D126949" s="1"/>
    </row>
    <row r="126968" spans="1:4" x14ac:dyDescent="0.35">
      <c r="A126968" s="1"/>
      <c r="B126968" s="1"/>
      <c r="C126968" s="1"/>
      <c r="D126968" s="1"/>
    </row>
    <row r="126987" spans="1:4" x14ac:dyDescent="0.35">
      <c r="A126987" s="1"/>
      <c r="B126987" s="1"/>
      <c r="C126987" s="1"/>
      <c r="D126987" s="1"/>
    </row>
    <row r="127006" spans="1:4" x14ac:dyDescent="0.35">
      <c r="A127006" s="1"/>
      <c r="B127006" s="1"/>
      <c r="C127006" s="1"/>
      <c r="D127006" s="1"/>
    </row>
    <row r="127025" spans="1:4" x14ac:dyDescent="0.35">
      <c r="A127025" s="1"/>
      <c r="B127025" s="1"/>
      <c r="C127025" s="1"/>
      <c r="D127025" s="1"/>
    </row>
    <row r="127044" spans="1:4" x14ac:dyDescent="0.35">
      <c r="A127044" s="1"/>
      <c r="B127044" s="1"/>
      <c r="C127044" s="1"/>
      <c r="D127044" s="1"/>
    </row>
    <row r="127063" spans="1:4" x14ac:dyDescent="0.35">
      <c r="A127063" s="1"/>
      <c r="B127063" s="1"/>
      <c r="C127063" s="1"/>
      <c r="D127063" s="1"/>
    </row>
    <row r="127082" spans="1:4" x14ac:dyDescent="0.35">
      <c r="A127082" s="1"/>
      <c r="B127082" s="1"/>
      <c r="C127082" s="1"/>
      <c r="D127082" s="1"/>
    </row>
    <row r="127101" spans="1:4" x14ac:dyDescent="0.35">
      <c r="A127101" s="1"/>
      <c r="B127101" s="1"/>
      <c r="C127101" s="1"/>
      <c r="D127101" s="1"/>
    </row>
    <row r="127120" spans="1:4" x14ac:dyDescent="0.35">
      <c r="A127120" s="1"/>
      <c r="B127120" s="1"/>
      <c r="C127120" s="1"/>
      <c r="D127120" s="1"/>
    </row>
    <row r="127139" spans="1:4" x14ac:dyDescent="0.35">
      <c r="A127139" s="1"/>
      <c r="B127139" s="1"/>
      <c r="C127139" s="1"/>
      <c r="D127139" s="1"/>
    </row>
    <row r="127158" spans="1:4" x14ac:dyDescent="0.35">
      <c r="A127158" s="1"/>
      <c r="B127158" s="1"/>
      <c r="C127158" s="1"/>
      <c r="D127158" s="1"/>
    </row>
    <row r="127177" spans="1:4" x14ac:dyDescent="0.35">
      <c r="A127177" s="1"/>
      <c r="B127177" s="1"/>
      <c r="C127177" s="1"/>
      <c r="D127177" s="1"/>
    </row>
    <row r="127196" spans="1:4" x14ac:dyDescent="0.35">
      <c r="A127196" s="1"/>
      <c r="B127196" s="1"/>
      <c r="C127196" s="1"/>
      <c r="D127196" s="1"/>
    </row>
    <row r="127215" spans="1:4" x14ac:dyDescent="0.35">
      <c r="A127215" s="1"/>
      <c r="B127215" s="1"/>
      <c r="C127215" s="1"/>
      <c r="D127215" s="1"/>
    </row>
    <row r="127234" spans="1:4" x14ac:dyDescent="0.35">
      <c r="A127234" s="1"/>
      <c r="B127234" s="1"/>
      <c r="C127234" s="1"/>
      <c r="D127234" s="1"/>
    </row>
    <row r="127253" spans="1:4" x14ac:dyDescent="0.35">
      <c r="A127253" s="1"/>
      <c r="B127253" s="1"/>
      <c r="C127253" s="1"/>
      <c r="D127253" s="1"/>
    </row>
    <row r="127272" spans="1:4" x14ac:dyDescent="0.35">
      <c r="A127272" s="1"/>
      <c r="B127272" s="1"/>
      <c r="C127272" s="1"/>
      <c r="D127272" s="1"/>
    </row>
    <row r="127291" spans="1:4" x14ac:dyDescent="0.35">
      <c r="A127291" s="1"/>
      <c r="B127291" s="1"/>
      <c r="C127291" s="1"/>
      <c r="D127291" s="1"/>
    </row>
    <row r="127310" spans="1:4" x14ac:dyDescent="0.35">
      <c r="A127310" s="1"/>
      <c r="B127310" s="1"/>
      <c r="C127310" s="1"/>
      <c r="D127310" s="1"/>
    </row>
    <row r="127329" spans="1:4" x14ac:dyDescent="0.35">
      <c r="A127329" s="1"/>
      <c r="B127329" s="1"/>
      <c r="C127329" s="1"/>
      <c r="D127329" s="1"/>
    </row>
    <row r="127348" spans="1:4" x14ac:dyDescent="0.35">
      <c r="A127348" s="1"/>
      <c r="B127348" s="1"/>
      <c r="C127348" s="1"/>
      <c r="D127348" s="1"/>
    </row>
    <row r="127367" spans="1:4" x14ac:dyDescent="0.35">
      <c r="A127367" s="1"/>
      <c r="B127367" s="1"/>
      <c r="C127367" s="1"/>
      <c r="D127367" s="1"/>
    </row>
    <row r="127386" spans="1:4" x14ac:dyDescent="0.35">
      <c r="A127386" s="1"/>
      <c r="B127386" s="1"/>
      <c r="C127386" s="1"/>
      <c r="D127386" s="1"/>
    </row>
    <row r="127405" spans="1:4" x14ac:dyDescent="0.35">
      <c r="A127405" s="1"/>
      <c r="B127405" s="1"/>
      <c r="C127405" s="1"/>
      <c r="D127405" s="1"/>
    </row>
    <row r="127424" spans="1:4" x14ac:dyDescent="0.35">
      <c r="A127424" s="1"/>
      <c r="B127424" s="1"/>
      <c r="C127424" s="1"/>
      <c r="D127424" s="1"/>
    </row>
    <row r="127443" spans="1:4" x14ac:dyDescent="0.35">
      <c r="A127443" s="1"/>
      <c r="B127443" s="1"/>
      <c r="C127443" s="1"/>
      <c r="D127443" s="1"/>
    </row>
    <row r="127462" spans="1:4" x14ac:dyDescent="0.35">
      <c r="A127462" s="1"/>
      <c r="B127462" s="1"/>
      <c r="C127462" s="1"/>
      <c r="D127462" s="1"/>
    </row>
    <row r="127481" spans="1:4" x14ac:dyDescent="0.35">
      <c r="A127481" s="1"/>
      <c r="B127481" s="1"/>
      <c r="C127481" s="1"/>
      <c r="D127481" s="1"/>
    </row>
    <row r="127500" spans="1:4" x14ac:dyDescent="0.35">
      <c r="A127500" s="1"/>
      <c r="B127500" s="1"/>
      <c r="C127500" s="1"/>
      <c r="D127500" s="1"/>
    </row>
    <row r="127519" spans="1:4" x14ac:dyDescent="0.35">
      <c r="A127519" s="1"/>
      <c r="B127519" s="1"/>
      <c r="C127519" s="1"/>
      <c r="D127519" s="1"/>
    </row>
    <row r="127538" spans="1:4" x14ac:dyDescent="0.35">
      <c r="A127538" s="1"/>
      <c r="B127538" s="1"/>
      <c r="C127538" s="1"/>
      <c r="D127538" s="1"/>
    </row>
    <row r="127557" spans="1:4" x14ac:dyDescent="0.35">
      <c r="A127557" s="1"/>
      <c r="B127557" s="1"/>
      <c r="C127557" s="1"/>
      <c r="D127557" s="1"/>
    </row>
    <row r="127576" spans="1:4" x14ac:dyDescent="0.35">
      <c r="A127576" s="1"/>
      <c r="B127576" s="1"/>
      <c r="C127576" s="1"/>
      <c r="D127576" s="1"/>
    </row>
    <row r="127595" spans="1:4" x14ac:dyDescent="0.35">
      <c r="A127595" s="1"/>
      <c r="B127595" s="1"/>
      <c r="C127595" s="1"/>
      <c r="D127595" s="1"/>
    </row>
    <row r="127614" spans="1:4" x14ac:dyDescent="0.35">
      <c r="A127614" s="1"/>
      <c r="B127614" s="1"/>
      <c r="C127614" s="1"/>
      <c r="D127614" s="1"/>
    </row>
    <row r="127633" spans="1:4" x14ac:dyDescent="0.35">
      <c r="A127633" s="1"/>
      <c r="B127633" s="1"/>
      <c r="C127633" s="1"/>
      <c r="D127633" s="1"/>
    </row>
    <row r="127652" spans="1:4" x14ac:dyDescent="0.35">
      <c r="A127652" s="1"/>
      <c r="B127652" s="1"/>
      <c r="C127652" s="1"/>
      <c r="D127652" s="1"/>
    </row>
    <row r="127671" spans="1:4" x14ac:dyDescent="0.35">
      <c r="A127671" s="1"/>
      <c r="B127671" s="1"/>
      <c r="C127671" s="1"/>
      <c r="D127671" s="1"/>
    </row>
    <row r="127690" spans="1:4" x14ac:dyDescent="0.35">
      <c r="A127690" s="1"/>
      <c r="B127690" s="1"/>
      <c r="C127690" s="1"/>
      <c r="D127690" s="1"/>
    </row>
    <row r="127709" spans="1:4" x14ac:dyDescent="0.35">
      <c r="A127709" s="1"/>
      <c r="B127709" s="1"/>
      <c r="C127709" s="1"/>
      <c r="D127709" s="1"/>
    </row>
    <row r="127728" spans="1:4" x14ac:dyDescent="0.35">
      <c r="A127728" s="1"/>
      <c r="B127728" s="1"/>
      <c r="C127728" s="1"/>
      <c r="D127728" s="1"/>
    </row>
    <row r="127747" spans="1:4" x14ac:dyDescent="0.35">
      <c r="A127747" s="1"/>
      <c r="B127747" s="1"/>
      <c r="C127747" s="1"/>
      <c r="D127747" s="1"/>
    </row>
    <row r="127766" spans="1:4" x14ac:dyDescent="0.35">
      <c r="A127766" s="1"/>
      <c r="B127766" s="1"/>
      <c r="C127766" s="1"/>
      <c r="D127766" s="1"/>
    </row>
    <row r="127785" spans="1:4" x14ac:dyDescent="0.35">
      <c r="A127785" s="1"/>
      <c r="B127785" s="1"/>
      <c r="C127785" s="1"/>
      <c r="D127785" s="1"/>
    </row>
    <row r="127804" spans="1:4" x14ac:dyDescent="0.35">
      <c r="A127804" s="1"/>
      <c r="B127804" s="1"/>
      <c r="C127804" s="1"/>
      <c r="D127804" s="1"/>
    </row>
    <row r="127823" spans="1:4" x14ac:dyDescent="0.35">
      <c r="A127823" s="1"/>
      <c r="B127823" s="1"/>
      <c r="C127823" s="1"/>
      <c r="D127823" s="1"/>
    </row>
    <row r="127842" spans="1:4" x14ac:dyDescent="0.35">
      <c r="A127842" s="1"/>
      <c r="B127842" s="1"/>
      <c r="C127842" s="1"/>
      <c r="D127842" s="1"/>
    </row>
    <row r="127861" spans="1:4" x14ac:dyDescent="0.35">
      <c r="A127861" s="1"/>
      <c r="B127861" s="1"/>
      <c r="C127861" s="1"/>
      <c r="D127861" s="1"/>
    </row>
    <row r="127880" spans="1:4" x14ac:dyDescent="0.35">
      <c r="A127880" s="1"/>
      <c r="B127880" s="1"/>
      <c r="C127880" s="1"/>
      <c r="D127880" s="1"/>
    </row>
    <row r="127899" spans="1:4" x14ac:dyDescent="0.35">
      <c r="A127899" s="1"/>
      <c r="B127899" s="1"/>
      <c r="C127899" s="1"/>
      <c r="D127899" s="1"/>
    </row>
    <row r="127918" spans="1:4" x14ac:dyDescent="0.35">
      <c r="A127918" s="1"/>
      <c r="B127918" s="1"/>
      <c r="C127918" s="1"/>
      <c r="D127918" s="1"/>
    </row>
    <row r="127937" spans="1:4" x14ac:dyDescent="0.35">
      <c r="A127937" s="1"/>
      <c r="B127937" s="1"/>
      <c r="C127937" s="1"/>
      <c r="D127937" s="1"/>
    </row>
    <row r="127956" spans="1:4" x14ac:dyDescent="0.35">
      <c r="A127956" s="1"/>
      <c r="B127956" s="1"/>
      <c r="C127956" s="1"/>
      <c r="D127956" s="1"/>
    </row>
    <row r="127975" spans="1:4" x14ac:dyDescent="0.35">
      <c r="A127975" s="1"/>
      <c r="B127975" s="1"/>
      <c r="C127975" s="1"/>
      <c r="D127975" s="1"/>
    </row>
    <row r="127994" spans="1:4" x14ac:dyDescent="0.35">
      <c r="A127994" s="1"/>
      <c r="B127994" s="1"/>
      <c r="C127994" s="1"/>
      <c r="D127994" s="1"/>
    </row>
    <row r="128013" spans="1:4" x14ac:dyDescent="0.35">
      <c r="A128013" s="1"/>
      <c r="B128013" s="1"/>
      <c r="C128013" s="1"/>
      <c r="D128013" s="1"/>
    </row>
    <row r="128032" spans="1:4" x14ac:dyDescent="0.35">
      <c r="A128032" s="1"/>
      <c r="B128032" s="1"/>
      <c r="C128032" s="1"/>
      <c r="D128032" s="1"/>
    </row>
    <row r="128051" spans="1:4" x14ac:dyDescent="0.35">
      <c r="A128051" s="1"/>
      <c r="B128051" s="1"/>
      <c r="C128051" s="1"/>
      <c r="D128051" s="1"/>
    </row>
    <row r="128070" spans="1:4" x14ac:dyDescent="0.35">
      <c r="A128070" s="1"/>
      <c r="B128070" s="1"/>
      <c r="C128070" s="1"/>
      <c r="D128070" s="1"/>
    </row>
    <row r="128089" spans="1:4" x14ac:dyDescent="0.35">
      <c r="A128089" s="1"/>
      <c r="B128089" s="1"/>
      <c r="C128089" s="1"/>
      <c r="D128089" s="1"/>
    </row>
    <row r="128108" spans="1:4" x14ac:dyDescent="0.35">
      <c r="A128108" s="1"/>
      <c r="B128108" s="1"/>
      <c r="C128108" s="1"/>
      <c r="D128108" s="1"/>
    </row>
    <row r="128127" spans="1:4" x14ac:dyDescent="0.35">
      <c r="A128127" s="1"/>
      <c r="B128127" s="1"/>
      <c r="C128127" s="1"/>
      <c r="D128127" s="1"/>
    </row>
    <row r="128146" spans="1:4" x14ac:dyDescent="0.35">
      <c r="A128146" s="1"/>
      <c r="B128146" s="1"/>
      <c r="C128146" s="1"/>
      <c r="D128146" s="1"/>
    </row>
    <row r="128165" spans="1:4" x14ac:dyDescent="0.35">
      <c r="A128165" s="1"/>
      <c r="B128165" s="1"/>
      <c r="C128165" s="1"/>
      <c r="D128165" s="1"/>
    </row>
    <row r="128184" spans="1:4" x14ac:dyDescent="0.35">
      <c r="A128184" s="1"/>
      <c r="B128184" s="1"/>
      <c r="C128184" s="1"/>
      <c r="D128184" s="1"/>
    </row>
    <row r="128203" spans="1:4" x14ac:dyDescent="0.35">
      <c r="A128203" s="1"/>
      <c r="B128203" s="1"/>
      <c r="C128203" s="1"/>
      <c r="D128203" s="1"/>
    </row>
    <row r="128222" spans="1:4" x14ac:dyDescent="0.35">
      <c r="A128222" s="1"/>
      <c r="B128222" s="1"/>
      <c r="C128222" s="1"/>
      <c r="D128222" s="1"/>
    </row>
    <row r="128241" spans="1:4" x14ac:dyDescent="0.35">
      <c r="A128241" s="1"/>
      <c r="B128241" s="1"/>
      <c r="C128241" s="1"/>
      <c r="D128241" s="1"/>
    </row>
    <row r="128260" spans="1:4" x14ac:dyDescent="0.35">
      <c r="A128260" s="1"/>
      <c r="B128260" s="1"/>
      <c r="C128260" s="1"/>
      <c r="D128260" s="1"/>
    </row>
    <row r="128279" spans="1:4" x14ac:dyDescent="0.35">
      <c r="A128279" s="1"/>
      <c r="B128279" s="1"/>
      <c r="C128279" s="1"/>
      <c r="D128279" s="1"/>
    </row>
    <row r="128298" spans="1:4" x14ac:dyDescent="0.35">
      <c r="A128298" s="1"/>
      <c r="B128298" s="1"/>
      <c r="C128298" s="1"/>
      <c r="D128298" s="1"/>
    </row>
    <row r="128317" spans="1:4" x14ac:dyDescent="0.35">
      <c r="A128317" s="1"/>
      <c r="B128317" s="1"/>
      <c r="C128317" s="1"/>
      <c r="D128317" s="1"/>
    </row>
    <row r="128336" spans="1:4" x14ac:dyDescent="0.35">
      <c r="A128336" s="1"/>
      <c r="B128336" s="1"/>
      <c r="C128336" s="1"/>
      <c r="D128336" s="1"/>
    </row>
    <row r="128355" spans="1:4" x14ac:dyDescent="0.35">
      <c r="A128355" s="1"/>
      <c r="B128355" s="1"/>
      <c r="C128355" s="1"/>
      <c r="D128355" s="1"/>
    </row>
    <row r="128374" spans="1:4" x14ac:dyDescent="0.35">
      <c r="A128374" s="1"/>
      <c r="B128374" s="1"/>
      <c r="C128374" s="1"/>
      <c r="D128374" s="1"/>
    </row>
    <row r="128393" spans="1:4" x14ac:dyDescent="0.35">
      <c r="A128393" s="1"/>
      <c r="B128393" s="1"/>
      <c r="C128393" s="1"/>
      <c r="D128393" s="1"/>
    </row>
    <row r="128412" spans="1:4" x14ac:dyDescent="0.35">
      <c r="A128412" s="1"/>
      <c r="B128412" s="1"/>
      <c r="C128412" s="1"/>
      <c r="D128412" s="1"/>
    </row>
    <row r="128431" spans="1:4" x14ac:dyDescent="0.35">
      <c r="A128431" s="1"/>
      <c r="B128431" s="1"/>
      <c r="C128431" s="1"/>
      <c r="D128431" s="1"/>
    </row>
    <row r="128450" spans="1:4" x14ac:dyDescent="0.35">
      <c r="A128450" s="1"/>
      <c r="B128450" s="1"/>
      <c r="C128450" s="1"/>
      <c r="D128450" s="1"/>
    </row>
    <row r="128469" spans="1:4" x14ac:dyDescent="0.35">
      <c r="A128469" s="1"/>
      <c r="B128469" s="1"/>
      <c r="C128469" s="1"/>
      <c r="D128469" s="1"/>
    </row>
    <row r="128488" spans="1:4" x14ac:dyDescent="0.35">
      <c r="A128488" s="1"/>
      <c r="B128488" s="1"/>
      <c r="C128488" s="1"/>
      <c r="D128488" s="1"/>
    </row>
    <row r="128507" spans="1:4" x14ac:dyDescent="0.35">
      <c r="A128507" s="1"/>
      <c r="B128507" s="1"/>
      <c r="C128507" s="1"/>
      <c r="D128507" s="1"/>
    </row>
    <row r="128526" spans="1:4" x14ac:dyDescent="0.35">
      <c r="A128526" s="1"/>
      <c r="B128526" s="1"/>
      <c r="C128526" s="1"/>
      <c r="D128526" s="1"/>
    </row>
    <row r="128545" spans="1:4" x14ac:dyDescent="0.35">
      <c r="A128545" s="1"/>
      <c r="B128545" s="1"/>
      <c r="C128545" s="1"/>
      <c r="D128545" s="1"/>
    </row>
    <row r="128564" spans="1:4" x14ac:dyDescent="0.35">
      <c r="A128564" s="1"/>
      <c r="B128564" s="1"/>
      <c r="C128564" s="1"/>
      <c r="D128564" s="1"/>
    </row>
    <row r="128583" spans="1:4" x14ac:dyDescent="0.35">
      <c r="A128583" s="1"/>
      <c r="B128583" s="1"/>
      <c r="C128583" s="1"/>
      <c r="D128583" s="1"/>
    </row>
    <row r="128602" spans="1:4" x14ac:dyDescent="0.35">
      <c r="A128602" s="1"/>
      <c r="B128602" s="1"/>
      <c r="C128602" s="1"/>
      <c r="D128602" s="1"/>
    </row>
    <row r="128621" spans="1:4" x14ac:dyDescent="0.35">
      <c r="A128621" s="1"/>
      <c r="B128621" s="1"/>
      <c r="C128621" s="1"/>
      <c r="D128621" s="1"/>
    </row>
    <row r="128640" spans="1:4" x14ac:dyDescent="0.35">
      <c r="A128640" s="1"/>
      <c r="B128640" s="1"/>
      <c r="C128640" s="1"/>
      <c r="D128640" s="1"/>
    </row>
    <row r="128659" spans="1:4" x14ac:dyDescent="0.35">
      <c r="A128659" s="1"/>
      <c r="B128659" s="1"/>
      <c r="C128659" s="1"/>
      <c r="D128659" s="1"/>
    </row>
    <row r="128678" spans="1:4" x14ac:dyDescent="0.35">
      <c r="A128678" s="1"/>
      <c r="B128678" s="1"/>
      <c r="C128678" s="1"/>
      <c r="D128678" s="1"/>
    </row>
    <row r="128697" spans="1:4" x14ac:dyDescent="0.35">
      <c r="A128697" s="1"/>
      <c r="B128697" s="1"/>
      <c r="C128697" s="1"/>
      <c r="D128697" s="1"/>
    </row>
    <row r="128716" spans="1:4" x14ac:dyDescent="0.35">
      <c r="A128716" s="1"/>
      <c r="B128716" s="1"/>
      <c r="C128716" s="1"/>
      <c r="D128716" s="1"/>
    </row>
    <row r="128735" spans="1:4" x14ac:dyDescent="0.35">
      <c r="A128735" s="1"/>
      <c r="B128735" s="1"/>
      <c r="C128735" s="1"/>
      <c r="D128735" s="1"/>
    </row>
    <row r="128754" spans="1:4" x14ac:dyDescent="0.35">
      <c r="A128754" s="1"/>
      <c r="B128754" s="1"/>
      <c r="C128754" s="1"/>
      <c r="D128754" s="1"/>
    </row>
    <row r="128773" spans="1:4" x14ac:dyDescent="0.35">
      <c r="A128773" s="1"/>
      <c r="B128773" s="1"/>
      <c r="C128773" s="1"/>
      <c r="D128773" s="1"/>
    </row>
    <row r="128792" spans="1:4" x14ac:dyDescent="0.35">
      <c r="A128792" s="1"/>
      <c r="B128792" s="1"/>
      <c r="C128792" s="1"/>
      <c r="D128792" s="1"/>
    </row>
    <row r="128811" spans="1:4" x14ac:dyDescent="0.35">
      <c r="A128811" s="1"/>
      <c r="B128811" s="1"/>
      <c r="C128811" s="1"/>
      <c r="D128811" s="1"/>
    </row>
    <row r="128830" spans="1:4" x14ac:dyDescent="0.35">
      <c r="A128830" s="1"/>
      <c r="B128830" s="1"/>
      <c r="C128830" s="1"/>
      <c r="D128830" s="1"/>
    </row>
    <row r="128849" spans="1:4" x14ac:dyDescent="0.35">
      <c r="A128849" s="1"/>
      <c r="B128849" s="1"/>
      <c r="C128849" s="1"/>
      <c r="D128849" s="1"/>
    </row>
    <row r="128868" spans="1:4" x14ac:dyDescent="0.35">
      <c r="A128868" s="1"/>
      <c r="B128868" s="1"/>
      <c r="C128868" s="1"/>
      <c r="D128868" s="1"/>
    </row>
    <row r="128887" spans="1:4" x14ac:dyDescent="0.35">
      <c r="A128887" s="1"/>
      <c r="B128887" s="1"/>
      <c r="C128887" s="1"/>
      <c r="D128887" s="1"/>
    </row>
    <row r="128906" spans="1:4" x14ac:dyDescent="0.35">
      <c r="A128906" s="1"/>
      <c r="B128906" s="1"/>
      <c r="C128906" s="1"/>
      <c r="D128906" s="1"/>
    </row>
    <row r="128925" spans="1:4" x14ac:dyDescent="0.35">
      <c r="A128925" s="1"/>
      <c r="B128925" s="1"/>
      <c r="C128925" s="1"/>
      <c r="D128925" s="1"/>
    </row>
    <row r="128944" spans="1:4" x14ac:dyDescent="0.35">
      <c r="A128944" s="1"/>
      <c r="B128944" s="1"/>
      <c r="C128944" s="1"/>
      <c r="D128944" s="1"/>
    </row>
    <row r="128963" spans="1:4" x14ac:dyDescent="0.35">
      <c r="A128963" s="1"/>
      <c r="B128963" s="1"/>
      <c r="C128963" s="1"/>
      <c r="D128963" s="1"/>
    </row>
    <row r="128982" spans="1:4" x14ac:dyDescent="0.35">
      <c r="A128982" s="1"/>
      <c r="B128982" s="1"/>
      <c r="C128982" s="1"/>
      <c r="D128982" s="1"/>
    </row>
    <row r="129001" spans="1:4" x14ac:dyDescent="0.35">
      <c r="A129001" s="1"/>
      <c r="B129001" s="1"/>
      <c r="C129001" s="1"/>
      <c r="D129001" s="1"/>
    </row>
    <row r="129020" spans="1:4" x14ac:dyDescent="0.35">
      <c r="A129020" s="1"/>
      <c r="B129020" s="1"/>
      <c r="C129020" s="1"/>
      <c r="D129020" s="1"/>
    </row>
    <row r="129039" spans="1:4" x14ac:dyDescent="0.35">
      <c r="A129039" s="1"/>
      <c r="B129039" s="1"/>
      <c r="C129039" s="1"/>
      <c r="D129039" s="1"/>
    </row>
    <row r="129058" spans="1:4" x14ac:dyDescent="0.35">
      <c r="A129058" s="1"/>
      <c r="B129058" s="1"/>
      <c r="C129058" s="1"/>
      <c r="D129058" s="1"/>
    </row>
    <row r="129077" spans="1:4" x14ac:dyDescent="0.35">
      <c r="A129077" s="1"/>
      <c r="B129077" s="1"/>
      <c r="C129077" s="1"/>
      <c r="D129077" s="1"/>
    </row>
    <row r="129096" spans="1:4" x14ac:dyDescent="0.35">
      <c r="A129096" s="1"/>
      <c r="B129096" s="1"/>
      <c r="C129096" s="1"/>
      <c r="D129096" s="1"/>
    </row>
    <row r="129115" spans="1:4" x14ac:dyDescent="0.35">
      <c r="A129115" s="1"/>
      <c r="B129115" s="1"/>
      <c r="C129115" s="1"/>
      <c r="D129115" s="1"/>
    </row>
    <row r="129134" spans="1:4" x14ac:dyDescent="0.35">
      <c r="A129134" s="1"/>
      <c r="B129134" s="1"/>
      <c r="C129134" s="1"/>
      <c r="D129134" s="1"/>
    </row>
    <row r="129153" spans="1:4" x14ac:dyDescent="0.35">
      <c r="A129153" s="1"/>
      <c r="B129153" s="1"/>
      <c r="C129153" s="1"/>
      <c r="D129153" s="1"/>
    </row>
    <row r="129172" spans="1:4" x14ac:dyDescent="0.35">
      <c r="A129172" s="1"/>
      <c r="B129172" s="1"/>
      <c r="C129172" s="1"/>
      <c r="D129172" s="1"/>
    </row>
    <row r="129191" spans="1:4" x14ac:dyDescent="0.35">
      <c r="A129191" s="1"/>
      <c r="B129191" s="1"/>
      <c r="C129191" s="1"/>
      <c r="D129191" s="1"/>
    </row>
    <row r="129210" spans="1:4" x14ac:dyDescent="0.35">
      <c r="A129210" s="1"/>
      <c r="B129210" s="1"/>
      <c r="C129210" s="1"/>
      <c r="D129210" s="1"/>
    </row>
    <row r="129229" spans="1:4" x14ac:dyDescent="0.35">
      <c r="A129229" s="1"/>
      <c r="B129229" s="1"/>
      <c r="C129229" s="1"/>
      <c r="D129229" s="1"/>
    </row>
    <row r="129248" spans="1:4" x14ac:dyDescent="0.35">
      <c r="A129248" s="1"/>
      <c r="B129248" s="1"/>
      <c r="C129248" s="1"/>
      <c r="D129248" s="1"/>
    </row>
    <row r="129267" spans="1:4" x14ac:dyDescent="0.35">
      <c r="A129267" s="1"/>
      <c r="B129267" s="1"/>
      <c r="C129267" s="1"/>
      <c r="D129267" s="1"/>
    </row>
    <row r="129286" spans="1:4" x14ac:dyDescent="0.35">
      <c r="A129286" s="1"/>
      <c r="B129286" s="1"/>
      <c r="C129286" s="1"/>
      <c r="D129286" s="1"/>
    </row>
    <row r="129305" spans="1:4" x14ac:dyDescent="0.35">
      <c r="A129305" s="1"/>
      <c r="B129305" s="1"/>
      <c r="C129305" s="1"/>
      <c r="D129305" s="1"/>
    </row>
    <row r="129324" spans="1:4" x14ac:dyDescent="0.35">
      <c r="A129324" s="1"/>
      <c r="B129324" s="1"/>
      <c r="C129324" s="1"/>
      <c r="D129324" s="1"/>
    </row>
    <row r="129343" spans="1:4" x14ac:dyDescent="0.35">
      <c r="A129343" s="1"/>
      <c r="B129343" s="1"/>
      <c r="C129343" s="1"/>
      <c r="D129343" s="1"/>
    </row>
    <row r="129362" spans="1:4" x14ac:dyDescent="0.35">
      <c r="A129362" s="1"/>
      <c r="B129362" s="1"/>
      <c r="C129362" s="1"/>
      <c r="D129362" s="1"/>
    </row>
    <row r="129381" spans="1:4" x14ac:dyDescent="0.35">
      <c r="A129381" s="1"/>
      <c r="B129381" s="1"/>
      <c r="C129381" s="1"/>
      <c r="D129381" s="1"/>
    </row>
    <row r="129400" spans="1:4" x14ac:dyDescent="0.35">
      <c r="A129400" s="1"/>
      <c r="B129400" s="1"/>
      <c r="C129400" s="1"/>
      <c r="D129400" s="1"/>
    </row>
    <row r="129419" spans="1:4" x14ac:dyDescent="0.35">
      <c r="A129419" s="1"/>
      <c r="B129419" s="1"/>
      <c r="C129419" s="1"/>
      <c r="D129419" s="1"/>
    </row>
    <row r="129438" spans="1:4" x14ac:dyDescent="0.35">
      <c r="A129438" s="1"/>
      <c r="B129438" s="1"/>
      <c r="C129438" s="1"/>
      <c r="D129438" s="1"/>
    </row>
    <row r="129457" spans="1:4" x14ac:dyDescent="0.35">
      <c r="A129457" s="1"/>
      <c r="B129457" s="1"/>
      <c r="C129457" s="1"/>
      <c r="D129457" s="1"/>
    </row>
    <row r="129476" spans="1:4" x14ac:dyDescent="0.35">
      <c r="A129476" s="1"/>
      <c r="B129476" s="1"/>
      <c r="C129476" s="1"/>
      <c r="D129476" s="1"/>
    </row>
    <row r="129495" spans="1:4" x14ac:dyDescent="0.35">
      <c r="A129495" s="1"/>
      <c r="B129495" s="1"/>
      <c r="C129495" s="1"/>
      <c r="D129495" s="1"/>
    </row>
    <row r="129514" spans="1:4" x14ac:dyDescent="0.35">
      <c r="A129514" s="1"/>
      <c r="B129514" s="1"/>
      <c r="C129514" s="1"/>
      <c r="D129514" s="1"/>
    </row>
    <row r="129533" spans="1:4" x14ac:dyDescent="0.35">
      <c r="A129533" s="1"/>
      <c r="B129533" s="1"/>
      <c r="C129533" s="1"/>
      <c r="D129533" s="1"/>
    </row>
    <row r="129552" spans="1:4" x14ac:dyDescent="0.35">
      <c r="A129552" s="1"/>
      <c r="B129552" s="1"/>
      <c r="C129552" s="1"/>
      <c r="D129552" s="1"/>
    </row>
    <row r="129571" spans="1:4" x14ac:dyDescent="0.35">
      <c r="A129571" s="1"/>
      <c r="B129571" s="1"/>
      <c r="C129571" s="1"/>
      <c r="D129571" s="1"/>
    </row>
    <row r="129590" spans="1:4" x14ac:dyDescent="0.35">
      <c r="A129590" s="1"/>
      <c r="B129590" s="1"/>
      <c r="C129590" s="1"/>
      <c r="D129590" s="1"/>
    </row>
    <row r="129609" spans="1:4" x14ac:dyDescent="0.35">
      <c r="A129609" s="1"/>
      <c r="B129609" s="1"/>
      <c r="C129609" s="1"/>
      <c r="D129609" s="1"/>
    </row>
    <row r="129628" spans="1:4" x14ac:dyDescent="0.35">
      <c r="A129628" s="1"/>
      <c r="B129628" s="1"/>
      <c r="C129628" s="1"/>
      <c r="D129628" s="1"/>
    </row>
    <row r="129647" spans="1:4" x14ac:dyDescent="0.35">
      <c r="A129647" s="1"/>
      <c r="B129647" s="1"/>
      <c r="C129647" s="1"/>
      <c r="D129647" s="1"/>
    </row>
    <row r="129666" spans="1:4" x14ac:dyDescent="0.35">
      <c r="A129666" s="1"/>
      <c r="B129666" s="1"/>
      <c r="C129666" s="1"/>
      <c r="D129666" s="1"/>
    </row>
    <row r="129685" spans="1:4" x14ac:dyDescent="0.35">
      <c r="A129685" s="1"/>
      <c r="B129685" s="1"/>
      <c r="C129685" s="1"/>
      <c r="D129685" s="1"/>
    </row>
    <row r="129704" spans="1:4" x14ac:dyDescent="0.35">
      <c r="A129704" s="1"/>
      <c r="B129704" s="1"/>
      <c r="C129704" s="1"/>
      <c r="D129704" s="1"/>
    </row>
    <row r="129723" spans="1:4" x14ac:dyDescent="0.35">
      <c r="A129723" s="1"/>
      <c r="B129723" s="1"/>
      <c r="C129723" s="1"/>
      <c r="D129723" s="1"/>
    </row>
    <row r="129742" spans="1:4" x14ac:dyDescent="0.35">
      <c r="A129742" s="1"/>
      <c r="B129742" s="1"/>
      <c r="C129742" s="1"/>
      <c r="D129742" s="1"/>
    </row>
    <row r="129761" spans="1:4" x14ac:dyDescent="0.35">
      <c r="A129761" s="1"/>
      <c r="B129761" s="1"/>
      <c r="C129761" s="1"/>
      <c r="D129761" s="1"/>
    </row>
    <row r="129780" spans="1:4" x14ac:dyDescent="0.35">
      <c r="A129780" s="1"/>
      <c r="B129780" s="1"/>
      <c r="C129780" s="1"/>
      <c r="D129780" s="1"/>
    </row>
    <row r="129799" spans="1:4" x14ac:dyDescent="0.35">
      <c r="A129799" s="1"/>
      <c r="B129799" s="1"/>
      <c r="C129799" s="1"/>
      <c r="D129799" s="1"/>
    </row>
    <row r="129818" spans="1:4" x14ac:dyDescent="0.35">
      <c r="A129818" s="1"/>
      <c r="B129818" s="1"/>
      <c r="C129818" s="1"/>
      <c r="D129818" s="1"/>
    </row>
    <row r="129837" spans="1:4" x14ac:dyDescent="0.35">
      <c r="A129837" s="1"/>
      <c r="B129837" s="1"/>
      <c r="C129837" s="1"/>
      <c r="D129837" s="1"/>
    </row>
    <row r="129856" spans="1:4" x14ac:dyDescent="0.35">
      <c r="A129856" s="1"/>
      <c r="B129856" s="1"/>
      <c r="C129856" s="1"/>
      <c r="D129856" s="1"/>
    </row>
    <row r="129875" spans="1:4" x14ac:dyDescent="0.35">
      <c r="A129875" s="1"/>
      <c r="B129875" s="1"/>
      <c r="C129875" s="1"/>
      <c r="D129875" s="1"/>
    </row>
    <row r="129894" spans="1:4" x14ac:dyDescent="0.35">
      <c r="A129894" s="1"/>
      <c r="B129894" s="1"/>
      <c r="C129894" s="1"/>
      <c r="D129894" s="1"/>
    </row>
    <row r="129913" spans="1:4" x14ac:dyDescent="0.35">
      <c r="A129913" s="1"/>
      <c r="B129913" s="1"/>
      <c r="C129913" s="1"/>
      <c r="D129913" s="1"/>
    </row>
    <row r="129932" spans="1:4" x14ac:dyDescent="0.35">
      <c r="A129932" s="1"/>
      <c r="B129932" s="1"/>
      <c r="C129932" s="1"/>
      <c r="D129932" s="1"/>
    </row>
    <row r="129951" spans="1:4" x14ac:dyDescent="0.35">
      <c r="A129951" s="1"/>
      <c r="B129951" s="1"/>
      <c r="C129951" s="1"/>
      <c r="D129951" s="1"/>
    </row>
    <row r="129970" spans="1:4" x14ac:dyDescent="0.35">
      <c r="A129970" s="1"/>
      <c r="B129970" s="1"/>
      <c r="C129970" s="1"/>
      <c r="D129970" s="1"/>
    </row>
    <row r="129989" spans="1:4" x14ac:dyDescent="0.35">
      <c r="A129989" s="1"/>
      <c r="B129989" s="1"/>
      <c r="C129989" s="1"/>
      <c r="D129989" s="1"/>
    </row>
    <row r="130008" spans="1:4" x14ac:dyDescent="0.35">
      <c r="A130008" s="1"/>
      <c r="B130008" s="1"/>
      <c r="C130008" s="1"/>
      <c r="D130008" s="1"/>
    </row>
    <row r="130027" spans="1:4" x14ac:dyDescent="0.35">
      <c r="A130027" s="1"/>
      <c r="B130027" s="1"/>
      <c r="C130027" s="1"/>
      <c r="D130027" s="1"/>
    </row>
    <row r="130046" spans="1:4" x14ac:dyDescent="0.35">
      <c r="A130046" s="1"/>
      <c r="B130046" s="1"/>
      <c r="C130046" s="1"/>
      <c r="D130046" s="1"/>
    </row>
    <row r="130065" spans="1:4" x14ac:dyDescent="0.35">
      <c r="A130065" s="1"/>
      <c r="B130065" s="1"/>
      <c r="C130065" s="1"/>
      <c r="D130065" s="1"/>
    </row>
    <row r="130084" spans="1:4" x14ac:dyDescent="0.35">
      <c r="A130084" s="1"/>
      <c r="B130084" s="1"/>
      <c r="C130084" s="1"/>
      <c r="D130084" s="1"/>
    </row>
    <row r="130103" spans="1:4" x14ac:dyDescent="0.35">
      <c r="A130103" s="1"/>
      <c r="B130103" s="1"/>
      <c r="C130103" s="1"/>
      <c r="D130103" s="1"/>
    </row>
    <row r="130122" spans="1:4" x14ac:dyDescent="0.35">
      <c r="A130122" s="1"/>
      <c r="B130122" s="1"/>
      <c r="C130122" s="1"/>
      <c r="D130122" s="1"/>
    </row>
    <row r="130141" spans="1:4" x14ac:dyDescent="0.35">
      <c r="A130141" s="1"/>
      <c r="B130141" s="1"/>
      <c r="C130141" s="1"/>
      <c r="D130141" s="1"/>
    </row>
    <row r="130160" spans="1:4" x14ac:dyDescent="0.35">
      <c r="A130160" s="1"/>
      <c r="B130160" s="1"/>
      <c r="C130160" s="1"/>
      <c r="D130160" s="1"/>
    </row>
    <row r="130179" spans="1:4" x14ac:dyDescent="0.35">
      <c r="A130179" s="1"/>
      <c r="B130179" s="1"/>
      <c r="C130179" s="1"/>
      <c r="D130179" s="1"/>
    </row>
    <row r="130198" spans="1:4" x14ac:dyDescent="0.35">
      <c r="A130198" s="1"/>
      <c r="B130198" s="1"/>
      <c r="C130198" s="1"/>
      <c r="D130198" s="1"/>
    </row>
    <row r="130217" spans="1:4" x14ac:dyDescent="0.35">
      <c r="A130217" s="1"/>
      <c r="B130217" s="1"/>
      <c r="C130217" s="1"/>
      <c r="D130217" s="1"/>
    </row>
    <row r="130236" spans="1:4" x14ac:dyDescent="0.35">
      <c r="A130236" s="1"/>
      <c r="B130236" s="1"/>
      <c r="C130236" s="1"/>
      <c r="D130236" s="1"/>
    </row>
    <row r="130255" spans="1:4" x14ac:dyDescent="0.35">
      <c r="A130255" s="1"/>
      <c r="B130255" s="1"/>
      <c r="C130255" s="1"/>
      <c r="D130255" s="1"/>
    </row>
    <row r="130274" spans="1:4" x14ac:dyDescent="0.35">
      <c r="A130274" s="1"/>
      <c r="B130274" s="1"/>
      <c r="C130274" s="1"/>
      <c r="D130274" s="1"/>
    </row>
    <row r="130293" spans="1:4" x14ac:dyDescent="0.35">
      <c r="A130293" s="1"/>
      <c r="B130293" s="1"/>
      <c r="C130293" s="1"/>
      <c r="D130293" s="1"/>
    </row>
    <row r="130312" spans="1:4" x14ac:dyDescent="0.35">
      <c r="A130312" s="1"/>
      <c r="B130312" s="1"/>
      <c r="C130312" s="1"/>
      <c r="D130312" s="1"/>
    </row>
    <row r="130331" spans="1:4" x14ac:dyDescent="0.35">
      <c r="A130331" s="1"/>
      <c r="B130331" s="1"/>
      <c r="C130331" s="1"/>
      <c r="D130331" s="1"/>
    </row>
    <row r="130350" spans="1:4" x14ac:dyDescent="0.35">
      <c r="A130350" s="1"/>
      <c r="B130350" s="1"/>
      <c r="C130350" s="1"/>
      <c r="D130350" s="1"/>
    </row>
    <row r="130369" spans="1:4" x14ac:dyDescent="0.35">
      <c r="A130369" s="1"/>
      <c r="B130369" s="1"/>
      <c r="C130369" s="1"/>
      <c r="D130369" s="1"/>
    </row>
    <row r="130388" spans="1:4" x14ac:dyDescent="0.35">
      <c r="A130388" s="1"/>
      <c r="B130388" s="1"/>
      <c r="C130388" s="1"/>
      <c r="D130388" s="1"/>
    </row>
    <row r="130407" spans="1:4" x14ac:dyDescent="0.35">
      <c r="A130407" s="1"/>
      <c r="B130407" s="1"/>
      <c r="C130407" s="1"/>
      <c r="D130407" s="1"/>
    </row>
    <row r="130426" spans="1:4" x14ac:dyDescent="0.35">
      <c r="A130426" s="1"/>
      <c r="B130426" s="1"/>
      <c r="C130426" s="1"/>
      <c r="D130426" s="1"/>
    </row>
    <row r="130445" spans="1:4" x14ac:dyDescent="0.35">
      <c r="A130445" s="1"/>
      <c r="B130445" s="1"/>
      <c r="C130445" s="1"/>
      <c r="D130445" s="1"/>
    </row>
    <row r="130464" spans="1:4" x14ac:dyDescent="0.35">
      <c r="A130464" s="1"/>
      <c r="B130464" s="1"/>
      <c r="C130464" s="1"/>
      <c r="D130464" s="1"/>
    </row>
    <row r="130483" spans="1:4" x14ac:dyDescent="0.35">
      <c r="A130483" s="1"/>
      <c r="B130483" s="1"/>
      <c r="C130483" s="1"/>
      <c r="D130483" s="1"/>
    </row>
    <row r="130502" spans="1:4" x14ac:dyDescent="0.35">
      <c r="A130502" s="1"/>
      <c r="B130502" s="1"/>
      <c r="C130502" s="1"/>
      <c r="D130502" s="1"/>
    </row>
    <row r="130521" spans="1:4" x14ac:dyDescent="0.35">
      <c r="A130521" s="1"/>
      <c r="B130521" s="1"/>
      <c r="C130521" s="1"/>
      <c r="D130521" s="1"/>
    </row>
    <row r="130540" spans="1:4" x14ac:dyDescent="0.35">
      <c r="A130540" s="1"/>
      <c r="B130540" s="1"/>
      <c r="C130540" s="1"/>
      <c r="D130540" s="1"/>
    </row>
    <row r="130559" spans="1:4" x14ac:dyDescent="0.35">
      <c r="A130559" s="1"/>
      <c r="B130559" s="1"/>
      <c r="C130559" s="1"/>
      <c r="D130559" s="1"/>
    </row>
    <row r="130578" spans="1:4" x14ac:dyDescent="0.35">
      <c r="A130578" s="1"/>
      <c r="B130578" s="1"/>
      <c r="C130578" s="1"/>
      <c r="D130578" s="1"/>
    </row>
    <row r="130597" spans="1:4" x14ac:dyDescent="0.35">
      <c r="A130597" s="1"/>
      <c r="B130597" s="1"/>
      <c r="C130597" s="1"/>
      <c r="D130597" s="1"/>
    </row>
    <row r="130616" spans="1:4" x14ac:dyDescent="0.35">
      <c r="A130616" s="1"/>
      <c r="B130616" s="1"/>
      <c r="C130616" s="1"/>
      <c r="D130616" s="1"/>
    </row>
    <row r="130635" spans="1:4" x14ac:dyDescent="0.35">
      <c r="A130635" s="1"/>
      <c r="B130635" s="1"/>
      <c r="C130635" s="1"/>
      <c r="D130635" s="1"/>
    </row>
    <row r="130654" spans="1:4" x14ac:dyDescent="0.35">
      <c r="A130654" s="1"/>
      <c r="B130654" s="1"/>
      <c r="C130654" s="1"/>
      <c r="D130654" s="1"/>
    </row>
    <row r="130673" spans="1:4" x14ac:dyDescent="0.35">
      <c r="A130673" s="1"/>
      <c r="B130673" s="1"/>
      <c r="C130673" s="1"/>
      <c r="D130673" s="1"/>
    </row>
    <row r="130692" spans="1:4" x14ac:dyDescent="0.35">
      <c r="A130692" s="1"/>
      <c r="B130692" s="1"/>
      <c r="C130692" s="1"/>
      <c r="D130692" s="1"/>
    </row>
    <row r="130711" spans="1:4" x14ac:dyDescent="0.35">
      <c r="A130711" s="1"/>
      <c r="B130711" s="1"/>
      <c r="C130711" s="1"/>
      <c r="D130711" s="1"/>
    </row>
    <row r="130730" spans="1:4" x14ac:dyDescent="0.35">
      <c r="A130730" s="1"/>
      <c r="B130730" s="1"/>
      <c r="C130730" s="1"/>
      <c r="D130730" s="1"/>
    </row>
    <row r="130749" spans="1:4" x14ac:dyDescent="0.35">
      <c r="A130749" s="1"/>
      <c r="B130749" s="1"/>
      <c r="C130749" s="1"/>
      <c r="D130749" s="1"/>
    </row>
    <row r="130768" spans="1:4" x14ac:dyDescent="0.35">
      <c r="A130768" s="1"/>
      <c r="B130768" s="1"/>
      <c r="C130768" s="1"/>
      <c r="D130768" s="1"/>
    </row>
    <row r="130787" spans="1:4" x14ac:dyDescent="0.35">
      <c r="A130787" s="1"/>
      <c r="B130787" s="1"/>
      <c r="C130787" s="1"/>
      <c r="D130787" s="1"/>
    </row>
    <row r="130806" spans="1:4" x14ac:dyDescent="0.35">
      <c r="A130806" s="1"/>
      <c r="B130806" s="1"/>
      <c r="C130806" s="1"/>
      <c r="D130806" s="1"/>
    </row>
    <row r="130825" spans="1:4" x14ac:dyDescent="0.35">
      <c r="A130825" s="1"/>
      <c r="B130825" s="1"/>
      <c r="C130825" s="1"/>
      <c r="D130825" s="1"/>
    </row>
    <row r="130844" spans="1:4" x14ac:dyDescent="0.35">
      <c r="A130844" s="1"/>
      <c r="B130844" s="1"/>
      <c r="C130844" s="1"/>
      <c r="D130844" s="1"/>
    </row>
    <row r="130863" spans="1:4" x14ac:dyDescent="0.35">
      <c r="A130863" s="1"/>
      <c r="B130863" s="1"/>
      <c r="C130863" s="1"/>
      <c r="D130863" s="1"/>
    </row>
    <row r="130882" spans="1:4" x14ac:dyDescent="0.35">
      <c r="A130882" s="1"/>
      <c r="B130882" s="1"/>
      <c r="C130882" s="1"/>
      <c r="D130882" s="1"/>
    </row>
    <row r="130901" spans="1:4" x14ac:dyDescent="0.35">
      <c r="A130901" s="1"/>
      <c r="B130901" s="1"/>
      <c r="C130901" s="1"/>
      <c r="D130901" s="1"/>
    </row>
    <row r="130920" spans="1:4" x14ac:dyDescent="0.35">
      <c r="A130920" s="1"/>
      <c r="B130920" s="1"/>
      <c r="C130920" s="1"/>
      <c r="D130920" s="1"/>
    </row>
    <row r="130939" spans="1:4" x14ac:dyDescent="0.35">
      <c r="A130939" s="1"/>
      <c r="B130939" s="1"/>
      <c r="C130939" s="1"/>
      <c r="D130939" s="1"/>
    </row>
    <row r="130958" spans="1:4" x14ac:dyDescent="0.35">
      <c r="A130958" s="1"/>
      <c r="B130958" s="1"/>
      <c r="C130958" s="1"/>
      <c r="D130958" s="1"/>
    </row>
    <row r="130977" spans="1:4" x14ac:dyDescent="0.35">
      <c r="A130977" s="1"/>
      <c r="B130977" s="1"/>
      <c r="C130977" s="1"/>
      <c r="D130977" s="1"/>
    </row>
    <row r="130996" spans="1:4" x14ac:dyDescent="0.35">
      <c r="A130996" s="1"/>
      <c r="B130996" s="1"/>
      <c r="C130996" s="1"/>
      <c r="D130996" s="1"/>
    </row>
    <row r="131015" spans="1:4" x14ac:dyDescent="0.35">
      <c r="A131015" s="1"/>
      <c r="B131015" s="1"/>
      <c r="C131015" s="1"/>
      <c r="D131015" s="1"/>
    </row>
    <row r="131034" spans="1:4" x14ac:dyDescent="0.35">
      <c r="A131034" s="1"/>
      <c r="B131034" s="1"/>
      <c r="C131034" s="1"/>
      <c r="D131034" s="1"/>
    </row>
    <row r="131053" spans="1:4" x14ac:dyDescent="0.35">
      <c r="A131053" s="1"/>
      <c r="B131053" s="1"/>
      <c r="C131053" s="1"/>
      <c r="D131053" s="1"/>
    </row>
    <row r="131072" spans="1:4" x14ac:dyDescent="0.35">
      <c r="A131072" s="1"/>
      <c r="B131072" s="1"/>
      <c r="C131072" s="1"/>
      <c r="D131072" s="1"/>
    </row>
    <row r="131091" spans="1:4" x14ac:dyDescent="0.35">
      <c r="A131091" s="1"/>
      <c r="B131091" s="1"/>
      <c r="C131091" s="1"/>
      <c r="D131091" s="1"/>
    </row>
    <row r="131110" spans="1:4" x14ac:dyDescent="0.35">
      <c r="A131110" s="1"/>
      <c r="B131110" s="1"/>
      <c r="C131110" s="1"/>
      <c r="D131110" s="1"/>
    </row>
    <row r="131129" spans="1:4" x14ac:dyDescent="0.35">
      <c r="A131129" s="1"/>
      <c r="B131129" s="1"/>
      <c r="C131129" s="1"/>
      <c r="D131129" s="1"/>
    </row>
    <row r="131148" spans="1:4" x14ac:dyDescent="0.35">
      <c r="A131148" s="1"/>
      <c r="B131148" s="1"/>
      <c r="C131148" s="1"/>
      <c r="D131148" s="1"/>
    </row>
    <row r="131167" spans="1:4" x14ac:dyDescent="0.35">
      <c r="A131167" s="1"/>
      <c r="B131167" s="1"/>
      <c r="C131167" s="1"/>
      <c r="D131167" s="1"/>
    </row>
    <row r="131186" spans="1:4" x14ac:dyDescent="0.35">
      <c r="A131186" s="1"/>
      <c r="B131186" s="1"/>
      <c r="C131186" s="1"/>
      <c r="D131186" s="1"/>
    </row>
    <row r="131205" spans="1:4" x14ac:dyDescent="0.35">
      <c r="A131205" s="1"/>
      <c r="B131205" s="1"/>
      <c r="C131205" s="1"/>
      <c r="D131205" s="1"/>
    </row>
    <row r="131224" spans="1:4" x14ac:dyDescent="0.35">
      <c r="A131224" s="1"/>
      <c r="B131224" s="1"/>
      <c r="C131224" s="1"/>
      <c r="D131224" s="1"/>
    </row>
    <row r="131243" spans="1:4" x14ac:dyDescent="0.35">
      <c r="A131243" s="1"/>
      <c r="B131243" s="1"/>
      <c r="C131243" s="1"/>
      <c r="D131243" s="1"/>
    </row>
    <row r="131262" spans="1:4" x14ac:dyDescent="0.35">
      <c r="A131262" s="1"/>
      <c r="B131262" s="1"/>
      <c r="C131262" s="1"/>
      <c r="D131262" s="1"/>
    </row>
    <row r="131281" spans="1:4" x14ac:dyDescent="0.35">
      <c r="A131281" s="1"/>
      <c r="B131281" s="1"/>
      <c r="C131281" s="1"/>
      <c r="D131281" s="1"/>
    </row>
    <row r="131300" spans="1:4" x14ac:dyDescent="0.35">
      <c r="A131300" s="1"/>
      <c r="B131300" s="1"/>
      <c r="C131300" s="1"/>
      <c r="D131300" s="1"/>
    </row>
    <row r="131319" spans="1:4" x14ac:dyDescent="0.35">
      <c r="A131319" s="1"/>
      <c r="B131319" s="1"/>
      <c r="C131319" s="1"/>
      <c r="D131319" s="1"/>
    </row>
    <row r="131338" spans="1:4" x14ac:dyDescent="0.35">
      <c r="A131338" s="1"/>
      <c r="B131338" s="1"/>
      <c r="C131338" s="1"/>
      <c r="D131338" s="1"/>
    </row>
    <row r="131357" spans="1:4" x14ac:dyDescent="0.35">
      <c r="A131357" s="1"/>
      <c r="B131357" s="1"/>
      <c r="C131357" s="1"/>
      <c r="D131357" s="1"/>
    </row>
    <row r="131376" spans="1:4" x14ac:dyDescent="0.35">
      <c r="A131376" s="1"/>
      <c r="B131376" s="1"/>
      <c r="C131376" s="1"/>
      <c r="D131376" s="1"/>
    </row>
    <row r="131395" spans="1:4" x14ac:dyDescent="0.35">
      <c r="A131395" s="1"/>
      <c r="B131395" s="1"/>
      <c r="C131395" s="1"/>
      <c r="D131395" s="1"/>
    </row>
    <row r="131414" spans="1:4" x14ac:dyDescent="0.35">
      <c r="A131414" s="1"/>
      <c r="B131414" s="1"/>
      <c r="C131414" s="1"/>
      <c r="D131414" s="1"/>
    </row>
    <row r="131433" spans="1:4" x14ac:dyDescent="0.35">
      <c r="A131433" s="1"/>
      <c r="B131433" s="1"/>
      <c r="C131433" s="1"/>
      <c r="D131433" s="1"/>
    </row>
    <row r="131452" spans="1:4" x14ac:dyDescent="0.35">
      <c r="A131452" s="1"/>
      <c r="B131452" s="1"/>
      <c r="C131452" s="1"/>
      <c r="D131452" s="1"/>
    </row>
    <row r="131471" spans="1:4" x14ac:dyDescent="0.35">
      <c r="A131471" s="1"/>
      <c r="B131471" s="1"/>
      <c r="C131471" s="1"/>
      <c r="D131471" s="1"/>
    </row>
    <row r="131490" spans="1:4" x14ac:dyDescent="0.35">
      <c r="A131490" s="1"/>
      <c r="B131490" s="1"/>
      <c r="C131490" s="1"/>
      <c r="D131490" s="1"/>
    </row>
    <row r="131509" spans="1:4" x14ac:dyDescent="0.35">
      <c r="A131509" s="1"/>
      <c r="B131509" s="1"/>
      <c r="C131509" s="1"/>
      <c r="D131509" s="1"/>
    </row>
    <row r="131528" spans="1:4" x14ac:dyDescent="0.35">
      <c r="A131528" s="1"/>
      <c r="B131528" s="1"/>
      <c r="C131528" s="1"/>
      <c r="D131528" s="1"/>
    </row>
    <row r="131547" spans="1:4" x14ac:dyDescent="0.35">
      <c r="A131547" s="1"/>
      <c r="B131547" s="1"/>
      <c r="C131547" s="1"/>
      <c r="D131547" s="1"/>
    </row>
    <row r="131566" spans="1:4" x14ac:dyDescent="0.35">
      <c r="A131566" s="1"/>
      <c r="B131566" s="1"/>
      <c r="C131566" s="1"/>
      <c r="D131566" s="1"/>
    </row>
    <row r="131585" spans="1:4" x14ac:dyDescent="0.35">
      <c r="A131585" s="1"/>
      <c r="B131585" s="1"/>
      <c r="C131585" s="1"/>
      <c r="D131585" s="1"/>
    </row>
    <row r="131604" spans="1:4" x14ac:dyDescent="0.35">
      <c r="A131604" s="1"/>
      <c r="B131604" s="1"/>
      <c r="C131604" s="1"/>
      <c r="D131604" s="1"/>
    </row>
    <row r="131623" spans="1:4" x14ac:dyDescent="0.35">
      <c r="A131623" s="1"/>
      <c r="B131623" s="1"/>
      <c r="C131623" s="1"/>
      <c r="D131623" s="1"/>
    </row>
    <row r="131642" spans="1:4" x14ac:dyDescent="0.35">
      <c r="A131642" s="1"/>
      <c r="B131642" s="1"/>
      <c r="C131642" s="1"/>
      <c r="D131642" s="1"/>
    </row>
    <row r="131661" spans="1:4" x14ac:dyDescent="0.35">
      <c r="A131661" s="1"/>
      <c r="B131661" s="1"/>
      <c r="C131661" s="1"/>
      <c r="D131661" s="1"/>
    </row>
    <row r="131680" spans="1:4" x14ac:dyDescent="0.35">
      <c r="A131680" s="1"/>
      <c r="B131680" s="1"/>
      <c r="C131680" s="1"/>
      <c r="D131680" s="1"/>
    </row>
    <row r="131699" spans="1:4" x14ac:dyDescent="0.35">
      <c r="A131699" s="1"/>
      <c r="B131699" s="1"/>
      <c r="C131699" s="1"/>
      <c r="D131699" s="1"/>
    </row>
    <row r="131718" spans="1:4" x14ac:dyDescent="0.35">
      <c r="A131718" s="1"/>
      <c r="B131718" s="1"/>
      <c r="C131718" s="1"/>
      <c r="D131718" s="1"/>
    </row>
    <row r="131737" spans="1:4" x14ac:dyDescent="0.35">
      <c r="A131737" s="1"/>
      <c r="B131737" s="1"/>
      <c r="C131737" s="1"/>
      <c r="D131737" s="1"/>
    </row>
    <row r="131756" spans="1:4" x14ac:dyDescent="0.35">
      <c r="A131756" s="1"/>
      <c r="B131756" s="1"/>
      <c r="C131756" s="1"/>
      <c r="D131756" s="1"/>
    </row>
    <row r="131775" spans="1:4" x14ac:dyDescent="0.35">
      <c r="A131775" s="1"/>
      <c r="B131775" s="1"/>
      <c r="C131775" s="1"/>
      <c r="D131775" s="1"/>
    </row>
    <row r="131794" spans="1:4" x14ac:dyDescent="0.35">
      <c r="A131794" s="1"/>
      <c r="B131794" s="1"/>
      <c r="C131794" s="1"/>
      <c r="D131794" s="1"/>
    </row>
    <row r="131813" spans="1:4" x14ac:dyDescent="0.35">
      <c r="A131813" s="1"/>
      <c r="B131813" s="1"/>
      <c r="C131813" s="1"/>
      <c r="D131813" s="1"/>
    </row>
    <row r="131832" spans="1:4" x14ac:dyDescent="0.35">
      <c r="A131832" s="1"/>
      <c r="B131832" s="1"/>
      <c r="C131832" s="1"/>
      <c r="D131832" s="1"/>
    </row>
    <row r="131851" spans="1:4" x14ac:dyDescent="0.35">
      <c r="A131851" s="1"/>
      <c r="B131851" s="1"/>
      <c r="C131851" s="1"/>
      <c r="D131851" s="1"/>
    </row>
    <row r="131870" spans="1:4" x14ac:dyDescent="0.35">
      <c r="A131870" s="1"/>
      <c r="B131870" s="1"/>
      <c r="C131870" s="1"/>
      <c r="D131870" s="1"/>
    </row>
    <row r="131889" spans="1:4" x14ac:dyDescent="0.35">
      <c r="A131889" s="1"/>
      <c r="B131889" s="1"/>
      <c r="C131889" s="1"/>
      <c r="D131889" s="1"/>
    </row>
    <row r="131908" spans="1:4" x14ac:dyDescent="0.35">
      <c r="A131908" s="1"/>
      <c r="B131908" s="1"/>
      <c r="C131908" s="1"/>
      <c r="D131908" s="1"/>
    </row>
    <row r="131927" spans="1:4" x14ac:dyDescent="0.35">
      <c r="A131927" s="1"/>
      <c r="B131927" s="1"/>
      <c r="C131927" s="1"/>
      <c r="D131927" s="1"/>
    </row>
    <row r="131946" spans="1:4" x14ac:dyDescent="0.35">
      <c r="A131946" s="1"/>
      <c r="B131946" s="1"/>
      <c r="C131946" s="1"/>
      <c r="D131946" s="1"/>
    </row>
    <row r="131965" spans="1:4" x14ac:dyDescent="0.35">
      <c r="A131965" s="1"/>
      <c r="B131965" s="1"/>
      <c r="C131965" s="1"/>
      <c r="D131965" s="1"/>
    </row>
    <row r="131984" spans="1:4" x14ac:dyDescent="0.35">
      <c r="A131984" s="1"/>
      <c r="B131984" s="1"/>
      <c r="C131984" s="1"/>
      <c r="D131984" s="1"/>
    </row>
    <row r="132003" spans="1:4" x14ac:dyDescent="0.35">
      <c r="A132003" s="1"/>
      <c r="B132003" s="1"/>
      <c r="C132003" s="1"/>
      <c r="D132003" s="1"/>
    </row>
    <row r="132022" spans="1:4" x14ac:dyDescent="0.35">
      <c r="A132022" s="1"/>
      <c r="B132022" s="1"/>
      <c r="C132022" s="1"/>
      <c r="D132022" s="1"/>
    </row>
    <row r="132041" spans="1:4" x14ac:dyDescent="0.35">
      <c r="A132041" s="1"/>
      <c r="B132041" s="1"/>
      <c r="C132041" s="1"/>
      <c r="D132041" s="1"/>
    </row>
    <row r="132060" spans="1:4" x14ac:dyDescent="0.35">
      <c r="A132060" s="1"/>
      <c r="B132060" s="1"/>
      <c r="C132060" s="1"/>
      <c r="D132060" s="1"/>
    </row>
    <row r="132079" spans="1:4" x14ac:dyDescent="0.35">
      <c r="A132079" s="1"/>
      <c r="B132079" s="1"/>
      <c r="C132079" s="1"/>
      <c r="D132079" s="1"/>
    </row>
    <row r="132098" spans="1:4" x14ac:dyDescent="0.35">
      <c r="A132098" s="1"/>
      <c r="B132098" s="1"/>
      <c r="C132098" s="1"/>
      <c r="D132098" s="1"/>
    </row>
    <row r="132117" spans="1:4" x14ac:dyDescent="0.35">
      <c r="A132117" s="1"/>
      <c r="B132117" s="1"/>
      <c r="C132117" s="1"/>
      <c r="D132117" s="1"/>
    </row>
    <row r="132136" spans="1:4" x14ac:dyDescent="0.35">
      <c r="A132136" s="1"/>
      <c r="B132136" s="1"/>
      <c r="C132136" s="1"/>
      <c r="D132136" s="1"/>
    </row>
    <row r="132155" spans="1:4" x14ac:dyDescent="0.35">
      <c r="A132155" s="1"/>
      <c r="B132155" s="1"/>
      <c r="C132155" s="1"/>
      <c r="D132155" s="1"/>
    </row>
    <row r="132174" spans="1:4" x14ac:dyDescent="0.35">
      <c r="A132174" s="1"/>
      <c r="B132174" s="1"/>
      <c r="C132174" s="1"/>
      <c r="D132174" s="1"/>
    </row>
    <row r="132193" spans="1:4" x14ac:dyDescent="0.35">
      <c r="A132193" s="1"/>
      <c r="B132193" s="1"/>
      <c r="C132193" s="1"/>
      <c r="D132193" s="1"/>
    </row>
    <row r="132212" spans="1:4" x14ac:dyDescent="0.35">
      <c r="A132212" s="1"/>
      <c r="B132212" s="1"/>
      <c r="C132212" s="1"/>
      <c r="D132212" s="1"/>
    </row>
    <row r="132231" spans="1:4" x14ac:dyDescent="0.35">
      <c r="A132231" s="1"/>
      <c r="B132231" s="1"/>
      <c r="C132231" s="1"/>
      <c r="D132231" s="1"/>
    </row>
    <row r="132250" spans="1:4" x14ac:dyDescent="0.35">
      <c r="A132250" s="1"/>
      <c r="B132250" s="1"/>
      <c r="C132250" s="1"/>
      <c r="D132250" s="1"/>
    </row>
    <row r="132269" spans="1:4" x14ac:dyDescent="0.35">
      <c r="A132269" s="1"/>
      <c r="B132269" s="1"/>
      <c r="C132269" s="1"/>
      <c r="D132269" s="1"/>
    </row>
    <row r="132288" spans="1:4" x14ac:dyDescent="0.35">
      <c r="A132288" s="1"/>
      <c r="B132288" s="1"/>
      <c r="C132288" s="1"/>
      <c r="D132288" s="1"/>
    </row>
    <row r="132307" spans="1:4" x14ac:dyDescent="0.35">
      <c r="A132307" s="1"/>
      <c r="B132307" s="1"/>
      <c r="C132307" s="1"/>
      <c r="D132307" s="1"/>
    </row>
    <row r="132326" spans="1:4" x14ac:dyDescent="0.35">
      <c r="A132326" s="1"/>
      <c r="B132326" s="1"/>
      <c r="C132326" s="1"/>
      <c r="D132326" s="1"/>
    </row>
    <row r="132345" spans="1:4" x14ac:dyDescent="0.35">
      <c r="A132345" s="1"/>
      <c r="B132345" s="1"/>
      <c r="C132345" s="1"/>
      <c r="D132345" s="1"/>
    </row>
    <row r="132364" spans="1:4" x14ac:dyDescent="0.35">
      <c r="A132364" s="1"/>
      <c r="B132364" s="1"/>
      <c r="C132364" s="1"/>
      <c r="D132364" s="1"/>
    </row>
    <row r="132383" spans="1:4" x14ac:dyDescent="0.35">
      <c r="A132383" s="1"/>
      <c r="B132383" s="1"/>
      <c r="C132383" s="1"/>
      <c r="D132383" s="1"/>
    </row>
    <row r="132402" spans="1:4" x14ac:dyDescent="0.35">
      <c r="A132402" s="1"/>
      <c r="B132402" s="1"/>
      <c r="C132402" s="1"/>
      <c r="D132402" s="1"/>
    </row>
    <row r="132421" spans="1:4" x14ac:dyDescent="0.35">
      <c r="A132421" s="1"/>
      <c r="B132421" s="1"/>
      <c r="C132421" s="1"/>
      <c r="D132421" s="1"/>
    </row>
    <row r="132440" spans="1:4" x14ac:dyDescent="0.35">
      <c r="A132440" s="1"/>
      <c r="B132440" s="1"/>
      <c r="C132440" s="1"/>
      <c r="D132440" s="1"/>
    </row>
    <row r="132459" spans="1:4" x14ac:dyDescent="0.35">
      <c r="A132459" s="1"/>
      <c r="B132459" s="1"/>
      <c r="C132459" s="1"/>
      <c r="D132459" s="1"/>
    </row>
    <row r="132478" spans="1:4" x14ac:dyDescent="0.35">
      <c r="A132478" s="1"/>
      <c r="B132478" s="1"/>
      <c r="C132478" s="1"/>
      <c r="D132478" s="1"/>
    </row>
    <row r="132497" spans="1:4" x14ac:dyDescent="0.35">
      <c r="A132497" s="1"/>
      <c r="B132497" s="1"/>
      <c r="C132497" s="1"/>
      <c r="D132497" s="1"/>
    </row>
    <row r="132516" spans="1:4" x14ac:dyDescent="0.35">
      <c r="A132516" s="1"/>
      <c r="B132516" s="1"/>
      <c r="C132516" s="1"/>
      <c r="D132516" s="1"/>
    </row>
    <row r="132535" spans="1:4" x14ac:dyDescent="0.35">
      <c r="A132535" s="1"/>
      <c r="B132535" s="1"/>
      <c r="C132535" s="1"/>
      <c r="D132535" s="1"/>
    </row>
    <row r="132554" spans="1:4" x14ac:dyDescent="0.35">
      <c r="A132554" s="1"/>
      <c r="B132554" s="1"/>
      <c r="C132554" s="1"/>
      <c r="D132554" s="1"/>
    </row>
    <row r="132573" spans="1:4" x14ac:dyDescent="0.35">
      <c r="A132573" s="1"/>
      <c r="B132573" s="1"/>
      <c r="C132573" s="1"/>
      <c r="D132573" s="1"/>
    </row>
    <row r="132592" spans="1:4" x14ac:dyDescent="0.35">
      <c r="A132592" s="1"/>
      <c r="B132592" s="1"/>
      <c r="C132592" s="1"/>
      <c r="D132592" s="1"/>
    </row>
    <row r="132611" spans="1:4" x14ac:dyDescent="0.35">
      <c r="A132611" s="1"/>
      <c r="B132611" s="1"/>
      <c r="C132611" s="1"/>
      <c r="D132611" s="1"/>
    </row>
    <row r="132630" spans="1:4" x14ac:dyDescent="0.35">
      <c r="A132630" s="1"/>
      <c r="B132630" s="1"/>
      <c r="C132630" s="1"/>
      <c r="D132630" s="1"/>
    </row>
    <row r="132649" spans="1:4" x14ac:dyDescent="0.35">
      <c r="A132649" s="1"/>
      <c r="B132649" s="1"/>
      <c r="C132649" s="1"/>
      <c r="D132649" s="1"/>
    </row>
    <row r="132668" spans="1:4" x14ac:dyDescent="0.35">
      <c r="A132668" s="1"/>
      <c r="B132668" s="1"/>
      <c r="C132668" s="1"/>
      <c r="D132668" s="1"/>
    </row>
    <row r="132687" spans="1:4" x14ac:dyDescent="0.35">
      <c r="A132687" s="1"/>
      <c r="B132687" s="1"/>
      <c r="C132687" s="1"/>
      <c r="D132687" s="1"/>
    </row>
    <row r="132706" spans="1:4" x14ac:dyDescent="0.35">
      <c r="A132706" s="1"/>
      <c r="B132706" s="1"/>
      <c r="C132706" s="1"/>
      <c r="D132706" s="1"/>
    </row>
    <row r="132725" spans="1:4" x14ac:dyDescent="0.35">
      <c r="A132725" s="1"/>
      <c r="B132725" s="1"/>
      <c r="C132725" s="1"/>
      <c r="D132725" s="1"/>
    </row>
    <row r="132744" spans="1:4" x14ac:dyDescent="0.35">
      <c r="A132744" s="1"/>
      <c r="B132744" s="1"/>
      <c r="C132744" s="1"/>
      <c r="D132744" s="1"/>
    </row>
    <row r="132763" spans="1:4" x14ac:dyDescent="0.35">
      <c r="A132763" s="1"/>
      <c r="B132763" s="1"/>
      <c r="C132763" s="1"/>
      <c r="D132763" s="1"/>
    </row>
    <row r="132782" spans="1:4" x14ac:dyDescent="0.35">
      <c r="A132782" s="1"/>
      <c r="B132782" s="1"/>
      <c r="C132782" s="1"/>
      <c r="D132782" s="1"/>
    </row>
    <row r="132801" spans="1:4" x14ac:dyDescent="0.35">
      <c r="A132801" s="1"/>
      <c r="B132801" s="1"/>
      <c r="C132801" s="1"/>
      <c r="D132801" s="1"/>
    </row>
    <row r="132820" spans="1:4" x14ac:dyDescent="0.35">
      <c r="A132820" s="1"/>
      <c r="B132820" s="1"/>
      <c r="C132820" s="1"/>
      <c r="D132820" s="1"/>
    </row>
    <row r="132839" spans="1:4" x14ac:dyDescent="0.35">
      <c r="A132839" s="1"/>
      <c r="B132839" s="1"/>
      <c r="C132839" s="1"/>
      <c r="D132839" s="1"/>
    </row>
    <row r="132858" spans="1:4" x14ac:dyDescent="0.35">
      <c r="A132858" s="1"/>
      <c r="B132858" s="1"/>
      <c r="C132858" s="1"/>
      <c r="D132858" s="1"/>
    </row>
    <row r="132877" spans="1:4" x14ac:dyDescent="0.35">
      <c r="A132877" s="1"/>
      <c r="B132877" s="1"/>
      <c r="C132877" s="1"/>
      <c r="D132877" s="1"/>
    </row>
    <row r="132896" spans="1:4" x14ac:dyDescent="0.35">
      <c r="A132896" s="1"/>
      <c r="B132896" s="1"/>
      <c r="C132896" s="1"/>
      <c r="D132896" s="1"/>
    </row>
    <row r="132915" spans="1:4" x14ac:dyDescent="0.35">
      <c r="A132915" s="1"/>
      <c r="B132915" s="1"/>
      <c r="C132915" s="1"/>
      <c r="D132915" s="1"/>
    </row>
    <row r="132934" spans="1:4" x14ac:dyDescent="0.35">
      <c r="A132934" s="1"/>
      <c r="B132934" s="1"/>
      <c r="C132934" s="1"/>
      <c r="D132934" s="1"/>
    </row>
    <row r="132953" spans="1:4" x14ac:dyDescent="0.35">
      <c r="A132953" s="1"/>
      <c r="B132953" s="1"/>
      <c r="C132953" s="1"/>
      <c r="D132953" s="1"/>
    </row>
    <row r="132972" spans="1:4" x14ac:dyDescent="0.35">
      <c r="A132972" s="1"/>
      <c r="B132972" s="1"/>
      <c r="C132972" s="1"/>
      <c r="D132972" s="1"/>
    </row>
    <row r="132991" spans="1:4" x14ac:dyDescent="0.35">
      <c r="A132991" s="1"/>
      <c r="B132991" s="1"/>
      <c r="C132991" s="1"/>
      <c r="D132991" s="1"/>
    </row>
    <row r="133010" spans="1:4" x14ac:dyDescent="0.35">
      <c r="A133010" s="1"/>
      <c r="B133010" s="1"/>
      <c r="C133010" s="1"/>
      <c r="D133010" s="1"/>
    </row>
    <row r="133029" spans="1:4" x14ac:dyDescent="0.35">
      <c r="A133029" s="1"/>
      <c r="B133029" s="1"/>
      <c r="C133029" s="1"/>
      <c r="D133029" s="1"/>
    </row>
    <row r="133048" spans="1:4" x14ac:dyDescent="0.35">
      <c r="A133048" s="1"/>
      <c r="B133048" s="1"/>
      <c r="C133048" s="1"/>
      <c r="D133048" s="1"/>
    </row>
    <row r="133067" spans="1:4" x14ac:dyDescent="0.35">
      <c r="A133067" s="1"/>
      <c r="B133067" s="1"/>
      <c r="C133067" s="1"/>
      <c r="D133067" s="1"/>
    </row>
    <row r="133086" spans="1:4" x14ac:dyDescent="0.35">
      <c r="A133086" s="1"/>
      <c r="B133086" s="1"/>
      <c r="C133086" s="1"/>
      <c r="D133086" s="1"/>
    </row>
    <row r="133105" spans="1:4" x14ac:dyDescent="0.35">
      <c r="A133105" s="1"/>
      <c r="B133105" s="1"/>
      <c r="C133105" s="1"/>
      <c r="D133105" s="1"/>
    </row>
    <row r="133124" spans="1:4" x14ac:dyDescent="0.35">
      <c r="A133124" s="1"/>
      <c r="B133124" s="1"/>
      <c r="C133124" s="1"/>
      <c r="D133124" s="1"/>
    </row>
    <row r="133143" spans="1:4" x14ac:dyDescent="0.35">
      <c r="A133143" s="1"/>
      <c r="B133143" s="1"/>
      <c r="C133143" s="1"/>
      <c r="D133143" s="1"/>
    </row>
    <row r="133162" spans="1:4" x14ac:dyDescent="0.35">
      <c r="A133162" s="1"/>
      <c r="B133162" s="1"/>
      <c r="C133162" s="1"/>
      <c r="D133162" s="1"/>
    </row>
    <row r="133181" spans="1:4" x14ac:dyDescent="0.35">
      <c r="A133181" s="1"/>
      <c r="B133181" s="1"/>
      <c r="C133181" s="1"/>
      <c r="D133181" s="1"/>
    </row>
    <row r="133200" spans="1:4" x14ac:dyDescent="0.35">
      <c r="A133200" s="1"/>
      <c r="B133200" s="1"/>
      <c r="C133200" s="1"/>
      <c r="D133200" s="1"/>
    </row>
    <row r="133219" spans="1:4" x14ac:dyDescent="0.35">
      <c r="A133219" s="1"/>
      <c r="B133219" s="1"/>
      <c r="C133219" s="1"/>
      <c r="D133219" s="1"/>
    </row>
    <row r="133238" spans="1:4" x14ac:dyDescent="0.35">
      <c r="A133238" s="1"/>
      <c r="B133238" s="1"/>
      <c r="C133238" s="1"/>
      <c r="D133238" s="1"/>
    </row>
    <row r="133257" spans="1:4" x14ac:dyDescent="0.35">
      <c r="A133257" s="1"/>
      <c r="B133257" s="1"/>
      <c r="C133257" s="1"/>
      <c r="D133257" s="1"/>
    </row>
    <row r="133276" spans="1:4" x14ac:dyDescent="0.35">
      <c r="A133276" s="1"/>
      <c r="B133276" s="1"/>
      <c r="C133276" s="1"/>
      <c r="D133276" s="1"/>
    </row>
    <row r="133295" spans="1:4" x14ac:dyDescent="0.35">
      <c r="A133295" s="1"/>
      <c r="B133295" s="1"/>
      <c r="C133295" s="1"/>
      <c r="D133295" s="1"/>
    </row>
    <row r="133314" spans="1:4" x14ac:dyDescent="0.35">
      <c r="A133314" s="1"/>
      <c r="B133314" s="1"/>
      <c r="C133314" s="1"/>
      <c r="D133314" s="1"/>
    </row>
    <row r="133333" spans="1:4" x14ac:dyDescent="0.35">
      <c r="A133333" s="1"/>
      <c r="B133333" s="1"/>
      <c r="C133333" s="1"/>
      <c r="D133333" s="1"/>
    </row>
    <row r="133352" spans="1:4" x14ac:dyDescent="0.35">
      <c r="A133352" s="1"/>
      <c r="B133352" s="1"/>
      <c r="C133352" s="1"/>
      <c r="D133352" s="1"/>
    </row>
    <row r="133371" spans="1:4" x14ac:dyDescent="0.35">
      <c r="A133371" s="1"/>
      <c r="B133371" s="1"/>
      <c r="C133371" s="1"/>
      <c r="D133371" s="1"/>
    </row>
    <row r="133390" spans="1:4" x14ac:dyDescent="0.35">
      <c r="A133390" s="1"/>
      <c r="B133390" s="1"/>
      <c r="C133390" s="1"/>
      <c r="D133390" s="1"/>
    </row>
    <row r="133409" spans="1:4" x14ac:dyDescent="0.35">
      <c r="A133409" s="1"/>
      <c r="B133409" s="1"/>
      <c r="C133409" s="1"/>
      <c r="D133409" s="1"/>
    </row>
    <row r="133428" spans="1:4" x14ac:dyDescent="0.35">
      <c r="A133428" s="1"/>
      <c r="B133428" s="1"/>
      <c r="C133428" s="1"/>
      <c r="D133428" s="1"/>
    </row>
    <row r="133447" spans="1:4" x14ac:dyDescent="0.35">
      <c r="A133447" s="1"/>
      <c r="B133447" s="1"/>
      <c r="C133447" s="1"/>
      <c r="D133447" s="1"/>
    </row>
    <row r="133466" spans="1:4" x14ac:dyDescent="0.35">
      <c r="A133466" s="1"/>
      <c r="B133466" s="1"/>
      <c r="C133466" s="1"/>
      <c r="D133466" s="1"/>
    </row>
    <row r="133485" spans="1:4" x14ac:dyDescent="0.35">
      <c r="A133485" s="1"/>
      <c r="B133485" s="1"/>
      <c r="C133485" s="1"/>
      <c r="D133485" s="1"/>
    </row>
    <row r="133504" spans="1:4" x14ac:dyDescent="0.35">
      <c r="A133504" s="1"/>
      <c r="B133504" s="1"/>
      <c r="C133504" s="1"/>
      <c r="D133504" s="1"/>
    </row>
    <row r="133523" spans="1:4" x14ac:dyDescent="0.35">
      <c r="A133523" s="1"/>
      <c r="B133523" s="1"/>
      <c r="C133523" s="1"/>
      <c r="D133523" s="1"/>
    </row>
    <row r="133542" spans="1:4" x14ac:dyDescent="0.35">
      <c r="A133542" s="1"/>
      <c r="B133542" s="1"/>
      <c r="C133542" s="1"/>
      <c r="D133542" s="1"/>
    </row>
    <row r="133561" spans="1:4" x14ac:dyDescent="0.35">
      <c r="A133561" s="1"/>
      <c r="B133561" s="1"/>
      <c r="C133561" s="1"/>
      <c r="D133561" s="1"/>
    </row>
    <row r="133580" spans="1:4" x14ac:dyDescent="0.35">
      <c r="A133580" s="1"/>
      <c r="B133580" s="1"/>
      <c r="C133580" s="1"/>
      <c r="D133580" s="1"/>
    </row>
    <row r="133599" spans="1:4" x14ac:dyDescent="0.35">
      <c r="A133599" s="1"/>
      <c r="B133599" s="1"/>
      <c r="C133599" s="1"/>
      <c r="D133599" s="1"/>
    </row>
    <row r="133618" spans="1:4" x14ac:dyDescent="0.35">
      <c r="A133618" s="1"/>
      <c r="B133618" s="1"/>
      <c r="C133618" s="1"/>
      <c r="D133618" s="1"/>
    </row>
    <row r="133637" spans="1:4" x14ac:dyDescent="0.35">
      <c r="A133637" s="1"/>
      <c r="B133637" s="1"/>
      <c r="C133637" s="1"/>
      <c r="D133637" s="1"/>
    </row>
    <row r="133656" spans="1:4" x14ac:dyDescent="0.35">
      <c r="A133656" s="1"/>
      <c r="B133656" s="1"/>
      <c r="C133656" s="1"/>
      <c r="D133656" s="1"/>
    </row>
    <row r="133675" spans="1:4" x14ac:dyDescent="0.35">
      <c r="A133675" s="1"/>
      <c r="B133675" s="1"/>
      <c r="C133675" s="1"/>
      <c r="D133675" s="1"/>
    </row>
    <row r="133694" spans="1:4" x14ac:dyDescent="0.35">
      <c r="A133694" s="1"/>
      <c r="B133694" s="1"/>
      <c r="C133694" s="1"/>
      <c r="D133694" s="1"/>
    </row>
    <row r="133713" spans="1:4" x14ac:dyDescent="0.35">
      <c r="A133713" s="1"/>
      <c r="B133713" s="1"/>
      <c r="C133713" s="1"/>
      <c r="D133713" s="1"/>
    </row>
    <row r="133732" spans="1:4" x14ac:dyDescent="0.35">
      <c r="A133732" s="1"/>
      <c r="B133732" s="1"/>
      <c r="C133732" s="1"/>
      <c r="D133732" s="1"/>
    </row>
    <row r="133751" spans="1:4" x14ac:dyDescent="0.35">
      <c r="A133751" s="1"/>
      <c r="B133751" s="1"/>
      <c r="C133751" s="1"/>
      <c r="D133751" s="1"/>
    </row>
    <row r="133770" spans="1:4" x14ac:dyDescent="0.35">
      <c r="A133770" s="1"/>
      <c r="B133770" s="1"/>
      <c r="C133770" s="1"/>
      <c r="D133770" s="1"/>
    </row>
    <row r="133789" spans="1:4" x14ac:dyDescent="0.35">
      <c r="A133789" s="1"/>
      <c r="B133789" s="1"/>
      <c r="C133789" s="1"/>
      <c r="D133789" s="1"/>
    </row>
    <row r="133808" spans="1:4" x14ac:dyDescent="0.35">
      <c r="A133808" s="1"/>
      <c r="B133808" s="1"/>
      <c r="C133808" s="1"/>
      <c r="D133808" s="1"/>
    </row>
    <row r="133827" spans="1:4" x14ac:dyDescent="0.35">
      <c r="A133827" s="1"/>
      <c r="B133827" s="1"/>
      <c r="C133827" s="1"/>
      <c r="D133827" s="1"/>
    </row>
    <row r="133846" spans="1:4" x14ac:dyDescent="0.35">
      <c r="A133846" s="1"/>
      <c r="B133846" s="1"/>
      <c r="C133846" s="1"/>
      <c r="D133846" s="1"/>
    </row>
    <row r="133865" spans="1:4" x14ac:dyDescent="0.35">
      <c r="A133865" s="1"/>
      <c r="B133865" s="1"/>
      <c r="C133865" s="1"/>
      <c r="D133865" s="1"/>
    </row>
    <row r="133884" spans="1:4" x14ac:dyDescent="0.35">
      <c r="A133884" s="1"/>
      <c r="B133884" s="1"/>
      <c r="C133884" s="1"/>
      <c r="D133884" s="1"/>
    </row>
    <row r="133903" spans="1:4" x14ac:dyDescent="0.35">
      <c r="A133903" s="1"/>
      <c r="B133903" s="1"/>
      <c r="C133903" s="1"/>
      <c r="D133903" s="1"/>
    </row>
    <row r="133922" spans="1:4" x14ac:dyDescent="0.35">
      <c r="A133922" s="1"/>
      <c r="B133922" s="1"/>
      <c r="C133922" s="1"/>
      <c r="D133922" s="1"/>
    </row>
    <row r="133941" spans="1:4" x14ac:dyDescent="0.35">
      <c r="A133941" s="1"/>
      <c r="B133941" s="1"/>
      <c r="C133941" s="1"/>
      <c r="D133941" s="1"/>
    </row>
    <row r="133960" spans="1:4" x14ac:dyDescent="0.35">
      <c r="A133960" s="1"/>
      <c r="B133960" s="1"/>
      <c r="C133960" s="1"/>
      <c r="D133960" s="1"/>
    </row>
    <row r="133979" spans="1:4" x14ac:dyDescent="0.35">
      <c r="A133979" s="1"/>
      <c r="B133979" s="1"/>
      <c r="C133979" s="1"/>
      <c r="D133979" s="1"/>
    </row>
    <row r="133998" spans="1:4" x14ac:dyDescent="0.35">
      <c r="A133998" s="1"/>
      <c r="B133998" s="1"/>
      <c r="C133998" s="1"/>
      <c r="D133998" s="1"/>
    </row>
    <row r="134017" spans="1:4" x14ac:dyDescent="0.35">
      <c r="A134017" s="1"/>
      <c r="B134017" s="1"/>
      <c r="C134017" s="1"/>
      <c r="D134017" s="1"/>
    </row>
    <row r="134036" spans="1:4" x14ac:dyDescent="0.35">
      <c r="A134036" s="1"/>
      <c r="B134036" s="1"/>
      <c r="C134036" s="1"/>
      <c r="D134036" s="1"/>
    </row>
    <row r="134055" spans="1:4" x14ac:dyDescent="0.35">
      <c r="A134055" s="1"/>
      <c r="B134055" s="1"/>
      <c r="C134055" s="1"/>
      <c r="D134055" s="1"/>
    </row>
    <row r="134074" spans="1:4" x14ac:dyDescent="0.35">
      <c r="A134074" s="1"/>
      <c r="B134074" s="1"/>
      <c r="C134074" s="1"/>
      <c r="D134074" s="1"/>
    </row>
    <row r="134093" spans="1:4" x14ac:dyDescent="0.35">
      <c r="A134093" s="1"/>
      <c r="B134093" s="1"/>
      <c r="C134093" s="1"/>
      <c r="D134093" s="1"/>
    </row>
    <row r="134112" spans="1:4" x14ac:dyDescent="0.35">
      <c r="A134112" s="1"/>
      <c r="B134112" s="1"/>
      <c r="C134112" s="1"/>
      <c r="D134112" s="1"/>
    </row>
    <row r="134131" spans="1:4" x14ac:dyDescent="0.35">
      <c r="A134131" s="1"/>
      <c r="B134131" s="1"/>
      <c r="C134131" s="1"/>
      <c r="D134131" s="1"/>
    </row>
    <row r="134150" spans="1:4" x14ac:dyDescent="0.35">
      <c r="A134150" s="1"/>
      <c r="B134150" s="1"/>
      <c r="C134150" s="1"/>
      <c r="D134150" s="1"/>
    </row>
    <row r="134169" spans="1:4" x14ac:dyDescent="0.35">
      <c r="A134169" s="1"/>
      <c r="B134169" s="1"/>
      <c r="C134169" s="1"/>
      <c r="D134169" s="1"/>
    </row>
    <row r="134188" spans="1:4" x14ac:dyDescent="0.35">
      <c r="A134188" s="1"/>
      <c r="B134188" s="1"/>
      <c r="C134188" s="1"/>
      <c r="D134188" s="1"/>
    </row>
    <row r="134207" spans="1:4" x14ac:dyDescent="0.35">
      <c r="A134207" s="1"/>
      <c r="B134207" s="1"/>
      <c r="C134207" s="1"/>
      <c r="D134207" s="1"/>
    </row>
    <row r="134226" spans="1:4" x14ac:dyDescent="0.35">
      <c r="A134226" s="1"/>
      <c r="B134226" s="1"/>
      <c r="C134226" s="1"/>
      <c r="D134226" s="1"/>
    </row>
    <row r="134245" spans="1:4" x14ac:dyDescent="0.35">
      <c r="A134245" s="1"/>
      <c r="B134245" s="1"/>
      <c r="C134245" s="1"/>
      <c r="D134245" s="1"/>
    </row>
    <row r="134264" spans="1:4" x14ac:dyDescent="0.35">
      <c r="A134264" s="1"/>
      <c r="B134264" s="1"/>
      <c r="C134264" s="1"/>
      <c r="D134264" s="1"/>
    </row>
    <row r="134283" spans="1:4" x14ac:dyDescent="0.35">
      <c r="A134283" s="1"/>
      <c r="B134283" s="1"/>
      <c r="C134283" s="1"/>
      <c r="D134283" s="1"/>
    </row>
    <row r="134302" spans="1:4" x14ac:dyDescent="0.35">
      <c r="A134302" s="1"/>
      <c r="B134302" s="1"/>
      <c r="C134302" s="1"/>
      <c r="D134302" s="1"/>
    </row>
    <row r="134321" spans="1:4" x14ac:dyDescent="0.35">
      <c r="A134321" s="1"/>
      <c r="B134321" s="1"/>
      <c r="C134321" s="1"/>
      <c r="D134321" s="1"/>
    </row>
    <row r="134340" spans="1:4" x14ac:dyDescent="0.35">
      <c r="A134340" s="1"/>
      <c r="B134340" s="1"/>
      <c r="C134340" s="1"/>
      <c r="D134340" s="1"/>
    </row>
    <row r="134359" spans="1:4" x14ac:dyDescent="0.35">
      <c r="A134359" s="1"/>
      <c r="B134359" s="1"/>
      <c r="C134359" s="1"/>
      <c r="D134359" s="1"/>
    </row>
    <row r="134378" spans="1:4" x14ac:dyDescent="0.35">
      <c r="A134378" s="1"/>
      <c r="B134378" s="1"/>
      <c r="C134378" s="1"/>
      <c r="D134378" s="1"/>
    </row>
    <row r="134397" spans="1:4" x14ac:dyDescent="0.35">
      <c r="A134397" s="1"/>
      <c r="B134397" s="1"/>
      <c r="C134397" s="1"/>
      <c r="D134397" s="1"/>
    </row>
    <row r="134416" spans="1:4" x14ac:dyDescent="0.35">
      <c r="A134416" s="1"/>
      <c r="B134416" s="1"/>
      <c r="C134416" s="1"/>
      <c r="D134416" s="1"/>
    </row>
    <row r="134435" spans="1:4" x14ac:dyDescent="0.35">
      <c r="A134435" s="1"/>
      <c r="B134435" s="1"/>
      <c r="C134435" s="1"/>
      <c r="D134435" s="1"/>
    </row>
    <row r="134454" spans="1:4" x14ac:dyDescent="0.35">
      <c r="A134454" s="1"/>
      <c r="B134454" s="1"/>
      <c r="C134454" s="1"/>
      <c r="D134454" s="1"/>
    </row>
    <row r="134473" spans="1:4" x14ac:dyDescent="0.35">
      <c r="A134473" s="1"/>
      <c r="B134473" s="1"/>
      <c r="C134473" s="1"/>
      <c r="D134473" s="1"/>
    </row>
    <row r="134492" spans="1:4" x14ac:dyDescent="0.35">
      <c r="A134492" s="1"/>
      <c r="B134492" s="1"/>
      <c r="C134492" s="1"/>
      <c r="D134492" s="1"/>
    </row>
    <row r="134511" spans="1:4" x14ac:dyDescent="0.35">
      <c r="A134511" s="1"/>
      <c r="B134511" s="1"/>
      <c r="C134511" s="1"/>
      <c r="D134511" s="1"/>
    </row>
    <row r="134530" spans="1:4" x14ac:dyDescent="0.35">
      <c r="A134530" s="1"/>
      <c r="B134530" s="1"/>
      <c r="C134530" s="1"/>
      <c r="D134530" s="1"/>
    </row>
    <row r="134549" spans="1:4" x14ac:dyDescent="0.35">
      <c r="A134549" s="1"/>
      <c r="B134549" s="1"/>
      <c r="C134549" s="1"/>
      <c r="D134549" s="1"/>
    </row>
    <row r="134568" spans="1:4" x14ac:dyDescent="0.35">
      <c r="A134568" s="1"/>
      <c r="B134568" s="1"/>
      <c r="C134568" s="1"/>
      <c r="D134568" s="1"/>
    </row>
    <row r="134587" spans="1:4" x14ac:dyDescent="0.35">
      <c r="A134587" s="1"/>
      <c r="B134587" s="1"/>
      <c r="C134587" s="1"/>
      <c r="D134587" s="1"/>
    </row>
    <row r="134606" spans="1:4" x14ac:dyDescent="0.35">
      <c r="A134606" s="1"/>
      <c r="B134606" s="1"/>
      <c r="C134606" s="1"/>
      <c r="D134606" s="1"/>
    </row>
    <row r="134625" spans="1:4" x14ac:dyDescent="0.35">
      <c r="A134625" s="1"/>
      <c r="B134625" s="1"/>
      <c r="C134625" s="1"/>
      <c r="D134625" s="1"/>
    </row>
    <row r="134644" spans="1:4" x14ac:dyDescent="0.35">
      <c r="A134644" s="1"/>
      <c r="B134644" s="1"/>
      <c r="C134644" s="1"/>
      <c r="D134644" s="1"/>
    </row>
    <row r="134663" spans="1:4" x14ac:dyDescent="0.35">
      <c r="A134663" s="1"/>
      <c r="B134663" s="1"/>
      <c r="C134663" s="1"/>
      <c r="D134663" s="1"/>
    </row>
    <row r="134682" spans="1:4" x14ac:dyDescent="0.35">
      <c r="A134682" s="1"/>
      <c r="B134682" s="1"/>
      <c r="C134682" s="1"/>
      <c r="D134682" s="1"/>
    </row>
    <row r="134701" spans="1:4" x14ac:dyDescent="0.35">
      <c r="A134701" s="1"/>
      <c r="B134701" s="1"/>
      <c r="C134701" s="1"/>
      <c r="D134701" s="1"/>
    </row>
    <row r="134720" spans="1:4" x14ac:dyDescent="0.35">
      <c r="A134720" s="1"/>
      <c r="B134720" s="1"/>
      <c r="C134720" s="1"/>
      <c r="D134720" s="1"/>
    </row>
    <row r="134739" spans="1:4" x14ac:dyDescent="0.35">
      <c r="A134739" s="1"/>
      <c r="B134739" s="1"/>
      <c r="C134739" s="1"/>
      <c r="D134739" s="1"/>
    </row>
    <row r="134758" spans="1:4" x14ac:dyDescent="0.35">
      <c r="A134758" s="1"/>
      <c r="B134758" s="1"/>
      <c r="C134758" s="1"/>
      <c r="D134758" s="1"/>
    </row>
    <row r="134777" spans="1:4" x14ac:dyDescent="0.35">
      <c r="A134777" s="1"/>
      <c r="B134777" s="1"/>
      <c r="C134777" s="1"/>
      <c r="D134777" s="1"/>
    </row>
    <row r="134796" spans="1:4" x14ac:dyDescent="0.35">
      <c r="A134796" s="1"/>
      <c r="B134796" s="1"/>
      <c r="C134796" s="1"/>
      <c r="D134796" s="1"/>
    </row>
    <row r="134815" spans="1:4" x14ac:dyDescent="0.35">
      <c r="A134815" s="1"/>
      <c r="B134815" s="1"/>
      <c r="C134815" s="1"/>
      <c r="D134815" s="1"/>
    </row>
    <row r="134834" spans="1:4" x14ac:dyDescent="0.35">
      <c r="A134834" s="1"/>
      <c r="B134834" s="1"/>
      <c r="C134834" s="1"/>
      <c r="D134834" s="1"/>
    </row>
    <row r="134853" spans="1:4" x14ac:dyDescent="0.35">
      <c r="A134853" s="1"/>
      <c r="B134853" s="1"/>
      <c r="C134853" s="1"/>
      <c r="D134853" s="1"/>
    </row>
    <row r="134872" spans="1:4" x14ac:dyDescent="0.35">
      <c r="A134872" s="1"/>
      <c r="B134872" s="1"/>
      <c r="C134872" s="1"/>
      <c r="D134872" s="1"/>
    </row>
    <row r="134891" spans="1:4" x14ac:dyDescent="0.35">
      <c r="A134891" s="1"/>
      <c r="B134891" s="1"/>
      <c r="C134891" s="1"/>
      <c r="D134891" s="1"/>
    </row>
    <row r="134910" spans="1:4" x14ac:dyDescent="0.35">
      <c r="A134910" s="1"/>
      <c r="B134910" s="1"/>
      <c r="C134910" s="1"/>
      <c r="D134910" s="1"/>
    </row>
    <row r="134929" spans="1:4" x14ac:dyDescent="0.35">
      <c r="A134929" s="1"/>
      <c r="B134929" s="1"/>
      <c r="C134929" s="1"/>
      <c r="D134929" s="1"/>
    </row>
    <row r="134948" spans="1:4" x14ac:dyDescent="0.35">
      <c r="A134948" s="1"/>
      <c r="B134948" s="1"/>
      <c r="C134948" s="1"/>
      <c r="D134948" s="1"/>
    </row>
    <row r="134967" spans="1:4" x14ac:dyDescent="0.35">
      <c r="A134967" s="1"/>
      <c r="B134967" s="1"/>
      <c r="C134967" s="1"/>
      <c r="D134967" s="1"/>
    </row>
    <row r="134986" spans="1:4" x14ac:dyDescent="0.35">
      <c r="A134986" s="1"/>
      <c r="B134986" s="1"/>
      <c r="C134986" s="1"/>
      <c r="D134986" s="1"/>
    </row>
    <row r="135005" spans="1:4" x14ac:dyDescent="0.35">
      <c r="A135005" s="1"/>
      <c r="B135005" s="1"/>
      <c r="C135005" s="1"/>
      <c r="D135005" s="1"/>
    </row>
    <row r="135024" spans="1:4" x14ac:dyDescent="0.35">
      <c r="A135024" s="1"/>
      <c r="B135024" s="1"/>
      <c r="C135024" s="1"/>
      <c r="D135024" s="1"/>
    </row>
    <row r="135043" spans="1:4" x14ac:dyDescent="0.35">
      <c r="A135043" s="1"/>
      <c r="B135043" s="1"/>
      <c r="C135043" s="1"/>
      <c r="D135043" s="1"/>
    </row>
    <row r="135062" spans="1:4" x14ac:dyDescent="0.35">
      <c r="A135062" s="1"/>
      <c r="B135062" s="1"/>
      <c r="C135062" s="1"/>
      <c r="D135062" s="1"/>
    </row>
    <row r="135081" spans="1:4" x14ac:dyDescent="0.35">
      <c r="A135081" s="1"/>
      <c r="B135081" s="1"/>
      <c r="C135081" s="1"/>
      <c r="D135081" s="1"/>
    </row>
    <row r="135100" spans="1:4" x14ac:dyDescent="0.35">
      <c r="A135100" s="1"/>
      <c r="B135100" s="1"/>
      <c r="C135100" s="1"/>
      <c r="D135100" s="1"/>
    </row>
    <row r="135119" spans="1:4" x14ac:dyDescent="0.35">
      <c r="A135119" s="1"/>
      <c r="B135119" s="1"/>
      <c r="C135119" s="1"/>
      <c r="D135119" s="1"/>
    </row>
    <row r="135138" spans="1:4" x14ac:dyDescent="0.35">
      <c r="A135138" s="1"/>
      <c r="B135138" s="1"/>
      <c r="C135138" s="1"/>
      <c r="D135138" s="1"/>
    </row>
    <row r="135157" spans="1:4" x14ac:dyDescent="0.35">
      <c r="A135157" s="1"/>
      <c r="B135157" s="1"/>
      <c r="C135157" s="1"/>
      <c r="D135157" s="1"/>
    </row>
    <row r="135176" spans="1:4" x14ac:dyDescent="0.35">
      <c r="A135176" s="1"/>
      <c r="B135176" s="1"/>
      <c r="C135176" s="1"/>
      <c r="D135176" s="1"/>
    </row>
    <row r="135195" spans="1:4" x14ac:dyDescent="0.35">
      <c r="A135195" s="1"/>
      <c r="B135195" s="1"/>
      <c r="C135195" s="1"/>
      <c r="D135195" s="1"/>
    </row>
    <row r="135214" spans="1:4" x14ac:dyDescent="0.35">
      <c r="A135214" s="1"/>
      <c r="B135214" s="1"/>
      <c r="C135214" s="1"/>
      <c r="D135214" s="1"/>
    </row>
    <row r="135233" spans="1:4" x14ac:dyDescent="0.35">
      <c r="A135233" s="1"/>
      <c r="B135233" s="1"/>
      <c r="C135233" s="1"/>
      <c r="D135233" s="1"/>
    </row>
    <row r="135252" spans="1:4" x14ac:dyDescent="0.35">
      <c r="A135252" s="1"/>
      <c r="B135252" s="1"/>
      <c r="C135252" s="1"/>
      <c r="D135252" s="1"/>
    </row>
    <row r="135271" spans="1:4" x14ac:dyDescent="0.35">
      <c r="A135271" s="1"/>
      <c r="B135271" s="1"/>
      <c r="C135271" s="1"/>
      <c r="D135271" s="1"/>
    </row>
    <row r="135290" spans="1:4" x14ac:dyDescent="0.35">
      <c r="A135290" s="1"/>
      <c r="B135290" s="1"/>
      <c r="C135290" s="1"/>
      <c r="D135290" s="1"/>
    </row>
    <row r="135309" spans="1:4" x14ac:dyDescent="0.35">
      <c r="A135309" s="1"/>
      <c r="B135309" s="1"/>
      <c r="C135309" s="1"/>
      <c r="D135309" s="1"/>
    </row>
    <row r="135328" spans="1:4" x14ac:dyDescent="0.35">
      <c r="A135328" s="1"/>
      <c r="B135328" s="1"/>
      <c r="C135328" s="1"/>
      <c r="D135328" s="1"/>
    </row>
    <row r="135347" spans="1:4" x14ac:dyDescent="0.35">
      <c r="A135347" s="1"/>
      <c r="B135347" s="1"/>
      <c r="C135347" s="1"/>
      <c r="D135347" s="1"/>
    </row>
    <row r="135366" spans="1:4" x14ac:dyDescent="0.35">
      <c r="A135366" s="1"/>
      <c r="B135366" s="1"/>
      <c r="C135366" s="1"/>
      <c r="D135366" s="1"/>
    </row>
    <row r="135385" spans="1:4" x14ac:dyDescent="0.35">
      <c r="A135385" s="1"/>
      <c r="B135385" s="1"/>
      <c r="C135385" s="1"/>
      <c r="D135385" s="1"/>
    </row>
    <row r="135404" spans="1:4" x14ac:dyDescent="0.35">
      <c r="A135404" s="1"/>
      <c r="B135404" s="1"/>
      <c r="C135404" s="1"/>
      <c r="D135404" s="1"/>
    </row>
    <row r="135423" spans="1:4" x14ac:dyDescent="0.35">
      <c r="A135423" s="1"/>
      <c r="B135423" s="1"/>
      <c r="C135423" s="1"/>
      <c r="D135423" s="1"/>
    </row>
    <row r="135442" spans="1:4" x14ac:dyDescent="0.35">
      <c r="A135442" s="1"/>
      <c r="B135442" s="1"/>
      <c r="C135442" s="1"/>
      <c r="D135442" s="1"/>
    </row>
    <row r="135461" spans="1:4" x14ac:dyDescent="0.35">
      <c r="A135461" s="1"/>
      <c r="B135461" s="1"/>
      <c r="C135461" s="1"/>
      <c r="D135461" s="1"/>
    </row>
    <row r="135480" spans="1:4" x14ac:dyDescent="0.35">
      <c r="A135480" s="1"/>
      <c r="B135480" s="1"/>
      <c r="C135480" s="1"/>
      <c r="D135480" s="1"/>
    </row>
    <row r="135499" spans="1:4" x14ac:dyDescent="0.35">
      <c r="A135499" s="1"/>
      <c r="B135499" s="1"/>
      <c r="C135499" s="1"/>
      <c r="D135499" s="1"/>
    </row>
    <row r="135518" spans="1:4" x14ac:dyDescent="0.35">
      <c r="A135518" s="1"/>
      <c r="B135518" s="1"/>
      <c r="C135518" s="1"/>
      <c r="D135518" s="1"/>
    </row>
    <row r="135537" spans="1:4" x14ac:dyDescent="0.35">
      <c r="A135537" s="1"/>
      <c r="B135537" s="1"/>
      <c r="C135537" s="1"/>
      <c r="D135537" s="1"/>
    </row>
    <row r="135556" spans="1:4" x14ac:dyDescent="0.35">
      <c r="A135556" s="1"/>
      <c r="B135556" s="1"/>
      <c r="C135556" s="1"/>
      <c r="D135556" s="1"/>
    </row>
    <row r="135575" spans="1:4" x14ac:dyDescent="0.35">
      <c r="A135575" s="1"/>
      <c r="B135575" s="1"/>
      <c r="C135575" s="1"/>
      <c r="D135575" s="1"/>
    </row>
    <row r="135594" spans="1:4" x14ac:dyDescent="0.35">
      <c r="A135594" s="1"/>
      <c r="B135594" s="1"/>
      <c r="C135594" s="1"/>
      <c r="D135594" s="1"/>
    </row>
    <row r="135613" spans="1:4" x14ac:dyDescent="0.35">
      <c r="A135613" s="1"/>
      <c r="B135613" s="1"/>
      <c r="C135613" s="1"/>
      <c r="D135613" s="1"/>
    </row>
    <row r="135632" spans="1:4" x14ac:dyDescent="0.35">
      <c r="A135632" s="1"/>
      <c r="B135632" s="1"/>
      <c r="C135632" s="1"/>
      <c r="D135632" s="1"/>
    </row>
    <row r="135651" spans="1:4" x14ac:dyDescent="0.35">
      <c r="A135651" s="1"/>
      <c r="B135651" s="1"/>
      <c r="C135651" s="1"/>
      <c r="D135651" s="1"/>
    </row>
    <row r="135670" spans="1:4" x14ac:dyDescent="0.35">
      <c r="A135670" s="1"/>
      <c r="B135670" s="1"/>
      <c r="C135670" s="1"/>
      <c r="D135670" s="1"/>
    </row>
    <row r="135689" spans="1:4" x14ac:dyDescent="0.35">
      <c r="A135689" s="1"/>
      <c r="B135689" s="1"/>
      <c r="C135689" s="1"/>
      <c r="D135689" s="1"/>
    </row>
    <row r="135708" spans="1:4" x14ac:dyDescent="0.35">
      <c r="A135708" s="1"/>
      <c r="B135708" s="1"/>
      <c r="C135708" s="1"/>
      <c r="D135708" s="1"/>
    </row>
    <row r="135727" spans="1:4" x14ac:dyDescent="0.35">
      <c r="A135727" s="1"/>
      <c r="B135727" s="1"/>
      <c r="C135727" s="1"/>
      <c r="D135727" s="1"/>
    </row>
    <row r="135746" spans="1:4" x14ac:dyDescent="0.35">
      <c r="A135746" s="1"/>
      <c r="B135746" s="1"/>
      <c r="C135746" s="1"/>
      <c r="D135746" s="1"/>
    </row>
    <row r="135765" spans="1:4" x14ac:dyDescent="0.35">
      <c r="A135765" s="1"/>
      <c r="B135765" s="1"/>
      <c r="C135765" s="1"/>
      <c r="D135765" s="1"/>
    </row>
    <row r="135784" spans="1:4" x14ac:dyDescent="0.35">
      <c r="A135784" s="1"/>
      <c r="B135784" s="1"/>
      <c r="C135784" s="1"/>
      <c r="D135784" s="1"/>
    </row>
    <row r="135803" spans="1:4" x14ac:dyDescent="0.35">
      <c r="A135803" s="1"/>
      <c r="B135803" s="1"/>
      <c r="C135803" s="1"/>
      <c r="D135803" s="1"/>
    </row>
    <row r="135822" spans="1:4" x14ac:dyDescent="0.35">
      <c r="A135822" s="1"/>
      <c r="B135822" s="1"/>
      <c r="C135822" s="1"/>
      <c r="D135822" s="1"/>
    </row>
    <row r="135841" spans="1:4" x14ac:dyDescent="0.35">
      <c r="A135841" s="1"/>
      <c r="B135841" s="1"/>
      <c r="C135841" s="1"/>
      <c r="D135841" s="1"/>
    </row>
    <row r="135860" spans="1:4" x14ac:dyDescent="0.35">
      <c r="A135860" s="1"/>
      <c r="B135860" s="1"/>
      <c r="C135860" s="1"/>
      <c r="D135860" s="1"/>
    </row>
    <row r="135879" spans="1:4" x14ac:dyDescent="0.35">
      <c r="A135879" s="1"/>
      <c r="B135879" s="1"/>
      <c r="C135879" s="1"/>
      <c r="D135879" s="1"/>
    </row>
    <row r="135898" spans="1:4" x14ac:dyDescent="0.35">
      <c r="A135898" s="1"/>
      <c r="B135898" s="1"/>
      <c r="C135898" s="1"/>
      <c r="D135898" s="1"/>
    </row>
    <row r="135917" spans="1:4" x14ac:dyDescent="0.35">
      <c r="A135917" s="1"/>
      <c r="B135917" s="1"/>
      <c r="C135917" s="1"/>
      <c r="D135917" s="1"/>
    </row>
    <row r="135936" spans="1:4" x14ac:dyDescent="0.35">
      <c r="A135936" s="1"/>
      <c r="B135936" s="1"/>
      <c r="C135936" s="1"/>
      <c r="D135936" s="1"/>
    </row>
    <row r="135955" spans="1:4" x14ac:dyDescent="0.35">
      <c r="A135955" s="1"/>
      <c r="B135955" s="1"/>
      <c r="C135955" s="1"/>
      <c r="D135955" s="1"/>
    </row>
    <row r="135974" spans="1:4" x14ac:dyDescent="0.35">
      <c r="A135974" s="1"/>
      <c r="B135974" s="1"/>
      <c r="C135974" s="1"/>
      <c r="D135974" s="1"/>
    </row>
    <row r="135993" spans="1:4" x14ac:dyDescent="0.35">
      <c r="A135993" s="1"/>
      <c r="B135993" s="1"/>
      <c r="C135993" s="1"/>
      <c r="D135993" s="1"/>
    </row>
    <row r="136012" spans="1:4" x14ac:dyDescent="0.35">
      <c r="A136012" s="1"/>
      <c r="B136012" s="1"/>
      <c r="C136012" s="1"/>
      <c r="D136012" s="1"/>
    </row>
    <row r="136031" spans="1:4" x14ac:dyDescent="0.35">
      <c r="A136031" s="1"/>
      <c r="B136031" s="1"/>
      <c r="C136031" s="1"/>
      <c r="D136031" s="1"/>
    </row>
    <row r="136050" spans="1:4" x14ac:dyDescent="0.35">
      <c r="A136050" s="1"/>
      <c r="B136050" s="1"/>
      <c r="C136050" s="1"/>
      <c r="D136050" s="1"/>
    </row>
    <row r="136069" spans="1:4" x14ac:dyDescent="0.35">
      <c r="A136069" s="1"/>
      <c r="B136069" s="1"/>
      <c r="C136069" s="1"/>
      <c r="D136069" s="1"/>
    </row>
    <row r="136088" spans="1:4" x14ac:dyDescent="0.35">
      <c r="A136088" s="1"/>
      <c r="B136088" s="1"/>
      <c r="C136088" s="1"/>
      <c r="D136088" s="1"/>
    </row>
    <row r="136107" spans="1:4" x14ac:dyDescent="0.35">
      <c r="A136107" s="1"/>
      <c r="B136107" s="1"/>
      <c r="C136107" s="1"/>
      <c r="D136107" s="1"/>
    </row>
    <row r="136126" spans="1:4" x14ac:dyDescent="0.35">
      <c r="A136126" s="1"/>
      <c r="B136126" s="1"/>
      <c r="C136126" s="1"/>
      <c r="D136126" s="1"/>
    </row>
    <row r="136145" spans="1:4" x14ac:dyDescent="0.35">
      <c r="A136145" s="1"/>
      <c r="B136145" s="1"/>
      <c r="C136145" s="1"/>
      <c r="D136145" s="1"/>
    </row>
    <row r="136164" spans="1:4" x14ac:dyDescent="0.35">
      <c r="A136164" s="1"/>
      <c r="B136164" s="1"/>
      <c r="C136164" s="1"/>
      <c r="D136164" s="1"/>
    </row>
    <row r="136183" spans="1:4" x14ac:dyDescent="0.35">
      <c r="A136183" s="1"/>
      <c r="B136183" s="1"/>
      <c r="C136183" s="1"/>
      <c r="D136183" s="1"/>
    </row>
    <row r="136202" spans="1:4" x14ac:dyDescent="0.35">
      <c r="A136202" s="1"/>
      <c r="B136202" s="1"/>
      <c r="C136202" s="1"/>
      <c r="D136202" s="1"/>
    </row>
    <row r="136221" spans="1:4" x14ac:dyDescent="0.35">
      <c r="A136221" s="1"/>
      <c r="B136221" s="1"/>
      <c r="C136221" s="1"/>
      <c r="D136221" s="1"/>
    </row>
    <row r="136240" spans="1:4" x14ac:dyDescent="0.35">
      <c r="A136240" s="1"/>
      <c r="B136240" s="1"/>
      <c r="C136240" s="1"/>
      <c r="D136240" s="1"/>
    </row>
    <row r="136259" spans="1:4" x14ac:dyDescent="0.35">
      <c r="A136259" s="1"/>
      <c r="B136259" s="1"/>
      <c r="C136259" s="1"/>
      <c r="D136259" s="1"/>
    </row>
    <row r="136278" spans="1:4" x14ac:dyDescent="0.35">
      <c r="A136278" s="1"/>
      <c r="B136278" s="1"/>
      <c r="C136278" s="1"/>
      <c r="D136278" s="1"/>
    </row>
    <row r="136297" spans="1:4" x14ac:dyDescent="0.35">
      <c r="A136297" s="1"/>
      <c r="B136297" s="1"/>
      <c r="C136297" s="1"/>
      <c r="D136297" s="1"/>
    </row>
    <row r="136316" spans="1:4" x14ac:dyDescent="0.35">
      <c r="A136316" s="1"/>
      <c r="B136316" s="1"/>
      <c r="C136316" s="1"/>
      <c r="D136316" s="1"/>
    </row>
    <row r="136335" spans="1:4" x14ac:dyDescent="0.35">
      <c r="A136335" s="1"/>
      <c r="B136335" s="1"/>
      <c r="C136335" s="1"/>
      <c r="D136335" s="1"/>
    </row>
    <row r="136354" spans="1:4" x14ac:dyDescent="0.35">
      <c r="A136354" s="1"/>
      <c r="B136354" s="1"/>
      <c r="C136354" s="1"/>
      <c r="D136354" s="1"/>
    </row>
    <row r="136373" spans="1:4" x14ac:dyDescent="0.35">
      <c r="A136373" s="1"/>
      <c r="B136373" s="1"/>
      <c r="C136373" s="1"/>
      <c r="D136373" s="1"/>
    </row>
    <row r="136392" spans="1:4" x14ac:dyDescent="0.35">
      <c r="A136392" s="1"/>
      <c r="B136392" s="1"/>
      <c r="C136392" s="1"/>
      <c r="D136392" s="1"/>
    </row>
    <row r="136411" spans="1:4" x14ac:dyDescent="0.35">
      <c r="A136411" s="1"/>
      <c r="B136411" s="1"/>
      <c r="C136411" s="1"/>
      <c r="D136411" s="1"/>
    </row>
    <row r="136430" spans="1:4" x14ac:dyDescent="0.35">
      <c r="A136430" s="1"/>
      <c r="B136430" s="1"/>
      <c r="C136430" s="1"/>
      <c r="D136430" s="1"/>
    </row>
    <row r="136449" spans="1:4" x14ac:dyDescent="0.35">
      <c r="A136449" s="1"/>
      <c r="B136449" s="1"/>
      <c r="C136449" s="1"/>
      <c r="D136449" s="1"/>
    </row>
    <row r="136468" spans="1:4" x14ac:dyDescent="0.35">
      <c r="A136468" s="1"/>
      <c r="B136468" s="1"/>
      <c r="C136468" s="1"/>
      <c r="D136468" s="1"/>
    </row>
    <row r="136487" spans="1:4" x14ac:dyDescent="0.35">
      <c r="A136487" s="1"/>
      <c r="B136487" s="1"/>
      <c r="C136487" s="1"/>
      <c r="D136487" s="1"/>
    </row>
    <row r="136506" spans="1:4" x14ac:dyDescent="0.35">
      <c r="A136506" s="1"/>
      <c r="B136506" s="1"/>
      <c r="C136506" s="1"/>
      <c r="D136506" s="1"/>
    </row>
    <row r="136525" spans="1:4" x14ac:dyDescent="0.35">
      <c r="A136525" s="1"/>
      <c r="B136525" s="1"/>
      <c r="C136525" s="1"/>
      <c r="D136525" s="1"/>
    </row>
    <row r="136544" spans="1:4" x14ac:dyDescent="0.35">
      <c r="A136544" s="1"/>
      <c r="B136544" s="1"/>
      <c r="C136544" s="1"/>
      <c r="D136544" s="1"/>
    </row>
    <row r="136563" spans="1:4" x14ac:dyDescent="0.35">
      <c r="A136563" s="1"/>
      <c r="B136563" s="1"/>
      <c r="C136563" s="1"/>
      <c r="D136563" s="1"/>
    </row>
    <row r="136582" spans="1:4" x14ac:dyDescent="0.35">
      <c r="A136582" s="1"/>
      <c r="B136582" s="1"/>
      <c r="C136582" s="1"/>
      <c r="D136582" s="1"/>
    </row>
    <row r="136601" spans="1:4" x14ac:dyDescent="0.35">
      <c r="A136601" s="1"/>
      <c r="B136601" s="1"/>
      <c r="C136601" s="1"/>
      <c r="D136601" s="1"/>
    </row>
    <row r="136620" spans="1:4" x14ac:dyDescent="0.35">
      <c r="A136620" s="1"/>
      <c r="B136620" s="1"/>
      <c r="C136620" s="1"/>
      <c r="D136620" s="1"/>
    </row>
    <row r="136639" spans="1:4" x14ac:dyDescent="0.35">
      <c r="A136639" s="1"/>
      <c r="B136639" s="1"/>
      <c r="C136639" s="1"/>
      <c r="D136639" s="1"/>
    </row>
    <row r="136658" spans="1:4" x14ac:dyDescent="0.35">
      <c r="A136658" s="1"/>
      <c r="B136658" s="1"/>
      <c r="C136658" s="1"/>
      <c r="D136658" s="1"/>
    </row>
    <row r="136677" spans="1:4" x14ac:dyDescent="0.35">
      <c r="A136677" s="1"/>
      <c r="B136677" s="1"/>
      <c r="C136677" s="1"/>
      <c r="D136677" s="1"/>
    </row>
    <row r="136696" spans="1:4" x14ac:dyDescent="0.35">
      <c r="A136696" s="1"/>
      <c r="B136696" s="1"/>
      <c r="C136696" s="1"/>
      <c r="D136696" s="1"/>
    </row>
    <row r="136715" spans="1:4" x14ac:dyDescent="0.35">
      <c r="A136715" s="1"/>
      <c r="B136715" s="1"/>
      <c r="C136715" s="1"/>
      <c r="D136715" s="1"/>
    </row>
    <row r="136734" spans="1:4" x14ac:dyDescent="0.35">
      <c r="A136734" s="1"/>
      <c r="B136734" s="1"/>
      <c r="C136734" s="1"/>
      <c r="D136734" s="1"/>
    </row>
    <row r="136753" spans="1:4" x14ac:dyDescent="0.35">
      <c r="A136753" s="1"/>
      <c r="B136753" s="1"/>
      <c r="C136753" s="1"/>
      <c r="D136753" s="1"/>
    </row>
    <row r="136772" spans="1:4" x14ac:dyDescent="0.35">
      <c r="A136772" s="1"/>
      <c r="B136772" s="1"/>
      <c r="C136772" s="1"/>
      <c r="D136772" s="1"/>
    </row>
    <row r="136791" spans="1:4" x14ac:dyDescent="0.35">
      <c r="A136791" s="1"/>
      <c r="B136791" s="1"/>
      <c r="C136791" s="1"/>
      <c r="D136791" s="1"/>
    </row>
    <row r="136810" spans="1:4" x14ac:dyDescent="0.35">
      <c r="A136810" s="1"/>
      <c r="B136810" s="1"/>
      <c r="C136810" s="1"/>
      <c r="D136810" s="1"/>
    </row>
    <row r="136829" spans="1:4" x14ac:dyDescent="0.35">
      <c r="A136829" s="1"/>
      <c r="B136829" s="1"/>
      <c r="C136829" s="1"/>
      <c r="D136829" s="1"/>
    </row>
    <row r="136848" spans="1:4" x14ac:dyDescent="0.35">
      <c r="A136848" s="1"/>
      <c r="B136848" s="1"/>
      <c r="C136848" s="1"/>
      <c r="D136848" s="1"/>
    </row>
    <row r="136867" spans="1:4" x14ac:dyDescent="0.35">
      <c r="A136867" s="1"/>
      <c r="B136867" s="1"/>
      <c r="C136867" s="1"/>
      <c r="D136867" s="1"/>
    </row>
    <row r="136886" spans="1:4" x14ac:dyDescent="0.35">
      <c r="A136886" s="1"/>
      <c r="B136886" s="1"/>
      <c r="C136886" s="1"/>
      <c r="D136886" s="1"/>
    </row>
    <row r="136905" spans="1:4" x14ac:dyDescent="0.35">
      <c r="A136905" s="1"/>
      <c r="B136905" s="1"/>
      <c r="C136905" s="1"/>
      <c r="D136905" s="1"/>
    </row>
    <row r="136924" spans="1:4" x14ac:dyDescent="0.35">
      <c r="A136924" s="1"/>
      <c r="B136924" s="1"/>
      <c r="C136924" s="1"/>
      <c r="D136924" s="1"/>
    </row>
    <row r="136943" spans="1:4" x14ac:dyDescent="0.35">
      <c r="A136943" s="1"/>
      <c r="B136943" s="1"/>
      <c r="C136943" s="1"/>
      <c r="D136943" s="1"/>
    </row>
    <row r="136962" spans="1:4" x14ac:dyDescent="0.35">
      <c r="A136962" s="1"/>
      <c r="B136962" s="1"/>
      <c r="C136962" s="1"/>
      <c r="D136962" s="1"/>
    </row>
    <row r="136981" spans="1:4" x14ac:dyDescent="0.35">
      <c r="A136981" s="1"/>
      <c r="B136981" s="1"/>
      <c r="C136981" s="1"/>
      <c r="D136981" s="1"/>
    </row>
    <row r="137000" spans="1:4" x14ac:dyDescent="0.35">
      <c r="A137000" s="1"/>
      <c r="B137000" s="1"/>
      <c r="C137000" s="1"/>
      <c r="D137000" s="1"/>
    </row>
    <row r="137019" spans="1:4" x14ac:dyDescent="0.35">
      <c r="A137019" s="1"/>
      <c r="B137019" s="1"/>
      <c r="C137019" s="1"/>
      <c r="D137019" s="1"/>
    </row>
    <row r="137038" spans="1:4" x14ac:dyDescent="0.35">
      <c r="A137038" s="1"/>
      <c r="B137038" s="1"/>
      <c r="C137038" s="1"/>
      <c r="D137038" s="1"/>
    </row>
    <row r="137057" spans="1:4" x14ac:dyDescent="0.35">
      <c r="A137057" s="1"/>
      <c r="B137057" s="1"/>
      <c r="C137057" s="1"/>
      <c r="D137057" s="1"/>
    </row>
    <row r="137076" spans="1:4" x14ac:dyDescent="0.35">
      <c r="A137076" s="1"/>
      <c r="B137076" s="1"/>
      <c r="C137076" s="1"/>
      <c r="D137076" s="1"/>
    </row>
    <row r="137095" spans="1:4" x14ac:dyDescent="0.35">
      <c r="A137095" s="1"/>
      <c r="B137095" s="1"/>
      <c r="C137095" s="1"/>
      <c r="D137095" s="1"/>
    </row>
    <row r="137114" spans="1:4" x14ac:dyDescent="0.35">
      <c r="A137114" s="1"/>
      <c r="B137114" s="1"/>
      <c r="C137114" s="1"/>
      <c r="D137114" s="1"/>
    </row>
    <row r="137133" spans="1:4" x14ac:dyDescent="0.35">
      <c r="A137133" s="1"/>
      <c r="B137133" s="1"/>
      <c r="C137133" s="1"/>
      <c r="D137133" s="1"/>
    </row>
    <row r="137152" spans="1:4" x14ac:dyDescent="0.35">
      <c r="A137152" s="1"/>
      <c r="B137152" s="1"/>
      <c r="C137152" s="1"/>
      <c r="D137152" s="1"/>
    </row>
    <row r="137171" spans="1:4" x14ac:dyDescent="0.35">
      <c r="A137171" s="1"/>
      <c r="B137171" s="1"/>
      <c r="C137171" s="1"/>
      <c r="D137171" s="1"/>
    </row>
    <row r="137190" spans="1:4" x14ac:dyDescent="0.35">
      <c r="A137190" s="1"/>
      <c r="B137190" s="1"/>
      <c r="C137190" s="1"/>
      <c r="D137190" s="1"/>
    </row>
    <row r="137209" spans="1:4" x14ac:dyDescent="0.35">
      <c r="A137209" s="1"/>
      <c r="B137209" s="1"/>
      <c r="C137209" s="1"/>
      <c r="D137209" s="1"/>
    </row>
    <row r="137228" spans="1:4" x14ac:dyDescent="0.35">
      <c r="A137228" s="1"/>
      <c r="B137228" s="1"/>
      <c r="C137228" s="1"/>
      <c r="D137228" s="1"/>
    </row>
    <row r="137247" spans="1:4" x14ac:dyDescent="0.35">
      <c r="A137247" s="1"/>
      <c r="B137247" s="1"/>
      <c r="C137247" s="1"/>
      <c r="D137247" s="1"/>
    </row>
    <row r="137266" spans="1:4" x14ac:dyDescent="0.35">
      <c r="A137266" s="1"/>
      <c r="B137266" s="1"/>
      <c r="C137266" s="1"/>
      <c r="D137266" s="1"/>
    </row>
    <row r="137285" spans="1:4" x14ac:dyDescent="0.35">
      <c r="A137285" s="1"/>
      <c r="B137285" s="1"/>
      <c r="C137285" s="1"/>
      <c r="D137285" s="1"/>
    </row>
    <row r="137304" spans="1:4" x14ac:dyDescent="0.35">
      <c r="A137304" s="1"/>
      <c r="B137304" s="1"/>
      <c r="C137304" s="1"/>
      <c r="D137304" s="1"/>
    </row>
    <row r="137323" spans="1:4" x14ac:dyDescent="0.35">
      <c r="A137323" s="1"/>
      <c r="B137323" s="1"/>
      <c r="C137323" s="1"/>
      <c r="D137323" s="1"/>
    </row>
    <row r="137342" spans="1:4" x14ac:dyDescent="0.35">
      <c r="A137342" s="1"/>
      <c r="B137342" s="1"/>
      <c r="C137342" s="1"/>
      <c r="D137342" s="1"/>
    </row>
    <row r="137361" spans="1:4" x14ac:dyDescent="0.35">
      <c r="A137361" s="1"/>
      <c r="B137361" s="1"/>
      <c r="C137361" s="1"/>
      <c r="D137361" s="1"/>
    </row>
    <row r="137380" spans="1:4" x14ac:dyDescent="0.35">
      <c r="A137380" s="1"/>
      <c r="B137380" s="1"/>
      <c r="C137380" s="1"/>
      <c r="D137380" s="1"/>
    </row>
    <row r="137399" spans="1:4" x14ac:dyDescent="0.35">
      <c r="A137399" s="1"/>
      <c r="B137399" s="1"/>
      <c r="C137399" s="1"/>
      <c r="D137399" s="1"/>
    </row>
    <row r="137418" spans="1:4" x14ac:dyDescent="0.35">
      <c r="A137418" s="1"/>
      <c r="B137418" s="1"/>
      <c r="C137418" s="1"/>
      <c r="D137418" s="1"/>
    </row>
    <row r="137437" spans="1:4" x14ac:dyDescent="0.35">
      <c r="A137437" s="1"/>
      <c r="B137437" s="1"/>
      <c r="C137437" s="1"/>
      <c r="D137437" s="1"/>
    </row>
    <row r="137456" spans="1:4" x14ac:dyDescent="0.35">
      <c r="A137456" s="1"/>
      <c r="B137456" s="1"/>
      <c r="C137456" s="1"/>
      <c r="D137456" s="1"/>
    </row>
    <row r="137475" spans="1:4" x14ac:dyDescent="0.35">
      <c r="A137475" s="1"/>
      <c r="B137475" s="1"/>
      <c r="C137475" s="1"/>
      <c r="D137475" s="1"/>
    </row>
    <row r="137494" spans="1:4" x14ac:dyDescent="0.35">
      <c r="A137494" s="1"/>
      <c r="B137494" s="1"/>
      <c r="C137494" s="1"/>
      <c r="D137494" s="1"/>
    </row>
    <row r="137513" spans="1:4" x14ac:dyDescent="0.35">
      <c r="A137513" s="1"/>
      <c r="B137513" s="1"/>
      <c r="C137513" s="1"/>
      <c r="D137513" s="1"/>
    </row>
    <row r="137532" spans="1:4" x14ac:dyDescent="0.35">
      <c r="A137532" s="1"/>
      <c r="B137532" s="1"/>
      <c r="C137532" s="1"/>
      <c r="D137532" s="1"/>
    </row>
    <row r="137551" spans="1:4" x14ac:dyDescent="0.35">
      <c r="A137551" s="1"/>
      <c r="B137551" s="1"/>
      <c r="C137551" s="1"/>
      <c r="D137551" s="1"/>
    </row>
    <row r="137570" spans="1:4" x14ac:dyDescent="0.35">
      <c r="A137570" s="1"/>
      <c r="B137570" s="1"/>
      <c r="C137570" s="1"/>
      <c r="D137570" s="1"/>
    </row>
    <row r="137589" spans="1:4" x14ac:dyDescent="0.35">
      <c r="A137589" s="1"/>
      <c r="B137589" s="1"/>
      <c r="C137589" s="1"/>
      <c r="D137589" s="1"/>
    </row>
    <row r="137608" spans="1:4" x14ac:dyDescent="0.35">
      <c r="A137608" s="1"/>
      <c r="B137608" s="1"/>
      <c r="C137608" s="1"/>
      <c r="D137608" s="1"/>
    </row>
    <row r="137627" spans="1:4" x14ac:dyDescent="0.35">
      <c r="A137627" s="1"/>
      <c r="B137627" s="1"/>
      <c r="C137627" s="1"/>
      <c r="D137627" s="1"/>
    </row>
    <row r="137646" spans="1:4" x14ac:dyDescent="0.35">
      <c r="A137646" s="1"/>
      <c r="B137646" s="1"/>
      <c r="C137646" s="1"/>
      <c r="D137646" s="1"/>
    </row>
    <row r="137665" spans="1:4" x14ac:dyDescent="0.35">
      <c r="A137665" s="1"/>
      <c r="B137665" s="1"/>
      <c r="C137665" s="1"/>
      <c r="D137665" s="1"/>
    </row>
    <row r="137684" spans="1:4" x14ac:dyDescent="0.35">
      <c r="A137684" s="1"/>
      <c r="B137684" s="1"/>
      <c r="C137684" s="1"/>
      <c r="D137684" s="1"/>
    </row>
    <row r="137703" spans="1:4" x14ac:dyDescent="0.35">
      <c r="A137703" s="1"/>
      <c r="B137703" s="1"/>
      <c r="C137703" s="1"/>
      <c r="D137703" s="1"/>
    </row>
    <row r="137722" spans="1:4" x14ac:dyDescent="0.35">
      <c r="A137722" s="1"/>
      <c r="B137722" s="1"/>
      <c r="C137722" s="1"/>
      <c r="D137722" s="1"/>
    </row>
    <row r="137741" spans="1:4" x14ac:dyDescent="0.35">
      <c r="A137741" s="1"/>
      <c r="B137741" s="1"/>
      <c r="C137741" s="1"/>
      <c r="D137741" s="1"/>
    </row>
    <row r="137760" spans="1:4" x14ac:dyDescent="0.35">
      <c r="A137760" s="1"/>
      <c r="B137760" s="1"/>
      <c r="C137760" s="1"/>
      <c r="D137760" s="1"/>
    </row>
    <row r="137779" spans="1:4" x14ac:dyDescent="0.35">
      <c r="A137779" s="1"/>
      <c r="B137779" s="1"/>
      <c r="C137779" s="1"/>
      <c r="D137779" s="1"/>
    </row>
    <row r="137798" spans="1:4" x14ac:dyDescent="0.35">
      <c r="A137798" s="1"/>
      <c r="B137798" s="1"/>
      <c r="C137798" s="1"/>
      <c r="D137798" s="1"/>
    </row>
    <row r="137817" spans="1:4" x14ac:dyDescent="0.35">
      <c r="A137817" s="1"/>
      <c r="B137817" s="1"/>
      <c r="C137817" s="1"/>
      <c r="D137817" s="1"/>
    </row>
    <row r="137836" spans="1:4" x14ac:dyDescent="0.35">
      <c r="A137836" s="1"/>
      <c r="B137836" s="1"/>
      <c r="C137836" s="1"/>
      <c r="D137836" s="1"/>
    </row>
    <row r="137855" spans="1:4" x14ac:dyDescent="0.35">
      <c r="A137855" s="1"/>
      <c r="B137855" s="1"/>
      <c r="C137855" s="1"/>
      <c r="D137855" s="1"/>
    </row>
    <row r="137874" spans="1:4" x14ac:dyDescent="0.35">
      <c r="A137874" s="1"/>
      <c r="B137874" s="1"/>
      <c r="C137874" s="1"/>
      <c r="D137874" s="1"/>
    </row>
    <row r="137893" spans="1:4" x14ac:dyDescent="0.35">
      <c r="A137893" s="1"/>
      <c r="B137893" s="1"/>
      <c r="C137893" s="1"/>
      <c r="D137893" s="1"/>
    </row>
    <row r="137912" spans="1:4" x14ac:dyDescent="0.35">
      <c r="A137912" s="1"/>
      <c r="B137912" s="1"/>
      <c r="C137912" s="1"/>
      <c r="D137912" s="1"/>
    </row>
    <row r="137931" spans="1:4" x14ac:dyDescent="0.35">
      <c r="A137931" s="1"/>
      <c r="B137931" s="1"/>
      <c r="C137931" s="1"/>
      <c r="D137931" s="1"/>
    </row>
    <row r="137950" spans="1:4" x14ac:dyDescent="0.35">
      <c r="A137950" s="1"/>
      <c r="B137950" s="1"/>
      <c r="C137950" s="1"/>
      <c r="D137950" s="1"/>
    </row>
    <row r="137969" spans="1:4" x14ac:dyDescent="0.35">
      <c r="A137969" s="1"/>
      <c r="B137969" s="1"/>
      <c r="C137969" s="1"/>
      <c r="D137969" s="1"/>
    </row>
    <row r="137988" spans="1:4" x14ac:dyDescent="0.35">
      <c r="A137988" s="1"/>
      <c r="B137988" s="1"/>
      <c r="C137988" s="1"/>
      <c r="D137988" s="1"/>
    </row>
    <row r="138007" spans="1:4" x14ac:dyDescent="0.35">
      <c r="A138007" s="1"/>
      <c r="B138007" s="1"/>
      <c r="C138007" s="1"/>
      <c r="D138007" s="1"/>
    </row>
    <row r="138026" spans="1:4" x14ac:dyDescent="0.35">
      <c r="A138026" s="1"/>
      <c r="B138026" s="1"/>
      <c r="C138026" s="1"/>
      <c r="D138026" s="1"/>
    </row>
    <row r="138045" spans="1:4" x14ac:dyDescent="0.35">
      <c r="A138045" s="1"/>
      <c r="B138045" s="1"/>
      <c r="C138045" s="1"/>
      <c r="D138045" s="1"/>
    </row>
    <row r="138064" spans="1:4" x14ac:dyDescent="0.35">
      <c r="A138064" s="1"/>
      <c r="B138064" s="1"/>
      <c r="C138064" s="1"/>
      <c r="D138064" s="1"/>
    </row>
    <row r="138083" spans="1:4" x14ac:dyDescent="0.35">
      <c r="A138083" s="1"/>
      <c r="B138083" s="1"/>
      <c r="C138083" s="1"/>
      <c r="D138083" s="1"/>
    </row>
    <row r="138102" spans="1:4" x14ac:dyDescent="0.35">
      <c r="A138102" s="1"/>
      <c r="B138102" s="1"/>
      <c r="C138102" s="1"/>
      <c r="D138102" s="1"/>
    </row>
    <row r="138121" spans="1:4" x14ac:dyDescent="0.35">
      <c r="A138121" s="1"/>
      <c r="B138121" s="1"/>
      <c r="C138121" s="1"/>
      <c r="D138121" s="1"/>
    </row>
    <row r="138140" spans="1:4" x14ac:dyDescent="0.35">
      <c r="A138140" s="1"/>
      <c r="B138140" s="1"/>
      <c r="C138140" s="1"/>
      <c r="D138140" s="1"/>
    </row>
    <row r="138159" spans="1:4" x14ac:dyDescent="0.35">
      <c r="A138159" s="1"/>
      <c r="B138159" s="1"/>
      <c r="C138159" s="1"/>
      <c r="D138159" s="1"/>
    </row>
    <row r="138178" spans="1:4" x14ac:dyDescent="0.35">
      <c r="A138178" s="1"/>
      <c r="B138178" s="1"/>
      <c r="C138178" s="1"/>
      <c r="D138178" s="1"/>
    </row>
    <row r="138197" spans="1:4" x14ac:dyDescent="0.35">
      <c r="A138197" s="1"/>
      <c r="B138197" s="1"/>
      <c r="C138197" s="1"/>
      <c r="D138197" s="1"/>
    </row>
    <row r="138216" spans="1:4" x14ac:dyDescent="0.35">
      <c r="A138216" s="1"/>
      <c r="B138216" s="1"/>
      <c r="C138216" s="1"/>
      <c r="D138216" s="1"/>
    </row>
    <row r="138235" spans="1:4" x14ac:dyDescent="0.35">
      <c r="A138235" s="1"/>
      <c r="B138235" s="1"/>
      <c r="C138235" s="1"/>
      <c r="D138235" s="1"/>
    </row>
    <row r="138254" spans="1:4" x14ac:dyDescent="0.35">
      <c r="A138254" s="1"/>
      <c r="B138254" s="1"/>
      <c r="C138254" s="1"/>
      <c r="D138254" s="1"/>
    </row>
    <row r="138273" spans="1:4" x14ac:dyDescent="0.35">
      <c r="A138273" s="1"/>
      <c r="B138273" s="1"/>
      <c r="C138273" s="1"/>
      <c r="D138273" s="1"/>
    </row>
    <row r="138292" spans="1:4" x14ac:dyDescent="0.35">
      <c r="A138292" s="1"/>
      <c r="B138292" s="1"/>
      <c r="C138292" s="1"/>
      <c r="D138292" s="1"/>
    </row>
    <row r="138311" spans="1:4" x14ac:dyDescent="0.35">
      <c r="A138311" s="1"/>
      <c r="B138311" s="1"/>
      <c r="C138311" s="1"/>
      <c r="D138311" s="1"/>
    </row>
    <row r="138330" spans="1:4" x14ac:dyDescent="0.35">
      <c r="A138330" s="1"/>
      <c r="B138330" s="1"/>
      <c r="C138330" s="1"/>
      <c r="D138330" s="1"/>
    </row>
    <row r="138349" spans="1:4" x14ac:dyDescent="0.35">
      <c r="A138349" s="1"/>
      <c r="B138349" s="1"/>
      <c r="C138349" s="1"/>
      <c r="D138349" s="1"/>
    </row>
    <row r="138368" spans="1:4" x14ac:dyDescent="0.35">
      <c r="A138368" s="1"/>
      <c r="B138368" s="1"/>
      <c r="C138368" s="1"/>
      <c r="D138368" s="1"/>
    </row>
    <row r="138387" spans="1:4" x14ac:dyDescent="0.35">
      <c r="A138387" s="1"/>
      <c r="B138387" s="1"/>
      <c r="C138387" s="1"/>
      <c r="D138387" s="1"/>
    </row>
    <row r="138406" spans="1:4" x14ac:dyDescent="0.35">
      <c r="A138406" s="1"/>
      <c r="B138406" s="1"/>
      <c r="C138406" s="1"/>
      <c r="D138406" s="1"/>
    </row>
    <row r="138425" spans="1:4" x14ac:dyDescent="0.35">
      <c r="A138425" s="1"/>
      <c r="B138425" s="1"/>
      <c r="C138425" s="1"/>
      <c r="D138425" s="1"/>
    </row>
    <row r="138444" spans="1:4" x14ac:dyDescent="0.35">
      <c r="A138444" s="1"/>
      <c r="B138444" s="1"/>
      <c r="C138444" s="1"/>
      <c r="D138444" s="1"/>
    </row>
    <row r="138463" spans="1:4" x14ac:dyDescent="0.35">
      <c r="A138463" s="1"/>
      <c r="B138463" s="1"/>
      <c r="C138463" s="1"/>
      <c r="D138463" s="1"/>
    </row>
    <row r="138482" spans="1:4" x14ac:dyDescent="0.35">
      <c r="A138482" s="1"/>
      <c r="B138482" s="1"/>
      <c r="C138482" s="1"/>
      <c r="D138482" s="1"/>
    </row>
    <row r="138501" spans="1:4" x14ac:dyDescent="0.35">
      <c r="A138501" s="1"/>
      <c r="B138501" s="1"/>
      <c r="C138501" s="1"/>
      <c r="D138501" s="1"/>
    </row>
    <row r="138520" spans="1:4" x14ac:dyDescent="0.35">
      <c r="A138520" s="1"/>
      <c r="B138520" s="1"/>
      <c r="C138520" s="1"/>
      <c r="D138520" s="1"/>
    </row>
    <row r="138539" spans="1:4" x14ac:dyDescent="0.35">
      <c r="A138539" s="1"/>
      <c r="B138539" s="1"/>
      <c r="C138539" s="1"/>
      <c r="D138539" s="1"/>
    </row>
    <row r="138558" spans="1:4" x14ac:dyDescent="0.35">
      <c r="A138558" s="1"/>
      <c r="B138558" s="1"/>
      <c r="C138558" s="1"/>
      <c r="D138558" s="1"/>
    </row>
    <row r="138577" spans="1:4" x14ac:dyDescent="0.35">
      <c r="A138577" s="1"/>
      <c r="B138577" s="1"/>
      <c r="C138577" s="1"/>
      <c r="D138577" s="1"/>
    </row>
    <row r="138596" spans="1:4" x14ac:dyDescent="0.35">
      <c r="A138596" s="1"/>
      <c r="B138596" s="1"/>
      <c r="C138596" s="1"/>
      <c r="D138596" s="1"/>
    </row>
    <row r="138615" spans="1:4" x14ac:dyDescent="0.35">
      <c r="A138615" s="1"/>
      <c r="B138615" s="1"/>
      <c r="C138615" s="1"/>
      <c r="D138615" s="1"/>
    </row>
    <row r="138634" spans="1:4" x14ac:dyDescent="0.35">
      <c r="A138634" s="1"/>
      <c r="B138634" s="1"/>
      <c r="C138634" s="1"/>
      <c r="D138634" s="1"/>
    </row>
    <row r="138653" spans="1:4" x14ac:dyDescent="0.35">
      <c r="A138653" s="1"/>
      <c r="B138653" s="1"/>
      <c r="C138653" s="1"/>
      <c r="D138653" s="1"/>
    </row>
    <row r="138672" spans="1:4" x14ac:dyDescent="0.35">
      <c r="A138672" s="1"/>
      <c r="B138672" s="1"/>
      <c r="C138672" s="1"/>
      <c r="D138672" s="1"/>
    </row>
    <row r="138691" spans="1:4" x14ac:dyDescent="0.35">
      <c r="A138691" s="1"/>
      <c r="B138691" s="1"/>
      <c r="C138691" s="1"/>
      <c r="D138691" s="1"/>
    </row>
    <row r="138710" spans="1:4" x14ac:dyDescent="0.35">
      <c r="A138710" s="1"/>
      <c r="B138710" s="1"/>
      <c r="C138710" s="1"/>
      <c r="D138710" s="1"/>
    </row>
    <row r="138729" spans="1:4" x14ac:dyDescent="0.35">
      <c r="A138729" s="1"/>
      <c r="B138729" s="1"/>
      <c r="C138729" s="1"/>
      <c r="D138729" s="1"/>
    </row>
    <row r="138748" spans="1:4" x14ac:dyDescent="0.35">
      <c r="A138748" s="1"/>
      <c r="B138748" s="1"/>
      <c r="C138748" s="1"/>
      <c r="D138748" s="1"/>
    </row>
    <row r="138767" spans="1:4" x14ac:dyDescent="0.35">
      <c r="A138767" s="1"/>
      <c r="B138767" s="1"/>
      <c r="C138767" s="1"/>
      <c r="D138767" s="1"/>
    </row>
    <row r="138786" spans="1:4" x14ac:dyDescent="0.35">
      <c r="A138786" s="1"/>
      <c r="B138786" s="1"/>
      <c r="C138786" s="1"/>
      <c r="D138786" s="1"/>
    </row>
    <row r="138805" spans="1:4" x14ac:dyDescent="0.35">
      <c r="A138805" s="1"/>
      <c r="B138805" s="1"/>
      <c r="C138805" s="1"/>
      <c r="D138805" s="1"/>
    </row>
    <row r="138824" spans="1:4" x14ac:dyDescent="0.35">
      <c r="A138824" s="1"/>
      <c r="B138824" s="1"/>
      <c r="C138824" s="1"/>
      <c r="D138824" s="1"/>
    </row>
    <row r="138843" spans="1:4" x14ac:dyDescent="0.35">
      <c r="A138843" s="1"/>
      <c r="B138843" s="1"/>
      <c r="C138843" s="1"/>
      <c r="D138843" s="1"/>
    </row>
    <row r="138862" spans="1:4" x14ac:dyDescent="0.35">
      <c r="A138862" s="1"/>
      <c r="B138862" s="1"/>
      <c r="C138862" s="1"/>
      <c r="D138862" s="1"/>
    </row>
    <row r="138881" spans="1:4" x14ac:dyDescent="0.35">
      <c r="A138881" s="1"/>
      <c r="B138881" s="1"/>
      <c r="C138881" s="1"/>
      <c r="D138881" s="1"/>
    </row>
    <row r="138900" spans="1:4" x14ac:dyDescent="0.35">
      <c r="A138900" s="1"/>
      <c r="B138900" s="1"/>
      <c r="C138900" s="1"/>
      <c r="D138900" s="1"/>
    </row>
    <row r="138919" spans="1:4" x14ac:dyDescent="0.35">
      <c r="A138919" s="1"/>
      <c r="B138919" s="1"/>
      <c r="C138919" s="1"/>
      <c r="D138919" s="1"/>
    </row>
    <row r="138938" spans="1:4" x14ac:dyDescent="0.35">
      <c r="A138938" s="1"/>
      <c r="B138938" s="1"/>
      <c r="C138938" s="1"/>
      <c r="D138938" s="1"/>
    </row>
    <row r="138957" spans="1:4" x14ac:dyDescent="0.35">
      <c r="A138957" s="1"/>
      <c r="B138957" s="1"/>
      <c r="C138957" s="1"/>
      <c r="D138957" s="1"/>
    </row>
    <row r="138976" spans="1:4" x14ac:dyDescent="0.35">
      <c r="A138976" s="1"/>
      <c r="B138976" s="1"/>
      <c r="C138976" s="1"/>
      <c r="D138976" s="1"/>
    </row>
    <row r="138995" spans="1:4" x14ac:dyDescent="0.35">
      <c r="A138995" s="1"/>
      <c r="B138995" s="1"/>
      <c r="C138995" s="1"/>
      <c r="D138995" s="1"/>
    </row>
    <row r="139014" spans="1:4" x14ac:dyDescent="0.35">
      <c r="A139014" s="1"/>
      <c r="B139014" s="1"/>
      <c r="C139014" s="1"/>
      <c r="D139014" s="1"/>
    </row>
    <row r="139033" spans="1:4" x14ac:dyDescent="0.35">
      <c r="A139033" s="1"/>
      <c r="B139033" s="1"/>
      <c r="C139033" s="1"/>
      <c r="D139033" s="1"/>
    </row>
    <row r="139052" spans="1:4" x14ac:dyDescent="0.35">
      <c r="A139052" s="1"/>
      <c r="B139052" s="1"/>
      <c r="C139052" s="1"/>
      <c r="D139052" s="1"/>
    </row>
    <row r="139071" spans="1:4" x14ac:dyDescent="0.35">
      <c r="A139071" s="1"/>
      <c r="B139071" s="1"/>
      <c r="C139071" s="1"/>
      <c r="D139071" s="1"/>
    </row>
    <row r="139090" spans="1:4" x14ac:dyDescent="0.35">
      <c r="A139090" s="1"/>
      <c r="B139090" s="1"/>
      <c r="C139090" s="1"/>
      <c r="D139090" s="1"/>
    </row>
    <row r="139109" spans="1:4" x14ac:dyDescent="0.35">
      <c r="A139109" s="1"/>
      <c r="B139109" s="1"/>
      <c r="C139109" s="1"/>
      <c r="D139109" s="1"/>
    </row>
    <row r="139128" spans="1:4" x14ac:dyDescent="0.35">
      <c r="A139128" s="1"/>
      <c r="B139128" s="1"/>
      <c r="C139128" s="1"/>
      <c r="D139128" s="1"/>
    </row>
    <row r="139147" spans="1:4" x14ac:dyDescent="0.35">
      <c r="A139147" s="1"/>
      <c r="B139147" s="1"/>
      <c r="C139147" s="1"/>
      <c r="D139147" s="1"/>
    </row>
    <row r="139166" spans="1:4" x14ac:dyDescent="0.35">
      <c r="A139166" s="1"/>
      <c r="B139166" s="1"/>
      <c r="C139166" s="1"/>
      <c r="D139166" s="1"/>
    </row>
    <row r="139185" spans="1:4" x14ac:dyDescent="0.35">
      <c r="A139185" s="1"/>
      <c r="B139185" s="1"/>
      <c r="C139185" s="1"/>
      <c r="D139185" s="1"/>
    </row>
    <row r="139204" spans="1:4" x14ac:dyDescent="0.35">
      <c r="A139204" s="1"/>
      <c r="B139204" s="1"/>
      <c r="C139204" s="1"/>
      <c r="D139204" s="1"/>
    </row>
    <row r="139223" spans="1:4" x14ac:dyDescent="0.35">
      <c r="A139223" s="1"/>
      <c r="B139223" s="1"/>
      <c r="C139223" s="1"/>
      <c r="D139223" s="1"/>
    </row>
    <row r="139242" spans="1:4" x14ac:dyDescent="0.35">
      <c r="A139242" s="1"/>
      <c r="B139242" s="1"/>
      <c r="C139242" s="1"/>
      <c r="D139242" s="1"/>
    </row>
    <row r="139261" spans="1:4" x14ac:dyDescent="0.35">
      <c r="A139261" s="1"/>
      <c r="B139261" s="1"/>
      <c r="C139261" s="1"/>
      <c r="D139261" s="1"/>
    </row>
    <row r="139280" spans="1:4" x14ac:dyDescent="0.35">
      <c r="A139280" s="1"/>
      <c r="B139280" s="1"/>
      <c r="C139280" s="1"/>
      <c r="D139280" s="1"/>
    </row>
    <row r="139299" spans="1:4" x14ac:dyDescent="0.35">
      <c r="A139299" s="1"/>
      <c r="B139299" s="1"/>
      <c r="C139299" s="1"/>
      <c r="D139299" s="1"/>
    </row>
    <row r="139318" spans="1:4" x14ac:dyDescent="0.35">
      <c r="A139318" s="1"/>
      <c r="B139318" s="1"/>
      <c r="C139318" s="1"/>
      <c r="D139318" s="1"/>
    </row>
    <row r="139337" spans="1:4" x14ac:dyDescent="0.35">
      <c r="A139337" s="1"/>
      <c r="B139337" s="1"/>
      <c r="C139337" s="1"/>
      <c r="D139337" s="1"/>
    </row>
    <row r="139356" spans="1:4" x14ac:dyDescent="0.35">
      <c r="A139356" s="1"/>
      <c r="B139356" s="1"/>
      <c r="C139356" s="1"/>
      <c r="D139356" s="1"/>
    </row>
    <row r="139375" spans="1:4" x14ac:dyDescent="0.35">
      <c r="A139375" s="1"/>
      <c r="B139375" s="1"/>
      <c r="C139375" s="1"/>
      <c r="D139375" s="1"/>
    </row>
    <row r="139394" spans="1:4" x14ac:dyDescent="0.35">
      <c r="A139394" s="1"/>
      <c r="B139394" s="1"/>
      <c r="C139394" s="1"/>
      <c r="D139394" s="1"/>
    </row>
    <row r="139413" spans="1:4" x14ac:dyDescent="0.35">
      <c r="A139413" s="1"/>
      <c r="B139413" s="1"/>
      <c r="C139413" s="1"/>
      <c r="D139413" s="1"/>
    </row>
    <row r="139432" spans="1:4" x14ac:dyDescent="0.35">
      <c r="A139432" s="1"/>
      <c r="B139432" s="1"/>
      <c r="C139432" s="1"/>
      <c r="D139432" s="1"/>
    </row>
    <row r="139451" spans="1:4" x14ac:dyDescent="0.35">
      <c r="A139451" s="1"/>
      <c r="B139451" s="1"/>
      <c r="C139451" s="1"/>
      <c r="D139451" s="1"/>
    </row>
    <row r="139470" spans="1:4" x14ac:dyDescent="0.35">
      <c r="A139470" s="1"/>
      <c r="B139470" s="1"/>
      <c r="C139470" s="1"/>
      <c r="D139470" s="1"/>
    </row>
    <row r="139489" spans="1:4" x14ac:dyDescent="0.35">
      <c r="A139489" s="1"/>
      <c r="B139489" s="1"/>
      <c r="C139489" s="1"/>
      <c r="D139489" s="1"/>
    </row>
    <row r="139508" spans="1:4" x14ac:dyDescent="0.35">
      <c r="A139508" s="1"/>
      <c r="B139508" s="1"/>
      <c r="C139508" s="1"/>
      <c r="D139508" s="1"/>
    </row>
    <row r="139527" spans="1:4" x14ac:dyDescent="0.35">
      <c r="A139527" s="1"/>
      <c r="B139527" s="1"/>
      <c r="C139527" s="1"/>
      <c r="D139527" s="1"/>
    </row>
    <row r="139546" spans="1:4" x14ac:dyDescent="0.35">
      <c r="A139546" s="1"/>
      <c r="B139546" s="1"/>
      <c r="C139546" s="1"/>
      <c r="D139546" s="1"/>
    </row>
    <row r="139565" spans="1:4" x14ac:dyDescent="0.35">
      <c r="A139565" s="1"/>
      <c r="B139565" s="1"/>
      <c r="C139565" s="1"/>
      <c r="D139565" s="1"/>
    </row>
    <row r="139584" spans="1:4" x14ac:dyDescent="0.35">
      <c r="A139584" s="1"/>
      <c r="B139584" s="1"/>
      <c r="C139584" s="1"/>
      <c r="D139584" s="1"/>
    </row>
    <row r="139603" spans="1:4" x14ac:dyDescent="0.35">
      <c r="A139603" s="1"/>
      <c r="B139603" s="1"/>
      <c r="C139603" s="1"/>
      <c r="D139603" s="1"/>
    </row>
    <row r="139622" spans="1:4" x14ac:dyDescent="0.35">
      <c r="A139622" s="1"/>
      <c r="B139622" s="1"/>
      <c r="C139622" s="1"/>
      <c r="D139622" s="1"/>
    </row>
    <row r="139641" spans="1:4" x14ac:dyDescent="0.35">
      <c r="A139641" s="1"/>
      <c r="B139641" s="1"/>
      <c r="C139641" s="1"/>
      <c r="D139641" s="1"/>
    </row>
    <row r="139660" spans="1:4" x14ac:dyDescent="0.35">
      <c r="A139660" s="1"/>
      <c r="B139660" s="1"/>
      <c r="C139660" s="1"/>
      <c r="D139660" s="1"/>
    </row>
    <row r="139679" spans="1:4" x14ac:dyDescent="0.35">
      <c r="A139679" s="1"/>
      <c r="B139679" s="1"/>
      <c r="C139679" s="1"/>
      <c r="D139679" s="1"/>
    </row>
    <row r="139698" spans="1:4" x14ac:dyDescent="0.35">
      <c r="A139698" s="1"/>
      <c r="B139698" s="1"/>
      <c r="C139698" s="1"/>
      <c r="D139698" s="1"/>
    </row>
    <row r="139717" spans="1:4" x14ac:dyDescent="0.35">
      <c r="A139717" s="1"/>
      <c r="B139717" s="1"/>
      <c r="C139717" s="1"/>
      <c r="D139717" s="1"/>
    </row>
    <row r="139736" spans="1:4" x14ac:dyDescent="0.35">
      <c r="A139736" s="1"/>
      <c r="B139736" s="1"/>
      <c r="C139736" s="1"/>
      <c r="D139736" s="1"/>
    </row>
    <row r="139755" spans="1:4" x14ac:dyDescent="0.35">
      <c r="A139755" s="1"/>
      <c r="B139755" s="1"/>
      <c r="C139755" s="1"/>
      <c r="D139755" s="1"/>
    </row>
    <row r="139774" spans="1:4" x14ac:dyDescent="0.35">
      <c r="A139774" s="1"/>
      <c r="B139774" s="1"/>
      <c r="C139774" s="1"/>
      <c r="D139774" s="1"/>
    </row>
    <row r="139793" spans="1:4" x14ac:dyDescent="0.35">
      <c r="A139793" s="1"/>
      <c r="B139793" s="1"/>
      <c r="C139793" s="1"/>
      <c r="D139793" s="1"/>
    </row>
    <row r="139812" spans="1:4" x14ac:dyDescent="0.35">
      <c r="A139812" s="1"/>
      <c r="B139812" s="1"/>
      <c r="C139812" s="1"/>
      <c r="D139812" s="1"/>
    </row>
    <row r="139831" spans="1:4" x14ac:dyDescent="0.35">
      <c r="A139831" s="1"/>
      <c r="B139831" s="1"/>
      <c r="C139831" s="1"/>
      <c r="D139831" s="1"/>
    </row>
    <row r="139850" spans="1:4" x14ac:dyDescent="0.35">
      <c r="A139850" s="1"/>
      <c r="B139850" s="1"/>
      <c r="C139850" s="1"/>
      <c r="D139850" s="1"/>
    </row>
    <row r="139869" spans="1:4" x14ac:dyDescent="0.35">
      <c r="A139869" s="1"/>
      <c r="B139869" s="1"/>
      <c r="C139869" s="1"/>
      <c r="D139869" s="1"/>
    </row>
    <row r="139888" spans="1:4" x14ac:dyDescent="0.35">
      <c r="A139888" s="1"/>
      <c r="B139888" s="1"/>
      <c r="C139888" s="1"/>
      <c r="D139888" s="1"/>
    </row>
    <row r="139907" spans="1:4" x14ac:dyDescent="0.35">
      <c r="A139907" s="1"/>
      <c r="B139907" s="1"/>
      <c r="C139907" s="1"/>
      <c r="D139907" s="1"/>
    </row>
    <row r="139926" spans="1:4" x14ac:dyDescent="0.35">
      <c r="A139926" s="1"/>
      <c r="B139926" s="1"/>
      <c r="C139926" s="1"/>
      <c r="D139926" s="1"/>
    </row>
    <row r="139945" spans="1:4" x14ac:dyDescent="0.35">
      <c r="A139945" s="1"/>
      <c r="B139945" s="1"/>
      <c r="C139945" s="1"/>
      <c r="D139945" s="1"/>
    </row>
    <row r="139964" spans="1:4" x14ac:dyDescent="0.35">
      <c r="A139964" s="1"/>
      <c r="B139964" s="1"/>
      <c r="C139964" s="1"/>
      <c r="D139964" s="1"/>
    </row>
    <row r="139983" spans="1:4" x14ac:dyDescent="0.35">
      <c r="A139983" s="1"/>
      <c r="B139983" s="1"/>
      <c r="C139983" s="1"/>
      <c r="D139983" s="1"/>
    </row>
    <row r="140002" spans="1:4" x14ac:dyDescent="0.35">
      <c r="A140002" s="1"/>
      <c r="B140002" s="1"/>
      <c r="C140002" s="1"/>
      <c r="D140002" s="1"/>
    </row>
    <row r="140021" spans="1:4" x14ac:dyDescent="0.35">
      <c r="A140021" s="1"/>
      <c r="B140021" s="1"/>
      <c r="C140021" s="1"/>
      <c r="D140021" s="1"/>
    </row>
    <row r="140040" spans="1:4" x14ac:dyDescent="0.35">
      <c r="A140040" s="1"/>
      <c r="B140040" s="1"/>
      <c r="C140040" s="1"/>
      <c r="D140040" s="1"/>
    </row>
    <row r="140059" spans="1:4" x14ac:dyDescent="0.35">
      <c r="A140059" s="1"/>
      <c r="B140059" s="1"/>
      <c r="C140059" s="1"/>
      <c r="D140059" s="1"/>
    </row>
    <row r="140078" spans="1:4" x14ac:dyDescent="0.35">
      <c r="A140078" s="1"/>
      <c r="B140078" s="1"/>
      <c r="C140078" s="1"/>
      <c r="D140078" s="1"/>
    </row>
    <row r="140097" spans="1:4" x14ac:dyDescent="0.35">
      <c r="A140097" s="1"/>
      <c r="B140097" s="1"/>
      <c r="C140097" s="1"/>
      <c r="D140097" s="1"/>
    </row>
    <row r="140116" spans="1:4" x14ac:dyDescent="0.35">
      <c r="A140116" s="1"/>
      <c r="B140116" s="1"/>
      <c r="C140116" s="1"/>
      <c r="D140116" s="1"/>
    </row>
    <row r="140135" spans="1:4" x14ac:dyDescent="0.35">
      <c r="A140135" s="1"/>
      <c r="B140135" s="1"/>
      <c r="C140135" s="1"/>
      <c r="D140135" s="1"/>
    </row>
    <row r="140154" spans="1:4" x14ac:dyDescent="0.35">
      <c r="A140154" s="1"/>
      <c r="B140154" s="1"/>
      <c r="C140154" s="1"/>
      <c r="D140154" s="1"/>
    </row>
    <row r="140173" spans="1:4" x14ac:dyDescent="0.35">
      <c r="A140173" s="1"/>
      <c r="B140173" s="1"/>
      <c r="C140173" s="1"/>
      <c r="D140173" s="1"/>
    </row>
    <row r="140192" spans="1:4" x14ac:dyDescent="0.35">
      <c r="A140192" s="1"/>
      <c r="B140192" s="1"/>
      <c r="C140192" s="1"/>
      <c r="D140192" s="1"/>
    </row>
    <row r="140211" spans="1:4" x14ac:dyDescent="0.35">
      <c r="A140211" s="1"/>
      <c r="B140211" s="1"/>
      <c r="C140211" s="1"/>
      <c r="D140211" s="1"/>
    </row>
    <row r="140230" spans="1:4" x14ac:dyDescent="0.35">
      <c r="A140230" s="1"/>
      <c r="B140230" s="1"/>
      <c r="C140230" s="1"/>
      <c r="D140230" s="1"/>
    </row>
    <row r="140249" spans="1:4" x14ac:dyDescent="0.35">
      <c r="A140249" s="1"/>
      <c r="B140249" s="1"/>
      <c r="C140249" s="1"/>
      <c r="D140249" s="1"/>
    </row>
    <row r="140268" spans="1:4" x14ac:dyDescent="0.35">
      <c r="A140268" s="1"/>
      <c r="B140268" s="1"/>
      <c r="C140268" s="1"/>
      <c r="D140268" s="1"/>
    </row>
    <row r="140287" spans="1:4" x14ac:dyDescent="0.35">
      <c r="A140287" s="1"/>
      <c r="B140287" s="1"/>
      <c r="C140287" s="1"/>
      <c r="D140287" s="1"/>
    </row>
    <row r="140306" spans="1:4" x14ac:dyDescent="0.35">
      <c r="A140306" s="1"/>
      <c r="B140306" s="1"/>
      <c r="C140306" s="1"/>
      <c r="D140306" s="1"/>
    </row>
    <row r="140325" spans="1:4" x14ac:dyDescent="0.35">
      <c r="A140325" s="1"/>
      <c r="B140325" s="1"/>
      <c r="C140325" s="1"/>
      <c r="D140325" s="1"/>
    </row>
    <row r="140344" spans="1:4" x14ac:dyDescent="0.35">
      <c r="A140344" s="1"/>
      <c r="B140344" s="1"/>
      <c r="C140344" s="1"/>
      <c r="D140344" s="1"/>
    </row>
    <row r="140363" spans="1:4" x14ac:dyDescent="0.35">
      <c r="A140363" s="1"/>
      <c r="B140363" s="1"/>
      <c r="C140363" s="1"/>
      <c r="D140363" s="1"/>
    </row>
    <row r="140382" spans="1:4" x14ac:dyDescent="0.35">
      <c r="A140382" s="1"/>
      <c r="B140382" s="1"/>
      <c r="C140382" s="1"/>
      <c r="D140382" s="1"/>
    </row>
    <row r="140401" spans="1:4" x14ac:dyDescent="0.35">
      <c r="A140401" s="1"/>
      <c r="B140401" s="1"/>
      <c r="C140401" s="1"/>
      <c r="D140401" s="1"/>
    </row>
    <row r="140420" spans="1:4" x14ac:dyDescent="0.35">
      <c r="A140420" s="1"/>
      <c r="B140420" s="1"/>
      <c r="C140420" s="1"/>
      <c r="D140420" s="1"/>
    </row>
    <row r="140439" spans="1:4" x14ac:dyDescent="0.35">
      <c r="A140439" s="1"/>
      <c r="B140439" s="1"/>
      <c r="C140439" s="1"/>
      <c r="D140439" s="1"/>
    </row>
    <row r="140458" spans="1:4" x14ac:dyDescent="0.35">
      <c r="A140458" s="1"/>
      <c r="B140458" s="1"/>
      <c r="C140458" s="1"/>
      <c r="D140458" s="1"/>
    </row>
    <row r="140477" spans="1:4" x14ac:dyDescent="0.35">
      <c r="A140477" s="1"/>
      <c r="B140477" s="1"/>
      <c r="C140477" s="1"/>
      <c r="D140477" s="1"/>
    </row>
    <row r="140496" spans="1:4" x14ac:dyDescent="0.35">
      <c r="A140496" s="1"/>
      <c r="B140496" s="1"/>
      <c r="C140496" s="1"/>
      <c r="D140496" s="1"/>
    </row>
    <row r="140515" spans="1:4" x14ac:dyDescent="0.35">
      <c r="A140515" s="1"/>
      <c r="B140515" s="1"/>
      <c r="C140515" s="1"/>
      <c r="D140515" s="1"/>
    </row>
    <row r="140534" spans="1:4" x14ac:dyDescent="0.35">
      <c r="A140534" s="1"/>
      <c r="B140534" s="1"/>
      <c r="C140534" s="1"/>
      <c r="D140534" s="1"/>
    </row>
    <row r="140553" spans="1:4" x14ac:dyDescent="0.35">
      <c r="A140553" s="1"/>
      <c r="B140553" s="1"/>
      <c r="C140553" s="1"/>
      <c r="D140553" s="1"/>
    </row>
    <row r="140572" spans="1:4" x14ac:dyDescent="0.35">
      <c r="A140572" s="1"/>
      <c r="B140572" s="1"/>
      <c r="C140572" s="1"/>
      <c r="D140572" s="1"/>
    </row>
    <row r="140591" spans="1:4" x14ac:dyDescent="0.35">
      <c r="A140591" s="1"/>
      <c r="B140591" s="1"/>
      <c r="C140591" s="1"/>
      <c r="D140591" s="1"/>
    </row>
    <row r="140610" spans="1:4" x14ac:dyDescent="0.35">
      <c r="A140610" s="1"/>
      <c r="B140610" s="1"/>
      <c r="C140610" s="1"/>
      <c r="D140610" s="1"/>
    </row>
    <row r="140629" spans="1:4" x14ac:dyDescent="0.35">
      <c r="A140629" s="1"/>
      <c r="B140629" s="1"/>
      <c r="C140629" s="1"/>
      <c r="D140629" s="1"/>
    </row>
    <row r="140648" spans="1:4" x14ac:dyDescent="0.35">
      <c r="A140648" s="1"/>
      <c r="B140648" s="1"/>
      <c r="C140648" s="1"/>
      <c r="D140648" s="1"/>
    </row>
    <row r="140667" spans="1:4" x14ac:dyDescent="0.35">
      <c r="A140667" s="1"/>
      <c r="B140667" s="1"/>
      <c r="C140667" s="1"/>
      <c r="D140667" s="1"/>
    </row>
    <row r="140686" spans="1:4" x14ac:dyDescent="0.35">
      <c r="A140686" s="1"/>
      <c r="B140686" s="1"/>
      <c r="C140686" s="1"/>
      <c r="D140686" s="1"/>
    </row>
    <row r="140705" spans="1:4" x14ac:dyDescent="0.35">
      <c r="A140705" s="1"/>
      <c r="B140705" s="1"/>
      <c r="C140705" s="1"/>
      <c r="D140705" s="1"/>
    </row>
    <row r="140724" spans="1:4" x14ac:dyDescent="0.35">
      <c r="A140724" s="1"/>
      <c r="B140724" s="1"/>
      <c r="C140724" s="1"/>
      <c r="D140724" s="1"/>
    </row>
    <row r="140743" spans="1:4" x14ac:dyDescent="0.35">
      <c r="A140743" s="1"/>
      <c r="B140743" s="1"/>
      <c r="C140743" s="1"/>
      <c r="D140743" s="1"/>
    </row>
    <row r="140762" spans="1:4" x14ac:dyDescent="0.35">
      <c r="A140762" s="1"/>
      <c r="B140762" s="1"/>
      <c r="C140762" s="1"/>
      <c r="D140762" s="1"/>
    </row>
    <row r="140781" spans="1:4" x14ac:dyDescent="0.35">
      <c r="A140781" s="1"/>
      <c r="B140781" s="1"/>
      <c r="C140781" s="1"/>
      <c r="D140781" s="1"/>
    </row>
    <row r="140800" spans="1:4" x14ac:dyDescent="0.35">
      <c r="A140800" s="1"/>
      <c r="B140800" s="1"/>
      <c r="C140800" s="1"/>
      <c r="D140800" s="1"/>
    </row>
    <row r="140819" spans="1:4" x14ac:dyDescent="0.35">
      <c r="A140819" s="1"/>
      <c r="B140819" s="1"/>
      <c r="C140819" s="1"/>
      <c r="D140819" s="1"/>
    </row>
    <row r="140838" spans="1:4" x14ac:dyDescent="0.35">
      <c r="A140838" s="1"/>
      <c r="B140838" s="1"/>
      <c r="C140838" s="1"/>
      <c r="D140838" s="1"/>
    </row>
    <row r="140857" spans="1:4" x14ac:dyDescent="0.35">
      <c r="A140857" s="1"/>
      <c r="B140857" s="1"/>
      <c r="C140857" s="1"/>
      <c r="D140857" s="1"/>
    </row>
    <row r="140876" spans="1:4" x14ac:dyDescent="0.35">
      <c r="A140876" s="1"/>
      <c r="B140876" s="1"/>
      <c r="C140876" s="1"/>
      <c r="D140876" s="1"/>
    </row>
    <row r="140895" spans="1:4" x14ac:dyDescent="0.35">
      <c r="A140895" s="1"/>
      <c r="B140895" s="1"/>
      <c r="C140895" s="1"/>
      <c r="D140895" s="1"/>
    </row>
    <row r="140914" spans="1:4" x14ac:dyDescent="0.35">
      <c r="A140914" s="1"/>
      <c r="B140914" s="1"/>
      <c r="C140914" s="1"/>
      <c r="D140914" s="1"/>
    </row>
    <row r="140933" spans="1:4" x14ac:dyDescent="0.35">
      <c r="A140933" s="1"/>
      <c r="B140933" s="1"/>
      <c r="C140933" s="1"/>
      <c r="D140933" s="1"/>
    </row>
    <row r="140952" spans="1:4" x14ac:dyDescent="0.35">
      <c r="A140952" s="1"/>
      <c r="B140952" s="1"/>
      <c r="C140952" s="1"/>
      <c r="D140952" s="1"/>
    </row>
    <row r="140971" spans="1:4" x14ac:dyDescent="0.35">
      <c r="A140971" s="1"/>
      <c r="B140971" s="1"/>
      <c r="C140971" s="1"/>
      <c r="D140971" s="1"/>
    </row>
    <row r="140990" spans="1:4" x14ac:dyDescent="0.35">
      <c r="A140990" s="1"/>
      <c r="B140990" s="1"/>
      <c r="C140990" s="1"/>
      <c r="D140990" s="1"/>
    </row>
    <row r="141009" spans="1:4" x14ac:dyDescent="0.35">
      <c r="A141009" s="1"/>
      <c r="B141009" s="1"/>
      <c r="C141009" s="1"/>
      <c r="D141009" s="1"/>
    </row>
    <row r="141028" spans="1:4" x14ac:dyDescent="0.35">
      <c r="A141028" s="1"/>
      <c r="B141028" s="1"/>
      <c r="C141028" s="1"/>
      <c r="D141028" s="1"/>
    </row>
    <row r="141047" spans="1:4" x14ac:dyDescent="0.35">
      <c r="A141047" s="1"/>
      <c r="B141047" s="1"/>
      <c r="C141047" s="1"/>
      <c r="D141047" s="1"/>
    </row>
    <row r="141066" spans="1:4" x14ac:dyDescent="0.35">
      <c r="A141066" s="1"/>
      <c r="B141066" s="1"/>
      <c r="C141066" s="1"/>
      <c r="D141066" s="1"/>
    </row>
    <row r="141085" spans="1:4" x14ac:dyDescent="0.35">
      <c r="A141085" s="1"/>
      <c r="B141085" s="1"/>
      <c r="C141085" s="1"/>
      <c r="D141085" s="1"/>
    </row>
    <row r="141104" spans="1:4" x14ac:dyDescent="0.35">
      <c r="A141104" s="1"/>
      <c r="B141104" s="1"/>
      <c r="C141104" s="1"/>
      <c r="D141104" s="1"/>
    </row>
    <row r="141123" spans="1:4" x14ac:dyDescent="0.35">
      <c r="A141123" s="1"/>
      <c r="B141123" s="1"/>
      <c r="C141123" s="1"/>
      <c r="D141123" s="1"/>
    </row>
    <row r="141142" spans="1:4" x14ac:dyDescent="0.35">
      <c r="A141142" s="1"/>
      <c r="B141142" s="1"/>
      <c r="C141142" s="1"/>
      <c r="D141142" s="1"/>
    </row>
    <row r="141161" spans="1:4" x14ac:dyDescent="0.35">
      <c r="A141161" s="1"/>
      <c r="B141161" s="1"/>
      <c r="C141161" s="1"/>
      <c r="D141161" s="1"/>
    </row>
    <row r="141180" spans="1:4" x14ac:dyDescent="0.35">
      <c r="A141180" s="1"/>
      <c r="B141180" s="1"/>
      <c r="C141180" s="1"/>
      <c r="D141180" s="1"/>
    </row>
    <row r="141199" spans="1:4" x14ac:dyDescent="0.35">
      <c r="A141199" s="1"/>
      <c r="B141199" s="1"/>
      <c r="C141199" s="1"/>
      <c r="D141199" s="1"/>
    </row>
    <row r="141218" spans="1:4" x14ac:dyDescent="0.35">
      <c r="A141218" s="1"/>
      <c r="B141218" s="1"/>
      <c r="C141218" s="1"/>
      <c r="D141218" s="1"/>
    </row>
    <row r="141237" spans="1:4" x14ac:dyDescent="0.35">
      <c r="A141237" s="1"/>
      <c r="B141237" s="1"/>
      <c r="C141237" s="1"/>
      <c r="D141237" s="1"/>
    </row>
    <row r="141256" spans="1:4" x14ac:dyDescent="0.35">
      <c r="A141256" s="1"/>
      <c r="B141256" s="1"/>
      <c r="C141256" s="1"/>
      <c r="D141256" s="1"/>
    </row>
    <row r="141275" spans="1:4" x14ac:dyDescent="0.35">
      <c r="A141275" s="1"/>
      <c r="B141275" s="1"/>
      <c r="C141275" s="1"/>
      <c r="D141275" s="1"/>
    </row>
    <row r="141294" spans="1:4" x14ac:dyDescent="0.35">
      <c r="A141294" s="1"/>
      <c r="B141294" s="1"/>
      <c r="C141294" s="1"/>
      <c r="D141294" s="1"/>
    </row>
    <row r="141313" spans="1:4" x14ac:dyDescent="0.35">
      <c r="A141313" s="1"/>
      <c r="B141313" s="1"/>
      <c r="C141313" s="1"/>
      <c r="D141313" s="1"/>
    </row>
    <row r="141332" spans="1:4" x14ac:dyDescent="0.35">
      <c r="A141332" s="1"/>
      <c r="B141332" s="1"/>
      <c r="C141332" s="1"/>
      <c r="D141332" s="1"/>
    </row>
    <row r="141351" spans="1:4" x14ac:dyDescent="0.35">
      <c r="A141351" s="1"/>
      <c r="B141351" s="1"/>
      <c r="C141351" s="1"/>
      <c r="D141351" s="1"/>
    </row>
    <row r="141370" spans="1:4" x14ac:dyDescent="0.35">
      <c r="A141370" s="1"/>
      <c r="B141370" s="1"/>
      <c r="C141370" s="1"/>
      <c r="D141370" s="1"/>
    </row>
    <row r="141389" spans="1:4" x14ac:dyDescent="0.35">
      <c r="A141389" s="1"/>
      <c r="B141389" s="1"/>
      <c r="C141389" s="1"/>
      <c r="D141389" s="1"/>
    </row>
    <row r="141408" spans="1:4" x14ac:dyDescent="0.35">
      <c r="A141408" s="1"/>
      <c r="B141408" s="1"/>
      <c r="C141408" s="1"/>
      <c r="D141408" s="1"/>
    </row>
    <row r="141427" spans="1:4" x14ac:dyDescent="0.35">
      <c r="A141427" s="1"/>
      <c r="B141427" s="1"/>
      <c r="C141427" s="1"/>
      <c r="D141427" s="1"/>
    </row>
    <row r="141446" spans="1:4" x14ac:dyDescent="0.35">
      <c r="A141446" s="1"/>
      <c r="B141446" s="1"/>
      <c r="C141446" s="1"/>
      <c r="D141446" s="1"/>
    </row>
    <row r="141465" spans="1:4" x14ac:dyDescent="0.35">
      <c r="A141465" s="1"/>
      <c r="B141465" s="1"/>
      <c r="C141465" s="1"/>
      <c r="D141465" s="1"/>
    </row>
    <row r="141484" spans="1:4" x14ac:dyDescent="0.35">
      <c r="A141484" s="1"/>
      <c r="B141484" s="1"/>
      <c r="C141484" s="1"/>
      <c r="D141484" s="1"/>
    </row>
    <row r="141503" spans="1:4" x14ac:dyDescent="0.35">
      <c r="A141503" s="1"/>
      <c r="B141503" s="1"/>
      <c r="C141503" s="1"/>
      <c r="D141503" s="1"/>
    </row>
    <row r="141522" spans="1:4" x14ac:dyDescent="0.35">
      <c r="A141522" s="1"/>
      <c r="B141522" s="1"/>
      <c r="C141522" s="1"/>
      <c r="D141522" s="1"/>
    </row>
    <row r="141541" spans="1:4" x14ac:dyDescent="0.35">
      <c r="A141541" s="1"/>
      <c r="B141541" s="1"/>
      <c r="C141541" s="1"/>
      <c r="D141541" s="1"/>
    </row>
    <row r="141560" spans="1:4" x14ac:dyDescent="0.35">
      <c r="A141560" s="1"/>
      <c r="B141560" s="1"/>
      <c r="C141560" s="1"/>
      <c r="D141560" s="1"/>
    </row>
    <row r="141579" spans="1:4" x14ac:dyDescent="0.35">
      <c r="A141579" s="1"/>
      <c r="B141579" s="1"/>
      <c r="C141579" s="1"/>
      <c r="D141579" s="1"/>
    </row>
    <row r="141598" spans="1:4" x14ac:dyDescent="0.35">
      <c r="A141598" s="1"/>
      <c r="B141598" s="1"/>
      <c r="C141598" s="1"/>
      <c r="D141598" s="1"/>
    </row>
    <row r="141617" spans="1:4" x14ac:dyDescent="0.35">
      <c r="A141617" s="1"/>
      <c r="B141617" s="1"/>
      <c r="C141617" s="1"/>
      <c r="D141617" s="1"/>
    </row>
    <row r="141636" spans="1:4" x14ac:dyDescent="0.35">
      <c r="A141636" s="1"/>
      <c r="B141636" s="1"/>
      <c r="C141636" s="1"/>
      <c r="D141636" s="1"/>
    </row>
    <row r="141655" spans="1:4" x14ac:dyDescent="0.35">
      <c r="A141655" s="1"/>
      <c r="B141655" s="1"/>
      <c r="C141655" s="1"/>
      <c r="D141655" s="1"/>
    </row>
    <row r="141674" spans="1:4" x14ac:dyDescent="0.35">
      <c r="A141674" s="1"/>
      <c r="B141674" s="1"/>
      <c r="C141674" s="1"/>
      <c r="D141674" s="1"/>
    </row>
    <row r="141693" spans="1:4" x14ac:dyDescent="0.35">
      <c r="A141693" s="1"/>
      <c r="B141693" s="1"/>
      <c r="C141693" s="1"/>
      <c r="D141693" s="1"/>
    </row>
    <row r="141712" spans="1:4" x14ac:dyDescent="0.35">
      <c r="A141712" s="1"/>
      <c r="B141712" s="1"/>
      <c r="C141712" s="1"/>
      <c r="D141712" s="1"/>
    </row>
    <row r="141731" spans="1:4" x14ac:dyDescent="0.35">
      <c r="A141731" s="1"/>
      <c r="B141731" s="1"/>
      <c r="C141731" s="1"/>
      <c r="D141731" s="1"/>
    </row>
    <row r="141750" spans="1:4" x14ac:dyDescent="0.35">
      <c r="A141750" s="1"/>
      <c r="B141750" s="1"/>
      <c r="C141750" s="1"/>
      <c r="D141750" s="1"/>
    </row>
    <row r="141769" spans="1:4" x14ac:dyDescent="0.35">
      <c r="A141769" s="1"/>
      <c r="B141769" s="1"/>
      <c r="C141769" s="1"/>
      <c r="D141769" s="1"/>
    </row>
    <row r="141788" spans="1:4" x14ac:dyDescent="0.35">
      <c r="A141788" s="1"/>
      <c r="B141788" s="1"/>
      <c r="C141788" s="1"/>
      <c r="D141788" s="1"/>
    </row>
    <row r="141807" spans="1:4" x14ac:dyDescent="0.35">
      <c r="A141807" s="1"/>
      <c r="B141807" s="1"/>
      <c r="C141807" s="1"/>
      <c r="D141807" s="1"/>
    </row>
    <row r="141826" spans="1:4" x14ac:dyDescent="0.35">
      <c r="A141826" s="1"/>
      <c r="B141826" s="1"/>
      <c r="C141826" s="1"/>
      <c r="D141826" s="1"/>
    </row>
    <row r="141845" spans="1:4" x14ac:dyDescent="0.35">
      <c r="A141845" s="1"/>
      <c r="B141845" s="1"/>
      <c r="C141845" s="1"/>
      <c r="D141845" s="1"/>
    </row>
    <row r="141864" spans="1:4" x14ac:dyDescent="0.35">
      <c r="A141864" s="1"/>
      <c r="B141864" s="1"/>
      <c r="C141864" s="1"/>
      <c r="D141864" s="1"/>
    </row>
    <row r="141883" spans="1:4" x14ac:dyDescent="0.35">
      <c r="A141883" s="1"/>
      <c r="B141883" s="1"/>
      <c r="C141883" s="1"/>
      <c r="D141883" s="1"/>
    </row>
    <row r="141902" spans="1:4" x14ac:dyDescent="0.35">
      <c r="A141902" s="1"/>
      <c r="B141902" s="1"/>
      <c r="C141902" s="1"/>
      <c r="D141902" s="1"/>
    </row>
    <row r="141921" spans="1:4" x14ac:dyDescent="0.35">
      <c r="A141921" s="1"/>
      <c r="B141921" s="1"/>
      <c r="C141921" s="1"/>
      <c r="D141921" s="1"/>
    </row>
    <row r="141940" spans="1:4" x14ac:dyDescent="0.35">
      <c r="A141940" s="1"/>
      <c r="B141940" s="1"/>
      <c r="C141940" s="1"/>
      <c r="D141940" s="1"/>
    </row>
    <row r="141959" spans="1:4" x14ac:dyDescent="0.35">
      <c r="A141959" s="1"/>
      <c r="B141959" s="1"/>
      <c r="C141959" s="1"/>
      <c r="D141959" s="1"/>
    </row>
    <row r="141978" spans="1:4" x14ac:dyDescent="0.35">
      <c r="A141978" s="1"/>
      <c r="B141978" s="1"/>
      <c r="C141978" s="1"/>
      <c r="D141978" s="1"/>
    </row>
    <row r="141997" spans="1:4" x14ac:dyDescent="0.35">
      <c r="A141997" s="1"/>
      <c r="B141997" s="1"/>
      <c r="C141997" s="1"/>
      <c r="D141997" s="1"/>
    </row>
    <row r="142016" spans="1:4" x14ac:dyDescent="0.35">
      <c r="A142016" s="1"/>
      <c r="B142016" s="1"/>
      <c r="C142016" s="1"/>
      <c r="D142016" s="1"/>
    </row>
    <row r="142035" spans="1:4" x14ac:dyDescent="0.35">
      <c r="A142035" s="1"/>
      <c r="B142035" s="1"/>
      <c r="C142035" s="1"/>
      <c r="D142035" s="1"/>
    </row>
    <row r="142054" spans="1:4" x14ac:dyDescent="0.35">
      <c r="A142054" s="1"/>
      <c r="B142054" s="1"/>
      <c r="C142054" s="1"/>
      <c r="D142054" s="1"/>
    </row>
    <row r="142073" spans="1:4" x14ac:dyDescent="0.35">
      <c r="A142073" s="1"/>
      <c r="B142073" s="1"/>
      <c r="C142073" s="1"/>
      <c r="D142073" s="1"/>
    </row>
    <row r="142092" spans="1:4" x14ac:dyDescent="0.35">
      <c r="A142092" s="1"/>
      <c r="B142092" s="1"/>
      <c r="C142092" s="1"/>
      <c r="D142092" s="1"/>
    </row>
    <row r="142111" spans="1:4" x14ac:dyDescent="0.35">
      <c r="A142111" s="1"/>
      <c r="B142111" s="1"/>
      <c r="C142111" s="1"/>
      <c r="D142111" s="1"/>
    </row>
    <row r="142130" spans="1:4" x14ac:dyDescent="0.35">
      <c r="A142130" s="1"/>
      <c r="B142130" s="1"/>
      <c r="C142130" s="1"/>
      <c r="D142130" s="1"/>
    </row>
    <row r="142149" spans="1:4" x14ac:dyDescent="0.35">
      <c r="A142149" s="1"/>
      <c r="B142149" s="1"/>
      <c r="C142149" s="1"/>
      <c r="D142149" s="1"/>
    </row>
    <row r="142168" spans="1:4" x14ac:dyDescent="0.35">
      <c r="A142168" s="1"/>
      <c r="B142168" s="1"/>
      <c r="C142168" s="1"/>
      <c r="D142168" s="1"/>
    </row>
    <row r="142187" spans="1:4" x14ac:dyDescent="0.35">
      <c r="A142187" s="1"/>
      <c r="B142187" s="1"/>
      <c r="C142187" s="1"/>
      <c r="D142187" s="1"/>
    </row>
    <row r="142206" spans="1:4" x14ac:dyDescent="0.35">
      <c r="A142206" s="1"/>
      <c r="B142206" s="1"/>
      <c r="C142206" s="1"/>
      <c r="D142206" s="1"/>
    </row>
    <row r="142225" spans="1:4" x14ac:dyDescent="0.35">
      <c r="A142225" s="1"/>
      <c r="B142225" s="1"/>
      <c r="C142225" s="1"/>
      <c r="D142225" s="1"/>
    </row>
    <row r="142244" spans="1:4" x14ac:dyDescent="0.35">
      <c r="A142244" s="1"/>
      <c r="B142244" s="1"/>
      <c r="C142244" s="1"/>
      <c r="D142244" s="1"/>
    </row>
    <row r="142263" spans="1:4" x14ac:dyDescent="0.35">
      <c r="A142263" s="1"/>
      <c r="B142263" s="1"/>
      <c r="C142263" s="1"/>
      <c r="D142263" s="1"/>
    </row>
    <row r="142282" spans="1:4" x14ac:dyDescent="0.35">
      <c r="A142282" s="1"/>
      <c r="B142282" s="1"/>
      <c r="C142282" s="1"/>
      <c r="D142282" s="1"/>
    </row>
    <row r="142301" spans="1:4" x14ac:dyDescent="0.35">
      <c r="A142301" s="1"/>
      <c r="B142301" s="1"/>
      <c r="C142301" s="1"/>
      <c r="D142301" s="1"/>
    </row>
    <row r="142320" spans="1:4" x14ac:dyDescent="0.35">
      <c r="A142320" s="1"/>
      <c r="B142320" s="1"/>
      <c r="C142320" s="1"/>
      <c r="D142320" s="1"/>
    </row>
    <row r="142339" spans="1:4" x14ac:dyDescent="0.35">
      <c r="A142339" s="1"/>
      <c r="B142339" s="1"/>
      <c r="C142339" s="1"/>
      <c r="D142339" s="1"/>
    </row>
    <row r="142358" spans="1:4" x14ac:dyDescent="0.35">
      <c r="A142358" s="1"/>
      <c r="B142358" s="1"/>
      <c r="C142358" s="1"/>
      <c r="D142358" s="1"/>
    </row>
    <row r="142377" spans="1:4" x14ac:dyDescent="0.35">
      <c r="A142377" s="1"/>
      <c r="B142377" s="1"/>
      <c r="C142377" s="1"/>
      <c r="D142377" s="1"/>
    </row>
    <row r="142396" spans="1:4" x14ac:dyDescent="0.35">
      <c r="A142396" s="1"/>
      <c r="B142396" s="1"/>
      <c r="C142396" s="1"/>
      <c r="D142396" s="1"/>
    </row>
    <row r="142415" spans="1:4" x14ac:dyDescent="0.35">
      <c r="A142415" s="1"/>
      <c r="B142415" s="1"/>
      <c r="C142415" s="1"/>
      <c r="D142415" s="1"/>
    </row>
    <row r="142434" spans="1:4" x14ac:dyDescent="0.35">
      <c r="A142434" s="1"/>
      <c r="B142434" s="1"/>
      <c r="C142434" s="1"/>
      <c r="D142434" s="1"/>
    </row>
    <row r="142453" spans="1:4" x14ac:dyDescent="0.35">
      <c r="A142453" s="1"/>
      <c r="B142453" s="1"/>
      <c r="C142453" s="1"/>
      <c r="D142453" s="1"/>
    </row>
    <row r="142472" spans="1:4" x14ac:dyDescent="0.35">
      <c r="A142472" s="1"/>
      <c r="B142472" s="1"/>
      <c r="C142472" s="1"/>
      <c r="D142472" s="1"/>
    </row>
    <row r="142491" spans="1:4" x14ac:dyDescent="0.35">
      <c r="A142491" s="1"/>
      <c r="B142491" s="1"/>
      <c r="C142491" s="1"/>
      <c r="D142491" s="1"/>
    </row>
    <row r="142510" spans="1:4" x14ac:dyDescent="0.35">
      <c r="A142510" s="1"/>
      <c r="B142510" s="1"/>
      <c r="C142510" s="1"/>
      <c r="D142510" s="1"/>
    </row>
    <row r="142529" spans="1:4" x14ac:dyDescent="0.35">
      <c r="A142529" s="1"/>
      <c r="B142529" s="1"/>
      <c r="C142529" s="1"/>
      <c r="D142529" s="1"/>
    </row>
    <row r="142548" spans="1:4" x14ac:dyDescent="0.35">
      <c r="A142548" s="1"/>
      <c r="B142548" s="1"/>
      <c r="C142548" s="1"/>
      <c r="D142548" s="1"/>
    </row>
    <row r="142567" spans="1:4" x14ac:dyDescent="0.35">
      <c r="A142567" s="1"/>
      <c r="B142567" s="1"/>
      <c r="C142567" s="1"/>
      <c r="D142567" s="1"/>
    </row>
    <row r="142586" spans="1:4" x14ac:dyDescent="0.35">
      <c r="A142586" s="1"/>
      <c r="B142586" s="1"/>
      <c r="C142586" s="1"/>
      <c r="D142586" s="1"/>
    </row>
    <row r="142605" spans="1:4" x14ac:dyDescent="0.35">
      <c r="A142605" s="1"/>
      <c r="B142605" s="1"/>
      <c r="C142605" s="1"/>
      <c r="D142605" s="1"/>
    </row>
    <row r="142624" spans="1:4" x14ac:dyDescent="0.35">
      <c r="A142624" s="1"/>
      <c r="B142624" s="1"/>
      <c r="C142624" s="1"/>
      <c r="D142624" s="1"/>
    </row>
    <row r="142643" spans="1:4" x14ac:dyDescent="0.35">
      <c r="A142643" s="1"/>
      <c r="B142643" s="1"/>
      <c r="C142643" s="1"/>
      <c r="D142643" s="1"/>
    </row>
    <row r="142662" spans="1:4" x14ac:dyDescent="0.35">
      <c r="A142662" s="1"/>
      <c r="B142662" s="1"/>
      <c r="C142662" s="1"/>
      <c r="D142662" s="1"/>
    </row>
    <row r="142681" spans="1:4" x14ac:dyDescent="0.35">
      <c r="A142681" s="1"/>
      <c r="B142681" s="1"/>
      <c r="C142681" s="1"/>
      <c r="D142681" s="1"/>
    </row>
    <row r="142700" spans="1:4" x14ac:dyDescent="0.35">
      <c r="A142700" s="1"/>
      <c r="B142700" s="1"/>
      <c r="C142700" s="1"/>
      <c r="D142700" s="1"/>
    </row>
    <row r="142719" spans="1:4" x14ac:dyDescent="0.35">
      <c r="A142719" s="1"/>
      <c r="B142719" s="1"/>
      <c r="C142719" s="1"/>
      <c r="D142719" s="1"/>
    </row>
    <row r="142738" spans="1:4" x14ac:dyDescent="0.35">
      <c r="A142738" s="1"/>
      <c r="B142738" s="1"/>
      <c r="C142738" s="1"/>
      <c r="D142738" s="1"/>
    </row>
    <row r="142757" spans="1:4" x14ac:dyDescent="0.35">
      <c r="A142757" s="1"/>
      <c r="B142757" s="1"/>
      <c r="C142757" s="1"/>
      <c r="D142757" s="1"/>
    </row>
    <row r="142776" spans="1:4" x14ac:dyDescent="0.35">
      <c r="A142776" s="1"/>
      <c r="B142776" s="1"/>
      <c r="C142776" s="1"/>
      <c r="D142776" s="1"/>
    </row>
    <row r="142795" spans="1:4" x14ac:dyDescent="0.35">
      <c r="A142795" s="1"/>
      <c r="B142795" s="1"/>
      <c r="C142795" s="1"/>
      <c r="D142795" s="1"/>
    </row>
    <row r="142814" spans="1:4" x14ac:dyDescent="0.35">
      <c r="A142814" s="1"/>
      <c r="B142814" s="1"/>
      <c r="C142814" s="1"/>
      <c r="D142814" s="1"/>
    </row>
    <row r="142833" spans="1:4" x14ac:dyDescent="0.35">
      <c r="A142833" s="1"/>
      <c r="B142833" s="1"/>
      <c r="C142833" s="1"/>
      <c r="D142833" s="1"/>
    </row>
    <row r="142852" spans="1:4" x14ac:dyDescent="0.35">
      <c r="A142852" s="1"/>
      <c r="B142852" s="1"/>
      <c r="C142852" s="1"/>
      <c r="D142852" s="1"/>
    </row>
    <row r="142871" spans="1:4" x14ac:dyDescent="0.35">
      <c r="A142871" s="1"/>
      <c r="B142871" s="1"/>
      <c r="C142871" s="1"/>
      <c r="D142871" s="1"/>
    </row>
    <row r="142890" spans="1:4" x14ac:dyDescent="0.35">
      <c r="A142890" s="1"/>
      <c r="B142890" s="1"/>
      <c r="C142890" s="1"/>
      <c r="D142890" s="1"/>
    </row>
    <row r="142909" spans="1:4" x14ac:dyDescent="0.35">
      <c r="A142909" s="1"/>
      <c r="B142909" s="1"/>
      <c r="C142909" s="1"/>
      <c r="D142909" s="1"/>
    </row>
    <row r="142928" spans="1:4" x14ac:dyDescent="0.35">
      <c r="A142928" s="1"/>
      <c r="B142928" s="1"/>
      <c r="C142928" s="1"/>
      <c r="D142928" s="1"/>
    </row>
    <row r="142947" spans="1:4" x14ac:dyDescent="0.35">
      <c r="A142947" s="1"/>
      <c r="B142947" s="1"/>
      <c r="C142947" s="1"/>
      <c r="D142947" s="1"/>
    </row>
    <row r="142966" spans="1:4" x14ac:dyDescent="0.35">
      <c r="A142966" s="1"/>
      <c r="B142966" s="1"/>
      <c r="C142966" s="1"/>
      <c r="D142966" s="1"/>
    </row>
    <row r="142985" spans="1:4" x14ac:dyDescent="0.35">
      <c r="A142985" s="1"/>
      <c r="B142985" s="1"/>
      <c r="C142985" s="1"/>
      <c r="D142985" s="1"/>
    </row>
    <row r="143004" spans="1:4" x14ac:dyDescent="0.35">
      <c r="A143004" s="1"/>
      <c r="B143004" s="1"/>
      <c r="C143004" s="1"/>
      <c r="D143004" s="1"/>
    </row>
    <row r="143023" spans="1:4" x14ac:dyDescent="0.35">
      <c r="A143023" s="1"/>
      <c r="B143023" s="1"/>
      <c r="C143023" s="1"/>
      <c r="D143023" s="1"/>
    </row>
    <row r="143042" spans="1:4" x14ac:dyDescent="0.35">
      <c r="A143042" s="1"/>
      <c r="B143042" s="1"/>
      <c r="C143042" s="1"/>
      <c r="D143042" s="1"/>
    </row>
    <row r="143061" spans="1:4" x14ac:dyDescent="0.35">
      <c r="A143061" s="1"/>
      <c r="B143061" s="1"/>
      <c r="C143061" s="1"/>
      <c r="D143061" s="1"/>
    </row>
    <row r="143080" spans="1:4" x14ac:dyDescent="0.35">
      <c r="A143080" s="1"/>
      <c r="B143080" s="1"/>
      <c r="C143080" s="1"/>
      <c r="D143080" s="1"/>
    </row>
    <row r="143099" spans="1:4" x14ac:dyDescent="0.35">
      <c r="A143099" s="1"/>
      <c r="B143099" s="1"/>
      <c r="C143099" s="1"/>
      <c r="D143099" s="1"/>
    </row>
    <row r="143118" spans="1:4" x14ac:dyDescent="0.35">
      <c r="A143118" s="1"/>
      <c r="B143118" s="1"/>
      <c r="C143118" s="1"/>
      <c r="D143118" s="1"/>
    </row>
    <row r="143137" spans="1:4" x14ac:dyDescent="0.35">
      <c r="A143137" s="1"/>
      <c r="B143137" s="1"/>
      <c r="C143137" s="1"/>
      <c r="D143137" s="1"/>
    </row>
    <row r="143156" spans="1:4" x14ac:dyDescent="0.35">
      <c r="A143156" s="1"/>
      <c r="B143156" s="1"/>
      <c r="C143156" s="1"/>
      <c r="D143156" s="1"/>
    </row>
    <row r="143175" spans="1:4" x14ac:dyDescent="0.35">
      <c r="A143175" s="1"/>
      <c r="B143175" s="1"/>
      <c r="C143175" s="1"/>
      <c r="D143175" s="1"/>
    </row>
    <row r="143194" spans="1:4" x14ac:dyDescent="0.35">
      <c r="A143194" s="1"/>
      <c r="B143194" s="1"/>
      <c r="C143194" s="1"/>
      <c r="D143194" s="1"/>
    </row>
    <row r="143213" spans="1:4" x14ac:dyDescent="0.35">
      <c r="A143213" s="1"/>
      <c r="B143213" s="1"/>
      <c r="C143213" s="1"/>
      <c r="D143213" s="1"/>
    </row>
    <row r="143232" spans="1:4" x14ac:dyDescent="0.35">
      <c r="A143232" s="1"/>
      <c r="B143232" s="1"/>
      <c r="C143232" s="1"/>
      <c r="D143232" s="1"/>
    </row>
    <row r="143251" spans="1:4" x14ac:dyDescent="0.35">
      <c r="A143251" s="1"/>
      <c r="B143251" s="1"/>
      <c r="C143251" s="1"/>
      <c r="D143251" s="1"/>
    </row>
    <row r="143270" spans="1:4" x14ac:dyDescent="0.35">
      <c r="A143270" s="1"/>
      <c r="B143270" s="1"/>
      <c r="C143270" s="1"/>
      <c r="D143270" s="1"/>
    </row>
    <row r="143289" spans="1:4" x14ac:dyDescent="0.35">
      <c r="A143289" s="1"/>
      <c r="B143289" s="1"/>
      <c r="C143289" s="1"/>
      <c r="D143289" s="1"/>
    </row>
    <row r="143308" spans="1:4" x14ac:dyDescent="0.35">
      <c r="A143308" s="1"/>
      <c r="B143308" s="1"/>
      <c r="C143308" s="1"/>
      <c r="D143308" s="1"/>
    </row>
    <row r="143327" spans="1:4" x14ac:dyDescent="0.35">
      <c r="A143327" s="1"/>
      <c r="B143327" s="1"/>
      <c r="C143327" s="1"/>
      <c r="D143327" s="1"/>
    </row>
    <row r="143346" spans="1:4" x14ac:dyDescent="0.35">
      <c r="A143346" s="1"/>
      <c r="B143346" s="1"/>
      <c r="C143346" s="1"/>
      <c r="D143346" s="1"/>
    </row>
    <row r="143365" spans="1:4" x14ac:dyDescent="0.35">
      <c r="A143365" s="1"/>
      <c r="B143365" s="1"/>
      <c r="C143365" s="1"/>
      <c r="D143365" s="1"/>
    </row>
    <row r="143384" spans="1:4" x14ac:dyDescent="0.35">
      <c r="A143384" s="1"/>
      <c r="B143384" s="1"/>
      <c r="C143384" s="1"/>
      <c r="D143384" s="1"/>
    </row>
    <row r="143403" spans="1:4" x14ac:dyDescent="0.35">
      <c r="A143403" s="1"/>
      <c r="B143403" s="1"/>
      <c r="C143403" s="1"/>
      <c r="D143403" s="1"/>
    </row>
    <row r="143422" spans="1:4" x14ac:dyDescent="0.35">
      <c r="A143422" s="1"/>
      <c r="B143422" s="1"/>
      <c r="C143422" s="1"/>
      <c r="D143422" s="1"/>
    </row>
    <row r="143441" spans="1:4" x14ac:dyDescent="0.35">
      <c r="A143441" s="1"/>
      <c r="B143441" s="1"/>
      <c r="C143441" s="1"/>
      <c r="D143441" s="1"/>
    </row>
    <row r="143460" spans="1:4" x14ac:dyDescent="0.35">
      <c r="A143460" s="1"/>
      <c r="B143460" s="1"/>
      <c r="C143460" s="1"/>
      <c r="D143460" s="1"/>
    </row>
    <row r="143479" spans="1:4" x14ac:dyDescent="0.35">
      <c r="A143479" s="1"/>
      <c r="B143479" s="1"/>
      <c r="C143479" s="1"/>
      <c r="D143479" s="1"/>
    </row>
    <row r="143498" spans="1:4" x14ac:dyDescent="0.35">
      <c r="A143498" s="1"/>
      <c r="B143498" s="1"/>
      <c r="C143498" s="1"/>
      <c r="D143498" s="1"/>
    </row>
    <row r="143517" spans="1:4" x14ac:dyDescent="0.35">
      <c r="A143517" s="1"/>
      <c r="B143517" s="1"/>
      <c r="C143517" s="1"/>
      <c r="D143517" s="1"/>
    </row>
    <row r="143536" spans="1:4" x14ac:dyDescent="0.35">
      <c r="A143536" s="1"/>
      <c r="B143536" s="1"/>
      <c r="C143536" s="1"/>
      <c r="D143536" s="1"/>
    </row>
    <row r="143555" spans="1:4" x14ac:dyDescent="0.35">
      <c r="A143555" s="1"/>
      <c r="B143555" s="1"/>
      <c r="C143555" s="1"/>
      <c r="D143555" s="1"/>
    </row>
    <row r="143574" spans="1:4" x14ac:dyDescent="0.35">
      <c r="A143574" s="1"/>
      <c r="B143574" s="1"/>
      <c r="C143574" s="1"/>
      <c r="D143574" s="1"/>
    </row>
    <row r="143593" spans="1:4" x14ac:dyDescent="0.35">
      <c r="A143593" s="1"/>
      <c r="B143593" s="1"/>
      <c r="C143593" s="1"/>
      <c r="D143593" s="1"/>
    </row>
    <row r="143612" spans="1:4" x14ac:dyDescent="0.35">
      <c r="A143612" s="1"/>
      <c r="B143612" s="1"/>
      <c r="C143612" s="1"/>
      <c r="D143612" s="1"/>
    </row>
    <row r="143631" spans="1:4" x14ac:dyDescent="0.35">
      <c r="A143631" s="1"/>
      <c r="B143631" s="1"/>
      <c r="C143631" s="1"/>
      <c r="D143631" s="1"/>
    </row>
    <row r="143650" spans="1:4" x14ac:dyDescent="0.35">
      <c r="A143650" s="1"/>
      <c r="B143650" s="1"/>
      <c r="C143650" s="1"/>
      <c r="D143650" s="1"/>
    </row>
    <row r="143669" spans="1:4" x14ac:dyDescent="0.35">
      <c r="A143669" s="1"/>
      <c r="B143669" s="1"/>
      <c r="C143669" s="1"/>
      <c r="D143669" s="1"/>
    </row>
    <row r="143688" spans="1:4" x14ac:dyDescent="0.35">
      <c r="A143688" s="1"/>
      <c r="B143688" s="1"/>
      <c r="C143688" s="1"/>
      <c r="D143688" s="1"/>
    </row>
    <row r="143707" spans="1:4" x14ac:dyDescent="0.35">
      <c r="A143707" s="1"/>
      <c r="B143707" s="1"/>
      <c r="C143707" s="1"/>
      <c r="D143707" s="1"/>
    </row>
    <row r="143726" spans="1:4" x14ac:dyDescent="0.35">
      <c r="A143726" s="1"/>
      <c r="B143726" s="1"/>
      <c r="C143726" s="1"/>
      <c r="D143726" s="1"/>
    </row>
    <row r="143745" spans="1:4" x14ac:dyDescent="0.35">
      <c r="A143745" s="1"/>
      <c r="B143745" s="1"/>
      <c r="C143745" s="1"/>
      <c r="D143745" s="1"/>
    </row>
    <row r="143764" spans="1:4" x14ac:dyDescent="0.35">
      <c r="A143764" s="1"/>
      <c r="B143764" s="1"/>
      <c r="C143764" s="1"/>
      <c r="D143764" s="1"/>
    </row>
    <row r="143783" spans="1:4" x14ac:dyDescent="0.35">
      <c r="A143783" s="1"/>
      <c r="B143783" s="1"/>
      <c r="C143783" s="1"/>
      <c r="D143783" s="1"/>
    </row>
    <row r="143802" spans="1:4" x14ac:dyDescent="0.35">
      <c r="A143802" s="1"/>
      <c r="B143802" s="1"/>
      <c r="C143802" s="1"/>
      <c r="D143802" s="1"/>
    </row>
    <row r="143821" spans="1:4" x14ac:dyDescent="0.35">
      <c r="A143821" s="1"/>
      <c r="B143821" s="1"/>
      <c r="C143821" s="1"/>
      <c r="D143821" s="1"/>
    </row>
    <row r="143840" spans="1:4" x14ac:dyDescent="0.35">
      <c r="A143840" s="1"/>
      <c r="B143840" s="1"/>
      <c r="C143840" s="1"/>
      <c r="D143840" s="1"/>
    </row>
    <row r="143859" spans="1:4" x14ac:dyDescent="0.35">
      <c r="A143859" s="1"/>
      <c r="B143859" s="1"/>
      <c r="C143859" s="1"/>
      <c r="D143859" s="1"/>
    </row>
    <row r="143878" spans="1:4" x14ac:dyDescent="0.35">
      <c r="A143878" s="1"/>
      <c r="B143878" s="1"/>
      <c r="C143878" s="1"/>
      <c r="D143878" s="1"/>
    </row>
    <row r="143897" spans="1:4" x14ac:dyDescent="0.35">
      <c r="A143897" s="1"/>
      <c r="B143897" s="1"/>
      <c r="C143897" s="1"/>
      <c r="D143897" s="1"/>
    </row>
    <row r="143916" spans="1:4" x14ac:dyDescent="0.35">
      <c r="A143916" s="1"/>
      <c r="B143916" s="1"/>
      <c r="C143916" s="1"/>
      <c r="D143916" s="1"/>
    </row>
    <row r="143935" spans="1:4" x14ac:dyDescent="0.35">
      <c r="A143935" s="1"/>
      <c r="B143935" s="1"/>
      <c r="C143935" s="1"/>
      <c r="D143935" s="1"/>
    </row>
    <row r="143954" spans="1:4" x14ac:dyDescent="0.35">
      <c r="A143954" s="1"/>
      <c r="B143954" s="1"/>
      <c r="C143954" s="1"/>
      <c r="D143954" s="1"/>
    </row>
    <row r="143973" spans="1:4" x14ac:dyDescent="0.35">
      <c r="A143973" s="1"/>
      <c r="B143973" s="1"/>
      <c r="C143973" s="1"/>
      <c r="D143973" s="1"/>
    </row>
    <row r="143992" spans="1:4" x14ac:dyDescent="0.35">
      <c r="A143992" s="1"/>
      <c r="B143992" s="1"/>
      <c r="C143992" s="1"/>
      <c r="D143992" s="1"/>
    </row>
    <row r="144011" spans="1:4" x14ac:dyDescent="0.35">
      <c r="A144011" s="1"/>
      <c r="B144011" s="1"/>
      <c r="C144011" s="1"/>
      <c r="D144011" s="1"/>
    </row>
    <row r="144030" spans="1:4" x14ac:dyDescent="0.35">
      <c r="A144030" s="1"/>
      <c r="B144030" s="1"/>
      <c r="C144030" s="1"/>
      <c r="D144030" s="1"/>
    </row>
    <row r="144049" spans="1:4" x14ac:dyDescent="0.35">
      <c r="A144049" s="1"/>
      <c r="B144049" s="1"/>
      <c r="C144049" s="1"/>
      <c r="D144049" s="1"/>
    </row>
    <row r="144068" spans="1:4" x14ac:dyDescent="0.35">
      <c r="A144068" s="1"/>
      <c r="B144068" s="1"/>
      <c r="C144068" s="1"/>
      <c r="D144068" s="1"/>
    </row>
    <row r="144087" spans="1:4" x14ac:dyDescent="0.35">
      <c r="A144087" s="1"/>
      <c r="B144087" s="1"/>
      <c r="C144087" s="1"/>
      <c r="D144087" s="1"/>
    </row>
    <row r="144106" spans="1:4" x14ac:dyDescent="0.35">
      <c r="A144106" s="1"/>
      <c r="B144106" s="1"/>
      <c r="C144106" s="1"/>
      <c r="D144106" s="1"/>
    </row>
    <row r="144125" spans="1:4" x14ac:dyDescent="0.35">
      <c r="A144125" s="1"/>
      <c r="B144125" s="1"/>
      <c r="C144125" s="1"/>
      <c r="D144125" s="1"/>
    </row>
    <row r="144144" spans="1:4" x14ac:dyDescent="0.35">
      <c r="A144144" s="1"/>
      <c r="B144144" s="1"/>
      <c r="C144144" s="1"/>
      <c r="D144144" s="1"/>
    </row>
    <row r="144163" spans="1:4" x14ac:dyDescent="0.35">
      <c r="A144163" s="1"/>
      <c r="B144163" s="1"/>
      <c r="C144163" s="1"/>
      <c r="D144163" s="1"/>
    </row>
    <row r="144182" spans="1:4" x14ac:dyDescent="0.35">
      <c r="A144182" s="1"/>
      <c r="B144182" s="1"/>
      <c r="C144182" s="1"/>
      <c r="D144182" s="1"/>
    </row>
    <row r="144201" spans="1:4" x14ac:dyDescent="0.35">
      <c r="A144201" s="1"/>
      <c r="B144201" s="1"/>
      <c r="C144201" s="1"/>
      <c r="D144201" s="1"/>
    </row>
    <row r="144220" spans="1:4" x14ac:dyDescent="0.35">
      <c r="A144220" s="1"/>
      <c r="B144220" s="1"/>
      <c r="C144220" s="1"/>
      <c r="D144220" s="1"/>
    </row>
    <row r="144239" spans="1:4" x14ac:dyDescent="0.35">
      <c r="A144239" s="1"/>
      <c r="B144239" s="1"/>
      <c r="C144239" s="1"/>
      <c r="D144239" s="1"/>
    </row>
    <row r="144258" spans="1:4" x14ac:dyDescent="0.35">
      <c r="A144258" s="1"/>
      <c r="B144258" s="1"/>
      <c r="C144258" s="1"/>
      <c r="D144258" s="1"/>
    </row>
    <row r="144277" spans="1:4" x14ac:dyDescent="0.35">
      <c r="A144277" s="1"/>
      <c r="B144277" s="1"/>
      <c r="C144277" s="1"/>
      <c r="D144277" s="1"/>
    </row>
    <row r="144296" spans="1:4" x14ac:dyDescent="0.35">
      <c r="A144296" s="1"/>
      <c r="B144296" s="1"/>
      <c r="C144296" s="1"/>
      <c r="D144296" s="1"/>
    </row>
    <row r="144315" spans="1:4" x14ac:dyDescent="0.35">
      <c r="A144315" s="1"/>
      <c r="B144315" s="1"/>
      <c r="C144315" s="1"/>
      <c r="D144315" s="1"/>
    </row>
    <row r="144334" spans="1:4" x14ac:dyDescent="0.35">
      <c r="A144334" s="1"/>
      <c r="B144334" s="1"/>
      <c r="C144334" s="1"/>
      <c r="D144334" s="1"/>
    </row>
    <row r="144353" spans="1:4" x14ac:dyDescent="0.35">
      <c r="A144353" s="1"/>
      <c r="B144353" s="1"/>
      <c r="C144353" s="1"/>
      <c r="D144353" s="1"/>
    </row>
    <row r="144372" spans="1:4" x14ac:dyDescent="0.35">
      <c r="A144372" s="1"/>
      <c r="B144372" s="1"/>
      <c r="C144372" s="1"/>
      <c r="D144372" s="1"/>
    </row>
    <row r="144391" spans="1:4" x14ac:dyDescent="0.35">
      <c r="A144391" s="1"/>
      <c r="B144391" s="1"/>
      <c r="C144391" s="1"/>
      <c r="D144391" s="1"/>
    </row>
    <row r="144410" spans="1:4" x14ac:dyDescent="0.35">
      <c r="A144410" s="1"/>
      <c r="B144410" s="1"/>
      <c r="C144410" s="1"/>
      <c r="D144410" s="1"/>
    </row>
    <row r="144429" spans="1:4" x14ac:dyDescent="0.35">
      <c r="A144429" s="1"/>
      <c r="B144429" s="1"/>
      <c r="C144429" s="1"/>
      <c r="D144429" s="1"/>
    </row>
    <row r="144448" spans="1:4" x14ac:dyDescent="0.35">
      <c r="A144448" s="1"/>
      <c r="B144448" s="1"/>
      <c r="C144448" s="1"/>
      <c r="D144448" s="1"/>
    </row>
    <row r="144467" spans="1:4" x14ac:dyDescent="0.35">
      <c r="A144467" s="1"/>
      <c r="B144467" s="1"/>
      <c r="C144467" s="1"/>
      <c r="D144467" s="1"/>
    </row>
    <row r="144486" spans="1:4" x14ac:dyDescent="0.35">
      <c r="A144486" s="1"/>
      <c r="B144486" s="1"/>
      <c r="C144486" s="1"/>
      <c r="D144486" s="1"/>
    </row>
    <row r="144505" spans="1:4" x14ac:dyDescent="0.35">
      <c r="A144505" s="1"/>
      <c r="B144505" s="1"/>
      <c r="C144505" s="1"/>
      <c r="D144505" s="1"/>
    </row>
    <row r="144524" spans="1:4" x14ac:dyDescent="0.35">
      <c r="A144524" s="1"/>
      <c r="B144524" s="1"/>
      <c r="C144524" s="1"/>
      <c r="D144524" s="1"/>
    </row>
    <row r="144543" spans="1:4" x14ac:dyDescent="0.35">
      <c r="A144543" s="1"/>
      <c r="B144543" s="1"/>
      <c r="C144543" s="1"/>
      <c r="D144543" s="1"/>
    </row>
    <row r="144562" spans="1:4" x14ac:dyDescent="0.35">
      <c r="A144562" s="1"/>
      <c r="B144562" s="1"/>
      <c r="C144562" s="1"/>
      <c r="D144562" s="1"/>
    </row>
    <row r="144581" spans="1:4" x14ac:dyDescent="0.35">
      <c r="A144581" s="1"/>
      <c r="B144581" s="1"/>
      <c r="C144581" s="1"/>
      <c r="D144581" s="1"/>
    </row>
    <row r="144600" spans="1:4" x14ac:dyDescent="0.35">
      <c r="A144600" s="1"/>
      <c r="B144600" s="1"/>
      <c r="C144600" s="1"/>
      <c r="D144600" s="1"/>
    </row>
    <row r="144619" spans="1:4" x14ac:dyDescent="0.35">
      <c r="A144619" s="1"/>
      <c r="B144619" s="1"/>
      <c r="C144619" s="1"/>
      <c r="D144619" s="1"/>
    </row>
    <row r="144638" spans="1:4" x14ac:dyDescent="0.35">
      <c r="A144638" s="1"/>
      <c r="B144638" s="1"/>
      <c r="C144638" s="1"/>
      <c r="D144638" s="1"/>
    </row>
    <row r="144657" spans="1:4" x14ac:dyDescent="0.35">
      <c r="A144657" s="1"/>
      <c r="B144657" s="1"/>
      <c r="C144657" s="1"/>
      <c r="D144657" s="1"/>
    </row>
    <row r="144676" spans="1:4" x14ac:dyDescent="0.35">
      <c r="A144676" s="1"/>
      <c r="B144676" s="1"/>
      <c r="C144676" s="1"/>
      <c r="D144676" s="1"/>
    </row>
    <row r="144695" spans="1:4" x14ac:dyDescent="0.35">
      <c r="A144695" s="1"/>
      <c r="B144695" s="1"/>
      <c r="C144695" s="1"/>
      <c r="D144695" s="1"/>
    </row>
    <row r="144714" spans="1:4" x14ac:dyDescent="0.35">
      <c r="A144714" s="1"/>
      <c r="B144714" s="1"/>
      <c r="C144714" s="1"/>
      <c r="D144714" s="1"/>
    </row>
    <row r="144733" spans="1:4" x14ac:dyDescent="0.35">
      <c r="A144733" s="1"/>
      <c r="B144733" s="1"/>
      <c r="C144733" s="1"/>
      <c r="D144733" s="1"/>
    </row>
    <row r="144752" spans="1:4" x14ac:dyDescent="0.35">
      <c r="A144752" s="1"/>
      <c r="B144752" s="1"/>
      <c r="C144752" s="1"/>
      <c r="D144752" s="1"/>
    </row>
    <row r="144771" spans="1:4" x14ac:dyDescent="0.35">
      <c r="A144771" s="1"/>
      <c r="B144771" s="1"/>
      <c r="C144771" s="1"/>
      <c r="D144771" s="1"/>
    </row>
    <row r="144790" spans="1:4" x14ac:dyDescent="0.35">
      <c r="A144790" s="1"/>
      <c r="B144790" s="1"/>
      <c r="C144790" s="1"/>
      <c r="D144790" s="1"/>
    </row>
    <row r="144809" spans="1:4" x14ac:dyDescent="0.35">
      <c r="A144809" s="1"/>
      <c r="B144809" s="1"/>
      <c r="C144809" s="1"/>
      <c r="D144809" s="1"/>
    </row>
    <row r="144828" spans="1:4" x14ac:dyDescent="0.35">
      <c r="A144828" s="1"/>
      <c r="B144828" s="1"/>
      <c r="C144828" s="1"/>
      <c r="D144828" s="1"/>
    </row>
    <row r="144847" spans="1:4" x14ac:dyDescent="0.35">
      <c r="A144847" s="1"/>
      <c r="B144847" s="1"/>
      <c r="C144847" s="1"/>
      <c r="D144847" s="1"/>
    </row>
    <row r="144866" spans="1:4" x14ac:dyDescent="0.35">
      <c r="A144866" s="1"/>
      <c r="B144866" s="1"/>
      <c r="C144866" s="1"/>
      <c r="D144866" s="1"/>
    </row>
    <row r="144885" spans="1:4" x14ac:dyDescent="0.35">
      <c r="A144885" s="1"/>
      <c r="B144885" s="1"/>
      <c r="C144885" s="1"/>
      <c r="D144885" s="1"/>
    </row>
    <row r="144904" spans="1:4" x14ac:dyDescent="0.35">
      <c r="A144904" s="1"/>
      <c r="B144904" s="1"/>
      <c r="C144904" s="1"/>
      <c r="D144904" s="1"/>
    </row>
    <row r="144923" spans="1:4" x14ac:dyDescent="0.35">
      <c r="A144923" s="1"/>
      <c r="B144923" s="1"/>
      <c r="C144923" s="1"/>
      <c r="D144923" s="1"/>
    </row>
    <row r="144942" spans="1:4" x14ac:dyDescent="0.35">
      <c r="A144942" s="1"/>
      <c r="B144942" s="1"/>
      <c r="C144942" s="1"/>
      <c r="D144942" s="1"/>
    </row>
    <row r="144961" spans="1:4" x14ac:dyDescent="0.35">
      <c r="A144961" s="1"/>
      <c r="B144961" s="1"/>
      <c r="C144961" s="1"/>
      <c r="D144961" s="1"/>
    </row>
    <row r="144980" spans="1:4" x14ac:dyDescent="0.35">
      <c r="A144980" s="1"/>
      <c r="B144980" s="1"/>
      <c r="C144980" s="1"/>
      <c r="D144980" s="1"/>
    </row>
    <row r="144999" spans="1:4" x14ac:dyDescent="0.35">
      <c r="A144999" s="1"/>
      <c r="B144999" s="1"/>
      <c r="C144999" s="1"/>
      <c r="D144999" s="1"/>
    </row>
    <row r="145018" spans="1:4" x14ac:dyDescent="0.35">
      <c r="A145018" s="1"/>
      <c r="B145018" s="1"/>
      <c r="C145018" s="1"/>
      <c r="D145018" s="1"/>
    </row>
    <row r="145037" spans="1:4" x14ac:dyDescent="0.35">
      <c r="A145037" s="1"/>
      <c r="B145037" s="1"/>
      <c r="C145037" s="1"/>
      <c r="D145037" s="1"/>
    </row>
    <row r="145056" spans="1:4" x14ac:dyDescent="0.35">
      <c r="A145056" s="1"/>
      <c r="B145056" s="1"/>
      <c r="C145056" s="1"/>
      <c r="D145056" s="1"/>
    </row>
    <row r="145075" spans="1:4" x14ac:dyDescent="0.35">
      <c r="A145075" s="1"/>
      <c r="B145075" s="1"/>
      <c r="C145075" s="1"/>
      <c r="D145075" s="1"/>
    </row>
    <row r="145094" spans="1:4" x14ac:dyDescent="0.35">
      <c r="A145094" s="1"/>
      <c r="B145094" s="1"/>
      <c r="C145094" s="1"/>
      <c r="D145094" s="1"/>
    </row>
    <row r="145113" spans="1:4" x14ac:dyDescent="0.35">
      <c r="A145113" s="1"/>
      <c r="B145113" s="1"/>
      <c r="C145113" s="1"/>
      <c r="D145113" s="1"/>
    </row>
    <row r="145132" spans="1:4" x14ac:dyDescent="0.35">
      <c r="A145132" s="1"/>
      <c r="B145132" s="1"/>
      <c r="C145132" s="1"/>
      <c r="D145132" s="1"/>
    </row>
    <row r="145151" spans="1:4" x14ac:dyDescent="0.35">
      <c r="A145151" s="1"/>
      <c r="B145151" s="1"/>
      <c r="C145151" s="1"/>
      <c r="D145151" s="1"/>
    </row>
    <row r="145170" spans="1:4" x14ac:dyDescent="0.35">
      <c r="A145170" s="1"/>
      <c r="B145170" s="1"/>
      <c r="C145170" s="1"/>
      <c r="D145170" s="1"/>
    </row>
    <row r="145189" spans="1:4" x14ac:dyDescent="0.35">
      <c r="A145189" s="1"/>
      <c r="B145189" s="1"/>
      <c r="C145189" s="1"/>
      <c r="D145189" s="1"/>
    </row>
    <row r="145208" spans="1:4" x14ac:dyDescent="0.35">
      <c r="A145208" s="1"/>
      <c r="B145208" s="1"/>
      <c r="C145208" s="1"/>
      <c r="D145208" s="1"/>
    </row>
    <row r="145227" spans="1:4" x14ac:dyDescent="0.35">
      <c r="A145227" s="1"/>
      <c r="B145227" s="1"/>
      <c r="C145227" s="1"/>
      <c r="D145227" s="1"/>
    </row>
    <row r="145246" spans="1:4" x14ac:dyDescent="0.35">
      <c r="A145246" s="1"/>
      <c r="B145246" s="1"/>
      <c r="C145246" s="1"/>
      <c r="D145246" s="1"/>
    </row>
    <row r="145265" spans="1:4" x14ac:dyDescent="0.35">
      <c r="A145265" s="1"/>
      <c r="B145265" s="1"/>
      <c r="C145265" s="1"/>
      <c r="D145265" s="1"/>
    </row>
    <row r="145284" spans="1:4" x14ac:dyDescent="0.35">
      <c r="A145284" s="1"/>
      <c r="B145284" s="1"/>
      <c r="C145284" s="1"/>
      <c r="D145284" s="1"/>
    </row>
    <row r="145303" spans="1:4" x14ac:dyDescent="0.35">
      <c r="A145303" s="1"/>
      <c r="B145303" s="1"/>
      <c r="C145303" s="1"/>
      <c r="D145303" s="1"/>
    </row>
    <row r="145322" spans="1:4" x14ac:dyDescent="0.35">
      <c r="A145322" s="1"/>
      <c r="B145322" s="1"/>
      <c r="C145322" s="1"/>
      <c r="D145322" s="1"/>
    </row>
    <row r="145341" spans="1:4" x14ac:dyDescent="0.35">
      <c r="A145341" s="1"/>
      <c r="B145341" s="1"/>
      <c r="C145341" s="1"/>
      <c r="D145341" s="1"/>
    </row>
    <row r="145360" spans="1:4" x14ac:dyDescent="0.35">
      <c r="A145360" s="1"/>
      <c r="B145360" s="1"/>
      <c r="C145360" s="1"/>
      <c r="D145360" s="1"/>
    </row>
    <row r="145379" spans="1:4" x14ac:dyDescent="0.35">
      <c r="A145379" s="1"/>
      <c r="B145379" s="1"/>
      <c r="C145379" s="1"/>
      <c r="D145379" s="1"/>
    </row>
    <row r="145398" spans="1:4" x14ac:dyDescent="0.35">
      <c r="A145398" s="1"/>
      <c r="B145398" s="1"/>
      <c r="C145398" s="1"/>
      <c r="D145398" s="1"/>
    </row>
    <row r="145417" spans="1:4" x14ac:dyDescent="0.35">
      <c r="A145417" s="1"/>
      <c r="B145417" s="1"/>
      <c r="C145417" s="1"/>
      <c r="D145417" s="1"/>
    </row>
    <row r="145436" spans="1:4" x14ac:dyDescent="0.35">
      <c r="A145436" s="1"/>
      <c r="B145436" s="1"/>
      <c r="C145436" s="1"/>
      <c r="D145436" s="1"/>
    </row>
    <row r="145455" spans="1:4" x14ac:dyDescent="0.35">
      <c r="A145455" s="1"/>
      <c r="B145455" s="1"/>
      <c r="C145455" s="1"/>
      <c r="D145455" s="1"/>
    </row>
    <row r="145474" spans="1:4" x14ac:dyDescent="0.35">
      <c r="A145474" s="1"/>
      <c r="B145474" s="1"/>
      <c r="C145474" s="1"/>
      <c r="D145474" s="1"/>
    </row>
    <row r="145493" spans="1:4" x14ac:dyDescent="0.35">
      <c r="A145493" s="1"/>
      <c r="B145493" s="1"/>
      <c r="C145493" s="1"/>
      <c r="D145493" s="1"/>
    </row>
    <row r="145512" spans="1:4" x14ac:dyDescent="0.35">
      <c r="A145512" s="1"/>
      <c r="B145512" s="1"/>
      <c r="C145512" s="1"/>
      <c r="D145512" s="1"/>
    </row>
    <row r="145531" spans="1:4" x14ac:dyDescent="0.35">
      <c r="A145531" s="1"/>
      <c r="B145531" s="1"/>
      <c r="C145531" s="1"/>
      <c r="D145531" s="1"/>
    </row>
    <row r="145550" spans="1:4" x14ac:dyDescent="0.35">
      <c r="A145550" s="1"/>
      <c r="B145550" s="1"/>
      <c r="C145550" s="1"/>
      <c r="D145550" s="1"/>
    </row>
    <row r="145569" spans="1:4" x14ac:dyDescent="0.35">
      <c r="A145569" s="1"/>
      <c r="B145569" s="1"/>
      <c r="C145569" s="1"/>
      <c r="D145569" s="1"/>
    </row>
    <row r="145588" spans="1:4" x14ac:dyDescent="0.35">
      <c r="A145588" s="1"/>
      <c r="B145588" s="1"/>
      <c r="C145588" s="1"/>
      <c r="D145588" s="1"/>
    </row>
    <row r="145607" spans="1:4" x14ac:dyDescent="0.35">
      <c r="A145607" s="1"/>
      <c r="B145607" s="1"/>
      <c r="C145607" s="1"/>
      <c r="D145607" s="1"/>
    </row>
    <row r="145626" spans="1:4" x14ac:dyDescent="0.35">
      <c r="A145626" s="1"/>
      <c r="B145626" s="1"/>
      <c r="C145626" s="1"/>
      <c r="D145626" s="1"/>
    </row>
    <row r="145645" spans="1:4" x14ac:dyDescent="0.35">
      <c r="A145645" s="1"/>
      <c r="B145645" s="1"/>
      <c r="C145645" s="1"/>
      <c r="D145645" s="1"/>
    </row>
    <row r="145664" spans="1:4" x14ac:dyDescent="0.35">
      <c r="A145664" s="1"/>
      <c r="B145664" s="1"/>
      <c r="C145664" s="1"/>
      <c r="D145664" s="1"/>
    </row>
    <row r="145683" spans="1:4" x14ac:dyDescent="0.35">
      <c r="A145683" s="1"/>
      <c r="B145683" s="1"/>
      <c r="C145683" s="1"/>
      <c r="D145683" s="1"/>
    </row>
    <row r="145702" spans="1:4" x14ac:dyDescent="0.35">
      <c r="A145702" s="1"/>
      <c r="B145702" s="1"/>
      <c r="C145702" s="1"/>
      <c r="D145702" s="1"/>
    </row>
    <row r="145721" spans="1:4" x14ac:dyDescent="0.35">
      <c r="A145721" s="1"/>
      <c r="B145721" s="1"/>
      <c r="C145721" s="1"/>
      <c r="D145721" s="1"/>
    </row>
    <row r="145740" spans="1:4" x14ac:dyDescent="0.35">
      <c r="A145740" s="1"/>
      <c r="B145740" s="1"/>
      <c r="C145740" s="1"/>
      <c r="D145740" s="1"/>
    </row>
    <row r="145759" spans="1:4" x14ac:dyDescent="0.35">
      <c r="A145759" s="1"/>
      <c r="B145759" s="1"/>
      <c r="C145759" s="1"/>
      <c r="D145759" s="1"/>
    </row>
    <row r="145778" spans="1:4" x14ac:dyDescent="0.35">
      <c r="A145778" s="1"/>
      <c r="B145778" s="1"/>
      <c r="C145778" s="1"/>
      <c r="D145778" s="1"/>
    </row>
    <row r="145797" spans="1:4" x14ac:dyDescent="0.35">
      <c r="A145797" s="1"/>
      <c r="B145797" s="1"/>
      <c r="C145797" s="1"/>
      <c r="D145797" s="1"/>
    </row>
    <row r="145816" spans="1:4" x14ac:dyDescent="0.35">
      <c r="A145816" s="1"/>
      <c r="B145816" s="1"/>
      <c r="C145816" s="1"/>
      <c r="D145816" s="1"/>
    </row>
    <row r="145835" spans="1:4" x14ac:dyDescent="0.35">
      <c r="A145835" s="1"/>
      <c r="B145835" s="1"/>
      <c r="C145835" s="1"/>
      <c r="D145835" s="1"/>
    </row>
    <row r="145854" spans="1:4" x14ac:dyDescent="0.35">
      <c r="A145854" s="1"/>
      <c r="B145854" s="1"/>
      <c r="C145854" s="1"/>
      <c r="D145854" s="1"/>
    </row>
    <row r="145873" spans="1:4" x14ac:dyDescent="0.35">
      <c r="A145873" s="1"/>
      <c r="B145873" s="1"/>
      <c r="C145873" s="1"/>
      <c r="D145873" s="1"/>
    </row>
    <row r="145892" spans="1:4" x14ac:dyDescent="0.35">
      <c r="A145892" s="1"/>
      <c r="B145892" s="1"/>
      <c r="C145892" s="1"/>
      <c r="D145892" s="1"/>
    </row>
    <row r="145911" spans="1:4" x14ac:dyDescent="0.35">
      <c r="A145911" s="1"/>
      <c r="B145911" s="1"/>
      <c r="C145911" s="1"/>
      <c r="D145911" s="1"/>
    </row>
    <row r="145930" spans="1:4" x14ac:dyDescent="0.35">
      <c r="A145930" s="1"/>
      <c r="B145930" s="1"/>
      <c r="C145930" s="1"/>
      <c r="D145930" s="1"/>
    </row>
    <row r="145949" spans="1:4" x14ac:dyDescent="0.35">
      <c r="A145949" s="1"/>
      <c r="B145949" s="1"/>
      <c r="C145949" s="1"/>
      <c r="D145949" s="1"/>
    </row>
    <row r="145968" spans="1:4" x14ac:dyDescent="0.35">
      <c r="A145968" s="1"/>
      <c r="B145968" s="1"/>
      <c r="C145968" s="1"/>
      <c r="D145968" s="1"/>
    </row>
    <row r="145987" spans="1:4" x14ac:dyDescent="0.35">
      <c r="A145987" s="1"/>
      <c r="B145987" s="1"/>
      <c r="C145987" s="1"/>
      <c r="D145987" s="1"/>
    </row>
    <row r="146006" spans="1:4" x14ac:dyDescent="0.35">
      <c r="A146006" s="1"/>
      <c r="B146006" s="1"/>
      <c r="C146006" s="1"/>
      <c r="D146006" s="1"/>
    </row>
    <row r="146025" spans="1:4" x14ac:dyDescent="0.35">
      <c r="A146025" s="1"/>
      <c r="B146025" s="1"/>
      <c r="C146025" s="1"/>
      <c r="D146025" s="1"/>
    </row>
    <row r="146044" spans="1:4" x14ac:dyDescent="0.35">
      <c r="A146044" s="1"/>
      <c r="B146044" s="1"/>
      <c r="C146044" s="1"/>
      <c r="D146044" s="1"/>
    </row>
    <row r="146063" spans="1:4" x14ac:dyDescent="0.35">
      <c r="A146063" s="1"/>
      <c r="B146063" s="1"/>
      <c r="C146063" s="1"/>
      <c r="D146063" s="1"/>
    </row>
    <row r="146082" spans="1:4" x14ac:dyDescent="0.35">
      <c r="A146082" s="1"/>
      <c r="B146082" s="1"/>
      <c r="C146082" s="1"/>
      <c r="D146082" s="1"/>
    </row>
    <row r="146101" spans="1:4" x14ac:dyDescent="0.35">
      <c r="A146101" s="1"/>
      <c r="B146101" s="1"/>
      <c r="C146101" s="1"/>
      <c r="D146101" s="1"/>
    </row>
    <row r="146120" spans="1:4" x14ac:dyDescent="0.35">
      <c r="A146120" s="1"/>
      <c r="B146120" s="1"/>
      <c r="C146120" s="1"/>
      <c r="D146120" s="1"/>
    </row>
    <row r="146139" spans="1:4" x14ac:dyDescent="0.35">
      <c r="A146139" s="1"/>
      <c r="B146139" s="1"/>
      <c r="C146139" s="1"/>
      <c r="D146139" s="1"/>
    </row>
    <row r="146158" spans="1:4" x14ac:dyDescent="0.35">
      <c r="A146158" s="1"/>
      <c r="B146158" s="1"/>
      <c r="C146158" s="1"/>
      <c r="D146158" s="1"/>
    </row>
    <row r="146177" spans="1:4" x14ac:dyDescent="0.35">
      <c r="A146177" s="1"/>
      <c r="B146177" s="1"/>
      <c r="C146177" s="1"/>
      <c r="D146177" s="1"/>
    </row>
    <row r="146196" spans="1:4" x14ac:dyDescent="0.35">
      <c r="A146196" s="1"/>
      <c r="B146196" s="1"/>
      <c r="C146196" s="1"/>
      <c r="D146196" s="1"/>
    </row>
    <row r="146215" spans="1:4" x14ac:dyDescent="0.35">
      <c r="A146215" s="1"/>
      <c r="B146215" s="1"/>
      <c r="C146215" s="1"/>
      <c r="D146215" s="1"/>
    </row>
    <row r="146234" spans="1:4" x14ac:dyDescent="0.35">
      <c r="A146234" s="1"/>
      <c r="B146234" s="1"/>
      <c r="C146234" s="1"/>
      <c r="D146234" s="1"/>
    </row>
    <row r="146253" spans="1:4" x14ac:dyDescent="0.35">
      <c r="A146253" s="1"/>
      <c r="B146253" s="1"/>
      <c r="C146253" s="1"/>
      <c r="D146253" s="1"/>
    </row>
    <row r="146272" spans="1:4" x14ac:dyDescent="0.35">
      <c r="A146272" s="1"/>
      <c r="B146272" s="1"/>
      <c r="C146272" s="1"/>
      <c r="D146272" s="1"/>
    </row>
    <row r="146291" spans="1:4" x14ac:dyDescent="0.35">
      <c r="A146291" s="1"/>
      <c r="B146291" s="1"/>
      <c r="C146291" s="1"/>
      <c r="D146291" s="1"/>
    </row>
    <row r="146310" spans="1:4" x14ac:dyDescent="0.35">
      <c r="A146310" s="1"/>
      <c r="B146310" s="1"/>
      <c r="C146310" s="1"/>
      <c r="D146310" s="1"/>
    </row>
    <row r="146329" spans="1:4" x14ac:dyDescent="0.35">
      <c r="A146329" s="1"/>
      <c r="B146329" s="1"/>
      <c r="C146329" s="1"/>
      <c r="D146329" s="1"/>
    </row>
    <row r="146348" spans="1:4" x14ac:dyDescent="0.35">
      <c r="A146348" s="1"/>
      <c r="B146348" s="1"/>
      <c r="C146348" s="1"/>
      <c r="D146348" s="1"/>
    </row>
    <row r="146367" spans="1:4" x14ac:dyDescent="0.35">
      <c r="A146367" s="1"/>
      <c r="B146367" s="1"/>
      <c r="C146367" s="1"/>
      <c r="D146367" s="1"/>
    </row>
    <row r="146386" spans="1:4" x14ac:dyDescent="0.35">
      <c r="A146386" s="1"/>
      <c r="B146386" s="1"/>
      <c r="C146386" s="1"/>
      <c r="D146386" s="1"/>
    </row>
    <row r="146405" spans="1:4" x14ac:dyDescent="0.35">
      <c r="A146405" s="1"/>
      <c r="B146405" s="1"/>
      <c r="C146405" s="1"/>
      <c r="D146405" s="1"/>
    </row>
    <row r="146424" spans="1:4" x14ac:dyDescent="0.35">
      <c r="A146424" s="1"/>
      <c r="B146424" s="1"/>
      <c r="C146424" s="1"/>
      <c r="D146424" s="1"/>
    </row>
    <row r="146443" spans="1:4" x14ac:dyDescent="0.35">
      <c r="A146443" s="1"/>
      <c r="B146443" s="1"/>
      <c r="C146443" s="1"/>
      <c r="D146443" s="1"/>
    </row>
    <row r="146462" spans="1:4" x14ac:dyDescent="0.35">
      <c r="A146462" s="1"/>
      <c r="B146462" s="1"/>
      <c r="C146462" s="1"/>
      <c r="D146462" s="1"/>
    </row>
    <row r="146481" spans="1:4" x14ac:dyDescent="0.35">
      <c r="A146481" s="1"/>
      <c r="B146481" s="1"/>
      <c r="C146481" s="1"/>
      <c r="D146481" s="1"/>
    </row>
    <row r="146500" spans="1:4" x14ac:dyDescent="0.35">
      <c r="A146500" s="1"/>
      <c r="B146500" s="1"/>
      <c r="C146500" s="1"/>
      <c r="D146500" s="1"/>
    </row>
    <row r="146519" spans="1:4" x14ac:dyDescent="0.35">
      <c r="A146519" s="1"/>
      <c r="B146519" s="1"/>
      <c r="C146519" s="1"/>
      <c r="D146519" s="1"/>
    </row>
    <row r="146538" spans="1:4" x14ac:dyDescent="0.35">
      <c r="A146538" s="1"/>
      <c r="B146538" s="1"/>
      <c r="C146538" s="1"/>
      <c r="D146538" s="1"/>
    </row>
    <row r="146557" spans="1:4" x14ac:dyDescent="0.35">
      <c r="A146557" s="1"/>
      <c r="B146557" s="1"/>
      <c r="C146557" s="1"/>
      <c r="D146557" s="1"/>
    </row>
    <row r="146576" spans="1:4" x14ac:dyDescent="0.35">
      <c r="A146576" s="1"/>
      <c r="B146576" s="1"/>
      <c r="C146576" s="1"/>
      <c r="D146576" s="1"/>
    </row>
    <row r="146595" spans="1:4" x14ac:dyDescent="0.35">
      <c r="A146595" s="1"/>
      <c r="B146595" s="1"/>
      <c r="C146595" s="1"/>
      <c r="D146595" s="1"/>
    </row>
    <row r="146614" spans="1:4" x14ac:dyDescent="0.35">
      <c r="A146614" s="1"/>
      <c r="B146614" s="1"/>
      <c r="C146614" s="1"/>
      <c r="D146614" s="1"/>
    </row>
    <row r="146633" spans="1:4" x14ac:dyDescent="0.35">
      <c r="A146633" s="1"/>
      <c r="B146633" s="1"/>
      <c r="C146633" s="1"/>
      <c r="D146633" s="1"/>
    </row>
    <row r="146652" spans="1:4" x14ac:dyDescent="0.35">
      <c r="A146652" s="1"/>
      <c r="B146652" s="1"/>
      <c r="C146652" s="1"/>
      <c r="D146652" s="1"/>
    </row>
    <row r="146671" spans="1:4" x14ac:dyDescent="0.35">
      <c r="A146671" s="1"/>
      <c r="B146671" s="1"/>
      <c r="C146671" s="1"/>
      <c r="D146671" s="1"/>
    </row>
    <row r="146690" spans="1:4" x14ac:dyDescent="0.35">
      <c r="A146690" s="1"/>
      <c r="B146690" s="1"/>
      <c r="C146690" s="1"/>
      <c r="D146690" s="1"/>
    </row>
    <row r="146709" spans="1:4" x14ac:dyDescent="0.35">
      <c r="A146709" s="1"/>
      <c r="B146709" s="1"/>
      <c r="C146709" s="1"/>
      <c r="D146709" s="1"/>
    </row>
    <row r="146728" spans="1:4" x14ac:dyDescent="0.35">
      <c r="A146728" s="1"/>
      <c r="B146728" s="1"/>
      <c r="C146728" s="1"/>
      <c r="D146728" s="1"/>
    </row>
    <row r="146747" spans="1:4" x14ac:dyDescent="0.35">
      <c r="A146747" s="1"/>
      <c r="B146747" s="1"/>
      <c r="C146747" s="1"/>
      <c r="D146747" s="1"/>
    </row>
    <row r="146766" spans="1:4" x14ac:dyDescent="0.35">
      <c r="A146766" s="1"/>
      <c r="B146766" s="1"/>
      <c r="C146766" s="1"/>
      <c r="D146766" s="1"/>
    </row>
    <row r="146785" spans="1:4" x14ac:dyDescent="0.35">
      <c r="A146785" s="1"/>
      <c r="B146785" s="1"/>
      <c r="C146785" s="1"/>
      <c r="D146785" s="1"/>
    </row>
    <row r="146804" spans="1:4" x14ac:dyDescent="0.35">
      <c r="A146804" s="1"/>
      <c r="B146804" s="1"/>
      <c r="C146804" s="1"/>
      <c r="D146804" s="1"/>
    </row>
    <row r="146823" spans="1:4" x14ac:dyDescent="0.35">
      <c r="A146823" s="1"/>
      <c r="B146823" s="1"/>
      <c r="C146823" s="1"/>
      <c r="D146823" s="1"/>
    </row>
    <row r="146842" spans="1:4" x14ac:dyDescent="0.35">
      <c r="A146842" s="1"/>
      <c r="B146842" s="1"/>
      <c r="C146842" s="1"/>
      <c r="D146842" s="1"/>
    </row>
    <row r="146861" spans="1:4" x14ac:dyDescent="0.35">
      <c r="A146861" s="1"/>
      <c r="B146861" s="1"/>
      <c r="C146861" s="1"/>
      <c r="D146861" s="1"/>
    </row>
    <row r="146880" spans="1:4" x14ac:dyDescent="0.35">
      <c r="A146880" s="1"/>
      <c r="B146880" s="1"/>
      <c r="C146880" s="1"/>
      <c r="D146880" s="1"/>
    </row>
    <row r="146899" spans="1:4" x14ac:dyDescent="0.35">
      <c r="A146899" s="1"/>
      <c r="B146899" s="1"/>
      <c r="C146899" s="1"/>
      <c r="D146899" s="1"/>
    </row>
    <row r="146918" spans="1:4" x14ac:dyDescent="0.35">
      <c r="A146918" s="1"/>
      <c r="B146918" s="1"/>
      <c r="C146918" s="1"/>
      <c r="D146918" s="1"/>
    </row>
    <row r="146937" spans="1:4" x14ac:dyDescent="0.35">
      <c r="A146937" s="1"/>
      <c r="B146937" s="1"/>
      <c r="C146937" s="1"/>
      <c r="D146937" s="1"/>
    </row>
    <row r="146956" spans="1:4" x14ac:dyDescent="0.35">
      <c r="A146956" s="1"/>
      <c r="B146956" s="1"/>
      <c r="C146956" s="1"/>
      <c r="D146956" s="1"/>
    </row>
    <row r="146975" spans="1:4" x14ac:dyDescent="0.35">
      <c r="A146975" s="1"/>
      <c r="B146975" s="1"/>
      <c r="C146975" s="1"/>
      <c r="D146975" s="1"/>
    </row>
    <row r="146994" spans="1:4" x14ac:dyDescent="0.35">
      <c r="A146994" s="1"/>
      <c r="B146994" s="1"/>
      <c r="C146994" s="1"/>
      <c r="D146994" s="1"/>
    </row>
    <row r="147013" spans="1:4" x14ac:dyDescent="0.35">
      <c r="A147013" s="1"/>
      <c r="B147013" s="1"/>
      <c r="C147013" s="1"/>
      <c r="D147013" s="1"/>
    </row>
    <row r="147032" spans="1:4" x14ac:dyDescent="0.35">
      <c r="A147032" s="1"/>
      <c r="B147032" s="1"/>
      <c r="C147032" s="1"/>
      <c r="D147032" s="1"/>
    </row>
    <row r="147051" spans="1:4" x14ac:dyDescent="0.35">
      <c r="A147051" s="1"/>
      <c r="B147051" s="1"/>
      <c r="C147051" s="1"/>
      <c r="D147051" s="1"/>
    </row>
    <row r="147070" spans="1:4" x14ac:dyDescent="0.35">
      <c r="A147070" s="1"/>
      <c r="B147070" s="1"/>
      <c r="C147070" s="1"/>
      <c r="D147070" s="1"/>
    </row>
    <row r="147089" spans="1:4" x14ac:dyDescent="0.35">
      <c r="A147089" s="1"/>
      <c r="B147089" s="1"/>
      <c r="C147089" s="1"/>
      <c r="D147089" s="1"/>
    </row>
    <row r="147108" spans="1:4" x14ac:dyDescent="0.35">
      <c r="A147108" s="1"/>
      <c r="B147108" s="1"/>
      <c r="C147108" s="1"/>
      <c r="D147108" s="1"/>
    </row>
    <row r="147127" spans="1:4" x14ac:dyDescent="0.35">
      <c r="A147127" s="1"/>
      <c r="B147127" s="1"/>
      <c r="C147127" s="1"/>
      <c r="D147127" s="1"/>
    </row>
    <row r="147146" spans="1:4" x14ac:dyDescent="0.35">
      <c r="A147146" s="1"/>
      <c r="B147146" s="1"/>
      <c r="C147146" s="1"/>
      <c r="D147146" s="1"/>
    </row>
    <row r="147165" spans="1:4" x14ac:dyDescent="0.35">
      <c r="A147165" s="1"/>
      <c r="B147165" s="1"/>
      <c r="C147165" s="1"/>
      <c r="D147165" s="1"/>
    </row>
    <row r="147184" spans="1:4" x14ac:dyDescent="0.35">
      <c r="A147184" s="1"/>
      <c r="B147184" s="1"/>
      <c r="C147184" s="1"/>
      <c r="D147184" s="1"/>
    </row>
    <row r="147203" spans="1:4" x14ac:dyDescent="0.35">
      <c r="A147203" s="1"/>
      <c r="B147203" s="1"/>
      <c r="C147203" s="1"/>
      <c r="D147203" s="1"/>
    </row>
    <row r="147222" spans="1:4" x14ac:dyDescent="0.35">
      <c r="A147222" s="1"/>
      <c r="B147222" s="1"/>
      <c r="C147222" s="1"/>
      <c r="D147222" s="1"/>
    </row>
    <row r="147241" spans="1:4" x14ac:dyDescent="0.35">
      <c r="A147241" s="1"/>
      <c r="B147241" s="1"/>
      <c r="C147241" s="1"/>
      <c r="D147241" s="1"/>
    </row>
    <row r="147260" spans="1:4" x14ac:dyDescent="0.35">
      <c r="A147260" s="1"/>
      <c r="B147260" s="1"/>
      <c r="C147260" s="1"/>
      <c r="D147260" s="1"/>
    </row>
    <row r="147279" spans="1:4" x14ac:dyDescent="0.35">
      <c r="A147279" s="1"/>
      <c r="B147279" s="1"/>
      <c r="C147279" s="1"/>
      <c r="D147279" s="1"/>
    </row>
    <row r="147298" spans="1:4" x14ac:dyDescent="0.35">
      <c r="A147298" s="1"/>
      <c r="B147298" s="1"/>
      <c r="C147298" s="1"/>
      <c r="D147298" s="1"/>
    </row>
    <row r="147317" spans="1:4" x14ac:dyDescent="0.35">
      <c r="A147317" s="1"/>
      <c r="B147317" s="1"/>
      <c r="C147317" s="1"/>
      <c r="D147317" s="1"/>
    </row>
    <row r="147336" spans="1:4" x14ac:dyDescent="0.35">
      <c r="A147336" s="1"/>
      <c r="B147336" s="1"/>
      <c r="C147336" s="1"/>
      <c r="D147336" s="1"/>
    </row>
    <row r="147355" spans="1:4" x14ac:dyDescent="0.35">
      <c r="A147355" s="1"/>
      <c r="B147355" s="1"/>
      <c r="C147355" s="1"/>
      <c r="D147355" s="1"/>
    </row>
    <row r="147374" spans="1:4" x14ac:dyDescent="0.35">
      <c r="A147374" s="1"/>
      <c r="B147374" s="1"/>
      <c r="C147374" s="1"/>
      <c r="D147374" s="1"/>
    </row>
    <row r="147393" spans="1:4" x14ac:dyDescent="0.35">
      <c r="A147393" s="1"/>
      <c r="B147393" s="1"/>
      <c r="C147393" s="1"/>
      <c r="D147393" s="1"/>
    </row>
    <row r="147412" spans="1:4" x14ac:dyDescent="0.35">
      <c r="A147412" s="1"/>
      <c r="B147412" s="1"/>
      <c r="C147412" s="1"/>
      <c r="D147412" s="1"/>
    </row>
    <row r="147431" spans="1:4" x14ac:dyDescent="0.35">
      <c r="A147431" s="1"/>
      <c r="B147431" s="1"/>
      <c r="C147431" s="1"/>
      <c r="D147431" s="1"/>
    </row>
    <row r="147450" spans="1:4" x14ac:dyDescent="0.35">
      <c r="A147450" s="1"/>
      <c r="B147450" s="1"/>
      <c r="C147450" s="1"/>
      <c r="D147450" s="1"/>
    </row>
    <row r="147469" spans="1:4" x14ac:dyDescent="0.35">
      <c r="A147469" s="1"/>
      <c r="B147469" s="1"/>
      <c r="C147469" s="1"/>
      <c r="D147469" s="1"/>
    </row>
    <row r="147488" spans="1:4" x14ac:dyDescent="0.35">
      <c r="A147488" s="1"/>
      <c r="B147488" s="1"/>
      <c r="C147488" s="1"/>
      <c r="D147488" s="1"/>
    </row>
    <row r="147507" spans="1:4" x14ac:dyDescent="0.35">
      <c r="A147507" s="1"/>
      <c r="B147507" s="1"/>
      <c r="C147507" s="1"/>
      <c r="D147507" s="1"/>
    </row>
    <row r="147526" spans="1:4" x14ac:dyDescent="0.35">
      <c r="A147526" s="1"/>
      <c r="B147526" s="1"/>
      <c r="C147526" s="1"/>
      <c r="D147526" s="1"/>
    </row>
    <row r="147545" spans="1:4" x14ac:dyDescent="0.35">
      <c r="A147545" s="1"/>
      <c r="B147545" s="1"/>
      <c r="C147545" s="1"/>
      <c r="D147545" s="1"/>
    </row>
    <row r="147564" spans="1:4" x14ac:dyDescent="0.35">
      <c r="A147564" s="1"/>
      <c r="B147564" s="1"/>
      <c r="C147564" s="1"/>
      <c r="D147564" s="1"/>
    </row>
    <row r="147583" spans="1:4" x14ac:dyDescent="0.35">
      <c r="A147583" s="1"/>
      <c r="B147583" s="1"/>
      <c r="C147583" s="1"/>
      <c r="D147583" s="1"/>
    </row>
    <row r="147602" spans="1:4" x14ac:dyDescent="0.35">
      <c r="A147602" s="1"/>
      <c r="B147602" s="1"/>
      <c r="C147602" s="1"/>
      <c r="D147602" s="1"/>
    </row>
    <row r="147621" spans="1:4" x14ac:dyDescent="0.35">
      <c r="A147621" s="1"/>
      <c r="B147621" s="1"/>
      <c r="C147621" s="1"/>
      <c r="D147621" s="1"/>
    </row>
    <row r="147640" spans="1:4" x14ac:dyDescent="0.35">
      <c r="A147640" s="1"/>
      <c r="B147640" s="1"/>
      <c r="C147640" s="1"/>
      <c r="D147640" s="1"/>
    </row>
    <row r="147659" spans="1:4" x14ac:dyDescent="0.35">
      <c r="A147659" s="1"/>
      <c r="B147659" s="1"/>
      <c r="C147659" s="1"/>
      <c r="D147659" s="1"/>
    </row>
    <row r="147678" spans="1:4" x14ac:dyDescent="0.35">
      <c r="A147678" s="1"/>
      <c r="B147678" s="1"/>
      <c r="C147678" s="1"/>
      <c r="D147678" s="1"/>
    </row>
    <row r="147697" spans="1:4" x14ac:dyDescent="0.35">
      <c r="A147697" s="1"/>
      <c r="B147697" s="1"/>
      <c r="C147697" s="1"/>
      <c r="D147697" s="1"/>
    </row>
    <row r="147716" spans="1:4" x14ac:dyDescent="0.35">
      <c r="A147716" s="1"/>
      <c r="B147716" s="1"/>
      <c r="C147716" s="1"/>
      <c r="D147716" s="1"/>
    </row>
    <row r="147735" spans="1:4" x14ac:dyDescent="0.35">
      <c r="A147735" s="1"/>
      <c r="B147735" s="1"/>
      <c r="C147735" s="1"/>
      <c r="D147735" s="1"/>
    </row>
    <row r="147754" spans="1:4" x14ac:dyDescent="0.35">
      <c r="A147754" s="1"/>
      <c r="B147754" s="1"/>
      <c r="C147754" s="1"/>
      <c r="D147754" s="1"/>
    </row>
    <row r="147773" spans="1:4" x14ac:dyDescent="0.35">
      <c r="A147773" s="1"/>
      <c r="B147773" s="1"/>
      <c r="C147773" s="1"/>
      <c r="D147773" s="1"/>
    </row>
    <row r="147792" spans="1:4" x14ac:dyDescent="0.35">
      <c r="A147792" s="1"/>
      <c r="B147792" s="1"/>
      <c r="C147792" s="1"/>
      <c r="D147792" s="1"/>
    </row>
    <row r="147811" spans="1:4" x14ac:dyDescent="0.35">
      <c r="A147811" s="1"/>
      <c r="B147811" s="1"/>
      <c r="C147811" s="1"/>
      <c r="D147811" s="1"/>
    </row>
    <row r="147830" spans="1:4" x14ac:dyDescent="0.35">
      <c r="A147830" s="1"/>
      <c r="B147830" s="1"/>
      <c r="C147830" s="1"/>
      <c r="D147830" s="1"/>
    </row>
    <row r="147849" spans="1:4" x14ac:dyDescent="0.35">
      <c r="A147849" s="1"/>
      <c r="B147849" s="1"/>
      <c r="C147849" s="1"/>
      <c r="D147849" s="1"/>
    </row>
    <row r="147868" spans="1:4" x14ac:dyDescent="0.35">
      <c r="A147868" s="1"/>
      <c r="B147868" s="1"/>
      <c r="C147868" s="1"/>
      <c r="D147868" s="1"/>
    </row>
    <row r="147887" spans="1:4" x14ac:dyDescent="0.35">
      <c r="A147887" s="1"/>
      <c r="B147887" s="1"/>
      <c r="C147887" s="1"/>
      <c r="D147887" s="1"/>
    </row>
    <row r="147906" spans="1:4" x14ac:dyDescent="0.35">
      <c r="A147906" s="1"/>
      <c r="B147906" s="1"/>
      <c r="C147906" s="1"/>
      <c r="D147906" s="1"/>
    </row>
    <row r="147925" spans="1:4" x14ac:dyDescent="0.35">
      <c r="A147925" s="1"/>
      <c r="B147925" s="1"/>
      <c r="C147925" s="1"/>
      <c r="D147925" s="1"/>
    </row>
    <row r="147944" spans="1:4" x14ac:dyDescent="0.35">
      <c r="A147944" s="1"/>
      <c r="B147944" s="1"/>
      <c r="C147944" s="1"/>
      <c r="D147944" s="1"/>
    </row>
    <row r="147963" spans="1:4" x14ac:dyDescent="0.35">
      <c r="A147963" s="1"/>
      <c r="B147963" s="1"/>
      <c r="C147963" s="1"/>
      <c r="D147963" s="1"/>
    </row>
    <row r="147982" spans="1:4" x14ac:dyDescent="0.35">
      <c r="A147982" s="1"/>
      <c r="B147982" s="1"/>
      <c r="C147982" s="1"/>
      <c r="D147982" s="1"/>
    </row>
    <row r="148001" spans="1:4" x14ac:dyDescent="0.35">
      <c r="A148001" s="1"/>
      <c r="B148001" s="1"/>
      <c r="C148001" s="1"/>
      <c r="D148001" s="1"/>
    </row>
    <row r="148020" spans="1:4" x14ac:dyDescent="0.35">
      <c r="A148020" s="1"/>
      <c r="B148020" s="1"/>
      <c r="C148020" s="1"/>
      <c r="D148020" s="1"/>
    </row>
    <row r="148039" spans="1:4" x14ac:dyDescent="0.35">
      <c r="A148039" s="1"/>
      <c r="B148039" s="1"/>
      <c r="C148039" s="1"/>
      <c r="D148039" s="1"/>
    </row>
    <row r="148058" spans="1:4" x14ac:dyDescent="0.35">
      <c r="A148058" s="1"/>
      <c r="B148058" s="1"/>
      <c r="C148058" s="1"/>
      <c r="D148058" s="1"/>
    </row>
    <row r="148077" spans="1:4" x14ac:dyDescent="0.35">
      <c r="A148077" s="1"/>
      <c r="B148077" s="1"/>
      <c r="C148077" s="1"/>
      <c r="D148077" s="1"/>
    </row>
    <row r="148096" spans="1:4" x14ac:dyDescent="0.35">
      <c r="A148096" s="1"/>
      <c r="B148096" s="1"/>
      <c r="C148096" s="1"/>
      <c r="D148096" s="1"/>
    </row>
    <row r="148115" spans="1:4" x14ac:dyDescent="0.35">
      <c r="A148115" s="1"/>
      <c r="B148115" s="1"/>
      <c r="C148115" s="1"/>
      <c r="D148115" s="1"/>
    </row>
    <row r="148134" spans="1:4" x14ac:dyDescent="0.35">
      <c r="A148134" s="1"/>
      <c r="B148134" s="1"/>
      <c r="C148134" s="1"/>
      <c r="D148134" s="1"/>
    </row>
    <row r="148153" spans="1:4" x14ac:dyDescent="0.35">
      <c r="A148153" s="1"/>
      <c r="B148153" s="1"/>
      <c r="C148153" s="1"/>
      <c r="D148153" s="1"/>
    </row>
    <row r="148172" spans="1:4" x14ac:dyDescent="0.35">
      <c r="A148172" s="1"/>
      <c r="B148172" s="1"/>
      <c r="C148172" s="1"/>
      <c r="D148172" s="1"/>
    </row>
    <row r="148191" spans="1:4" x14ac:dyDescent="0.35">
      <c r="A148191" s="1"/>
      <c r="B148191" s="1"/>
      <c r="C148191" s="1"/>
      <c r="D148191" s="1"/>
    </row>
    <row r="148210" spans="1:4" x14ac:dyDescent="0.35">
      <c r="A148210" s="1"/>
      <c r="B148210" s="1"/>
      <c r="C148210" s="1"/>
      <c r="D148210" s="1"/>
    </row>
    <row r="148229" spans="1:4" x14ac:dyDescent="0.35">
      <c r="A148229" s="1"/>
      <c r="B148229" s="1"/>
      <c r="C148229" s="1"/>
      <c r="D148229" s="1"/>
    </row>
    <row r="148248" spans="1:4" x14ac:dyDescent="0.35">
      <c r="A148248" s="1"/>
      <c r="B148248" s="1"/>
      <c r="C148248" s="1"/>
      <c r="D148248" s="1"/>
    </row>
    <row r="148267" spans="1:4" x14ac:dyDescent="0.35">
      <c r="A148267" s="1"/>
      <c r="B148267" s="1"/>
      <c r="C148267" s="1"/>
      <c r="D148267" s="1"/>
    </row>
    <row r="148286" spans="1:4" x14ac:dyDescent="0.35">
      <c r="A148286" s="1"/>
      <c r="B148286" s="1"/>
      <c r="C148286" s="1"/>
      <c r="D148286" s="1"/>
    </row>
    <row r="148305" spans="1:4" x14ac:dyDescent="0.35">
      <c r="A148305" s="1"/>
      <c r="B148305" s="1"/>
      <c r="C148305" s="1"/>
      <c r="D148305" s="1"/>
    </row>
    <row r="148324" spans="1:4" x14ac:dyDescent="0.35">
      <c r="A148324" s="1"/>
      <c r="B148324" s="1"/>
      <c r="C148324" s="1"/>
      <c r="D148324" s="1"/>
    </row>
    <row r="148343" spans="1:4" x14ac:dyDescent="0.35">
      <c r="A148343" s="1"/>
      <c r="B148343" s="1"/>
      <c r="C148343" s="1"/>
      <c r="D148343" s="1"/>
    </row>
    <row r="148362" spans="1:4" x14ac:dyDescent="0.35">
      <c r="A148362" s="1"/>
      <c r="B148362" s="1"/>
      <c r="C148362" s="1"/>
      <c r="D148362" s="1"/>
    </row>
    <row r="148381" spans="1:4" x14ac:dyDescent="0.35">
      <c r="A148381" s="1"/>
      <c r="B148381" s="1"/>
      <c r="C148381" s="1"/>
      <c r="D148381" s="1"/>
    </row>
    <row r="148400" spans="1:4" x14ac:dyDescent="0.35">
      <c r="A148400" s="1"/>
      <c r="B148400" s="1"/>
      <c r="C148400" s="1"/>
      <c r="D148400" s="1"/>
    </row>
    <row r="148419" spans="1:4" x14ac:dyDescent="0.35">
      <c r="A148419" s="1"/>
      <c r="B148419" s="1"/>
      <c r="C148419" s="1"/>
      <c r="D148419" s="1"/>
    </row>
    <row r="148438" spans="1:4" x14ac:dyDescent="0.35">
      <c r="A148438" s="1"/>
      <c r="B148438" s="1"/>
      <c r="C148438" s="1"/>
      <c r="D148438" s="1"/>
    </row>
    <row r="148457" spans="1:4" x14ac:dyDescent="0.35">
      <c r="A148457" s="1"/>
      <c r="B148457" s="1"/>
      <c r="C148457" s="1"/>
      <c r="D148457" s="1"/>
    </row>
    <row r="148476" spans="1:4" x14ac:dyDescent="0.35">
      <c r="A148476" s="1"/>
      <c r="B148476" s="1"/>
      <c r="C148476" s="1"/>
      <c r="D148476" s="1"/>
    </row>
    <row r="148495" spans="1:4" x14ac:dyDescent="0.35">
      <c r="A148495" s="1"/>
      <c r="B148495" s="1"/>
      <c r="C148495" s="1"/>
      <c r="D148495" s="1"/>
    </row>
    <row r="148514" spans="1:4" x14ac:dyDescent="0.35">
      <c r="A148514" s="1"/>
      <c r="B148514" s="1"/>
      <c r="C148514" s="1"/>
      <c r="D148514" s="1"/>
    </row>
    <row r="148533" spans="1:4" x14ac:dyDescent="0.35">
      <c r="A148533" s="1"/>
      <c r="B148533" s="1"/>
      <c r="C148533" s="1"/>
      <c r="D148533" s="1"/>
    </row>
    <row r="148552" spans="1:4" x14ac:dyDescent="0.35">
      <c r="A148552" s="1"/>
      <c r="B148552" s="1"/>
      <c r="C148552" s="1"/>
      <c r="D148552" s="1"/>
    </row>
    <row r="148571" spans="1:4" x14ac:dyDescent="0.35">
      <c r="A148571" s="1"/>
      <c r="B148571" s="1"/>
      <c r="C148571" s="1"/>
      <c r="D148571" s="1"/>
    </row>
    <row r="148590" spans="1:4" x14ac:dyDescent="0.35">
      <c r="A148590" s="1"/>
      <c r="B148590" s="1"/>
      <c r="C148590" s="1"/>
      <c r="D148590" s="1"/>
    </row>
    <row r="148609" spans="1:4" x14ac:dyDescent="0.35">
      <c r="A148609" s="1"/>
      <c r="B148609" s="1"/>
      <c r="C148609" s="1"/>
      <c r="D148609" s="1"/>
    </row>
    <row r="148628" spans="1:4" x14ac:dyDescent="0.35">
      <c r="A148628" s="1"/>
      <c r="B148628" s="1"/>
      <c r="C148628" s="1"/>
      <c r="D148628" s="1"/>
    </row>
    <row r="148647" spans="1:4" x14ac:dyDescent="0.35">
      <c r="A148647" s="1"/>
      <c r="B148647" s="1"/>
      <c r="C148647" s="1"/>
      <c r="D148647" s="1"/>
    </row>
    <row r="148666" spans="1:4" x14ac:dyDescent="0.35">
      <c r="A148666" s="1"/>
      <c r="B148666" s="1"/>
      <c r="C148666" s="1"/>
      <c r="D148666" s="1"/>
    </row>
    <row r="148685" spans="1:4" x14ac:dyDescent="0.35">
      <c r="A148685" s="1"/>
      <c r="B148685" s="1"/>
      <c r="C148685" s="1"/>
      <c r="D148685" s="1"/>
    </row>
    <row r="148704" spans="1:4" x14ac:dyDescent="0.35">
      <c r="A148704" s="1"/>
      <c r="B148704" s="1"/>
      <c r="C148704" s="1"/>
      <c r="D148704" s="1"/>
    </row>
    <row r="148723" spans="1:4" x14ac:dyDescent="0.35">
      <c r="A148723" s="1"/>
      <c r="B148723" s="1"/>
      <c r="C148723" s="1"/>
      <c r="D148723" s="1"/>
    </row>
    <row r="148742" spans="1:4" x14ac:dyDescent="0.35">
      <c r="A148742" s="1"/>
      <c r="B148742" s="1"/>
      <c r="C148742" s="1"/>
      <c r="D148742" s="1"/>
    </row>
    <row r="148761" spans="1:4" x14ac:dyDescent="0.35">
      <c r="A148761" s="1"/>
      <c r="B148761" s="1"/>
      <c r="C148761" s="1"/>
      <c r="D148761" s="1"/>
    </row>
    <row r="148780" spans="1:4" x14ac:dyDescent="0.35">
      <c r="A148780" s="1"/>
      <c r="B148780" s="1"/>
      <c r="C148780" s="1"/>
      <c r="D148780" s="1"/>
    </row>
    <row r="148799" spans="1:4" x14ac:dyDescent="0.35">
      <c r="A148799" s="1"/>
      <c r="B148799" s="1"/>
      <c r="C148799" s="1"/>
      <c r="D148799" s="1"/>
    </row>
    <row r="148818" spans="1:4" x14ac:dyDescent="0.35">
      <c r="A148818" s="1"/>
      <c r="B148818" s="1"/>
      <c r="C148818" s="1"/>
      <c r="D148818" s="1"/>
    </row>
    <row r="148837" spans="1:4" x14ac:dyDescent="0.35">
      <c r="A148837" s="1"/>
      <c r="B148837" s="1"/>
      <c r="C148837" s="1"/>
      <c r="D148837" s="1"/>
    </row>
    <row r="148856" spans="1:4" x14ac:dyDescent="0.35">
      <c r="A148856" s="1"/>
      <c r="B148856" s="1"/>
      <c r="C148856" s="1"/>
      <c r="D148856" s="1"/>
    </row>
    <row r="148875" spans="1:4" x14ac:dyDescent="0.35">
      <c r="A148875" s="1"/>
      <c r="B148875" s="1"/>
      <c r="C148875" s="1"/>
      <c r="D148875" s="1"/>
    </row>
    <row r="148894" spans="1:4" x14ac:dyDescent="0.35">
      <c r="A148894" s="1"/>
      <c r="B148894" s="1"/>
      <c r="C148894" s="1"/>
      <c r="D148894" s="1"/>
    </row>
    <row r="148913" spans="1:4" x14ac:dyDescent="0.35">
      <c r="A148913" s="1"/>
      <c r="B148913" s="1"/>
      <c r="C148913" s="1"/>
      <c r="D148913" s="1"/>
    </row>
    <row r="148932" spans="1:4" x14ac:dyDescent="0.35">
      <c r="A148932" s="1"/>
      <c r="B148932" s="1"/>
      <c r="C148932" s="1"/>
      <c r="D148932" s="1"/>
    </row>
    <row r="148951" spans="1:4" x14ac:dyDescent="0.35">
      <c r="A148951" s="1"/>
      <c r="B148951" s="1"/>
      <c r="C148951" s="1"/>
      <c r="D148951" s="1"/>
    </row>
    <row r="148970" spans="1:4" x14ac:dyDescent="0.35">
      <c r="A148970" s="1"/>
      <c r="B148970" s="1"/>
      <c r="C148970" s="1"/>
      <c r="D148970" s="1"/>
    </row>
    <row r="148989" spans="1:4" x14ac:dyDescent="0.35">
      <c r="A148989" s="1"/>
      <c r="B148989" s="1"/>
      <c r="C148989" s="1"/>
      <c r="D148989" s="1"/>
    </row>
    <row r="149008" spans="1:4" x14ac:dyDescent="0.35">
      <c r="A149008" s="1"/>
      <c r="B149008" s="1"/>
      <c r="C149008" s="1"/>
      <c r="D149008" s="1"/>
    </row>
    <row r="149027" spans="1:4" x14ac:dyDescent="0.35">
      <c r="A149027" s="1"/>
      <c r="B149027" s="1"/>
      <c r="C149027" s="1"/>
      <c r="D149027" s="1"/>
    </row>
    <row r="149046" spans="1:4" x14ac:dyDescent="0.35">
      <c r="A149046" s="1"/>
      <c r="B149046" s="1"/>
      <c r="C149046" s="1"/>
      <c r="D149046" s="1"/>
    </row>
    <row r="149065" spans="1:4" x14ac:dyDescent="0.35">
      <c r="A149065" s="1"/>
      <c r="B149065" s="1"/>
      <c r="C149065" s="1"/>
      <c r="D149065" s="1"/>
    </row>
    <row r="149084" spans="1:4" x14ac:dyDescent="0.35">
      <c r="A149084" s="1"/>
      <c r="B149084" s="1"/>
      <c r="C149084" s="1"/>
      <c r="D149084" s="1"/>
    </row>
    <row r="149103" spans="1:4" x14ac:dyDescent="0.35">
      <c r="A149103" s="1"/>
      <c r="B149103" s="1"/>
      <c r="C149103" s="1"/>
      <c r="D149103" s="1"/>
    </row>
    <row r="149122" spans="1:4" x14ac:dyDescent="0.35">
      <c r="A149122" s="1"/>
      <c r="B149122" s="1"/>
      <c r="C149122" s="1"/>
      <c r="D149122" s="1"/>
    </row>
    <row r="149141" spans="1:4" x14ac:dyDescent="0.35">
      <c r="A149141" s="1"/>
      <c r="B149141" s="1"/>
      <c r="C149141" s="1"/>
      <c r="D149141" s="1"/>
    </row>
    <row r="149160" spans="1:4" x14ac:dyDescent="0.35">
      <c r="A149160" s="1"/>
      <c r="B149160" s="1"/>
      <c r="C149160" s="1"/>
      <c r="D149160" s="1"/>
    </row>
    <row r="149179" spans="1:4" x14ac:dyDescent="0.35">
      <c r="A149179" s="1"/>
      <c r="B149179" s="1"/>
      <c r="C149179" s="1"/>
      <c r="D149179" s="1"/>
    </row>
    <row r="149198" spans="1:4" x14ac:dyDescent="0.35">
      <c r="A149198" s="1"/>
      <c r="B149198" s="1"/>
      <c r="C149198" s="1"/>
      <c r="D149198" s="1"/>
    </row>
    <row r="149217" spans="1:4" x14ac:dyDescent="0.35">
      <c r="A149217" s="1"/>
      <c r="B149217" s="1"/>
      <c r="C149217" s="1"/>
      <c r="D149217" s="1"/>
    </row>
    <row r="149236" spans="1:4" x14ac:dyDescent="0.35">
      <c r="A149236" s="1"/>
      <c r="B149236" s="1"/>
      <c r="C149236" s="1"/>
      <c r="D149236" s="1"/>
    </row>
    <row r="149255" spans="1:4" x14ac:dyDescent="0.35">
      <c r="A149255" s="1"/>
      <c r="B149255" s="1"/>
      <c r="C149255" s="1"/>
      <c r="D149255" s="1"/>
    </row>
    <row r="149274" spans="1:4" x14ac:dyDescent="0.35">
      <c r="A149274" s="1"/>
      <c r="B149274" s="1"/>
      <c r="C149274" s="1"/>
      <c r="D149274" s="1"/>
    </row>
    <row r="149293" spans="1:4" x14ac:dyDescent="0.35">
      <c r="A149293" s="1"/>
      <c r="B149293" s="1"/>
      <c r="C149293" s="1"/>
      <c r="D149293" s="1"/>
    </row>
    <row r="149312" spans="1:4" x14ac:dyDescent="0.35">
      <c r="A149312" s="1"/>
      <c r="B149312" s="1"/>
      <c r="C149312" s="1"/>
      <c r="D149312" s="1"/>
    </row>
    <row r="149331" spans="1:4" x14ac:dyDescent="0.35">
      <c r="A149331" s="1"/>
      <c r="B149331" s="1"/>
      <c r="C149331" s="1"/>
      <c r="D149331" s="1"/>
    </row>
    <row r="149350" spans="1:4" x14ac:dyDescent="0.35">
      <c r="A149350" s="1"/>
      <c r="B149350" s="1"/>
      <c r="C149350" s="1"/>
      <c r="D149350" s="1"/>
    </row>
    <row r="149369" spans="1:4" x14ac:dyDescent="0.35">
      <c r="A149369" s="1"/>
      <c r="B149369" s="1"/>
      <c r="C149369" s="1"/>
      <c r="D149369" s="1"/>
    </row>
    <row r="149388" spans="1:4" x14ac:dyDescent="0.35">
      <c r="A149388" s="1"/>
      <c r="B149388" s="1"/>
      <c r="C149388" s="1"/>
      <c r="D149388" s="1"/>
    </row>
    <row r="149407" spans="1:4" x14ac:dyDescent="0.35">
      <c r="A149407" s="1"/>
      <c r="B149407" s="1"/>
      <c r="C149407" s="1"/>
      <c r="D149407" s="1"/>
    </row>
    <row r="149426" spans="1:4" x14ac:dyDescent="0.35">
      <c r="A149426" s="1"/>
      <c r="B149426" s="1"/>
      <c r="C149426" s="1"/>
      <c r="D149426" s="1"/>
    </row>
    <row r="149445" spans="1:4" x14ac:dyDescent="0.35">
      <c r="A149445" s="1"/>
      <c r="B149445" s="1"/>
      <c r="C149445" s="1"/>
      <c r="D149445" s="1"/>
    </row>
    <row r="149464" spans="1:4" x14ac:dyDescent="0.35">
      <c r="A149464" s="1"/>
      <c r="B149464" s="1"/>
      <c r="C149464" s="1"/>
      <c r="D149464" s="1"/>
    </row>
    <row r="149483" spans="1:4" x14ac:dyDescent="0.35">
      <c r="A149483" s="1"/>
      <c r="B149483" s="1"/>
      <c r="C149483" s="1"/>
      <c r="D149483" s="1"/>
    </row>
    <row r="149502" spans="1:4" x14ac:dyDescent="0.35">
      <c r="A149502" s="1"/>
      <c r="B149502" s="1"/>
      <c r="C149502" s="1"/>
      <c r="D149502" s="1"/>
    </row>
    <row r="149521" spans="1:4" x14ac:dyDescent="0.35">
      <c r="A149521" s="1"/>
      <c r="B149521" s="1"/>
      <c r="C149521" s="1"/>
      <c r="D149521" s="1"/>
    </row>
    <row r="149540" spans="1:4" x14ac:dyDescent="0.35">
      <c r="A149540" s="1"/>
      <c r="B149540" s="1"/>
      <c r="C149540" s="1"/>
      <c r="D149540" s="1"/>
    </row>
    <row r="149559" spans="1:4" x14ac:dyDescent="0.35">
      <c r="A149559" s="1"/>
      <c r="B149559" s="1"/>
      <c r="C149559" s="1"/>
      <c r="D149559" s="1"/>
    </row>
    <row r="149578" spans="1:4" x14ac:dyDescent="0.35">
      <c r="A149578" s="1"/>
      <c r="B149578" s="1"/>
      <c r="C149578" s="1"/>
      <c r="D149578" s="1"/>
    </row>
    <row r="149597" spans="1:4" x14ac:dyDescent="0.35">
      <c r="A149597" s="1"/>
      <c r="B149597" s="1"/>
      <c r="C149597" s="1"/>
      <c r="D149597" s="1"/>
    </row>
    <row r="149616" spans="1:4" x14ac:dyDescent="0.35">
      <c r="A149616" s="1"/>
      <c r="B149616" s="1"/>
      <c r="C149616" s="1"/>
      <c r="D149616" s="1"/>
    </row>
    <row r="149635" spans="1:4" x14ac:dyDescent="0.35">
      <c r="A149635" s="1"/>
      <c r="B149635" s="1"/>
      <c r="C149635" s="1"/>
      <c r="D149635" s="1"/>
    </row>
    <row r="149654" spans="1:4" x14ac:dyDescent="0.35">
      <c r="A149654" s="1"/>
      <c r="B149654" s="1"/>
      <c r="C149654" s="1"/>
      <c r="D149654" s="1"/>
    </row>
    <row r="149673" spans="1:4" x14ac:dyDescent="0.35">
      <c r="A149673" s="1"/>
      <c r="B149673" s="1"/>
      <c r="C149673" s="1"/>
      <c r="D149673" s="1"/>
    </row>
    <row r="149692" spans="1:4" x14ac:dyDescent="0.35">
      <c r="A149692" s="1"/>
      <c r="B149692" s="1"/>
      <c r="C149692" s="1"/>
      <c r="D149692" s="1"/>
    </row>
    <row r="149711" spans="1:4" x14ac:dyDescent="0.35">
      <c r="A149711" s="1"/>
      <c r="B149711" s="1"/>
      <c r="C149711" s="1"/>
      <c r="D149711" s="1"/>
    </row>
    <row r="149730" spans="1:4" x14ac:dyDescent="0.35">
      <c r="A149730" s="1"/>
      <c r="B149730" s="1"/>
      <c r="C149730" s="1"/>
      <c r="D149730" s="1"/>
    </row>
    <row r="149749" spans="1:4" x14ac:dyDescent="0.35">
      <c r="A149749" s="1"/>
      <c r="B149749" s="1"/>
      <c r="C149749" s="1"/>
      <c r="D149749" s="1"/>
    </row>
    <row r="149768" spans="1:4" x14ac:dyDescent="0.35">
      <c r="A149768" s="1"/>
      <c r="B149768" s="1"/>
      <c r="C149768" s="1"/>
      <c r="D149768" s="1"/>
    </row>
    <row r="149787" spans="1:4" x14ac:dyDescent="0.35">
      <c r="A149787" s="1"/>
      <c r="B149787" s="1"/>
      <c r="C149787" s="1"/>
      <c r="D149787" s="1"/>
    </row>
    <row r="149806" spans="1:4" x14ac:dyDescent="0.35">
      <c r="A149806" s="1"/>
      <c r="B149806" s="1"/>
      <c r="C149806" s="1"/>
      <c r="D149806" s="1"/>
    </row>
    <row r="149825" spans="1:4" x14ac:dyDescent="0.35">
      <c r="A149825" s="1"/>
      <c r="B149825" s="1"/>
      <c r="C149825" s="1"/>
      <c r="D149825" s="1"/>
    </row>
    <row r="149844" spans="1:4" x14ac:dyDescent="0.35">
      <c r="A149844" s="1"/>
      <c r="B149844" s="1"/>
      <c r="C149844" s="1"/>
      <c r="D149844" s="1"/>
    </row>
    <row r="149863" spans="1:4" x14ac:dyDescent="0.35">
      <c r="A149863" s="1"/>
      <c r="B149863" s="1"/>
      <c r="C149863" s="1"/>
      <c r="D149863" s="1"/>
    </row>
    <row r="149882" spans="1:4" x14ac:dyDescent="0.35">
      <c r="A149882" s="1"/>
      <c r="B149882" s="1"/>
      <c r="C149882" s="1"/>
      <c r="D149882" s="1"/>
    </row>
    <row r="149901" spans="1:4" x14ac:dyDescent="0.35">
      <c r="A149901" s="1"/>
      <c r="B149901" s="1"/>
      <c r="C149901" s="1"/>
      <c r="D149901" s="1"/>
    </row>
    <row r="149920" spans="1:4" x14ac:dyDescent="0.35">
      <c r="A149920" s="1"/>
      <c r="B149920" s="1"/>
      <c r="C149920" s="1"/>
      <c r="D149920" s="1"/>
    </row>
    <row r="149939" spans="1:4" x14ac:dyDescent="0.35">
      <c r="A149939" s="1"/>
      <c r="B149939" s="1"/>
      <c r="C149939" s="1"/>
      <c r="D149939" s="1"/>
    </row>
    <row r="149958" spans="1:4" x14ac:dyDescent="0.35">
      <c r="A149958" s="1"/>
      <c r="B149958" s="1"/>
      <c r="C149958" s="1"/>
      <c r="D149958" s="1"/>
    </row>
    <row r="149977" spans="1:4" x14ac:dyDescent="0.35">
      <c r="A149977" s="1"/>
      <c r="B149977" s="1"/>
      <c r="C149977" s="1"/>
      <c r="D149977" s="1"/>
    </row>
    <row r="149996" spans="1:4" x14ac:dyDescent="0.35">
      <c r="A149996" s="1"/>
      <c r="B149996" s="1"/>
      <c r="C149996" s="1"/>
      <c r="D149996" s="1"/>
    </row>
    <row r="150015" spans="1:4" x14ac:dyDescent="0.35">
      <c r="A150015" s="1"/>
      <c r="B150015" s="1"/>
      <c r="C150015" s="1"/>
      <c r="D150015" s="1"/>
    </row>
    <row r="150034" spans="1:4" x14ac:dyDescent="0.35">
      <c r="A150034" s="1"/>
      <c r="B150034" s="1"/>
      <c r="C150034" s="1"/>
      <c r="D150034" s="1"/>
    </row>
    <row r="150053" spans="1:4" x14ac:dyDescent="0.35">
      <c r="A150053" s="1"/>
      <c r="B150053" s="1"/>
      <c r="C150053" s="1"/>
      <c r="D150053" s="1"/>
    </row>
    <row r="150072" spans="1:4" x14ac:dyDescent="0.35">
      <c r="A150072" s="1"/>
      <c r="B150072" s="1"/>
      <c r="C150072" s="1"/>
      <c r="D150072" s="1"/>
    </row>
    <row r="150091" spans="1:4" x14ac:dyDescent="0.35">
      <c r="A150091" s="1"/>
      <c r="B150091" s="1"/>
      <c r="C150091" s="1"/>
      <c r="D150091" s="1"/>
    </row>
    <row r="150110" spans="1:4" x14ac:dyDescent="0.35">
      <c r="A150110" s="1"/>
      <c r="B150110" s="1"/>
      <c r="C150110" s="1"/>
      <c r="D150110" s="1"/>
    </row>
    <row r="150129" spans="1:4" x14ac:dyDescent="0.35">
      <c r="A150129" s="1"/>
      <c r="B150129" s="1"/>
      <c r="C150129" s="1"/>
      <c r="D150129" s="1"/>
    </row>
    <row r="150148" spans="1:4" x14ac:dyDescent="0.35">
      <c r="A150148" s="1"/>
      <c r="B150148" s="1"/>
      <c r="C150148" s="1"/>
      <c r="D150148" s="1"/>
    </row>
    <row r="150167" spans="1:4" x14ac:dyDescent="0.35">
      <c r="A150167" s="1"/>
      <c r="B150167" s="1"/>
      <c r="C150167" s="1"/>
      <c r="D150167" s="1"/>
    </row>
    <row r="150186" spans="1:4" x14ac:dyDescent="0.35">
      <c r="A150186" s="1"/>
      <c r="B150186" s="1"/>
      <c r="C150186" s="1"/>
      <c r="D150186" s="1"/>
    </row>
    <row r="150205" spans="1:4" x14ac:dyDescent="0.35">
      <c r="A150205" s="1"/>
      <c r="B150205" s="1"/>
      <c r="C150205" s="1"/>
      <c r="D150205" s="1"/>
    </row>
    <row r="150224" spans="1:4" x14ac:dyDescent="0.35">
      <c r="A150224" s="1"/>
      <c r="B150224" s="1"/>
      <c r="C150224" s="1"/>
      <c r="D150224" s="1"/>
    </row>
    <row r="150243" spans="1:4" x14ac:dyDescent="0.35">
      <c r="A150243" s="1"/>
      <c r="B150243" s="1"/>
      <c r="C150243" s="1"/>
      <c r="D150243" s="1"/>
    </row>
    <row r="150262" spans="1:4" x14ac:dyDescent="0.35">
      <c r="A150262" s="1"/>
      <c r="B150262" s="1"/>
      <c r="C150262" s="1"/>
      <c r="D150262" s="1"/>
    </row>
    <row r="150281" spans="1:4" x14ac:dyDescent="0.35">
      <c r="A150281" s="1"/>
      <c r="B150281" s="1"/>
      <c r="C150281" s="1"/>
      <c r="D150281" s="1"/>
    </row>
    <row r="150300" spans="1:4" x14ac:dyDescent="0.35">
      <c r="A150300" s="1"/>
      <c r="B150300" s="1"/>
      <c r="C150300" s="1"/>
      <c r="D150300" s="1"/>
    </row>
    <row r="150319" spans="1:4" x14ac:dyDescent="0.35">
      <c r="A150319" s="1"/>
      <c r="B150319" s="1"/>
      <c r="C150319" s="1"/>
      <c r="D150319" s="1"/>
    </row>
    <row r="150338" spans="1:4" x14ac:dyDescent="0.35">
      <c r="A150338" s="1"/>
      <c r="B150338" s="1"/>
      <c r="C150338" s="1"/>
      <c r="D150338" s="1"/>
    </row>
    <row r="150357" spans="1:4" x14ac:dyDescent="0.35">
      <c r="A150357" s="1"/>
      <c r="B150357" s="1"/>
      <c r="C150357" s="1"/>
      <c r="D150357" s="1"/>
    </row>
    <row r="150376" spans="1:4" x14ac:dyDescent="0.35">
      <c r="A150376" s="1"/>
      <c r="B150376" s="1"/>
      <c r="C150376" s="1"/>
      <c r="D150376" s="1"/>
    </row>
    <row r="150395" spans="1:4" x14ac:dyDescent="0.35">
      <c r="A150395" s="1"/>
      <c r="B150395" s="1"/>
      <c r="C150395" s="1"/>
      <c r="D150395" s="1"/>
    </row>
    <row r="150414" spans="1:4" x14ac:dyDescent="0.35">
      <c r="A150414" s="1"/>
      <c r="B150414" s="1"/>
      <c r="C150414" s="1"/>
      <c r="D150414" s="1"/>
    </row>
    <row r="150433" spans="1:4" x14ac:dyDescent="0.35">
      <c r="A150433" s="1"/>
      <c r="B150433" s="1"/>
      <c r="C150433" s="1"/>
      <c r="D150433" s="1"/>
    </row>
    <row r="150452" spans="1:4" x14ac:dyDescent="0.35">
      <c r="A150452" s="1"/>
      <c r="B150452" s="1"/>
      <c r="C150452" s="1"/>
      <c r="D150452" s="1"/>
    </row>
    <row r="150471" spans="1:4" x14ac:dyDescent="0.35">
      <c r="A150471" s="1"/>
      <c r="B150471" s="1"/>
      <c r="C150471" s="1"/>
      <c r="D150471" s="1"/>
    </row>
    <row r="150490" spans="1:4" x14ac:dyDescent="0.35">
      <c r="A150490" s="1"/>
      <c r="B150490" s="1"/>
      <c r="C150490" s="1"/>
      <c r="D150490" s="1"/>
    </row>
    <row r="150509" spans="1:4" x14ac:dyDescent="0.35">
      <c r="A150509" s="1"/>
      <c r="B150509" s="1"/>
      <c r="C150509" s="1"/>
      <c r="D150509" s="1"/>
    </row>
    <row r="150528" spans="1:4" x14ac:dyDescent="0.35">
      <c r="A150528" s="1"/>
      <c r="B150528" s="1"/>
      <c r="C150528" s="1"/>
      <c r="D150528" s="1"/>
    </row>
    <row r="150547" spans="1:4" x14ac:dyDescent="0.35">
      <c r="A150547" s="1"/>
      <c r="B150547" s="1"/>
      <c r="C150547" s="1"/>
      <c r="D150547" s="1"/>
    </row>
    <row r="150566" spans="1:4" x14ac:dyDescent="0.35">
      <c r="A150566" s="1"/>
      <c r="B150566" s="1"/>
      <c r="C150566" s="1"/>
      <c r="D150566" s="1"/>
    </row>
    <row r="150585" spans="1:4" x14ac:dyDescent="0.35">
      <c r="A150585" s="1"/>
      <c r="B150585" s="1"/>
      <c r="C150585" s="1"/>
      <c r="D150585" s="1"/>
    </row>
    <row r="150604" spans="1:4" x14ac:dyDescent="0.35">
      <c r="A150604" s="1"/>
      <c r="B150604" s="1"/>
      <c r="C150604" s="1"/>
      <c r="D150604" s="1"/>
    </row>
    <row r="150623" spans="1:4" x14ac:dyDescent="0.35">
      <c r="A150623" s="1"/>
      <c r="B150623" s="1"/>
      <c r="C150623" s="1"/>
      <c r="D150623" s="1"/>
    </row>
    <row r="150642" spans="1:4" x14ac:dyDescent="0.35">
      <c r="A150642" s="1"/>
      <c r="B150642" s="1"/>
      <c r="C150642" s="1"/>
      <c r="D150642" s="1"/>
    </row>
    <row r="150661" spans="1:4" x14ac:dyDescent="0.35">
      <c r="A150661" s="1"/>
      <c r="B150661" s="1"/>
      <c r="C150661" s="1"/>
      <c r="D150661" s="1"/>
    </row>
    <row r="150680" spans="1:4" x14ac:dyDescent="0.35">
      <c r="A150680" s="1"/>
      <c r="B150680" s="1"/>
      <c r="C150680" s="1"/>
      <c r="D150680" s="1"/>
    </row>
    <row r="150699" spans="1:4" x14ac:dyDescent="0.35">
      <c r="A150699" s="1"/>
      <c r="B150699" s="1"/>
      <c r="C150699" s="1"/>
      <c r="D150699" s="1"/>
    </row>
    <row r="150718" spans="1:4" x14ac:dyDescent="0.35">
      <c r="A150718" s="1"/>
      <c r="B150718" s="1"/>
      <c r="C150718" s="1"/>
      <c r="D150718" s="1"/>
    </row>
    <row r="150737" spans="1:4" x14ac:dyDescent="0.35">
      <c r="A150737" s="1"/>
      <c r="B150737" s="1"/>
      <c r="C150737" s="1"/>
      <c r="D150737" s="1"/>
    </row>
    <row r="150756" spans="1:4" x14ac:dyDescent="0.35">
      <c r="A150756" s="1"/>
      <c r="B150756" s="1"/>
      <c r="C150756" s="1"/>
      <c r="D150756" s="1"/>
    </row>
    <row r="150775" spans="1:4" x14ac:dyDescent="0.35">
      <c r="A150775" s="1"/>
      <c r="B150775" s="1"/>
      <c r="C150775" s="1"/>
      <c r="D150775" s="1"/>
    </row>
    <row r="150794" spans="1:4" x14ac:dyDescent="0.35">
      <c r="A150794" s="1"/>
      <c r="B150794" s="1"/>
      <c r="C150794" s="1"/>
      <c r="D150794" s="1"/>
    </row>
    <row r="150813" spans="1:4" x14ac:dyDescent="0.35">
      <c r="A150813" s="1"/>
      <c r="B150813" s="1"/>
      <c r="C150813" s="1"/>
      <c r="D150813" s="1"/>
    </row>
    <row r="150832" spans="1:4" x14ac:dyDescent="0.35">
      <c r="A150832" s="1"/>
      <c r="B150832" s="1"/>
      <c r="C150832" s="1"/>
      <c r="D150832" s="1"/>
    </row>
    <row r="150851" spans="1:4" x14ac:dyDescent="0.35">
      <c r="A150851" s="1"/>
      <c r="B150851" s="1"/>
      <c r="C150851" s="1"/>
      <c r="D150851" s="1"/>
    </row>
    <row r="150870" spans="1:4" x14ac:dyDescent="0.35">
      <c r="A150870" s="1"/>
      <c r="B150870" s="1"/>
      <c r="C150870" s="1"/>
      <c r="D150870" s="1"/>
    </row>
    <row r="150889" spans="1:4" x14ac:dyDescent="0.35">
      <c r="A150889" s="1"/>
      <c r="B150889" s="1"/>
      <c r="C150889" s="1"/>
      <c r="D150889" s="1"/>
    </row>
    <row r="150908" spans="1:4" x14ac:dyDescent="0.35">
      <c r="A150908" s="1"/>
      <c r="B150908" s="1"/>
      <c r="C150908" s="1"/>
      <c r="D150908" s="1"/>
    </row>
    <row r="150927" spans="1:4" x14ac:dyDescent="0.35">
      <c r="A150927" s="1"/>
      <c r="B150927" s="1"/>
      <c r="C150927" s="1"/>
      <c r="D150927" s="1"/>
    </row>
    <row r="150946" spans="1:4" x14ac:dyDescent="0.35">
      <c r="A150946" s="1"/>
      <c r="B150946" s="1"/>
      <c r="C150946" s="1"/>
      <c r="D150946" s="1"/>
    </row>
    <row r="150965" spans="1:4" x14ac:dyDescent="0.35">
      <c r="A150965" s="1"/>
      <c r="B150965" s="1"/>
      <c r="C150965" s="1"/>
      <c r="D150965" s="1"/>
    </row>
    <row r="150984" spans="1:4" x14ac:dyDescent="0.35">
      <c r="A150984" s="1"/>
      <c r="B150984" s="1"/>
      <c r="C150984" s="1"/>
      <c r="D150984" s="1"/>
    </row>
    <row r="151003" spans="1:4" x14ac:dyDescent="0.35">
      <c r="A151003" s="1"/>
      <c r="B151003" s="1"/>
      <c r="C151003" s="1"/>
      <c r="D151003" s="1"/>
    </row>
    <row r="151022" spans="1:4" x14ac:dyDescent="0.35">
      <c r="A151022" s="1"/>
      <c r="B151022" s="1"/>
      <c r="C151022" s="1"/>
      <c r="D151022" s="1"/>
    </row>
    <row r="151041" spans="1:4" x14ac:dyDescent="0.35">
      <c r="A151041" s="1"/>
      <c r="B151041" s="1"/>
      <c r="C151041" s="1"/>
      <c r="D151041" s="1"/>
    </row>
    <row r="151060" spans="1:4" x14ac:dyDescent="0.35">
      <c r="A151060" s="1"/>
      <c r="B151060" s="1"/>
      <c r="C151060" s="1"/>
      <c r="D151060" s="1"/>
    </row>
    <row r="151079" spans="1:4" x14ac:dyDescent="0.35">
      <c r="A151079" s="1"/>
      <c r="B151079" s="1"/>
      <c r="C151079" s="1"/>
      <c r="D151079" s="1"/>
    </row>
    <row r="151098" spans="1:4" x14ac:dyDescent="0.35">
      <c r="A151098" s="1"/>
      <c r="B151098" s="1"/>
      <c r="C151098" s="1"/>
      <c r="D151098" s="1"/>
    </row>
    <row r="151117" spans="1:4" x14ac:dyDescent="0.35">
      <c r="A151117" s="1"/>
      <c r="B151117" s="1"/>
      <c r="C151117" s="1"/>
      <c r="D151117" s="1"/>
    </row>
    <row r="151136" spans="1:4" x14ac:dyDescent="0.35">
      <c r="A151136" s="1"/>
      <c r="B151136" s="1"/>
      <c r="C151136" s="1"/>
      <c r="D151136" s="1"/>
    </row>
    <row r="151155" spans="1:4" x14ac:dyDescent="0.35">
      <c r="A151155" s="1"/>
      <c r="B151155" s="1"/>
      <c r="C151155" s="1"/>
      <c r="D151155" s="1"/>
    </row>
    <row r="151174" spans="1:4" x14ac:dyDescent="0.35">
      <c r="A151174" s="1"/>
      <c r="B151174" s="1"/>
      <c r="C151174" s="1"/>
      <c r="D151174" s="1"/>
    </row>
    <row r="151193" spans="1:4" x14ac:dyDescent="0.35">
      <c r="A151193" s="1"/>
      <c r="B151193" s="1"/>
      <c r="C151193" s="1"/>
      <c r="D151193" s="1"/>
    </row>
    <row r="151212" spans="1:4" x14ac:dyDescent="0.35">
      <c r="A151212" s="1"/>
      <c r="B151212" s="1"/>
      <c r="C151212" s="1"/>
      <c r="D151212" s="1"/>
    </row>
    <row r="151231" spans="1:4" x14ac:dyDescent="0.35">
      <c r="A151231" s="1"/>
      <c r="B151231" s="1"/>
      <c r="C151231" s="1"/>
      <c r="D151231" s="1"/>
    </row>
    <row r="151250" spans="1:4" x14ac:dyDescent="0.35">
      <c r="A151250" s="1"/>
      <c r="B151250" s="1"/>
      <c r="C151250" s="1"/>
      <c r="D151250" s="1"/>
    </row>
    <row r="151269" spans="1:4" x14ac:dyDescent="0.35">
      <c r="A151269" s="1"/>
      <c r="B151269" s="1"/>
      <c r="C151269" s="1"/>
      <c r="D151269" s="1"/>
    </row>
    <row r="151288" spans="1:4" x14ac:dyDescent="0.35">
      <c r="A151288" s="1"/>
      <c r="B151288" s="1"/>
      <c r="C151288" s="1"/>
      <c r="D151288" s="1"/>
    </row>
    <row r="151307" spans="1:4" x14ac:dyDescent="0.35">
      <c r="A151307" s="1"/>
      <c r="B151307" s="1"/>
      <c r="C151307" s="1"/>
      <c r="D151307" s="1"/>
    </row>
    <row r="151326" spans="1:4" x14ac:dyDescent="0.35">
      <c r="A151326" s="1"/>
      <c r="B151326" s="1"/>
      <c r="C151326" s="1"/>
      <c r="D151326" s="1"/>
    </row>
    <row r="151345" spans="1:4" x14ac:dyDescent="0.35">
      <c r="A151345" s="1"/>
      <c r="B151345" s="1"/>
      <c r="C151345" s="1"/>
      <c r="D151345" s="1"/>
    </row>
    <row r="151364" spans="1:4" x14ac:dyDescent="0.35">
      <c r="A151364" s="1"/>
      <c r="B151364" s="1"/>
      <c r="C151364" s="1"/>
      <c r="D151364" s="1"/>
    </row>
    <row r="151383" spans="1:4" x14ac:dyDescent="0.35">
      <c r="A151383" s="1"/>
      <c r="B151383" s="1"/>
      <c r="C151383" s="1"/>
      <c r="D151383" s="1"/>
    </row>
    <row r="151402" spans="1:4" x14ac:dyDescent="0.35">
      <c r="A151402" s="1"/>
      <c r="B151402" s="1"/>
      <c r="C151402" s="1"/>
      <c r="D151402" s="1"/>
    </row>
    <row r="151421" spans="1:4" x14ac:dyDescent="0.35">
      <c r="A151421" s="1"/>
      <c r="B151421" s="1"/>
      <c r="C151421" s="1"/>
      <c r="D151421" s="1"/>
    </row>
    <row r="151440" spans="1:4" x14ac:dyDescent="0.35">
      <c r="A151440" s="1"/>
      <c r="B151440" s="1"/>
      <c r="C151440" s="1"/>
      <c r="D151440" s="1"/>
    </row>
    <row r="151459" spans="1:4" x14ac:dyDescent="0.35">
      <c r="A151459" s="1"/>
      <c r="B151459" s="1"/>
      <c r="C151459" s="1"/>
      <c r="D151459" s="1"/>
    </row>
    <row r="151478" spans="1:4" x14ac:dyDescent="0.35">
      <c r="A151478" s="1"/>
      <c r="B151478" s="1"/>
      <c r="C151478" s="1"/>
      <c r="D151478" s="1"/>
    </row>
    <row r="151497" spans="1:4" x14ac:dyDescent="0.35">
      <c r="A151497" s="1"/>
      <c r="B151497" s="1"/>
      <c r="C151497" s="1"/>
      <c r="D151497" s="1"/>
    </row>
    <row r="151516" spans="1:4" x14ac:dyDescent="0.35">
      <c r="A151516" s="1"/>
      <c r="B151516" s="1"/>
      <c r="C151516" s="1"/>
      <c r="D151516" s="1"/>
    </row>
    <row r="151535" spans="1:4" x14ac:dyDescent="0.35">
      <c r="A151535" s="1"/>
      <c r="B151535" s="1"/>
      <c r="C151535" s="1"/>
      <c r="D151535" s="1"/>
    </row>
    <row r="151554" spans="1:4" x14ac:dyDescent="0.35">
      <c r="A151554" s="1"/>
      <c r="B151554" s="1"/>
      <c r="C151554" s="1"/>
      <c r="D151554" s="1"/>
    </row>
    <row r="151573" spans="1:4" x14ac:dyDescent="0.35">
      <c r="A151573" s="1"/>
      <c r="B151573" s="1"/>
      <c r="C151573" s="1"/>
      <c r="D151573" s="1"/>
    </row>
    <row r="151592" spans="1:4" x14ac:dyDescent="0.35">
      <c r="A151592" s="1"/>
      <c r="B151592" s="1"/>
      <c r="C151592" s="1"/>
      <c r="D151592" s="1"/>
    </row>
    <row r="151611" spans="1:4" x14ac:dyDescent="0.35">
      <c r="A151611" s="1"/>
      <c r="B151611" s="1"/>
      <c r="C151611" s="1"/>
      <c r="D151611" s="1"/>
    </row>
    <row r="151630" spans="1:4" x14ac:dyDescent="0.35">
      <c r="A151630" s="1"/>
      <c r="B151630" s="1"/>
      <c r="C151630" s="1"/>
      <c r="D151630" s="1"/>
    </row>
    <row r="151649" spans="1:4" x14ac:dyDescent="0.35">
      <c r="A151649" s="1"/>
      <c r="B151649" s="1"/>
      <c r="C151649" s="1"/>
      <c r="D151649" s="1"/>
    </row>
    <row r="151668" spans="1:4" x14ac:dyDescent="0.35">
      <c r="A151668" s="1"/>
      <c r="B151668" s="1"/>
      <c r="C151668" s="1"/>
      <c r="D151668" s="1"/>
    </row>
    <row r="151687" spans="1:4" x14ac:dyDescent="0.35">
      <c r="A151687" s="1"/>
      <c r="B151687" s="1"/>
      <c r="C151687" s="1"/>
      <c r="D151687" s="1"/>
    </row>
    <row r="151706" spans="1:4" x14ac:dyDescent="0.35">
      <c r="A151706" s="1"/>
      <c r="B151706" s="1"/>
      <c r="C151706" s="1"/>
      <c r="D151706" s="1"/>
    </row>
    <row r="151725" spans="1:4" x14ac:dyDescent="0.35">
      <c r="A151725" s="1"/>
      <c r="B151725" s="1"/>
      <c r="C151725" s="1"/>
      <c r="D151725" s="1"/>
    </row>
    <row r="151744" spans="1:4" x14ac:dyDescent="0.35">
      <c r="A151744" s="1"/>
      <c r="B151744" s="1"/>
      <c r="C151744" s="1"/>
      <c r="D151744" s="1"/>
    </row>
    <row r="151763" spans="1:4" x14ac:dyDescent="0.35">
      <c r="A151763" s="1"/>
      <c r="B151763" s="1"/>
      <c r="C151763" s="1"/>
      <c r="D151763" s="1"/>
    </row>
    <row r="151782" spans="1:4" x14ac:dyDescent="0.35">
      <c r="A151782" s="1"/>
      <c r="B151782" s="1"/>
      <c r="C151782" s="1"/>
      <c r="D151782" s="1"/>
    </row>
    <row r="151801" spans="1:4" x14ac:dyDescent="0.35">
      <c r="A151801" s="1"/>
      <c r="B151801" s="1"/>
      <c r="C151801" s="1"/>
      <c r="D151801" s="1"/>
    </row>
    <row r="151820" spans="1:4" x14ac:dyDescent="0.35">
      <c r="A151820" s="1"/>
      <c r="B151820" s="1"/>
      <c r="C151820" s="1"/>
      <c r="D151820" s="1"/>
    </row>
    <row r="151839" spans="1:4" x14ac:dyDescent="0.35">
      <c r="A151839" s="1"/>
      <c r="B151839" s="1"/>
      <c r="C151839" s="1"/>
      <c r="D151839" s="1"/>
    </row>
    <row r="151858" spans="1:4" x14ac:dyDescent="0.35">
      <c r="A151858" s="1"/>
      <c r="B151858" s="1"/>
      <c r="C151858" s="1"/>
      <c r="D151858" s="1"/>
    </row>
    <row r="151877" spans="1:4" x14ac:dyDescent="0.35">
      <c r="A151877" s="1"/>
      <c r="B151877" s="1"/>
      <c r="C151877" s="1"/>
      <c r="D151877" s="1"/>
    </row>
    <row r="151896" spans="1:4" x14ac:dyDescent="0.35">
      <c r="A151896" s="1"/>
      <c r="B151896" s="1"/>
      <c r="C151896" s="1"/>
      <c r="D151896" s="1"/>
    </row>
    <row r="151915" spans="1:4" x14ac:dyDescent="0.35">
      <c r="A151915" s="1"/>
      <c r="B151915" s="1"/>
      <c r="C151915" s="1"/>
      <c r="D151915" s="1"/>
    </row>
    <row r="151934" spans="1:4" x14ac:dyDescent="0.35">
      <c r="A151934" s="1"/>
      <c r="B151934" s="1"/>
      <c r="C151934" s="1"/>
      <c r="D151934" s="1"/>
    </row>
    <row r="151953" spans="1:4" x14ac:dyDescent="0.35">
      <c r="A151953" s="1"/>
      <c r="B151953" s="1"/>
      <c r="C151953" s="1"/>
      <c r="D151953" s="1"/>
    </row>
    <row r="151972" spans="1:4" x14ac:dyDescent="0.35">
      <c r="A151972" s="1"/>
      <c r="B151972" s="1"/>
      <c r="C151972" s="1"/>
      <c r="D151972" s="1"/>
    </row>
    <row r="151991" spans="1:4" x14ac:dyDescent="0.35">
      <c r="A151991" s="1"/>
      <c r="B151991" s="1"/>
      <c r="C151991" s="1"/>
      <c r="D151991" s="1"/>
    </row>
    <row r="152010" spans="1:4" x14ac:dyDescent="0.35">
      <c r="A152010" s="1"/>
      <c r="B152010" s="1"/>
      <c r="C152010" s="1"/>
      <c r="D152010" s="1"/>
    </row>
    <row r="152029" spans="1:4" x14ac:dyDescent="0.35">
      <c r="A152029" s="1"/>
      <c r="B152029" s="1"/>
      <c r="C152029" s="1"/>
      <c r="D152029" s="1"/>
    </row>
    <row r="152048" spans="1:4" x14ac:dyDescent="0.35">
      <c r="A152048" s="1"/>
      <c r="B152048" s="1"/>
      <c r="C152048" s="1"/>
      <c r="D152048" s="1"/>
    </row>
    <row r="152067" spans="1:4" x14ac:dyDescent="0.35">
      <c r="A152067" s="1"/>
      <c r="B152067" s="1"/>
      <c r="C152067" s="1"/>
      <c r="D152067" s="1"/>
    </row>
    <row r="152086" spans="1:4" x14ac:dyDescent="0.35">
      <c r="A152086" s="1"/>
      <c r="B152086" s="1"/>
      <c r="C152086" s="1"/>
      <c r="D152086" s="1"/>
    </row>
    <row r="152105" spans="1:4" x14ac:dyDescent="0.35">
      <c r="A152105" s="1"/>
      <c r="B152105" s="1"/>
      <c r="C152105" s="1"/>
      <c r="D152105" s="1"/>
    </row>
    <row r="152124" spans="1:4" x14ac:dyDescent="0.35">
      <c r="A152124" s="1"/>
      <c r="B152124" s="1"/>
      <c r="C152124" s="1"/>
      <c r="D152124" s="1"/>
    </row>
    <row r="152143" spans="1:4" x14ac:dyDescent="0.35">
      <c r="A152143" s="1"/>
      <c r="B152143" s="1"/>
      <c r="C152143" s="1"/>
      <c r="D152143" s="1"/>
    </row>
    <row r="152162" spans="1:4" x14ac:dyDescent="0.35">
      <c r="A152162" s="1"/>
      <c r="B152162" s="1"/>
      <c r="C152162" s="1"/>
      <c r="D152162" s="1"/>
    </row>
    <row r="152181" spans="1:4" x14ac:dyDescent="0.35">
      <c r="A152181" s="1"/>
      <c r="B152181" s="1"/>
      <c r="C152181" s="1"/>
      <c r="D152181" s="1"/>
    </row>
    <row r="152200" spans="1:4" x14ac:dyDescent="0.35">
      <c r="A152200" s="1"/>
      <c r="B152200" s="1"/>
      <c r="C152200" s="1"/>
      <c r="D152200" s="1"/>
    </row>
    <row r="152219" spans="1:4" x14ac:dyDescent="0.35">
      <c r="A152219" s="1"/>
      <c r="B152219" s="1"/>
      <c r="C152219" s="1"/>
      <c r="D152219" s="1"/>
    </row>
    <row r="152238" spans="1:4" x14ac:dyDescent="0.35">
      <c r="A152238" s="1"/>
      <c r="B152238" s="1"/>
      <c r="C152238" s="1"/>
      <c r="D152238" s="1"/>
    </row>
    <row r="152257" spans="1:4" x14ac:dyDescent="0.35">
      <c r="A152257" s="1"/>
      <c r="B152257" s="1"/>
      <c r="C152257" s="1"/>
      <c r="D152257" s="1"/>
    </row>
    <row r="152276" spans="1:4" x14ac:dyDescent="0.35">
      <c r="A152276" s="1"/>
      <c r="B152276" s="1"/>
      <c r="C152276" s="1"/>
      <c r="D152276" s="1"/>
    </row>
    <row r="152295" spans="1:4" x14ac:dyDescent="0.35">
      <c r="A152295" s="1"/>
      <c r="B152295" s="1"/>
      <c r="C152295" s="1"/>
      <c r="D152295" s="1"/>
    </row>
    <row r="152314" spans="1:4" x14ac:dyDescent="0.35">
      <c r="A152314" s="1"/>
      <c r="B152314" s="1"/>
      <c r="C152314" s="1"/>
      <c r="D152314" s="1"/>
    </row>
    <row r="152333" spans="1:4" x14ac:dyDescent="0.35">
      <c r="A152333" s="1"/>
      <c r="B152333" s="1"/>
      <c r="C152333" s="1"/>
      <c r="D152333" s="1"/>
    </row>
    <row r="152352" spans="1:4" x14ac:dyDescent="0.35">
      <c r="A152352" s="1"/>
      <c r="B152352" s="1"/>
      <c r="C152352" s="1"/>
      <c r="D152352" s="1"/>
    </row>
    <row r="152371" spans="1:4" x14ac:dyDescent="0.35">
      <c r="A152371" s="1"/>
      <c r="B152371" s="1"/>
      <c r="C152371" s="1"/>
      <c r="D152371" s="1"/>
    </row>
    <row r="152390" spans="1:4" x14ac:dyDescent="0.35">
      <c r="A152390" s="1"/>
      <c r="B152390" s="1"/>
      <c r="C152390" s="1"/>
      <c r="D152390" s="1"/>
    </row>
    <row r="152409" spans="1:4" x14ac:dyDescent="0.35">
      <c r="A152409" s="1"/>
      <c r="B152409" s="1"/>
      <c r="C152409" s="1"/>
      <c r="D152409" s="1"/>
    </row>
    <row r="152428" spans="1:4" x14ac:dyDescent="0.35">
      <c r="A152428" s="1"/>
      <c r="B152428" s="1"/>
      <c r="C152428" s="1"/>
      <c r="D152428" s="1"/>
    </row>
    <row r="152447" spans="1:4" x14ac:dyDescent="0.35">
      <c r="A152447" s="1"/>
      <c r="B152447" s="1"/>
      <c r="C152447" s="1"/>
      <c r="D152447" s="1"/>
    </row>
    <row r="152466" spans="1:4" x14ac:dyDescent="0.35">
      <c r="A152466" s="1"/>
      <c r="B152466" s="1"/>
      <c r="C152466" s="1"/>
      <c r="D152466" s="1"/>
    </row>
    <row r="152485" spans="1:4" x14ac:dyDescent="0.35">
      <c r="A152485" s="1"/>
      <c r="B152485" s="1"/>
      <c r="C152485" s="1"/>
      <c r="D152485" s="1"/>
    </row>
    <row r="152504" spans="1:4" x14ac:dyDescent="0.35">
      <c r="A152504" s="1"/>
      <c r="B152504" s="1"/>
      <c r="C152504" s="1"/>
      <c r="D152504" s="1"/>
    </row>
    <row r="152523" spans="1:4" x14ac:dyDescent="0.35">
      <c r="A152523" s="1"/>
      <c r="B152523" s="1"/>
      <c r="C152523" s="1"/>
      <c r="D152523" s="1"/>
    </row>
    <row r="152542" spans="1:4" x14ac:dyDescent="0.35">
      <c r="A152542" s="1"/>
      <c r="B152542" s="1"/>
      <c r="C152542" s="1"/>
      <c r="D152542" s="1"/>
    </row>
    <row r="152561" spans="1:4" x14ac:dyDescent="0.35">
      <c r="A152561" s="1"/>
      <c r="B152561" s="1"/>
      <c r="C152561" s="1"/>
      <c r="D152561" s="1"/>
    </row>
    <row r="152580" spans="1:4" x14ac:dyDescent="0.35">
      <c r="A152580" s="1"/>
      <c r="B152580" s="1"/>
      <c r="C152580" s="1"/>
      <c r="D152580" s="1"/>
    </row>
    <row r="152599" spans="1:4" x14ac:dyDescent="0.35">
      <c r="A152599" s="1"/>
      <c r="B152599" s="1"/>
      <c r="C152599" s="1"/>
      <c r="D152599" s="1"/>
    </row>
    <row r="152618" spans="1:4" x14ac:dyDescent="0.35">
      <c r="A152618" s="1"/>
      <c r="B152618" s="1"/>
      <c r="C152618" s="1"/>
      <c r="D152618" s="1"/>
    </row>
    <row r="152637" spans="1:4" x14ac:dyDescent="0.35">
      <c r="A152637" s="1"/>
      <c r="B152637" s="1"/>
      <c r="C152637" s="1"/>
      <c r="D152637" s="1"/>
    </row>
    <row r="152656" spans="1:4" x14ac:dyDescent="0.35">
      <c r="A152656" s="1"/>
      <c r="B152656" s="1"/>
      <c r="C152656" s="1"/>
      <c r="D152656" s="1"/>
    </row>
    <row r="152675" spans="1:4" x14ac:dyDescent="0.35">
      <c r="A152675" s="1"/>
      <c r="B152675" s="1"/>
      <c r="C152675" s="1"/>
      <c r="D152675" s="1"/>
    </row>
    <row r="152694" spans="1:4" x14ac:dyDescent="0.35">
      <c r="A152694" s="1"/>
      <c r="B152694" s="1"/>
      <c r="C152694" s="1"/>
      <c r="D152694" s="1"/>
    </row>
    <row r="152713" spans="1:4" x14ac:dyDescent="0.35">
      <c r="A152713" s="1"/>
      <c r="B152713" s="1"/>
      <c r="C152713" s="1"/>
      <c r="D152713" s="1"/>
    </row>
    <row r="152732" spans="1:4" x14ac:dyDescent="0.35">
      <c r="A152732" s="1"/>
      <c r="B152732" s="1"/>
      <c r="C152732" s="1"/>
      <c r="D152732" s="1"/>
    </row>
    <row r="152751" spans="1:4" x14ac:dyDescent="0.35">
      <c r="A152751" s="1"/>
      <c r="B152751" s="1"/>
      <c r="C152751" s="1"/>
      <c r="D152751" s="1"/>
    </row>
    <row r="152770" spans="1:4" x14ac:dyDescent="0.35">
      <c r="A152770" s="1"/>
      <c r="B152770" s="1"/>
      <c r="C152770" s="1"/>
      <c r="D152770" s="1"/>
    </row>
    <row r="152789" spans="1:4" x14ac:dyDescent="0.35">
      <c r="A152789" s="1"/>
      <c r="B152789" s="1"/>
      <c r="C152789" s="1"/>
      <c r="D152789" s="1"/>
    </row>
    <row r="152808" spans="1:4" x14ac:dyDescent="0.35">
      <c r="A152808" s="1"/>
      <c r="B152808" s="1"/>
      <c r="C152808" s="1"/>
      <c r="D152808" s="1"/>
    </row>
    <row r="152827" spans="1:4" x14ac:dyDescent="0.35">
      <c r="A152827" s="1"/>
      <c r="B152827" s="1"/>
      <c r="C152827" s="1"/>
      <c r="D152827" s="1"/>
    </row>
    <row r="152846" spans="1:4" x14ac:dyDescent="0.35">
      <c r="A152846" s="1"/>
      <c r="B152846" s="1"/>
      <c r="C152846" s="1"/>
      <c r="D152846" s="1"/>
    </row>
    <row r="152865" spans="1:4" x14ac:dyDescent="0.35">
      <c r="A152865" s="1"/>
      <c r="B152865" s="1"/>
      <c r="C152865" s="1"/>
      <c r="D152865" s="1"/>
    </row>
    <row r="152884" spans="1:4" x14ac:dyDescent="0.35">
      <c r="A152884" s="1"/>
      <c r="B152884" s="1"/>
      <c r="C152884" s="1"/>
      <c r="D152884" s="1"/>
    </row>
    <row r="152903" spans="1:4" x14ac:dyDescent="0.35">
      <c r="A152903" s="1"/>
      <c r="B152903" s="1"/>
      <c r="C152903" s="1"/>
      <c r="D152903" s="1"/>
    </row>
    <row r="152922" spans="1:4" x14ac:dyDescent="0.35">
      <c r="A152922" s="1"/>
      <c r="B152922" s="1"/>
      <c r="C152922" s="1"/>
      <c r="D152922" s="1"/>
    </row>
    <row r="152941" spans="1:4" x14ac:dyDescent="0.35">
      <c r="A152941" s="1"/>
      <c r="B152941" s="1"/>
      <c r="C152941" s="1"/>
      <c r="D152941" s="1"/>
    </row>
    <row r="152960" spans="1:4" x14ac:dyDescent="0.35">
      <c r="A152960" s="1"/>
      <c r="B152960" s="1"/>
      <c r="C152960" s="1"/>
      <c r="D152960" s="1"/>
    </row>
    <row r="152979" spans="1:4" x14ac:dyDescent="0.35">
      <c r="A152979" s="1"/>
      <c r="B152979" s="1"/>
      <c r="C152979" s="1"/>
      <c r="D152979" s="1"/>
    </row>
    <row r="152998" spans="1:4" x14ac:dyDescent="0.35">
      <c r="A152998" s="1"/>
      <c r="B152998" s="1"/>
      <c r="C152998" s="1"/>
      <c r="D152998" s="1"/>
    </row>
    <row r="153017" spans="1:4" x14ac:dyDescent="0.35">
      <c r="A153017" s="1"/>
      <c r="B153017" s="1"/>
      <c r="C153017" s="1"/>
      <c r="D153017" s="1"/>
    </row>
    <row r="153036" spans="1:4" x14ac:dyDescent="0.35">
      <c r="A153036" s="1"/>
      <c r="B153036" s="1"/>
      <c r="C153036" s="1"/>
      <c r="D153036" s="1"/>
    </row>
    <row r="153055" spans="1:4" x14ac:dyDescent="0.35">
      <c r="A153055" s="1"/>
      <c r="B153055" s="1"/>
      <c r="C153055" s="1"/>
      <c r="D153055" s="1"/>
    </row>
    <row r="153074" spans="1:4" x14ac:dyDescent="0.35">
      <c r="A153074" s="1"/>
      <c r="B153074" s="1"/>
      <c r="C153074" s="1"/>
      <c r="D153074" s="1"/>
    </row>
    <row r="153093" spans="1:4" x14ac:dyDescent="0.35">
      <c r="A153093" s="1"/>
      <c r="B153093" s="1"/>
      <c r="C153093" s="1"/>
      <c r="D153093" s="1"/>
    </row>
    <row r="153112" spans="1:4" x14ac:dyDescent="0.35">
      <c r="A153112" s="1"/>
      <c r="B153112" s="1"/>
      <c r="C153112" s="1"/>
      <c r="D153112" s="1"/>
    </row>
    <row r="153131" spans="1:4" x14ac:dyDescent="0.35">
      <c r="A153131" s="1"/>
      <c r="B153131" s="1"/>
      <c r="C153131" s="1"/>
      <c r="D153131" s="1"/>
    </row>
    <row r="153150" spans="1:4" x14ac:dyDescent="0.35">
      <c r="A153150" s="1"/>
      <c r="B153150" s="1"/>
      <c r="C153150" s="1"/>
      <c r="D153150" s="1"/>
    </row>
    <row r="153169" spans="1:4" x14ac:dyDescent="0.35">
      <c r="A153169" s="1"/>
      <c r="B153169" s="1"/>
      <c r="C153169" s="1"/>
      <c r="D153169" s="1"/>
    </row>
    <row r="153188" spans="1:4" x14ac:dyDescent="0.35">
      <c r="A153188" s="1"/>
      <c r="B153188" s="1"/>
      <c r="C153188" s="1"/>
      <c r="D153188" s="1"/>
    </row>
    <row r="153207" spans="1:4" x14ac:dyDescent="0.35">
      <c r="A153207" s="1"/>
      <c r="B153207" s="1"/>
      <c r="C153207" s="1"/>
      <c r="D153207" s="1"/>
    </row>
    <row r="153226" spans="1:4" x14ac:dyDescent="0.35">
      <c r="A153226" s="1"/>
      <c r="B153226" s="1"/>
      <c r="C153226" s="1"/>
      <c r="D153226" s="1"/>
    </row>
    <row r="153245" spans="1:4" x14ac:dyDescent="0.35">
      <c r="A153245" s="1"/>
      <c r="B153245" s="1"/>
      <c r="C153245" s="1"/>
      <c r="D153245" s="1"/>
    </row>
    <row r="153264" spans="1:4" x14ac:dyDescent="0.35">
      <c r="A153264" s="1"/>
      <c r="B153264" s="1"/>
      <c r="C153264" s="1"/>
      <c r="D153264" s="1"/>
    </row>
    <row r="153283" spans="1:4" x14ac:dyDescent="0.35">
      <c r="A153283" s="1"/>
      <c r="B153283" s="1"/>
      <c r="C153283" s="1"/>
      <c r="D153283" s="1"/>
    </row>
    <row r="153302" spans="1:4" x14ac:dyDescent="0.35">
      <c r="A153302" s="1"/>
      <c r="B153302" s="1"/>
      <c r="C153302" s="1"/>
      <c r="D153302" s="1"/>
    </row>
    <row r="153321" spans="1:4" x14ac:dyDescent="0.35">
      <c r="A153321" s="1"/>
      <c r="B153321" s="1"/>
      <c r="C153321" s="1"/>
      <c r="D153321" s="1"/>
    </row>
    <row r="153340" spans="1:4" x14ac:dyDescent="0.35">
      <c r="A153340" s="1"/>
      <c r="B153340" s="1"/>
      <c r="C153340" s="1"/>
      <c r="D153340" s="1"/>
    </row>
    <row r="153359" spans="1:4" x14ac:dyDescent="0.35">
      <c r="A153359" s="1"/>
      <c r="B153359" s="1"/>
      <c r="C153359" s="1"/>
      <c r="D153359" s="1"/>
    </row>
    <row r="153378" spans="1:4" x14ac:dyDescent="0.35">
      <c r="A153378" s="1"/>
      <c r="B153378" s="1"/>
      <c r="C153378" s="1"/>
      <c r="D153378" s="1"/>
    </row>
    <row r="153397" spans="1:4" x14ac:dyDescent="0.35">
      <c r="A153397" s="1"/>
      <c r="B153397" s="1"/>
      <c r="C153397" s="1"/>
      <c r="D153397" s="1"/>
    </row>
    <row r="153416" spans="1:4" x14ac:dyDescent="0.35">
      <c r="A153416" s="1"/>
      <c r="B153416" s="1"/>
      <c r="C153416" s="1"/>
      <c r="D153416" s="1"/>
    </row>
    <row r="153435" spans="1:4" x14ac:dyDescent="0.35">
      <c r="A153435" s="1"/>
      <c r="B153435" s="1"/>
      <c r="C153435" s="1"/>
      <c r="D153435" s="1"/>
    </row>
    <row r="153454" spans="1:4" x14ac:dyDescent="0.35">
      <c r="A153454" s="1"/>
      <c r="B153454" s="1"/>
      <c r="C153454" s="1"/>
      <c r="D153454" s="1"/>
    </row>
    <row r="153473" spans="1:4" x14ac:dyDescent="0.35">
      <c r="A153473" s="1"/>
      <c r="B153473" s="1"/>
      <c r="C153473" s="1"/>
      <c r="D153473" s="1"/>
    </row>
    <row r="153492" spans="1:4" x14ac:dyDescent="0.35">
      <c r="A153492" s="1"/>
      <c r="B153492" s="1"/>
      <c r="C153492" s="1"/>
      <c r="D153492" s="1"/>
    </row>
    <row r="153511" spans="1:4" x14ac:dyDescent="0.35">
      <c r="A153511" s="1"/>
      <c r="B153511" s="1"/>
      <c r="C153511" s="1"/>
      <c r="D153511" s="1"/>
    </row>
    <row r="153530" spans="1:4" x14ac:dyDescent="0.35">
      <c r="A153530" s="1"/>
      <c r="B153530" s="1"/>
      <c r="C153530" s="1"/>
      <c r="D153530" s="1"/>
    </row>
    <row r="153549" spans="1:4" x14ac:dyDescent="0.35">
      <c r="A153549" s="1"/>
      <c r="B153549" s="1"/>
      <c r="C153549" s="1"/>
      <c r="D153549" s="1"/>
    </row>
    <row r="153568" spans="1:4" x14ac:dyDescent="0.35">
      <c r="A153568" s="1"/>
      <c r="B153568" s="1"/>
      <c r="C153568" s="1"/>
      <c r="D153568" s="1"/>
    </row>
    <row r="153587" spans="1:4" x14ac:dyDescent="0.35">
      <c r="A153587" s="1"/>
      <c r="B153587" s="1"/>
      <c r="C153587" s="1"/>
      <c r="D153587" s="1"/>
    </row>
    <row r="153606" spans="1:4" x14ac:dyDescent="0.35">
      <c r="A153606" s="1"/>
      <c r="B153606" s="1"/>
      <c r="C153606" s="1"/>
      <c r="D153606" s="1"/>
    </row>
    <row r="153625" spans="1:4" x14ac:dyDescent="0.35">
      <c r="A153625" s="1"/>
      <c r="B153625" s="1"/>
      <c r="C153625" s="1"/>
      <c r="D153625" s="1"/>
    </row>
    <row r="153644" spans="1:4" x14ac:dyDescent="0.35">
      <c r="A153644" s="1"/>
      <c r="B153644" s="1"/>
      <c r="C153644" s="1"/>
      <c r="D153644" s="1"/>
    </row>
    <row r="153663" spans="1:4" x14ac:dyDescent="0.35">
      <c r="A153663" s="1"/>
      <c r="B153663" s="1"/>
      <c r="C153663" s="1"/>
      <c r="D153663" s="1"/>
    </row>
    <row r="153682" spans="1:4" x14ac:dyDescent="0.35">
      <c r="A153682" s="1"/>
      <c r="B153682" s="1"/>
      <c r="C153682" s="1"/>
      <c r="D153682" s="1"/>
    </row>
    <row r="153701" spans="1:4" x14ac:dyDescent="0.35">
      <c r="A153701" s="1"/>
      <c r="B153701" s="1"/>
      <c r="C153701" s="1"/>
      <c r="D153701" s="1"/>
    </row>
    <row r="153720" spans="1:4" x14ac:dyDescent="0.35">
      <c r="A153720" s="1"/>
      <c r="B153720" s="1"/>
      <c r="C153720" s="1"/>
      <c r="D153720" s="1"/>
    </row>
    <row r="153739" spans="1:4" x14ac:dyDescent="0.35">
      <c r="A153739" s="1"/>
      <c r="B153739" s="1"/>
      <c r="C153739" s="1"/>
      <c r="D153739" s="1"/>
    </row>
    <row r="153758" spans="1:4" x14ac:dyDescent="0.35">
      <c r="A153758" s="1"/>
      <c r="B153758" s="1"/>
      <c r="C153758" s="1"/>
      <c r="D153758" s="1"/>
    </row>
    <row r="153777" spans="1:4" x14ac:dyDescent="0.35">
      <c r="A153777" s="1"/>
      <c r="B153777" s="1"/>
      <c r="C153777" s="1"/>
      <c r="D153777" s="1"/>
    </row>
    <row r="153796" spans="1:4" x14ac:dyDescent="0.35">
      <c r="A153796" s="1"/>
      <c r="B153796" s="1"/>
      <c r="C153796" s="1"/>
      <c r="D153796" s="1"/>
    </row>
    <row r="153815" spans="1:4" x14ac:dyDescent="0.35">
      <c r="A153815" s="1"/>
      <c r="B153815" s="1"/>
      <c r="C153815" s="1"/>
      <c r="D153815" s="1"/>
    </row>
    <row r="153834" spans="1:4" x14ac:dyDescent="0.35">
      <c r="A153834" s="1"/>
      <c r="B153834" s="1"/>
      <c r="C153834" s="1"/>
      <c r="D153834" s="1"/>
    </row>
    <row r="153853" spans="1:4" x14ac:dyDescent="0.35">
      <c r="A153853" s="1"/>
      <c r="B153853" s="1"/>
      <c r="C153853" s="1"/>
      <c r="D153853" s="1"/>
    </row>
    <row r="153872" spans="1:4" x14ac:dyDescent="0.35">
      <c r="A153872" s="1"/>
      <c r="B153872" s="1"/>
      <c r="C153872" s="1"/>
      <c r="D153872" s="1"/>
    </row>
    <row r="153891" spans="1:4" x14ac:dyDescent="0.35">
      <c r="A153891" s="1"/>
      <c r="B153891" s="1"/>
      <c r="C153891" s="1"/>
      <c r="D153891" s="1"/>
    </row>
    <row r="153910" spans="1:4" x14ac:dyDescent="0.35">
      <c r="A153910" s="1"/>
      <c r="B153910" s="1"/>
      <c r="C153910" s="1"/>
      <c r="D153910" s="1"/>
    </row>
    <row r="153929" spans="1:4" x14ac:dyDescent="0.35">
      <c r="A153929" s="1"/>
      <c r="B153929" s="1"/>
      <c r="C153929" s="1"/>
      <c r="D153929" s="1"/>
    </row>
    <row r="153948" spans="1:4" x14ac:dyDescent="0.35">
      <c r="A153948" s="1"/>
      <c r="B153948" s="1"/>
      <c r="C153948" s="1"/>
      <c r="D153948" s="1"/>
    </row>
    <row r="153967" spans="1:4" x14ac:dyDescent="0.35">
      <c r="A153967" s="1"/>
      <c r="B153967" s="1"/>
      <c r="C153967" s="1"/>
      <c r="D153967" s="1"/>
    </row>
    <row r="153986" spans="1:4" x14ac:dyDescent="0.35">
      <c r="A153986" s="1"/>
      <c r="B153986" s="1"/>
      <c r="C153986" s="1"/>
      <c r="D153986" s="1"/>
    </row>
    <row r="154005" spans="1:4" x14ac:dyDescent="0.35">
      <c r="A154005" s="1"/>
      <c r="B154005" s="1"/>
      <c r="C154005" s="1"/>
      <c r="D154005" s="1"/>
    </row>
    <row r="154024" spans="1:4" x14ac:dyDescent="0.35">
      <c r="A154024" s="1"/>
      <c r="B154024" s="1"/>
      <c r="C154024" s="1"/>
      <c r="D154024" s="1"/>
    </row>
    <row r="154043" spans="1:4" x14ac:dyDescent="0.35">
      <c r="A154043" s="1"/>
      <c r="B154043" s="1"/>
      <c r="C154043" s="1"/>
      <c r="D154043" s="1"/>
    </row>
    <row r="154062" spans="1:4" x14ac:dyDescent="0.35">
      <c r="A154062" s="1"/>
      <c r="B154062" s="1"/>
      <c r="C154062" s="1"/>
      <c r="D154062" s="1"/>
    </row>
    <row r="154081" spans="1:4" x14ac:dyDescent="0.35">
      <c r="A154081" s="1"/>
      <c r="B154081" s="1"/>
      <c r="C154081" s="1"/>
      <c r="D154081" s="1"/>
    </row>
    <row r="154100" spans="1:4" x14ac:dyDescent="0.35">
      <c r="A154100" s="1"/>
      <c r="B154100" s="1"/>
      <c r="C154100" s="1"/>
      <c r="D154100" s="1"/>
    </row>
    <row r="154119" spans="1:4" x14ac:dyDescent="0.35">
      <c r="A154119" s="1"/>
      <c r="B154119" s="1"/>
      <c r="C154119" s="1"/>
      <c r="D154119" s="1"/>
    </row>
    <row r="154138" spans="1:4" x14ac:dyDescent="0.35">
      <c r="A154138" s="1"/>
      <c r="B154138" s="1"/>
      <c r="C154138" s="1"/>
      <c r="D154138" s="1"/>
    </row>
    <row r="154157" spans="1:4" x14ac:dyDescent="0.35">
      <c r="A154157" s="1"/>
      <c r="B154157" s="1"/>
      <c r="C154157" s="1"/>
      <c r="D154157" s="1"/>
    </row>
    <row r="154176" spans="1:4" x14ac:dyDescent="0.35">
      <c r="A154176" s="1"/>
      <c r="B154176" s="1"/>
      <c r="C154176" s="1"/>
      <c r="D154176" s="1"/>
    </row>
    <row r="154195" spans="1:4" x14ac:dyDescent="0.35">
      <c r="A154195" s="1"/>
      <c r="B154195" s="1"/>
      <c r="C154195" s="1"/>
      <c r="D154195" s="1"/>
    </row>
    <row r="154214" spans="1:4" x14ac:dyDescent="0.35">
      <c r="A154214" s="1"/>
      <c r="B154214" s="1"/>
      <c r="C154214" s="1"/>
      <c r="D154214" s="1"/>
    </row>
    <row r="154233" spans="1:4" x14ac:dyDescent="0.35">
      <c r="A154233" s="1"/>
      <c r="B154233" s="1"/>
      <c r="C154233" s="1"/>
      <c r="D154233" s="1"/>
    </row>
    <row r="154252" spans="1:4" x14ac:dyDescent="0.35">
      <c r="A154252" s="1"/>
      <c r="B154252" s="1"/>
      <c r="C154252" s="1"/>
      <c r="D154252" s="1"/>
    </row>
    <row r="154271" spans="1:4" x14ac:dyDescent="0.35">
      <c r="A154271" s="1"/>
      <c r="B154271" s="1"/>
      <c r="C154271" s="1"/>
      <c r="D154271" s="1"/>
    </row>
    <row r="154290" spans="1:4" x14ac:dyDescent="0.35">
      <c r="A154290" s="1"/>
      <c r="B154290" s="1"/>
      <c r="C154290" s="1"/>
      <c r="D154290" s="1"/>
    </row>
    <row r="154309" spans="1:4" x14ac:dyDescent="0.35">
      <c r="A154309" s="1"/>
      <c r="B154309" s="1"/>
      <c r="C154309" s="1"/>
      <c r="D154309" s="1"/>
    </row>
    <row r="154328" spans="1:4" x14ac:dyDescent="0.35">
      <c r="A154328" s="1"/>
      <c r="B154328" s="1"/>
      <c r="C154328" s="1"/>
      <c r="D154328" s="1"/>
    </row>
    <row r="154347" spans="1:4" x14ac:dyDescent="0.35">
      <c r="A154347" s="1"/>
      <c r="B154347" s="1"/>
      <c r="C154347" s="1"/>
      <c r="D154347" s="1"/>
    </row>
    <row r="154366" spans="1:4" x14ac:dyDescent="0.35">
      <c r="A154366" s="1"/>
      <c r="B154366" s="1"/>
      <c r="C154366" s="1"/>
      <c r="D154366" s="1"/>
    </row>
    <row r="154385" spans="1:4" x14ac:dyDescent="0.35">
      <c r="A154385" s="1"/>
      <c r="B154385" s="1"/>
      <c r="C154385" s="1"/>
      <c r="D154385" s="1"/>
    </row>
    <row r="154404" spans="1:4" x14ac:dyDescent="0.35">
      <c r="A154404" s="1"/>
      <c r="B154404" s="1"/>
      <c r="C154404" s="1"/>
      <c r="D154404" s="1"/>
    </row>
    <row r="154423" spans="1:4" x14ac:dyDescent="0.35">
      <c r="A154423" s="1"/>
      <c r="B154423" s="1"/>
      <c r="C154423" s="1"/>
      <c r="D154423" s="1"/>
    </row>
    <row r="154442" spans="1:4" x14ac:dyDescent="0.35">
      <c r="A154442" s="1"/>
      <c r="B154442" s="1"/>
      <c r="C154442" s="1"/>
      <c r="D154442" s="1"/>
    </row>
    <row r="154461" spans="1:4" x14ac:dyDescent="0.35">
      <c r="A154461" s="1"/>
      <c r="B154461" s="1"/>
      <c r="C154461" s="1"/>
      <c r="D154461" s="1"/>
    </row>
    <row r="154480" spans="1:4" x14ac:dyDescent="0.35">
      <c r="A154480" s="1"/>
      <c r="B154480" s="1"/>
      <c r="C154480" s="1"/>
      <c r="D154480" s="1"/>
    </row>
    <row r="154499" spans="1:4" x14ac:dyDescent="0.35">
      <c r="A154499" s="1"/>
      <c r="B154499" s="1"/>
      <c r="C154499" s="1"/>
      <c r="D154499" s="1"/>
    </row>
    <row r="154518" spans="1:4" x14ac:dyDescent="0.35">
      <c r="A154518" s="1"/>
      <c r="B154518" s="1"/>
      <c r="C154518" s="1"/>
      <c r="D154518" s="1"/>
    </row>
    <row r="154537" spans="1:4" x14ac:dyDescent="0.35">
      <c r="A154537" s="1"/>
      <c r="B154537" s="1"/>
      <c r="C154537" s="1"/>
      <c r="D154537" s="1"/>
    </row>
    <row r="154556" spans="1:4" x14ac:dyDescent="0.35">
      <c r="A154556" s="1"/>
      <c r="B154556" s="1"/>
      <c r="C154556" s="1"/>
      <c r="D154556" s="1"/>
    </row>
    <row r="154575" spans="1:4" x14ac:dyDescent="0.35">
      <c r="A154575" s="1"/>
      <c r="B154575" s="1"/>
      <c r="C154575" s="1"/>
      <c r="D154575" s="1"/>
    </row>
    <row r="154594" spans="1:4" x14ac:dyDescent="0.35">
      <c r="A154594" s="1"/>
      <c r="B154594" s="1"/>
      <c r="C154594" s="1"/>
      <c r="D154594" s="1"/>
    </row>
    <row r="154613" spans="1:4" x14ac:dyDescent="0.35">
      <c r="A154613" s="1"/>
      <c r="B154613" s="1"/>
      <c r="C154613" s="1"/>
      <c r="D154613" s="1"/>
    </row>
    <row r="154632" spans="1:4" x14ac:dyDescent="0.35">
      <c r="A154632" s="1"/>
      <c r="B154632" s="1"/>
      <c r="C154632" s="1"/>
      <c r="D154632" s="1"/>
    </row>
    <row r="154651" spans="1:4" x14ac:dyDescent="0.35">
      <c r="A154651" s="1"/>
      <c r="B154651" s="1"/>
      <c r="C154651" s="1"/>
      <c r="D154651" s="1"/>
    </row>
    <row r="154670" spans="1:4" x14ac:dyDescent="0.35">
      <c r="A154670" s="1"/>
      <c r="B154670" s="1"/>
      <c r="C154670" s="1"/>
      <c r="D154670" s="1"/>
    </row>
    <row r="154689" spans="1:4" x14ac:dyDescent="0.35">
      <c r="A154689" s="1"/>
      <c r="B154689" s="1"/>
      <c r="C154689" s="1"/>
      <c r="D154689" s="1"/>
    </row>
    <row r="154708" spans="1:4" x14ac:dyDescent="0.35">
      <c r="A154708" s="1"/>
      <c r="B154708" s="1"/>
      <c r="C154708" s="1"/>
      <c r="D154708" s="1"/>
    </row>
    <row r="154727" spans="1:4" x14ac:dyDescent="0.35">
      <c r="A154727" s="1"/>
      <c r="B154727" s="1"/>
      <c r="C154727" s="1"/>
      <c r="D154727" s="1"/>
    </row>
    <row r="154746" spans="1:4" x14ac:dyDescent="0.35">
      <c r="A154746" s="1"/>
      <c r="B154746" s="1"/>
      <c r="C154746" s="1"/>
      <c r="D154746" s="1"/>
    </row>
    <row r="154765" spans="1:4" x14ac:dyDescent="0.35">
      <c r="A154765" s="1"/>
      <c r="B154765" s="1"/>
      <c r="C154765" s="1"/>
      <c r="D154765" s="1"/>
    </row>
    <row r="154784" spans="1:4" x14ac:dyDescent="0.35">
      <c r="A154784" s="1"/>
      <c r="B154784" s="1"/>
      <c r="C154784" s="1"/>
      <c r="D154784" s="1"/>
    </row>
    <row r="154803" spans="1:4" x14ac:dyDescent="0.35">
      <c r="A154803" s="1"/>
      <c r="B154803" s="1"/>
      <c r="C154803" s="1"/>
      <c r="D154803" s="1"/>
    </row>
    <row r="154822" spans="1:4" x14ac:dyDescent="0.35">
      <c r="A154822" s="1"/>
      <c r="B154822" s="1"/>
      <c r="C154822" s="1"/>
      <c r="D154822" s="1"/>
    </row>
    <row r="154841" spans="1:4" x14ac:dyDescent="0.35">
      <c r="A154841" s="1"/>
      <c r="B154841" s="1"/>
      <c r="C154841" s="1"/>
      <c r="D154841" s="1"/>
    </row>
    <row r="154860" spans="1:4" x14ac:dyDescent="0.35">
      <c r="A154860" s="1"/>
      <c r="B154860" s="1"/>
      <c r="C154860" s="1"/>
      <c r="D154860" s="1"/>
    </row>
    <row r="154879" spans="1:4" x14ac:dyDescent="0.35">
      <c r="A154879" s="1"/>
      <c r="B154879" s="1"/>
      <c r="C154879" s="1"/>
      <c r="D154879" s="1"/>
    </row>
    <row r="154898" spans="1:4" x14ac:dyDescent="0.35">
      <c r="A154898" s="1"/>
      <c r="B154898" s="1"/>
      <c r="C154898" s="1"/>
      <c r="D154898" s="1"/>
    </row>
    <row r="154917" spans="1:4" x14ac:dyDescent="0.35">
      <c r="A154917" s="1"/>
      <c r="B154917" s="1"/>
      <c r="C154917" s="1"/>
      <c r="D154917" s="1"/>
    </row>
    <row r="154936" spans="1:4" x14ac:dyDescent="0.35">
      <c r="A154936" s="1"/>
      <c r="B154936" s="1"/>
      <c r="C154936" s="1"/>
      <c r="D154936" s="1"/>
    </row>
    <row r="154955" spans="1:4" x14ac:dyDescent="0.35">
      <c r="A154955" s="1"/>
      <c r="B154955" s="1"/>
      <c r="C154955" s="1"/>
      <c r="D154955" s="1"/>
    </row>
    <row r="154974" spans="1:4" x14ac:dyDescent="0.35">
      <c r="A154974" s="1"/>
      <c r="B154974" s="1"/>
      <c r="C154974" s="1"/>
      <c r="D154974" s="1"/>
    </row>
    <row r="154993" spans="1:4" x14ac:dyDescent="0.35">
      <c r="A154993" s="1"/>
      <c r="B154993" s="1"/>
      <c r="C154993" s="1"/>
      <c r="D154993" s="1"/>
    </row>
    <row r="155012" spans="1:4" x14ac:dyDescent="0.35">
      <c r="A155012" s="1"/>
      <c r="B155012" s="1"/>
      <c r="C155012" s="1"/>
      <c r="D155012" s="1"/>
    </row>
    <row r="155031" spans="1:4" x14ac:dyDescent="0.35">
      <c r="A155031" s="1"/>
      <c r="B155031" s="1"/>
      <c r="C155031" s="1"/>
      <c r="D155031" s="1"/>
    </row>
    <row r="155050" spans="1:4" x14ac:dyDescent="0.35">
      <c r="A155050" s="1"/>
      <c r="B155050" s="1"/>
      <c r="C155050" s="1"/>
      <c r="D155050" s="1"/>
    </row>
    <row r="155069" spans="1:4" x14ac:dyDescent="0.35">
      <c r="A155069" s="1"/>
      <c r="B155069" s="1"/>
      <c r="C155069" s="1"/>
      <c r="D155069" s="1"/>
    </row>
    <row r="155088" spans="1:4" x14ac:dyDescent="0.35">
      <c r="A155088" s="1"/>
      <c r="B155088" s="1"/>
      <c r="C155088" s="1"/>
      <c r="D155088" s="1"/>
    </row>
    <row r="155107" spans="1:4" x14ac:dyDescent="0.35">
      <c r="A155107" s="1"/>
      <c r="B155107" s="1"/>
      <c r="C155107" s="1"/>
      <c r="D155107" s="1"/>
    </row>
    <row r="155126" spans="1:4" x14ac:dyDescent="0.35">
      <c r="A155126" s="1"/>
      <c r="B155126" s="1"/>
      <c r="C155126" s="1"/>
      <c r="D155126" s="1"/>
    </row>
    <row r="155145" spans="1:4" x14ac:dyDescent="0.35">
      <c r="A155145" s="1"/>
      <c r="B155145" s="1"/>
      <c r="C155145" s="1"/>
      <c r="D155145" s="1"/>
    </row>
    <row r="155164" spans="1:4" x14ac:dyDescent="0.35">
      <c r="A155164" s="1"/>
      <c r="B155164" s="1"/>
      <c r="C155164" s="1"/>
      <c r="D155164" s="1"/>
    </row>
    <row r="155183" spans="1:4" x14ac:dyDescent="0.35">
      <c r="A155183" s="1"/>
      <c r="B155183" s="1"/>
      <c r="C155183" s="1"/>
      <c r="D155183" s="1"/>
    </row>
    <row r="155202" spans="1:4" x14ac:dyDescent="0.35">
      <c r="A155202" s="1"/>
      <c r="B155202" s="1"/>
      <c r="C155202" s="1"/>
      <c r="D155202" s="1"/>
    </row>
    <row r="155221" spans="1:4" x14ac:dyDescent="0.35">
      <c r="A155221" s="1"/>
      <c r="B155221" s="1"/>
      <c r="C155221" s="1"/>
      <c r="D155221" s="1"/>
    </row>
    <row r="155240" spans="1:4" x14ac:dyDescent="0.35">
      <c r="A155240" s="1"/>
      <c r="B155240" s="1"/>
      <c r="C155240" s="1"/>
      <c r="D155240" s="1"/>
    </row>
    <row r="155259" spans="1:4" x14ac:dyDescent="0.35">
      <c r="A155259" s="1"/>
      <c r="B155259" s="1"/>
      <c r="C155259" s="1"/>
      <c r="D155259" s="1"/>
    </row>
    <row r="155278" spans="1:4" x14ac:dyDescent="0.35">
      <c r="A155278" s="1"/>
      <c r="B155278" s="1"/>
      <c r="C155278" s="1"/>
      <c r="D155278" s="1"/>
    </row>
    <row r="155297" spans="1:4" x14ac:dyDescent="0.35">
      <c r="A155297" s="1"/>
      <c r="B155297" s="1"/>
      <c r="C155297" s="1"/>
      <c r="D155297" s="1"/>
    </row>
    <row r="155316" spans="1:4" x14ac:dyDescent="0.35">
      <c r="A155316" s="1"/>
      <c r="B155316" s="1"/>
      <c r="C155316" s="1"/>
      <c r="D155316" s="1"/>
    </row>
    <row r="155335" spans="1:4" x14ac:dyDescent="0.35">
      <c r="A155335" s="1"/>
      <c r="B155335" s="1"/>
      <c r="C155335" s="1"/>
      <c r="D155335" s="1"/>
    </row>
    <row r="155354" spans="1:4" x14ac:dyDescent="0.35">
      <c r="A155354" s="1"/>
      <c r="B155354" s="1"/>
      <c r="C155354" s="1"/>
      <c r="D155354" s="1"/>
    </row>
    <row r="155373" spans="1:4" x14ac:dyDescent="0.35">
      <c r="A155373" s="1"/>
      <c r="B155373" s="1"/>
      <c r="C155373" s="1"/>
      <c r="D155373" s="1"/>
    </row>
    <row r="155392" spans="1:4" x14ac:dyDescent="0.35">
      <c r="A155392" s="1"/>
      <c r="B155392" s="1"/>
      <c r="C155392" s="1"/>
      <c r="D155392" s="1"/>
    </row>
    <row r="155411" spans="1:4" x14ac:dyDescent="0.35">
      <c r="A155411" s="1"/>
      <c r="B155411" s="1"/>
      <c r="C155411" s="1"/>
      <c r="D155411" s="1"/>
    </row>
    <row r="155430" spans="1:4" x14ac:dyDescent="0.35">
      <c r="A155430" s="1"/>
      <c r="B155430" s="1"/>
      <c r="C155430" s="1"/>
      <c r="D155430" s="1"/>
    </row>
    <row r="155449" spans="1:4" x14ac:dyDescent="0.35">
      <c r="A155449" s="1"/>
      <c r="B155449" s="1"/>
      <c r="C155449" s="1"/>
      <c r="D155449" s="1"/>
    </row>
    <row r="155468" spans="1:4" x14ac:dyDescent="0.35">
      <c r="A155468" s="1"/>
      <c r="B155468" s="1"/>
      <c r="C155468" s="1"/>
      <c r="D155468" s="1"/>
    </row>
    <row r="155487" spans="1:4" x14ac:dyDescent="0.35">
      <c r="A155487" s="1"/>
      <c r="B155487" s="1"/>
      <c r="C155487" s="1"/>
      <c r="D155487" s="1"/>
    </row>
    <row r="155506" spans="1:4" x14ac:dyDescent="0.35">
      <c r="A155506" s="1"/>
      <c r="B155506" s="1"/>
      <c r="C155506" s="1"/>
      <c r="D155506" s="1"/>
    </row>
    <row r="155525" spans="1:4" x14ac:dyDescent="0.35">
      <c r="A155525" s="1"/>
      <c r="B155525" s="1"/>
      <c r="C155525" s="1"/>
      <c r="D155525" s="1"/>
    </row>
    <row r="155544" spans="1:4" x14ac:dyDescent="0.35">
      <c r="A155544" s="1"/>
      <c r="B155544" s="1"/>
      <c r="C155544" s="1"/>
      <c r="D155544" s="1"/>
    </row>
    <row r="155563" spans="1:4" x14ac:dyDescent="0.35">
      <c r="A155563" s="1"/>
      <c r="B155563" s="1"/>
      <c r="C155563" s="1"/>
      <c r="D155563" s="1"/>
    </row>
    <row r="155582" spans="1:4" x14ac:dyDescent="0.35">
      <c r="A155582" s="1"/>
      <c r="B155582" s="1"/>
      <c r="C155582" s="1"/>
      <c r="D155582" s="1"/>
    </row>
    <row r="155601" spans="1:4" x14ac:dyDescent="0.35">
      <c r="A155601" s="1"/>
      <c r="B155601" s="1"/>
      <c r="C155601" s="1"/>
      <c r="D155601" s="1"/>
    </row>
    <row r="155620" spans="1:4" x14ac:dyDescent="0.35">
      <c r="A155620" s="1"/>
      <c r="B155620" s="1"/>
      <c r="C155620" s="1"/>
      <c r="D155620" s="1"/>
    </row>
    <row r="155639" spans="1:4" x14ac:dyDescent="0.35">
      <c r="A155639" s="1"/>
      <c r="B155639" s="1"/>
      <c r="C155639" s="1"/>
      <c r="D155639" s="1"/>
    </row>
    <row r="155658" spans="1:4" x14ac:dyDescent="0.35">
      <c r="A155658" s="1"/>
      <c r="B155658" s="1"/>
      <c r="C155658" s="1"/>
      <c r="D155658" s="1"/>
    </row>
    <row r="155677" spans="1:4" x14ac:dyDescent="0.35">
      <c r="A155677" s="1"/>
      <c r="B155677" s="1"/>
      <c r="C155677" s="1"/>
      <c r="D155677" s="1"/>
    </row>
    <row r="155696" spans="1:4" x14ac:dyDescent="0.35">
      <c r="A155696" s="1"/>
      <c r="B155696" s="1"/>
      <c r="C155696" s="1"/>
      <c r="D155696" s="1"/>
    </row>
    <row r="155715" spans="1:4" x14ac:dyDescent="0.35">
      <c r="A155715" s="1"/>
      <c r="B155715" s="1"/>
      <c r="C155715" s="1"/>
      <c r="D155715" s="1"/>
    </row>
    <row r="155734" spans="1:4" x14ac:dyDescent="0.35">
      <c r="A155734" s="1"/>
      <c r="B155734" s="1"/>
      <c r="C155734" s="1"/>
      <c r="D155734" s="1"/>
    </row>
    <row r="155753" spans="1:4" x14ac:dyDescent="0.35">
      <c r="A155753" s="1"/>
      <c r="B155753" s="1"/>
      <c r="C155753" s="1"/>
      <c r="D155753" s="1"/>
    </row>
    <row r="155772" spans="1:4" x14ac:dyDescent="0.35">
      <c r="A155772" s="1"/>
      <c r="B155772" s="1"/>
      <c r="C155772" s="1"/>
      <c r="D155772" s="1"/>
    </row>
    <row r="155791" spans="1:4" x14ac:dyDescent="0.35">
      <c r="A155791" s="1"/>
      <c r="B155791" s="1"/>
      <c r="C155791" s="1"/>
      <c r="D155791" s="1"/>
    </row>
    <row r="155810" spans="1:4" x14ac:dyDescent="0.35">
      <c r="A155810" s="1"/>
      <c r="B155810" s="1"/>
      <c r="C155810" s="1"/>
      <c r="D155810" s="1"/>
    </row>
    <row r="155829" spans="1:4" x14ac:dyDescent="0.35">
      <c r="A155829" s="1"/>
      <c r="B155829" s="1"/>
      <c r="C155829" s="1"/>
      <c r="D155829" s="1"/>
    </row>
    <row r="155848" spans="1:4" x14ac:dyDescent="0.35">
      <c r="A155848" s="1"/>
      <c r="B155848" s="1"/>
      <c r="C155848" s="1"/>
      <c r="D155848" s="1"/>
    </row>
    <row r="155867" spans="1:4" x14ac:dyDescent="0.35">
      <c r="A155867" s="1"/>
      <c r="B155867" s="1"/>
      <c r="C155867" s="1"/>
      <c r="D155867" s="1"/>
    </row>
    <row r="155886" spans="1:4" x14ac:dyDescent="0.35">
      <c r="A155886" s="1"/>
      <c r="B155886" s="1"/>
      <c r="C155886" s="1"/>
      <c r="D155886" s="1"/>
    </row>
    <row r="155905" spans="1:4" x14ac:dyDescent="0.35">
      <c r="A155905" s="1"/>
      <c r="B155905" s="1"/>
      <c r="C155905" s="1"/>
      <c r="D155905" s="1"/>
    </row>
    <row r="155924" spans="1:4" x14ac:dyDescent="0.35">
      <c r="A155924" s="1"/>
      <c r="B155924" s="1"/>
      <c r="C155924" s="1"/>
      <c r="D155924" s="1"/>
    </row>
    <row r="155943" spans="1:4" x14ac:dyDescent="0.35">
      <c r="A155943" s="1"/>
      <c r="B155943" s="1"/>
      <c r="C155943" s="1"/>
      <c r="D155943" s="1"/>
    </row>
    <row r="155962" spans="1:4" x14ac:dyDescent="0.35">
      <c r="A155962" s="1"/>
      <c r="B155962" s="1"/>
      <c r="C155962" s="1"/>
      <c r="D155962" s="1"/>
    </row>
    <row r="155981" spans="1:4" x14ac:dyDescent="0.35">
      <c r="A155981" s="1"/>
      <c r="B155981" s="1"/>
      <c r="C155981" s="1"/>
      <c r="D155981" s="1"/>
    </row>
    <row r="156000" spans="1:4" x14ac:dyDescent="0.35">
      <c r="A156000" s="1"/>
      <c r="B156000" s="1"/>
      <c r="C156000" s="1"/>
      <c r="D156000" s="1"/>
    </row>
    <row r="156019" spans="1:4" x14ac:dyDescent="0.35">
      <c r="A156019" s="1"/>
      <c r="B156019" s="1"/>
      <c r="C156019" s="1"/>
      <c r="D156019" s="1"/>
    </row>
    <row r="156038" spans="1:4" x14ac:dyDescent="0.35">
      <c r="A156038" s="1"/>
      <c r="B156038" s="1"/>
      <c r="C156038" s="1"/>
      <c r="D156038" s="1"/>
    </row>
    <row r="156057" spans="1:4" x14ac:dyDescent="0.35">
      <c r="A156057" s="1"/>
      <c r="B156057" s="1"/>
      <c r="C156057" s="1"/>
      <c r="D156057" s="1"/>
    </row>
    <row r="156076" spans="1:4" x14ac:dyDescent="0.35">
      <c r="A156076" s="1"/>
      <c r="B156076" s="1"/>
      <c r="C156076" s="1"/>
      <c r="D156076" s="1"/>
    </row>
    <row r="156095" spans="1:4" x14ac:dyDescent="0.35">
      <c r="A156095" s="1"/>
      <c r="B156095" s="1"/>
      <c r="C156095" s="1"/>
      <c r="D156095" s="1"/>
    </row>
    <row r="156114" spans="1:4" x14ac:dyDescent="0.35">
      <c r="A156114" s="1"/>
      <c r="B156114" s="1"/>
      <c r="C156114" s="1"/>
      <c r="D156114" s="1"/>
    </row>
    <row r="156133" spans="1:4" x14ac:dyDescent="0.35">
      <c r="A156133" s="1"/>
      <c r="B156133" s="1"/>
      <c r="C156133" s="1"/>
      <c r="D156133" s="1"/>
    </row>
    <row r="156152" spans="1:4" x14ac:dyDescent="0.35">
      <c r="A156152" s="1"/>
      <c r="B156152" s="1"/>
      <c r="C156152" s="1"/>
      <c r="D156152" s="1"/>
    </row>
    <row r="156171" spans="1:4" x14ac:dyDescent="0.35">
      <c r="A156171" s="1"/>
      <c r="B156171" s="1"/>
      <c r="C156171" s="1"/>
      <c r="D156171" s="1"/>
    </row>
    <row r="156190" spans="1:4" x14ac:dyDescent="0.35">
      <c r="A156190" s="1"/>
      <c r="B156190" s="1"/>
      <c r="C156190" s="1"/>
      <c r="D156190" s="1"/>
    </row>
    <row r="156209" spans="1:4" x14ac:dyDescent="0.35">
      <c r="A156209" s="1"/>
      <c r="B156209" s="1"/>
      <c r="C156209" s="1"/>
      <c r="D156209" s="1"/>
    </row>
    <row r="156228" spans="1:4" x14ac:dyDescent="0.35">
      <c r="A156228" s="1"/>
      <c r="B156228" s="1"/>
      <c r="C156228" s="1"/>
      <c r="D156228" s="1"/>
    </row>
    <row r="156247" spans="1:4" x14ac:dyDescent="0.35">
      <c r="A156247" s="1"/>
      <c r="B156247" s="1"/>
      <c r="C156247" s="1"/>
      <c r="D156247" s="1"/>
    </row>
    <row r="156266" spans="1:4" x14ac:dyDescent="0.35">
      <c r="A156266" s="1"/>
      <c r="B156266" s="1"/>
      <c r="C156266" s="1"/>
      <c r="D156266" s="1"/>
    </row>
    <row r="156285" spans="1:4" x14ac:dyDescent="0.35">
      <c r="A156285" s="1"/>
      <c r="B156285" s="1"/>
      <c r="C156285" s="1"/>
      <c r="D156285" s="1"/>
    </row>
    <row r="156304" spans="1:4" x14ac:dyDescent="0.35">
      <c r="A156304" s="1"/>
      <c r="B156304" s="1"/>
      <c r="C156304" s="1"/>
      <c r="D156304" s="1"/>
    </row>
    <row r="156323" spans="1:4" x14ac:dyDescent="0.35">
      <c r="A156323" s="1"/>
      <c r="B156323" s="1"/>
      <c r="C156323" s="1"/>
      <c r="D156323" s="1"/>
    </row>
    <row r="156342" spans="1:4" x14ac:dyDescent="0.35">
      <c r="A156342" s="1"/>
      <c r="B156342" s="1"/>
      <c r="C156342" s="1"/>
      <c r="D156342" s="1"/>
    </row>
    <row r="156361" spans="1:4" x14ac:dyDescent="0.35">
      <c r="A156361" s="1"/>
      <c r="B156361" s="1"/>
      <c r="C156361" s="1"/>
      <c r="D156361" s="1"/>
    </row>
    <row r="156380" spans="1:4" x14ac:dyDescent="0.35">
      <c r="A156380" s="1"/>
      <c r="B156380" s="1"/>
      <c r="C156380" s="1"/>
      <c r="D156380" s="1"/>
    </row>
    <row r="156399" spans="1:4" x14ac:dyDescent="0.35">
      <c r="A156399" s="1"/>
      <c r="B156399" s="1"/>
      <c r="C156399" s="1"/>
      <c r="D156399" s="1"/>
    </row>
    <row r="156418" spans="1:4" x14ac:dyDescent="0.35">
      <c r="A156418" s="1"/>
      <c r="B156418" s="1"/>
      <c r="C156418" s="1"/>
      <c r="D156418" s="1"/>
    </row>
    <row r="156437" spans="1:4" x14ac:dyDescent="0.35">
      <c r="A156437" s="1"/>
      <c r="B156437" s="1"/>
      <c r="C156437" s="1"/>
      <c r="D156437" s="1"/>
    </row>
    <row r="156456" spans="1:4" x14ac:dyDescent="0.35">
      <c r="A156456" s="1"/>
      <c r="B156456" s="1"/>
      <c r="C156456" s="1"/>
      <c r="D156456" s="1"/>
    </row>
    <row r="156475" spans="1:4" x14ac:dyDescent="0.35">
      <c r="A156475" s="1"/>
      <c r="B156475" s="1"/>
      <c r="C156475" s="1"/>
      <c r="D156475" s="1"/>
    </row>
    <row r="156494" spans="1:4" x14ac:dyDescent="0.35">
      <c r="A156494" s="1"/>
      <c r="B156494" s="1"/>
      <c r="C156494" s="1"/>
      <c r="D156494" s="1"/>
    </row>
    <row r="156513" spans="1:4" x14ac:dyDescent="0.35">
      <c r="A156513" s="1"/>
      <c r="B156513" s="1"/>
      <c r="C156513" s="1"/>
      <c r="D156513" s="1"/>
    </row>
    <row r="156532" spans="1:4" x14ac:dyDescent="0.35">
      <c r="A156532" s="1"/>
      <c r="B156532" s="1"/>
      <c r="C156532" s="1"/>
      <c r="D156532" s="1"/>
    </row>
    <row r="156551" spans="1:4" x14ac:dyDescent="0.35">
      <c r="A156551" s="1"/>
      <c r="B156551" s="1"/>
      <c r="C156551" s="1"/>
      <c r="D156551" s="1"/>
    </row>
    <row r="156570" spans="1:4" x14ac:dyDescent="0.35">
      <c r="A156570" s="1"/>
      <c r="B156570" s="1"/>
      <c r="C156570" s="1"/>
      <c r="D156570" s="1"/>
    </row>
    <row r="156589" spans="1:4" x14ac:dyDescent="0.35">
      <c r="A156589" s="1"/>
      <c r="B156589" s="1"/>
      <c r="C156589" s="1"/>
      <c r="D156589" s="1"/>
    </row>
    <row r="156608" spans="1:4" x14ac:dyDescent="0.35">
      <c r="A156608" s="1"/>
      <c r="B156608" s="1"/>
      <c r="C156608" s="1"/>
      <c r="D156608" s="1"/>
    </row>
    <row r="156627" spans="1:4" x14ac:dyDescent="0.35">
      <c r="A156627" s="1"/>
      <c r="B156627" s="1"/>
      <c r="C156627" s="1"/>
      <c r="D156627" s="1"/>
    </row>
    <row r="156646" spans="1:4" x14ac:dyDescent="0.35">
      <c r="A156646" s="1"/>
      <c r="B156646" s="1"/>
      <c r="C156646" s="1"/>
      <c r="D156646" s="1"/>
    </row>
    <row r="156665" spans="1:4" x14ac:dyDescent="0.35">
      <c r="A156665" s="1"/>
      <c r="B156665" s="1"/>
      <c r="C156665" s="1"/>
      <c r="D156665" s="1"/>
    </row>
    <row r="156684" spans="1:4" x14ac:dyDescent="0.35">
      <c r="A156684" s="1"/>
      <c r="B156684" s="1"/>
      <c r="C156684" s="1"/>
      <c r="D156684" s="1"/>
    </row>
    <row r="156703" spans="1:4" x14ac:dyDescent="0.35">
      <c r="A156703" s="1"/>
      <c r="B156703" s="1"/>
      <c r="C156703" s="1"/>
      <c r="D156703" s="1"/>
    </row>
    <row r="156722" spans="1:4" x14ac:dyDescent="0.35">
      <c r="A156722" s="1"/>
      <c r="B156722" s="1"/>
      <c r="C156722" s="1"/>
      <c r="D156722" s="1"/>
    </row>
    <row r="156741" spans="1:4" x14ac:dyDescent="0.35">
      <c r="A156741" s="1"/>
      <c r="B156741" s="1"/>
      <c r="C156741" s="1"/>
      <c r="D156741" s="1"/>
    </row>
    <row r="156760" spans="1:4" x14ac:dyDescent="0.35">
      <c r="A156760" s="1"/>
      <c r="B156760" s="1"/>
      <c r="C156760" s="1"/>
      <c r="D156760" s="1"/>
    </row>
    <row r="156779" spans="1:4" x14ac:dyDescent="0.35">
      <c r="A156779" s="1"/>
      <c r="B156779" s="1"/>
      <c r="C156779" s="1"/>
      <c r="D156779" s="1"/>
    </row>
    <row r="156798" spans="1:4" x14ac:dyDescent="0.35">
      <c r="A156798" s="1"/>
      <c r="B156798" s="1"/>
      <c r="C156798" s="1"/>
      <c r="D156798" s="1"/>
    </row>
    <row r="156817" spans="1:4" x14ac:dyDescent="0.35">
      <c r="A156817" s="1"/>
      <c r="B156817" s="1"/>
      <c r="C156817" s="1"/>
      <c r="D156817" s="1"/>
    </row>
    <row r="156836" spans="1:4" x14ac:dyDescent="0.35">
      <c r="A156836" s="1"/>
      <c r="B156836" s="1"/>
      <c r="C156836" s="1"/>
      <c r="D156836" s="1"/>
    </row>
    <row r="156855" spans="1:4" x14ac:dyDescent="0.35">
      <c r="A156855" s="1"/>
      <c r="B156855" s="1"/>
      <c r="C156855" s="1"/>
      <c r="D156855" s="1"/>
    </row>
    <row r="156874" spans="1:4" x14ac:dyDescent="0.35">
      <c r="A156874" s="1"/>
      <c r="B156874" s="1"/>
      <c r="C156874" s="1"/>
      <c r="D156874" s="1"/>
    </row>
    <row r="156893" spans="1:4" x14ac:dyDescent="0.35">
      <c r="A156893" s="1"/>
      <c r="B156893" s="1"/>
      <c r="C156893" s="1"/>
      <c r="D156893" s="1"/>
    </row>
    <row r="156912" spans="1:4" x14ac:dyDescent="0.35">
      <c r="A156912" s="1"/>
      <c r="B156912" s="1"/>
      <c r="C156912" s="1"/>
      <c r="D156912" s="1"/>
    </row>
    <row r="156931" spans="1:4" x14ac:dyDescent="0.35">
      <c r="A156931" s="1"/>
      <c r="B156931" s="1"/>
      <c r="C156931" s="1"/>
      <c r="D156931" s="1"/>
    </row>
    <row r="156950" spans="1:4" x14ac:dyDescent="0.35">
      <c r="A156950" s="1"/>
      <c r="B156950" s="1"/>
      <c r="C156950" s="1"/>
      <c r="D156950" s="1"/>
    </row>
    <row r="156969" spans="1:4" x14ac:dyDescent="0.35">
      <c r="A156969" s="1"/>
      <c r="B156969" s="1"/>
      <c r="C156969" s="1"/>
      <c r="D156969" s="1"/>
    </row>
    <row r="156988" spans="1:4" x14ac:dyDescent="0.35">
      <c r="A156988" s="1"/>
      <c r="B156988" s="1"/>
      <c r="C156988" s="1"/>
      <c r="D156988" s="1"/>
    </row>
    <row r="157007" spans="1:4" x14ac:dyDescent="0.35">
      <c r="A157007" s="1"/>
      <c r="B157007" s="1"/>
      <c r="C157007" s="1"/>
      <c r="D157007" s="1"/>
    </row>
    <row r="157026" spans="1:4" x14ac:dyDescent="0.35">
      <c r="A157026" s="1"/>
      <c r="B157026" s="1"/>
      <c r="C157026" s="1"/>
      <c r="D157026" s="1"/>
    </row>
    <row r="157045" spans="1:4" x14ac:dyDescent="0.35">
      <c r="A157045" s="1"/>
      <c r="B157045" s="1"/>
      <c r="C157045" s="1"/>
      <c r="D157045" s="1"/>
    </row>
    <row r="157064" spans="1:4" x14ac:dyDescent="0.35">
      <c r="A157064" s="1"/>
      <c r="B157064" s="1"/>
      <c r="C157064" s="1"/>
      <c r="D157064" s="1"/>
    </row>
    <row r="157083" spans="1:4" x14ac:dyDescent="0.35">
      <c r="A157083" s="1"/>
      <c r="B157083" s="1"/>
      <c r="C157083" s="1"/>
      <c r="D157083" s="1"/>
    </row>
    <row r="157102" spans="1:4" x14ac:dyDescent="0.35">
      <c r="A157102" s="1"/>
      <c r="B157102" s="1"/>
      <c r="C157102" s="1"/>
      <c r="D157102" s="1"/>
    </row>
    <row r="157121" spans="1:4" x14ac:dyDescent="0.35">
      <c r="A157121" s="1"/>
      <c r="B157121" s="1"/>
      <c r="C157121" s="1"/>
      <c r="D157121" s="1"/>
    </row>
    <row r="157140" spans="1:4" x14ac:dyDescent="0.35">
      <c r="A157140" s="1"/>
      <c r="B157140" s="1"/>
      <c r="C157140" s="1"/>
      <c r="D157140" s="1"/>
    </row>
    <row r="157159" spans="1:4" x14ac:dyDescent="0.35">
      <c r="A157159" s="1"/>
      <c r="B157159" s="1"/>
      <c r="C157159" s="1"/>
      <c r="D157159" s="1"/>
    </row>
    <row r="157178" spans="1:4" x14ac:dyDescent="0.35">
      <c r="A157178" s="1"/>
      <c r="B157178" s="1"/>
      <c r="C157178" s="1"/>
      <c r="D157178" s="1"/>
    </row>
    <row r="157197" spans="1:4" x14ac:dyDescent="0.35">
      <c r="A157197" s="1"/>
      <c r="B157197" s="1"/>
      <c r="C157197" s="1"/>
      <c r="D157197" s="1"/>
    </row>
    <row r="157216" spans="1:4" x14ac:dyDescent="0.35">
      <c r="A157216" s="1"/>
      <c r="B157216" s="1"/>
      <c r="C157216" s="1"/>
      <c r="D157216" s="1"/>
    </row>
    <row r="157235" spans="1:4" x14ac:dyDescent="0.35">
      <c r="A157235" s="1"/>
      <c r="B157235" s="1"/>
      <c r="C157235" s="1"/>
      <c r="D157235" s="1"/>
    </row>
    <row r="157254" spans="1:4" x14ac:dyDescent="0.35">
      <c r="A157254" s="1"/>
      <c r="B157254" s="1"/>
      <c r="C157254" s="1"/>
      <c r="D157254" s="1"/>
    </row>
    <row r="157273" spans="1:4" x14ac:dyDescent="0.35">
      <c r="A157273" s="1"/>
      <c r="B157273" s="1"/>
      <c r="C157273" s="1"/>
      <c r="D157273" s="1"/>
    </row>
    <row r="157292" spans="1:4" x14ac:dyDescent="0.35">
      <c r="A157292" s="1"/>
      <c r="B157292" s="1"/>
      <c r="C157292" s="1"/>
      <c r="D157292" s="1"/>
    </row>
    <row r="157311" spans="1:4" x14ac:dyDescent="0.35">
      <c r="A157311" s="1"/>
      <c r="B157311" s="1"/>
      <c r="C157311" s="1"/>
      <c r="D157311" s="1"/>
    </row>
    <row r="157330" spans="1:4" x14ac:dyDescent="0.35">
      <c r="A157330" s="1"/>
      <c r="B157330" s="1"/>
      <c r="C157330" s="1"/>
      <c r="D157330" s="1"/>
    </row>
    <row r="157349" spans="1:4" x14ac:dyDescent="0.35">
      <c r="A157349" s="1"/>
      <c r="B157349" s="1"/>
      <c r="C157349" s="1"/>
      <c r="D157349" s="1"/>
    </row>
    <row r="157368" spans="1:4" x14ac:dyDescent="0.35">
      <c r="A157368" s="1"/>
      <c r="B157368" s="1"/>
      <c r="C157368" s="1"/>
      <c r="D157368" s="1"/>
    </row>
    <row r="157387" spans="1:4" x14ac:dyDescent="0.35">
      <c r="A157387" s="1"/>
      <c r="B157387" s="1"/>
      <c r="C157387" s="1"/>
      <c r="D157387" s="1"/>
    </row>
    <row r="157406" spans="1:4" x14ac:dyDescent="0.35">
      <c r="A157406" s="1"/>
      <c r="B157406" s="1"/>
      <c r="C157406" s="1"/>
      <c r="D157406" s="1"/>
    </row>
    <row r="157425" spans="1:4" x14ac:dyDescent="0.35">
      <c r="A157425" s="1"/>
      <c r="B157425" s="1"/>
      <c r="C157425" s="1"/>
      <c r="D157425" s="1"/>
    </row>
    <row r="157444" spans="1:4" x14ac:dyDescent="0.35">
      <c r="A157444" s="1"/>
      <c r="B157444" s="1"/>
      <c r="C157444" s="1"/>
      <c r="D157444" s="1"/>
    </row>
    <row r="157463" spans="1:4" x14ac:dyDescent="0.35">
      <c r="A157463" s="1"/>
      <c r="B157463" s="1"/>
      <c r="C157463" s="1"/>
      <c r="D157463" s="1"/>
    </row>
    <row r="157482" spans="1:4" x14ac:dyDescent="0.35">
      <c r="A157482" s="1"/>
      <c r="B157482" s="1"/>
      <c r="C157482" s="1"/>
      <c r="D157482" s="1"/>
    </row>
    <row r="157501" spans="1:4" x14ac:dyDescent="0.35">
      <c r="A157501" s="1"/>
      <c r="B157501" s="1"/>
      <c r="C157501" s="1"/>
      <c r="D157501" s="1"/>
    </row>
    <row r="157520" spans="1:4" x14ac:dyDescent="0.35">
      <c r="A157520" s="1"/>
      <c r="B157520" s="1"/>
      <c r="C157520" s="1"/>
      <c r="D157520" s="1"/>
    </row>
    <row r="157539" spans="1:4" x14ac:dyDescent="0.35">
      <c r="A157539" s="1"/>
      <c r="B157539" s="1"/>
      <c r="C157539" s="1"/>
      <c r="D157539" s="1"/>
    </row>
    <row r="157558" spans="1:4" x14ac:dyDescent="0.35">
      <c r="A157558" s="1"/>
      <c r="B157558" s="1"/>
      <c r="C157558" s="1"/>
      <c r="D157558" s="1"/>
    </row>
    <row r="157577" spans="1:4" x14ac:dyDescent="0.35">
      <c r="A157577" s="1"/>
      <c r="B157577" s="1"/>
      <c r="C157577" s="1"/>
      <c r="D157577" s="1"/>
    </row>
    <row r="157596" spans="1:4" x14ac:dyDescent="0.35">
      <c r="A157596" s="1"/>
      <c r="B157596" s="1"/>
      <c r="C157596" s="1"/>
      <c r="D157596" s="1"/>
    </row>
    <row r="157615" spans="1:4" x14ac:dyDescent="0.35">
      <c r="A157615" s="1"/>
      <c r="B157615" s="1"/>
      <c r="C157615" s="1"/>
      <c r="D157615" s="1"/>
    </row>
    <row r="157634" spans="1:4" x14ac:dyDescent="0.35">
      <c r="A157634" s="1"/>
      <c r="B157634" s="1"/>
      <c r="C157634" s="1"/>
      <c r="D157634" s="1"/>
    </row>
    <row r="157653" spans="1:4" x14ac:dyDescent="0.35">
      <c r="A157653" s="1"/>
      <c r="B157653" s="1"/>
      <c r="C157653" s="1"/>
      <c r="D157653" s="1"/>
    </row>
    <row r="157672" spans="1:4" x14ac:dyDescent="0.35">
      <c r="A157672" s="1"/>
      <c r="B157672" s="1"/>
      <c r="C157672" s="1"/>
      <c r="D157672" s="1"/>
    </row>
    <row r="157691" spans="1:4" x14ac:dyDescent="0.35">
      <c r="A157691" s="1"/>
      <c r="B157691" s="1"/>
      <c r="C157691" s="1"/>
      <c r="D157691" s="1"/>
    </row>
    <row r="157710" spans="1:4" x14ac:dyDescent="0.35">
      <c r="A157710" s="1"/>
      <c r="B157710" s="1"/>
      <c r="C157710" s="1"/>
      <c r="D157710" s="1"/>
    </row>
    <row r="157729" spans="1:4" x14ac:dyDescent="0.35">
      <c r="A157729" s="1"/>
      <c r="B157729" s="1"/>
      <c r="C157729" s="1"/>
      <c r="D157729" s="1"/>
    </row>
    <row r="157748" spans="1:4" x14ac:dyDescent="0.35">
      <c r="A157748" s="1"/>
      <c r="B157748" s="1"/>
      <c r="C157748" s="1"/>
      <c r="D157748" s="1"/>
    </row>
    <row r="157767" spans="1:4" x14ac:dyDescent="0.35">
      <c r="A157767" s="1"/>
      <c r="B157767" s="1"/>
      <c r="C157767" s="1"/>
      <c r="D157767" s="1"/>
    </row>
    <row r="157786" spans="1:4" x14ac:dyDescent="0.35">
      <c r="A157786" s="1"/>
      <c r="B157786" s="1"/>
      <c r="C157786" s="1"/>
      <c r="D157786" s="1"/>
    </row>
    <row r="157805" spans="1:4" x14ac:dyDescent="0.35">
      <c r="A157805" s="1"/>
      <c r="B157805" s="1"/>
      <c r="C157805" s="1"/>
      <c r="D157805" s="1"/>
    </row>
    <row r="157824" spans="1:4" x14ac:dyDescent="0.35">
      <c r="A157824" s="1"/>
      <c r="B157824" s="1"/>
      <c r="C157824" s="1"/>
      <c r="D157824" s="1"/>
    </row>
    <row r="157843" spans="1:4" x14ac:dyDescent="0.35">
      <c r="A157843" s="1"/>
      <c r="B157843" s="1"/>
      <c r="C157843" s="1"/>
      <c r="D157843" s="1"/>
    </row>
    <row r="157862" spans="1:4" x14ac:dyDescent="0.35">
      <c r="A157862" s="1"/>
      <c r="B157862" s="1"/>
      <c r="C157862" s="1"/>
      <c r="D157862" s="1"/>
    </row>
    <row r="157881" spans="1:4" x14ac:dyDescent="0.35">
      <c r="A157881" s="1"/>
      <c r="B157881" s="1"/>
      <c r="C157881" s="1"/>
      <c r="D157881" s="1"/>
    </row>
    <row r="157900" spans="1:4" x14ac:dyDescent="0.35">
      <c r="A157900" s="1"/>
      <c r="B157900" s="1"/>
      <c r="C157900" s="1"/>
      <c r="D157900" s="1"/>
    </row>
    <row r="157919" spans="1:4" x14ac:dyDescent="0.35">
      <c r="A157919" s="1"/>
      <c r="B157919" s="1"/>
      <c r="C157919" s="1"/>
      <c r="D157919" s="1"/>
    </row>
    <row r="157938" spans="1:4" x14ac:dyDescent="0.35">
      <c r="A157938" s="1"/>
      <c r="B157938" s="1"/>
      <c r="C157938" s="1"/>
      <c r="D157938" s="1"/>
    </row>
    <row r="157957" spans="1:4" x14ac:dyDescent="0.35">
      <c r="A157957" s="1"/>
      <c r="B157957" s="1"/>
      <c r="C157957" s="1"/>
      <c r="D157957" s="1"/>
    </row>
    <row r="157976" spans="1:4" x14ac:dyDescent="0.35">
      <c r="A157976" s="1"/>
      <c r="B157976" s="1"/>
      <c r="C157976" s="1"/>
      <c r="D157976" s="1"/>
    </row>
    <row r="157995" spans="1:4" x14ac:dyDescent="0.35">
      <c r="A157995" s="1"/>
      <c r="B157995" s="1"/>
      <c r="C157995" s="1"/>
      <c r="D157995" s="1"/>
    </row>
    <row r="158014" spans="1:4" x14ac:dyDescent="0.35">
      <c r="A158014" s="1"/>
      <c r="B158014" s="1"/>
      <c r="C158014" s="1"/>
      <c r="D158014" s="1"/>
    </row>
    <row r="158033" spans="1:4" x14ac:dyDescent="0.35">
      <c r="A158033" s="1"/>
      <c r="B158033" s="1"/>
      <c r="C158033" s="1"/>
      <c r="D158033" s="1"/>
    </row>
    <row r="158052" spans="1:4" x14ac:dyDescent="0.35">
      <c r="A158052" s="1"/>
      <c r="B158052" s="1"/>
      <c r="C158052" s="1"/>
      <c r="D158052" s="1"/>
    </row>
    <row r="158071" spans="1:4" x14ac:dyDescent="0.35">
      <c r="A158071" s="1"/>
      <c r="B158071" s="1"/>
      <c r="C158071" s="1"/>
      <c r="D158071" s="1"/>
    </row>
    <row r="158090" spans="1:4" x14ac:dyDescent="0.35">
      <c r="A158090" s="1"/>
      <c r="B158090" s="1"/>
      <c r="C158090" s="1"/>
      <c r="D158090" s="1"/>
    </row>
    <row r="158109" spans="1:4" x14ac:dyDescent="0.35">
      <c r="A158109" s="1"/>
      <c r="B158109" s="1"/>
      <c r="C158109" s="1"/>
      <c r="D158109" s="1"/>
    </row>
    <row r="158128" spans="1:4" x14ac:dyDescent="0.35">
      <c r="A158128" s="1"/>
      <c r="B158128" s="1"/>
      <c r="C158128" s="1"/>
      <c r="D158128" s="1"/>
    </row>
    <row r="158147" spans="1:4" x14ac:dyDescent="0.35">
      <c r="A158147" s="1"/>
      <c r="B158147" s="1"/>
      <c r="C158147" s="1"/>
      <c r="D158147" s="1"/>
    </row>
    <row r="158166" spans="1:4" x14ac:dyDescent="0.35">
      <c r="A158166" s="1"/>
      <c r="B158166" s="1"/>
      <c r="C158166" s="1"/>
      <c r="D158166" s="1"/>
    </row>
    <row r="158185" spans="1:4" x14ac:dyDescent="0.35">
      <c r="A158185" s="1"/>
      <c r="B158185" s="1"/>
      <c r="C158185" s="1"/>
      <c r="D158185" s="1"/>
    </row>
    <row r="158204" spans="1:4" x14ac:dyDescent="0.35">
      <c r="A158204" s="1"/>
      <c r="B158204" s="1"/>
      <c r="C158204" s="1"/>
      <c r="D158204" s="1"/>
    </row>
    <row r="158223" spans="1:4" x14ac:dyDescent="0.35">
      <c r="A158223" s="1"/>
      <c r="B158223" s="1"/>
      <c r="C158223" s="1"/>
      <c r="D158223" s="1"/>
    </row>
    <row r="158242" spans="1:4" x14ac:dyDescent="0.35">
      <c r="A158242" s="1"/>
      <c r="B158242" s="1"/>
      <c r="C158242" s="1"/>
      <c r="D158242" s="1"/>
    </row>
    <row r="158261" spans="1:4" x14ac:dyDescent="0.35">
      <c r="A158261" s="1"/>
      <c r="B158261" s="1"/>
      <c r="C158261" s="1"/>
      <c r="D158261" s="1"/>
    </row>
    <row r="158280" spans="1:4" x14ac:dyDescent="0.35">
      <c r="A158280" s="1"/>
      <c r="B158280" s="1"/>
      <c r="C158280" s="1"/>
      <c r="D158280" s="1"/>
    </row>
    <row r="158299" spans="1:4" x14ac:dyDescent="0.35">
      <c r="A158299" s="1"/>
      <c r="B158299" s="1"/>
      <c r="C158299" s="1"/>
      <c r="D158299" s="1"/>
    </row>
    <row r="158318" spans="1:4" x14ac:dyDescent="0.35">
      <c r="A158318" s="1"/>
      <c r="B158318" s="1"/>
      <c r="C158318" s="1"/>
      <c r="D158318" s="1"/>
    </row>
    <row r="158337" spans="1:4" x14ac:dyDescent="0.35">
      <c r="A158337" s="1"/>
      <c r="B158337" s="1"/>
      <c r="C158337" s="1"/>
      <c r="D158337" s="1"/>
    </row>
    <row r="158356" spans="1:4" x14ac:dyDescent="0.35">
      <c r="A158356" s="1"/>
      <c r="B158356" s="1"/>
      <c r="C158356" s="1"/>
      <c r="D158356" s="1"/>
    </row>
    <row r="158375" spans="1:4" x14ac:dyDescent="0.35">
      <c r="A158375" s="1"/>
      <c r="B158375" s="1"/>
      <c r="C158375" s="1"/>
      <c r="D158375" s="1"/>
    </row>
    <row r="158394" spans="1:4" x14ac:dyDescent="0.35">
      <c r="A158394" s="1"/>
      <c r="B158394" s="1"/>
      <c r="C158394" s="1"/>
      <c r="D158394" s="1"/>
    </row>
    <row r="158413" spans="1:4" x14ac:dyDescent="0.35">
      <c r="A158413" s="1"/>
      <c r="B158413" s="1"/>
      <c r="C158413" s="1"/>
      <c r="D158413" s="1"/>
    </row>
    <row r="158432" spans="1:4" x14ac:dyDescent="0.35">
      <c r="A158432" s="1"/>
      <c r="B158432" s="1"/>
      <c r="C158432" s="1"/>
      <c r="D158432" s="1"/>
    </row>
    <row r="158451" spans="1:4" x14ac:dyDescent="0.35">
      <c r="A158451" s="1"/>
      <c r="B158451" s="1"/>
      <c r="C158451" s="1"/>
      <c r="D158451" s="1"/>
    </row>
    <row r="158470" spans="1:4" x14ac:dyDescent="0.35">
      <c r="A158470" s="1"/>
      <c r="B158470" s="1"/>
      <c r="C158470" s="1"/>
      <c r="D158470" s="1"/>
    </row>
    <row r="158489" spans="1:4" x14ac:dyDescent="0.35">
      <c r="A158489" s="1"/>
      <c r="B158489" s="1"/>
      <c r="C158489" s="1"/>
      <c r="D158489" s="1"/>
    </row>
    <row r="158508" spans="1:4" x14ac:dyDescent="0.35">
      <c r="A158508" s="1"/>
      <c r="B158508" s="1"/>
      <c r="C158508" s="1"/>
      <c r="D158508" s="1"/>
    </row>
    <row r="158527" spans="1:4" x14ac:dyDescent="0.35">
      <c r="A158527" s="1"/>
      <c r="B158527" s="1"/>
      <c r="C158527" s="1"/>
      <c r="D158527" s="1"/>
    </row>
    <row r="158546" spans="1:4" x14ac:dyDescent="0.35">
      <c r="A158546" s="1"/>
      <c r="B158546" s="1"/>
      <c r="C158546" s="1"/>
      <c r="D158546" s="1"/>
    </row>
    <row r="158565" spans="1:4" x14ac:dyDescent="0.35">
      <c r="A158565" s="1"/>
      <c r="B158565" s="1"/>
      <c r="C158565" s="1"/>
      <c r="D158565" s="1"/>
    </row>
    <row r="158584" spans="1:4" x14ac:dyDescent="0.35">
      <c r="A158584" s="1"/>
      <c r="B158584" s="1"/>
      <c r="C158584" s="1"/>
      <c r="D158584" s="1"/>
    </row>
    <row r="158603" spans="1:4" x14ac:dyDescent="0.35">
      <c r="A158603" s="1"/>
      <c r="B158603" s="1"/>
      <c r="C158603" s="1"/>
      <c r="D158603" s="1"/>
    </row>
    <row r="158622" spans="1:4" x14ac:dyDescent="0.35">
      <c r="A158622" s="1"/>
      <c r="B158622" s="1"/>
      <c r="C158622" s="1"/>
      <c r="D158622" s="1"/>
    </row>
    <row r="158641" spans="1:4" x14ac:dyDescent="0.35">
      <c r="A158641" s="1"/>
      <c r="B158641" s="1"/>
      <c r="C158641" s="1"/>
      <c r="D158641" s="1"/>
    </row>
    <row r="158660" spans="1:4" x14ac:dyDescent="0.35">
      <c r="A158660" s="1"/>
      <c r="B158660" s="1"/>
      <c r="C158660" s="1"/>
      <c r="D158660" s="1"/>
    </row>
    <row r="158679" spans="1:4" x14ac:dyDescent="0.35">
      <c r="A158679" s="1"/>
      <c r="B158679" s="1"/>
      <c r="C158679" s="1"/>
      <c r="D158679" s="1"/>
    </row>
    <row r="158698" spans="1:4" x14ac:dyDescent="0.35">
      <c r="A158698" s="1"/>
      <c r="B158698" s="1"/>
      <c r="C158698" s="1"/>
      <c r="D158698" s="1"/>
    </row>
    <row r="158717" spans="1:4" x14ac:dyDescent="0.35">
      <c r="A158717" s="1"/>
      <c r="B158717" s="1"/>
      <c r="C158717" s="1"/>
      <c r="D158717" s="1"/>
    </row>
    <row r="158736" spans="1:4" x14ac:dyDescent="0.35">
      <c r="A158736" s="1"/>
      <c r="B158736" s="1"/>
      <c r="C158736" s="1"/>
      <c r="D158736" s="1"/>
    </row>
    <row r="158755" spans="1:4" x14ac:dyDescent="0.35">
      <c r="A158755" s="1"/>
      <c r="B158755" s="1"/>
      <c r="C158755" s="1"/>
      <c r="D158755" s="1"/>
    </row>
    <row r="158774" spans="1:4" x14ac:dyDescent="0.35">
      <c r="A158774" s="1"/>
      <c r="B158774" s="1"/>
      <c r="C158774" s="1"/>
      <c r="D158774" s="1"/>
    </row>
    <row r="158793" spans="1:4" x14ac:dyDescent="0.35">
      <c r="A158793" s="1"/>
      <c r="B158793" s="1"/>
      <c r="C158793" s="1"/>
      <c r="D158793" s="1"/>
    </row>
    <row r="158812" spans="1:4" x14ac:dyDescent="0.35">
      <c r="A158812" s="1"/>
      <c r="B158812" s="1"/>
      <c r="C158812" s="1"/>
      <c r="D158812" s="1"/>
    </row>
    <row r="158831" spans="1:4" x14ac:dyDescent="0.35">
      <c r="A158831" s="1"/>
      <c r="B158831" s="1"/>
      <c r="C158831" s="1"/>
      <c r="D158831" s="1"/>
    </row>
    <row r="158850" spans="1:4" x14ac:dyDescent="0.35">
      <c r="A158850" s="1"/>
      <c r="B158850" s="1"/>
      <c r="C158850" s="1"/>
      <c r="D158850" s="1"/>
    </row>
    <row r="158869" spans="1:4" x14ac:dyDescent="0.35">
      <c r="A158869" s="1"/>
      <c r="B158869" s="1"/>
      <c r="C158869" s="1"/>
      <c r="D158869" s="1"/>
    </row>
    <row r="158888" spans="1:4" x14ac:dyDescent="0.35">
      <c r="A158888" s="1"/>
      <c r="B158888" s="1"/>
      <c r="C158888" s="1"/>
      <c r="D158888" s="1"/>
    </row>
    <row r="158907" spans="1:4" x14ac:dyDescent="0.35">
      <c r="A158907" s="1"/>
      <c r="B158907" s="1"/>
      <c r="C158907" s="1"/>
      <c r="D158907" s="1"/>
    </row>
    <row r="158926" spans="1:4" x14ac:dyDescent="0.35">
      <c r="A158926" s="1"/>
      <c r="B158926" s="1"/>
      <c r="C158926" s="1"/>
      <c r="D158926" s="1"/>
    </row>
    <row r="158945" spans="1:4" x14ac:dyDescent="0.35">
      <c r="A158945" s="1"/>
      <c r="B158945" s="1"/>
      <c r="C158945" s="1"/>
      <c r="D158945" s="1"/>
    </row>
    <row r="158964" spans="1:4" x14ac:dyDescent="0.35">
      <c r="A158964" s="1"/>
      <c r="B158964" s="1"/>
      <c r="C158964" s="1"/>
      <c r="D158964" s="1"/>
    </row>
    <row r="158983" spans="1:4" x14ac:dyDescent="0.35">
      <c r="A158983" s="1"/>
      <c r="B158983" s="1"/>
      <c r="C158983" s="1"/>
      <c r="D158983" s="1"/>
    </row>
    <row r="159002" spans="1:4" x14ac:dyDescent="0.35">
      <c r="A159002" s="1"/>
      <c r="B159002" s="1"/>
      <c r="C159002" s="1"/>
      <c r="D159002" s="1"/>
    </row>
    <row r="159021" spans="1:4" x14ac:dyDescent="0.35">
      <c r="A159021" s="1"/>
      <c r="B159021" s="1"/>
      <c r="C159021" s="1"/>
      <c r="D159021" s="1"/>
    </row>
    <row r="159040" spans="1:4" x14ac:dyDescent="0.35">
      <c r="A159040" s="1"/>
      <c r="B159040" s="1"/>
      <c r="C159040" s="1"/>
      <c r="D159040" s="1"/>
    </row>
    <row r="159059" spans="1:4" x14ac:dyDescent="0.35">
      <c r="A159059" s="1"/>
      <c r="B159059" s="1"/>
      <c r="C159059" s="1"/>
      <c r="D159059" s="1"/>
    </row>
    <row r="159078" spans="1:4" x14ac:dyDescent="0.35">
      <c r="A159078" s="1"/>
      <c r="B159078" s="1"/>
      <c r="C159078" s="1"/>
      <c r="D159078" s="1"/>
    </row>
    <row r="159097" spans="1:4" x14ac:dyDescent="0.35">
      <c r="A159097" s="1"/>
      <c r="B159097" s="1"/>
      <c r="C159097" s="1"/>
      <c r="D159097" s="1"/>
    </row>
    <row r="159116" spans="1:4" x14ac:dyDescent="0.35">
      <c r="A159116" s="1"/>
      <c r="B159116" s="1"/>
      <c r="C159116" s="1"/>
      <c r="D159116" s="1"/>
    </row>
    <row r="159135" spans="1:4" x14ac:dyDescent="0.35">
      <c r="A159135" s="1"/>
      <c r="B159135" s="1"/>
      <c r="C159135" s="1"/>
      <c r="D159135" s="1"/>
    </row>
    <row r="159154" spans="1:4" x14ac:dyDescent="0.35">
      <c r="A159154" s="1"/>
      <c r="B159154" s="1"/>
      <c r="C159154" s="1"/>
      <c r="D159154" s="1"/>
    </row>
    <row r="159173" spans="1:4" x14ac:dyDescent="0.35">
      <c r="A159173" s="1"/>
      <c r="B159173" s="1"/>
      <c r="C159173" s="1"/>
      <c r="D159173" s="1"/>
    </row>
    <row r="159192" spans="1:4" x14ac:dyDescent="0.35">
      <c r="A159192" s="1"/>
      <c r="B159192" s="1"/>
      <c r="C159192" s="1"/>
      <c r="D159192" s="1"/>
    </row>
    <row r="159211" spans="1:4" x14ac:dyDescent="0.35">
      <c r="A159211" s="1"/>
      <c r="B159211" s="1"/>
      <c r="C159211" s="1"/>
      <c r="D159211" s="1"/>
    </row>
    <row r="159230" spans="1:4" x14ac:dyDescent="0.35">
      <c r="A159230" s="1"/>
      <c r="B159230" s="1"/>
      <c r="C159230" s="1"/>
      <c r="D159230" s="1"/>
    </row>
    <row r="159249" spans="1:4" x14ac:dyDescent="0.35">
      <c r="A159249" s="1"/>
      <c r="B159249" s="1"/>
      <c r="C159249" s="1"/>
      <c r="D159249" s="1"/>
    </row>
    <row r="159268" spans="1:4" x14ac:dyDescent="0.35">
      <c r="A159268" s="1"/>
      <c r="B159268" s="1"/>
      <c r="C159268" s="1"/>
      <c r="D159268" s="1"/>
    </row>
    <row r="159287" spans="1:4" x14ac:dyDescent="0.35">
      <c r="A159287" s="1"/>
      <c r="B159287" s="1"/>
      <c r="C159287" s="1"/>
      <c r="D159287" s="1"/>
    </row>
    <row r="159306" spans="1:4" x14ac:dyDescent="0.35">
      <c r="A159306" s="1"/>
      <c r="B159306" s="1"/>
      <c r="C159306" s="1"/>
      <c r="D159306" s="1"/>
    </row>
    <row r="159325" spans="1:4" x14ac:dyDescent="0.35">
      <c r="A159325" s="1"/>
      <c r="B159325" s="1"/>
      <c r="C159325" s="1"/>
      <c r="D159325" s="1"/>
    </row>
    <row r="159344" spans="1:4" x14ac:dyDescent="0.35">
      <c r="A159344" s="1"/>
      <c r="B159344" s="1"/>
      <c r="C159344" s="1"/>
      <c r="D159344" s="1"/>
    </row>
    <row r="159363" spans="1:4" x14ac:dyDescent="0.35">
      <c r="A159363" s="1"/>
      <c r="B159363" s="1"/>
      <c r="C159363" s="1"/>
      <c r="D159363" s="1"/>
    </row>
    <row r="159382" spans="1:4" x14ac:dyDescent="0.35">
      <c r="A159382" s="1"/>
      <c r="B159382" s="1"/>
      <c r="C159382" s="1"/>
      <c r="D159382" s="1"/>
    </row>
    <row r="159401" spans="1:4" x14ac:dyDescent="0.35">
      <c r="A159401" s="1"/>
      <c r="B159401" s="1"/>
      <c r="C159401" s="1"/>
      <c r="D159401" s="1"/>
    </row>
    <row r="159420" spans="1:4" x14ac:dyDescent="0.35">
      <c r="A159420" s="1"/>
      <c r="B159420" s="1"/>
      <c r="C159420" s="1"/>
      <c r="D159420" s="1"/>
    </row>
    <row r="159439" spans="1:4" x14ac:dyDescent="0.35">
      <c r="A159439" s="1"/>
      <c r="B159439" s="1"/>
      <c r="C159439" s="1"/>
      <c r="D159439" s="1"/>
    </row>
    <row r="159458" spans="1:4" x14ac:dyDescent="0.35">
      <c r="A159458" s="1"/>
      <c r="B159458" s="1"/>
      <c r="C159458" s="1"/>
      <c r="D159458" s="1"/>
    </row>
    <row r="159477" spans="1:4" x14ac:dyDescent="0.35">
      <c r="A159477" s="1"/>
      <c r="B159477" s="1"/>
      <c r="C159477" s="1"/>
      <c r="D159477" s="1"/>
    </row>
    <row r="159496" spans="1:4" x14ac:dyDescent="0.35">
      <c r="A159496" s="1"/>
      <c r="B159496" s="1"/>
      <c r="C159496" s="1"/>
      <c r="D159496" s="1"/>
    </row>
    <row r="159515" spans="1:4" x14ac:dyDescent="0.35">
      <c r="A159515" s="1"/>
      <c r="B159515" s="1"/>
      <c r="C159515" s="1"/>
      <c r="D159515" s="1"/>
    </row>
    <row r="159534" spans="1:4" x14ac:dyDescent="0.35">
      <c r="A159534" s="1"/>
      <c r="B159534" s="1"/>
      <c r="C159534" s="1"/>
      <c r="D159534" s="1"/>
    </row>
    <row r="159553" spans="1:4" x14ac:dyDescent="0.35">
      <c r="A159553" s="1"/>
      <c r="B159553" s="1"/>
      <c r="C159553" s="1"/>
      <c r="D159553" s="1"/>
    </row>
    <row r="159572" spans="1:4" x14ac:dyDescent="0.35">
      <c r="A159572" s="1"/>
      <c r="B159572" s="1"/>
      <c r="C159572" s="1"/>
      <c r="D159572" s="1"/>
    </row>
    <row r="159591" spans="1:4" x14ac:dyDescent="0.35">
      <c r="A159591" s="1"/>
      <c r="B159591" s="1"/>
      <c r="C159591" s="1"/>
      <c r="D159591" s="1"/>
    </row>
    <row r="159610" spans="1:4" x14ac:dyDescent="0.35">
      <c r="A159610" s="1"/>
      <c r="B159610" s="1"/>
      <c r="C159610" s="1"/>
      <c r="D159610" s="1"/>
    </row>
    <row r="159629" spans="1:4" x14ac:dyDescent="0.35">
      <c r="A159629" s="1"/>
      <c r="B159629" s="1"/>
      <c r="C159629" s="1"/>
      <c r="D159629" s="1"/>
    </row>
    <row r="159648" spans="1:4" x14ac:dyDescent="0.35">
      <c r="A159648" s="1"/>
      <c r="B159648" s="1"/>
      <c r="C159648" s="1"/>
      <c r="D159648" s="1"/>
    </row>
    <row r="159667" spans="1:4" x14ac:dyDescent="0.35">
      <c r="A159667" s="1"/>
      <c r="B159667" s="1"/>
      <c r="C159667" s="1"/>
      <c r="D159667" s="1"/>
    </row>
    <row r="159686" spans="1:4" x14ac:dyDescent="0.35">
      <c r="A159686" s="1"/>
      <c r="B159686" s="1"/>
      <c r="C159686" s="1"/>
      <c r="D159686" s="1"/>
    </row>
    <row r="159705" spans="1:4" x14ac:dyDescent="0.35">
      <c r="A159705" s="1"/>
      <c r="B159705" s="1"/>
      <c r="C159705" s="1"/>
      <c r="D159705" s="1"/>
    </row>
    <row r="159724" spans="1:4" x14ac:dyDescent="0.35">
      <c r="A159724" s="1"/>
      <c r="B159724" s="1"/>
      <c r="C159724" s="1"/>
      <c r="D159724" s="1"/>
    </row>
    <row r="159743" spans="1:4" x14ac:dyDescent="0.35">
      <c r="A159743" s="1"/>
      <c r="B159743" s="1"/>
      <c r="C159743" s="1"/>
      <c r="D159743" s="1"/>
    </row>
    <row r="159762" spans="1:4" x14ac:dyDescent="0.35">
      <c r="A159762" s="1"/>
      <c r="B159762" s="1"/>
      <c r="C159762" s="1"/>
      <c r="D159762" s="1"/>
    </row>
    <row r="159781" spans="1:4" x14ac:dyDescent="0.35">
      <c r="A159781" s="1"/>
      <c r="B159781" s="1"/>
      <c r="C159781" s="1"/>
      <c r="D159781" s="1"/>
    </row>
    <row r="159800" spans="1:4" x14ac:dyDescent="0.35">
      <c r="A159800" s="1"/>
      <c r="B159800" s="1"/>
      <c r="C159800" s="1"/>
      <c r="D159800" s="1"/>
    </row>
    <row r="159819" spans="1:4" x14ac:dyDescent="0.35">
      <c r="A159819" s="1"/>
      <c r="B159819" s="1"/>
      <c r="C159819" s="1"/>
      <c r="D159819" s="1"/>
    </row>
    <row r="159838" spans="1:4" x14ac:dyDescent="0.35">
      <c r="A159838" s="1"/>
      <c r="B159838" s="1"/>
      <c r="C159838" s="1"/>
      <c r="D159838" s="1"/>
    </row>
    <row r="159857" spans="1:4" x14ac:dyDescent="0.35">
      <c r="A159857" s="1"/>
      <c r="B159857" s="1"/>
      <c r="C159857" s="1"/>
      <c r="D159857" s="1"/>
    </row>
    <row r="159876" spans="1:4" x14ac:dyDescent="0.35">
      <c r="A159876" s="1"/>
      <c r="B159876" s="1"/>
      <c r="C159876" s="1"/>
      <c r="D159876" s="1"/>
    </row>
    <row r="159895" spans="1:4" x14ac:dyDescent="0.35">
      <c r="A159895" s="1"/>
      <c r="B159895" s="1"/>
      <c r="C159895" s="1"/>
      <c r="D159895" s="1"/>
    </row>
    <row r="159914" spans="1:4" x14ac:dyDescent="0.35">
      <c r="A159914" s="1"/>
      <c r="B159914" s="1"/>
      <c r="C159914" s="1"/>
      <c r="D159914" s="1"/>
    </row>
    <row r="159933" spans="1:4" x14ac:dyDescent="0.35">
      <c r="A159933" s="1"/>
      <c r="B159933" s="1"/>
      <c r="C159933" s="1"/>
      <c r="D159933" s="1"/>
    </row>
    <row r="159952" spans="1:4" x14ac:dyDescent="0.35">
      <c r="A159952" s="1"/>
      <c r="B159952" s="1"/>
      <c r="C159952" s="1"/>
      <c r="D159952" s="1"/>
    </row>
    <row r="159971" spans="1:4" x14ac:dyDescent="0.35">
      <c r="A159971" s="1"/>
      <c r="B159971" s="1"/>
      <c r="C159971" s="1"/>
      <c r="D159971" s="1"/>
    </row>
    <row r="159990" spans="1:4" x14ac:dyDescent="0.35">
      <c r="A159990" s="1"/>
      <c r="B159990" s="1"/>
      <c r="C159990" s="1"/>
      <c r="D159990" s="1"/>
    </row>
    <row r="160009" spans="1:4" x14ac:dyDescent="0.35">
      <c r="A160009" s="1"/>
      <c r="B160009" s="1"/>
      <c r="C160009" s="1"/>
      <c r="D160009" s="1"/>
    </row>
    <row r="160028" spans="1:4" x14ac:dyDescent="0.35">
      <c r="A160028" s="1"/>
      <c r="B160028" s="1"/>
      <c r="C160028" s="1"/>
      <c r="D160028" s="1"/>
    </row>
    <row r="160047" spans="1:4" x14ac:dyDescent="0.35">
      <c r="A160047" s="1"/>
      <c r="B160047" s="1"/>
      <c r="C160047" s="1"/>
      <c r="D160047" s="1"/>
    </row>
    <row r="160066" spans="1:4" x14ac:dyDescent="0.35">
      <c r="A160066" s="1"/>
      <c r="B160066" s="1"/>
      <c r="C160066" s="1"/>
      <c r="D160066" s="1"/>
    </row>
    <row r="160085" spans="1:4" x14ac:dyDescent="0.35">
      <c r="A160085" s="1"/>
      <c r="B160085" s="1"/>
      <c r="C160085" s="1"/>
      <c r="D160085" s="1"/>
    </row>
    <row r="160104" spans="1:4" x14ac:dyDescent="0.35">
      <c r="A160104" s="1"/>
      <c r="B160104" s="1"/>
      <c r="C160104" s="1"/>
      <c r="D160104" s="1"/>
    </row>
    <row r="160123" spans="1:4" x14ac:dyDescent="0.35">
      <c r="A160123" s="1"/>
      <c r="B160123" s="1"/>
      <c r="C160123" s="1"/>
      <c r="D160123" s="1"/>
    </row>
    <row r="160142" spans="1:4" x14ac:dyDescent="0.35">
      <c r="A160142" s="1"/>
      <c r="B160142" s="1"/>
      <c r="C160142" s="1"/>
      <c r="D160142" s="1"/>
    </row>
    <row r="160161" spans="1:4" x14ac:dyDescent="0.35">
      <c r="A160161" s="1"/>
      <c r="B160161" s="1"/>
      <c r="C160161" s="1"/>
      <c r="D160161" s="1"/>
    </row>
    <row r="160180" spans="1:4" x14ac:dyDescent="0.35">
      <c r="A160180" s="1"/>
      <c r="B160180" s="1"/>
      <c r="C160180" s="1"/>
      <c r="D160180" s="1"/>
    </row>
    <row r="160199" spans="1:4" x14ac:dyDescent="0.35">
      <c r="A160199" s="1"/>
      <c r="B160199" s="1"/>
      <c r="C160199" s="1"/>
      <c r="D160199" s="1"/>
    </row>
    <row r="160218" spans="1:4" x14ac:dyDescent="0.35">
      <c r="A160218" s="1"/>
      <c r="B160218" s="1"/>
      <c r="C160218" s="1"/>
      <c r="D160218" s="1"/>
    </row>
    <row r="160237" spans="1:4" x14ac:dyDescent="0.35">
      <c r="A160237" s="1"/>
      <c r="B160237" s="1"/>
      <c r="C160237" s="1"/>
      <c r="D160237" s="1"/>
    </row>
    <row r="160256" spans="1:4" x14ac:dyDescent="0.35">
      <c r="A160256" s="1"/>
      <c r="B160256" s="1"/>
      <c r="C160256" s="1"/>
      <c r="D160256" s="1"/>
    </row>
    <row r="160275" spans="1:4" x14ac:dyDescent="0.35">
      <c r="A160275" s="1"/>
      <c r="B160275" s="1"/>
      <c r="C160275" s="1"/>
      <c r="D160275" s="1"/>
    </row>
    <row r="160294" spans="1:4" x14ac:dyDescent="0.35">
      <c r="A160294" s="1"/>
      <c r="B160294" s="1"/>
      <c r="C160294" s="1"/>
      <c r="D160294" s="1"/>
    </row>
    <row r="160313" spans="1:4" x14ac:dyDescent="0.35">
      <c r="A160313" s="1"/>
      <c r="B160313" s="1"/>
      <c r="C160313" s="1"/>
      <c r="D160313" s="1"/>
    </row>
    <row r="160332" spans="1:4" x14ac:dyDescent="0.35">
      <c r="A160332" s="1"/>
      <c r="B160332" s="1"/>
      <c r="C160332" s="1"/>
      <c r="D160332" s="1"/>
    </row>
    <row r="160351" spans="1:4" x14ac:dyDescent="0.35">
      <c r="A160351" s="1"/>
      <c r="B160351" s="1"/>
      <c r="C160351" s="1"/>
      <c r="D160351" s="1"/>
    </row>
    <row r="160370" spans="1:4" x14ac:dyDescent="0.35">
      <c r="A160370" s="1"/>
      <c r="B160370" s="1"/>
      <c r="C160370" s="1"/>
      <c r="D160370" s="1"/>
    </row>
    <row r="160389" spans="1:4" x14ac:dyDescent="0.35">
      <c r="A160389" s="1"/>
      <c r="B160389" s="1"/>
      <c r="C160389" s="1"/>
      <c r="D160389" s="1"/>
    </row>
    <row r="160408" spans="1:4" x14ac:dyDescent="0.35">
      <c r="A160408" s="1"/>
      <c r="B160408" s="1"/>
      <c r="C160408" s="1"/>
      <c r="D160408" s="1"/>
    </row>
    <row r="160427" spans="1:4" x14ac:dyDescent="0.35">
      <c r="A160427" s="1"/>
      <c r="B160427" s="1"/>
      <c r="C160427" s="1"/>
      <c r="D160427" s="1"/>
    </row>
    <row r="160446" spans="1:4" x14ac:dyDescent="0.35">
      <c r="A160446" s="1"/>
      <c r="B160446" s="1"/>
      <c r="C160446" s="1"/>
      <c r="D160446" s="1"/>
    </row>
    <row r="160465" spans="1:4" x14ac:dyDescent="0.35">
      <c r="A160465" s="1"/>
      <c r="B160465" s="1"/>
      <c r="C160465" s="1"/>
      <c r="D160465" s="1"/>
    </row>
    <row r="160484" spans="1:4" x14ac:dyDescent="0.35">
      <c r="A160484" s="1"/>
      <c r="B160484" s="1"/>
      <c r="C160484" s="1"/>
      <c r="D160484" s="1"/>
    </row>
    <row r="160503" spans="1:4" x14ac:dyDescent="0.35">
      <c r="A160503" s="1"/>
      <c r="B160503" s="1"/>
      <c r="C160503" s="1"/>
      <c r="D160503" s="1"/>
    </row>
    <row r="160522" spans="1:4" x14ac:dyDescent="0.35">
      <c r="A160522" s="1"/>
      <c r="B160522" s="1"/>
      <c r="C160522" s="1"/>
      <c r="D160522" s="1"/>
    </row>
    <row r="160541" spans="1:4" x14ac:dyDescent="0.35">
      <c r="A160541" s="1"/>
      <c r="B160541" s="1"/>
      <c r="C160541" s="1"/>
      <c r="D160541" s="1"/>
    </row>
    <row r="160560" spans="1:4" x14ac:dyDescent="0.35">
      <c r="A160560" s="1"/>
      <c r="B160560" s="1"/>
      <c r="C160560" s="1"/>
      <c r="D160560" s="1"/>
    </row>
    <row r="160579" spans="1:4" x14ac:dyDescent="0.35">
      <c r="A160579" s="1"/>
      <c r="B160579" s="1"/>
      <c r="C160579" s="1"/>
      <c r="D160579" s="1"/>
    </row>
    <row r="160598" spans="1:4" x14ac:dyDescent="0.35">
      <c r="A160598" s="1"/>
      <c r="B160598" s="1"/>
      <c r="C160598" s="1"/>
      <c r="D160598" s="1"/>
    </row>
    <row r="160617" spans="1:4" x14ac:dyDescent="0.35">
      <c r="A160617" s="1"/>
      <c r="B160617" s="1"/>
      <c r="C160617" s="1"/>
      <c r="D160617" s="1"/>
    </row>
    <row r="160636" spans="1:4" x14ac:dyDescent="0.35">
      <c r="A160636" s="1"/>
      <c r="B160636" s="1"/>
      <c r="C160636" s="1"/>
      <c r="D160636" s="1"/>
    </row>
    <row r="160655" spans="1:4" x14ac:dyDescent="0.35">
      <c r="A160655" s="1"/>
      <c r="B160655" s="1"/>
      <c r="C160655" s="1"/>
      <c r="D160655" s="1"/>
    </row>
    <row r="160674" spans="1:4" x14ac:dyDescent="0.35">
      <c r="A160674" s="1"/>
      <c r="B160674" s="1"/>
      <c r="C160674" s="1"/>
      <c r="D160674" s="1"/>
    </row>
    <row r="160693" spans="1:4" x14ac:dyDescent="0.35">
      <c r="A160693" s="1"/>
      <c r="B160693" s="1"/>
      <c r="C160693" s="1"/>
      <c r="D160693" s="1"/>
    </row>
    <row r="160712" spans="1:4" x14ac:dyDescent="0.35">
      <c r="A160712" s="1"/>
      <c r="B160712" s="1"/>
      <c r="C160712" s="1"/>
      <c r="D160712" s="1"/>
    </row>
    <row r="160731" spans="1:4" x14ac:dyDescent="0.35">
      <c r="A160731" s="1"/>
      <c r="B160731" s="1"/>
      <c r="C160731" s="1"/>
      <c r="D160731" s="1"/>
    </row>
    <row r="160750" spans="1:4" x14ac:dyDescent="0.35">
      <c r="A160750" s="1"/>
      <c r="B160750" s="1"/>
      <c r="C160750" s="1"/>
      <c r="D160750" s="1"/>
    </row>
    <row r="160769" spans="1:4" x14ac:dyDescent="0.35">
      <c r="A160769" s="1"/>
      <c r="B160769" s="1"/>
      <c r="C160769" s="1"/>
      <c r="D160769" s="1"/>
    </row>
    <row r="160788" spans="1:4" x14ac:dyDescent="0.35">
      <c r="A160788" s="1"/>
      <c r="B160788" s="1"/>
      <c r="C160788" s="1"/>
      <c r="D160788" s="1"/>
    </row>
    <row r="160807" spans="1:4" x14ac:dyDescent="0.35">
      <c r="A160807" s="1"/>
      <c r="B160807" s="1"/>
      <c r="C160807" s="1"/>
      <c r="D160807" s="1"/>
    </row>
    <row r="160826" spans="1:4" x14ac:dyDescent="0.35">
      <c r="A160826" s="1"/>
      <c r="B160826" s="1"/>
      <c r="C160826" s="1"/>
      <c r="D160826" s="1"/>
    </row>
    <row r="160845" spans="1:4" x14ac:dyDescent="0.35">
      <c r="A160845" s="1"/>
      <c r="B160845" s="1"/>
      <c r="C160845" s="1"/>
      <c r="D160845" s="1"/>
    </row>
    <row r="160864" spans="1:4" x14ac:dyDescent="0.35">
      <c r="A160864" s="1"/>
      <c r="B160864" s="1"/>
      <c r="C160864" s="1"/>
      <c r="D160864" s="1"/>
    </row>
    <row r="160883" spans="1:4" x14ac:dyDescent="0.35">
      <c r="A160883" s="1"/>
      <c r="B160883" s="1"/>
      <c r="C160883" s="1"/>
      <c r="D160883" s="1"/>
    </row>
    <row r="160902" spans="1:4" x14ac:dyDescent="0.35">
      <c r="A160902" s="1"/>
      <c r="B160902" s="1"/>
      <c r="C160902" s="1"/>
      <c r="D160902" s="1"/>
    </row>
    <row r="160921" spans="1:4" x14ac:dyDescent="0.35">
      <c r="A160921" s="1"/>
      <c r="B160921" s="1"/>
      <c r="C160921" s="1"/>
      <c r="D160921" s="1"/>
    </row>
    <row r="160940" spans="1:4" x14ac:dyDescent="0.35">
      <c r="A160940" s="1"/>
      <c r="B160940" s="1"/>
      <c r="C160940" s="1"/>
      <c r="D160940" s="1"/>
    </row>
    <row r="160959" spans="1:4" x14ac:dyDescent="0.35">
      <c r="A160959" s="1"/>
      <c r="B160959" s="1"/>
      <c r="C160959" s="1"/>
      <c r="D160959" s="1"/>
    </row>
    <row r="160978" spans="1:4" x14ac:dyDescent="0.35">
      <c r="A160978" s="1"/>
      <c r="B160978" s="1"/>
      <c r="C160978" s="1"/>
      <c r="D160978" s="1"/>
    </row>
    <row r="160997" spans="1:4" x14ac:dyDescent="0.35">
      <c r="A160997" s="1"/>
      <c r="B160997" s="1"/>
      <c r="C160997" s="1"/>
      <c r="D160997" s="1"/>
    </row>
    <row r="161016" spans="1:4" x14ac:dyDescent="0.35">
      <c r="A161016" s="1"/>
      <c r="B161016" s="1"/>
      <c r="C161016" s="1"/>
      <c r="D161016" s="1"/>
    </row>
    <row r="161035" spans="1:4" x14ac:dyDescent="0.35">
      <c r="A161035" s="1"/>
      <c r="B161035" s="1"/>
      <c r="C161035" s="1"/>
      <c r="D161035" s="1"/>
    </row>
    <row r="161054" spans="1:4" x14ac:dyDescent="0.35">
      <c r="A161054" s="1"/>
      <c r="B161054" s="1"/>
      <c r="C161054" s="1"/>
      <c r="D161054" s="1"/>
    </row>
    <row r="161073" spans="1:4" x14ac:dyDescent="0.35">
      <c r="A161073" s="1"/>
      <c r="B161073" s="1"/>
      <c r="C161073" s="1"/>
      <c r="D161073" s="1"/>
    </row>
    <row r="161092" spans="1:4" x14ac:dyDescent="0.35">
      <c r="A161092" s="1"/>
      <c r="B161092" s="1"/>
      <c r="C161092" s="1"/>
      <c r="D161092" s="1"/>
    </row>
    <row r="161111" spans="1:4" x14ac:dyDescent="0.35">
      <c r="A161111" s="1"/>
      <c r="B161111" s="1"/>
      <c r="C161111" s="1"/>
      <c r="D161111" s="1"/>
    </row>
    <row r="161130" spans="1:4" x14ac:dyDescent="0.35">
      <c r="A161130" s="1"/>
      <c r="B161130" s="1"/>
      <c r="C161130" s="1"/>
      <c r="D161130" s="1"/>
    </row>
    <row r="161149" spans="1:4" x14ac:dyDescent="0.35">
      <c r="A161149" s="1"/>
      <c r="B161149" s="1"/>
      <c r="C161149" s="1"/>
      <c r="D161149" s="1"/>
    </row>
    <row r="161168" spans="1:4" x14ac:dyDescent="0.35">
      <c r="A161168" s="1"/>
      <c r="B161168" s="1"/>
      <c r="C161168" s="1"/>
      <c r="D161168" s="1"/>
    </row>
    <row r="161187" spans="1:4" x14ac:dyDescent="0.35">
      <c r="A161187" s="1"/>
      <c r="B161187" s="1"/>
      <c r="C161187" s="1"/>
      <c r="D161187" s="1"/>
    </row>
    <row r="161206" spans="1:4" x14ac:dyDescent="0.35">
      <c r="A161206" s="1"/>
      <c r="B161206" s="1"/>
      <c r="C161206" s="1"/>
      <c r="D161206" s="1"/>
    </row>
    <row r="161225" spans="1:4" x14ac:dyDescent="0.35">
      <c r="A161225" s="1"/>
      <c r="B161225" s="1"/>
      <c r="C161225" s="1"/>
      <c r="D161225" s="1"/>
    </row>
    <row r="161244" spans="1:4" x14ac:dyDescent="0.35">
      <c r="A161244" s="1"/>
      <c r="B161244" s="1"/>
      <c r="C161244" s="1"/>
      <c r="D161244" s="1"/>
    </row>
    <row r="161263" spans="1:4" x14ac:dyDescent="0.35">
      <c r="A161263" s="1"/>
      <c r="B161263" s="1"/>
      <c r="C161263" s="1"/>
      <c r="D161263" s="1"/>
    </row>
    <row r="161282" spans="1:4" x14ac:dyDescent="0.35">
      <c r="A161282" s="1"/>
      <c r="B161282" s="1"/>
      <c r="C161282" s="1"/>
      <c r="D161282" s="1"/>
    </row>
    <row r="161301" spans="1:4" x14ac:dyDescent="0.35">
      <c r="A161301" s="1"/>
      <c r="B161301" s="1"/>
      <c r="C161301" s="1"/>
      <c r="D161301" s="1"/>
    </row>
    <row r="161320" spans="1:4" x14ac:dyDescent="0.35">
      <c r="A161320" s="1"/>
      <c r="B161320" s="1"/>
      <c r="C161320" s="1"/>
      <c r="D161320" s="1"/>
    </row>
    <row r="161339" spans="1:4" x14ac:dyDescent="0.35">
      <c r="A161339" s="1"/>
      <c r="B161339" s="1"/>
      <c r="C161339" s="1"/>
      <c r="D161339" s="1"/>
    </row>
    <row r="161358" spans="1:4" x14ac:dyDescent="0.35">
      <c r="A161358" s="1"/>
      <c r="B161358" s="1"/>
      <c r="C161358" s="1"/>
      <c r="D161358" s="1"/>
    </row>
    <row r="161377" spans="1:4" x14ac:dyDescent="0.35">
      <c r="A161377" s="1"/>
      <c r="B161377" s="1"/>
      <c r="C161377" s="1"/>
      <c r="D161377" s="1"/>
    </row>
    <row r="161396" spans="1:4" x14ac:dyDescent="0.35">
      <c r="A161396" s="1"/>
      <c r="B161396" s="1"/>
      <c r="C161396" s="1"/>
      <c r="D161396" s="1"/>
    </row>
    <row r="161415" spans="1:4" x14ac:dyDescent="0.35">
      <c r="A161415" s="1"/>
      <c r="B161415" s="1"/>
      <c r="C161415" s="1"/>
      <c r="D161415" s="1"/>
    </row>
    <row r="161434" spans="1:4" x14ac:dyDescent="0.35">
      <c r="A161434" s="1"/>
      <c r="B161434" s="1"/>
      <c r="C161434" s="1"/>
      <c r="D161434" s="1"/>
    </row>
    <row r="161453" spans="1:4" x14ac:dyDescent="0.35">
      <c r="A161453" s="1"/>
      <c r="B161453" s="1"/>
      <c r="C161453" s="1"/>
      <c r="D161453" s="1"/>
    </row>
    <row r="161472" spans="1:4" x14ac:dyDescent="0.35">
      <c r="A161472" s="1"/>
      <c r="B161472" s="1"/>
      <c r="C161472" s="1"/>
      <c r="D161472" s="1"/>
    </row>
    <row r="161491" spans="1:4" x14ac:dyDescent="0.35">
      <c r="A161491" s="1"/>
      <c r="B161491" s="1"/>
      <c r="C161491" s="1"/>
      <c r="D161491" s="1"/>
    </row>
    <row r="161510" spans="1:4" x14ac:dyDescent="0.35">
      <c r="A161510" s="1"/>
      <c r="B161510" s="1"/>
      <c r="C161510" s="1"/>
      <c r="D161510" s="1"/>
    </row>
    <row r="161529" spans="1:4" x14ac:dyDescent="0.35">
      <c r="A161529" s="1"/>
      <c r="B161529" s="1"/>
      <c r="C161529" s="1"/>
      <c r="D161529" s="1"/>
    </row>
    <row r="161548" spans="1:4" x14ac:dyDescent="0.35">
      <c r="A161548" s="1"/>
      <c r="B161548" s="1"/>
      <c r="C161548" s="1"/>
      <c r="D161548" s="1"/>
    </row>
    <row r="161567" spans="1:4" x14ac:dyDescent="0.35">
      <c r="A161567" s="1"/>
      <c r="B161567" s="1"/>
      <c r="C161567" s="1"/>
      <c r="D161567" s="1"/>
    </row>
    <row r="161586" spans="1:4" x14ac:dyDescent="0.35">
      <c r="A161586" s="1"/>
      <c r="B161586" s="1"/>
      <c r="C161586" s="1"/>
      <c r="D161586" s="1"/>
    </row>
    <row r="161605" spans="1:4" x14ac:dyDescent="0.35">
      <c r="A161605" s="1"/>
      <c r="B161605" s="1"/>
      <c r="C161605" s="1"/>
      <c r="D161605" s="1"/>
    </row>
    <row r="161624" spans="1:4" x14ac:dyDescent="0.35">
      <c r="A161624" s="1"/>
      <c r="B161624" s="1"/>
      <c r="C161624" s="1"/>
      <c r="D161624" s="1"/>
    </row>
    <row r="161643" spans="1:4" x14ac:dyDescent="0.35">
      <c r="A161643" s="1"/>
      <c r="B161643" s="1"/>
      <c r="C161643" s="1"/>
      <c r="D161643" s="1"/>
    </row>
    <row r="161662" spans="1:4" x14ac:dyDescent="0.35">
      <c r="A161662" s="1"/>
      <c r="B161662" s="1"/>
      <c r="C161662" s="1"/>
      <c r="D161662" s="1"/>
    </row>
    <row r="161681" spans="1:4" x14ac:dyDescent="0.35">
      <c r="A161681" s="1"/>
      <c r="B161681" s="1"/>
      <c r="C161681" s="1"/>
      <c r="D161681" s="1"/>
    </row>
    <row r="161700" spans="1:4" x14ac:dyDescent="0.35">
      <c r="A161700" s="1"/>
      <c r="B161700" s="1"/>
      <c r="C161700" s="1"/>
      <c r="D161700" s="1"/>
    </row>
    <row r="161719" spans="1:4" x14ac:dyDescent="0.35">
      <c r="A161719" s="1"/>
      <c r="B161719" s="1"/>
      <c r="C161719" s="1"/>
      <c r="D161719" s="1"/>
    </row>
    <row r="161738" spans="1:4" x14ac:dyDescent="0.35">
      <c r="A161738" s="1"/>
      <c r="B161738" s="1"/>
      <c r="C161738" s="1"/>
      <c r="D161738" s="1"/>
    </row>
    <row r="161757" spans="1:4" x14ac:dyDescent="0.35">
      <c r="A161757" s="1"/>
      <c r="B161757" s="1"/>
      <c r="C161757" s="1"/>
      <c r="D161757" s="1"/>
    </row>
    <row r="161776" spans="1:4" x14ac:dyDescent="0.35">
      <c r="A161776" s="1"/>
      <c r="B161776" s="1"/>
      <c r="C161776" s="1"/>
      <c r="D161776" s="1"/>
    </row>
    <row r="161795" spans="1:4" x14ac:dyDescent="0.35">
      <c r="A161795" s="1"/>
      <c r="B161795" s="1"/>
      <c r="C161795" s="1"/>
      <c r="D161795" s="1"/>
    </row>
    <row r="161814" spans="1:4" x14ac:dyDescent="0.35">
      <c r="A161814" s="1"/>
      <c r="B161814" s="1"/>
      <c r="C161814" s="1"/>
      <c r="D161814" s="1"/>
    </row>
    <row r="161833" spans="1:4" x14ac:dyDescent="0.35">
      <c r="A161833" s="1"/>
      <c r="B161833" s="1"/>
      <c r="C161833" s="1"/>
      <c r="D161833" s="1"/>
    </row>
    <row r="161852" spans="1:4" x14ac:dyDescent="0.35">
      <c r="A161852" s="1"/>
      <c r="B161852" s="1"/>
      <c r="C161852" s="1"/>
      <c r="D161852" s="1"/>
    </row>
    <row r="161871" spans="1:4" x14ac:dyDescent="0.35">
      <c r="A161871" s="1"/>
      <c r="B161871" s="1"/>
      <c r="C161871" s="1"/>
      <c r="D161871" s="1"/>
    </row>
    <row r="161890" spans="1:4" x14ac:dyDescent="0.35">
      <c r="A161890" s="1"/>
      <c r="B161890" s="1"/>
      <c r="C161890" s="1"/>
      <c r="D161890" s="1"/>
    </row>
    <row r="161909" spans="1:4" x14ac:dyDescent="0.35">
      <c r="A161909" s="1"/>
      <c r="B161909" s="1"/>
      <c r="C161909" s="1"/>
      <c r="D161909" s="1"/>
    </row>
    <row r="161928" spans="1:4" x14ac:dyDescent="0.35">
      <c r="A161928" s="1"/>
      <c r="B161928" s="1"/>
      <c r="C161928" s="1"/>
      <c r="D161928" s="1"/>
    </row>
    <row r="161947" spans="1:4" x14ac:dyDescent="0.35">
      <c r="A161947" s="1"/>
      <c r="B161947" s="1"/>
      <c r="C161947" s="1"/>
      <c r="D161947" s="1"/>
    </row>
    <row r="161966" spans="1:4" x14ac:dyDescent="0.35">
      <c r="A161966" s="1"/>
      <c r="B161966" s="1"/>
      <c r="C161966" s="1"/>
      <c r="D161966" s="1"/>
    </row>
    <row r="161985" spans="1:4" x14ac:dyDescent="0.35">
      <c r="A161985" s="1"/>
      <c r="B161985" s="1"/>
      <c r="C161985" s="1"/>
      <c r="D161985" s="1"/>
    </row>
    <row r="162004" spans="1:4" x14ac:dyDescent="0.35">
      <c r="A162004" s="1"/>
      <c r="B162004" s="1"/>
      <c r="C162004" s="1"/>
      <c r="D162004" s="1"/>
    </row>
    <row r="162023" spans="1:4" x14ac:dyDescent="0.35">
      <c r="A162023" s="1"/>
      <c r="B162023" s="1"/>
      <c r="C162023" s="1"/>
      <c r="D162023" s="1"/>
    </row>
    <row r="162042" spans="1:4" x14ac:dyDescent="0.35">
      <c r="A162042" s="1"/>
      <c r="B162042" s="1"/>
      <c r="C162042" s="1"/>
      <c r="D162042" s="1"/>
    </row>
    <row r="162061" spans="1:4" x14ac:dyDescent="0.35">
      <c r="A162061" s="1"/>
      <c r="B162061" s="1"/>
      <c r="C162061" s="1"/>
      <c r="D162061" s="1"/>
    </row>
    <row r="162080" spans="1:4" x14ac:dyDescent="0.35">
      <c r="A162080" s="1"/>
      <c r="B162080" s="1"/>
      <c r="C162080" s="1"/>
      <c r="D162080" s="1"/>
    </row>
    <row r="162099" spans="1:4" x14ac:dyDescent="0.35">
      <c r="A162099" s="1"/>
      <c r="B162099" s="1"/>
      <c r="C162099" s="1"/>
      <c r="D162099" s="1"/>
    </row>
    <row r="162118" spans="1:4" x14ac:dyDescent="0.35">
      <c r="A162118" s="1"/>
      <c r="B162118" s="1"/>
      <c r="C162118" s="1"/>
      <c r="D162118" s="1"/>
    </row>
    <row r="162137" spans="1:4" x14ac:dyDescent="0.35">
      <c r="A162137" s="1"/>
      <c r="B162137" s="1"/>
      <c r="C162137" s="1"/>
      <c r="D162137" s="1"/>
    </row>
    <row r="162156" spans="1:4" x14ac:dyDescent="0.35">
      <c r="A162156" s="1"/>
      <c r="B162156" s="1"/>
      <c r="C162156" s="1"/>
      <c r="D162156" s="1"/>
    </row>
    <row r="162175" spans="1:4" x14ac:dyDescent="0.35">
      <c r="A162175" s="1"/>
      <c r="B162175" s="1"/>
      <c r="C162175" s="1"/>
      <c r="D162175" s="1"/>
    </row>
    <row r="162194" spans="1:4" x14ac:dyDescent="0.35">
      <c r="A162194" s="1"/>
      <c r="B162194" s="1"/>
      <c r="C162194" s="1"/>
      <c r="D162194" s="1"/>
    </row>
    <row r="162213" spans="1:4" x14ac:dyDescent="0.35">
      <c r="A162213" s="1"/>
      <c r="B162213" s="1"/>
      <c r="C162213" s="1"/>
      <c r="D162213" s="1"/>
    </row>
    <row r="162232" spans="1:4" x14ac:dyDescent="0.35">
      <c r="A162232" s="1"/>
      <c r="B162232" s="1"/>
      <c r="C162232" s="1"/>
      <c r="D162232" s="1"/>
    </row>
    <row r="162251" spans="1:4" x14ac:dyDescent="0.35">
      <c r="A162251" s="1"/>
      <c r="B162251" s="1"/>
      <c r="C162251" s="1"/>
      <c r="D162251" s="1"/>
    </row>
    <row r="162270" spans="1:4" x14ac:dyDescent="0.35">
      <c r="A162270" s="1"/>
      <c r="B162270" s="1"/>
      <c r="C162270" s="1"/>
      <c r="D162270" s="1"/>
    </row>
    <row r="162289" spans="1:4" x14ac:dyDescent="0.35">
      <c r="A162289" s="1"/>
      <c r="B162289" s="1"/>
      <c r="C162289" s="1"/>
      <c r="D162289" s="1"/>
    </row>
    <row r="162308" spans="1:4" x14ac:dyDescent="0.35">
      <c r="A162308" s="1"/>
      <c r="B162308" s="1"/>
      <c r="C162308" s="1"/>
      <c r="D162308" s="1"/>
    </row>
    <row r="162327" spans="1:4" x14ac:dyDescent="0.35">
      <c r="A162327" s="1"/>
      <c r="B162327" s="1"/>
      <c r="C162327" s="1"/>
      <c r="D162327" s="1"/>
    </row>
    <row r="162346" spans="1:4" x14ac:dyDescent="0.35">
      <c r="A162346" s="1"/>
      <c r="B162346" s="1"/>
      <c r="C162346" s="1"/>
      <c r="D162346" s="1"/>
    </row>
    <row r="162365" spans="1:4" x14ac:dyDescent="0.35">
      <c r="A162365" s="1"/>
      <c r="B162365" s="1"/>
      <c r="C162365" s="1"/>
      <c r="D162365" s="1"/>
    </row>
    <row r="162384" spans="1:4" x14ac:dyDescent="0.35">
      <c r="A162384" s="1"/>
      <c r="B162384" s="1"/>
      <c r="C162384" s="1"/>
      <c r="D162384" s="1"/>
    </row>
    <row r="162403" spans="1:4" x14ac:dyDescent="0.35">
      <c r="A162403" s="1"/>
      <c r="B162403" s="1"/>
      <c r="C162403" s="1"/>
      <c r="D162403" s="1"/>
    </row>
    <row r="162422" spans="1:4" x14ac:dyDescent="0.35">
      <c r="A162422" s="1"/>
      <c r="B162422" s="1"/>
      <c r="C162422" s="1"/>
      <c r="D162422" s="1"/>
    </row>
    <row r="162441" spans="1:4" x14ac:dyDescent="0.35">
      <c r="A162441" s="1"/>
      <c r="B162441" s="1"/>
      <c r="C162441" s="1"/>
      <c r="D162441" s="1"/>
    </row>
    <row r="162460" spans="1:4" x14ac:dyDescent="0.35">
      <c r="A162460" s="1"/>
      <c r="B162460" s="1"/>
      <c r="C162460" s="1"/>
      <c r="D162460" s="1"/>
    </row>
    <row r="162479" spans="1:4" x14ac:dyDescent="0.35">
      <c r="A162479" s="1"/>
      <c r="B162479" s="1"/>
      <c r="C162479" s="1"/>
      <c r="D162479" s="1"/>
    </row>
    <row r="162498" spans="1:4" x14ac:dyDescent="0.35">
      <c r="A162498" s="1"/>
      <c r="B162498" s="1"/>
      <c r="C162498" s="1"/>
      <c r="D162498" s="1"/>
    </row>
    <row r="162517" spans="1:4" x14ac:dyDescent="0.35">
      <c r="A162517" s="1"/>
      <c r="B162517" s="1"/>
      <c r="C162517" s="1"/>
      <c r="D162517" s="1"/>
    </row>
    <row r="162536" spans="1:4" x14ac:dyDescent="0.35">
      <c r="A162536" s="1"/>
      <c r="B162536" s="1"/>
      <c r="C162536" s="1"/>
      <c r="D162536" s="1"/>
    </row>
    <row r="162555" spans="1:4" x14ac:dyDescent="0.35">
      <c r="A162555" s="1"/>
      <c r="B162555" s="1"/>
      <c r="C162555" s="1"/>
      <c r="D162555" s="1"/>
    </row>
    <row r="162574" spans="1:4" x14ac:dyDescent="0.35">
      <c r="A162574" s="1"/>
      <c r="B162574" s="1"/>
      <c r="C162574" s="1"/>
      <c r="D162574" s="1"/>
    </row>
    <row r="162593" spans="1:4" x14ac:dyDescent="0.35">
      <c r="A162593" s="1"/>
      <c r="B162593" s="1"/>
      <c r="C162593" s="1"/>
      <c r="D162593" s="1"/>
    </row>
    <row r="162612" spans="1:4" x14ac:dyDescent="0.35">
      <c r="A162612" s="1"/>
      <c r="B162612" s="1"/>
      <c r="C162612" s="1"/>
      <c r="D162612" s="1"/>
    </row>
    <row r="162631" spans="1:4" x14ac:dyDescent="0.35">
      <c r="A162631" s="1"/>
      <c r="B162631" s="1"/>
      <c r="C162631" s="1"/>
      <c r="D162631" s="1"/>
    </row>
    <row r="162650" spans="1:4" x14ac:dyDescent="0.35">
      <c r="A162650" s="1"/>
      <c r="B162650" s="1"/>
      <c r="C162650" s="1"/>
      <c r="D162650" s="1"/>
    </row>
    <row r="162669" spans="1:4" x14ac:dyDescent="0.35">
      <c r="A162669" s="1"/>
      <c r="B162669" s="1"/>
      <c r="C162669" s="1"/>
      <c r="D162669" s="1"/>
    </row>
    <row r="162688" spans="1:4" x14ac:dyDescent="0.35">
      <c r="A162688" s="1"/>
      <c r="B162688" s="1"/>
      <c r="C162688" s="1"/>
      <c r="D162688" s="1"/>
    </row>
    <row r="162707" spans="1:4" x14ac:dyDescent="0.35">
      <c r="A162707" s="1"/>
      <c r="B162707" s="1"/>
      <c r="C162707" s="1"/>
      <c r="D162707" s="1"/>
    </row>
    <row r="162726" spans="1:4" x14ac:dyDescent="0.35">
      <c r="A162726" s="1"/>
      <c r="B162726" s="1"/>
      <c r="C162726" s="1"/>
      <c r="D162726" s="1"/>
    </row>
    <row r="162745" spans="1:4" x14ac:dyDescent="0.35">
      <c r="A162745" s="1"/>
      <c r="B162745" s="1"/>
      <c r="C162745" s="1"/>
      <c r="D162745" s="1"/>
    </row>
    <row r="162764" spans="1:4" x14ac:dyDescent="0.35">
      <c r="A162764" s="1"/>
      <c r="B162764" s="1"/>
      <c r="C162764" s="1"/>
      <c r="D162764" s="1"/>
    </row>
    <row r="162783" spans="1:4" x14ac:dyDescent="0.35">
      <c r="A162783" s="1"/>
      <c r="B162783" s="1"/>
      <c r="C162783" s="1"/>
      <c r="D162783" s="1"/>
    </row>
    <row r="162802" spans="1:4" x14ac:dyDescent="0.35">
      <c r="A162802" s="1"/>
      <c r="B162802" s="1"/>
      <c r="C162802" s="1"/>
      <c r="D162802" s="1"/>
    </row>
    <row r="162821" spans="1:4" x14ac:dyDescent="0.35">
      <c r="A162821" s="1"/>
      <c r="B162821" s="1"/>
      <c r="C162821" s="1"/>
      <c r="D162821" s="1"/>
    </row>
    <row r="162840" spans="1:4" x14ac:dyDescent="0.35">
      <c r="A162840" s="1"/>
      <c r="B162840" s="1"/>
      <c r="C162840" s="1"/>
      <c r="D162840" s="1"/>
    </row>
    <row r="162859" spans="1:4" x14ac:dyDescent="0.35">
      <c r="A162859" s="1"/>
      <c r="B162859" s="1"/>
      <c r="C162859" s="1"/>
      <c r="D162859" s="1"/>
    </row>
    <row r="162878" spans="1:4" x14ac:dyDescent="0.35">
      <c r="A162878" s="1"/>
      <c r="B162878" s="1"/>
      <c r="C162878" s="1"/>
      <c r="D162878" s="1"/>
    </row>
    <row r="162897" spans="1:4" x14ac:dyDescent="0.35">
      <c r="A162897" s="1"/>
      <c r="B162897" s="1"/>
      <c r="C162897" s="1"/>
      <c r="D162897" s="1"/>
    </row>
    <row r="162916" spans="1:4" x14ac:dyDescent="0.35">
      <c r="A162916" s="1"/>
      <c r="B162916" s="1"/>
      <c r="C162916" s="1"/>
      <c r="D162916" s="1"/>
    </row>
    <row r="162935" spans="1:4" x14ac:dyDescent="0.35">
      <c r="A162935" s="1"/>
      <c r="B162935" s="1"/>
      <c r="C162935" s="1"/>
      <c r="D162935" s="1"/>
    </row>
    <row r="162954" spans="1:4" x14ac:dyDescent="0.35">
      <c r="A162954" s="1"/>
      <c r="B162954" s="1"/>
      <c r="C162954" s="1"/>
      <c r="D162954" s="1"/>
    </row>
    <row r="162973" spans="1:4" x14ac:dyDescent="0.35">
      <c r="A162973" s="1"/>
      <c r="B162973" s="1"/>
      <c r="C162973" s="1"/>
      <c r="D162973" s="1"/>
    </row>
    <row r="162992" spans="1:4" x14ac:dyDescent="0.35">
      <c r="A162992" s="1"/>
      <c r="B162992" s="1"/>
      <c r="C162992" s="1"/>
      <c r="D162992" s="1"/>
    </row>
    <row r="163011" spans="1:4" x14ac:dyDescent="0.35">
      <c r="A163011" s="1"/>
      <c r="B163011" s="1"/>
      <c r="C163011" s="1"/>
      <c r="D163011" s="1"/>
    </row>
    <row r="163030" spans="1:4" x14ac:dyDescent="0.35">
      <c r="A163030" s="1"/>
      <c r="B163030" s="1"/>
      <c r="C163030" s="1"/>
      <c r="D163030" s="1"/>
    </row>
    <row r="163049" spans="1:4" x14ac:dyDescent="0.35">
      <c r="A163049" s="1"/>
      <c r="B163049" s="1"/>
      <c r="C163049" s="1"/>
      <c r="D163049" s="1"/>
    </row>
    <row r="163068" spans="1:4" x14ac:dyDescent="0.35">
      <c r="A163068" s="1"/>
      <c r="B163068" s="1"/>
      <c r="C163068" s="1"/>
      <c r="D163068" s="1"/>
    </row>
    <row r="163087" spans="1:4" x14ac:dyDescent="0.35">
      <c r="A163087" s="1"/>
      <c r="B163087" s="1"/>
      <c r="C163087" s="1"/>
      <c r="D163087" s="1"/>
    </row>
    <row r="163106" spans="1:4" x14ac:dyDescent="0.35">
      <c r="A163106" s="1"/>
      <c r="B163106" s="1"/>
      <c r="C163106" s="1"/>
      <c r="D163106" s="1"/>
    </row>
    <row r="163125" spans="1:4" x14ac:dyDescent="0.35">
      <c r="A163125" s="1"/>
      <c r="B163125" s="1"/>
      <c r="C163125" s="1"/>
      <c r="D163125" s="1"/>
    </row>
    <row r="163144" spans="1:4" x14ac:dyDescent="0.35">
      <c r="A163144" s="1"/>
      <c r="B163144" s="1"/>
      <c r="C163144" s="1"/>
      <c r="D163144" s="1"/>
    </row>
    <row r="163163" spans="1:4" x14ac:dyDescent="0.35">
      <c r="A163163" s="1"/>
      <c r="B163163" s="1"/>
      <c r="C163163" s="1"/>
      <c r="D163163" s="1"/>
    </row>
    <row r="163182" spans="1:4" x14ac:dyDescent="0.35">
      <c r="A163182" s="1"/>
      <c r="B163182" s="1"/>
      <c r="C163182" s="1"/>
      <c r="D163182" s="1"/>
    </row>
    <row r="163201" spans="1:4" x14ac:dyDescent="0.35">
      <c r="A163201" s="1"/>
      <c r="B163201" s="1"/>
      <c r="C163201" s="1"/>
      <c r="D163201" s="1"/>
    </row>
    <row r="163220" spans="1:4" x14ac:dyDescent="0.35">
      <c r="A163220" s="1"/>
      <c r="B163220" s="1"/>
      <c r="C163220" s="1"/>
      <c r="D163220" s="1"/>
    </row>
    <row r="163239" spans="1:4" x14ac:dyDescent="0.35">
      <c r="A163239" s="1"/>
      <c r="B163239" s="1"/>
      <c r="C163239" s="1"/>
      <c r="D163239" s="1"/>
    </row>
    <row r="163258" spans="1:4" x14ac:dyDescent="0.35">
      <c r="A163258" s="1"/>
      <c r="B163258" s="1"/>
      <c r="C163258" s="1"/>
      <c r="D163258" s="1"/>
    </row>
    <row r="163277" spans="1:4" x14ac:dyDescent="0.35">
      <c r="A163277" s="1"/>
      <c r="B163277" s="1"/>
      <c r="C163277" s="1"/>
      <c r="D163277" s="1"/>
    </row>
    <row r="163296" spans="1:4" x14ac:dyDescent="0.35">
      <c r="A163296" s="1"/>
      <c r="B163296" s="1"/>
      <c r="C163296" s="1"/>
      <c r="D163296" s="1"/>
    </row>
    <row r="163315" spans="1:4" x14ac:dyDescent="0.35">
      <c r="A163315" s="1"/>
      <c r="B163315" s="1"/>
      <c r="C163315" s="1"/>
      <c r="D163315" s="1"/>
    </row>
    <row r="163334" spans="1:4" x14ac:dyDescent="0.35">
      <c r="A163334" s="1"/>
      <c r="B163334" s="1"/>
      <c r="C163334" s="1"/>
      <c r="D163334" s="1"/>
    </row>
    <row r="163353" spans="1:4" x14ac:dyDescent="0.35">
      <c r="A163353" s="1"/>
      <c r="B163353" s="1"/>
      <c r="C163353" s="1"/>
      <c r="D163353" s="1"/>
    </row>
    <row r="163372" spans="1:4" x14ac:dyDescent="0.35">
      <c r="A163372" s="1"/>
      <c r="B163372" s="1"/>
      <c r="C163372" s="1"/>
      <c r="D163372" s="1"/>
    </row>
    <row r="163391" spans="1:4" x14ac:dyDescent="0.35">
      <c r="A163391" s="1"/>
      <c r="B163391" s="1"/>
      <c r="C163391" s="1"/>
      <c r="D163391" s="1"/>
    </row>
    <row r="163410" spans="1:4" x14ac:dyDescent="0.35">
      <c r="A163410" s="1"/>
      <c r="B163410" s="1"/>
      <c r="C163410" s="1"/>
      <c r="D163410" s="1"/>
    </row>
    <row r="163429" spans="1:4" x14ac:dyDescent="0.35">
      <c r="A163429" s="1"/>
      <c r="B163429" s="1"/>
      <c r="C163429" s="1"/>
      <c r="D163429" s="1"/>
    </row>
    <row r="163448" spans="1:4" x14ac:dyDescent="0.35">
      <c r="A163448" s="1"/>
      <c r="B163448" s="1"/>
      <c r="C163448" s="1"/>
      <c r="D163448" s="1"/>
    </row>
    <row r="163467" spans="1:4" x14ac:dyDescent="0.35">
      <c r="A163467" s="1"/>
      <c r="B163467" s="1"/>
      <c r="C163467" s="1"/>
      <c r="D163467" s="1"/>
    </row>
    <row r="163486" spans="1:4" x14ac:dyDescent="0.35">
      <c r="A163486" s="1"/>
      <c r="B163486" s="1"/>
      <c r="C163486" s="1"/>
      <c r="D163486" s="1"/>
    </row>
    <row r="163505" spans="1:4" x14ac:dyDescent="0.35">
      <c r="A163505" s="1"/>
      <c r="B163505" s="1"/>
      <c r="C163505" s="1"/>
      <c r="D163505" s="1"/>
    </row>
    <row r="163524" spans="1:4" x14ac:dyDescent="0.35">
      <c r="A163524" s="1"/>
      <c r="B163524" s="1"/>
      <c r="C163524" s="1"/>
      <c r="D163524" s="1"/>
    </row>
    <row r="163543" spans="1:4" x14ac:dyDescent="0.35">
      <c r="A163543" s="1"/>
      <c r="B163543" s="1"/>
      <c r="C163543" s="1"/>
      <c r="D163543" s="1"/>
    </row>
    <row r="163562" spans="1:4" x14ac:dyDescent="0.35">
      <c r="A163562" s="1"/>
      <c r="B163562" s="1"/>
      <c r="C163562" s="1"/>
      <c r="D163562" s="1"/>
    </row>
    <row r="163581" spans="1:4" x14ac:dyDescent="0.35">
      <c r="A163581" s="1"/>
      <c r="B163581" s="1"/>
      <c r="C163581" s="1"/>
      <c r="D163581" s="1"/>
    </row>
    <row r="163600" spans="1:4" x14ac:dyDescent="0.35">
      <c r="A163600" s="1"/>
      <c r="B163600" s="1"/>
      <c r="C163600" s="1"/>
      <c r="D163600" s="1"/>
    </row>
    <row r="163619" spans="1:4" x14ac:dyDescent="0.35">
      <c r="A163619" s="1"/>
      <c r="B163619" s="1"/>
      <c r="C163619" s="1"/>
      <c r="D163619" s="1"/>
    </row>
    <row r="163638" spans="1:4" x14ac:dyDescent="0.35">
      <c r="A163638" s="1"/>
      <c r="B163638" s="1"/>
      <c r="C163638" s="1"/>
      <c r="D163638" s="1"/>
    </row>
    <row r="163657" spans="1:4" x14ac:dyDescent="0.35">
      <c r="A163657" s="1"/>
      <c r="B163657" s="1"/>
      <c r="C163657" s="1"/>
      <c r="D163657" s="1"/>
    </row>
    <row r="163676" spans="1:4" x14ac:dyDescent="0.35">
      <c r="A163676" s="1"/>
      <c r="B163676" s="1"/>
      <c r="C163676" s="1"/>
      <c r="D163676" s="1"/>
    </row>
    <row r="163695" spans="1:4" x14ac:dyDescent="0.35">
      <c r="A163695" s="1"/>
      <c r="B163695" s="1"/>
      <c r="C163695" s="1"/>
      <c r="D163695" s="1"/>
    </row>
    <row r="163714" spans="1:4" x14ac:dyDescent="0.35">
      <c r="A163714" s="1"/>
      <c r="B163714" s="1"/>
      <c r="C163714" s="1"/>
      <c r="D163714" s="1"/>
    </row>
    <row r="163733" spans="1:4" x14ac:dyDescent="0.35">
      <c r="A163733" s="1"/>
      <c r="B163733" s="1"/>
      <c r="C163733" s="1"/>
      <c r="D163733" s="1"/>
    </row>
    <row r="163752" spans="1:4" x14ac:dyDescent="0.35">
      <c r="A163752" s="1"/>
      <c r="B163752" s="1"/>
      <c r="C163752" s="1"/>
      <c r="D163752" s="1"/>
    </row>
    <row r="163771" spans="1:4" x14ac:dyDescent="0.35">
      <c r="A163771" s="1"/>
      <c r="B163771" s="1"/>
      <c r="C163771" s="1"/>
      <c r="D163771" s="1"/>
    </row>
    <row r="163790" spans="1:4" x14ac:dyDescent="0.35">
      <c r="A163790" s="1"/>
      <c r="B163790" s="1"/>
      <c r="C163790" s="1"/>
      <c r="D163790" s="1"/>
    </row>
    <row r="163809" spans="1:4" x14ac:dyDescent="0.35">
      <c r="A163809" s="1"/>
      <c r="B163809" s="1"/>
      <c r="C163809" s="1"/>
      <c r="D163809" s="1"/>
    </row>
    <row r="163828" spans="1:4" x14ac:dyDescent="0.35">
      <c r="A163828" s="1"/>
      <c r="B163828" s="1"/>
      <c r="C163828" s="1"/>
      <c r="D163828" s="1"/>
    </row>
    <row r="163847" spans="1:4" x14ac:dyDescent="0.35">
      <c r="A163847" s="1"/>
      <c r="B163847" s="1"/>
      <c r="C163847" s="1"/>
      <c r="D163847" s="1"/>
    </row>
    <row r="163866" spans="1:4" x14ac:dyDescent="0.35">
      <c r="A163866" s="1"/>
      <c r="B163866" s="1"/>
      <c r="C163866" s="1"/>
      <c r="D163866" s="1"/>
    </row>
    <row r="163885" spans="1:4" x14ac:dyDescent="0.35">
      <c r="A163885" s="1"/>
      <c r="B163885" s="1"/>
      <c r="C163885" s="1"/>
      <c r="D163885" s="1"/>
    </row>
    <row r="163904" spans="1:4" x14ac:dyDescent="0.35">
      <c r="A163904" s="1"/>
      <c r="B163904" s="1"/>
      <c r="C163904" s="1"/>
      <c r="D163904" s="1"/>
    </row>
    <row r="163923" spans="1:4" x14ac:dyDescent="0.35">
      <c r="A163923" s="1"/>
      <c r="B163923" s="1"/>
      <c r="C163923" s="1"/>
      <c r="D163923" s="1"/>
    </row>
    <row r="163942" spans="1:4" x14ac:dyDescent="0.35">
      <c r="A163942" s="1"/>
      <c r="B163942" s="1"/>
      <c r="C163942" s="1"/>
      <c r="D163942" s="1"/>
    </row>
    <row r="163961" spans="1:4" x14ac:dyDescent="0.35">
      <c r="A163961" s="1"/>
      <c r="B163961" s="1"/>
      <c r="C163961" s="1"/>
      <c r="D163961" s="1"/>
    </row>
    <row r="163980" spans="1:4" x14ac:dyDescent="0.35">
      <c r="A163980" s="1"/>
      <c r="B163980" s="1"/>
      <c r="C163980" s="1"/>
      <c r="D163980" s="1"/>
    </row>
    <row r="163999" spans="1:4" x14ac:dyDescent="0.35">
      <c r="A163999" s="1"/>
      <c r="B163999" s="1"/>
      <c r="C163999" s="1"/>
      <c r="D163999" s="1"/>
    </row>
    <row r="164018" spans="1:4" x14ac:dyDescent="0.35">
      <c r="A164018" s="1"/>
      <c r="B164018" s="1"/>
      <c r="C164018" s="1"/>
      <c r="D164018" s="1"/>
    </row>
    <row r="164037" spans="1:4" x14ac:dyDescent="0.35">
      <c r="A164037" s="1"/>
      <c r="B164037" s="1"/>
      <c r="C164037" s="1"/>
      <c r="D164037" s="1"/>
    </row>
    <row r="164056" spans="1:4" x14ac:dyDescent="0.35">
      <c r="A164056" s="1"/>
      <c r="B164056" s="1"/>
      <c r="C164056" s="1"/>
      <c r="D164056" s="1"/>
    </row>
    <row r="164075" spans="1:4" x14ac:dyDescent="0.35">
      <c r="A164075" s="1"/>
      <c r="B164075" s="1"/>
      <c r="C164075" s="1"/>
      <c r="D164075" s="1"/>
    </row>
    <row r="164094" spans="1:4" x14ac:dyDescent="0.35">
      <c r="A164094" s="1"/>
      <c r="B164094" s="1"/>
      <c r="C164094" s="1"/>
      <c r="D164094" s="1"/>
    </row>
    <row r="164113" spans="1:4" x14ac:dyDescent="0.35">
      <c r="A164113" s="1"/>
      <c r="B164113" s="1"/>
      <c r="C164113" s="1"/>
      <c r="D164113" s="1"/>
    </row>
    <row r="164132" spans="1:4" x14ac:dyDescent="0.35">
      <c r="A164132" s="1"/>
      <c r="B164132" s="1"/>
      <c r="C164132" s="1"/>
      <c r="D164132" s="1"/>
    </row>
    <row r="164151" spans="1:4" x14ac:dyDescent="0.35">
      <c r="A164151" s="1"/>
      <c r="B164151" s="1"/>
      <c r="C164151" s="1"/>
      <c r="D164151" s="1"/>
    </row>
    <row r="164170" spans="1:4" x14ac:dyDescent="0.35">
      <c r="A164170" s="1"/>
      <c r="B164170" s="1"/>
      <c r="C164170" s="1"/>
      <c r="D164170" s="1"/>
    </row>
    <row r="164189" spans="1:4" x14ac:dyDescent="0.35">
      <c r="A164189" s="1"/>
      <c r="B164189" s="1"/>
      <c r="C164189" s="1"/>
      <c r="D164189" s="1"/>
    </row>
    <row r="164208" spans="1:4" x14ac:dyDescent="0.35">
      <c r="A164208" s="1"/>
      <c r="B164208" s="1"/>
      <c r="C164208" s="1"/>
      <c r="D164208" s="1"/>
    </row>
    <row r="164227" spans="1:4" x14ac:dyDescent="0.35">
      <c r="A164227" s="1"/>
      <c r="B164227" s="1"/>
      <c r="C164227" s="1"/>
      <c r="D164227" s="1"/>
    </row>
    <row r="164246" spans="1:4" x14ac:dyDescent="0.35">
      <c r="A164246" s="1"/>
      <c r="B164246" s="1"/>
      <c r="C164246" s="1"/>
      <c r="D164246" s="1"/>
    </row>
    <row r="164265" spans="1:4" x14ac:dyDescent="0.35">
      <c r="A164265" s="1"/>
      <c r="B164265" s="1"/>
      <c r="C164265" s="1"/>
      <c r="D164265" s="1"/>
    </row>
    <row r="164284" spans="1:4" x14ac:dyDescent="0.35">
      <c r="A164284" s="1"/>
      <c r="B164284" s="1"/>
      <c r="C164284" s="1"/>
      <c r="D164284" s="1"/>
    </row>
    <row r="164303" spans="1:4" x14ac:dyDescent="0.35">
      <c r="A164303" s="1"/>
      <c r="B164303" s="1"/>
      <c r="C164303" s="1"/>
      <c r="D164303" s="1"/>
    </row>
    <row r="164322" spans="1:4" x14ac:dyDescent="0.35">
      <c r="A164322" s="1"/>
      <c r="B164322" s="1"/>
      <c r="C164322" s="1"/>
      <c r="D164322" s="1"/>
    </row>
    <row r="164341" spans="1:4" x14ac:dyDescent="0.35">
      <c r="A164341" s="1"/>
      <c r="B164341" s="1"/>
      <c r="C164341" s="1"/>
      <c r="D164341" s="1"/>
    </row>
    <row r="164360" spans="1:4" x14ac:dyDescent="0.35">
      <c r="A164360" s="1"/>
      <c r="B164360" s="1"/>
      <c r="C164360" s="1"/>
      <c r="D164360" s="1"/>
    </row>
    <row r="164379" spans="1:4" x14ac:dyDescent="0.35">
      <c r="A164379" s="1"/>
      <c r="B164379" s="1"/>
      <c r="C164379" s="1"/>
      <c r="D164379" s="1"/>
    </row>
    <row r="164398" spans="1:4" x14ac:dyDescent="0.35">
      <c r="A164398" s="1"/>
      <c r="B164398" s="1"/>
      <c r="C164398" s="1"/>
      <c r="D164398" s="1"/>
    </row>
    <row r="164417" spans="1:4" x14ac:dyDescent="0.35">
      <c r="A164417" s="1"/>
      <c r="B164417" s="1"/>
      <c r="C164417" s="1"/>
      <c r="D164417" s="1"/>
    </row>
    <row r="164436" spans="1:4" x14ac:dyDescent="0.35">
      <c r="A164436" s="1"/>
      <c r="B164436" s="1"/>
      <c r="C164436" s="1"/>
      <c r="D164436" s="1"/>
    </row>
    <row r="164455" spans="1:4" x14ac:dyDescent="0.35">
      <c r="A164455" s="1"/>
      <c r="B164455" s="1"/>
      <c r="C164455" s="1"/>
      <c r="D164455" s="1"/>
    </row>
    <row r="164474" spans="1:4" x14ac:dyDescent="0.35">
      <c r="A164474" s="1"/>
      <c r="B164474" s="1"/>
      <c r="C164474" s="1"/>
      <c r="D164474" s="1"/>
    </row>
    <row r="164493" spans="1:4" x14ac:dyDescent="0.35">
      <c r="A164493" s="1"/>
      <c r="B164493" s="1"/>
      <c r="C164493" s="1"/>
      <c r="D164493" s="1"/>
    </row>
    <row r="164512" spans="1:4" x14ac:dyDescent="0.35">
      <c r="A164512" s="1"/>
      <c r="B164512" s="1"/>
      <c r="C164512" s="1"/>
      <c r="D164512" s="1"/>
    </row>
    <row r="164531" spans="1:4" x14ac:dyDescent="0.35">
      <c r="A164531" s="1"/>
      <c r="B164531" s="1"/>
      <c r="C164531" s="1"/>
      <c r="D164531" s="1"/>
    </row>
    <row r="164550" spans="1:4" x14ac:dyDescent="0.35">
      <c r="A164550" s="1"/>
      <c r="B164550" s="1"/>
      <c r="C164550" s="1"/>
      <c r="D164550" s="1"/>
    </row>
    <row r="164569" spans="1:4" x14ac:dyDescent="0.35">
      <c r="A164569" s="1"/>
      <c r="B164569" s="1"/>
      <c r="C164569" s="1"/>
      <c r="D164569" s="1"/>
    </row>
    <row r="164588" spans="1:4" x14ac:dyDescent="0.35">
      <c r="A164588" s="1"/>
      <c r="B164588" s="1"/>
      <c r="C164588" s="1"/>
      <c r="D164588" s="1"/>
    </row>
    <row r="164607" spans="1:4" x14ac:dyDescent="0.35">
      <c r="A164607" s="1"/>
      <c r="B164607" s="1"/>
      <c r="C164607" s="1"/>
      <c r="D164607" s="1"/>
    </row>
    <row r="164626" spans="1:4" x14ac:dyDescent="0.35">
      <c r="A164626" s="1"/>
      <c r="B164626" s="1"/>
      <c r="C164626" s="1"/>
      <c r="D164626" s="1"/>
    </row>
    <row r="164645" spans="1:4" x14ac:dyDescent="0.35">
      <c r="A164645" s="1"/>
      <c r="B164645" s="1"/>
      <c r="C164645" s="1"/>
      <c r="D164645" s="1"/>
    </row>
    <row r="164664" spans="1:4" x14ac:dyDescent="0.35">
      <c r="A164664" s="1"/>
      <c r="B164664" s="1"/>
      <c r="C164664" s="1"/>
      <c r="D164664" s="1"/>
    </row>
    <row r="164683" spans="1:4" x14ac:dyDescent="0.35">
      <c r="A164683" s="1"/>
      <c r="B164683" s="1"/>
      <c r="C164683" s="1"/>
      <c r="D164683" s="1"/>
    </row>
    <row r="164702" spans="1:4" x14ac:dyDescent="0.35">
      <c r="A164702" s="1"/>
      <c r="B164702" s="1"/>
      <c r="C164702" s="1"/>
      <c r="D164702" s="1"/>
    </row>
    <row r="164721" spans="1:4" x14ac:dyDescent="0.35">
      <c r="A164721" s="1"/>
      <c r="B164721" s="1"/>
      <c r="C164721" s="1"/>
      <c r="D164721" s="1"/>
    </row>
    <row r="164740" spans="1:4" x14ac:dyDescent="0.35">
      <c r="A164740" s="1"/>
      <c r="B164740" s="1"/>
      <c r="C164740" s="1"/>
      <c r="D164740" s="1"/>
    </row>
    <row r="164759" spans="1:4" x14ac:dyDescent="0.35">
      <c r="A164759" s="1"/>
      <c r="B164759" s="1"/>
      <c r="C164759" s="1"/>
      <c r="D164759" s="1"/>
    </row>
    <row r="164778" spans="1:4" x14ac:dyDescent="0.35">
      <c r="A164778" s="1"/>
      <c r="B164778" s="1"/>
      <c r="C164778" s="1"/>
      <c r="D164778" s="1"/>
    </row>
    <row r="164797" spans="1:4" x14ac:dyDescent="0.35">
      <c r="A164797" s="1"/>
      <c r="B164797" s="1"/>
      <c r="C164797" s="1"/>
      <c r="D164797" s="1"/>
    </row>
    <row r="164816" spans="1:4" x14ac:dyDescent="0.35">
      <c r="A164816" s="1"/>
      <c r="B164816" s="1"/>
      <c r="C164816" s="1"/>
      <c r="D164816" s="1"/>
    </row>
    <row r="164835" spans="1:4" x14ac:dyDescent="0.35">
      <c r="A164835" s="1"/>
      <c r="B164835" s="1"/>
      <c r="C164835" s="1"/>
      <c r="D164835" s="1"/>
    </row>
    <row r="164854" spans="1:4" x14ac:dyDescent="0.35">
      <c r="A164854" s="1"/>
      <c r="B164854" s="1"/>
      <c r="C164854" s="1"/>
      <c r="D164854" s="1"/>
    </row>
    <row r="164873" spans="1:4" x14ac:dyDescent="0.35">
      <c r="A164873" s="1"/>
      <c r="B164873" s="1"/>
      <c r="C164873" s="1"/>
      <c r="D164873" s="1"/>
    </row>
    <row r="164892" spans="1:4" x14ac:dyDescent="0.35">
      <c r="A164892" s="1"/>
      <c r="B164892" s="1"/>
      <c r="C164892" s="1"/>
      <c r="D164892" s="1"/>
    </row>
    <row r="164911" spans="1:4" x14ac:dyDescent="0.35">
      <c r="A164911" s="1"/>
      <c r="B164911" s="1"/>
      <c r="C164911" s="1"/>
      <c r="D164911" s="1"/>
    </row>
    <row r="164930" spans="1:4" x14ac:dyDescent="0.35">
      <c r="A164930" s="1"/>
      <c r="B164930" s="1"/>
      <c r="C164930" s="1"/>
      <c r="D164930" s="1"/>
    </row>
    <row r="164949" spans="1:4" x14ac:dyDescent="0.35">
      <c r="A164949" s="1"/>
      <c r="B164949" s="1"/>
      <c r="C164949" s="1"/>
      <c r="D164949" s="1"/>
    </row>
    <row r="164968" spans="1:4" x14ac:dyDescent="0.35">
      <c r="A164968" s="1"/>
      <c r="B164968" s="1"/>
      <c r="C164968" s="1"/>
      <c r="D164968" s="1"/>
    </row>
    <row r="164987" spans="1:4" x14ac:dyDescent="0.35">
      <c r="A164987" s="1"/>
      <c r="B164987" s="1"/>
      <c r="C164987" s="1"/>
      <c r="D164987" s="1"/>
    </row>
    <row r="165006" spans="1:4" x14ac:dyDescent="0.35">
      <c r="A165006" s="1"/>
      <c r="B165006" s="1"/>
      <c r="C165006" s="1"/>
      <c r="D165006" s="1"/>
    </row>
    <row r="165025" spans="1:4" x14ac:dyDescent="0.35">
      <c r="A165025" s="1"/>
      <c r="B165025" s="1"/>
      <c r="C165025" s="1"/>
      <c r="D165025" s="1"/>
    </row>
    <row r="165044" spans="1:4" x14ac:dyDescent="0.35">
      <c r="A165044" s="1"/>
      <c r="B165044" s="1"/>
      <c r="C165044" s="1"/>
      <c r="D165044" s="1"/>
    </row>
    <row r="165063" spans="1:4" x14ac:dyDescent="0.35">
      <c r="A165063" s="1"/>
      <c r="B165063" s="1"/>
      <c r="C165063" s="1"/>
      <c r="D165063" s="1"/>
    </row>
    <row r="165082" spans="1:4" x14ac:dyDescent="0.35">
      <c r="A165082" s="1"/>
      <c r="B165082" s="1"/>
      <c r="C165082" s="1"/>
      <c r="D165082" s="1"/>
    </row>
    <row r="165101" spans="1:4" x14ac:dyDescent="0.35">
      <c r="A165101" s="1"/>
      <c r="B165101" s="1"/>
      <c r="C165101" s="1"/>
      <c r="D165101" s="1"/>
    </row>
    <row r="165120" spans="1:4" x14ac:dyDescent="0.35">
      <c r="A165120" s="1"/>
      <c r="B165120" s="1"/>
      <c r="C165120" s="1"/>
      <c r="D165120" s="1"/>
    </row>
    <row r="165139" spans="1:4" x14ac:dyDescent="0.35">
      <c r="A165139" s="1"/>
      <c r="B165139" s="1"/>
      <c r="C165139" s="1"/>
      <c r="D165139" s="1"/>
    </row>
    <row r="165158" spans="1:4" x14ac:dyDescent="0.35">
      <c r="A165158" s="1"/>
      <c r="B165158" s="1"/>
      <c r="C165158" s="1"/>
      <c r="D165158" s="1"/>
    </row>
    <row r="165177" spans="1:4" x14ac:dyDescent="0.35">
      <c r="A165177" s="1"/>
      <c r="B165177" s="1"/>
      <c r="C165177" s="1"/>
      <c r="D165177" s="1"/>
    </row>
    <row r="165196" spans="1:4" x14ac:dyDescent="0.35">
      <c r="A165196" s="1"/>
      <c r="B165196" s="1"/>
      <c r="C165196" s="1"/>
      <c r="D165196" s="1"/>
    </row>
    <row r="165215" spans="1:4" x14ac:dyDescent="0.35">
      <c r="A165215" s="1"/>
      <c r="B165215" s="1"/>
      <c r="C165215" s="1"/>
      <c r="D165215" s="1"/>
    </row>
    <row r="165234" spans="1:4" x14ac:dyDescent="0.35">
      <c r="A165234" s="1"/>
      <c r="B165234" s="1"/>
      <c r="C165234" s="1"/>
      <c r="D165234" s="1"/>
    </row>
    <row r="165253" spans="1:4" x14ac:dyDescent="0.35">
      <c r="A165253" s="1"/>
      <c r="B165253" s="1"/>
      <c r="C165253" s="1"/>
      <c r="D165253" s="1"/>
    </row>
    <row r="165272" spans="1:4" x14ac:dyDescent="0.35">
      <c r="A165272" s="1"/>
      <c r="B165272" s="1"/>
      <c r="C165272" s="1"/>
      <c r="D165272" s="1"/>
    </row>
    <row r="165291" spans="1:4" x14ac:dyDescent="0.35">
      <c r="A165291" s="1"/>
      <c r="B165291" s="1"/>
      <c r="C165291" s="1"/>
      <c r="D165291" s="1"/>
    </row>
    <row r="165310" spans="1:4" x14ac:dyDescent="0.35">
      <c r="A165310" s="1"/>
      <c r="B165310" s="1"/>
      <c r="C165310" s="1"/>
      <c r="D165310" s="1"/>
    </row>
    <row r="165329" spans="1:4" x14ac:dyDescent="0.35">
      <c r="A165329" s="1"/>
      <c r="B165329" s="1"/>
      <c r="C165329" s="1"/>
      <c r="D165329" s="1"/>
    </row>
    <row r="165348" spans="1:4" x14ac:dyDescent="0.35">
      <c r="A165348" s="1"/>
      <c r="B165348" s="1"/>
      <c r="C165348" s="1"/>
      <c r="D165348" s="1"/>
    </row>
    <row r="165367" spans="1:4" x14ac:dyDescent="0.35">
      <c r="A165367" s="1"/>
      <c r="B165367" s="1"/>
      <c r="C165367" s="1"/>
      <c r="D165367" s="1"/>
    </row>
    <row r="165386" spans="1:4" x14ac:dyDescent="0.35">
      <c r="A165386" s="1"/>
      <c r="B165386" s="1"/>
      <c r="C165386" s="1"/>
      <c r="D165386" s="1"/>
    </row>
    <row r="165405" spans="1:4" x14ac:dyDescent="0.35">
      <c r="A165405" s="1"/>
      <c r="B165405" s="1"/>
      <c r="C165405" s="1"/>
      <c r="D165405" s="1"/>
    </row>
    <row r="165424" spans="1:4" x14ac:dyDescent="0.35">
      <c r="A165424" s="1"/>
      <c r="B165424" s="1"/>
      <c r="C165424" s="1"/>
      <c r="D165424" s="1"/>
    </row>
    <row r="165443" spans="1:4" x14ac:dyDescent="0.35">
      <c r="A165443" s="1"/>
      <c r="B165443" s="1"/>
      <c r="C165443" s="1"/>
      <c r="D165443" s="1"/>
    </row>
    <row r="165462" spans="1:4" x14ac:dyDescent="0.35">
      <c r="A165462" s="1"/>
      <c r="B165462" s="1"/>
      <c r="C165462" s="1"/>
      <c r="D165462" s="1"/>
    </row>
    <row r="165481" spans="1:4" x14ac:dyDescent="0.35">
      <c r="A165481" s="1"/>
      <c r="B165481" s="1"/>
      <c r="C165481" s="1"/>
      <c r="D165481" s="1"/>
    </row>
    <row r="165500" spans="1:4" x14ac:dyDescent="0.35">
      <c r="A165500" s="1"/>
      <c r="B165500" s="1"/>
      <c r="C165500" s="1"/>
      <c r="D165500" s="1"/>
    </row>
    <row r="165519" spans="1:4" x14ac:dyDescent="0.35">
      <c r="A165519" s="1"/>
      <c r="B165519" s="1"/>
      <c r="C165519" s="1"/>
      <c r="D165519" s="1"/>
    </row>
    <row r="165538" spans="1:4" x14ac:dyDescent="0.35">
      <c r="A165538" s="1"/>
      <c r="B165538" s="1"/>
      <c r="C165538" s="1"/>
      <c r="D165538" s="1"/>
    </row>
    <row r="165557" spans="1:4" x14ac:dyDescent="0.35">
      <c r="A165557" s="1"/>
      <c r="B165557" s="1"/>
      <c r="C165557" s="1"/>
      <c r="D165557" s="1"/>
    </row>
    <row r="165576" spans="1:4" x14ac:dyDescent="0.35">
      <c r="A165576" s="1"/>
      <c r="B165576" s="1"/>
      <c r="C165576" s="1"/>
      <c r="D165576" s="1"/>
    </row>
    <row r="165595" spans="1:4" x14ac:dyDescent="0.35">
      <c r="A165595" s="1"/>
      <c r="B165595" s="1"/>
      <c r="C165595" s="1"/>
      <c r="D165595" s="1"/>
    </row>
    <row r="165614" spans="1:4" x14ac:dyDescent="0.35">
      <c r="A165614" s="1"/>
      <c r="B165614" s="1"/>
      <c r="C165614" s="1"/>
      <c r="D165614" s="1"/>
    </row>
    <row r="165633" spans="1:4" x14ac:dyDescent="0.35">
      <c r="A165633" s="1"/>
      <c r="B165633" s="1"/>
      <c r="C165633" s="1"/>
      <c r="D165633" s="1"/>
    </row>
    <row r="165652" spans="1:4" x14ac:dyDescent="0.35">
      <c r="A165652" s="1"/>
      <c r="B165652" s="1"/>
      <c r="C165652" s="1"/>
      <c r="D165652" s="1"/>
    </row>
    <row r="165671" spans="1:4" x14ac:dyDescent="0.35">
      <c r="A165671" s="1"/>
      <c r="B165671" s="1"/>
      <c r="C165671" s="1"/>
      <c r="D165671" s="1"/>
    </row>
    <row r="165690" spans="1:4" x14ac:dyDescent="0.35">
      <c r="A165690" s="1"/>
      <c r="B165690" s="1"/>
      <c r="C165690" s="1"/>
      <c r="D165690" s="1"/>
    </row>
    <row r="165709" spans="1:4" x14ac:dyDescent="0.35">
      <c r="A165709" s="1"/>
      <c r="B165709" s="1"/>
      <c r="C165709" s="1"/>
      <c r="D165709" s="1"/>
    </row>
    <row r="165728" spans="1:4" x14ac:dyDescent="0.35">
      <c r="A165728" s="1"/>
      <c r="B165728" s="1"/>
      <c r="C165728" s="1"/>
      <c r="D165728" s="1"/>
    </row>
    <row r="165747" spans="1:4" x14ac:dyDescent="0.35">
      <c r="A165747" s="1"/>
      <c r="B165747" s="1"/>
      <c r="C165747" s="1"/>
      <c r="D165747" s="1"/>
    </row>
    <row r="165766" spans="1:4" x14ac:dyDescent="0.35">
      <c r="A165766" s="1"/>
      <c r="B165766" s="1"/>
      <c r="C165766" s="1"/>
      <c r="D165766" s="1"/>
    </row>
    <row r="165785" spans="1:4" x14ac:dyDescent="0.35">
      <c r="A165785" s="1"/>
      <c r="B165785" s="1"/>
      <c r="C165785" s="1"/>
      <c r="D165785" s="1"/>
    </row>
    <row r="165804" spans="1:4" x14ac:dyDescent="0.35">
      <c r="A165804" s="1"/>
      <c r="B165804" s="1"/>
      <c r="C165804" s="1"/>
      <c r="D165804" s="1"/>
    </row>
    <row r="165823" spans="1:4" x14ac:dyDescent="0.35">
      <c r="A165823" s="1"/>
      <c r="B165823" s="1"/>
      <c r="C165823" s="1"/>
      <c r="D165823" s="1"/>
    </row>
    <row r="165842" spans="1:4" x14ac:dyDescent="0.35">
      <c r="A165842" s="1"/>
      <c r="B165842" s="1"/>
      <c r="C165842" s="1"/>
      <c r="D165842" s="1"/>
    </row>
    <row r="165861" spans="1:4" x14ac:dyDescent="0.35">
      <c r="A165861" s="1"/>
      <c r="B165861" s="1"/>
      <c r="C165861" s="1"/>
      <c r="D165861" s="1"/>
    </row>
    <row r="165880" spans="1:4" x14ac:dyDescent="0.35">
      <c r="A165880" s="1"/>
      <c r="B165880" s="1"/>
      <c r="C165880" s="1"/>
      <c r="D165880" s="1"/>
    </row>
    <row r="165899" spans="1:4" x14ac:dyDescent="0.35">
      <c r="A165899" s="1"/>
      <c r="B165899" s="1"/>
      <c r="C165899" s="1"/>
      <c r="D165899" s="1"/>
    </row>
    <row r="165918" spans="1:4" x14ac:dyDescent="0.35">
      <c r="A165918" s="1"/>
      <c r="B165918" s="1"/>
      <c r="C165918" s="1"/>
      <c r="D165918" s="1"/>
    </row>
    <row r="165937" spans="1:4" x14ac:dyDescent="0.35">
      <c r="A165937" s="1"/>
      <c r="B165937" s="1"/>
      <c r="C165937" s="1"/>
      <c r="D165937" s="1"/>
    </row>
    <row r="165956" spans="1:4" x14ac:dyDescent="0.35">
      <c r="A165956" s="1"/>
      <c r="B165956" s="1"/>
      <c r="C165956" s="1"/>
      <c r="D165956" s="1"/>
    </row>
    <row r="165975" spans="1:4" x14ac:dyDescent="0.35">
      <c r="A165975" s="1"/>
      <c r="B165975" s="1"/>
      <c r="C165975" s="1"/>
      <c r="D165975" s="1"/>
    </row>
    <row r="165994" spans="1:4" x14ac:dyDescent="0.35">
      <c r="A165994" s="1"/>
      <c r="B165994" s="1"/>
      <c r="C165994" s="1"/>
      <c r="D165994" s="1"/>
    </row>
    <row r="166013" spans="1:4" x14ac:dyDescent="0.35">
      <c r="A166013" s="1"/>
      <c r="B166013" s="1"/>
      <c r="C166013" s="1"/>
      <c r="D166013" s="1"/>
    </row>
    <row r="166032" spans="1:4" x14ac:dyDescent="0.35">
      <c r="A166032" s="1"/>
      <c r="B166032" s="1"/>
      <c r="C166032" s="1"/>
      <c r="D166032" s="1"/>
    </row>
    <row r="166051" spans="1:4" x14ac:dyDescent="0.35">
      <c r="A166051" s="1"/>
      <c r="B166051" s="1"/>
      <c r="C166051" s="1"/>
      <c r="D166051" s="1"/>
    </row>
    <row r="166070" spans="1:4" x14ac:dyDescent="0.35">
      <c r="A166070" s="1"/>
      <c r="B166070" s="1"/>
      <c r="C166070" s="1"/>
      <c r="D166070" s="1"/>
    </row>
    <row r="166089" spans="1:4" x14ac:dyDescent="0.35">
      <c r="A166089" s="1"/>
      <c r="B166089" s="1"/>
      <c r="C166089" s="1"/>
      <c r="D166089" s="1"/>
    </row>
    <row r="166108" spans="1:4" x14ac:dyDescent="0.35">
      <c r="A166108" s="1"/>
      <c r="B166108" s="1"/>
      <c r="C166108" s="1"/>
      <c r="D166108" s="1"/>
    </row>
    <row r="166127" spans="1:4" x14ac:dyDescent="0.35">
      <c r="A166127" s="1"/>
      <c r="B166127" s="1"/>
      <c r="C166127" s="1"/>
      <c r="D166127" s="1"/>
    </row>
    <row r="166146" spans="1:4" x14ac:dyDescent="0.35">
      <c r="A166146" s="1"/>
      <c r="B166146" s="1"/>
      <c r="C166146" s="1"/>
      <c r="D166146" s="1"/>
    </row>
    <row r="166165" spans="1:4" x14ac:dyDescent="0.35">
      <c r="A166165" s="1"/>
      <c r="B166165" s="1"/>
      <c r="C166165" s="1"/>
      <c r="D166165" s="1"/>
    </row>
    <row r="166184" spans="1:4" x14ac:dyDescent="0.35">
      <c r="A166184" s="1"/>
      <c r="B166184" s="1"/>
      <c r="C166184" s="1"/>
      <c r="D166184" s="1"/>
    </row>
    <row r="166203" spans="1:4" x14ac:dyDescent="0.35">
      <c r="A166203" s="1"/>
      <c r="B166203" s="1"/>
      <c r="C166203" s="1"/>
      <c r="D166203" s="1"/>
    </row>
    <row r="166222" spans="1:4" x14ac:dyDescent="0.35">
      <c r="A166222" s="1"/>
      <c r="B166222" s="1"/>
      <c r="C166222" s="1"/>
      <c r="D166222" s="1"/>
    </row>
    <row r="166241" spans="1:4" x14ac:dyDescent="0.35">
      <c r="A166241" s="1"/>
      <c r="B166241" s="1"/>
      <c r="C166241" s="1"/>
      <c r="D166241" s="1"/>
    </row>
    <row r="166260" spans="1:4" x14ac:dyDescent="0.35">
      <c r="A166260" s="1"/>
      <c r="B166260" s="1"/>
      <c r="C166260" s="1"/>
      <c r="D166260" s="1"/>
    </row>
    <row r="166279" spans="1:4" x14ac:dyDescent="0.35">
      <c r="A166279" s="1"/>
      <c r="B166279" s="1"/>
      <c r="C166279" s="1"/>
      <c r="D166279" s="1"/>
    </row>
    <row r="166298" spans="1:4" x14ac:dyDescent="0.35">
      <c r="A166298" s="1"/>
      <c r="B166298" s="1"/>
      <c r="C166298" s="1"/>
      <c r="D166298" s="1"/>
    </row>
    <row r="166317" spans="1:4" x14ac:dyDescent="0.35">
      <c r="A166317" s="1"/>
      <c r="B166317" s="1"/>
      <c r="C166317" s="1"/>
      <c r="D166317" s="1"/>
    </row>
    <row r="166336" spans="1:4" x14ac:dyDescent="0.35">
      <c r="A166336" s="1"/>
      <c r="B166336" s="1"/>
      <c r="C166336" s="1"/>
      <c r="D166336" s="1"/>
    </row>
    <row r="166355" spans="1:4" x14ac:dyDescent="0.35">
      <c r="A166355" s="1"/>
      <c r="B166355" s="1"/>
      <c r="C166355" s="1"/>
      <c r="D166355" s="1"/>
    </row>
    <row r="166374" spans="1:4" x14ac:dyDescent="0.35">
      <c r="A166374" s="1"/>
      <c r="B166374" s="1"/>
      <c r="C166374" s="1"/>
      <c r="D166374" s="1"/>
    </row>
    <row r="166393" spans="1:4" x14ac:dyDescent="0.35">
      <c r="A166393" s="1"/>
      <c r="B166393" s="1"/>
      <c r="C166393" s="1"/>
      <c r="D166393" s="1"/>
    </row>
    <row r="166412" spans="1:4" x14ac:dyDescent="0.35">
      <c r="A166412" s="1"/>
      <c r="B166412" s="1"/>
      <c r="C166412" s="1"/>
      <c r="D166412" s="1"/>
    </row>
    <row r="166431" spans="1:4" x14ac:dyDescent="0.35">
      <c r="A166431" s="1"/>
      <c r="B166431" s="1"/>
      <c r="C166431" s="1"/>
      <c r="D166431" s="1"/>
    </row>
    <row r="166450" spans="1:4" x14ac:dyDescent="0.35">
      <c r="A166450" s="1"/>
      <c r="B166450" s="1"/>
      <c r="C166450" s="1"/>
      <c r="D166450" s="1"/>
    </row>
    <row r="166469" spans="1:4" x14ac:dyDescent="0.35">
      <c r="A166469" s="1"/>
      <c r="B166469" s="1"/>
      <c r="C166469" s="1"/>
      <c r="D166469" s="1"/>
    </row>
    <row r="166488" spans="1:4" x14ac:dyDescent="0.35">
      <c r="A166488" s="1"/>
      <c r="B166488" s="1"/>
      <c r="C166488" s="1"/>
      <c r="D166488" s="1"/>
    </row>
    <row r="166507" spans="1:4" x14ac:dyDescent="0.35">
      <c r="A166507" s="1"/>
      <c r="B166507" s="1"/>
      <c r="C166507" s="1"/>
      <c r="D166507" s="1"/>
    </row>
    <row r="166526" spans="1:4" x14ac:dyDescent="0.35">
      <c r="A166526" s="1"/>
      <c r="B166526" s="1"/>
      <c r="C166526" s="1"/>
      <c r="D166526" s="1"/>
    </row>
    <row r="166545" spans="1:4" x14ac:dyDescent="0.35">
      <c r="A166545" s="1"/>
      <c r="B166545" s="1"/>
      <c r="C166545" s="1"/>
      <c r="D166545" s="1"/>
    </row>
    <row r="166564" spans="1:4" x14ac:dyDescent="0.35">
      <c r="A166564" s="1"/>
      <c r="B166564" s="1"/>
      <c r="C166564" s="1"/>
      <c r="D166564" s="1"/>
    </row>
    <row r="166583" spans="1:4" x14ac:dyDescent="0.35">
      <c r="A166583" s="1"/>
      <c r="B166583" s="1"/>
      <c r="C166583" s="1"/>
      <c r="D166583" s="1"/>
    </row>
    <row r="166602" spans="1:4" x14ac:dyDescent="0.35">
      <c r="A166602" s="1"/>
      <c r="B166602" s="1"/>
      <c r="C166602" s="1"/>
      <c r="D166602" s="1"/>
    </row>
    <row r="166621" spans="1:4" x14ac:dyDescent="0.35">
      <c r="A166621" s="1"/>
      <c r="B166621" s="1"/>
      <c r="C166621" s="1"/>
      <c r="D166621" s="1"/>
    </row>
    <row r="166640" spans="1:4" x14ac:dyDescent="0.35">
      <c r="A166640" s="1"/>
      <c r="B166640" s="1"/>
      <c r="C166640" s="1"/>
      <c r="D166640" s="1"/>
    </row>
    <row r="166659" spans="1:4" x14ac:dyDescent="0.35">
      <c r="A166659" s="1"/>
      <c r="B166659" s="1"/>
      <c r="C166659" s="1"/>
      <c r="D166659" s="1"/>
    </row>
    <row r="166678" spans="1:4" x14ac:dyDescent="0.35">
      <c r="A166678" s="1"/>
      <c r="B166678" s="1"/>
      <c r="C166678" s="1"/>
      <c r="D166678" s="1"/>
    </row>
    <row r="166697" spans="1:4" x14ac:dyDescent="0.35">
      <c r="A166697" s="1"/>
      <c r="B166697" s="1"/>
      <c r="C166697" s="1"/>
      <c r="D166697" s="1"/>
    </row>
    <row r="166716" spans="1:4" x14ac:dyDescent="0.35">
      <c r="A166716" s="1"/>
      <c r="B166716" s="1"/>
      <c r="C166716" s="1"/>
      <c r="D166716" s="1"/>
    </row>
    <row r="166735" spans="1:4" x14ac:dyDescent="0.35">
      <c r="A166735" s="1"/>
      <c r="B166735" s="1"/>
      <c r="C166735" s="1"/>
      <c r="D166735" s="1"/>
    </row>
    <row r="166754" spans="1:4" x14ac:dyDescent="0.35">
      <c r="A166754" s="1"/>
      <c r="B166754" s="1"/>
      <c r="C166754" s="1"/>
      <c r="D166754" s="1"/>
    </row>
    <row r="166773" spans="1:4" x14ac:dyDescent="0.35">
      <c r="A166773" s="1"/>
      <c r="B166773" s="1"/>
      <c r="C166773" s="1"/>
      <c r="D166773" s="1"/>
    </row>
    <row r="166792" spans="1:4" x14ac:dyDescent="0.35">
      <c r="A166792" s="1"/>
      <c r="B166792" s="1"/>
      <c r="C166792" s="1"/>
      <c r="D166792" s="1"/>
    </row>
    <row r="166811" spans="1:4" x14ac:dyDescent="0.35">
      <c r="A166811" s="1"/>
      <c r="B166811" s="1"/>
      <c r="C166811" s="1"/>
      <c r="D166811" s="1"/>
    </row>
    <row r="166830" spans="1:4" x14ac:dyDescent="0.35">
      <c r="A166830" s="1"/>
      <c r="B166830" s="1"/>
      <c r="C166830" s="1"/>
      <c r="D166830" s="1"/>
    </row>
    <row r="166849" spans="1:4" x14ac:dyDescent="0.35">
      <c r="A166849" s="1"/>
      <c r="B166849" s="1"/>
      <c r="C166849" s="1"/>
      <c r="D166849" s="1"/>
    </row>
    <row r="166868" spans="1:4" x14ac:dyDescent="0.35">
      <c r="A166868" s="1"/>
      <c r="B166868" s="1"/>
      <c r="C166868" s="1"/>
      <c r="D166868" s="1"/>
    </row>
    <row r="166887" spans="1:4" x14ac:dyDescent="0.35">
      <c r="A166887" s="1"/>
      <c r="B166887" s="1"/>
      <c r="C166887" s="1"/>
      <c r="D166887" s="1"/>
    </row>
    <row r="166906" spans="1:4" x14ac:dyDescent="0.35">
      <c r="A166906" s="1"/>
      <c r="B166906" s="1"/>
      <c r="C166906" s="1"/>
      <c r="D166906" s="1"/>
    </row>
    <row r="166925" spans="1:4" x14ac:dyDescent="0.35">
      <c r="A166925" s="1"/>
      <c r="B166925" s="1"/>
      <c r="C166925" s="1"/>
      <c r="D166925" s="1"/>
    </row>
    <row r="166944" spans="1:4" x14ac:dyDescent="0.35">
      <c r="A166944" s="1"/>
      <c r="B166944" s="1"/>
      <c r="C166944" s="1"/>
      <c r="D166944" s="1"/>
    </row>
    <row r="166963" spans="1:4" x14ac:dyDescent="0.35">
      <c r="A166963" s="1"/>
      <c r="B166963" s="1"/>
      <c r="C166963" s="1"/>
      <c r="D166963" s="1"/>
    </row>
    <row r="166982" spans="1:4" x14ac:dyDescent="0.35">
      <c r="A166982" s="1"/>
      <c r="B166982" s="1"/>
      <c r="C166982" s="1"/>
      <c r="D166982" s="1"/>
    </row>
    <row r="167001" spans="1:4" x14ac:dyDescent="0.35">
      <c r="A167001" s="1"/>
      <c r="B167001" s="1"/>
      <c r="C167001" s="1"/>
      <c r="D167001" s="1"/>
    </row>
    <row r="167020" spans="1:4" x14ac:dyDescent="0.35">
      <c r="A167020" s="1"/>
      <c r="B167020" s="1"/>
      <c r="C167020" s="1"/>
      <c r="D167020" s="1"/>
    </row>
    <row r="167039" spans="1:4" x14ac:dyDescent="0.35">
      <c r="A167039" s="1"/>
      <c r="B167039" s="1"/>
      <c r="C167039" s="1"/>
      <c r="D167039" s="1"/>
    </row>
    <row r="167058" spans="1:4" x14ac:dyDescent="0.35">
      <c r="A167058" s="1"/>
      <c r="B167058" s="1"/>
      <c r="C167058" s="1"/>
      <c r="D167058" s="1"/>
    </row>
    <row r="167077" spans="1:4" x14ac:dyDescent="0.35">
      <c r="A167077" s="1"/>
      <c r="B167077" s="1"/>
      <c r="C167077" s="1"/>
      <c r="D167077" s="1"/>
    </row>
    <row r="167096" spans="1:4" x14ac:dyDescent="0.35">
      <c r="A167096" s="1"/>
      <c r="B167096" s="1"/>
      <c r="C167096" s="1"/>
      <c r="D167096" s="1"/>
    </row>
    <row r="167115" spans="1:4" x14ac:dyDescent="0.35">
      <c r="A167115" s="1"/>
      <c r="B167115" s="1"/>
      <c r="C167115" s="1"/>
      <c r="D167115" s="1"/>
    </row>
    <row r="167134" spans="1:4" x14ac:dyDescent="0.35">
      <c r="A167134" s="1"/>
      <c r="B167134" s="1"/>
      <c r="C167134" s="1"/>
      <c r="D167134" s="1"/>
    </row>
    <row r="167153" spans="1:4" x14ac:dyDescent="0.35">
      <c r="A167153" s="1"/>
      <c r="B167153" s="1"/>
      <c r="C167153" s="1"/>
      <c r="D167153" s="1"/>
    </row>
    <row r="167172" spans="1:4" x14ac:dyDescent="0.35">
      <c r="A167172" s="1"/>
      <c r="B167172" s="1"/>
      <c r="C167172" s="1"/>
      <c r="D167172" s="1"/>
    </row>
    <row r="167191" spans="1:4" x14ac:dyDescent="0.35">
      <c r="A167191" s="1"/>
      <c r="B167191" s="1"/>
      <c r="C167191" s="1"/>
      <c r="D167191" s="1"/>
    </row>
    <row r="167210" spans="1:4" x14ac:dyDescent="0.35">
      <c r="A167210" s="1"/>
      <c r="B167210" s="1"/>
      <c r="C167210" s="1"/>
      <c r="D167210" s="1"/>
    </row>
    <row r="167229" spans="1:4" x14ac:dyDescent="0.35">
      <c r="A167229" s="1"/>
      <c r="B167229" s="1"/>
      <c r="C167229" s="1"/>
      <c r="D167229" s="1"/>
    </row>
    <row r="167248" spans="1:4" x14ac:dyDescent="0.35">
      <c r="A167248" s="1"/>
      <c r="B167248" s="1"/>
      <c r="C167248" s="1"/>
      <c r="D167248" s="1"/>
    </row>
    <row r="167267" spans="1:4" x14ac:dyDescent="0.35">
      <c r="A167267" s="1"/>
      <c r="B167267" s="1"/>
      <c r="C167267" s="1"/>
      <c r="D167267" s="1"/>
    </row>
    <row r="167286" spans="1:4" x14ac:dyDescent="0.35">
      <c r="A167286" s="1"/>
      <c r="B167286" s="1"/>
      <c r="C167286" s="1"/>
      <c r="D167286" s="1"/>
    </row>
    <row r="167305" spans="1:4" x14ac:dyDescent="0.35">
      <c r="A167305" s="1"/>
      <c r="B167305" s="1"/>
      <c r="C167305" s="1"/>
      <c r="D167305" s="1"/>
    </row>
    <row r="167324" spans="1:4" x14ac:dyDescent="0.35">
      <c r="A167324" s="1"/>
      <c r="B167324" s="1"/>
      <c r="C167324" s="1"/>
      <c r="D167324" s="1"/>
    </row>
    <row r="167343" spans="1:4" x14ac:dyDescent="0.35">
      <c r="A167343" s="1"/>
      <c r="B167343" s="1"/>
      <c r="C167343" s="1"/>
      <c r="D167343" s="1"/>
    </row>
    <row r="167362" spans="1:4" x14ac:dyDescent="0.35">
      <c r="A167362" s="1"/>
      <c r="B167362" s="1"/>
      <c r="C167362" s="1"/>
      <c r="D167362" s="1"/>
    </row>
    <row r="167381" spans="1:4" x14ac:dyDescent="0.35">
      <c r="A167381" s="1"/>
      <c r="B167381" s="1"/>
      <c r="C167381" s="1"/>
      <c r="D167381" s="1"/>
    </row>
    <row r="167400" spans="1:4" x14ac:dyDescent="0.35">
      <c r="A167400" s="1"/>
      <c r="B167400" s="1"/>
      <c r="C167400" s="1"/>
      <c r="D167400" s="1"/>
    </row>
    <row r="167419" spans="1:4" x14ac:dyDescent="0.35">
      <c r="A167419" s="1"/>
      <c r="B167419" s="1"/>
      <c r="C167419" s="1"/>
      <c r="D167419" s="1"/>
    </row>
    <row r="167438" spans="1:4" x14ac:dyDescent="0.35">
      <c r="A167438" s="1"/>
      <c r="B167438" s="1"/>
      <c r="C167438" s="1"/>
      <c r="D167438" s="1"/>
    </row>
    <row r="167457" spans="1:4" x14ac:dyDescent="0.35">
      <c r="A167457" s="1"/>
      <c r="B167457" s="1"/>
      <c r="C167457" s="1"/>
      <c r="D167457" s="1"/>
    </row>
    <row r="167476" spans="1:4" x14ac:dyDescent="0.35">
      <c r="A167476" s="1"/>
      <c r="B167476" s="1"/>
      <c r="C167476" s="1"/>
      <c r="D167476" s="1"/>
    </row>
    <row r="167495" spans="1:4" x14ac:dyDescent="0.35">
      <c r="A167495" s="1"/>
      <c r="B167495" s="1"/>
      <c r="C167495" s="1"/>
      <c r="D167495" s="1"/>
    </row>
    <row r="167514" spans="1:4" x14ac:dyDescent="0.35">
      <c r="A167514" s="1"/>
      <c r="B167514" s="1"/>
      <c r="C167514" s="1"/>
      <c r="D167514" s="1"/>
    </row>
    <row r="167533" spans="1:4" x14ac:dyDescent="0.35">
      <c r="A167533" s="1"/>
      <c r="B167533" s="1"/>
      <c r="C167533" s="1"/>
      <c r="D167533" s="1"/>
    </row>
    <row r="167552" spans="1:4" x14ac:dyDescent="0.35">
      <c r="A167552" s="1"/>
      <c r="B167552" s="1"/>
      <c r="C167552" s="1"/>
      <c r="D167552" s="1"/>
    </row>
    <row r="167571" spans="1:4" x14ac:dyDescent="0.35">
      <c r="A167571" s="1"/>
      <c r="B167571" s="1"/>
      <c r="C167571" s="1"/>
      <c r="D167571" s="1"/>
    </row>
    <row r="167590" spans="1:4" x14ac:dyDescent="0.35">
      <c r="A167590" s="1"/>
      <c r="B167590" s="1"/>
      <c r="C167590" s="1"/>
      <c r="D167590" s="1"/>
    </row>
    <row r="167609" spans="1:4" x14ac:dyDescent="0.35">
      <c r="A167609" s="1"/>
      <c r="B167609" s="1"/>
      <c r="C167609" s="1"/>
      <c r="D167609" s="1"/>
    </row>
    <row r="167628" spans="1:4" x14ac:dyDescent="0.35">
      <c r="A167628" s="1"/>
      <c r="B167628" s="1"/>
      <c r="C167628" s="1"/>
      <c r="D167628" s="1"/>
    </row>
    <row r="167647" spans="1:4" x14ac:dyDescent="0.35">
      <c r="A167647" s="1"/>
      <c r="B167647" s="1"/>
      <c r="C167647" s="1"/>
      <c r="D167647" s="1"/>
    </row>
    <row r="167666" spans="1:4" x14ac:dyDescent="0.35">
      <c r="A167666" s="1"/>
      <c r="B167666" s="1"/>
      <c r="C167666" s="1"/>
      <c r="D167666" s="1"/>
    </row>
    <row r="167685" spans="1:4" x14ac:dyDescent="0.35">
      <c r="A167685" s="1"/>
      <c r="B167685" s="1"/>
      <c r="C167685" s="1"/>
      <c r="D167685" s="1"/>
    </row>
    <row r="167704" spans="1:4" x14ac:dyDescent="0.35">
      <c r="A167704" s="1"/>
      <c r="B167704" s="1"/>
      <c r="C167704" s="1"/>
      <c r="D167704" s="1"/>
    </row>
    <row r="167723" spans="1:4" x14ac:dyDescent="0.35">
      <c r="A167723" s="1"/>
      <c r="B167723" s="1"/>
      <c r="C167723" s="1"/>
      <c r="D167723" s="1"/>
    </row>
    <row r="167742" spans="1:4" x14ac:dyDescent="0.35">
      <c r="A167742" s="1"/>
      <c r="B167742" s="1"/>
      <c r="C167742" s="1"/>
      <c r="D167742" s="1"/>
    </row>
    <row r="167761" spans="1:4" x14ac:dyDescent="0.35">
      <c r="A167761" s="1"/>
      <c r="B167761" s="1"/>
      <c r="C167761" s="1"/>
      <c r="D167761" s="1"/>
    </row>
    <row r="167780" spans="1:4" x14ac:dyDescent="0.35">
      <c r="A167780" s="1"/>
      <c r="B167780" s="1"/>
      <c r="C167780" s="1"/>
      <c r="D167780" s="1"/>
    </row>
    <row r="167799" spans="1:4" x14ac:dyDescent="0.35">
      <c r="A167799" s="1"/>
      <c r="B167799" s="1"/>
      <c r="C167799" s="1"/>
      <c r="D167799" s="1"/>
    </row>
    <row r="167818" spans="1:4" x14ac:dyDescent="0.35">
      <c r="A167818" s="1"/>
      <c r="B167818" s="1"/>
      <c r="C167818" s="1"/>
      <c r="D167818" s="1"/>
    </row>
    <row r="167837" spans="1:4" x14ac:dyDescent="0.35">
      <c r="A167837" s="1"/>
      <c r="B167837" s="1"/>
      <c r="C167837" s="1"/>
      <c r="D167837" s="1"/>
    </row>
    <row r="167856" spans="1:4" x14ac:dyDescent="0.35">
      <c r="A167856" s="1"/>
      <c r="B167856" s="1"/>
      <c r="C167856" s="1"/>
      <c r="D167856" s="1"/>
    </row>
    <row r="167875" spans="1:4" x14ac:dyDescent="0.35">
      <c r="A167875" s="1"/>
      <c r="B167875" s="1"/>
      <c r="C167875" s="1"/>
      <c r="D167875" s="1"/>
    </row>
    <row r="167894" spans="1:4" x14ac:dyDescent="0.35">
      <c r="A167894" s="1"/>
      <c r="B167894" s="1"/>
      <c r="C167894" s="1"/>
      <c r="D167894" s="1"/>
    </row>
    <row r="167913" spans="1:4" x14ac:dyDescent="0.35">
      <c r="A167913" s="1"/>
      <c r="B167913" s="1"/>
      <c r="C167913" s="1"/>
      <c r="D167913" s="1"/>
    </row>
    <row r="167932" spans="1:4" x14ac:dyDescent="0.35">
      <c r="A167932" s="1"/>
      <c r="B167932" s="1"/>
      <c r="C167932" s="1"/>
      <c r="D167932" s="1"/>
    </row>
    <row r="167951" spans="1:4" x14ac:dyDescent="0.35">
      <c r="A167951" s="1"/>
      <c r="B167951" s="1"/>
      <c r="C167951" s="1"/>
      <c r="D167951" s="1"/>
    </row>
    <row r="167970" spans="1:4" x14ac:dyDescent="0.35">
      <c r="A167970" s="1"/>
      <c r="B167970" s="1"/>
      <c r="C167970" s="1"/>
      <c r="D167970" s="1"/>
    </row>
    <row r="167989" spans="1:4" x14ac:dyDescent="0.35">
      <c r="A167989" s="1"/>
      <c r="B167989" s="1"/>
      <c r="C167989" s="1"/>
      <c r="D167989" s="1"/>
    </row>
    <row r="168008" spans="1:4" x14ac:dyDescent="0.35">
      <c r="A168008" s="1"/>
      <c r="B168008" s="1"/>
      <c r="C168008" s="1"/>
      <c r="D168008" s="1"/>
    </row>
    <row r="168027" spans="1:4" x14ac:dyDescent="0.35">
      <c r="A168027" s="1"/>
      <c r="B168027" s="1"/>
      <c r="C168027" s="1"/>
      <c r="D168027" s="1"/>
    </row>
    <row r="168046" spans="1:4" x14ac:dyDescent="0.35">
      <c r="A168046" s="1"/>
      <c r="B168046" s="1"/>
      <c r="C168046" s="1"/>
      <c r="D168046" s="1"/>
    </row>
    <row r="168065" spans="1:4" x14ac:dyDescent="0.35">
      <c r="A168065" s="1"/>
      <c r="B168065" s="1"/>
      <c r="C168065" s="1"/>
      <c r="D168065" s="1"/>
    </row>
    <row r="168084" spans="1:4" x14ac:dyDescent="0.35">
      <c r="A168084" s="1"/>
      <c r="B168084" s="1"/>
      <c r="C168084" s="1"/>
      <c r="D168084" s="1"/>
    </row>
    <row r="168103" spans="1:4" x14ac:dyDescent="0.35">
      <c r="A168103" s="1"/>
      <c r="B168103" s="1"/>
      <c r="C168103" s="1"/>
      <c r="D168103" s="1"/>
    </row>
    <row r="168122" spans="1:4" x14ac:dyDescent="0.35">
      <c r="A168122" s="1"/>
      <c r="B168122" s="1"/>
      <c r="C168122" s="1"/>
      <c r="D168122" s="1"/>
    </row>
    <row r="168141" spans="1:4" x14ac:dyDescent="0.35">
      <c r="A168141" s="1"/>
      <c r="B168141" s="1"/>
      <c r="C168141" s="1"/>
      <c r="D168141" s="1"/>
    </row>
    <row r="168160" spans="1:4" x14ac:dyDescent="0.35">
      <c r="A168160" s="1"/>
      <c r="B168160" s="1"/>
      <c r="C168160" s="1"/>
      <c r="D168160" s="1"/>
    </row>
    <row r="168179" spans="1:4" x14ac:dyDescent="0.35">
      <c r="A168179" s="1"/>
      <c r="B168179" s="1"/>
      <c r="C168179" s="1"/>
      <c r="D168179" s="1"/>
    </row>
    <row r="168198" spans="1:4" x14ac:dyDescent="0.35">
      <c r="A168198" s="1"/>
      <c r="B168198" s="1"/>
      <c r="C168198" s="1"/>
      <c r="D168198" s="1"/>
    </row>
    <row r="168217" spans="1:4" x14ac:dyDescent="0.35">
      <c r="A168217" s="1"/>
      <c r="B168217" s="1"/>
      <c r="C168217" s="1"/>
      <c r="D168217" s="1"/>
    </row>
    <row r="168236" spans="1:4" x14ac:dyDescent="0.35">
      <c r="A168236" s="1"/>
      <c r="B168236" s="1"/>
      <c r="C168236" s="1"/>
      <c r="D168236" s="1"/>
    </row>
    <row r="168255" spans="1:4" x14ac:dyDescent="0.35">
      <c r="A168255" s="1"/>
      <c r="B168255" s="1"/>
      <c r="C168255" s="1"/>
      <c r="D168255" s="1"/>
    </row>
    <row r="168274" spans="1:4" x14ac:dyDescent="0.35">
      <c r="A168274" s="1"/>
      <c r="B168274" s="1"/>
      <c r="C168274" s="1"/>
      <c r="D168274" s="1"/>
    </row>
    <row r="168293" spans="1:4" x14ac:dyDescent="0.35">
      <c r="A168293" s="1"/>
      <c r="B168293" s="1"/>
      <c r="C168293" s="1"/>
      <c r="D168293" s="1"/>
    </row>
    <row r="168312" spans="1:4" x14ac:dyDescent="0.35">
      <c r="A168312" s="1"/>
      <c r="B168312" s="1"/>
      <c r="C168312" s="1"/>
      <c r="D168312" s="1"/>
    </row>
    <row r="168331" spans="1:4" x14ac:dyDescent="0.35">
      <c r="A168331" s="1"/>
      <c r="B168331" s="1"/>
      <c r="C168331" s="1"/>
      <c r="D168331" s="1"/>
    </row>
    <row r="168350" spans="1:4" x14ac:dyDescent="0.35">
      <c r="A168350" s="1"/>
      <c r="B168350" s="1"/>
      <c r="C168350" s="1"/>
      <c r="D168350" s="1"/>
    </row>
    <row r="168369" spans="1:4" x14ac:dyDescent="0.35">
      <c r="A168369" s="1"/>
      <c r="B168369" s="1"/>
      <c r="C168369" s="1"/>
      <c r="D168369" s="1"/>
    </row>
    <row r="168388" spans="1:4" x14ac:dyDescent="0.35">
      <c r="A168388" s="1"/>
      <c r="B168388" s="1"/>
      <c r="C168388" s="1"/>
      <c r="D168388" s="1"/>
    </row>
    <row r="168407" spans="1:4" x14ac:dyDescent="0.35">
      <c r="A168407" s="1"/>
      <c r="B168407" s="1"/>
      <c r="C168407" s="1"/>
      <c r="D168407" s="1"/>
    </row>
    <row r="168426" spans="1:4" x14ac:dyDescent="0.35">
      <c r="A168426" s="1"/>
      <c r="B168426" s="1"/>
      <c r="C168426" s="1"/>
      <c r="D168426" s="1"/>
    </row>
    <row r="168445" spans="1:4" x14ac:dyDescent="0.35">
      <c r="A168445" s="1"/>
      <c r="B168445" s="1"/>
      <c r="C168445" s="1"/>
      <c r="D168445" s="1"/>
    </row>
    <row r="168464" spans="1:4" x14ac:dyDescent="0.35">
      <c r="A168464" s="1"/>
      <c r="B168464" s="1"/>
      <c r="C168464" s="1"/>
      <c r="D168464" s="1"/>
    </row>
    <row r="168483" spans="1:4" x14ac:dyDescent="0.35">
      <c r="A168483" s="1"/>
      <c r="B168483" s="1"/>
      <c r="C168483" s="1"/>
      <c r="D168483" s="1"/>
    </row>
    <row r="168502" spans="1:4" x14ac:dyDescent="0.35">
      <c r="A168502" s="1"/>
      <c r="B168502" s="1"/>
      <c r="C168502" s="1"/>
      <c r="D168502" s="1"/>
    </row>
    <row r="168521" spans="1:4" x14ac:dyDescent="0.35">
      <c r="A168521" s="1"/>
      <c r="B168521" s="1"/>
      <c r="C168521" s="1"/>
      <c r="D168521" s="1"/>
    </row>
    <row r="168540" spans="1:4" x14ac:dyDescent="0.35">
      <c r="A168540" s="1"/>
      <c r="B168540" s="1"/>
      <c r="C168540" s="1"/>
      <c r="D168540" s="1"/>
    </row>
    <row r="168559" spans="1:4" x14ac:dyDescent="0.35">
      <c r="A168559" s="1"/>
      <c r="B168559" s="1"/>
      <c r="C168559" s="1"/>
      <c r="D168559" s="1"/>
    </row>
    <row r="168578" spans="1:4" x14ac:dyDescent="0.35">
      <c r="A168578" s="1"/>
      <c r="B168578" s="1"/>
      <c r="C168578" s="1"/>
      <c r="D168578" s="1"/>
    </row>
    <row r="168597" spans="1:4" x14ac:dyDescent="0.35">
      <c r="A168597" s="1"/>
      <c r="B168597" s="1"/>
      <c r="C168597" s="1"/>
      <c r="D168597" s="1"/>
    </row>
    <row r="168616" spans="1:4" x14ac:dyDescent="0.35">
      <c r="A168616" s="1"/>
      <c r="B168616" s="1"/>
      <c r="C168616" s="1"/>
      <c r="D168616" s="1"/>
    </row>
    <row r="168635" spans="1:4" x14ac:dyDescent="0.35">
      <c r="A168635" s="1"/>
      <c r="B168635" s="1"/>
      <c r="C168635" s="1"/>
      <c r="D168635" s="1"/>
    </row>
    <row r="168654" spans="1:4" x14ac:dyDescent="0.35">
      <c r="A168654" s="1"/>
      <c r="B168654" s="1"/>
      <c r="C168654" s="1"/>
      <c r="D168654" s="1"/>
    </row>
    <row r="168673" spans="1:4" x14ac:dyDescent="0.35">
      <c r="A168673" s="1"/>
      <c r="B168673" s="1"/>
      <c r="C168673" s="1"/>
      <c r="D168673" s="1"/>
    </row>
    <row r="168692" spans="1:4" x14ac:dyDescent="0.35">
      <c r="A168692" s="1"/>
      <c r="B168692" s="1"/>
      <c r="C168692" s="1"/>
      <c r="D168692" s="1"/>
    </row>
    <row r="168711" spans="1:4" x14ac:dyDescent="0.35">
      <c r="A168711" s="1"/>
      <c r="B168711" s="1"/>
      <c r="C168711" s="1"/>
      <c r="D168711" s="1"/>
    </row>
    <row r="168730" spans="1:4" x14ac:dyDescent="0.35">
      <c r="A168730" s="1"/>
      <c r="B168730" s="1"/>
      <c r="C168730" s="1"/>
      <c r="D168730" s="1"/>
    </row>
    <row r="168749" spans="1:4" x14ac:dyDescent="0.35">
      <c r="A168749" s="1"/>
      <c r="B168749" s="1"/>
      <c r="C168749" s="1"/>
      <c r="D168749" s="1"/>
    </row>
    <row r="168768" spans="1:4" x14ac:dyDescent="0.35">
      <c r="A168768" s="1"/>
      <c r="B168768" s="1"/>
      <c r="C168768" s="1"/>
      <c r="D168768" s="1"/>
    </row>
    <row r="168787" spans="1:4" x14ac:dyDescent="0.35">
      <c r="A168787" s="1"/>
      <c r="B168787" s="1"/>
      <c r="C168787" s="1"/>
      <c r="D168787" s="1"/>
    </row>
    <row r="168806" spans="1:4" x14ac:dyDescent="0.35">
      <c r="A168806" s="1"/>
      <c r="B168806" s="1"/>
      <c r="C168806" s="1"/>
      <c r="D168806" s="1"/>
    </row>
    <row r="168825" spans="1:4" x14ac:dyDescent="0.35">
      <c r="A168825" s="1"/>
      <c r="B168825" s="1"/>
      <c r="C168825" s="1"/>
      <c r="D168825" s="1"/>
    </row>
    <row r="168844" spans="1:4" x14ac:dyDescent="0.35">
      <c r="A168844" s="1"/>
      <c r="B168844" s="1"/>
      <c r="C168844" s="1"/>
      <c r="D168844" s="1"/>
    </row>
    <row r="168863" spans="1:4" x14ac:dyDescent="0.35">
      <c r="A168863" s="1"/>
      <c r="B168863" s="1"/>
      <c r="C168863" s="1"/>
      <c r="D168863" s="1"/>
    </row>
    <row r="168882" spans="1:4" x14ac:dyDescent="0.35">
      <c r="A168882" s="1"/>
      <c r="B168882" s="1"/>
      <c r="C168882" s="1"/>
      <c r="D168882" s="1"/>
    </row>
    <row r="168901" spans="1:4" x14ac:dyDescent="0.35">
      <c r="A168901" s="1"/>
      <c r="B168901" s="1"/>
      <c r="C168901" s="1"/>
      <c r="D168901" s="1"/>
    </row>
    <row r="168920" spans="1:4" x14ac:dyDescent="0.35">
      <c r="A168920" s="1"/>
      <c r="B168920" s="1"/>
      <c r="C168920" s="1"/>
      <c r="D168920" s="1"/>
    </row>
    <row r="168939" spans="1:4" x14ac:dyDescent="0.35">
      <c r="A168939" s="1"/>
      <c r="B168939" s="1"/>
      <c r="C168939" s="1"/>
      <c r="D168939" s="1"/>
    </row>
    <row r="168958" spans="1:4" x14ac:dyDescent="0.35">
      <c r="A168958" s="1"/>
      <c r="B168958" s="1"/>
      <c r="C168958" s="1"/>
      <c r="D168958" s="1"/>
    </row>
    <row r="168977" spans="1:4" x14ac:dyDescent="0.35">
      <c r="A168977" s="1"/>
      <c r="B168977" s="1"/>
      <c r="C168977" s="1"/>
      <c r="D168977" s="1"/>
    </row>
    <row r="168996" spans="1:4" x14ac:dyDescent="0.35">
      <c r="A168996" s="1"/>
      <c r="B168996" s="1"/>
      <c r="C168996" s="1"/>
      <c r="D168996" s="1"/>
    </row>
    <row r="169015" spans="1:4" x14ac:dyDescent="0.35">
      <c r="A169015" s="1"/>
      <c r="B169015" s="1"/>
      <c r="C169015" s="1"/>
      <c r="D169015" s="1"/>
    </row>
    <row r="169034" spans="1:4" x14ac:dyDescent="0.35">
      <c r="A169034" s="1"/>
      <c r="B169034" s="1"/>
      <c r="C169034" s="1"/>
      <c r="D169034" s="1"/>
    </row>
    <row r="169053" spans="1:4" x14ac:dyDescent="0.35">
      <c r="A169053" s="1"/>
      <c r="B169053" s="1"/>
      <c r="C169053" s="1"/>
      <c r="D169053" s="1"/>
    </row>
    <row r="169072" spans="1:4" x14ac:dyDescent="0.35">
      <c r="A169072" s="1"/>
      <c r="B169072" s="1"/>
      <c r="C169072" s="1"/>
      <c r="D169072" s="1"/>
    </row>
    <row r="169091" spans="1:4" x14ac:dyDescent="0.35">
      <c r="A169091" s="1"/>
      <c r="B169091" s="1"/>
      <c r="C169091" s="1"/>
      <c r="D169091" s="1"/>
    </row>
    <row r="169110" spans="1:4" x14ac:dyDescent="0.35">
      <c r="A169110" s="1"/>
      <c r="B169110" s="1"/>
      <c r="C169110" s="1"/>
      <c r="D169110" s="1"/>
    </row>
    <row r="169129" spans="1:4" x14ac:dyDescent="0.35">
      <c r="A169129" s="1"/>
      <c r="B169129" s="1"/>
      <c r="C169129" s="1"/>
      <c r="D169129" s="1"/>
    </row>
    <row r="169148" spans="1:4" x14ac:dyDescent="0.35">
      <c r="A169148" s="1"/>
      <c r="B169148" s="1"/>
      <c r="C169148" s="1"/>
      <c r="D169148" s="1"/>
    </row>
    <row r="169167" spans="1:4" x14ac:dyDescent="0.35">
      <c r="A169167" s="1"/>
      <c r="B169167" s="1"/>
      <c r="C169167" s="1"/>
      <c r="D169167" s="1"/>
    </row>
    <row r="169186" spans="1:4" x14ac:dyDescent="0.35">
      <c r="A169186" s="1"/>
      <c r="B169186" s="1"/>
      <c r="C169186" s="1"/>
      <c r="D169186" s="1"/>
    </row>
    <row r="169205" spans="1:4" x14ac:dyDescent="0.35">
      <c r="A169205" s="1"/>
      <c r="B169205" s="1"/>
      <c r="C169205" s="1"/>
      <c r="D169205" s="1"/>
    </row>
    <row r="169224" spans="1:4" x14ac:dyDescent="0.35">
      <c r="A169224" s="1"/>
      <c r="B169224" s="1"/>
      <c r="C169224" s="1"/>
      <c r="D169224" s="1"/>
    </row>
    <row r="169243" spans="1:4" x14ac:dyDescent="0.35">
      <c r="A169243" s="1"/>
      <c r="B169243" s="1"/>
      <c r="C169243" s="1"/>
      <c r="D169243" s="1"/>
    </row>
    <row r="169262" spans="1:4" x14ac:dyDescent="0.35">
      <c r="A169262" s="1"/>
      <c r="B169262" s="1"/>
      <c r="C169262" s="1"/>
      <c r="D169262" s="1"/>
    </row>
    <row r="169281" spans="1:4" x14ac:dyDescent="0.35">
      <c r="A169281" s="1"/>
      <c r="B169281" s="1"/>
      <c r="C169281" s="1"/>
      <c r="D169281" s="1"/>
    </row>
    <row r="169300" spans="1:4" x14ac:dyDescent="0.35">
      <c r="A169300" s="1"/>
      <c r="B169300" s="1"/>
      <c r="C169300" s="1"/>
      <c r="D169300" s="1"/>
    </row>
    <row r="169319" spans="1:4" x14ac:dyDescent="0.35">
      <c r="A169319" s="1"/>
      <c r="B169319" s="1"/>
      <c r="C169319" s="1"/>
      <c r="D169319" s="1"/>
    </row>
    <row r="169338" spans="1:4" x14ac:dyDescent="0.35">
      <c r="A169338" s="1"/>
      <c r="B169338" s="1"/>
      <c r="C169338" s="1"/>
      <c r="D169338" s="1"/>
    </row>
    <row r="169357" spans="1:4" x14ac:dyDescent="0.35">
      <c r="A169357" s="1"/>
      <c r="B169357" s="1"/>
      <c r="C169357" s="1"/>
      <c r="D169357" s="1"/>
    </row>
    <row r="169376" spans="1:4" x14ac:dyDescent="0.35">
      <c r="A169376" s="1"/>
      <c r="B169376" s="1"/>
      <c r="C169376" s="1"/>
      <c r="D169376" s="1"/>
    </row>
    <row r="169395" spans="1:4" x14ac:dyDescent="0.35">
      <c r="A169395" s="1"/>
      <c r="B169395" s="1"/>
      <c r="C169395" s="1"/>
      <c r="D169395" s="1"/>
    </row>
    <row r="169414" spans="1:4" x14ac:dyDescent="0.35">
      <c r="A169414" s="1"/>
      <c r="B169414" s="1"/>
      <c r="C169414" s="1"/>
      <c r="D169414" s="1"/>
    </row>
    <row r="169433" spans="1:4" x14ac:dyDescent="0.35">
      <c r="A169433" s="1"/>
      <c r="B169433" s="1"/>
      <c r="C169433" s="1"/>
      <c r="D169433" s="1"/>
    </row>
    <row r="169452" spans="1:4" x14ac:dyDescent="0.35">
      <c r="A169452" s="1"/>
      <c r="B169452" s="1"/>
      <c r="C169452" s="1"/>
      <c r="D169452" s="1"/>
    </row>
    <row r="169471" spans="1:4" x14ac:dyDescent="0.35">
      <c r="A169471" s="1"/>
      <c r="B169471" s="1"/>
      <c r="C169471" s="1"/>
      <c r="D169471" s="1"/>
    </row>
    <row r="169490" spans="1:4" x14ac:dyDescent="0.35">
      <c r="A169490" s="1"/>
      <c r="B169490" s="1"/>
      <c r="C169490" s="1"/>
      <c r="D169490" s="1"/>
    </row>
    <row r="169509" spans="1:4" x14ac:dyDescent="0.35">
      <c r="A169509" s="1"/>
      <c r="B169509" s="1"/>
      <c r="C169509" s="1"/>
      <c r="D169509" s="1"/>
    </row>
    <row r="169528" spans="1:4" x14ac:dyDescent="0.35">
      <c r="A169528" s="1"/>
      <c r="B169528" s="1"/>
      <c r="C169528" s="1"/>
      <c r="D169528" s="1"/>
    </row>
    <row r="169547" spans="1:4" x14ac:dyDescent="0.35">
      <c r="A169547" s="1"/>
      <c r="B169547" s="1"/>
      <c r="C169547" s="1"/>
      <c r="D169547" s="1"/>
    </row>
    <row r="169566" spans="1:4" x14ac:dyDescent="0.35">
      <c r="A169566" s="1"/>
      <c r="B169566" s="1"/>
      <c r="C169566" s="1"/>
      <c r="D169566" s="1"/>
    </row>
    <row r="169585" spans="1:4" x14ac:dyDescent="0.35">
      <c r="A169585" s="1"/>
      <c r="B169585" s="1"/>
      <c r="C169585" s="1"/>
      <c r="D169585" s="1"/>
    </row>
    <row r="169604" spans="1:4" x14ac:dyDescent="0.35">
      <c r="A169604" s="1"/>
      <c r="B169604" s="1"/>
      <c r="C169604" s="1"/>
      <c r="D169604" s="1"/>
    </row>
    <row r="169623" spans="1:4" x14ac:dyDescent="0.35">
      <c r="A169623" s="1"/>
      <c r="B169623" s="1"/>
      <c r="C169623" s="1"/>
      <c r="D169623" s="1"/>
    </row>
    <row r="169642" spans="1:4" x14ac:dyDescent="0.35">
      <c r="A169642" s="1"/>
      <c r="B169642" s="1"/>
      <c r="C169642" s="1"/>
      <c r="D169642" s="1"/>
    </row>
    <row r="169661" spans="1:4" x14ac:dyDescent="0.35">
      <c r="A169661" s="1"/>
      <c r="B169661" s="1"/>
      <c r="C169661" s="1"/>
      <c r="D169661" s="1"/>
    </row>
    <row r="169680" spans="1:4" x14ac:dyDescent="0.35">
      <c r="A169680" s="1"/>
      <c r="B169680" s="1"/>
      <c r="C169680" s="1"/>
      <c r="D169680" s="1"/>
    </row>
    <row r="169699" spans="1:4" x14ac:dyDescent="0.35">
      <c r="A169699" s="1"/>
      <c r="B169699" s="1"/>
      <c r="C169699" s="1"/>
      <c r="D169699" s="1"/>
    </row>
    <row r="169718" spans="1:4" x14ac:dyDescent="0.35">
      <c r="A169718" s="1"/>
      <c r="B169718" s="1"/>
      <c r="C169718" s="1"/>
      <c r="D169718" s="1"/>
    </row>
    <row r="169737" spans="1:4" x14ac:dyDescent="0.35">
      <c r="A169737" s="1"/>
      <c r="B169737" s="1"/>
      <c r="C169737" s="1"/>
      <c r="D169737" s="1"/>
    </row>
    <row r="169756" spans="1:4" x14ac:dyDescent="0.35">
      <c r="A169756" s="1"/>
      <c r="B169756" s="1"/>
      <c r="C169756" s="1"/>
      <c r="D169756" s="1"/>
    </row>
    <row r="169775" spans="1:4" x14ac:dyDescent="0.35">
      <c r="A169775" s="1"/>
      <c r="B169775" s="1"/>
      <c r="C169775" s="1"/>
      <c r="D169775" s="1"/>
    </row>
    <row r="169794" spans="1:4" x14ac:dyDescent="0.35">
      <c r="A169794" s="1"/>
      <c r="B169794" s="1"/>
      <c r="C169794" s="1"/>
      <c r="D169794" s="1"/>
    </row>
    <row r="169813" spans="1:4" x14ac:dyDescent="0.35">
      <c r="A169813" s="1"/>
      <c r="B169813" s="1"/>
      <c r="C169813" s="1"/>
      <c r="D169813" s="1"/>
    </row>
    <row r="169832" spans="1:4" x14ac:dyDescent="0.35">
      <c r="A169832" s="1"/>
      <c r="B169832" s="1"/>
      <c r="C169832" s="1"/>
      <c r="D169832" s="1"/>
    </row>
    <row r="169851" spans="1:4" x14ac:dyDescent="0.35">
      <c r="A169851" s="1"/>
      <c r="B169851" s="1"/>
      <c r="C169851" s="1"/>
      <c r="D169851" s="1"/>
    </row>
    <row r="169870" spans="1:4" x14ac:dyDescent="0.35">
      <c r="A169870" s="1"/>
      <c r="B169870" s="1"/>
      <c r="C169870" s="1"/>
      <c r="D169870" s="1"/>
    </row>
    <row r="169889" spans="1:4" x14ac:dyDescent="0.35">
      <c r="A169889" s="1"/>
      <c r="B169889" s="1"/>
      <c r="C169889" s="1"/>
      <c r="D169889" s="1"/>
    </row>
    <row r="169908" spans="1:4" x14ac:dyDescent="0.35">
      <c r="A169908" s="1"/>
      <c r="B169908" s="1"/>
      <c r="C169908" s="1"/>
      <c r="D169908" s="1"/>
    </row>
    <row r="169927" spans="1:4" x14ac:dyDescent="0.35">
      <c r="A169927" s="1"/>
      <c r="B169927" s="1"/>
      <c r="C169927" s="1"/>
      <c r="D169927" s="1"/>
    </row>
    <row r="169946" spans="1:4" x14ac:dyDescent="0.35">
      <c r="A169946" s="1"/>
      <c r="B169946" s="1"/>
      <c r="C169946" s="1"/>
      <c r="D169946" s="1"/>
    </row>
    <row r="169965" spans="1:4" x14ac:dyDescent="0.35">
      <c r="A169965" s="1"/>
      <c r="B169965" s="1"/>
      <c r="C169965" s="1"/>
      <c r="D169965" s="1"/>
    </row>
    <row r="169984" spans="1:4" x14ac:dyDescent="0.35">
      <c r="A169984" s="1"/>
      <c r="B169984" s="1"/>
      <c r="C169984" s="1"/>
      <c r="D169984" s="1"/>
    </row>
    <row r="170003" spans="1:4" x14ac:dyDescent="0.35">
      <c r="A170003" s="1"/>
      <c r="B170003" s="1"/>
      <c r="C170003" s="1"/>
      <c r="D170003" s="1"/>
    </row>
    <row r="170022" spans="1:4" x14ac:dyDescent="0.35">
      <c r="A170022" s="1"/>
      <c r="B170022" s="1"/>
      <c r="C170022" s="1"/>
      <c r="D170022" s="1"/>
    </row>
    <row r="170041" spans="1:4" x14ac:dyDescent="0.35">
      <c r="A170041" s="1"/>
      <c r="B170041" s="1"/>
      <c r="C170041" s="1"/>
      <c r="D170041" s="1"/>
    </row>
    <row r="170060" spans="1:4" x14ac:dyDescent="0.35">
      <c r="A170060" s="1"/>
      <c r="B170060" s="1"/>
      <c r="C170060" s="1"/>
      <c r="D170060" s="1"/>
    </row>
    <row r="170079" spans="1:4" x14ac:dyDescent="0.35">
      <c r="A170079" s="1"/>
      <c r="B170079" s="1"/>
      <c r="C170079" s="1"/>
      <c r="D170079" s="1"/>
    </row>
    <row r="170098" spans="1:4" x14ac:dyDescent="0.35">
      <c r="A170098" s="1"/>
      <c r="B170098" s="1"/>
      <c r="C170098" s="1"/>
      <c r="D170098" s="1"/>
    </row>
    <row r="170117" spans="1:4" x14ac:dyDescent="0.35">
      <c r="A170117" s="1"/>
      <c r="B170117" s="1"/>
      <c r="C170117" s="1"/>
      <c r="D170117" s="1"/>
    </row>
    <row r="170136" spans="1:4" x14ac:dyDescent="0.35">
      <c r="A170136" s="1"/>
      <c r="B170136" s="1"/>
      <c r="C170136" s="1"/>
      <c r="D170136" s="1"/>
    </row>
    <row r="170155" spans="1:4" x14ac:dyDescent="0.35">
      <c r="A170155" s="1"/>
      <c r="B170155" s="1"/>
      <c r="C170155" s="1"/>
      <c r="D170155" s="1"/>
    </row>
    <row r="170174" spans="1:4" x14ac:dyDescent="0.35">
      <c r="A170174" s="1"/>
      <c r="B170174" s="1"/>
      <c r="C170174" s="1"/>
      <c r="D170174" s="1"/>
    </row>
    <row r="170193" spans="1:4" x14ac:dyDescent="0.35">
      <c r="A170193" s="1"/>
      <c r="B170193" s="1"/>
      <c r="C170193" s="1"/>
      <c r="D170193" s="1"/>
    </row>
    <row r="170212" spans="1:4" x14ac:dyDescent="0.35">
      <c r="A170212" s="1"/>
      <c r="B170212" s="1"/>
      <c r="C170212" s="1"/>
      <c r="D170212" s="1"/>
    </row>
    <row r="170231" spans="1:4" x14ac:dyDescent="0.35">
      <c r="A170231" s="1"/>
      <c r="B170231" s="1"/>
      <c r="C170231" s="1"/>
      <c r="D170231" s="1"/>
    </row>
    <row r="170250" spans="1:4" x14ac:dyDescent="0.35">
      <c r="A170250" s="1"/>
      <c r="B170250" s="1"/>
      <c r="C170250" s="1"/>
      <c r="D170250" s="1"/>
    </row>
    <row r="170269" spans="1:4" x14ac:dyDescent="0.35">
      <c r="A170269" s="1"/>
      <c r="B170269" s="1"/>
      <c r="C170269" s="1"/>
      <c r="D170269" s="1"/>
    </row>
    <row r="170288" spans="1:4" x14ac:dyDescent="0.35">
      <c r="A170288" s="1"/>
      <c r="B170288" s="1"/>
      <c r="C170288" s="1"/>
      <c r="D170288" s="1"/>
    </row>
    <row r="170307" spans="1:4" x14ac:dyDescent="0.35">
      <c r="A170307" s="1"/>
      <c r="B170307" s="1"/>
      <c r="C170307" s="1"/>
      <c r="D170307" s="1"/>
    </row>
    <row r="170326" spans="1:4" x14ac:dyDescent="0.35">
      <c r="A170326" s="1"/>
      <c r="B170326" s="1"/>
      <c r="C170326" s="1"/>
      <c r="D170326" s="1"/>
    </row>
    <row r="170345" spans="1:4" x14ac:dyDescent="0.35">
      <c r="A170345" s="1"/>
      <c r="B170345" s="1"/>
      <c r="C170345" s="1"/>
      <c r="D170345" s="1"/>
    </row>
    <row r="170364" spans="1:4" x14ac:dyDescent="0.35">
      <c r="A170364" s="1"/>
      <c r="B170364" s="1"/>
      <c r="C170364" s="1"/>
      <c r="D170364" s="1"/>
    </row>
    <row r="170383" spans="1:4" x14ac:dyDescent="0.35">
      <c r="A170383" s="1"/>
      <c r="B170383" s="1"/>
      <c r="C170383" s="1"/>
      <c r="D170383" s="1"/>
    </row>
    <row r="170402" spans="1:4" x14ac:dyDescent="0.35">
      <c r="A170402" s="1"/>
      <c r="B170402" s="1"/>
      <c r="C170402" s="1"/>
      <c r="D170402" s="1"/>
    </row>
    <row r="170421" spans="1:4" x14ac:dyDescent="0.35">
      <c r="A170421" s="1"/>
      <c r="B170421" s="1"/>
      <c r="C170421" s="1"/>
      <c r="D170421" s="1"/>
    </row>
    <row r="170440" spans="1:4" x14ac:dyDescent="0.35">
      <c r="A170440" s="1"/>
      <c r="B170440" s="1"/>
      <c r="C170440" s="1"/>
      <c r="D170440" s="1"/>
    </row>
    <row r="170459" spans="1:4" x14ac:dyDescent="0.35">
      <c r="A170459" s="1"/>
      <c r="B170459" s="1"/>
      <c r="C170459" s="1"/>
      <c r="D170459" s="1"/>
    </row>
    <row r="170478" spans="1:4" x14ac:dyDescent="0.35">
      <c r="A170478" s="1"/>
      <c r="B170478" s="1"/>
      <c r="C170478" s="1"/>
      <c r="D170478" s="1"/>
    </row>
    <row r="170497" spans="1:4" x14ac:dyDescent="0.35">
      <c r="A170497" s="1"/>
      <c r="B170497" s="1"/>
      <c r="C170497" s="1"/>
      <c r="D170497" s="1"/>
    </row>
    <row r="170516" spans="1:4" x14ac:dyDescent="0.35">
      <c r="A170516" s="1"/>
      <c r="B170516" s="1"/>
      <c r="C170516" s="1"/>
      <c r="D170516" s="1"/>
    </row>
    <row r="170535" spans="1:4" x14ac:dyDescent="0.35">
      <c r="A170535" s="1"/>
      <c r="B170535" s="1"/>
      <c r="C170535" s="1"/>
      <c r="D170535" s="1"/>
    </row>
    <row r="170554" spans="1:4" x14ac:dyDescent="0.35">
      <c r="A170554" s="1"/>
      <c r="B170554" s="1"/>
      <c r="C170554" s="1"/>
      <c r="D170554" s="1"/>
    </row>
    <row r="170573" spans="1:4" x14ac:dyDescent="0.35">
      <c r="A170573" s="1"/>
      <c r="B170573" s="1"/>
      <c r="C170573" s="1"/>
      <c r="D170573" s="1"/>
    </row>
    <row r="170592" spans="1:4" x14ac:dyDescent="0.35">
      <c r="A170592" s="1"/>
      <c r="B170592" s="1"/>
      <c r="C170592" s="1"/>
      <c r="D170592" s="1"/>
    </row>
    <row r="170611" spans="1:4" x14ac:dyDescent="0.35">
      <c r="A170611" s="1"/>
      <c r="B170611" s="1"/>
      <c r="C170611" s="1"/>
      <c r="D170611" s="1"/>
    </row>
    <row r="170630" spans="1:4" x14ac:dyDescent="0.35">
      <c r="A170630" s="1"/>
      <c r="B170630" s="1"/>
      <c r="C170630" s="1"/>
      <c r="D170630" s="1"/>
    </row>
    <row r="170649" spans="1:4" x14ac:dyDescent="0.35">
      <c r="A170649" s="1"/>
      <c r="B170649" s="1"/>
      <c r="C170649" s="1"/>
      <c r="D170649" s="1"/>
    </row>
    <row r="170668" spans="1:4" x14ac:dyDescent="0.35">
      <c r="A170668" s="1"/>
      <c r="B170668" s="1"/>
      <c r="C170668" s="1"/>
      <c r="D170668" s="1"/>
    </row>
    <row r="170687" spans="1:4" x14ac:dyDescent="0.35">
      <c r="A170687" s="1"/>
      <c r="B170687" s="1"/>
      <c r="C170687" s="1"/>
      <c r="D170687" s="1"/>
    </row>
    <row r="170706" spans="1:4" x14ac:dyDescent="0.35">
      <c r="A170706" s="1"/>
      <c r="B170706" s="1"/>
      <c r="C170706" s="1"/>
      <c r="D170706" s="1"/>
    </row>
    <row r="170725" spans="1:4" x14ac:dyDescent="0.35">
      <c r="A170725" s="1"/>
      <c r="B170725" s="1"/>
      <c r="C170725" s="1"/>
      <c r="D170725" s="1"/>
    </row>
    <row r="170744" spans="1:4" x14ac:dyDescent="0.35">
      <c r="A170744" s="1"/>
      <c r="B170744" s="1"/>
      <c r="C170744" s="1"/>
      <c r="D170744" s="1"/>
    </row>
    <row r="170763" spans="1:4" x14ac:dyDescent="0.35">
      <c r="A170763" s="1"/>
      <c r="B170763" s="1"/>
      <c r="C170763" s="1"/>
      <c r="D170763" s="1"/>
    </row>
    <row r="170782" spans="1:4" x14ac:dyDescent="0.35">
      <c r="A170782" s="1"/>
      <c r="B170782" s="1"/>
      <c r="C170782" s="1"/>
      <c r="D170782" s="1"/>
    </row>
    <row r="170801" spans="1:4" x14ac:dyDescent="0.35">
      <c r="A170801" s="1"/>
      <c r="B170801" s="1"/>
      <c r="C170801" s="1"/>
      <c r="D170801" s="1"/>
    </row>
    <row r="170820" spans="1:4" x14ac:dyDescent="0.35">
      <c r="A170820" s="1"/>
      <c r="B170820" s="1"/>
      <c r="C170820" s="1"/>
      <c r="D170820" s="1"/>
    </row>
    <row r="170839" spans="1:4" x14ac:dyDescent="0.35">
      <c r="A170839" s="1"/>
      <c r="B170839" s="1"/>
      <c r="C170839" s="1"/>
      <c r="D170839" s="1"/>
    </row>
    <row r="170858" spans="1:4" x14ac:dyDescent="0.35">
      <c r="A170858" s="1"/>
      <c r="B170858" s="1"/>
      <c r="C170858" s="1"/>
      <c r="D170858" s="1"/>
    </row>
    <row r="170877" spans="1:4" x14ac:dyDescent="0.35">
      <c r="A170877" s="1"/>
      <c r="B170877" s="1"/>
      <c r="C170877" s="1"/>
      <c r="D170877" s="1"/>
    </row>
    <row r="170896" spans="1:4" x14ac:dyDescent="0.35">
      <c r="A170896" s="1"/>
      <c r="B170896" s="1"/>
      <c r="C170896" s="1"/>
      <c r="D170896" s="1"/>
    </row>
    <row r="170915" spans="1:4" x14ac:dyDescent="0.35">
      <c r="A170915" s="1"/>
      <c r="B170915" s="1"/>
      <c r="C170915" s="1"/>
      <c r="D170915" s="1"/>
    </row>
    <row r="170934" spans="1:4" x14ac:dyDescent="0.35">
      <c r="A170934" s="1"/>
      <c r="B170934" s="1"/>
      <c r="C170934" s="1"/>
      <c r="D170934" s="1"/>
    </row>
    <row r="170953" spans="1:4" x14ac:dyDescent="0.35">
      <c r="A170953" s="1"/>
      <c r="B170953" s="1"/>
      <c r="C170953" s="1"/>
      <c r="D170953" s="1"/>
    </row>
    <row r="170972" spans="1:4" x14ac:dyDescent="0.35">
      <c r="A170972" s="1"/>
      <c r="B170972" s="1"/>
      <c r="C170972" s="1"/>
      <c r="D170972" s="1"/>
    </row>
    <row r="170991" spans="1:4" x14ac:dyDescent="0.35">
      <c r="A170991" s="1"/>
      <c r="B170991" s="1"/>
      <c r="C170991" s="1"/>
      <c r="D170991" s="1"/>
    </row>
    <row r="171010" spans="1:4" x14ac:dyDescent="0.35">
      <c r="A171010" s="1"/>
      <c r="B171010" s="1"/>
      <c r="C171010" s="1"/>
      <c r="D171010" s="1"/>
    </row>
    <row r="171029" spans="1:4" x14ac:dyDescent="0.35">
      <c r="A171029" s="1"/>
      <c r="B171029" s="1"/>
      <c r="C171029" s="1"/>
      <c r="D171029" s="1"/>
    </row>
    <row r="171048" spans="1:4" x14ac:dyDescent="0.35">
      <c r="A171048" s="1"/>
      <c r="B171048" s="1"/>
      <c r="C171048" s="1"/>
      <c r="D171048" s="1"/>
    </row>
    <row r="171067" spans="1:4" x14ac:dyDescent="0.35">
      <c r="A171067" s="1"/>
      <c r="B171067" s="1"/>
      <c r="C171067" s="1"/>
      <c r="D171067" s="1"/>
    </row>
    <row r="171086" spans="1:4" x14ac:dyDescent="0.35">
      <c r="A171086" s="1"/>
      <c r="B171086" s="1"/>
      <c r="C171086" s="1"/>
      <c r="D171086" s="1"/>
    </row>
    <row r="171105" spans="1:4" x14ac:dyDescent="0.35">
      <c r="A171105" s="1"/>
      <c r="B171105" s="1"/>
      <c r="C171105" s="1"/>
      <c r="D171105" s="1"/>
    </row>
    <row r="171124" spans="1:4" x14ac:dyDescent="0.35">
      <c r="A171124" s="1"/>
      <c r="B171124" s="1"/>
      <c r="C171124" s="1"/>
      <c r="D171124" s="1"/>
    </row>
    <row r="171143" spans="1:4" x14ac:dyDescent="0.35">
      <c r="A171143" s="1"/>
      <c r="B171143" s="1"/>
      <c r="C171143" s="1"/>
      <c r="D171143" s="1"/>
    </row>
    <row r="171162" spans="1:4" x14ac:dyDescent="0.35">
      <c r="A171162" s="1"/>
      <c r="B171162" s="1"/>
      <c r="C171162" s="1"/>
      <c r="D171162" s="1"/>
    </row>
    <row r="171181" spans="1:4" x14ac:dyDescent="0.35">
      <c r="A171181" s="1"/>
      <c r="B171181" s="1"/>
      <c r="C171181" s="1"/>
      <c r="D171181" s="1"/>
    </row>
    <row r="171200" spans="1:4" x14ac:dyDescent="0.35">
      <c r="A171200" s="1"/>
      <c r="B171200" s="1"/>
      <c r="C171200" s="1"/>
      <c r="D171200" s="1"/>
    </row>
    <row r="171219" spans="1:4" x14ac:dyDescent="0.35">
      <c r="A171219" s="1"/>
      <c r="B171219" s="1"/>
      <c r="C171219" s="1"/>
      <c r="D171219" s="1"/>
    </row>
    <row r="171238" spans="1:4" x14ac:dyDescent="0.35">
      <c r="A171238" s="1"/>
      <c r="B171238" s="1"/>
      <c r="C171238" s="1"/>
      <c r="D171238" s="1"/>
    </row>
    <row r="171257" spans="1:4" x14ac:dyDescent="0.35">
      <c r="A171257" s="1"/>
      <c r="B171257" s="1"/>
      <c r="C171257" s="1"/>
      <c r="D171257" s="1"/>
    </row>
    <row r="171276" spans="1:4" x14ac:dyDescent="0.35">
      <c r="A171276" s="1"/>
      <c r="B171276" s="1"/>
      <c r="C171276" s="1"/>
      <c r="D171276" s="1"/>
    </row>
    <row r="171295" spans="1:4" x14ac:dyDescent="0.35">
      <c r="A171295" s="1"/>
      <c r="B171295" s="1"/>
      <c r="C171295" s="1"/>
      <c r="D171295" s="1"/>
    </row>
    <row r="171314" spans="1:4" x14ac:dyDescent="0.35">
      <c r="A171314" s="1"/>
      <c r="B171314" s="1"/>
      <c r="C171314" s="1"/>
      <c r="D171314" s="1"/>
    </row>
    <row r="171333" spans="1:4" x14ac:dyDescent="0.35">
      <c r="A171333" s="1"/>
      <c r="B171333" s="1"/>
      <c r="C171333" s="1"/>
      <c r="D171333" s="1"/>
    </row>
    <row r="171352" spans="1:4" x14ac:dyDescent="0.35">
      <c r="A171352" s="1"/>
      <c r="B171352" s="1"/>
      <c r="C171352" s="1"/>
      <c r="D171352" s="1"/>
    </row>
    <row r="171371" spans="1:4" x14ac:dyDescent="0.35">
      <c r="A171371" s="1"/>
      <c r="B171371" s="1"/>
      <c r="C171371" s="1"/>
      <c r="D171371" s="1"/>
    </row>
    <row r="171390" spans="1:4" x14ac:dyDescent="0.35">
      <c r="A171390" s="1"/>
      <c r="B171390" s="1"/>
      <c r="C171390" s="1"/>
      <c r="D171390" s="1"/>
    </row>
    <row r="171409" spans="1:4" x14ac:dyDescent="0.35">
      <c r="A171409" s="1"/>
      <c r="B171409" s="1"/>
      <c r="C171409" s="1"/>
      <c r="D171409" s="1"/>
    </row>
    <row r="171428" spans="1:4" x14ac:dyDescent="0.35">
      <c r="A171428" s="1"/>
      <c r="B171428" s="1"/>
      <c r="C171428" s="1"/>
      <c r="D171428" s="1"/>
    </row>
    <row r="171447" spans="1:4" x14ac:dyDescent="0.35">
      <c r="A171447" s="1"/>
      <c r="B171447" s="1"/>
      <c r="C171447" s="1"/>
      <c r="D171447" s="1"/>
    </row>
    <row r="171466" spans="1:4" x14ac:dyDescent="0.35">
      <c r="A171466" s="1"/>
      <c r="B171466" s="1"/>
      <c r="C171466" s="1"/>
      <c r="D171466" s="1"/>
    </row>
    <row r="171485" spans="1:4" x14ac:dyDescent="0.35">
      <c r="A171485" s="1"/>
      <c r="B171485" s="1"/>
      <c r="C171485" s="1"/>
      <c r="D171485" s="1"/>
    </row>
    <row r="171504" spans="1:4" x14ac:dyDescent="0.35">
      <c r="A171504" s="1"/>
      <c r="B171504" s="1"/>
      <c r="C171504" s="1"/>
      <c r="D171504" s="1"/>
    </row>
    <row r="171523" spans="1:4" x14ac:dyDescent="0.35">
      <c r="A171523" s="1"/>
      <c r="B171523" s="1"/>
      <c r="C171523" s="1"/>
      <c r="D171523" s="1"/>
    </row>
    <row r="171542" spans="1:4" x14ac:dyDescent="0.35">
      <c r="A171542" s="1"/>
      <c r="B171542" s="1"/>
      <c r="C171542" s="1"/>
      <c r="D171542" s="1"/>
    </row>
    <row r="171561" spans="1:4" x14ac:dyDescent="0.35">
      <c r="A171561" s="1"/>
      <c r="B171561" s="1"/>
      <c r="C171561" s="1"/>
      <c r="D171561" s="1"/>
    </row>
    <row r="171580" spans="1:4" x14ac:dyDescent="0.35">
      <c r="A171580" s="1"/>
      <c r="B171580" s="1"/>
      <c r="C171580" s="1"/>
      <c r="D171580" s="1"/>
    </row>
    <row r="171599" spans="1:4" x14ac:dyDescent="0.35">
      <c r="A171599" s="1"/>
      <c r="B171599" s="1"/>
      <c r="C171599" s="1"/>
      <c r="D171599" s="1"/>
    </row>
    <row r="171618" spans="1:4" x14ac:dyDescent="0.35">
      <c r="A171618" s="1"/>
      <c r="B171618" s="1"/>
      <c r="C171618" s="1"/>
      <c r="D171618" s="1"/>
    </row>
    <row r="171637" spans="1:4" x14ac:dyDescent="0.35">
      <c r="A171637" s="1"/>
      <c r="B171637" s="1"/>
      <c r="C171637" s="1"/>
      <c r="D171637" s="1"/>
    </row>
    <row r="171656" spans="1:4" x14ac:dyDescent="0.35">
      <c r="A171656" s="1"/>
      <c r="B171656" s="1"/>
      <c r="C171656" s="1"/>
      <c r="D171656" s="1"/>
    </row>
    <row r="171675" spans="1:4" x14ac:dyDescent="0.35">
      <c r="A171675" s="1"/>
      <c r="B171675" s="1"/>
      <c r="C171675" s="1"/>
      <c r="D171675" s="1"/>
    </row>
    <row r="171694" spans="1:4" x14ac:dyDescent="0.35">
      <c r="A171694" s="1"/>
      <c r="B171694" s="1"/>
      <c r="C171694" s="1"/>
      <c r="D171694" s="1"/>
    </row>
    <row r="171713" spans="1:4" x14ac:dyDescent="0.35">
      <c r="A171713" s="1"/>
      <c r="B171713" s="1"/>
      <c r="C171713" s="1"/>
      <c r="D171713" s="1"/>
    </row>
    <row r="171732" spans="1:4" x14ac:dyDescent="0.35">
      <c r="A171732" s="1"/>
      <c r="B171732" s="1"/>
      <c r="C171732" s="1"/>
      <c r="D171732" s="1"/>
    </row>
    <row r="171751" spans="1:4" x14ac:dyDescent="0.35">
      <c r="A171751" s="1"/>
      <c r="B171751" s="1"/>
      <c r="C171751" s="1"/>
      <c r="D171751" s="1"/>
    </row>
    <row r="171770" spans="1:4" x14ac:dyDescent="0.35">
      <c r="A171770" s="1"/>
      <c r="B171770" s="1"/>
      <c r="C171770" s="1"/>
      <c r="D171770" s="1"/>
    </row>
    <row r="171789" spans="1:4" x14ac:dyDescent="0.35">
      <c r="A171789" s="1"/>
      <c r="B171789" s="1"/>
      <c r="C171789" s="1"/>
      <c r="D171789" s="1"/>
    </row>
    <row r="171808" spans="1:4" x14ac:dyDescent="0.35">
      <c r="A171808" s="1"/>
      <c r="B171808" s="1"/>
      <c r="C171808" s="1"/>
      <c r="D171808" s="1"/>
    </row>
    <row r="171827" spans="1:4" x14ac:dyDescent="0.35">
      <c r="A171827" s="1"/>
      <c r="B171827" s="1"/>
      <c r="C171827" s="1"/>
      <c r="D171827" s="1"/>
    </row>
    <row r="171846" spans="1:4" x14ac:dyDescent="0.35">
      <c r="A171846" s="1"/>
      <c r="B171846" s="1"/>
      <c r="C171846" s="1"/>
      <c r="D171846" s="1"/>
    </row>
    <row r="171865" spans="1:4" x14ac:dyDescent="0.35">
      <c r="A171865" s="1"/>
      <c r="B171865" s="1"/>
      <c r="C171865" s="1"/>
      <c r="D171865" s="1"/>
    </row>
    <row r="171884" spans="1:4" x14ac:dyDescent="0.35">
      <c r="A171884" s="1"/>
      <c r="B171884" s="1"/>
      <c r="C171884" s="1"/>
      <c r="D171884" s="1"/>
    </row>
    <row r="171903" spans="1:4" x14ac:dyDescent="0.35">
      <c r="A171903" s="1"/>
      <c r="B171903" s="1"/>
      <c r="C171903" s="1"/>
      <c r="D171903" s="1"/>
    </row>
    <row r="171922" spans="1:4" x14ac:dyDescent="0.35">
      <c r="A171922" s="1"/>
      <c r="B171922" s="1"/>
      <c r="C171922" s="1"/>
      <c r="D171922" s="1"/>
    </row>
    <row r="171941" spans="1:4" x14ac:dyDescent="0.35">
      <c r="A171941" s="1"/>
      <c r="B171941" s="1"/>
      <c r="C171941" s="1"/>
      <c r="D171941" s="1"/>
    </row>
    <row r="171960" spans="1:4" x14ac:dyDescent="0.35">
      <c r="A171960" s="1"/>
      <c r="B171960" s="1"/>
      <c r="C171960" s="1"/>
      <c r="D171960" s="1"/>
    </row>
    <row r="171979" spans="1:4" x14ac:dyDescent="0.35">
      <c r="A171979" s="1"/>
      <c r="B171979" s="1"/>
      <c r="C171979" s="1"/>
      <c r="D171979" s="1"/>
    </row>
    <row r="171998" spans="1:4" x14ac:dyDescent="0.35">
      <c r="A171998" s="1"/>
      <c r="B171998" s="1"/>
      <c r="C171998" s="1"/>
      <c r="D171998" s="1"/>
    </row>
    <row r="172017" spans="1:4" x14ac:dyDescent="0.35">
      <c r="A172017" s="1"/>
      <c r="B172017" s="1"/>
      <c r="C172017" s="1"/>
      <c r="D172017" s="1"/>
    </row>
    <row r="172036" spans="1:4" x14ac:dyDescent="0.35">
      <c r="A172036" s="1"/>
      <c r="B172036" s="1"/>
      <c r="C172036" s="1"/>
      <c r="D172036" s="1"/>
    </row>
    <row r="172055" spans="1:4" x14ac:dyDescent="0.35">
      <c r="A172055" s="1"/>
      <c r="B172055" s="1"/>
      <c r="C172055" s="1"/>
      <c r="D172055" s="1"/>
    </row>
    <row r="172074" spans="1:4" x14ac:dyDescent="0.35">
      <c r="A172074" s="1"/>
      <c r="B172074" s="1"/>
      <c r="C172074" s="1"/>
      <c r="D172074" s="1"/>
    </row>
    <row r="172093" spans="1:4" x14ac:dyDescent="0.35">
      <c r="A172093" s="1"/>
      <c r="B172093" s="1"/>
      <c r="C172093" s="1"/>
      <c r="D172093" s="1"/>
    </row>
    <row r="172112" spans="1:4" x14ac:dyDescent="0.35">
      <c r="A172112" s="1"/>
      <c r="B172112" s="1"/>
      <c r="C172112" s="1"/>
      <c r="D172112" s="1"/>
    </row>
    <row r="172131" spans="1:4" x14ac:dyDescent="0.35">
      <c r="A172131" s="1"/>
      <c r="B172131" s="1"/>
      <c r="C172131" s="1"/>
      <c r="D172131" s="1"/>
    </row>
    <row r="172150" spans="1:4" x14ac:dyDescent="0.35">
      <c r="A172150" s="1"/>
      <c r="B172150" s="1"/>
      <c r="C172150" s="1"/>
      <c r="D172150" s="1"/>
    </row>
    <row r="172169" spans="1:4" x14ac:dyDescent="0.35">
      <c r="A172169" s="1"/>
      <c r="B172169" s="1"/>
      <c r="C172169" s="1"/>
      <c r="D172169" s="1"/>
    </row>
    <row r="172188" spans="1:4" x14ac:dyDescent="0.35">
      <c r="A172188" s="1"/>
      <c r="B172188" s="1"/>
      <c r="C172188" s="1"/>
      <c r="D172188" s="1"/>
    </row>
    <row r="172207" spans="1:4" x14ac:dyDescent="0.35">
      <c r="A172207" s="1"/>
      <c r="B172207" s="1"/>
      <c r="C172207" s="1"/>
      <c r="D172207" s="1"/>
    </row>
    <row r="172226" spans="1:4" x14ac:dyDescent="0.35">
      <c r="A172226" s="1"/>
      <c r="B172226" s="1"/>
      <c r="C172226" s="1"/>
      <c r="D172226" s="1"/>
    </row>
    <row r="172245" spans="1:4" x14ac:dyDescent="0.35">
      <c r="A172245" s="1"/>
      <c r="B172245" s="1"/>
      <c r="C172245" s="1"/>
      <c r="D172245" s="1"/>
    </row>
    <row r="172264" spans="1:4" x14ac:dyDescent="0.35">
      <c r="A172264" s="1"/>
      <c r="B172264" s="1"/>
      <c r="C172264" s="1"/>
      <c r="D172264" s="1"/>
    </row>
    <row r="172283" spans="1:4" x14ac:dyDescent="0.35">
      <c r="A172283" s="1"/>
      <c r="B172283" s="1"/>
      <c r="C172283" s="1"/>
      <c r="D172283" s="1"/>
    </row>
    <row r="172302" spans="1:4" x14ac:dyDescent="0.35">
      <c r="A172302" s="1"/>
      <c r="B172302" s="1"/>
      <c r="C172302" s="1"/>
      <c r="D172302" s="1"/>
    </row>
    <row r="172321" spans="1:4" x14ac:dyDescent="0.35">
      <c r="A172321" s="1"/>
      <c r="B172321" s="1"/>
      <c r="C172321" s="1"/>
      <c r="D172321" s="1"/>
    </row>
    <row r="172340" spans="1:4" x14ac:dyDescent="0.35">
      <c r="A172340" s="1"/>
      <c r="B172340" s="1"/>
      <c r="C172340" s="1"/>
      <c r="D172340" s="1"/>
    </row>
    <row r="172359" spans="1:4" x14ac:dyDescent="0.35">
      <c r="A172359" s="1"/>
      <c r="B172359" s="1"/>
      <c r="C172359" s="1"/>
      <c r="D172359" s="1"/>
    </row>
    <row r="172378" spans="1:4" x14ac:dyDescent="0.35">
      <c r="A172378" s="1"/>
      <c r="B172378" s="1"/>
      <c r="C172378" s="1"/>
      <c r="D172378" s="1"/>
    </row>
    <row r="172397" spans="1:4" x14ac:dyDescent="0.35">
      <c r="A172397" s="1"/>
      <c r="B172397" s="1"/>
      <c r="C172397" s="1"/>
      <c r="D172397" s="1"/>
    </row>
    <row r="172416" spans="1:4" x14ac:dyDescent="0.35">
      <c r="A172416" s="1"/>
      <c r="B172416" s="1"/>
      <c r="C172416" s="1"/>
      <c r="D172416" s="1"/>
    </row>
    <row r="172435" spans="1:4" x14ac:dyDescent="0.35">
      <c r="A172435" s="1"/>
      <c r="B172435" s="1"/>
      <c r="C172435" s="1"/>
      <c r="D172435" s="1"/>
    </row>
    <row r="172454" spans="1:4" x14ac:dyDescent="0.35">
      <c r="A172454" s="1"/>
      <c r="B172454" s="1"/>
      <c r="C172454" s="1"/>
      <c r="D172454" s="1"/>
    </row>
    <row r="172473" spans="1:4" x14ac:dyDescent="0.35">
      <c r="A172473" s="1"/>
      <c r="B172473" s="1"/>
      <c r="C172473" s="1"/>
      <c r="D172473" s="1"/>
    </row>
    <row r="172492" spans="1:4" x14ac:dyDescent="0.35">
      <c r="A172492" s="1"/>
      <c r="B172492" s="1"/>
      <c r="C172492" s="1"/>
      <c r="D172492" s="1"/>
    </row>
    <row r="172511" spans="1:4" x14ac:dyDescent="0.35">
      <c r="A172511" s="1"/>
      <c r="B172511" s="1"/>
      <c r="C172511" s="1"/>
      <c r="D172511" s="1"/>
    </row>
    <row r="172530" spans="1:4" x14ac:dyDescent="0.35">
      <c r="A172530" s="1"/>
      <c r="B172530" s="1"/>
      <c r="C172530" s="1"/>
      <c r="D172530" s="1"/>
    </row>
    <row r="172549" spans="1:4" x14ac:dyDescent="0.35">
      <c r="A172549" s="1"/>
      <c r="B172549" s="1"/>
      <c r="C172549" s="1"/>
      <c r="D172549" s="1"/>
    </row>
    <row r="172568" spans="1:4" x14ac:dyDescent="0.35">
      <c r="A172568" s="1"/>
      <c r="B172568" s="1"/>
      <c r="C172568" s="1"/>
      <c r="D172568" s="1"/>
    </row>
    <row r="172587" spans="1:4" x14ac:dyDescent="0.35">
      <c r="A172587" s="1"/>
      <c r="B172587" s="1"/>
      <c r="C172587" s="1"/>
      <c r="D172587" s="1"/>
    </row>
    <row r="172606" spans="1:4" x14ac:dyDescent="0.35">
      <c r="A172606" s="1"/>
      <c r="B172606" s="1"/>
      <c r="C172606" s="1"/>
      <c r="D172606" s="1"/>
    </row>
    <row r="172625" spans="1:4" x14ac:dyDescent="0.35">
      <c r="A172625" s="1"/>
      <c r="B172625" s="1"/>
      <c r="C172625" s="1"/>
      <c r="D172625" s="1"/>
    </row>
    <row r="172644" spans="1:4" x14ac:dyDescent="0.35">
      <c r="A172644" s="1"/>
      <c r="B172644" s="1"/>
      <c r="C172644" s="1"/>
      <c r="D172644" s="1"/>
    </row>
    <row r="172663" spans="1:4" x14ac:dyDescent="0.35">
      <c r="A172663" s="1"/>
      <c r="B172663" s="1"/>
      <c r="C172663" s="1"/>
      <c r="D172663" s="1"/>
    </row>
    <row r="172682" spans="1:4" x14ac:dyDescent="0.35">
      <c r="A172682" s="1"/>
      <c r="B172682" s="1"/>
      <c r="C172682" s="1"/>
      <c r="D172682" s="1"/>
    </row>
    <row r="172701" spans="1:4" x14ac:dyDescent="0.35">
      <c r="A172701" s="1"/>
      <c r="B172701" s="1"/>
      <c r="C172701" s="1"/>
      <c r="D172701" s="1"/>
    </row>
    <row r="172720" spans="1:4" x14ac:dyDescent="0.35">
      <c r="A172720" s="1"/>
      <c r="B172720" s="1"/>
      <c r="C172720" s="1"/>
      <c r="D172720" s="1"/>
    </row>
    <row r="172739" spans="1:4" x14ac:dyDescent="0.35">
      <c r="A172739" s="1"/>
      <c r="B172739" s="1"/>
      <c r="C172739" s="1"/>
      <c r="D172739" s="1"/>
    </row>
    <row r="172758" spans="1:4" x14ac:dyDescent="0.35">
      <c r="A172758" s="1"/>
      <c r="B172758" s="1"/>
      <c r="C172758" s="1"/>
      <c r="D172758" s="1"/>
    </row>
    <row r="172777" spans="1:4" x14ac:dyDescent="0.35">
      <c r="A172777" s="1"/>
      <c r="B172777" s="1"/>
      <c r="C172777" s="1"/>
      <c r="D172777" s="1"/>
    </row>
    <row r="172796" spans="1:4" x14ac:dyDescent="0.35">
      <c r="A172796" s="1"/>
      <c r="B172796" s="1"/>
      <c r="C172796" s="1"/>
      <c r="D172796" s="1"/>
    </row>
    <row r="172815" spans="1:4" x14ac:dyDescent="0.35">
      <c r="A172815" s="1"/>
      <c r="B172815" s="1"/>
      <c r="C172815" s="1"/>
      <c r="D172815" s="1"/>
    </row>
    <row r="172834" spans="1:4" x14ac:dyDescent="0.35">
      <c r="A172834" s="1"/>
      <c r="B172834" s="1"/>
      <c r="C172834" s="1"/>
      <c r="D172834" s="1"/>
    </row>
    <row r="172853" spans="1:4" x14ac:dyDescent="0.35">
      <c r="A172853" s="1"/>
      <c r="B172853" s="1"/>
      <c r="C172853" s="1"/>
      <c r="D172853" s="1"/>
    </row>
    <row r="172872" spans="1:4" x14ac:dyDescent="0.35">
      <c r="A172872" s="1"/>
      <c r="B172872" s="1"/>
      <c r="C172872" s="1"/>
      <c r="D172872" s="1"/>
    </row>
    <row r="172891" spans="1:4" x14ac:dyDescent="0.35">
      <c r="A172891" s="1"/>
      <c r="B172891" s="1"/>
      <c r="C172891" s="1"/>
      <c r="D172891" s="1"/>
    </row>
    <row r="172910" spans="1:4" x14ac:dyDescent="0.35">
      <c r="A172910" s="1"/>
      <c r="B172910" s="1"/>
      <c r="C172910" s="1"/>
      <c r="D172910" s="1"/>
    </row>
    <row r="172929" spans="1:4" x14ac:dyDescent="0.35">
      <c r="A172929" s="1"/>
      <c r="B172929" s="1"/>
      <c r="C172929" s="1"/>
      <c r="D172929" s="1"/>
    </row>
    <row r="172948" spans="1:4" x14ac:dyDescent="0.35">
      <c r="A172948" s="1"/>
      <c r="B172948" s="1"/>
      <c r="C172948" s="1"/>
      <c r="D172948" s="1"/>
    </row>
    <row r="172967" spans="1:4" x14ac:dyDescent="0.35">
      <c r="A172967" s="1"/>
      <c r="B172967" s="1"/>
      <c r="C172967" s="1"/>
      <c r="D172967" s="1"/>
    </row>
    <row r="172986" spans="1:4" x14ac:dyDescent="0.35">
      <c r="A172986" s="1"/>
      <c r="B172986" s="1"/>
      <c r="C172986" s="1"/>
      <c r="D172986" s="1"/>
    </row>
    <row r="173005" spans="1:4" x14ac:dyDescent="0.35">
      <c r="A173005" s="1"/>
      <c r="B173005" s="1"/>
      <c r="C173005" s="1"/>
      <c r="D173005" s="1"/>
    </row>
    <row r="173024" spans="1:4" x14ac:dyDescent="0.35">
      <c r="A173024" s="1"/>
      <c r="B173024" s="1"/>
      <c r="C173024" s="1"/>
      <c r="D173024" s="1"/>
    </row>
    <row r="173043" spans="1:4" x14ac:dyDescent="0.35">
      <c r="A173043" s="1"/>
      <c r="B173043" s="1"/>
      <c r="C173043" s="1"/>
      <c r="D173043" s="1"/>
    </row>
    <row r="173062" spans="1:4" x14ac:dyDescent="0.35">
      <c r="A173062" s="1"/>
      <c r="B173062" s="1"/>
      <c r="C173062" s="1"/>
      <c r="D173062" s="1"/>
    </row>
    <row r="173081" spans="1:4" x14ac:dyDescent="0.35">
      <c r="A173081" s="1"/>
      <c r="B173081" s="1"/>
      <c r="C173081" s="1"/>
      <c r="D173081" s="1"/>
    </row>
    <row r="173100" spans="1:4" x14ac:dyDescent="0.35">
      <c r="A173100" s="1"/>
      <c r="B173100" s="1"/>
      <c r="C173100" s="1"/>
      <c r="D173100" s="1"/>
    </row>
    <row r="173119" spans="1:4" x14ac:dyDescent="0.35">
      <c r="A173119" s="1"/>
      <c r="B173119" s="1"/>
      <c r="C173119" s="1"/>
      <c r="D173119" s="1"/>
    </row>
    <row r="173138" spans="1:4" x14ac:dyDescent="0.35">
      <c r="A173138" s="1"/>
      <c r="B173138" s="1"/>
      <c r="C173138" s="1"/>
      <c r="D173138" s="1"/>
    </row>
    <row r="173157" spans="1:4" x14ac:dyDescent="0.35">
      <c r="A173157" s="1"/>
      <c r="B173157" s="1"/>
      <c r="C173157" s="1"/>
      <c r="D173157" s="1"/>
    </row>
    <row r="173176" spans="1:4" x14ac:dyDescent="0.35">
      <c r="A173176" s="1"/>
      <c r="B173176" s="1"/>
      <c r="C173176" s="1"/>
      <c r="D173176" s="1"/>
    </row>
    <row r="173195" spans="1:4" x14ac:dyDescent="0.35">
      <c r="A173195" s="1"/>
      <c r="B173195" s="1"/>
      <c r="C173195" s="1"/>
      <c r="D173195" s="1"/>
    </row>
    <row r="173214" spans="1:4" x14ac:dyDescent="0.35">
      <c r="A173214" s="1"/>
      <c r="B173214" s="1"/>
      <c r="C173214" s="1"/>
      <c r="D173214" s="1"/>
    </row>
    <row r="173233" spans="1:4" x14ac:dyDescent="0.35">
      <c r="A173233" s="1"/>
      <c r="B173233" s="1"/>
      <c r="C173233" s="1"/>
      <c r="D173233" s="1"/>
    </row>
    <row r="173252" spans="1:4" x14ac:dyDescent="0.35">
      <c r="A173252" s="1"/>
      <c r="B173252" s="1"/>
      <c r="C173252" s="1"/>
      <c r="D173252" s="1"/>
    </row>
    <row r="173271" spans="1:4" x14ac:dyDescent="0.35">
      <c r="A173271" s="1"/>
      <c r="B173271" s="1"/>
      <c r="C173271" s="1"/>
      <c r="D173271" s="1"/>
    </row>
    <row r="173290" spans="1:4" x14ac:dyDescent="0.35">
      <c r="A173290" s="1"/>
      <c r="B173290" s="1"/>
      <c r="C173290" s="1"/>
      <c r="D173290" s="1"/>
    </row>
    <row r="173309" spans="1:4" x14ac:dyDescent="0.35">
      <c r="A173309" s="1"/>
      <c r="B173309" s="1"/>
      <c r="C173309" s="1"/>
      <c r="D173309" s="1"/>
    </row>
    <row r="173328" spans="1:4" x14ac:dyDescent="0.35">
      <c r="A173328" s="1"/>
      <c r="B173328" s="1"/>
      <c r="C173328" s="1"/>
      <c r="D173328" s="1"/>
    </row>
    <row r="173347" spans="1:4" x14ac:dyDescent="0.35">
      <c r="A173347" s="1"/>
      <c r="B173347" s="1"/>
      <c r="C173347" s="1"/>
      <c r="D173347" s="1"/>
    </row>
    <row r="173366" spans="1:4" x14ac:dyDescent="0.35">
      <c r="A173366" s="1"/>
      <c r="B173366" s="1"/>
      <c r="C173366" s="1"/>
      <c r="D173366" s="1"/>
    </row>
    <row r="173385" spans="1:4" x14ac:dyDescent="0.35">
      <c r="A173385" s="1"/>
      <c r="B173385" s="1"/>
      <c r="C173385" s="1"/>
      <c r="D173385" s="1"/>
    </row>
    <row r="173404" spans="1:4" x14ac:dyDescent="0.35">
      <c r="A173404" s="1"/>
      <c r="B173404" s="1"/>
      <c r="C173404" s="1"/>
      <c r="D173404" s="1"/>
    </row>
    <row r="173423" spans="1:4" x14ac:dyDescent="0.35">
      <c r="A173423" s="1"/>
      <c r="B173423" s="1"/>
      <c r="C173423" s="1"/>
      <c r="D173423" s="1"/>
    </row>
    <row r="173442" spans="1:4" x14ac:dyDescent="0.35">
      <c r="A173442" s="1"/>
      <c r="B173442" s="1"/>
      <c r="C173442" s="1"/>
      <c r="D173442" s="1"/>
    </row>
    <row r="173461" spans="1:4" x14ac:dyDescent="0.35">
      <c r="A173461" s="1"/>
      <c r="B173461" s="1"/>
      <c r="C173461" s="1"/>
      <c r="D173461" s="1"/>
    </row>
    <row r="173480" spans="1:4" x14ac:dyDescent="0.35">
      <c r="A173480" s="1"/>
      <c r="B173480" s="1"/>
      <c r="C173480" s="1"/>
      <c r="D173480" s="1"/>
    </row>
    <row r="173499" spans="1:4" x14ac:dyDescent="0.35">
      <c r="A173499" s="1"/>
      <c r="B173499" s="1"/>
      <c r="C173499" s="1"/>
      <c r="D173499" s="1"/>
    </row>
    <row r="173518" spans="1:4" x14ac:dyDescent="0.35">
      <c r="A173518" s="1"/>
      <c r="B173518" s="1"/>
      <c r="C173518" s="1"/>
      <c r="D173518" s="1"/>
    </row>
    <row r="173537" spans="1:4" x14ac:dyDescent="0.35">
      <c r="A173537" s="1"/>
      <c r="B173537" s="1"/>
      <c r="C173537" s="1"/>
      <c r="D173537" s="1"/>
    </row>
    <row r="173556" spans="1:4" x14ac:dyDescent="0.35">
      <c r="A173556" s="1"/>
      <c r="B173556" s="1"/>
      <c r="C173556" s="1"/>
      <c r="D173556" s="1"/>
    </row>
    <row r="173575" spans="1:4" x14ac:dyDescent="0.35">
      <c r="A173575" s="1"/>
      <c r="B173575" s="1"/>
      <c r="C173575" s="1"/>
      <c r="D173575" s="1"/>
    </row>
    <row r="173594" spans="1:4" x14ac:dyDescent="0.35">
      <c r="A173594" s="1"/>
      <c r="B173594" s="1"/>
      <c r="C173594" s="1"/>
      <c r="D173594" s="1"/>
    </row>
    <row r="173613" spans="1:4" x14ac:dyDescent="0.35">
      <c r="A173613" s="1"/>
      <c r="B173613" s="1"/>
      <c r="C173613" s="1"/>
      <c r="D173613" s="1"/>
    </row>
    <row r="173632" spans="1:4" x14ac:dyDescent="0.35">
      <c r="A173632" s="1"/>
      <c r="B173632" s="1"/>
      <c r="C173632" s="1"/>
      <c r="D173632" s="1"/>
    </row>
    <row r="173651" spans="1:4" x14ac:dyDescent="0.35">
      <c r="A173651" s="1"/>
      <c r="B173651" s="1"/>
      <c r="C173651" s="1"/>
      <c r="D173651" s="1"/>
    </row>
    <row r="173670" spans="1:4" x14ac:dyDescent="0.35">
      <c r="A173670" s="1"/>
      <c r="B173670" s="1"/>
      <c r="C173670" s="1"/>
      <c r="D173670" s="1"/>
    </row>
    <row r="173689" spans="1:4" x14ac:dyDescent="0.35">
      <c r="A173689" s="1"/>
      <c r="B173689" s="1"/>
      <c r="C173689" s="1"/>
      <c r="D173689" s="1"/>
    </row>
    <row r="173708" spans="1:4" x14ac:dyDescent="0.35">
      <c r="A173708" s="1"/>
      <c r="B173708" s="1"/>
      <c r="C173708" s="1"/>
      <c r="D173708" s="1"/>
    </row>
    <row r="173727" spans="1:4" x14ac:dyDescent="0.35">
      <c r="A173727" s="1"/>
      <c r="B173727" s="1"/>
      <c r="C173727" s="1"/>
      <c r="D173727" s="1"/>
    </row>
    <row r="173746" spans="1:4" x14ac:dyDescent="0.35">
      <c r="A173746" s="1"/>
      <c r="B173746" s="1"/>
      <c r="C173746" s="1"/>
      <c r="D173746" s="1"/>
    </row>
    <row r="173765" spans="1:4" x14ac:dyDescent="0.35">
      <c r="A173765" s="1"/>
      <c r="B173765" s="1"/>
      <c r="C173765" s="1"/>
      <c r="D173765" s="1"/>
    </row>
    <row r="173784" spans="1:4" x14ac:dyDescent="0.35">
      <c r="A173784" s="1"/>
      <c r="B173784" s="1"/>
      <c r="C173784" s="1"/>
      <c r="D173784" s="1"/>
    </row>
    <row r="173803" spans="1:4" x14ac:dyDescent="0.35">
      <c r="A173803" s="1"/>
      <c r="B173803" s="1"/>
      <c r="C173803" s="1"/>
      <c r="D173803" s="1"/>
    </row>
    <row r="173822" spans="1:4" x14ac:dyDescent="0.35">
      <c r="A173822" s="1"/>
      <c r="B173822" s="1"/>
      <c r="C173822" s="1"/>
      <c r="D173822" s="1"/>
    </row>
    <row r="173841" spans="1:4" x14ac:dyDescent="0.35">
      <c r="A173841" s="1"/>
      <c r="B173841" s="1"/>
      <c r="C173841" s="1"/>
      <c r="D173841" s="1"/>
    </row>
    <row r="173860" spans="1:4" x14ac:dyDescent="0.35">
      <c r="A173860" s="1"/>
      <c r="B173860" s="1"/>
      <c r="C173860" s="1"/>
      <c r="D173860" s="1"/>
    </row>
    <row r="173879" spans="1:4" x14ac:dyDescent="0.35">
      <c r="A173879" s="1"/>
      <c r="B173879" s="1"/>
      <c r="C173879" s="1"/>
      <c r="D173879" s="1"/>
    </row>
    <row r="173898" spans="1:4" x14ac:dyDescent="0.35">
      <c r="A173898" s="1"/>
      <c r="B173898" s="1"/>
      <c r="C173898" s="1"/>
      <c r="D173898" s="1"/>
    </row>
    <row r="173917" spans="1:4" x14ac:dyDescent="0.35">
      <c r="A173917" s="1"/>
      <c r="B173917" s="1"/>
      <c r="C173917" s="1"/>
      <c r="D173917" s="1"/>
    </row>
    <row r="173936" spans="1:4" x14ac:dyDescent="0.35">
      <c r="A173936" s="1"/>
      <c r="B173936" s="1"/>
      <c r="C173936" s="1"/>
      <c r="D173936" s="1"/>
    </row>
    <row r="173955" spans="1:4" x14ac:dyDescent="0.35">
      <c r="A173955" s="1"/>
      <c r="B173955" s="1"/>
      <c r="C173955" s="1"/>
      <c r="D173955" s="1"/>
    </row>
    <row r="173974" spans="1:4" x14ac:dyDescent="0.35">
      <c r="A173974" s="1"/>
      <c r="B173974" s="1"/>
      <c r="C173974" s="1"/>
      <c r="D173974" s="1"/>
    </row>
    <row r="173993" spans="1:4" x14ac:dyDescent="0.35">
      <c r="A173993" s="1"/>
      <c r="B173993" s="1"/>
      <c r="C173993" s="1"/>
      <c r="D173993" s="1"/>
    </row>
    <row r="174012" spans="1:4" x14ac:dyDescent="0.35">
      <c r="A174012" s="1"/>
      <c r="B174012" s="1"/>
      <c r="C174012" s="1"/>
      <c r="D174012" s="1"/>
    </row>
    <row r="174031" spans="1:4" x14ac:dyDescent="0.35">
      <c r="A174031" s="1"/>
      <c r="B174031" s="1"/>
      <c r="C174031" s="1"/>
      <c r="D174031" s="1"/>
    </row>
    <row r="174050" spans="1:4" x14ac:dyDescent="0.35">
      <c r="A174050" s="1"/>
      <c r="B174050" s="1"/>
      <c r="C174050" s="1"/>
      <c r="D174050" s="1"/>
    </row>
    <row r="174069" spans="1:4" x14ac:dyDescent="0.35">
      <c r="A174069" s="1"/>
      <c r="B174069" s="1"/>
      <c r="C174069" s="1"/>
      <c r="D174069" s="1"/>
    </row>
    <row r="174088" spans="1:4" x14ac:dyDescent="0.35">
      <c r="A174088" s="1"/>
      <c r="B174088" s="1"/>
      <c r="C174088" s="1"/>
      <c r="D174088" s="1"/>
    </row>
    <row r="174107" spans="1:4" x14ac:dyDescent="0.35">
      <c r="A174107" s="1"/>
      <c r="B174107" s="1"/>
      <c r="C174107" s="1"/>
      <c r="D174107" s="1"/>
    </row>
    <row r="174126" spans="1:4" x14ac:dyDescent="0.35">
      <c r="A174126" s="1"/>
      <c r="B174126" s="1"/>
      <c r="C174126" s="1"/>
      <c r="D174126" s="1"/>
    </row>
    <row r="174145" spans="1:4" x14ac:dyDescent="0.35">
      <c r="A174145" s="1"/>
      <c r="B174145" s="1"/>
      <c r="C174145" s="1"/>
      <c r="D174145" s="1"/>
    </row>
    <row r="174164" spans="1:4" x14ac:dyDescent="0.35">
      <c r="A174164" s="1"/>
      <c r="B174164" s="1"/>
      <c r="C174164" s="1"/>
      <c r="D174164" s="1"/>
    </row>
    <row r="174183" spans="1:4" x14ac:dyDescent="0.35">
      <c r="A174183" s="1"/>
      <c r="B174183" s="1"/>
      <c r="C174183" s="1"/>
      <c r="D174183" s="1"/>
    </row>
    <row r="174202" spans="1:4" x14ac:dyDescent="0.35">
      <c r="A174202" s="1"/>
      <c r="B174202" s="1"/>
      <c r="C174202" s="1"/>
      <c r="D174202" s="1"/>
    </row>
    <row r="174221" spans="1:4" x14ac:dyDescent="0.35">
      <c r="A174221" s="1"/>
      <c r="B174221" s="1"/>
      <c r="C174221" s="1"/>
      <c r="D174221" s="1"/>
    </row>
    <row r="174240" spans="1:4" x14ac:dyDescent="0.35">
      <c r="A174240" s="1"/>
      <c r="B174240" s="1"/>
      <c r="C174240" s="1"/>
      <c r="D174240" s="1"/>
    </row>
    <row r="174259" spans="1:4" x14ac:dyDescent="0.35">
      <c r="A174259" s="1"/>
      <c r="B174259" s="1"/>
      <c r="C174259" s="1"/>
      <c r="D174259" s="1"/>
    </row>
    <row r="174278" spans="1:4" x14ac:dyDescent="0.35">
      <c r="A174278" s="1"/>
      <c r="B174278" s="1"/>
      <c r="C174278" s="1"/>
      <c r="D174278" s="1"/>
    </row>
    <row r="174297" spans="1:4" x14ac:dyDescent="0.35">
      <c r="A174297" s="1"/>
      <c r="B174297" s="1"/>
      <c r="C174297" s="1"/>
      <c r="D174297" s="1"/>
    </row>
    <row r="174316" spans="1:4" x14ac:dyDescent="0.35">
      <c r="A174316" s="1"/>
      <c r="B174316" s="1"/>
      <c r="C174316" s="1"/>
      <c r="D174316" s="1"/>
    </row>
    <row r="174335" spans="1:4" x14ac:dyDescent="0.35">
      <c r="A174335" s="1"/>
      <c r="B174335" s="1"/>
      <c r="C174335" s="1"/>
      <c r="D174335" s="1"/>
    </row>
    <row r="174354" spans="1:4" x14ac:dyDescent="0.35">
      <c r="A174354" s="1"/>
      <c r="B174354" s="1"/>
      <c r="C174354" s="1"/>
      <c r="D174354" s="1"/>
    </row>
    <row r="174373" spans="1:4" x14ac:dyDescent="0.35">
      <c r="A174373" s="1"/>
      <c r="B174373" s="1"/>
      <c r="C174373" s="1"/>
      <c r="D174373" s="1"/>
    </row>
    <row r="174392" spans="1:4" x14ac:dyDescent="0.35">
      <c r="A174392" s="1"/>
      <c r="B174392" s="1"/>
      <c r="C174392" s="1"/>
      <c r="D174392" s="1"/>
    </row>
    <row r="174411" spans="1:4" x14ac:dyDescent="0.35">
      <c r="A174411" s="1"/>
      <c r="B174411" s="1"/>
      <c r="C174411" s="1"/>
      <c r="D174411" s="1"/>
    </row>
    <row r="174430" spans="1:4" x14ac:dyDescent="0.35">
      <c r="A174430" s="1"/>
      <c r="B174430" s="1"/>
      <c r="C174430" s="1"/>
      <c r="D174430" s="1"/>
    </row>
    <row r="174449" spans="1:4" x14ac:dyDescent="0.35">
      <c r="A174449" s="1"/>
      <c r="B174449" s="1"/>
      <c r="C174449" s="1"/>
      <c r="D174449" s="1"/>
    </row>
    <row r="174468" spans="1:4" x14ac:dyDescent="0.35">
      <c r="A174468" s="1"/>
      <c r="B174468" s="1"/>
      <c r="C174468" s="1"/>
      <c r="D174468" s="1"/>
    </row>
    <row r="174487" spans="1:4" x14ac:dyDescent="0.35">
      <c r="A174487" s="1"/>
      <c r="B174487" s="1"/>
      <c r="C174487" s="1"/>
      <c r="D174487" s="1"/>
    </row>
    <row r="174506" spans="1:4" x14ac:dyDescent="0.35">
      <c r="A174506" s="1"/>
      <c r="B174506" s="1"/>
      <c r="C174506" s="1"/>
      <c r="D174506" s="1"/>
    </row>
    <row r="174525" spans="1:4" x14ac:dyDescent="0.35">
      <c r="A174525" s="1"/>
      <c r="B174525" s="1"/>
      <c r="C174525" s="1"/>
      <c r="D174525" s="1"/>
    </row>
    <row r="174544" spans="1:4" x14ac:dyDescent="0.35">
      <c r="A174544" s="1"/>
      <c r="B174544" s="1"/>
      <c r="C174544" s="1"/>
      <c r="D174544" s="1"/>
    </row>
    <row r="174563" spans="1:4" x14ac:dyDescent="0.35">
      <c r="A174563" s="1"/>
      <c r="B174563" s="1"/>
      <c r="C174563" s="1"/>
      <c r="D174563" s="1"/>
    </row>
    <row r="174582" spans="1:4" x14ac:dyDescent="0.35">
      <c r="A174582" s="1"/>
      <c r="B174582" s="1"/>
      <c r="C174582" s="1"/>
      <c r="D174582" s="1"/>
    </row>
    <row r="174601" spans="1:4" x14ac:dyDescent="0.35">
      <c r="A174601" s="1"/>
      <c r="B174601" s="1"/>
      <c r="C174601" s="1"/>
      <c r="D174601" s="1"/>
    </row>
    <row r="174620" spans="1:4" x14ac:dyDescent="0.35">
      <c r="A174620" s="1"/>
      <c r="B174620" s="1"/>
      <c r="C174620" s="1"/>
      <c r="D174620" s="1"/>
    </row>
    <row r="174639" spans="1:4" x14ac:dyDescent="0.35">
      <c r="A174639" s="1"/>
      <c r="B174639" s="1"/>
      <c r="C174639" s="1"/>
      <c r="D174639" s="1"/>
    </row>
    <row r="174658" spans="1:4" x14ac:dyDescent="0.35">
      <c r="A174658" s="1"/>
      <c r="B174658" s="1"/>
      <c r="C174658" s="1"/>
      <c r="D174658" s="1"/>
    </row>
    <row r="174677" spans="1:4" x14ac:dyDescent="0.35">
      <c r="A174677" s="1"/>
      <c r="B174677" s="1"/>
      <c r="C174677" s="1"/>
      <c r="D174677" s="1"/>
    </row>
    <row r="174696" spans="1:4" x14ac:dyDescent="0.35">
      <c r="A174696" s="1"/>
      <c r="B174696" s="1"/>
      <c r="C174696" s="1"/>
      <c r="D174696" s="1"/>
    </row>
    <row r="174715" spans="1:4" x14ac:dyDescent="0.35">
      <c r="A174715" s="1"/>
      <c r="B174715" s="1"/>
      <c r="C174715" s="1"/>
      <c r="D174715" s="1"/>
    </row>
    <row r="174734" spans="1:4" x14ac:dyDescent="0.35">
      <c r="A174734" s="1"/>
      <c r="B174734" s="1"/>
      <c r="C174734" s="1"/>
      <c r="D174734" s="1"/>
    </row>
    <row r="174753" spans="1:4" x14ac:dyDescent="0.35">
      <c r="A174753" s="1"/>
      <c r="B174753" s="1"/>
      <c r="C174753" s="1"/>
      <c r="D174753" s="1"/>
    </row>
    <row r="174772" spans="1:4" x14ac:dyDescent="0.35">
      <c r="A174772" s="1"/>
      <c r="B174772" s="1"/>
      <c r="C174772" s="1"/>
      <c r="D174772" s="1"/>
    </row>
    <row r="174791" spans="1:4" x14ac:dyDescent="0.35">
      <c r="A174791" s="1"/>
      <c r="B174791" s="1"/>
      <c r="C174791" s="1"/>
      <c r="D174791" s="1"/>
    </row>
    <row r="174810" spans="1:4" x14ac:dyDescent="0.35">
      <c r="A174810" s="1"/>
      <c r="B174810" s="1"/>
      <c r="C174810" s="1"/>
      <c r="D174810" s="1"/>
    </row>
    <row r="174829" spans="1:4" x14ac:dyDescent="0.35">
      <c r="A174829" s="1"/>
      <c r="B174829" s="1"/>
      <c r="C174829" s="1"/>
      <c r="D174829" s="1"/>
    </row>
    <row r="174848" spans="1:4" x14ac:dyDescent="0.35">
      <c r="A174848" s="1"/>
      <c r="B174848" s="1"/>
      <c r="C174848" s="1"/>
      <c r="D174848" s="1"/>
    </row>
    <row r="174867" spans="1:4" x14ac:dyDescent="0.35">
      <c r="A174867" s="1"/>
      <c r="B174867" s="1"/>
      <c r="C174867" s="1"/>
      <c r="D174867" s="1"/>
    </row>
    <row r="174886" spans="1:4" x14ac:dyDescent="0.35">
      <c r="A174886" s="1"/>
      <c r="B174886" s="1"/>
      <c r="C174886" s="1"/>
      <c r="D174886" s="1"/>
    </row>
    <row r="174905" spans="1:4" x14ac:dyDescent="0.35">
      <c r="A174905" s="1"/>
      <c r="B174905" s="1"/>
      <c r="C174905" s="1"/>
      <c r="D174905" s="1"/>
    </row>
    <row r="174924" spans="1:4" x14ac:dyDescent="0.35">
      <c r="A174924" s="1"/>
      <c r="B174924" s="1"/>
      <c r="C174924" s="1"/>
      <c r="D174924" s="1"/>
    </row>
    <row r="174943" spans="1:4" x14ac:dyDescent="0.35">
      <c r="A174943" s="1"/>
      <c r="B174943" s="1"/>
      <c r="C174943" s="1"/>
      <c r="D174943" s="1"/>
    </row>
    <row r="174962" spans="1:4" x14ac:dyDescent="0.35">
      <c r="A174962" s="1"/>
      <c r="B174962" s="1"/>
      <c r="C174962" s="1"/>
      <c r="D174962" s="1"/>
    </row>
    <row r="174981" spans="1:4" x14ac:dyDescent="0.35">
      <c r="A174981" s="1"/>
      <c r="B174981" s="1"/>
      <c r="C174981" s="1"/>
      <c r="D174981" s="1"/>
    </row>
    <row r="175000" spans="1:4" x14ac:dyDescent="0.35">
      <c r="A175000" s="1"/>
      <c r="B175000" s="1"/>
      <c r="C175000" s="1"/>
      <c r="D175000" s="1"/>
    </row>
    <row r="175019" spans="1:4" x14ac:dyDescent="0.35">
      <c r="A175019" s="1"/>
      <c r="B175019" s="1"/>
      <c r="C175019" s="1"/>
      <c r="D175019" s="1"/>
    </row>
    <row r="175038" spans="1:4" x14ac:dyDescent="0.35">
      <c r="A175038" s="1"/>
      <c r="B175038" s="1"/>
      <c r="C175038" s="1"/>
      <c r="D175038" s="1"/>
    </row>
    <row r="175057" spans="1:4" x14ac:dyDescent="0.35">
      <c r="A175057" s="1"/>
      <c r="B175057" s="1"/>
      <c r="C175057" s="1"/>
      <c r="D175057" s="1"/>
    </row>
    <row r="175076" spans="1:4" x14ac:dyDescent="0.35">
      <c r="A175076" s="1"/>
      <c r="B175076" s="1"/>
      <c r="C175076" s="1"/>
      <c r="D175076" s="1"/>
    </row>
    <row r="175095" spans="1:4" x14ac:dyDescent="0.35">
      <c r="A175095" s="1"/>
      <c r="B175095" s="1"/>
      <c r="C175095" s="1"/>
      <c r="D175095" s="1"/>
    </row>
    <row r="175114" spans="1:4" x14ac:dyDescent="0.35">
      <c r="A175114" s="1"/>
      <c r="B175114" s="1"/>
      <c r="C175114" s="1"/>
      <c r="D175114" s="1"/>
    </row>
    <row r="175133" spans="1:4" x14ac:dyDescent="0.35">
      <c r="A175133" s="1"/>
      <c r="B175133" s="1"/>
      <c r="C175133" s="1"/>
      <c r="D175133" s="1"/>
    </row>
    <row r="175152" spans="1:4" x14ac:dyDescent="0.35">
      <c r="A175152" s="1"/>
      <c r="B175152" s="1"/>
      <c r="C175152" s="1"/>
      <c r="D175152" s="1"/>
    </row>
    <row r="175171" spans="1:4" x14ac:dyDescent="0.35">
      <c r="A175171" s="1"/>
      <c r="B175171" s="1"/>
      <c r="C175171" s="1"/>
      <c r="D175171" s="1"/>
    </row>
    <row r="175190" spans="1:4" x14ac:dyDescent="0.35">
      <c r="A175190" s="1"/>
      <c r="B175190" s="1"/>
      <c r="C175190" s="1"/>
      <c r="D175190" s="1"/>
    </row>
    <row r="175209" spans="1:4" x14ac:dyDescent="0.35">
      <c r="A175209" s="1"/>
      <c r="B175209" s="1"/>
      <c r="C175209" s="1"/>
      <c r="D175209" s="1"/>
    </row>
    <row r="175228" spans="1:4" x14ac:dyDescent="0.35">
      <c r="A175228" s="1"/>
      <c r="B175228" s="1"/>
      <c r="C175228" s="1"/>
      <c r="D175228" s="1"/>
    </row>
    <row r="175247" spans="1:4" x14ac:dyDescent="0.35">
      <c r="A175247" s="1"/>
      <c r="B175247" s="1"/>
      <c r="C175247" s="1"/>
      <c r="D175247" s="1"/>
    </row>
    <row r="175266" spans="1:4" x14ac:dyDescent="0.35">
      <c r="A175266" s="1"/>
      <c r="B175266" s="1"/>
      <c r="C175266" s="1"/>
      <c r="D175266" s="1"/>
    </row>
    <row r="175285" spans="1:4" x14ac:dyDescent="0.35">
      <c r="A175285" s="1"/>
      <c r="B175285" s="1"/>
      <c r="C175285" s="1"/>
      <c r="D175285" s="1"/>
    </row>
    <row r="175304" spans="1:4" x14ac:dyDescent="0.35">
      <c r="A175304" s="1"/>
      <c r="B175304" s="1"/>
      <c r="C175304" s="1"/>
      <c r="D175304" s="1"/>
    </row>
    <row r="175323" spans="1:4" x14ac:dyDescent="0.35">
      <c r="A175323" s="1"/>
      <c r="B175323" s="1"/>
      <c r="C175323" s="1"/>
      <c r="D175323" s="1"/>
    </row>
    <row r="175342" spans="1:4" x14ac:dyDescent="0.35">
      <c r="A175342" s="1"/>
      <c r="B175342" s="1"/>
      <c r="C175342" s="1"/>
      <c r="D175342" s="1"/>
    </row>
    <row r="175361" spans="1:4" x14ac:dyDescent="0.35">
      <c r="A175361" s="1"/>
      <c r="B175361" s="1"/>
      <c r="C175361" s="1"/>
      <c r="D175361" s="1"/>
    </row>
    <row r="175380" spans="1:4" x14ac:dyDescent="0.35">
      <c r="A175380" s="1"/>
      <c r="B175380" s="1"/>
      <c r="C175380" s="1"/>
      <c r="D175380" s="1"/>
    </row>
    <row r="175399" spans="1:4" x14ac:dyDescent="0.35">
      <c r="A175399" s="1"/>
      <c r="B175399" s="1"/>
      <c r="C175399" s="1"/>
      <c r="D175399" s="1"/>
    </row>
    <row r="175418" spans="1:4" x14ac:dyDescent="0.35">
      <c r="A175418" s="1"/>
      <c r="B175418" s="1"/>
      <c r="C175418" s="1"/>
      <c r="D175418" s="1"/>
    </row>
    <row r="175437" spans="1:4" x14ac:dyDescent="0.35">
      <c r="A175437" s="1"/>
      <c r="B175437" s="1"/>
      <c r="C175437" s="1"/>
      <c r="D175437" s="1"/>
    </row>
    <row r="175456" spans="1:4" x14ac:dyDescent="0.35">
      <c r="A175456" s="1"/>
      <c r="B175456" s="1"/>
      <c r="C175456" s="1"/>
      <c r="D175456" s="1"/>
    </row>
    <row r="175475" spans="1:4" x14ac:dyDescent="0.35">
      <c r="A175475" s="1"/>
      <c r="B175475" s="1"/>
      <c r="C175475" s="1"/>
      <c r="D175475" s="1"/>
    </row>
    <row r="175494" spans="1:4" x14ac:dyDescent="0.35">
      <c r="A175494" s="1"/>
      <c r="B175494" s="1"/>
      <c r="C175494" s="1"/>
      <c r="D175494" s="1"/>
    </row>
    <row r="175513" spans="1:4" x14ac:dyDescent="0.35">
      <c r="A175513" s="1"/>
      <c r="B175513" s="1"/>
      <c r="C175513" s="1"/>
      <c r="D175513" s="1"/>
    </row>
    <row r="175532" spans="1:4" x14ac:dyDescent="0.35">
      <c r="A175532" s="1"/>
      <c r="B175532" s="1"/>
      <c r="C175532" s="1"/>
      <c r="D175532" s="1"/>
    </row>
    <row r="175551" spans="1:4" x14ac:dyDescent="0.35">
      <c r="A175551" s="1"/>
      <c r="B175551" s="1"/>
      <c r="C175551" s="1"/>
      <c r="D175551" s="1"/>
    </row>
    <row r="175570" spans="1:4" x14ac:dyDescent="0.35">
      <c r="A175570" s="1"/>
      <c r="B175570" s="1"/>
      <c r="C175570" s="1"/>
      <c r="D175570" s="1"/>
    </row>
    <row r="175589" spans="1:4" x14ac:dyDescent="0.35">
      <c r="A175589" s="1"/>
      <c r="B175589" s="1"/>
      <c r="C175589" s="1"/>
      <c r="D175589" s="1"/>
    </row>
    <row r="175608" spans="1:4" x14ac:dyDescent="0.35">
      <c r="A175608" s="1"/>
      <c r="B175608" s="1"/>
      <c r="C175608" s="1"/>
      <c r="D175608" s="1"/>
    </row>
    <row r="175627" spans="1:4" x14ac:dyDescent="0.35">
      <c r="A175627" s="1"/>
      <c r="B175627" s="1"/>
      <c r="C175627" s="1"/>
      <c r="D175627" s="1"/>
    </row>
    <row r="175646" spans="1:4" x14ac:dyDescent="0.35">
      <c r="A175646" s="1"/>
      <c r="B175646" s="1"/>
      <c r="C175646" s="1"/>
      <c r="D175646" s="1"/>
    </row>
    <row r="175665" spans="1:4" x14ac:dyDescent="0.35">
      <c r="A175665" s="1"/>
      <c r="B175665" s="1"/>
      <c r="C175665" s="1"/>
      <c r="D175665" s="1"/>
    </row>
    <row r="175684" spans="1:4" x14ac:dyDescent="0.35">
      <c r="A175684" s="1"/>
      <c r="B175684" s="1"/>
      <c r="C175684" s="1"/>
      <c r="D175684" s="1"/>
    </row>
    <row r="175703" spans="1:4" x14ac:dyDescent="0.35">
      <c r="A175703" s="1"/>
      <c r="B175703" s="1"/>
      <c r="C175703" s="1"/>
      <c r="D175703" s="1"/>
    </row>
    <row r="175722" spans="1:4" x14ac:dyDescent="0.35">
      <c r="A175722" s="1"/>
      <c r="B175722" s="1"/>
      <c r="C175722" s="1"/>
      <c r="D175722" s="1"/>
    </row>
    <row r="175741" spans="1:4" x14ac:dyDescent="0.35">
      <c r="A175741" s="1"/>
      <c r="B175741" s="1"/>
      <c r="C175741" s="1"/>
      <c r="D175741" s="1"/>
    </row>
    <row r="175760" spans="1:4" x14ac:dyDescent="0.35">
      <c r="A175760" s="1"/>
      <c r="B175760" s="1"/>
      <c r="C175760" s="1"/>
      <c r="D175760" s="1"/>
    </row>
    <row r="175779" spans="1:4" x14ac:dyDescent="0.35">
      <c r="A175779" s="1"/>
      <c r="B175779" s="1"/>
      <c r="C175779" s="1"/>
      <c r="D175779" s="1"/>
    </row>
    <row r="175798" spans="1:4" x14ac:dyDescent="0.35">
      <c r="A175798" s="1"/>
      <c r="B175798" s="1"/>
      <c r="C175798" s="1"/>
      <c r="D175798" s="1"/>
    </row>
    <row r="175817" spans="1:4" x14ac:dyDescent="0.35">
      <c r="A175817" s="1"/>
      <c r="B175817" s="1"/>
      <c r="C175817" s="1"/>
      <c r="D175817" s="1"/>
    </row>
    <row r="175836" spans="1:4" x14ac:dyDescent="0.35">
      <c r="A175836" s="1"/>
      <c r="B175836" s="1"/>
      <c r="C175836" s="1"/>
      <c r="D175836" s="1"/>
    </row>
    <row r="175855" spans="1:4" x14ac:dyDescent="0.35">
      <c r="A175855" s="1"/>
      <c r="B175855" s="1"/>
      <c r="C175855" s="1"/>
      <c r="D175855" s="1"/>
    </row>
    <row r="175874" spans="1:4" x14ac:dyDescent="0.35">
      <c r="A175874" s="1"/>
      <c r="B175874" s="1"/>
      <c r="C175874" s="1"/>
      <c r="D175874" s="1"/>
    </row>
    <row r="175893" spans="1:4" x14ac:dyDescent="0.35">
      <c r="A175893" s="1"/>
      <c r="B175893" s="1"/>
      <c r="C175893" s="1"/>
      <c r="D175893" s="1"/>
    </row>
    <row r="175912" spans="1:4" x14ac:dyDescent="0.35">
      <c r="A175912" s="1"/>
      <c r="B175912" s="1"/>
      <c r="C175912" s="1"/>
      <c r="D175912" s="1"/>
    </row>
    <row r="175931" spans="1:4" x14ac:dyDescent="0.35">
      <c r="A175931" s="1"/>
      <c r="B175931" s="1"/>
      <c r="C175931" s="1"/>
      <c r="D175931" s="1"/>
    </row>
    <row r="175950" spans="1:4" x14ac:dyDescent="0.35">
      <c r="A175950" s="1"/>
      <c r="B175950" s="1"/>
      <c r="C175950" s="1"/>
      <c r="D175950" s="1"/>
    </row>
    <row r="175969" spans="1:4" x14ac:dyDescent="0.35">
      <c r="A175969" s="1"/>
      <c r="B175969" s="1"/>
      <c r="C175969" s="1"/>
      <c r="D175969" s="1"/>
    </row>
    <row r="175988" spans="1:4" x14ac:dyDescent="0.35">
      <c r="A175988" s="1"/>
      <c r="B175988" s="1"/>
      <c r="C175988" s="1"/>
      <c r="D175988" s="1"/>
    </row>
    <row r="176007" spans="1:4" x14ac:dyDescent="0.35">
      <c r="A176007" s="1"/>
      <c r="B176007" s="1"/>
      <c r="C176007" s="1"/>
      <c r="D176007" s="1"/>
    </row>
    <row r="176026" spans="1:4" x14ac:dyDescent="0.35">
      <c r="A176026" s="1"/>
      <c r="B176026" s="1"/>
      <c r="C176026" s="1"/>
      <c r="D176026" s="1"/>
    </row>
    <row r="176045" spans="1:4" x14ac:dyDescent="0.35">
      <c r="A176045" s="1"/>
      <c r="B176045" s="1"/>
      <c r="C176045" s="1"/>
      <c r="D176045" s="1"/>
    </row>
    <row r="176064" spans="1:4" x14ac:dyDescent="0.35">
      <c r="A176064" s="1"/>
      <c r="B176064" s="1"/>
      <c r="C176064" s="1"/>
      <c r="D176064" s="1"/>
    </row>
    <row r="176083" spans="1:4" x14ac:dyDescent="0.35">
      <c r="A176083" s="1"/>
      <c r="B176083" s="1"/>
      <c r="C176083" s="1"/>
      <c r="D176083" s="1"/>
    </row>
    <row r="176102" spans="1:4" x14ac:dyDescent="0.35">
      <c r="A176102" s="1"/>
      <c r="B176102" s="1"/>
      <c r="C176102" s="1"/>
      <c r="D176102" s="1"/>
    </row>
    <row r="176121" spans="1:4" x14ac:dyDescent="0.35">
      <c r="A176121" s="1"/>
      <c r="B176121" s="1"/>
      <c r="C176121" s="1"/>
      <c r="D176121" s="1"/>
    </row>
    <row r="176140" spans="1:4" x14ac:dyDescent="0.35">
      <c r="A176140" s="1"/>
      <c r="B176140" s="1"/>
      <c r="C176140" s="1"/>
      <c r="D176140" s="1"/>
    </row>
    <row r="176159" spans="1:4" x14ac:dyDescent="0.35">
      <c r="A176159" s="1"/>
      <c r="B176159" s="1"/>
      <c r="C176159" s="1"/>
      <c r="D176159" s="1"/>
    </row>
    <row r="176178" spans="1:4" x14ac:dyDescent="0.35">
      <c r="A176178" s="1"/>
      <c r="B176178" s="1"/>
      <c r="C176178" s="1"/>
      <c r="D176178" s="1"/>
    </row>
    <row r="176197" spans="1:4" x14ac:dyDescent="0.35">
      <c r="A176197" s="1"/>
      <c r="B176197" s="1"/>
      <c r="C176197" s="1"/>
      <c r="D176197" s="1"/>
    </row>
    <row r="176216" spans="1:4" x14ac:dyDescent="0.35">
      <c r="A176216" s="1"/>
      <c r="B176216" s="1"/>
      <c r="C176216" s="1"/>
      <c r="D176216" s="1"/>
    </row>
    <row r="176235" spans="1:4" x14ac:dyDescent="0.35">
      <c r="A176235" s="1"/>
      <c r="B176235" s="1"/>
      <c r="C176235" s="1"/>
      <c r="D176235" s="1"/>
    </row>
    <row r="176254" spans="1:4" x14ac:dyDescent="0.35">
      <c r="A176254" s="1"/>
      <c r="B176254" s="1"/>
      <c r="C176254" s="1"/>
      <c r="D176254" s="1"/>
    </row>
    <row r="176273" spans="1:4" x14ac:dyDescent="0.35">
      <c r="A176273" s="1"/>
      <c r="B176273" s="1"/>
      <c r="C176273" s="1"/>
      <c r="D176273" s="1"/>
    </row>
    <row r="176292" spans="1:4" x14ac:dyDescent="0.35">
      <c r="A176292" s="1"/>
      <c r="B176292" s="1"/>
      <c r="C176292" s="1"/>
      <c r="D176292" s="1"/>
    </row>
    <row r="176311" spans="1:4" x14ac:dyDescent="0.35">
      <c r="A176311" s="1"/>
      <c r="B176311" s="1"/>
      <c r="C176311" s="1"/>
      <c r="D176311" s="1"/>
    </row>
    <row r="176330" spans="1:4" x14ac:dyDescent="0.35">
      <c r="A176330" s="1"/>
      <c r="B176330" s="1"/>
      <c r="C176330" s="1"/>
      <c r="D176330" s="1"/>
    </row>
    <row r="176349" spans="1:4" x14ac:dyDescent="0.35">
      <c r="A176349" s="1"/>
      <c r="B176349" s="1"/>
      <c r="C176349" s="1"/>
      <c r="D176349" s="1"/>
    </row>
    <row r="176368" spans="1:4" x14ac:dyDescent="0.35">
      <c r="A176368" s="1"/>
      <c r="B176368" s="1"/>
      <c r="C176368" s="1"/>
      <c r="D176368" s="1"/>
    </row>
    <row r="176387" spans="1:4" x14ac:dyDescent="0.35">
      <c r="A176387" s="1"/>
      <c r="B176387" s="1"/>
      <c r="C176387" s="1"/>
      <c r="D176387" s="1"/>
    </row>
    <row r="176406" spans="1:4" x14ac:dyDescent="0.35">
      <c r="A176406" s="1"/>
      <c r="B176406" s="1"/>
      <c r="C176406" s="1"/>
      <c r="D176406" s="1"/>
    </row>
    <row r="176425" spans="1:4" x14ac:dyDescent="0.35">
      <c r="A176425" s="1"/>
      <c r="B176425" s="1"/>
      <c r="C176425" s="1"/>
      <c r="D176425" s="1"/>
    </row>
    <row r="176444" spans="1:4" x14ac:dyDescent="0.35">
      <c r="A176444" s="1"/>
      <c r="B176444" s="1"/>
      <c r="C176444" s="1"/>
      <c r="D176444" s="1"/>
    </row>
    <row r="176463" spans="1:4" x14ac:dyDescent="0.35">
      <c r="A176463" s="1"/>
      <c r="B176463" s="1"/>
      <c r="C176463" s="1"/>
      <c r="D176463" s="1"/>
    </row>
    <row r="176482" spans="1:4" x14ac:dyDescent="0.35">
      <c r="A176482" s="1"/>
      <c r="B176482" s="1"/>
      <c r="C176482" s="1"/>
      <c r="D176482" s="1"/>
    </row>
    <row r="176501" spans="1:4" x14ac:dyDescent="0.35">
      <c r="A176501" s="1"/>
      <c r="B176501" s="1"/>
      <c r="C176501" s="1"/>
      <c r="D176501" s="1"/>
    </row>
    <row r="176520" spans="1:4" x14ac:dyDescent="0.35">
      <c r="A176520" s="1"/>
      <c r="B176520" s="1"/>
      <c r="C176520" s="1"/>
      <c r="D176520" s="1"/>
    </row>
    <row r="176539" spans="1:4" x14ac:dyDescent="0.35">
      <c r="A176539" s="1"/>
      <c r="B176539" s="1"/>
      <c r="C176539" s="1"/>
      <c r="D176539" s="1"/>
    </row>
    <row r="176558" spans="1:4" x14ac:dyDescent="0.35">
      <c r="A176558" s="1"/>
      <c r="B176558" s="1"/>
      <c r="C176558" s="1"/>
      <c r="D176558" s="1"/>
    </row>
    <row r="176577" spans="1:4" x14ac:dyDescent="0.35">
      <c r="A176577" s="1"/>
      <c r="B176577" s="1"/>
      <c r="C176577" s="1"/>
      <c r="D176577" s="1"/>
    </row>
    <row r="176596" spans="1:4" x14ac:dyDescent="0.35">
      <c r="A176596" s="1"/>
      <c r="B176596" s="1"/>
      <c r="C176596" s="1"/>
      <c r="D176596" s="1"/>
    </row>
    <row r="176615" spans="1:4" x14ac:dyDescent="0.35">
      <c r="A176615" s="1"/>
      <c r="B176615" s="1"/>
      <c r="C176615" s="1"/>
      <c r="D176615" s="1"/>
    </row>
    <row r="176634" spans="1:4" x14ac:dyDescent="0.35">
      <c r="A176634" s="1"/>
      <c r="B176634" s="1"/>
      <c r="C176634" s="1"/>
      <c r="D176634" s="1"/>
    </row>
    <row r="176653" spans="1:4" x14ac:dyDescent="0.35">
      <c r="A176653" s="1"/>
      <c r="B176653" s="1"/>
      <c r="C176653" s="1"/>
      <c r="D176653" s="1"/>
    </row>
    <row r="176672" spans="1:4" x14ac:dyDescent="0.35">
      <c r="A176672" s="1"/>
      <c r="B176672" s="1"/>
      <c r="C176672" s="1"/>
      <c r="D176672" s="1"/>
    </row>
    <row r="176691" spans="1:4" x14ac:dyDescent="0.35">
      <c r="A176691" s="1"/>
      <c r="B176691" s="1"/>
      <c r="C176691" s="1"/>
      <c r="D176691" s="1"/>
    </row>
    <row r="176710" spans="1:4" x14ac:dyDescent="0.35">
      <c r="A176710" s="1"/>
      <c r="B176710" s="1"/>
      <c r="C176710" s="1"/>
      <c r="D176710" s="1"/>
    </row>
    <row r="176729" spans="1:4" x14ac:dyDescent="0.35">
      <c r="A176729" s="1"/>
      <c r="B176729" s="1"/>
      <c r="C176729" s="1"/>
      <c r="D176729" s="1"/>
    </row>
    <row r="176748" spans="1:4" x14ac:dyDescent="0.35">
      <c r="A176748" s="1"/>
      <c r="B176748" s="1"/>
      <c r="C176748" s="1"/>
      <c r="D176748" s="1"/>
    </row>
    <row r="176767" spans="1:4" x14ac:dyDescent="0.35">
      <c r="A176767" s="1"/>
      <c r="B176767" s="1"/>
      <c r="C176767" s="1"/>
      <c r="D176767" s="1"/>
    </row>
    <row r="176786" spans="1:4" x14ac:dyDescent="0.35">
      <c r="A176786" s="1"/>
      <c r="B176786" s="1"/>
      <c r="C176786" s="1"/>
      <c r="D176786" s="1"/>
    </row>
    <row r="176805" spans="1:4" x14ac:dyDescent="0.35">
      <c r="A176805" s="1"/>
      <c r="B176805" s="1"/>
      <c r="C176805" s="1"/>
      <c r="D176805" s="1"/>
    </row>
    <row r="176824" spans="1:4" x14ac:dyDescent="0.35">
      <c r="A176824" s="1"/>
      <c r="B176824" s="1"/>
      <c r="C176824" s="1"/>
      <c r="D176824" s="1"/>
    </row>
    <row r="176843" spans="1:4" x14ac:dyDescent="0.35">
      <c r="A176843" s="1"/>
      <c r="B176843" s="1"/>
      <c r="C176843" s="1"/>
      <c r="D176843" s="1"/>
    </row>
    <row r="176862" spans="1:4" x14ac:dyDescent="0.35">
      <c r="A176862" s="1"/>
      <c r="B176862" s="1"/>
      <c r="C176862" s="1"/>
      <c r="D176862" s="1"/>
    </row>
    <row r="176881" spans="1:4" x14ac:dyDescent="0.35">
      <c r="A176881" s="1"/>
      <c r="B176881" s="1"/>
      <c r="C176881" s="1"/>
      <c r="D176881" s="1"/>
    </row>
    <row r="176900" spans="1:4" x14ac:dyDescent="0.35">
      <c r="A176900" s="1"/>
      <c r="B176900" s="1"/>
      <c r="C176900" s="1"/>
      <c r="D176900" s="1"/>
    </row>
    <row r="176919" spans="1:4" x14ac:dyDescent="0.35">
      <c r="A176919" s="1"/>
      <c r="B176919" s="1"/>
      <c r="C176919" s="1"/>
      <c r="D176919" s="1"/>
    </row>
    <row r="176938" spans="1:4" x14ac:dyDescent="0.35">
      <c r="A176938" s="1"/>
      <c r="B176938" s="1"/>
      <c r="C176938" s="1"/>
      <c r="D176938" s="1"/>
    </row>
    <row r="176957" spans="1:4" x14ac:dyDescent="0.35">
      <c r="A176957" s="1"/>
      <c r="B176957" s="1"/>
      <c r="C176957" s="1"/>
      <c r="D176957" s="1"/>
    </row>
    <row r="176976" spans="1:4" x14ac:dyDescent="0.35">
      <c r="A176976" s="1"/>
      <c r="B176976" s="1"/>
      <c r="C176976" s="1"/>
      <c r="D176976" s="1"/>
    </row>
    <row r="176995" spans="1:4" x14ac:dyDescent="0.35">
      <c r="A176995" s="1"/>
      <c r="B176995" s="1"/>
      <c r="C176995" s="1"/>
      <c r="D176995" s="1"/>
    </row>
    <row r="177014" spans="1:4" x14ac:dyDescent="0.35">
      <c r="A177014" s="1"/>
      <c r="B177014" s="1"/>
      <c r="C177014" s="1"/>
      <c r="D177014" s="1"/>
    </row>
    <row r="177033" spans="1:4" x14ac:dyDescent="0.35">
      <c r="A177033" s="1"/>
      <c r="B177033" s="1"/>
      <c r="C177033" s="1"/>
      <c r="D177033" s="1"/>
    </row>
    <row r="177052" spans="1:4" x14ac:dyDescent="0.35">
      <c r="A177052" s="1"/>
      <c r="B177052" s="1"/>
      <c r="C177052" s="1"/>
      <c r="D177052" s="1"/>
    </row>
    <row r="177071" spans="1:4" x14ac:dyDescent="0.35">
      <c r="A177071" s="1"/>
      <c r="B177071" s="1"/>
      <c r="C177071" s="1"/>
      <c r="D177071" s="1"/>
    </row>
    <row r="177090" spans="1:4" x14ac:dyDescent="0.35">
      <c r="A177090" s="1"/>
      <c r="B177090" s="1"/>
      <c r="C177090" s="1"/>
      <c r="D177090" s="1"/>
    </row>
    <row r="177109" spans="1:4" x14ac:dyDescent="0.35">
      <c r="A177109" s="1"/>
      <c r="B177109" s="1"/>
      <c r="C177109" s="1"/>
      <c r="D177109" s="1"/>
    </row>
    <row r="177128" spans="1:4" x14ac:dyDescent="0.35">
      <c r="A177128" s="1"/>
      <c r="B177128" s="1"/>
      <c r="C177128" s="1"/>
      <c r="D177128" s="1"/>
    </row>
    <row r="177147" spans="1:4" x14ac:dyDescent="0.35">
      <c r="A177147" s="1"/>
      <c r="B177147" s="1"/>
      <c r="C177147" s="1"/>
      <c r="D177147" s="1"/>
    </row>
    <row r="177166" spans="1:4" x14ac:dyDescent="0.35">
      <c r="A177166" s="1"/>
      <c r="B177166" s="1"/>
      <c r="C177166" s="1"/>
      <c r="D177166" s="1"/>
    </row>
    <row r="177185" spans="1:4" x14ac:dyDescent="0.35">
      <c r="A177185" s="1"/>
      <c r="B177185" s="1"/>
      <c r="C177185" s="1"/>
      <c r="D177185" s="1"/>
    </row>
    <row r="177204" spans="1:4" x14ac:dyDescent="0.35">
      <c r="A177204" s="1"/>
      <c r="B177204" s="1"/>
      <c r="C177204" s="1"/>
      <c r="D177204" s="1"/>
    </row>
    <row r="177223" spans="1:4" x14ac:dyDescent="0.35">
      <c r="A177223" s="1"/>
      <c r="B177223" s="1"/>
      <c r="C177223" s="1"/>
      <c r="D177223" s="1"/>
    </row>
    <row r="177242" spans="1:4" x14ac:dyDescent="0.35">
      <c r="A177242" s="1"/>
      <c r="B177242" s="1"/>
      <c r="C177242" s="1"/>
      <c r="D177242" s="1"/>
    </row>
    <row r="177261" spans="1:4" x14ac:dyDescent="0.35">
      <c r="A177261" s="1"/>
      <c r="B177261" s="1"/>
      <c r="C177261" s="1"/>
      <c r="D177261" s="1"/>
    </row>
    <row r="177280" spans="1:4" x14ac:dyDescent="0.35">
      <c r="A177280" s="1"/>
      <c r="B177280" s="1"/>
      <c r="C177280" s="1"/>
      <c r="D177280" s="1"/>
    </row>
    <row r="177299" spans="1:4" x14ac:dyDescent="0.35">
      <c r="A177299" s="1"/>
      <c r="B177299" s="1"/>
      <c r="C177299" s="1"/>
      <c r="D177299" s="1"/>
    </row>
    <row r="177318" spans="1:4" x14ac:dyDescent="0.35">
      <c r="A177318" s="1"/>
      <c r="B177318" s="1"/>
      <c r="C177318" s="1"/>
      <c r="D177318" s="1"/>
    </row>
    <row r="177337" spans="1:4" x14ac:dyDescent="0.35">
      <c r="A177337" s="1"/>
      <c r="B177337" s="1"/>
      <c r="C177337" s="1"/>
      <c r="D177337" s="1"/>
    </row>
    <row r="177356" spans="1:4" x14ac:dyDescent="0.35">
      <c r="A177356" s="1"/>
      <c r="B177356" s="1"/>
      <c r="C177356" s="1"/>
      <c r="D177356" s="1"/>
    </row>
    <row r="177375" spans="1:4" x14ac:dyDescent="0.35">
      <c r="A177375" s="1"/>
      <c r="B177375" s="1"/>
      <c r="C177375" s="1"/>
      <c r="D177375" s="1"/>
    </row>
    <row r="177394" spans="1:4" x14ac:dyDescent="0.35">
      <c r="A177394" s="1"/>
      <c r="B177394" s="1"/>
      <c r="C177394" s="1"/>
      <c r="D177394" s="1"/>
    </row>
    <row r="177413" spans="1:4" x14ac:dyDescent="0.35">
      <c r="A177413" s="1"/>
      <c r="B177413" s="1"/>
      <c r="C177413" s="1"/>
      <c r="D177413" s="1"/>
    </row>
    <row r="177432" spans="1:4" x14ac:dyDescent="0.35">
      <c r="A177432" s="1"/>
      <c r="B177432" s="1"/>
      <c r="C177432" s="1"/>
      <c r="D177432" s="1"/>
    </row>
    <row r="177451" spans="1:4" x14ac:dyDescent="0.35">
      <c r="A177451" s="1"/>
      <c r="B177451" s="1"/>
      <c r="C177451" s="1"/>
      <c r="D177451" s="1"/>
    </row>
    <row r="177470" spans="1:4" x14ac:dyDescent="0.35">
      <c r="A177470" s="1"/>
      <c r="B177470" s="1"/>
      <c r="C177470" s="1"/>
      <c r="D177470" s="1"/>
    </row>
    <row r="177489" spans="1:4" x14ac:dyDescent="0.35">
      <c r="A177489" s="1"/>
      <c r="B177489" s="1"/>
      <c r="C177489" s="1"/>
      <c r="D177489" s="1"/>
    </row>
    <row r="177508" spans="1:4" x14ac:dyDescent="0.35">
      <c r="A177508" s="1"/>
      <c r="B177508" s="1"/>
      <c r="C177508" s="1"/>
      <c r="D177508" s="1"/>
    </row>
    <row r="177527" spans="1:4" x14ac:dyDescent="0.35">
      <c r="A177527" s="1"/>
      <c r="B177527" s="1"/>
      <c r="C177527" s="1"/>
      <c r="D177527" s="1"/>
    </row>
    <row r="177546" spans="1:4" x14ac:dyDescent="0.35">
      <c r="A177546" s="1"/>
      <c r="B177546" s="1"/>
      <c r="C177546" s="1"/>
      <c r="D177546" s="1"/>
    </row>
    <row r="177565" spans="1:4" x14ac:dyDescent="0.35">
      <c r="A177565" s="1"/>
      <c r="B177565" s="1"/>
      <c r="C177565" s="1"/>
      <c r="D177565" s="1"/>
    </row>
    <row r="177584" spans="1:4" x14ac:dyDescent="0.35">
      <c r="A177584" s="1"/>
      <c r="B177584" s="1"/>
      <c r="C177584" s="1"/>
      <c r="D177584" s="1"/>
    </row>
    <row r="177603" spans="1:4" x14ac:dyDescent="0.35">
      <c r="A177603" s="1"/>
      <c r="B177603" s="1"/>
      <c r="C177603" s="1"/>
      <c r="D177603" s="1"/>
    </row>
    <row r="177622" spans="1:4" x14ac:dyDescent="0.35">
      <c r="A177622" s="1"/>
      <c r="B177622" s="1"/>
      <c r="C177622" s="1"/>
      <c r="D177622" s="1"/>
    </row>
    <row r="177641" spans="1:4" x14ac:dyDescent="0.35">
      <c r="A177641" s="1"/>
      <c r="B177641" s="1"/>
      <c r="C177641" s="1"/>
      <c r="D177641" s="1"/>
    </row>
    <row r="177660" spans="1:4" x14ac:dyDescent="0.35">
      <c r="A177660" s="1"/>
      <c r="B177660" s="1"/>
      <c r="C177660" s="1"/>
      <c r="D177660" s="1"/>
    </row>
    <row r="177679" spans="1:4" x14ac:dyDescent="0.35">
      <c r="A177679" s="1"/>
      <c r="B177679" s="1"/>
      <c r="C177679" s="1"/>
      <c r="D177679" s="1"/>
    </row>
    <row r="177698" spans="1:4" x14ac:dyDescent="0.35">
      <c r="A177698" s="1"/>
      <c r="B177698" s="1"/>
      <c r="C177698" s="1"/>
      <c r="D177698" s="1"/>
    </row>
    <row r="177717" spans="1:4" x14ac:dyDescent="0.35">
      <c r="A177717" s="1"/>
      <c r="B177717" s="1"/>
      <c r="C177717" s="1"/>
      <c r="D177717" s="1"/>
    </row>
    <row r="177736" spans="1:4" x14ac:dyDescent="0.35">
      <c r="A177736" s="1"/>
      <c r="B177736" s="1"/>
      <c r="C177736" s="1"/>
      <c r="D177736" s="1"/>
    </row>
    <row r="177755" spans="1:4" x14ac:dyDescent="0.35">
      <c r="A177755" s="1"/>
      <c r="B177755" s="1"/>
      <c r="C177755" s="1"/>
      <c r="D177755" s="1"/>
    </row>
    <row r="177774" spans="1:4" x14ac:dyDescent="0.35">
      <c r="A177774" s="1"/>
      <c r="B177774" s="1"/>
      <c r="C177774" s="1"/>
      <c r="D177774" s="1"/>
    </row>
    <row r="177793" spans="1:4" x14ac:dyDescent="0.35">
      <c r="A177793" s="1"/>
      <c r="B177793" s="1"/>
      <c r="C177793" s="1"/>
      <c r="D177793" s="1"/>
    </row>
    <row r="177812" spans="1:4" x14ac:dyDescent="0.35">
      <c r="A177812" s="1"/>
      <c r="B177812" s="1"/>
      <c r="C177812" s="1"/>
      <c r="D177812" s="1"/>
    </row>
    <row r="177831" spans="1:4" x14ac:dyDescent="0.35">
      <c r="A177831" s="1"/>
      <c r="B177831" s="1"/>
      <c r="C177831" s="1"/>
      <c r="D177831" s="1"/>
    </row>
    <row r="177850" spans="1:4" x14ac:dyDescent="0.35">
      <c r="A177850" s="1"/>
      <c r="B177850" s="1"/>
      <c r="C177850" s="1"/>
      <c r="D177850" s="1"/>
    </row>
    <row r="177869" spans="1:4" x14ac:dyDescent="0.35">
      <c r="A177869" s="1"/>
      <c r="B177869" s="1"/>
      <c r="C177869" s="1"/>
      <c r="D177869" s="1"/>
    </row>
    <row r="177888" spans="1:4" x14ac:dyDescent="0.35">
      <c r="A177888" s="1"/>
      <c r="B177888" s="1"/>
      <c r="C177888" s="1"/>
      <c r="D177888" s="1"/>
    </row>
    <row r="177907" spans="1:4" x14ac:dyDescent="0.35">
      <c r="A177907" s="1"/>
      <c r="B177907" s="1"/>
      <c r="C177907" s="1"/>
      <c r="D177907" s="1"/>
    </row>
    <row r="177926" spans="1:4" x14ac:dyDescent="0.35">
      <c r="A177926" s="1"/>
      <c r="B177926" s="1"/>
      <c r="C177926" s="1"/>
      <c r="D177926" s="1"/>
    </row>
    <row r="177945" spans="1:4" x14ac:dyDescent="0.35">
      <c r="A177945" s="1"/>
      <c r="B177945" s="1"/>
      <c r="C177945" s="1"/>
      <c r="D177945" s="1"/>
    </row>
    <row r="177964" spans="1:4" x14ac:dyDescent="0.35">
      <c r="A177964" s="1"/>
      <c r="B177964" s="1"/>
      <c r="C177964" s="1"/>
      <c r="D177964" s="1"/>
    </row>
    <row r="177983" spans="1:4" x14ac:dyDescent="0.35">
      <c r="A177983" s="1"/>
      <c r="B177983" s="1"/>
      <c r="C177983" s="1"/>
      <c r="D177983" s="1"/>
    </row>
    <row r="178002" spans="1:4" x14ac:dyDescent="0.35">
      <c r="A178002" s="1"/>
      <c r="B178002" s="1"/>
      <c r="C178002" s="1"/>
      <c r="D178002" s="1"/>
    </row>
    <row r="178021" spans="1:4" x14ac:dyDescent="0.35">
      <c r="A178021" s="1"/>
      <c r="B178021" s="1"/>
      <c r="C178021" s="1"/>
      <c r="D178021" s="1"/>
    </row>
    <row r="178040" spans="1:4" x14ac:dyDescent="0.35">
      <c r="A178040" s="1"/>
      <c r="B178040" s="1"/>
      <c r="C178040" s="1"/>
      <c r="D178040" s="1"/>
    </row>
    <row r="178059" spans="1:4" x14ac:dyDescent="0.35">
      <c r="A178059" s="1"/>
      <c r="B178059" s="1"/>
      <c r="C178059" s="1"/>
      <c r="D178059" s="1"/>
    </row>
    <row r="178078" spans="1:4" x14ac:dyDescent="0.35">
      <c r="A178078" s="1"/>
      <c r="B178078" s="1"/>
      <c r="C178078" s="1"/>
      <c r="D178078" s="1"/>
    </row>
    <row r="178097" spans="1:4" x14ac:dyDescent="0.35">
      <c r="A178097" s="1"/>
      <c r="B178097" s="1"/>
      <c r="C178097" s="1"/>
      <c r="D178097" s="1"/>
    </row>
    <row r="178116" spans="1:4" x14ac:dyDescent="0.35">
      <c r="A178116" s="1"/>
      <c r="B178116" s="1"/>
      <c r="C178116" s="1"/>
      <c r="D178116" s="1"/>
    </row>
    <row r="178135" spans="1:4" x14ac:dyDescent="0.35">
      <c r="A178135" s="1"/>
      <c r="B178135" s="1"/>
      <c r="C178135" s="1"/>
      <c r="D178135" s="1"/>
    </row>
    <row r="178154" spans="1:4" x14ac:dyDescent="0.35">
      <c r="A178154" s="1"/>
      <c r="B178154" s="1"/>
      <c r="C178154" s="1"/>
      <c r="D178154" s="1"/>
    </row>
    <row r="178173" spans="1:4" x14ac:dyDescent="0.35">
      <c r="A178173" s="1"/>
      <c r="B178173" s="1"/>
      <c r="C178173" s="1"/>
      <c r="D178173" s="1"/>
    </row>
    <row r="178192" spans="1:4" x14ac:dyDescent="0.35">
      <c r="A178192" s="1"/>
      <c r="B178192" s="1"/>
      <c r="C178192" s="1"/>
      <c r="D178192" s="1"/>
    </row>
    <row r="178211" spans="1:4" x14ac:dyDescent="0.35">
      <c r="A178211" s="1"/>
      <c r="B178211" s="1"/>
      <c r="C178211" s="1"/>
      <c r="D178211" s="1"/>
    </row>
    <row r="178230" spans="1:4" x14ac:dyDescent="0.35">
      <c r="A178230" s="1"/>
      <c r="B178230" s="1"/>
      <c r="C178230" s="1"/>
      <c r="D178230" s="1"/>
    </row>
    <row r="178249" spans="1:4" x14ac:dyDescent="0.35">
      <c r="A178249" s="1"/>
      <c r="B178249" s="1"/>
      <c r="C178249" s="1"/>
      <c r="D178249" s="1"/>
    </row>
    <row r="178268" spans="1:4" x14ac:dyDescent="0.35">
      <c r="A178268" s="1"/>
      <c r="B178268" s="1"/>
      <c r="C178268" s="1"/>
      <c r="D178268" s="1"/>
    </row>
    <row r="178287" spans="1:4" x14ac:dyDescent="0.35">
      <c r="A178287" s="1"/>
      <c r="B178287" s="1"/>
      <c r="C178287" s="1"/>
      <c r="D178287" s="1"/>
    </row>
    <row r="178306" spans="1:4" x14ac:dyDescent="0.35">
      <c r="A178306" s="1"/>
      <c r="B178306" s="1"/>
      <c r="C178306" s="1"/>
      <c r="D178306" s="1"/>
    </row>
    <row r="178325" spans="1:4" x14ac:dyDescent="0.35">
      <c r="A178325" s="1"/>
      <c r="B178325" s="1"/>
      <c r="C178325" s="1"/>
      <c r="D178325" s="1"/>
    </row>
    <row r="178344" spans="1:4" x14ac:dyDescent="0.35">
      <c r="A178344" s="1"/>
      <c r="B178344" s="1"/>
      <c r="C178344" s="1"/>
      <c r="D178344" s="1"/>
    </row>
    <row r="178363" spans="1:4" x14ac:dyDescent="0.35">
      <c r="A178363" s="1"/>
      <c r="B178363" s="1"/>
      <c r="C178363" s="1"/>
      <c r="D178363" s="1"/>
    </row>
    <row r="178382" spans="1:4" x14ac:dyDescent="0.35">
      <c r="A178382" s="1"/>
      <c r="B178382" s="1"/>
      <c r="C178382" s="1"/>
      <c r="D178382" s="1"/>
    </row>
    <row r="178401" spans="1:4" x14ac:dyDescent="0.35">
      <c r="A178401" s="1"/>
      <c r="B178401" s="1"/>
      <c r="C178401" s="1"/>
      <c r="D178401" s="1"/>
    </row>
    <row r="178420" spans="1:4" x14ac:dyDescent="0.35">
      <c r="A178420" s="1"/>
      <c r="B178420" s="1"/>
      <c r="C178420" s="1"/>
      <c r="D178420" s="1"/>
    </row>
    <row r="178439" spans="1:4" x14ac:dyDescent="0.35">
      <c r="A178439" s="1"/>
      <c r="B178439" s="1"/>
      <c r="C178439" s="1"/>
      <c r="D178439" s="1"/>
    </row>
    <row r="178458" spans="1:4" x14ac:dyDescent="0.35">
      <c r="A178458" s="1"/>
      <c r="B178458" s="1"/>
      <c r="C178458" s="1"/>
      <c r="D178458" s="1"/>
    </row>
    <row r="178477" spans="1:4" x14ac:dyDescent="0.35">
      <c r="A178477" s="1"/>
      <c r="B178477" s="1"/>
      <c r="C178477" s="1"/>
      <c r="D178477" s="1"/>
    </row>
    <row r="178496" spans="1:4" x14ac:dyDescent="0.35">
      <c r="A178496" s="1"/>
      <c r="B178496" s="1"/>
      <c r="C178496" s="1"/>
      <c r="D178496" s="1"/>
    </row>
    <row r="178515" spans="1:4" x14ac:dyDescent="0.35">
      <c r="A178515" s="1"/>
      <c r="B178515" s="1"/>
      <c r="C178515" s="1"/>
      <c r="D178515" s="1"/>
    </row>
    <row r="178534" spans="1:4" x14ac:dyDescent="0.35">
      <c r="A178534" s="1"/>
      <c r="B178534" s="1"/>
      <c r="C178534" s="1"/>
      <c r="D178534" s="1"/>
    </row>
    <row r="178553" spans="1:4" x14ac:dyDescent="0.35">
      <c r="A178553" s="1"/>
      <c r="B178553" s="1"/>
      <c r="C178553" s="1"/>
      <c r="D178553" s="1"/>
    </row>
    <row r="178572" spans="1:4" x14ac:dyDescent="0.35">
      <c r="A178572" s="1"/>
      <c r="B178572" s="1"/>
      <c r="C178572" s="1"/>
      <c r="D178572" s="1"/>
    </row>
    <row r="178591" spans="1:4" x14ac:dyDescent="0.35">
      <c r="A178591" s="1"/>
      <c r="B178591" s="1"/>
      <c r="C178591" s="1"/>
      <c r="D178591" s="1"/>
    </row>
    <row r="178610" spans="1:4" x14ac:dyDescent="0.35">
      <c r="A178610" s="1"/>
      <c r="B178610" s="1"/>
      <c r="C178610" s="1"/>
      <c r="D178610" s="1"/>
    </row>
    <row r="178629" spans="1:4" x14ac:dyDescent="0.35">
      <c r="A178629" s="1"/>
      <c r="B178629" s="1"/>
      <c r="C178629" s="1"/>
      <c r="D178629" s="1"/>
    </row>
    <row r="178648" spans="1:4" x14ac:dyDescent="0.35">
      <c r="A178648" s="1"/>
      <c r="B178648" s="1"/>
      <c r="C178648" s="1"/>
      <c r="D178648" s="1"/>
    </row>
    <row r="178667" spans="1:4" x14ac:dyDescent="0.35">
      <c r="A178667" s="1"/>
      <c r="B178667" s="1"/>
      <c r="C178667" s="1"/>
      <c r="D178667" s="1"/>
    </row>
    <row r="178686" spans="1:4" x14ac:dyDescent="0.35">
      <c r="A178686" s="1"/>
      <c r="B178686" s="1"/>
      <c r="C178686" s="1"/>
      <c r="D178686" s="1"/>
    </row>
    <row r="178705" spans="1:4" x14ac:dyDescent="0.35">
      <c r="A178705" s="1"/>
      <c r="B178705" s="1"/>
      <c r="C178705" s="1"/>
      <c r="D178705" s="1"/>
    </row>
    <row r="178724" spans="1:4" x14ac:dyDescent="0.35">
      <c r="A178724" s="1"/>
      <c r="B178724" s="1"/>
      <c r="C178724" s="1"/>
      <c r="D178724" s="1"/>
    </row>
    <row r="178743" spans="1:4" x14ac:dyDescent="0.35">
      <c r="A178743" s="1"/>
      <c r="B178743" s="1"/>
      <c r="C178743" s="1"/>
      <c r="D178743" s="1"/>
    </row>
    <row r="178762" spans="1:4" x14ac:dyDescent="0.35">
      <c r="A178762" s="1"/>
      <c r="B178762" s="1"/>
      <c r="C178762" s="1"/>
      <c r="D178762" s="1"/>
    </row>
    <row r="178781" spans="1:4" x14ac:dyDescent="0.35">
      <c r="A178781" s="1"/>
      <c r="B178781" s="1"/>
      <c r="C178781" s="1"/>
      <c r="D178781" s="1"/>
    </row>
    <row r="178800" spans="1:4" x14ac:dyDescent="0.35">
      <c r="A178800" s="1"/>
      <c r="B178800" s="1"/>
      <c r="C178800" s="1"/>
      <c r="D178800" s="1"/>
    </row>
    <row r="178819" spans="1:4" x14ac:dyDescent="0.35">
      <c r="A178819" s="1"/>
      <c r="B178819" s="1"/>
      <c r="C178819" s="1"/>
      <c r="D178819" s="1"/>
    </row>
    <row r="178838" spans="1:4" x14ac:dyDescent="0.35">
      <c r="A178838" s="1"/>
      <c r="B178838" s="1"/>
      <c r="C178838" s="1"/>
      <c r="D178838" s="1"/>
    </row>
    <row r="178857" spans="1:4" x14ac:dyDescent="0.35">
      <c r="A178857" s="1"/>
      <c r="B178857" s="1"/>
      <c r="C178857" s="1"/>
      <c r="D178857" s="1"/>
    </row>
    <row r="178876" spans="1:4" x14ac:dyDescent="0.35">
      <c r="A178876" s="1"/>
      <c r="B178876" s="1"/>
      <c r="C178876" s="1"/>
      <c r="D178876" s="1"/>
    </row>
    <row r="178895" spans="1:4" x14ac:dyDescent="0.35">
      <c r="A178895" s="1"/>
      <c r="B178895" s="1"/>
      <c r="C178895" s="1"/>
      <c r="D178895" s="1"/>
    </row>
    <row r="178914" spans="1:4" x14ac:dyDescent="0.35">
      <c r="A178914" s="1"/>
      <c r="B178914" s="1"/>
      <c r="C178914" s="1"/>
      <c r="D178914" s="1"/>
    </row>
    <row r="178933" spans="1:4" x14ac:dyDescent="0.35">
      <c r="A178933" s="1"/>
      <c r="B178933" s="1"/>
      <c r="C178933" s="1"/>
      <c r="D178933" s="1"/>
    </row>
    <row r="178952" spans="1:4" x14ac:dyDescent="0.35">
      <c r="A178952" s="1"/>
      <c r="B178952" s="1"/>
      <c r="C178952" s="1"/>
      <c r="D178952" s="1"/>
    </row>
    <row r="178971" spans="1:4" x14ac:dyDescent="0.35">
      <c r="A178971" s="1"/>
      <c r="B178971" s="1"/>
      <c r="C178971" s="1"/>
      <c r="D178971" s="1"/>
    </row>
    <row r="178990" spans="1:4" x14ac:dyDescent="0.35">
      <c r="A178990" s="1"/>
      <c r="B178990" s="1"/>
      <c r="C178990" s="1"/>
      <c r="D178990" s="1"/>
    </row>
    <row r="179009" spans="1:4" x14ac:dyDescent="0.35">
      <c r="A179009" s="1"/>
      <c r="B179009" s="1"/>
      <c r="C179009" s="1"/>
      <c r="D179009" s="1"/>
    </row>
    <row r="179028" spans="1:4" x14ac:dyDescent="0.35">
      <c r="A179028" s="1"/>
      <c r="B179028" s="1"/>
      <c r="C179028" s="1"/>
      <c r="D179028" s="1"/>
    </row>
    <row r="179047" spans="1:4" x14ac:dyDescent="0.35">
      <c r="A179047" s="1"/>
      <c r="B179047" s="1"/>
      <c r="C179047" s="1"/>
      <c r="D179047" s="1"/>
    </row>
    <row r="179066" spans="1:4" x14ac:dyDescent="0.35">
      <c r="A179066" s="1"/>
      <c r="B179066" s="1"/>
      <c r="C179066" s="1"/>
      <c r="D179066" s="1"/>
    </row>
    <row r="179085" spans="1:4" x14ac:dyDescent="0.35">
      <c r="A179085" s="1"/>
      <c r="B179085" s="1"/>
      <c r="C179085" s="1"/>
      <c r="D179085" s="1"/>
    </row>
    <row r="179104" spans="1:4" x14ac:dyDescent="0.35">
      <c r="A179104" s="1"/>
      <c r="B179104" s="1"/>
      <c r="C179104" s="1"/>
      <c r="D179104" s="1"/>
    </row>
    <row r="179123" spans="1:4" x14ac:dyDescent="0.35">
      <c r="A179123" s="1"/>
      <c r="B179123" s="1"/>
      <c r="C179123" s="1"/>
      <c r="D179123" s="1"/>
    </row>
    <row r="179142" spans="1:4" x14ac:dyDescent="0.35">
      <c r="A179142" s="1"/>
      <c r="B179142" s="1"/>
      <c r="C179142" s="1"/>
      <c r="D179142" s="1"/>
    </row>
    <row r="179161" spans="1:4" x14ac:dyDescent="0.35">
      <c r="A179161" s="1"/>
      <c r="B179161" s="1"/>
      <c r="C179161" s="1"/>
      <c r="D179161" s="1"/>
    </row>
    <row r="179180" spans="1:4" x14ac:dyDescent="0.35">
      <c r="A179180" s="1"/>
      <c r="B179180" s="1"/>
      <c r="C179180" s="1"/>
      <c r="D179180" s="1"/>
    </row>
    <row r="179199" spans="1:4" x14ac:dyDescent="0.35">
      <c r="A179199" s="1"/>
      <c r="B179199" s="1"/>
      <c r="C179199" s="1"/>
      <c r="D179199" s="1"/>
    </row>
    <row r="179218" spans="1:4" x14ac:dyDescent="0.35">
      <c r="A179218" s="1"/>
      <c r="B179218" s="1"/>
      <c r="C179218" s="1"/>
      <c r="D179218" s="1"/>
    </row>
    <row r="179237" spans="1:4" x14ac:dyDescent="0.35">
      <c r="A179237" s="1"/>
      <c r="B179237" s="1"/>
      <c r="C179237" s="1"/>
      <c r="D179237" s="1"/>
    </row>
    <row r="179256" spans="1:4" x14ac:dyDescent="0.35">
      <c r="A179256" s="1"/>
      <c r="B179256" s="1"/>
      <c r="C179256" s="1"/>
      <c r="D179256" s="1"/>
    </row>
    <row r="179275" spans="1:4" x14ac:dyDescent="0.35">
      <c r="A179275" s="1"/>
      <c r="B179275" s="1"/>
      <c r="C179275" s="1"/>
      <c r="D179275" s="1"/>
    </row>
    <row r="179294" spans="1:4" x14ac:dyDescent="0.35">
      <c r="A179294" s="1"/>
      <c r="B179294" s="1"/>
      <c r="C179294" s="1"/>
      <c r="D179294" s="1"/>
    </row>
    <row r="179313" spans="1:4" x14ac:dyDescent="0.35">
      <c r="A179313" s="1"/>
      <c r="B179313" s="1"/>
      <c r="C179313" s="1"/>
      <c r="D179313" s="1"/>
    </row>
    <row r="179332" spans="1:4" x14ac:dyDescent="0.35">
      <c r="A179332" s="1"/>
      <c r="B179332" s="1"/>
      <c r="C179332" s="1"/>
      <c r="D179332" s="1"/>
    </row>
    <row r="179351" spans="1:4" x14ac:dyDescent="0.35">
      <c r="A179351" s="1"/>
      <c r="B179351" s="1"/>
      <c r="C179351" s="1"/>
      <c r="D179351" s="1"/>
    </row>
    <row r="179370" spans="1:4" x14ac:dyDescent="0.35">
      <c r="A179370" s="1"/>
      <c r="B179370" s="1"/>
      <c r="C179370" s="1"/>
      <c r="D179370" s="1"/>
    </row>
    <row r="179389" spans="1:4" x14ac:dyDescent="0.35">
      <c r="A179389" s="1"/>
      <c r="B179389" s="1"/>
      <c r="C179389" s="1"/>
      <c r="D179389" s="1"/>
    </row>
    <row r="179408" spans="1:4" x14ac:dyDescent="0.35">
      <c r="A179408" s="1"/>
      <c r="B179408" s="1"/>
      <c r="C179408" s="1"/>
      <c r="D179408" s="1"/>
    </row>
    <row r="179427" spans="1:4" x14ac:dyDescent="0.35">
      <c r="A179427" s="1"/>
      <c r="B179427" s="1"/>
      <c r="C179427" s="1"/>
      <c r="D179427" s="1"/>
    </row>
    <row r="179446" spans="1:4" x14ac:dyDescent="0.35">
      <c r="A179446" s="1"/>
      <c r="B179446" s="1"/>
      <c r="C179446" s="1"/>
      <c r="D179446" s="1"/>
    </row>
    <row r="179465" spans="1:4" x14ac:dyDescent="0.35">
      <c r="A179465" s="1"/>
      <c r="B179465" s="1"/>
      <c r="C179465" s="1"/>
      <c r="D179465" s="1"/>
    </row>
    <row r="179484" spans="1:4" x14ac:dyDescent="0.35">
      <c r="A179484" s="1"/>
      <c r="B179484" s="1"/>
      <c r="C179484" s="1"/>
      <c r="D179484" s="1"/>
    </row>
    <row r="179503" spans="1:4" x14ac:dyDescent="0.35">
      <c r="A179503" s="1"/>
      <c r="B179503" s="1"/>
      <c r="C179503" s="1"/>
      <c r="D179503" s="1"/>
    </row>
    <row r="179522" spans="1:4" x14ac:dyDescent="0.35">
      <c r="A179522" s="1"/>
      <c r="B179522" s="1"/>
      <c r="C179522" s="1"/>
      <c r="D179522" s="1"/>
    </row>
    <row r="179541" spans="1:4" x14ac:dyDescent="0.35">
      <c r="A179541" s="1"/>
      <c r="B179541" s="1"/>
      <c r="C179541" s="1"/>
      <c r="D179541" s="1"/>
    </row>
    <row r="179560" spans="1:4" x14ac:dyDescent="0.35">
      <c r="A179560" s="1"/>
      <c r="B179560" s="1"/>
      <c r="C179560" s="1"/>
      <c r="D179560" s="1"/>
    </row>
    <row r="179579" spans="1:4" x14ac:dyDescent="0.35">
      <c r="A179579" s="1"/>
      <c r="B179579" s="1"/>
      <c r="C179579" s="1"/>
      <c r="D179579" s="1"/>
    </row>
    <row r="179598" spans="1:4" x14ac:dyDescent="0.35">
      <c r="A179598" s="1"/>
      <c r="B179598" s="1"/>
      <c r="C179598" s="1"/>
      <c r="D179598" s="1"/>
    </row>
    <row r="179617" spans="1:4" x14ac:dyDescent="0.35">
      <c r="A179617" s="1"/>
      <c r="B179617" s="1"/>
      <c r="C179617" s="1"/>
      <c r="D179617" s="1"/>
    </row>
    <row r="179636" spans="1:4" x14ac:dyDescent="0.35">
      <c r="A179636" s="1"/>
      <c r="B179636" s="1"/>
      <c r="C179636" s="1"/>
      <c r="D179636" s="1"/>
    </row>
    <row r="179655" spans="1:4" x14ac:dyDescent="0.35">
      <c r="A179655" s="1"/>
      <c r="B179655" s="1"/>
      <c r="C179655" s="1"/>
      <c r="D179655" s="1"/>
    </row>
    <row r="179674" spans="1:4" x14ac:dyDescent="0.35">
      <c r="A179674" s="1"/>
      <c r="B179674" s="1"/>
      <c r="C179674" s="1"/>
      <c r="D179674" s="1"/>
    </row>
    <row r="179693" spans="1:4" x14ac:dyDescent="0.35">
      <c r="A179693" s="1"/>
      <c r="B179693" s="1"/>
      <c r="C179693" s="1"/>
      <c r="D179693" s="1"/>
    </row>
    <row r="179712" spans="1:4" x14ac:dyDescent="0.35">
      <c r="A179712" s="1"/>
      <c r="B179712" s="1"/>
      <c r="C179712" s="1"/>
      <c r="D179712" s="1"/>
    </row>
    <row r="179731" spans="1:4" x14ac:dyDescent="0.35">
      <c r="A179731" s="1"/>
      <c r="B179731" s="1"/>
      <c r="C179731" s="1"/>
      <c r="D179731" s="1"/>
    </row>
    <row r="179750" spans="1:4" x14ac:dyDescent="0.35">
      <c r="A179750" s="1"/>
      <c r="B179750" s="1"/>
      <c r="C179750" s="1"/>
      <c r="D179750" s="1"/>
    </row>
    <row r="179769" spans="1:4" x14ac:dyDescent="0.35">
      <c r="A179769" s="1"/>
      <c r="B179769" s="1"/>
      <c r="C179769" s="1"/>
      <c r="D179769" s="1"/>
    </row>
    <row r="179788" spans="1:4" x14ac:dyDescent="0.35">
      <c r="A179788" s="1"/>
      <c r="B179788" s="1"/>
      <c r="C179788" s="1"/>
      <c r="D179788" s="1"/>
    </row>
    <row r="179807" spans="1:4" x14ac:dyDescent="0.35">
      <c r="A179807" s="1"/>
      <c r="B179807" s="1"/>
      <c r="C179807" s="1"/>
      <c r="D179807" s="1"/>
    </row>
    <row r="179826" spans="1:4" x14ac:dyDescent="0.35">
      <c r="A179826" s="1"/>
      <c r="B179826" s="1"/>
      <c r="C179826" s="1"/>
      <c r="D179826" s="1"/>
    </row>
    <row r="179845" spans="1:4" x14ac:dyDescent="0.35">
      <c r="A179845" s="1"/>
      <c r="B179845" s="1"/>
      <c r="C179845" s="1"/>
      <c r="D179845" s="1"/>
    </row>
    <row r="179864" spans="1:4" x14ac:dyDescent="0.35">
      <c r="A179864" s="1"/>
      <c r="B179864" s="1"/>
      <c r="C179864" s="1"/>
      <c r="D179864" s="1"/>
    </row>
    <row r="179883" spans="1:4" x14ac:dyDescent="0.35">
      <c r="A179883" s="1"/>
      <c r="B179883" s="1"/>
      <c r="C179883" s="1"/>
      <c r="D179883" s="1"/>
    </row>
    <row r="179902" spans="1:4" x14ac:dyDescent="0.35">
      <c r="A179902" s="1"/>
      <c r="B179902" s="1"/>
      <c r="C179902" s="1"/>
      <c r="D179902" s="1"/>
    </row>
    <row r="179921" spans="1:4" x14ac:dyDescent="0.35">
      <c r="A179921" s="1"/>
      <c r="B179921" s="1"/>
      <c r="C179921" s="1"/>
      <c r="D179921" s="1"/>
    </row>
    <row r="179940" spans="1:4" x14ac:dyDescent="0.35">
      <c r="A179940" s="1"/>
      <c r="B179940" s="1"/>
      <c r="C179940" s="1"/>
      <c r="D179940" s="1"/>
    </row>
    <row r="179959" spans="1:4" x14ac:dyDescent="0.35">
      <c r="A179959" s="1"/>
      <c r="B179959" s="1"/>
      <c r="C179959" s="1"/>
      <c r="D179959" s="1"/>
    </row>
    <row r="179978" spans="1:4" x14ac:dyDescent="0.35">
      <c r="A179978" s="1"/>
      <c r="B179978" s="1"/>
      <c r="C179978" s="1"/>
      <c r="D179978" s="1"/>
    </row>
    <row r="179997" spans="1:4" x14ac:dyDescent="0.35">
      <c r="A179997" s="1"/>
      <c r="B179997" s="1"/>
      <c r="C179997" s="1"/>
      <c r="D179997" s="1"/>
    </row>
    <row r="180016" spans="1:4" x14ac:dyDescent="0.35">
      <c r="A180016" s="1"/>
      <c r="B180016" s="1"/>
      <c r="C180016" s="1"/>
      <c r="D180016" s="1"/>
    </row>
    <row r="180035" spans="1:4" x14ac:dyDescent="0.35">
      <c r="A180035" s="1"/>
      <c r="B180035" s="1"/>
      <c r="C180035" s="1"/>
      <c r="D180035" s="1"/>
    </row>
    <row r="180054" spans="1:4" x14ac:dyDescent="0.35">
      <c r="A180054" s="1"/>
      <c r="B180054" s="1"/>
      <c r="C180054" s="1"/>
      <c r="D180054" s="1"/>
    </row>
    <row r="180073" spans="1:4" x14ac:dyDescent="0.35">
      <c r="A180073" s="1"/>
      <c r="B180073" s="1"/>
      <c r="C180073" s="1"/>
      <c r="D180073" s="1"/>
    </row>
    <row r="180092" spans="1:4" x14ac:dyDescent="0.35">
      <c r="A180092" s="1"/>
      <c r="B180092" s="1"/>
      <c r="C180092" s="1"/>
      <c r="D180092" s="1"/>
    </row>
    <row r="180111" spans="1:4" x14ac:dyDescent="0.35">
      <c r="A180111" s="1"/>
      <c r="B180111" s="1"/>
      <c r="C180111" s="1"/>
      <c r="D180111" s="1"/>
    </row>
    <row r="180130" spans="1:4" x14ac:dyDescent="0.35">
      <c r="A180130" s="1"/>
      <c r="B180130" s="1"/>
      <c r="C180130" s="1"/>
      <c r="D180130" s="1"/>
    </row>
    <row r="180149" spans="1:4" x14ac:dyDescent="0.35">
      <c r="A180149" s="1"/>
      <c r="B180149" s="1"/>
      <c r="C180149" s="1"/>
      <c r="D180149" s="1"/>
    </row>
    <row r="180168" spans="1:4" x14ac:dyDescent="0.35">
      <c r="A180168" s="1"/>
      <c r="B180168" s="1"/>
      <c r="C180168" s="1"/>
      <c r="D180168" s="1"/>
    </row>
    <row r="180187" spans="1:4" x14ac:dyDescent="0.35">
      <c r="A180187" s="1"/>
      <c r="B180187" s="1"/>
      <c r="C180187" s="1"/>
      <c r="D180187" s="1"/>
    </row>
    <row r="180206" spans="1:4" x14ac:dyDescent="0.35">
      <c r="A180206" s="1"/>
      <c r="B180206" s="1"/>
      <c r="C180206" s="1"/>
      <c r="D180206" s="1"/>
    </row>
    <row r="180225" spans="1:4" x14ac:dyDescent="0.35">
      <c r="A180225" s="1"/>
      <c r="B180225" s="1"/>
      <c r="C180225" s="1"/>
      <c r="D180225" s="1"/>
    </row>
    <row r="180244" spans="1:4" x14ac:dyDescent="0.35">
      <c r="A180244" s="1"/>
      <c r="B180244" s="1"/>
      <c r="C180244" s="1"/>
      <c r="D180244" s="1"/>
    </row>
    <row r="180263" spans="1:4" x14ac:dyDescent="0.35">
      <c r="A180263" s="1"/>
      <c r="B180263" s="1"/>
      <c r="C180263" s="1"/>
      <c r="D180263" s="1"/>
    </row>
    <row r="180282" spans="1:4" x14ac:dyDescent="0.35">
      <c r="A180282" s="1"/>
      <c r="B180282" s="1"/>
      <c r="C180282" s="1"/>
      <c r="D180282" s="1"/>
    </row>
    <row r="180301" spans="1:4" x14ac:dyDescent="0.35">
      <c r="A180301" s="1"/>
      <c r="B180301" s="1"/>
      <c r="C180301" s="1"/>
      <c r="D180301" s="1"/>
    </row>
    <row r="180320" spans="1:4" x14ac:dyDescent="0.35">
      <c r="A180320" s="1"/>
      <c r="B180320" s="1"/>
      <c r="C180320" s="1"/>
      <c r="D180320" s="1"/>
    </row>
    <row r="180339" spans="1:4" x14ac:dyDescent="0.35">
      <c r="A180339" s="1"/>
      <c r="B180339" s="1"/>
      <c r="C180339" s="1"/>
      <c r="D180339" s="1"/>
    </row>
    <row r="180358" spans="1:4" x14ac:dyDescent="0.35">
      <c r="A180358" s="1"/>
      <c r="B180358" s="1"/>
      <c r="C180358" s="1"/>
      <c r="D180358" s="1"/>
    </row>
    <row r="180377" spans="1:4" x14ac:dyDescent="0.35">
      <c r="A180377" s="1"/>
      <c r="B180377" s="1"/>
      <c r="C180377" s="1"/>
      <c r="D180377" s="1"/>
    </row>
    <row r="180396" spans="1:4" x14ac:dyDescent="0.35">
      <c r="A180396" s="1"/>
      <c r="B180396" s="1"/>
      <c r="C180396" s="1"/>
      <c r="D180396" s="1"/>
    </row>
    <row r="180415" spans="1:4" x14ac:dyDescent="0.35">
      <c r="A180415" s="1"/>
      <c r="B180415" s="1"/>
      <c r="C180415" s="1"/>
      <c r="D180415" s="1"/>
    </row>
    <row r="180434" spans="1:4" x14ac:dyDescent="0.35">
      <c r="A180434" s="1"/>
      <c r="B180434" s="1"/>
      <c r="C180434" s="1"/>
      <c r="D180434" s="1"/>
    </row>
    <row r="180453" spans="1:4" x14ac:dyDescent="0.35">
      <c r="A180453" s="1"/>
      <c r="B180453" s="1"/>
      <c r="C180453" s="1"/>
      <c r="D180453" s="1"/>
    </row>
    <row r="180472" spans="1:4" x14ac:dyDescent="0.35">
      <c r="A180472" s="1"/>
      <c r="B180472" s="1"/>
      <c r="C180472" s="1"/>
      <c r="D180472" s="1"/>
    </row>
    <row r="180491" spans="1:4" x14ac:dyDescent="0.35">
      <c r="A180491" s="1"/>
      <c r="B180491" s="1"/>
      <c r="C180491" s="1"/>
      <c r="D180491" s="1"/>
    </row>
    <row r="180510" spans="1:4" x14ac:dyDescent="0.35">
      <c r="A180510" s="1"/>
      <c r="B180510" s="1"/>
      <c r="C180510" s="1"/>
      <c r="D180510" s="1"/>
    </row>
    <row r="180529" spans="1:4" x14ac:dyDescent="0.35">
      <c r="A180529" s="1"/>
      <c r="B180529" s="1"/>
      <c r="C180529" s="1"/>
      <c r="D180529" s="1"/>
    </row>
    <row r="180548" spans="1:4" x14ac:dyDescent="0.35">
      <c r="A180548" s="1"/>
      <c r="B180548" s="1"/>
      <c r="C180548" s="1"/>
      <c r="D180548" s="1"/>
    </row>
    <row r="180567" spans="1:4" x14ac:dyDescent="0.35">
      <c r="A180567" s="1"/>
      <c r="B180567" s="1"/>
      <c r="C180567" s="1"/>
      <c r="D180567" s="1"/>
    </row>
    <row r="180586" spans="1:4" x14ac:dyDescent="0.35">
      <c r="A180586" s="1"/>
      <c r="B180586" s="1"/>
      <c r="C180586" s="1"/>
      <c r="D180586" s="1"/>
    </row>
    <row r="180605" spans="1:4" x14ac:dyDescent="0.35">
      <c r="A180605" s="1"/>
      <c r="B180605" s="1"/>
      <c r="C180605" s="1"/>
      <c r="D180605" s="1"/>
    </row>
    <row r="180624" spans="1:4" x14ac:dyDescent="0.35">
      <c r="A180624" s="1"/>
      <c r="B180624" s="1"/>
      <c r="C180624" s="1"/>
      <c r="D180624" s="1"/>
    </row>
    <row r="180643" spans="1:4" x14ac:dyDescent="0.35">
      <c r="A180643" s="1"/>
      <c r="B180643" s="1"/>
      <c r="C180643" s="1"/>
      <c r="D180643" s="1"/>
    </row>
    <row r="180662" spans="1:4" x14ac:dyDescent="0.35">
      <c r="A180662" s="1"/>
      <c r="B180662" s="1"/>
      <c r="C180662" s="1"/>
      <c r="D180662" s="1"/>
    </row>
    <row r="180681" spans="1:4" x14ac:dyDescent="0.35">
      <c r="A180681" s="1"/>
      <c r="B180681" s="1"/>
      <c r="C180681" s="1"/>
      <c r="D180681" s="1"/>
    </row>
    <row r="180700" spans="1:4" x14ac:dyDescent="0.35">
      <c r="A180700" s="1"/>
      <c r="B180700" s="1"/>
      <c r="C180700" s="1"/>
      <c r="D180700" s="1"/>
    </row>
    <row r="180719" spans="1:4" x14ac:dyDescent="0.35">
      <c r="A180719" s="1"/>
      <c r="B180719" s="1"/>
      <c r="C180719" s="1"/>
      <c r="D180719" s="1"/>
    </row>
    <row r="180738" spans="1:4" x14ac:dyDescent="0.35">
      <c r="A180738" s="1"/>
      <c r="B180738" s="1"/>
      <c r="C180738" s="1"/>
      <c r="D180738" s="1"/>
    </row>
    <row r="180757" spans="1:4" x14ac:dyDescent="0.35">
      <c r="A180757" s="1"/>
      <c r="B180757" s="1"/>
      <c r="C180757" s="1"/>
      <c r="D180757" s="1"/>
    </row>
    <row r="180776" spans="1:4" x14ac:dyDescent="0.35">
      <c r="A180776" s="1"/>
      <c r="B180776" s="1"/>
      <c r="C180776" s="1"/>
      <c r="D180776" s="1"/>
    </row>
    <row r="180795" spans="1:4" x14ac:dyDescent="0.35">
      <c r="A180795" s="1"/>
      <c r="B180795" s="1"/>
      <c r="C180795" s="1"/>
      <c r="D180795" s="1"/>
    </row>
    <row r="180814" spans="1:4" x14ac:dyDescent="0.35">
      <c r="A180814" s="1"/>
      <c r="B180814" s="1"/>
      <c r="C180814" s="1"/>
      <c r="D180814" s="1"/>
    </row>
    <row r="180833" spans="1:4" x14ac:dyDescent="0.35">
      <c r="A180833" s="1"/>
      <c r="B180833" s="1"/>
      <c r="C180833" s="1"/>
      <c r="D180833" s="1"/>
    </row>
    <row r="180852" spans="1:4" x14ac:dyDescent="0.35">
      <c r="A180852" s="1"/>
      <c r="B180852" s="1"/>
      <c r="C180852" s="1"/>
      <c r="D180852" s="1"/>
    </row>
    <row r="180871" spans="1:4" x14ac:dyDescent="0.35">
      <c r="A180871" s="1"/>
      <c r="B180871" s="1"/>
      <c r="C180871" s="1"/>
      <c r="D180871" s="1"/>
    </row>
    <row r="180890" spans="1:4" x14ac:dyDescent="0.35">
      <c r="A180890" s="1"/>
      <c r="B180890" s="1"/>
      <c r="C180890" s="1"/>
      <c r="D180890" s="1"/>
    </row>
    <row r="180909" spans="1:4" x14ac:dyDescent="0.35">
      <c r="A180909" s="1"/>
      <c r="B180909" s="1"/>
      <c r="C180909" s="1"/>
      <c r="D180909" s="1"/>
    </row>
    <row r="180928" spans="1:4" x14ac:dyDescent="0.35">
      <c r="A180928" s="1"/>
      <c r="B180928" s="1"/>
      <c r="C180928" s="1"/>
      <c r="D180928" s="1"/>
    </row>
    <row r="180947" spans="1:4" x14ac:dyDescent="0.35">
      <c r="A180947" s="1"/>
      <c r="B180947" s="1"/>
      <c r="C180947" s="1"/>
      <c r="D180947" s="1"/>
    </row>
    <row r="180966" spans="1:4" x14ac:dyDescent="0.35">
      <c r="A180966" s="1"/>
      <c r="B180966" s="1"/>
      <c r="C180966" s="1"/>
      <c r="D180966" s="1"/>
    </row>
    <row r="180985" spans="1:4" x14ac:dyDescent="0.35">
      <c r="A180985" s="1"/>
      <c r="B180985" s="1"/>
      <c r="C180985" s="1"/>
      <c r="D180985" s="1"/>
    </row>
    <row r="181004" spans="1:4" x14ac:dyDescent="0.35">
      <c r="A181004" s="1"/>
      <c r="B181004" s="1"/>
      <c r="C181004" s="1"/>
      <c r="D181004" s="1"/>
    </row>
    <row r="181023" spans="1:4" x14ac:dyDescent="0.35">
      <c r="A181023" s="1"/>
      <c r="B181023" s="1"/>
      <c r="C181023" s="1"/>
      <c r="D181023" s="1"/>
    </row>
    <row r="181042" spans="1:4" x14ac:dyDescent="0.35">
      <c r="A181042" s="1"/>
      <c r="B181042" s="1"/>
      <c r="C181042" s="1"/>
      <c r="D181042" s="1"/>
    </row>
    <row r="181061" spans="1:4" x14ac:dyDescent="0.35">
      <c r="A181061" s="1"/>
      <c r="B181061" s="1"/>
      <c r="C181061" s="1"/>
      <c r="D181061" s="1"/>
    </row>
    <row r="181080" spans="1:4" x14ac:dyDescent="0.35">
      <c r="A181080" s="1"/>
      <c r="B181080" s="1"/>
      <c r="C181080" s="1"/>
      <c r="D181080" s="1"/>
    </row>
    <row r="181099" spans="1:4" x14ac:dyDescent="0.35">
      <c r="A181099" s="1"/>
      <c r="B181099" s="1"/>
      <c r="C181099" s="1"/>
      <c r="D181099" s="1"/>
    </row>
    <row r="181118" spans="1:4" x14ac:dyDescent="0.35">
      <c r="A181118" s="1"/>
      <c r="B181118" s="1"/>
      <c r="C181118" s="1"/>
      <c r="D181118" s="1"/>
    </row>
    <row r="181137" spans="1:4" x14ac:dyDescent="0.35">
      <c r="A181137" s="1"/>
      <c r="B181137" s="1"/>
      <c r="C181137" s="1"/>
      <c r="D181137" s="1"/>
    </row>
    <row r="181156" spans="1:4" x14ac:dyDescent="0.35">
      <c r="A181156" s="1"/>
      <c r="B181156" s="1"/>
      <c r="C181156" s="1"/>
      <c r="D181156" s="1"/>
    </row>
    <row r="181175" spans="1:4" x14ac:dyDescent="0.35">
      <c r="A181175" s="1"/>
      <c r="B181175" s="1"/>
      <c r="C181175" s="1"/>
      <c r="D181175" s="1"/>
    </row>
    <row r="181194" spans="1:4" x14ac:dyDescent="0.35">
      <c r="A181194" s="1"/>
      <c r="B181194" s="1"/>
      <c r="C181194" s="1"/>
      <c r="D181194" s="1"/>
    </row>
    <row r="181213" spans="1:4" x14ac:dyDescent="0.35">
      <c r="A181213" s="1"/>
      <c r="B181213" s="1"/>
      <c r="C181213" s="1"/>
      <c r="D181213" s="1"/>
    </row>
    <row r="181232" spans="1:4" x14ac:dyDescent="0.35">
      <c r="A181232" s="1"/>
      <c r="B181232" s="1"/>
      <c r="C181232" s="1"/>
      <c r="D181232" s="1"/>
    </row>
    <row r="181251" spans="1:4" x14ac:dyDescent="0.35">
      <c r="A181251" s="1"/>
      <c r="B181251" s="1"/>
      <c r="C181251" s="1"/>
      <c r="D181251" s="1"/>
    </row>
    <row r="181270" spans="1:4" x14ac:dyDescent="0.35">
      <c r="A181270" s="1"/>
      <c r="B181270" s="1"/>
      <c r="C181270" s="1"/>
      <c r="D181270" s="1"/>
    </row>
    <row r="181289" spans="1:4" x14ac:dyDescent="0.35">
      <c r="A181289" s="1"/>
      <c r="B181289" s="1"/>
      <c r="C181289" s="1"/>
      <c r="D181289" s="1"/>
    </row>
    <row r="181308" spans="1:4" x14ac:dyDescent="0.35">
      <c r="A181308" s="1"/>
      <c r="B181308" s="1"/>
      <c r="C181308" s="1"/>
      <c r="D181308" s="1"/>
    </row>
    <row r="181327" spans="1:4" x14ac:dyDescent="0.35">
      <c r="A181327" s="1"/>
      <c r="B181327" s="1"/>
      <c r="C181327" s="1"/>
      <c r="D181327" s="1"/>
    </row>
    <row r="181346" spans="1:4" x14ac:dyDescent="0.35">
      <c r="A181346" s="1"/>
      <c r="B181346" s="1"/>
      <c r="C181346" s="1"/>
      <c r="D181346" s="1"/>
    </row>
    <row r="181365" spans="1:4" x14ac:dyDescent="0.35">
      <c r="A181365" s="1"/>
      <c r="B181365" s="1"/>
      <c r="C181365" s="1"/>
      <c r="D181365" s="1"/>
    </row>
    <row r="181384" spans="1:4" x14ac:dyDescent="0.35">
      <c r="A181384" s="1"/>
      <c r="B181384" s="1"/>
      <c r="C181384" s="1"/>
      <c r="D181384" s="1"/>
    </row>
    <row r="181403" spans="1:4" x14ac:dyDescent="0.35">
      <c r="A181403" s="1"/>
      <c r="B181403" s="1"/>
      <c r="C181403" s="1"/>
      <c r="D181403" s="1"/>
    </row>
    <row r="181422" spans="1:4" x14ac:dyDescent="0.35">
      <c r="A181422" s="1"/>
      <c r="B181422" s="1"/>
      <c r="C181422" s="1"/>
      <c r="D181422" s="1"/>
    </row>
    <row r="181441" spans="1:4" x14ac:dyDescent="0.35">
      <c r="A181441" s="1"/>
      <c r="B181441" s="1"/>
      <c r="C181441" s="1"/>
      <c r="D181441" s="1"/>
    </row>
    <row r="181460" spans="1:4" x14ac:dyDescent="0.35">
      <c r="A181460" s="1"/>
      <c r="B181460" s="1"/>
      <c r="C181460" s="1"/>
      <c r="D181460" s="1"/>
    </row>
    <row r="181479" spans="1:4" x14ac:dyDescent="0.35">
      <c r="A181479" s="1"/>
      <c r="B181479" s="1"/>
      <c r="C181479" s="1"/>
      <c r="D181479" s="1"/>
    </row>
    <row r="181498" spans="1:4" x14ac:dyDescent="0.35">
      <c r="A181498" s="1"/>
      <c r="B181498" s="1"/>
      <c r="C181498" s="1"/>
      <c r="D181498" s="1"/>
    </row>
    <row r="181517" spans="1:4" x14ac:dyDescent="0.35">
      <c r="A181517" s="1"/>
      <c r="B181517" s="1"/>
      <c r="C181517" s="1"/>
      <c r="D181517" s="1"/>
    </row>
    <row r="181536" spans="1:4" x14ac:dyDescent="0.35">
      <c r="A181536" s="1"/>
      <c r="B181536" s="1"/>
      <c r="C181536" s="1"/>
      <c r="D181536" s="1"/>
    </row>
    <row r="181555" spans="1:4" x14ac:dyDescent="0.35">
      <c r="A181555" s="1"/>
      <c r="B181555" s="1"/>
      <c r="C181555" s="1"/>
      <c r="D181555" s="1"/>
    </row>
    <row r="181574" spans="1:4" x14ac:dyDescent="0.35">
      <c r="A181574" s="1"/>
      <c r="B181574" s="1"/>
      <c r="C181574" s="1"/>
      <c r="D181574" s="1"/>
    </row>
    <row r="181593" spans="1:4" x14ac:dyDescent="0.35">
      <c r="A181593" s="1"/>
      <c r="B181593" s="1"/>
      <c r="C181593" s="1"/>
      <c r="D181593" s="1"/>
    </row>
    <row r="181612" spans="1:4" x14ac:dyDescent="0.35">
      <c r="A181612" s="1"/>
      <c r="B181612" s="1"/>
      <c r="C181612" s="1"/>
      <c r="D181612" s="1"/>
    </row>
    <row r="181631" spans="1:4" x14ac:dyDescent="0.35">
      <c r="A181631" s="1"/>
      <c r="B181631" s="1"/>
      <c r="C181631" s="1"/>
      <c r="D181631" s="1"/>
    </row>
    <row r="181650" spans="1:4" x14ac:dyDescent="0.35">
      <c r="A181650" s="1"/>
      <c r="B181650" s="1"/>
      <c r="C181650" s="1"/>
      <c r="D181650" s="1"/>
    </row>
    <row r="181669" spans="1:4" x14ac:dyDescent="0.35">
      <c r="A181669" s="1"/>
      <c r="B181669" s="1"/>
      <c r="C181669" s="1"/>
      <c r="D181669" s="1"/>
    </row>
    <row r="181688" spans="1:4" x14ac:dyDescent="0.35">
      <c r="A181688" s="1"/>
      <c r="B181688" s="1"/>
      <c r="C181688" s="1"/>
      <c r="D181688" s="1"/>
    </row>
    <row r="181707" spans="1:4" x14ac:dyDescent="0.35">
      <c r="A181707" s="1"/>
      <c r="B181707" s="1"/>
      <c r="C181707" s="1"/>
      <c r="D181707" s="1"/>
    </row>
    <row r="181726" spans="1:4" x14ac:dyDescent="0.35">
      <c r="A181726" s="1"/>
      <c r="B181726" s="1"/>
      <c r="C181726" s="1"/>
      <c r="D181726" s="1"/>
    </row>
    <row r="181745" spans="1:4" x14ac:dyDescent="0.35">
      <c r="A181745" s="1"/>
      <c r="B181745" s="1"/>
      <c r="C181745" s="1"/>
      <c r="D181745" s="1"/>
    </row>
    <row r="181764" spans="1:4" x14ac:dyDescent="0.35">
      <c r="A181764" s="1"/>
      <c r="B181764" s="1"/>
      <c r="C181764" s="1"/>
      <c r="D181764" s="1"/>
    </row>
    <row r="181783" spans="1:4" x14ac:dyDescent="0.35">
      <c r="A181783" s="1"/>
      <c r="B181783" s="1"/>
      <c r="C181783" s="1"/>
      <c r="D181783" s="1"/>
    </row>
    <row r="181802" spans="1:4" x14ac:dyDescent="0.35">
      <c r="A181802" s="1"/>
      <c r="B181802" s="1"/>
      <c r="C181802" s="1"/>
      <c r="D181802" s="1"/>
    </row>
    <row r="181821" spans="1:4" x14ac:dyDescent="0.35">
      <c r="A181821" s="1"/>
      <c r="B181821" s="1"/>
      <c r="C181821" s="1"/>
      <c r="D181821" s="1"/>
    </row>
    <row r="181840" spans="1:4" x14ac:dyDescent="0.35">
      <c r="A181840" s="1"/>
      <c r="B181840" s="1"/>
      <c r="C181840" s="1"/>
      <c r="D181840" s="1"/>
    </row>
    <row r="181859" spans="1:4" x14ac:dyDescent="0.35">
      <c r="A181859" s="1"/>
      <c r="B181859" s="1"/>
      <c r="C181859" s="1"/>
      <c r="D181859" s="1"/>
    </row>
    <row r="181878" spans="1:4" x14ac:dyDescent="0.35">
      <c r="A181878" s="1"/>
      <c r="B181878" s="1"/>
      <c r="C181878" s="1"/>
      <c r="D181878" s="1"/>
    </row>
    <row r="181897" spans="1:4" x14ac:dyDescent="0.35">
      <c r="A181897" s="1"/>
      <c r="B181897" s="1"/>
      <c r="C181897" s="1"/>
      <c r="D181897" s="1"/>
    </row>
    <row r="181916" spans="1:4" x14ac:dyDescent="0.35">
      <c r="A181916" s="1"/>
      <c r="B181916" s="1"/>
      <c r="C181916" s="1"/>
      <c r="D181916" s="1"/>
    </row>
    <row r="181935" spans="1:4" x14ac:dyDescent="0.35">
      <c r="A181935" s="1"/>
      <c r="B181935" s="1"/>
      <c r="C181935" s="1"/>
      <c r="D181935" s="1"/>
    </row>
    <row r="181954" spans="1:4" x14ac:dyDescent="0.35">
      <c r="A181954" s="1"/>
      <c r="B181954" s="1"/>
      <c r="C181954" s="1"/>
      <c r="D181954" s="1"/>
    </row>
    <row r="181973" spans="1:4" x14ac:dyDescent="0.35">
      <c r="A181973" s="1"/>
      <c r="B181973" s="1"/>
      <c r="C181973" s="1"/>
      <c r="D181973" s="1"/>
    </row>
    <row r="181992" spans="1:4" x14ac:dyDescent="0.35">
      <c r="A181992" s="1"/>
      <c r="B181992" s="1"/>
      <c r="C181992" s="1"/>
      <c r="D181992" s="1"/>
    </row>
    <row r="182011" spans="1:4" x14ac:dyDescent="0.35">
      <c r="A182011" s="1"/>
      <c r="B182011" s="1"/>
      <c r="C182011" s="1"/>
      <c r="D182011" s="1"/>
    </row>
    <row r="182030" spans="1:4" x14ac:dyDescent="0.35">
      <c r="A182030" s="1"/>
      <c r="B182030" s="1"/>
      <c r="C182030" s="1"/>
      <c r="D182030" s="1"/>
    </row>
    <row r="182049" spans="1:4" x14ac:dyDescent="0.35">
      <c r="A182049" s="1"/>
      <c r="B182049" s="1"/>
      <c r="C182049" s="1"/>
      <c r="D182049" s="1"/>
    </row>
    <row r="182068" spans="1:4" x14ac:dyDescent="0.35">
      <c r="A182068" s="1"/>
      <c r="B182068" s="1"/>
      <c r="C182068" s="1"/>
      <c r="D182068" s="1"/>
    </row>
    <row r="182087" spans="1:4" x14ac:dyDescent="0.35">
      <c r="A182087" s="1"/>
      <c r="B182087" s="1"/>
      <c r="C182087" s="1"/>
      <c r="D182087" s="1"/>
    </row>
    <row r="182106" spans="1:4" x14ac:dyDescent="0.35">
      <c r="A182106" s="1"/>
      <c r="B182106" s="1"/>
      <c r="C182106" s="1"/>
      <c r="D182106" s="1"/>
    </row>
    <row r="182125" spans="1:4" x14ac:dyDescent="0.35">
      <c r="A182125" s="1"/>
      <c r="B182125" s="1"/>
      <c r="C182125" s="1"/>
      <c r="D182125" s="1"/>
    </row>
    <row r="182144" spans="1:4" x14ac:dyDescent="0.35">
      <c r="A182144" s="1"/>
      <c r="B182144" s="1"/>
      <c r="C182144" s="1"/>
      <c r="D182144" s="1"/>
    </row>
    <row r="182163" spans="1:4" x14ac:dyDescent="0.35">
      <c r="A182163" s="1"/>
      <c r="B182163" s="1"/>
      <c r="C182163" s="1"/>
      <c r="D182163" s="1"/>
    </row>
    <row r="182182" spans="1:4" x14ac:dyDescent="0.35">
      <c r="A182182" s="1"/>
      <c r="B182182" s="1"/>
      <c r="C182182" s="1"/>
      <c r="D182182" s="1"/>
    </row>
    <row r="182201" spans="1:4" x14ac:dyDescent="0.35">
      <c r="A182201" s="1"/>
      <c r="B182201" s="1"/>
      <c r="C182201" s="1"/>
      <c r="D182201" s="1"/>
    </row>
    <row r="182220" spans="1:4" x14ac:dyDescent="0.35">
      <c r="A182220" s="1"/>
      <c r="B182220" s="1"/>
      <c r="C182220" s="1"/>
      <c r="D182220" s="1"/>
    </row>
    <row r="182239" spans="1:4" x14ac:dyDescent="0.35">
      <c r="A182239" s="1"/>
      <c r="B182239" s="1"/>
      <c r="C182239" s="1"/>
      <c r="D182239" s="1"/>
    </row>
    <row r="182258" spans="1:4" x14ac:dyDescent="0.35">
      <c r="A182258" s="1"/>
      <c r="B182258" s="1"/>
      <c r="C182258" s="1"/>
      <c r="D182258" s="1"/>
    </row>
    <row r="182277" spans="1:4" x14ac:dyDescent="0.35">
      <c r="A182277" s="1"/>
      <c r="B182277" s="1"/>
      <c r="C182277" s="1"/>
      <c r="D182277" s="1"/>
    </row>
    <row r="182296" spans="1:4" x14ac:dyDescent="0.35">
      <c r="A182296" s="1"/>
      <c r="B182296" s="1"/>
      <c r="C182296" s="1"/>
      <c r="D182296" s="1"/>
    </row>
    <row r="182315" spans="1:4" x14ac:dyDescent="0.35">
      <c r="A182315" s="1"/>
      <c r="B182315" s="1"/>
      <c r="C182315" s="1"/>
      <c r="D182315" s="1"/>
    </row>
    <row r="182334" spans="1:4" x14ac:dyDescent="0.35">
      <c r="A182334" s="1"/>
      <c r="B182334" s="1"/>
      <c r="C182334" s="1"/>
      <c r="D182334" s="1"/>
    </row>
    <row r="182353" spans="1:4" x14ac:dyDescent="0.35">
      <c r="A182353" s="1"/>
      <c r="B182353" s="1"/>
      <c r="C182353" s="1"/>
      <c r="D182353" s="1"/>
    </row>
    <row r="182372" spans="1:4" x14ac:dyDescent="0.35">
      <c r="A182372" s="1"/>
      <c r="B182372" s="1"/>
      <c r="C182372" s="1"/>
      <c r="D182372" s="1"/>
    </row>
    <row r="182391" spans="1:4" x14ac:dyDescent="0.35">
      <c r="A182391" s="1"/>
      <c r="B182391" s="1"/>
      <c r="C182391" s="1"/>
      <c r="D182391" s="1"/>
    </row>
    <row r="182410" spans="1:4" x14ac:dyDescent="0.35">
      <c r="A182410" s="1"/>
      <c r="B182410" s="1"/>
      <c r="C182410" s="1"/>
      <c r="D182410" s="1"/>
    </row>
    <row r="182429" spans="1:4" x14ac:dyDescent="0.35">
      <c r="A182429" s="1"/>
      <c r="B182429" s="1"/>
      <c r="C182429" s="1"/>
      <c r="D182429" s="1"/>
    </row>
    <row r="182448" spans="1:4" x14ac:dyDescent="0.35">
      <c r="A182448" s="1"/>
      <c r="B182448" s="1"/>
      <c r="C182448" s="1"/>
      <c r="D182448" s="1"/>
    </row>
    <row r="182467" spans="1:4" x14ac:dyDescent="0.35">
      <c r="A182467" s="1"/>
      <c r="B182467" s="1"/>
      <c r="C182467" s="1"/>
      <c r="D182467" s="1"/>
    </row>
    <row r="182486" spans="1:4" x14ac:dyDescent="0.35">
      <c r="A182486" s="1"/>
      <c r="B182486" s="1"/>
      <c r="C182486" s="1"/>
      <c r="D182486" s="1"/>
    </row>
    <row r="182505" spans="1:4" x14ac:dyDescent="0.35">
      <c r="A182505" s="1"/>
      <c r="B182505" s="1"/>
      <c r="C182505" s="1"/>
      <c r="D182505" s="1"/>
    </row>
    <row r="182524" spans="1:4" x14ac:dyDescent="0.35">
      <c r="A182524" s="1"/>
      <c r="B182524" s="1"/>
      <c r="C182524" s="1"/>
      <c r="D182524" s="1"/>
    </row>
    <row r="182543" spans="1:4" x14ac:dyDescent="0.35">
      <c r="A182543" s="1"/>
      <c r="B182543" s="1"/>
      <c r="C182543" s="1"/>
      <c r="D182543" s="1"/>
    </row>
    <row r="182562" spans="1:4" x14ac:dyDescent="0.35">
      <c r="A182562" s="1"/>
      <c r="B182562" s="1"/>
      <c r="C182562" s="1"/>
      <c r="D182562" s="1"/>
    </row>
    <row r="182581" spans="1:4" x14ac:dyDescent="0.35">
      <c r="A182581" s="1"/>
      <c r="B182581" s="1"/>
      <c r="C182581" s="1"/>
      <c r="D182581" s="1"/>
    </row>
    <row r="182600" spans="1:4" x14ac:dyDescent="0.35">
      <c r="A182600" s="1"/>
      <c r="B182600" s="1"/>
      <c r="C182600" s="1"/>
      <c r="D182600" s="1"/>
    </row>
    <row r="182619" spans="1:4" x14ac:dyDescent="0.35">
      <c r="A182619" s="1"/>
      <c r="B182619" s="1"/>
      <c r="C182619" s="1"/>
      <c r="D182619" s="1"/>
    </row>
    <row r="182638" spans="1:4" x14ac:dyDescent="0.35">
      <c r="A182638" s="1"/>
      <c r="B182638" s="1"/>
      <c r="C182638" s="1"/>
      <c r="D182638" s="1"/>
    </row>
    <row r="182657" spans="1:4" x14ac:dyDescent="0.35">
      <c r="A182657" s="1"/>
      <c r="B182657" s="1"/>
      <c r="C182657" s="1"/>
      <c r="D182657" s="1"/>
    </row>
    <row r="182676" spans="1:4" x14ac:dyDescent="0.35">
      <c r="A182676" s="1"/>
      <c r="B182676" s="1"/>
      <c r="C182676" s="1"/>
      <c r="D182676" s="1"/>
    </row>
    <row r="182695" spans="1:4" x14ac:dyDescent="0.35">
      <c r="A182695" s="1"/>
      <c r="B182695" s="1"/>
      <c r="C182695" s="1"/>
      <c r="D182695" s="1"/>
    </row>
    <row r="182714" spans="1:4" x14ac:dyDescent="0.35">
      <c r="A182714" s="1"/>
      <c r="B182714" s="1"/>
      <c r="C182714" s="1"/>
      <c r="D182714" s="1"/>
    </row>
    <row r="182733" spans="1:4" x14ac:dyDescent="0.35">
      <c r="A182733" s="1"/>
      <c r="B182733" s="1"/>
      <c r="C182733" s="1"/>
      <c r="D182733" s="1"/>
    </row>
    <row r="182752" spans="1:4" x14ac:dyDescent="0.35">
      <c r="A182752" s="1"/>
      <c r="B182752" s="1"/>
      <c r="C182752" s="1"/>
      <c r="D182752" s="1"/>
    </row>
    <row r="182771" spans="1:4" x14ac:dyDescent="0.35">
      <c r="A182771" s="1"/>
      <c r="B182771" s="1"/>
      <c r="C182771" s="1"/>
      <c r="D182771" s="1"/>
    </row>
    <row r="182790" spans="1:4" x14ac:dyDescent="0.35">
      <c r="A182790" s="1"/>
      <c r="B182790" s="1"/>
      <c r="C182790" s="1"/>
      <c r="D182790" s="1"/>
    </row>
    <row r="182809" spans="1:4" x14ac:dyDescent="0.35">
      <c r="A182809" s="1"/>
      <c r="B182809" s="1"/>
      <c r="C182809" s="1"/>
      <c r="D182809" s="1"/>
    </row>
    <row r="182828" spans="1:4" x14ac:dyDescent="0.35">
      <c r="A182828" s="1"/>
      <c r="B182828" s="1"/>
      <c r="C182828" s="1"/>
      <c r="D182828" s="1"/>
    </row>
    <row r="182847" spans="1:4" x14ac:dyDescent="0.35">
      <c r="A182847" s="1"/>
      <c r="B182847" s="1"/>
      <c r="C182847" s="1"/>
      <c r="D182847" s="1"/>
    </row>
    <row r="182866" spans="1:4" x14ac:dyDescent="0.35">
      <c r="A182866" s="1"/>
      <c r="B182866" s="1"/>
      <c r="C182866" s="1"/>
      <c r="D182866" s="1"/>
    </row>
    <row r="182885" spans="1:4" x14ac:dyDescent="0.35">
      <c r="A182885" s="1"/>
      <c r="B182885" s="1"/>
      <c r="C182885" s="1"/>
      <c r="D182885" s="1"/>
    </row>
    <row r="182904" spans="1:4" x14ac:dyDescent="0.35">
      <c r="A182904" s="1"/>
      <c r="B182904" s="1"/>
      <c r="C182904" s="1"/>
      <c r="D182904" s="1"/>
    </row>
    <row r="182923" spans="1:4" x14ac:dyDescent="0.35">
      <c r="A182923" s="1"/>
      <c r="B182923" s="1"/>
      <c r="C182923" s="1"/>
      <c r="D182923" s="1"/>
    </row>
    <row r="182942" spans="1:4" x14ac:dyDescent="0.35">
      <c r="A182942" s="1"/>
      <c r="B182942" s="1"/>
      <c r="C182942" s="1"/>
      <c r="D182942" s="1"/>
    </row>
    <row r="182961" spans="1:4" x14ac:dyDescent="0.35">
      <c r="A182961" s="1"/>
      <c r="B182961" s="1"/>
      <c r="C182961" s="1"/>
      <c r="D182961" s="1"/>
    </row>
    <row r="182980" spans="1:4" x14ac:dyDescent="0.35">
      <c r="A182980" s="1"/>
      <c r="B182980" s="1"/>
      <c r="C182980" s="1"/>
      <c r="D182980" s="1"/>
    </row>
    <row r="182999" spans="1:4" x14ac:dyDescent="0.35">
      <c r="A182999" s="1"/>
      <c r="B182999" s="1"/>
      <c r="C182999" s="1"/>
      <c r="D182999" s="1"/>
    </row>
    <row r="183018" spans="1:4" x14ac:dyDescent="0.35">
      <c r="A183018" s="1"/>
      <c r="B183018" s="1"/>
      <c r="C183018" s="1"/>
      <c r="D183018" s="1"/>
    </row>
    <row r="183037" spans="1:4" x14ac:dyDescent="0.35">
      <c r="A183037" s="1"/>
      <c r="B183037" s="1"/>
      <c r="C183037" s="1"/>
      <c r="D183037" s="1"/>
    </row>
    <row r="183056" spans="1:4" x14ac:dyDescent="0.35">
      <c r="A183056" s="1"/>
      <c r="B183056" s="1"/>
      <c r="C183056" s="1"/>
      <c r="D183056" s="1"/>
    </row>
    <row r="183075" spans="1:4" x14ac:dyDescent="0.35">
      <c r="A183075" s="1"/>
      <c r="B183075" s="1"/>
      <c r="C183075" s="1"/>
      <c r="D183075" s="1"/>
    </row>
    <row r="183094" spans="1:4" x14ac:dyDescent="0.35">
      <c r="A183094" s="1"/>
      <c r="B183094" s="1"/>
      <c r="C183094" s="1"/>
      <c r="D183094" s="1"/>
    </row>
    <row r="183113" spans="1:4" x14ac:dyDescent="0.35">
      <c r="A183113" s="1"/>
      <c r="B183113" s="1"/>
      <c r="C183113" s="1"/>
      <c r="D183113" s="1"/>
    </row>
    <row r="183132" spans="1:4" x14ac:dyDescent="0.35">
      <c r="A183132" s="1"/>
      <c r="B183132" s="1"/>
      <c r="C183132" s="1"/>
      <c r="D183132" s="1"/>
    </row>
    <row r="183151" spans="1:4" x14ac:dyDescent="0.35">
      <c r="A183151" s="1"/>
      <c r="B183151" s="1"/>
      <c r="C183151" s="1"/>
      <c r="D183151" s="1"/>
    </row>
    <row r="183170" spans="1:4" x14ac:dyDescent="0.35">
      <c r="A183170" s="1"/>
      <c r="B183170" s="1"/>
      <c r="C183170" s="1"/>
      <c r="D183170" s="1"/>
    </row>
    <row r="183189" spans="1:4" x14ac:dyDescent="0.35">
      <c r="A183189" s="1"/>
      <c r="B183189" s="1"/>
      <c r="C183189" s="1"/>
      <c r="D183189" s="1"/>
    </row>
    <row r="183208" spans="1:4" x14ac:dyDescent="0.35">
      <c r="A183208" s="1"/>
      <c r="B183208" s="1"/>
      <c r="C183208" s="1"/>
      <c r="D183208" s="1"/>
    </row>
    <row r="183227" spans="1:4" x14ac:dyDescent="0.35">
      <c r="A183227" s="1"/>
      <c r="B183227" s="1"/>
      <c r="C183227" s="1"/>
      <c r="D183227" s="1"/>
    </row>
    <row r="183246" spans="1:4" x14ac:dyDescent="0.35">
      <c r="A183246" s="1"/>
      <c r="B183246" s="1"/>
      <c r="C183246" s="1"/>
      <c r="D183246" s="1"/>
    </row>
    <row r="183265" spans="1:4" x14ac:dyDescent="0.35">
      <c r="A183265" s="1"/>
      <c r="B183265" s="1"/>
      <c r="C183265" s="1"/>
      <c r="D183265" s="1"/>
    </row>
    <row r="183284" spans="1:4" x14ac:dyDescent="0.35">
      <c r="A183284" s="1"/>
      <c r="B183284" s="1"/>
      <c r="C183284" s="1"/>
      <c r="D183284" s="1"/>
    </row>
    <row r="183303" spans="1:4" x14ac:dyDescent="0.35">
      <c r="A183303" s="1"/>
      <c r="B183303" s="1"/>
      <c r="C183303" s="1"/>
      <c r="D183303" s="1"/>
    </row>
    <row r="183322" spans="1:4" x14ac:dyDescent="0.35">
      <c r="A183322" s="1"/>
      <c r="B183322" s="1"/>
      <c r="C183322" s="1"/>
      <c r="D183322" s="1"/>
    </row>
    <row r="183341" spans="1:4" x14ac:dyDescent="0.35">
      <c r="A183341" s="1"/>
      <c r="B183341" s="1"/>
      <c r="C183341" s="1"/>
      <c r="D183341" s="1"/>
    </row>
    <row r="183360" spans="1:4" x14ac:dyDescent="0.35">
      <c r="A183360" s="1"/>
      <c r="B183360" s="1"/>
      <c r="C183360" s="1"/>
      <c r="D183360" s="1"/>
    </row>
    <row r="183379" spans="1:4" x14ac:dyDescent="0.35">
      <c r="A183379" s="1"/>
      <c r="B183379" s="1"/>
      <c r="C183379" s="1"/>
      <c r="D183379" s="1"/>
    </row>
    <row r="183398" spans="1:4" x14ac:dyDescent="0.35">
      <c r="A183398" s="1"/>
      <c r="B183398" s="1"/>
      <c r="C183398" s="1"/>
      <c r="D183398" s="1"/>
    </row>
    <row r="183417" spans="1:4" x14ac:dyDescent="0.35">
      <c r="A183417" s="1"/>
      <c r="B183417" s="1"/>
      <c r="C183417" s="1"/>
      <c r="D183417" s="1"/>
    </row>
    <row r="183436" spans="1:4" x14ac:dyDescent="0.35">
      <c r="A183436" s="1"/>
      <c r="B183436" s="1"/>
      <c r="C183436" s="1"/>
      <c r="D183436" s="1"/>
    </row>
    <row r="183455" spans="1:4" x14ac:dyDescent="0.35">
      <c r="A183455" s="1"/>
      <c r="B183455" s="1"/>
      <c r="C183455" s="1"/>
      <c r="D183455" s="1"/>
    </row>
    <row r="183474" spans="1:4" x14ac:dyDescent="0.35">
      <c r="A183474" s="1"/>
      <c r="B183474" s="1"/>
      <c r="C183474" s="1"/>
      <c r="D183474" s="1"/>
    </row>
    <row r="183493" spans="1:4" x14ac:dyDescent="0.35">
      <c r="A183493" s="1"/>
      <c r="B183493" s="1"/>
      <c r="C183493" s="1"/>
      <c r="D183493" s="1"/>
    </row>
    <row r="183512" spans="1:4" x14ac:dyDescent="0.35">
      <c r="A183512" s="1"/>
      <c r="B183512" s="1"/>
      <c r="C183512" s="1"/>
      <c r="D183512" s="1"/>
    </row>
    <row r="183531" spans="1:4" x14ac:dyDescent="0.35">
      <c r="A183531" s="1"/>
      <c r="B183531" s="1"/>
      <c r="C183531" s="1"/>
      <c r="D183531" s="1"/>
    </row>
    <row r="183550" spans="1:4" x14ac:dyDescent="0.35">
      <c r="A183550" s="1"/>
      <c r="B183550" s="1"/>
      <c r="C183550" s="1"/>
      <c r="D183550" s="1"/>
    </row>
    <row r="183569" spans="1:4" x14ac:dyDescent="0.35">
      <c r="A183569" s="1"/>
      <c r="B183569" s="1"/>
      <c r="C183569" s="1"/>
      <c r="D183569" s="1"/>
    </row>
    <row r="183588" spans="1:4" x14ac:dyDescent="0.35">
      <c r="A183588" s="1"/>
      <c r="B183588" s="1"/>
      <c r="C183588" s="1"/>
      <c r="D183588" s="1"/>
    </row>
    <row r="183607" spans="1:4" x14ac:dyDescent="0.35">
      <c r="A183607" s="1"/>
      <c r="B183607" s="1"/>
      <c r="C183607" s="1"/>
      <c r="D183607" s="1"/>
    </row>
    <row r="183626" spans="1:4" x14ac:dyDescent="0.35">
      <c r="A183626" s="1"/>
      <c r="B183626" s="1"/>
      <c r="C183626" s="1"/>
      <c r="D183626" s="1"/>
    </row>
    <row r="183645" spans="1:4" x14ac:dyDescent="0.35">
      <c r="A183645" s="1"/>
      <c r="B183645" s="1"/>
      <c r="C183645" s="1"/>
      <c r="D183645" s="1"/>
    </row>
    <row r="183664" spans="1:4" x14ac:dyDescent="0.35">
      <c r="A183664" s="1"/>
      <c r="B183664" s="1"/>
      <c r="C183664" s="1"/>
      <c r="D183664" s="1"/>
    </row>
    <row r="183683" spans="1:4" x14ac:dyDescent="0.35">
      <c r="A183683" s="1"/>
      <c r="B183683" s="1"/>
      <c r="C183683" s="1"/>
      <c r="D183683" s="1"/>
    </row>
    <row r="183702" spans="1:4" x14ac:dyDescent="0.35">
      <c r="A183702" s="1"/>
      <c r="B183702" s="1"/>
      <c r="C183702" s="1"/>
      <c r="D183702" s="1"/>
    </row>
    <row r="183721" spans="1:4" x14ac:dyDescent="0.35">
      <c r="A183721" s="1"/>
      <c r="B183721" s="1"/>
      <c r="C183721" s="1"/>
      <c r="D183721" s="1"/>
    </row>
    <row r="183740" spans="1:4" x14ac:dyDescent="0.35">
      <c r="A183740" s="1"/>
      <c r="B183740" s="1"/>
      <c r="C183740" s="1"/>
      <c r="D183740" s="1"/>
    </row>
    <row r="183759" spans="1:4" x14ac:dyDescent="0.35">
      <c r="A183759" s="1"/>
      <c r="B183759" s="1"/>
      <c r="C183759" s="1"/>
      <c r="D183759" s="1"/>
    </row>
    <row r="183778" spans="1:4" x14ac:dyDescent="0.35">
      <c r="A183778" s="1"/>
      <c r="B183778" s="1"/>
      <c r="C183778" s="1"/>
      <c r="D183778" s="1"/>
    </row>
    <row r="183797" spans="1:4" x14ac:dyDescent="0.35">
      <c r="A183797" s="1"/>
      <c r="B183797" s="1"/>
      <c r="C183797" s="1"/>
      <c r="D183797" s="1"/>
    </row>
    <row r="183816" spans="1:4" x14ac:dyDescent="0.35">
      <c r="A183816" s="1"/>
      <c r="B183816" s="1"/>
      <c r="C183816" s="1"/>
      <c r="D183816" s="1"/>
    </row>
    <row r="183835" spans="1:4" x14ac:dyDescent="0.35">
      <c r="A183835" s="1"/>
      <c r="B183835" s="1"/>
      <c r="C183835" s="1"/>
      <c r="D183835" s="1"/>
    </row>
    <row r="183854" spans="1:4" x14ac:dyDescent="0.35">
      <c r="A183854" s="1"/>
      <c r="B183854" s="1"/>
      <c r="C183854" s="1"/>
      <c r="D183854" s="1"/>
    </row>
    <row r="183873" spans="1:4" x14ac:dyDescent="0.35">
      <c r="A183873" s="1"/>
      <c r="B183873" s="1"/>
      <c r="C183873" s="1"/>
      <c r="D183873" s="1"/>
    </row>
    <row r="183892" spans="1:4" x14ac:dyDescent="0.35">
      <c r="A183892" s="1"/>
      <c r="B183892" s="1"/>
      <c r="C183892" s="1"/>
      <c r="D183892" s="1"/>
    </row>
    <row r="183911" spans="1:4" x14ac:dyDescent="0.35">
      <c r="A183911" s="1"/>
      <c r="B183911" s="1"/>
      <c r="C183911" s="1"/>
      <c r="D183911" s="1"/>
    </row>
    <row r="183930" spans="1:4" x14ac:dyDescent="0.35">
      <c r="A183930" s="1"/>
      <c r="B183930" s="1"/>
      <c r="C183930" s="1"/>
      <c r="D183930" s="1"/>
    </row>
    <row r="183949" spans="1:4" x14ac:dyDescent="0.35">
      <c r="A183949" s="1"/>
      <c r="B183949" s="1"/>
      <c r="C183949" s="1"/>
      <c r="D183949" s="1"/>
    </row>
    <row r="183968" spans="1:4" x14ac:dyDescent="0.35">
      <c r="A183968" s="1"/>
      <c r="B183968" s="1"/>
      <c r="C183968" s="1"/>
      <c r="D183968" s="1"/>
    </row>
    <row r="183987" spans="1:4" x14ac:dyDescent="0.35">
      <c r="A183987" s="1"/>
      <c r="B183987" s="1"/>
      <c r="C183987" s="1"/>
      <c r="D183987" s="1"/>
    </row>
    <row r="184006" spans="1:4" x14ac:dyDescent="0.35">
      <c r="A184006" s="1"/>
      <c r="B184006" s="1"/>
      <c r="C184006" s="1"/>
      <c r="D184006" s="1"/>
    </row>
    <row r="184025" spans="1:4" x14ac:dyDescent="0.35">
      <c r="A184025" s="1"/>
      <c r="B184025" s="1"/>
      <c r="C184025" s="1"/>
      <c r="D184025" s="1"/>
    </row>
    <row r="184044" spans="1:4" x14ac:dyDescent="0.35">
      <c r="A184044" s="1"/>
      <c r="B184044" s="1"/>
      <c r="C184044" s="1"/>
      <c r="D184044" s="1"/>
    </row>
    <row r="184063" spans="1:4" x14ac:dyDescent="0.35">
      <c r="A184063" s="1"/>
      <c r="B184063" s="1"/>
      <c r="C184063" s="1"/>
      <c r="D184063" s="1"/>
    </row>
    <row r="184082" spans="1:4" x14ac:dyDescent="0.35">
      <c r="A184082" s="1"/>
      <c r="B184082" s="1"/>
      <c r="C184082" s="1"/>
      <c r="D184082" s="1"/>
    </row>
    <row r="184101" spans="1:4" x14ac:dyDescent="0.35">
      <c r="A184101" s="1"/>
      <c r="B184101" s="1"/>
      <c r="C184101" s="1"/>
      <c r="D184101" s="1"/>
    </row>
    <row r="184120" spans="1:4" x14ac:dyDescent="0.35">
      <c r="A184120" s="1"/>
      <c r="B184120" s="1"/>
      <c r="C184120" s="1"/>
      <c r="D184120" s="1"/>
    </row>
    <row r="184139" spans="1:4" x14ac:dyDescent="0.35">
      <c r="A184139" s="1"/>
      <c r="B184139" s="1"/>
      <c r="C184139" s="1"/>
      <c r="D184139" s="1"/>
    </row>
    <row r="184158" spans="1:4" x14ac:dyDescent="0.35">
      <c r="A184158" s="1"/>
      <c r="B184158" s="1"/>
      <c r="C184158" s="1"/>
      <c r="D184158" s="1"/>
    </row>
    <row r="184177" spans="1:4" x14ac:dyDescent="0.35">
      <c r="A184177" s="1"/>
      <c r="B184177" s="1"/>
      <c r="C184177" s="1"/>
      <c r="D184177" s="1"/>
    </row>
    <row r="184196" spans="1:4" x14ac:dyDescent="0.35">
      <c r="A184196" s="1"/>
      <c r="B184196" s="1"/>
      <c r="C184196" s="1"/>
      <c r="D184196" s="1"/>
    </row>
    <row r="184215" spans="1:4" x14ac:dyDescent="0.35">
      <c r="A184215" s="1"/>
      <c r="B184215" s="1"/>
      <c r="C184215" s="1"/>
      <c r="D184215" s="1"/>
    </row>
    <row r="184234" spans="1:4" x14ac:dyDescent="0.35">
      <c r="A184234" s="1"/>
      <c r="B184234" s="1"/>
      <c r="C184234" s="1"/>
      <c r="D184234" s="1"/>
    </row>
    <row r="184253" spans="1:4" x14ac:dyDescent="0.35">
      <c r="A184253" s="1"/>
      <c r="B184253" s="1"/>
      <c r="C184253" s="1"/>
      <c r="D184253" s="1"/>
    </row>
    <row r="184272" spans="1:4" x14ac:dyDescent="0.35">
      <c r="A184272" s="1"/>
      <c r="B184272" s="1"/>
      <c r="C184272" s="1"/>
      <c r="D184272" s="1"/>
    </row>
    <row r="184291" spans="1:4" x14ac:dyDescent="0.35">
      <c r="A184291" s="1"/>
      <c r="B184291" s="1"/>
      <c r="C184291" s="1"/>
      <c r="D184291" s="1"/>
    </row>
    <row r="184310" spans="1:4" x14ac:dyDescent="0.35">
      <c r="A184310" s="1"/>
      <c r="B184310" s="1"/>
      <c r="C184310" s="1"/>
      <c r="D184310" s="1"/>
    </row>
    <row r="184329" spans="1:4" x14ac:dyDescent="0.35">
      <c r="A184329" s="1"/>
      <c r="B184329" s="1"/>
      <c r="C184329" s="1"/>
      <c r="D184329" s="1"/>
    </row>
    <row r="184348" spans="1:4" x14ac:dyDescent="0.35">
      <c r="A184348" s="1"/>
      <c r="B184348" s="1"/>
      <c r="C184348" s="1"/>
      <c r="D184348" s="1"/>
    </row>
    <row r="184367" spans="1:4" x14ac:dyDescent="0.35">
      <c r="A184367" s="1"/>
      <c r="B184367" s="1"/>
      <c r="C184367" s="1"/>
      <c r="D184367" s="1"/>
    </row>
    <row r="184386" spans="1:4" x14ac:dyDescent="0.35">
      <c r="A184386" s="1"/>
      <c r="B184386" s="1"/>
      <c r="C184386" s="1"/>
      <c r="D184386" s="1"/>
    </row>
    <row r="184405" spans="1:4" x14ac:dyDescent="0.35">
      <c r="A184405" s="1"/>
      <c r="B184405" s="1"/>
      <c r="C184405" s="1"/>
      <c r="D184405" s="1"/>
    </row>
    <row r="184424" spans="1:4" x14ac:dyDescent="0.35">
      <c r="A184424" s="1"/>
      <c r="B184424" s="1"/>
      <c r="C184424" s="1"/>
      <c r="D184424" s="1"/>
    </row>
    <row r="184443" spans="1:4" x14ac:dyDescent="0.35">
      <c r="A184443" s="1"/>
      <c r="B184443" s="1"/>
      <c r="C184443" s="1"/>
      <c r="D184443" s="1"/>
    </row>
    <row r="184462" spans="1:4" x14ac:dyDescent="0.35">
      <c r="A184462" s="1"/>
      <c r="B184462" s="1"/>
      <c r="C184462" s="1"/>
      <c r="D184462" s="1"/>
    </row>
    <row r="184481" spans="1:4" x14ac:dyDescent="0.35">
      <c r="A184481" s="1"/>
      <c r="B184481" s="1"/>
      <c r="C184481" s="1"/>
      <c r="D184481" s="1"/>
    </row>
    <row r="184500" spans="1:4" x14ac:dyDescent="0.35">
      <c r="A184500" s="1"/>
      <c r="B184500" s="1"/>
      <c r="C184500" s="1"/>
      <c r="D184500" s="1"/>
    </row>
    <row r="184519" spans="1:4" x14ac:dyDescent="0.35">
      <c r="A184519" s="1"/>
      <c r="B184519" s="1"/>
      <c r="C184519" s="1"/>
      <c r="D184519" s="1"/>
    </row>
    <row r="184538" spans="1:4" x14ac:dyDescent="0.35">
      <c r="A184538" s="1"/>
      <c r="B184538" s="1"/>
      <c r="C184538" s="1"/>
      <c r="D184538" s="1"/>
    </row>
    <row r="184557" spans="1:4" x14ac:dyDescent="0.35">
      <c r="A184557" s="1"/>
      <c r="B184557" s="1"/>
      <c r="C184557" s="1"/>
      <c r="D184557" s="1"/>
    </row>
    <row r="184576" spans="1:4" x14ac:dyDescent="0.35">
      <c r="A184576" s="1"/>
      <c r="B184576" s="1"/>
      <c r="C184576" s="1"/>
      <c r="D184576" s="1"/>
    </row>
    <row r="184595" spans="1:4" x14ac:dyDescent="0.35">
      <c r="A184595" s="1"/>
      <c r="B184595" s="1"/>
      <c r="C184595" s="1"/>
      <c r="D184595" s="1"/>
    </row>
    <row r="184614" spans="1:4" x14ac:dyDescent="0.35">
      <c r="A184614" s="1"/>
      <c r="B184614" s="1"/>
      <c r="C184614" s="1"/>
      <c r="D184614" s="1"/>
    </row>
    <row r="184633" spans="1:4" x14ac:dyDescent="0.35">
      <c r="A184633" s="1"/>
      <c r="B184633" s="1"/>
      <c r="C184633" s="1"/>
      <c r="D184633" s="1"/>
    </row>
    <row r="184652" spans="1:4" x14ac:dyDescent="0.35">
      <c r="A184652" s="1"/>
      <c r="B184652" s="1"/>
      <c r="C184652" s="1"/>
      <c r="D184652" s="1"/>
    </row>
    <row r="184671" spans="1:4" x14ac:dyDescent="0.35">
      <c r="A184671" s="1"/>
      <c r="B184671" s="1"/>
      <c r="C184671" s="1"/>
      <c r="D184671" s="1"/>
    </row>
    <row r="184690" spans="1:4" x14ac:dyDescent="0.35">
      <c r="A184690" s="1"/>
      <c r="B184690" s="1"/>
      <c r="C184690" s="1"/>
      <c r="D184690" s="1"/>
    </row>
    <row r="184709" spans="1:4" x14ac:dyDescent="0.35">
      <c r="A184709" s="1"/>
      <c r="B184709" s="1"/>
      <c r="C184709" s="1"/>
      <c r="D184709" s="1"/>
    </row>
    <row r="184728" spans="1:4" x14ac:dyDescent="0.35">
      <c r="A184728" s="1"/>
      <c r="B184728" s="1"/>
      <c r="C184728" s="1"/>
      <c r="D184728" s="1"/>
    </row>
    <row r="184747" spans="1:4" x14ac:dyDescent="0.35">
      <c r="A184747" s="1"/>
      <c r="B184747" s="1"/>
      <c r="C184747" s="1"/>
      <c r="D184747" s="1"/>
    </row>
    <row r="184766" spans="1:4" x14ac:dyDescent="0.35">
      <c r="A184766" s="1"/>
      <c r="B184766" s="1"/>
      <c r="C184766" s="1"/>
      <c r="D184766" s="1"/>
    </row>
    <row r="184785" spans="1:4" x14ac:dyDescent="0.35">
      <c r="A184785" s="1"/>
      <c r="B184785" s="1"/>
      <c r="C184785" s="1"/>
      <c r="D184785" s="1"/>
    </row>
    <row r="184804" spans="1:4" x14ac:dyDescent="0.35">
      <c r="A184804" s="1"/>
      <c r="B184804" s="1"/>
      <c r="C184804" s="1"/>
      <c r="D184804" s="1"/>
    </row>
    <row r="184823" spans="1:4" x14ac:dyDescent="0.35">
      <c r="A184823" s="1"/>
      <c r="B184823" s="1"/>
      <c r="C184823" s="1"/>
      <c r="D184823" s="1"/>
    </row>
    <row r="184842" spans="1:4" x14ac:dyDescent="0.35">
      <c r="A184842" s="1"/>
      <c r="B184842" s="1"/>
      <c r="C184842" s="1"/>
      <c r="D184842" s="1"/>
    </row>
    <row r="184861" spans="1:4" x14ac:dyDescent="0.35">
      <c r="A184861" s="1"/>
      <c r="B184861" s="1"/>
      <c r="C184861" s="1"/>
      <c r="D184861" s="1"/>
    </row>
    <row r="184880" spans="1:4" x14ac:dyDescent="0.35">
      <c r="A184880" s="1"/>
      <c r="B184880" s="1"/>
      <c r="C184880" s="1"/>
      <c r="D184880" s="1"/>
    </row>
    <row r="184899" spans="1:4" x14ac:dyDescent="0.35">
      <c r="A184899" s="1"/>
      <c r="B184899" s="1"/>
      <c r="C184899" s="1"/>
      <c r="D184899" s="1"/>
    </row>
    <row r="184918" spans="1:4" x14ac:dyDescent="0.35">
      <c r="A184918" s="1"/>
      <c r="B184918" s="1"/>
      <c r="C184918" s="1"/>
      <c r="D184918" s="1"/>
    </row>
    <row r="184937" spans="1:4" x14ac:dyDescent="0.35">
      <c r="A184937" s="1"/>
      <c r="B184937" s="1"/>
      <c r="C184937" s="1"/>
      <c r="D184937" s="1"/>
    </row>
    <row r="184956" spans="1:4" x14ac:dyDescent="0.35">
      <c r="A184956" s="1"/>
      <c r="B184956" s="1"/>
      <c r="C184956" s="1"/>
      <c r="D184956" s="1"/>
    </row>
    <row r="184975" spans="1:4" x14ac:dyDescent="0.35">
      <c r="A184975" s="1"/>
      <c r="B184975" s="1"/>
      <c r="C184975" s="1"/>
      <c r="D184975" s="1"/>
    </row>
    <row r="184994" spans="1:4" x14ac:dyDescent="0.35">
      <c r="A184994" s="1"/>
      <c r="B184994" s="1"/>
      <c r="C184994" s="1"/>
      <c r="D184994" s="1"/>
    </row>
    <row r="185013" spans="1:4" x14ac:dyDescent="0.35">
      <c r="A185013" s="1"/>
      <c r="B185013" s="1"/>
      <c r="C185013" s="1"/>
      <c r="D185013" s="1"/>
    </row>
    <row r="185032" spans="1:4" x14ac:dyDescent="0.35">
      <c r="A185032" s="1"/>
      <c r="B185032" s="1"/>
      <c r="C185032" s="1"/>
      <c r="D185032" s="1"/>
    </row>
    <row r="185051" spans="1:4" x14ac:dyDescent="0.35">
      <c r="A185051" s="1"/>
      <c r="B185051" s="1"/>
      <c r="C185051" s="1"/>
      <c r="D185051" s="1"/>
    </row>
    <row r="185070" spans="1:4" x14ac:dyDescent="0.35">
      <c r="A185070" s="1"/>
      <c r="B185070" s="1"/>
      <c r="C185070" s="1"/>
      <c r="D185070" s="1"/>
    </row>
    <row r="185089" spans="1:4" x14ac:dyDescent="0.35">
      <c r="A185089" s="1"/>
      <c r="B185089" s="1"/>
      <c r="C185089" s="1"/>
      <c r="D185089" s="1"/>
    </row>
    <row r="185108" spans="1:4" x14ac:dyDescent="0.35">
      <c r="A185108" s="1"/>
      <c r="B185108" s="1"/>
      <c r="C185108" s="1"/>
      <c r="D185108" s="1"/>
    </row>
    <row r="185127" spans="1:4" x14ac:dyDescent="0.35">
      <c r="A185127" s="1"/>
      <c r="B185127" s="1"/>
      <c r="C185127" s="1"/>
      <c r="D185127" s="1"/>
    </row>
    <row r="185146" spans="1:4" x14ac:dyDescent="0.35">
      <c r="A185146" s="1"/>
      <c r="B185146" s="1"/>
      <c r="C185146" s="1"/>
      <c r="D185146" s="1"/>
    </row>
    <row r="185165" spans="1:4" x14ac:dyDescent="0.35">
      <c r="A185165" s="1"/>
      <c r="B185165" s="1"/>
      <c r="C185165" s="1"/>
      <c r="D185165" s="1"/>
    </row>
    <row r="185184" spans="1:4" x14ac:dyDescent="0.35">
      <c r="A185184" s="1"/>
      <c r="B185184" s="1"/>
      <c r="C185184" s="1"/>
      <c r="D185184" s="1"/>
    </row>
    <row r="185203" spans="1:4" x14ac:dyDescent="0.35">
      <c r="A185203" s="1"/>
      <c r="B185203" s="1"/>
      <c r="C185203" s="1"/>
      <c r="D185203" s="1"/>
    </row>
    <row r="185222" spans="1:4" x14ac:dyDescent="0.35">
      <c r="A185222" s="1"/>
      <c r="B185222" s="1"/>
      <c r="C185222" s="1"/>
      <c r="D185222" s="1"/>
    </row>
    <row r="185241" spans="1:4" x14ac:dyDescent="0.35">
      <c r="A185241" s="1"/>
      <c r="B185241" s="1"/>
      <c r="C185241" s="1"/>
      <c r="D185241" s="1"/>
    </row>
    <row r="185260" spans="1:4" x14ac:dyDescent="0.35">
      <c r="A185260" s="1"/>
      <c r="B185260" s="1"/>
      <c r="C185260" s="1"/>
      <c r="D185260" s="1"/>
    </row>
    <row r="185279" spans="1:4" x14ac:dyDescent="0.35">
      <c r="A185279" s="1"/>
      <c r="B185279" s="1"/>
      <c r="C185279" s="1"/>
      <c r="D185279" s="1"/>
    </row>
    <row r="185298" spans="1:4" x14ac:dyDescent="0.35">
      <c r="A185298" s="1"/>
      <c r="B185298" s="1"/>
      <c r="C185298" s="1"/>
      <c r="D185298" s="1"/>
    </row>
    <row r="185317" spans="1:4" x14ac:dyDescent="0.35">
      <c r="A185317" s="1"/>
      <c r="B185317" s="1"/>
      <c r="C185317" s="1"/>
      <c r="D185317" s="1"/>
    </row>
    <row r="185336" spans="1:4" x14ac:dyDescent="0.35">
      <c r="A185336" s="1"/>
      <c r="B185336" s="1"/>
      <c r="C185336" s="1"/>
      <c r="D185336" s="1"/>
    </row>
    <row r="185355" spans="1:4" x14ac:dyDescent="0.35">
      <c r="A185355" s="1"/>
      <c r="B185355" s="1"/>
      <c r="C185355" s="1"/>
      <c r="D185355" s="1"/>
    </row>
    <row r="185374" spans="1:4" x14ac:dyDescent="0.35">
      <c r="A185374" s="1"/>
      <c r="B185374" s="1"/>
      <c r="C185374" s="1"/>
      <c r="D185374" s="1"/>
    </row>
    <row r="185393" spans="1:4" x14ac:dyDescent="0.35">
      <c r="A185393" s="1"/>
      <c r="B185393" s="1"/>
      <c r="C185393" s="1"/>
      <c r="D185393" s="1"/>
    </row>
    <row r="185412" spans="1:4" x14ac:dyDescent="0.35">
      <c r="A185412" s="1"/>
      <c r="B185412" s="1"/>
      <c r="C185412" s="1"/>
      <c r="D185412" s="1"/>
    </row>
    <row r="185431" spans="1:4" x14ac:dyDescent="0.35">
      <c r="A185431" s="1"/>
      <c r="B185431" s="1"/>
      <c r="C185431" s="1"/>
      <c r="D185431" s="1"/>
    </row>
    <row r="185450" spans="1:4" x14ac:dyDescent="0.35">
      <c r="A185450" s="1"/>
      <c r="B185450" s="1"/>
      <c r="C185450" s="1"/>
      <c r="D185450" s="1"/>
    </row>
    <row r="185469" spans="1:4" x14ac:dyDescent="0.35">
      <c r="A185469" s="1"/>
      <c r="B185469" s="1"/>
      <c r="C185469" s="1"/>
      <c r="D185469" s="1"/>
    </row>
    <row r="185488" spans="1:4" x14ac:dyDescent="0.35">
      <c r="A185488" s="1"/>
      <c r="B185488" s="1"/>
      <c r="C185488" s="1"/>
      <c r="D185488" s="1"/>
    </row>
    <row r="185507" spans="1:4" x14ac:dyDescent="0.35">
      <c r="A185507" s="1"/>
      <c r="B185507" s="1"/>
      <c r="C185507" s="1"/>
      <c r="D185507" s="1"/>
    </row>
    <row r="185526" spans="1:4" x14ac:dyDescent="0.35">
      <c r="A185526" s="1"/>
      <c r="B185526" s="1"/>
      <c r="C185526" s="1"/>
      <c r="D185526" s="1"/>
    </row>
    <row r="185545" spans="1:4" x14ac:dyDescent="0.35">
      <c r="A185545" s="1"/>
      <c r="B185545" s="1"/>
      <c r="C185545" s="1"/>
      <c r="D185545" s="1"/>
    </row>
    <row r="185564" spans="1:4" x14ac:dyDescent="0.35">
      <c r="A185564" s="1"/>
      <c r="B185564" s="1"/>
      <c r="C185564" s="1"/>
      <c r="D185564" s="1"/>
    </row>
    <row r="185583" spans="1:4" x14ac:dyDescent="0.35">
      <c r="A185583" s="1"/>
      <c r="B185583" s="1"/>
      <c r="C185583" s="1"/>
      <c r="D185583" s="1"/>
    </row>
    <row r="185602" spans="1:4" x14ac:dyDescent="0.35">
      <c r="A185602" s="1"/>
      <c r="B185602" s="1"/>
      <c r="C185602" s="1"/>
      <c r="D185602" s="1"/>
    </row>
    <row r="185621" spans="1:4" x14ac:dyDescent="0.35">
      <c r="A185621" s="1"/>
      <c r="B185621" s="1"/>
      <c r="C185621" s="1"/>
      <c r="D185621" s="1"/>
    </row>
    <row r="185640" spans="1:4" x14ac:dyDescent="0.35">
      <c r="A185640" s="1"/>
      <c r="B185640" s="1"/>
      <c r="C185640" s="1"/>
      <c r="D185640" s="1"/>
    </row>
    <row r="185659" spans="1:4" x14ac:dyDescent="0.35">
      <c r="A185659" s="1"/>
      <c r="B185659" s="1"/>
      <c r="C185659" s="1"/>
      <c r="D185659" s="1"/>
    </row>
    <row r="185678" spans="1:4" x14ac:dyDescent="0.35">
      <c r="A185678" s="1"/>
      <c r="B185678" s="1"/>
      <c r="C185678" s="1"/>
      <c r="D185678" s="1"/>
    </row>
    <row r="185697" spans="1:4" x14ac:dyDescent="0.35">
      <c r="A185697" s="1"/>
      <c r="B185697" s="1"/>
      <c r="C185697" s="1"/>
      <c r="D185697" s="1"/>
    </row>
    <row r="185716" spans="1:4" x14ac:dyDescent="0.35">
      <c r="A185716" s="1"/>
      <c r="B185716" s="1"/>
      <c r="C185716" s="1"/>
      <c r="D185716" s="1"/>
    </row>
    <row r="185735" spans="1:4" x14ac:dyDescent="0.35">
      <c r="A185735" s="1"/>
      <c r="B185735" s="1"/>
      <c r="C185735" s="1"/>
      <c r="D185735" s="1"/>
    </row>
    <row r="185754" spans="1:4" x14ac:dyDescent="0.35">
      <c r="A185754" s="1"/>
      <c r="B185754" s="1"/>
      <c r="C185754" s="1"/>
      <c r="D185754" s="1"/>
    </row>
    <row r="185773" spans="1:4" x14ac:dyDescent="0.35">
      <c r="A185773" s="1"/>
      <c r="B185773" s="1"/>
      <c r="C185773" s="1"/>
      <c r="D185773" s="1"/>
    </row>
    <row r="185792" spans="1:4" x14ac:dyDescent="0.35">
      <c r="A185792" s="1"/>
      <c r="B185792" s="1"/>
      <c r="C185792" s="1"/>
      <c r="D185792" s="1"/>
    </row>
    <row r="185811" spans="1:4" x14ac:dyDescent="0.35">
      <c r="A185811" s="1"/>
      <c r="B185811" s="1"/>
      <c r="C185811" s="1"/>
      <c r="D185811" s="1"/>
    </row>
    <row r="185830" spans="1:4" x14ac:dyDescent="0.35">
      <c r="A185830" s="1"/>
      <c r="B185830" s="1"/>
      <c r="C185830" s="1"/>
      <c r="D185830" s="1"/>
    </row>
    <row r="185849" spans="1:4" x14ac:dyDescent="0.35">
      <c r="A185849" s="1"/>
      <c r="B185849" s="1"/>
      <c r="C185849" s="1"/>
      <c r="D185849" s="1"/>
    </row>
    <row r="185868" spans="1:4" x14ac:dyDescent="0.35">
      <c r="A185868" s="1"/>
      <c r="B185868" s="1"/>
      <c r="C185868" s="1"/>
      <c r="D185868" s="1"/>
    </row>
    <row r="185887" spans="1:4" x14ac:dyDescent="0.35">
      <c r="A185887" s="1"/>
      <c r="B185887" s="1"/>
      <c r="C185887" s="1"/>
      <c r="D185887" s="1"/>
    </row>
    <row r="185906" spans="1:4" x14ac:dyDescent="0.35">
      <c r="A185906" s="1"/>
      <c r="B185906" s="1"/>
      <c r="C185906" s="1"/>
      <c r="D185906" s="1"/>
    </row>
    <row r="185925" spans="1:4" x14ac:dyDescent="0.35">
      <c r="A185925" s="1"/>
      <c r="B185925" s="1"/>
      <c r="C185925" s="1"/>
      <c r="D185925" s="1"/>
    </row>
    <row r="185944" spans="1:4" x14ac:dyDescent="0.35">
      <c r="A185944" s="1"/>
      <c r="B185944" s="1"/>
      <c r="C185944" s="1"/>
      <c r="D185944" s="1"/>
    </row>
    <row r="185963" spans="1:4" x14ac:dyDescent="0.35">
      <c r="A185963" s="1"/>
      <c r="B185963" s="1"/>
      <c r="C185963" s="1"/>
      <c r="D185963" s="1"/>
    </row>
    <row r="185982" spans="1:4" x14ac:dyDescent="0.35">
      <c r="A185982" s="1"/>
      <c r="B185982" s="1"/>
      <c r="C185982" s="1"/>
      <c r="D185982" s="1"/>
    </row>
    <row r="186001" spans="1:4" x14ac:dyDescent="0.35">
      <c r="A186001" s="1"/>
      <c r="B186001" s="1"/>
      <c r="C186001" s="1"/>
      <c r="D186001" s="1"/>
    </row>
    <row r="186020" spans="1:4" x14ac:dyDescent="0.35">
      <c r="A186020" s="1"/>
      <c r="B186020" s="1"/>
      <c r="C186020" s="1"/>
      <c r="D186020" s="1"/>
    </row>
    <row r="186039" spans="1:4" x14ac:dyDescent="0.35">
      <c r="A186039" s="1"/>
      <c r="B186039" s="1"/>
      <c r="C186039" s="1"/>
      <c r="D186039" s="1"/>
    </row>
    <row r="186058" spans="1:4" x14ac:dyDescent="0.35">
      <c r="A186058" s="1"/>
      <c r="B186058" s="1"/>
      <c r="C186058" s="1"/>
      <c r="D186058" s="1"/>
    </row>
    <row r="186077" spans="1:4" x14ac:dyDescent="0.35">
      <c r="A186077" s="1"/>
      <c r="B186077" s="1"/>
      <c r="C186077" s="1"/>
      <c r="D186077" s="1"/>
    </row>
    <row r="186096" spans="1:4" x14ac:dyDescent="0.35">
      <c r="A186096" s="1"/>
      <c r="B186096" s="1"/>
      <c r="C186096" s="1"/>
      <c r="D186096" s="1"/>
    </row>
    <row r="186115" spans="1:4" x14ac:dyDescent="0.35">
      <c r="A186115" s="1"/>
      <c r="B186115" s="1"/>
      <c r="C186115" s="1"/>
      <c r="D186115" s="1"/>
    </row>
    <row r="186134" spans="1:4" x14ac:dyDescent="0.35">
      <c r="A186134" s="1"/>
      <c r="B186134" s="1"/>
      <c r="C186134" s="1"/>
      <c r="D186134" s="1"/>
    </row>
    <row r="186153" spans="1:4" x14ac:dyDescent="0.35">
      <c r="A186153" s="1"/>
      <c r="B186153" s="1"/>
      <c r="C186153" s="1"/>
      <c r="D186153" s="1"/>
    </row>
    <row r="186172" spans="1:4" x14ac:dyDescent="0.35">
      <c r="A186172" s="1"/>
      <c r="B186172" s="1"/>
      <c r="C186172" s="1"/>
      <c r="D186172" s="1"/>
    </row>
    <row r="186191" spans="1:4" x14ac:dyDescent="0.35">
      <c r="A186191" s="1"/>
      <c r="B186191" s="1"/>
      <c r="C186191" s="1"/>
      <c r="D186191" s="1"/>
    </row>
    <row r="186210" spans="1:4" x14ac:dyDescent="0.35">
      <c r="A186210" s="1"/>
      <c r="B186210" s="1"/>
      <c r="C186210" s="1"/>
      <c r="D186210" s="1"/>
    </row>
    <row r="186229" spans="1:4" x14ac:dyDescent="0.35">
      <c r="A186229" s="1"/>
      <c r="B186229" s="1"/>
      <c r="C186229" s="1"/>
      <c r="D186229" s="1"/>
    </row>
    <row r="186248" spans="1:4" x14ac:dyDescent="0.35">
      <c r="A186248" s="1"/>
      <c r="B186248" s="1"/>
      <c r="C186248" s="1"/>
      <c r="D186248" s="1"/>
    </row>
    <row r="186267" spans="1:4" x14ac:dyDescent="0.35">
      <c r="A186267" s="1"/>
      <c r="B186267" s="1"/>
      <c r="C186267" s="1"/>
      <c r="D186267" s="1"/>
    </row>
    <row r="186286" spans="1:4" x14ac:dyDescent="0.35">
      <c r="A186286" s="1"/>
      <c r="B186286" s="1"/>
      <c r="C186286" s="1"/>
      <c r="D186286" s="1"/>
    </row>
    <row r="186305" spans="1:4" x14ac:dyDescent="0.35">
      <c r="A186305" s="1"/>
      <c r="B186305" s="1"/>
      <c r="C186305" s="1"/>
      <c r="D186305" s="1"/>
    </row>
    <row r="186324" spans="1:4" x14ac:dyDescent="0.35">
      <c r="A186324" s="1"/>
      <c r="B186324" s="1"/>
      <c r="C186324" s="1"/>
      <c r="D186324" s="1"/>
    </row>
    <row r="186343" spans="1:4" x14ac:dyDescent="0.35">
      <c r="A186343" s="1"/>
      <c r="B186343" s="1"/>
      <c r="C186343" s="1"/>
      <c r="D186343" s="1"/>
    </row>
    <row r="186362" spans="1:4" x14ac:dyDescent="0.35">
      <c r="A186362" s="1"/>
      <c r="B186362" s="1"/>
      <c r="C186362" s="1"/>
      <c r="D186362" s="1"/>
    </row>
    <row r="186381" spans="1:4" x14ac:dyDescent="0.35">
      <c r="A186381" s="1"/>
      <c r="B186381" s="1"/>
      <c r="C186381" s="1"/>
      <c r="D186381" s="1"/>
    </row>
    <row r="186400" spans="1:4" x14ac:dyDescent="0.35">
      <c r="A186400" s="1"/>
      <c r="B186400" s="1"/>
      <c r="C186400" s="1"/>
      <c r="D186400" s="1"/>
    </row>
    <row r="186419" spans="1:4" x14ac:dyDescent="0.35">
      <c r="A186419" s="1"/>
      <c r="B186419" s="1"/>
      <c r="C186419" s="1"/>
      <c r="D186419" s="1"/>
    </row>
    <row r="186438" spans="1:4" x14ac:dyDescent="0.35">
      <c r="A186438" s="1"/>
      <c r="B186438" s="1"/>
      <c r="C186438" s="1"/>
      <c r="D186438" s="1"/>
    </row>
    <row r="186457" spans="1:4" x14ac:dyDescent="0.35">
      <c r="A186457" s="1"/>
      <c r="B186457" s="1"/>
      <c r="C186457" s="1"/>
      <c r="D186457" s="1"/>
    </row>
    <row r="186476" spans="1:4" x14ac:dyDescent="0.35">
      <c r="A186476" s="1"/>
      <c r="B186476" s="1"/>
      <c r="C186476" s="1"/>
      <c r="D186476" s="1"/>
    </row>
    <row r="186495" spans="1:4" x14ac:dyDescent="0.35">
      <c r="A186495" s="1"/>
      <c r="B186495" s="1"/>
      <c r="C186495" s="1"/>
      <c r="D186495" s="1"/>
    </row>
    <row r="186514" spans="1:4" x14ac:dyDescent="0.35">
      <c r="A186514" s="1"/>
      <c r="B186514" s="1"/>
      <c r="C186514" s="1"/>
      <c r="D186514" s="1"/>
    </row>
    <row r="186533" spans="1:4" x14ac:dyDescent="0.35">
      <c r="A186533" s="1"/>
      <c r="B186533" s="1"/>
      <c r="C186533" s="1"/>
      <c r="D186533" s="1"/>
    </row>
    <row r="186552" spans="1:4" x14ac:dyDescent="0.35">
      <c r="A186552" s="1"/>
      <c r="B186552" s="1"/>
      <c r="C186552" s="1"/>
      <c r="D186552" s="1"/>
    </row>
    <row r="186571" spans="1:4" x14ac:dyDescent="0.35">
      <c r="A186571" s="1"/>
      <c r="B186571" s="1"/>
      <c r="C186571" s="1"/>
      <c r="D186571" s="1"/>
    </row>
    <row r="186590" spans="1:4" x14ac:dyDescent="0.35">
      <c r="A186590" s="1"/>
      <c r="B186590" s="1"/>
      <c r="C186590" s="1"/>
      <c r="D186590" s="1"/>
    </row>
    <row r="186609" spans="1:4" x14ac:dyDescent="0.35">
      <c r="A186609" s="1"/>
      <c r="B186609" s="1"/>
      <c r="C186609" s="1"/>
      <c r="D186609" s="1"/>
    </row>
    <row r="186628" spans="1:4" x14ac:dyDescent="0.35">
      <c r="A186628" s="1"/>
      <c r="B186628" s="1"/>
      <c r="C186628" s="1"/>
      <c r="D186628" s="1"/>
    </row>
    <row r="186647" spans="1:4" x14ac:dyDescent="0.35">
      <c r="A186647" s="1"/>
      <c r="B186647" s="1"/>
      <c r="C186647" s="1"/>
      <c r="D186647" s="1"/>
    </row>
    <row r="186666" spans="1:4" x14ac:dyDescent="0.35">
      <c r="A186666" s="1"/>
      <c r="B186666" s="1"/>
      <c r="C186666" s="1"/>
      <c r="D186666" s="1"/>
    </row>
    <row r="186685" spans="1:4" x14ac:dyDescent="0.35">
      <c r="A186685" s="1"/>
      <c r="B186685" s="1"/>
      <c r="C186685" s="1"/>
      <c r="D186685" s="1"/>
    </row>
    <row r="186704" spans="1:4" x14ac:dyDescent="0.35">
      <c r="A186704" s="1"/>
      <c r="B186704" s="1"/>
      <c r="C186704" s="1"/>
      <c r="D186704" s="1"/>
    </row>
    <row r="186723" spans="1:4" x14ac:dyDescent="0.35">
      <c r="A186723" s="1"/>
      <c r="B186723" s="1"/>
      <c r="C186723" s="1"/>
      <c r="D186723" s="1"/>
    </row>
    <row r="186742" spans="1:4" x14ac:dyDescent="0.35">
      <c r="A186742" s="1"/>
      <c r="B186742" s="1"/>
      <c r="C186742" s="1"/>
      <c r="D186742" s="1"/>
    </row>
    <row r="186761" spans="1:4" x14ac:dyDescent="0.35">
      <c r="A186761" s="1"/>
      <c r="B186761" s="1"/>
      <c r="C186761" s="1"/>
      <c r="D186761" s="1"/>
    </row>
    <row r="186780" spans="1:4" x14ac:dyDescent="0.35">
      <c r="A186780" s="1"/>
      <c r="B186780" s="1"/>
      <c r="C186780" s="1"/>
      <c r="D186780" s="1"/>
    </row>
    <row r="186799" spans="1:4" x14ac:dyDescent="0.35">
      <c r="A186799" s="1"/>
      <c r="B186799" s="1"/>
      <c r="C186799" s="1"/>
      <c r="D186799" s="1"/>
    </row>
    <row r="186818" spans="1:4" x14ac:dyDescent="0.35">
      <c r="A186818" s="1"/>
      <c r="B186818" s="1"/>
      <c r="C186818" s="1"/>
      <c r="D186818" s="1"/>
    </row>
    <row r="186837" spans="1:4" x14ac:dyDescent="0.35">
      <c r="A186837" s="1"/>
      <c r="B186837" s="1"/>
      <c r="C186837" s="1"/>
      <c r="D186837" s="1"/>
    </row>
    <row r="186856" spans="1:4" x14ac:dyDescent="0.35">
      <c r="A186856" s="1"/>
      <c r="B186856" s="1"/>
      <c r="C186856" s="1"/>
      <c r="D186856" s="1"/>
    </row>
    <row r="186875" spans="1:4" x14ac:dyDescent="0.35">
      <c r="A186875" s="1"/>
      <c r="B186875" s="1"/>
      <c r="C186875" s="1"/>
      <c r="D186875" s="1"/>
    </row>
    <row r="186894" spans="1:4" x14ac:dyDescent="0.35">
      <c r="A186894" s="1"/>
      <c r="B186894" s="1"/>
      <c r="C186894" s="1"/>
      <c r="D186894" s="1"/>
    </row>
    <row r="186913" spans="1:4" x14ac:dyDescent="0.35">
      <c r="A186913" s="1"/>
      <c r="B186913" s="1"/>
      <c r="C186913" s="1"/>
      <c r="D186913" s="1"/>
    </row>
    <row r="186932" spans="1:4" x14ac:dyDescent="0.35">
      <c r="A186932" s="1"/>
      <c r="B186932" s="1"/>
      <c r="C186932" s="1"/>
      <c r="D186932" s="1"/>
    </row>
    <row r="186951" spans="1:4" x14ac:dyDescent="0.35">
      <c r="A186951" s="1"/>
      <c r="B186951" s="1"/>
      <c r="C186951" s="1"/>
      <c r="D186951" s="1"/>
    </row>
    <row r="186970" spans="1:4" x14ac:dyDescent="0.35">
      <c r="A186970" s="1"/>
      <c r="B186970" s="1"/>
      <c r="C186970" s="1"/>
      <c r="D186970" s="1"/>
    </row>
    <row r="186989" spans="1:4" x14ac:dyDescent="0.35">
      <c r="A186989" s="1"/>
      <c r="B186989" s="1"/>
      <c r="C186989" s="1"/>
      <c r="D186989" s="1"/>
    </row>
    <row r="187008" spans="1:4" x14ac:dyDescent="0.35">
      <c r="A187008" s="1"/>
      <c r="B187008" s="1"/>
      <c r="C187008" s="1"/>
      <c r="D187008" s="1"/>
    </row>
    <row r="187027" spans="1:4" x14ac:dyDescent="0.35">
      <c r="A187027" s="1"/>
      <c r="B187027" s="1"/>
      <c r="C187027" s="1"/>
      <c r="D187027" s="1"/>
    </row>
    <row r="187046" spans="1:4" x14ac:dyDescent="0.35">
      <c r="A187046" s="1"/>
      <c r="B187046" s="1"/>
      <c r="C187046" s="1"/>
      <c r="D187046" s="1"/>
    </row>
    <row r="187065" spans="1:4" x14ac:dyDescent="0.35">
      <c r="A187065" s="1"/>
      <c r="B187065" s="1"/>
      <c r="C187065" s="1"/>
      <c r="D187065" s="1"/>
    </row>
    <row r="187084" spans="1:4" x14ac:dyDescent="0.35">
      <c r="A187084" s="1"/>
      <c r="B187084" s="1"/>
      <c r="C187084" s="1"/>
      <c r="D187084" s="1"/>
    </row>
    <row r="187103" spans="1:4" x14ac:dyDescent="0.35">
      <c r="A187103" s="1"/>
      <c r="B187103" s="1"/>
      <c r="C187103" s="1"/>
      <c r="D187103" s="1"/>
    </row>
    <row r="187122" spans="1:4" x14ac:dyDescent="0.35">
      <c r="A187122" s="1"/>
      <c r="B187122" s="1"/>
      <c r="C187122" s="1"/>
      <c r="D187122" s="1"/>
    </row>
    <row r="187141" spans="1:4" x14ac:dyDescent="0.35">
      <c r="A187141" s="1"/>
      <c r="B187141" s="1"/>
      <c r="C187141" s="1"/>
      <c r="D187141" s="1"/>
    </row>
    <row r="187160" spans="1:4" x14ac:dyDescent="0.35">
      <c r="A187160" s="1"/>
      <c r="B187160" s="1"/>
      <c r="C187160" s="1"/>
      <c r="D187160" s="1"/>
    </row>
    <row r="187179" spans="1:4" x14ac:dyDescent="0.35">
      <c r="A187179" s="1"/>
      <c r="B187179" s="1"/>
      <c r="C187179" s="1"/>
      <c r="D187179" s="1"/>
    </row>
    <row r="187198" spans="1:4" x14ac:dyDescent="0.35">
      <c r="A187198" s="1"/>
      <c r="B187198" s="1"/>
      <c r="C187198" s="1"/>
      <c r="D187198" s="1"/>
    </row>
    <row r="187217" spans="1:4" x14ac:dyDescent="0.35">
      <c r="A187217" s="1"/>
      <c r="B187217" s="1"/>
      <c r="C187217" s="1"/>
      <c r="D187217" s="1"/>
    </row>
    <row r="187236" spans="1:4" x14ac:dyDescent="0.35">
      <c r="A187236" s="1"/>
      <c r="B187236" s="1"/>
      <c r="C187236" s="1"/>
      <c r="D187236" s="1"/>
    </row>
    <row r="187255" spans="1:4" x14ac:dyDescent="0.35">
      <c r="A187255" s="1"/>
      <c r="B187255" s="1"/>
      <c r="C187255" s="1"/>
      <c r="D187255" s="1"/>
    </row>
    <row r="187274" spans="1:4" x14ac:dyDescent="0.35">
      <c r="A187274" s="1"/>
      <c r="B187274" s="1"/>
      <c r="C187274" s="1"/>
      <c r="D187274" s="1"/>
    </row>
    <row r="187293" spans="1:4" x14ac:dyDescent="0.35">
      <c r="A187293" s="1"/>
      <c r="B187293" s="1"/>
      <c r="C187293" s="1"/>
      <c r="D187293" s="1"/>
    </row>
    <row r="187312" spans="1:4" x14ac:dyDescent="0.35">
      <c r="A187312" s="1"/>
      <c r="B187312" s="1"/>
      <c r="C187312" s="1"/>
      <c r="D187312" s="1"/>
    </row>
    <row r="187331" spans="1:4" x14ac:dyDescent="0.35">
      <c r="A187331" s="1"/>
      <c r="B187331" s="1"/>
      <c r="C187331" s="1"/>
      <c r="D187331" s="1"/>
    </row>
    <row r="187350" spans="1:4" x14ac:dyDescent="0.35">
      <c r="A187350" s="1"/>
      <c r="B187350" s="1"/>
      <c r="C187350" s="1"/>
      <c r="D187350" s="1"/>
    </row>
    <row r="187369" spans="1:4" x14ac:dyDescent="0.35">
      <c r="A187369" s="1"/>
      <c r="B187369" s="1"/>
      <c r="C187369" s="1"/>
      <c r="D187369" s="1"/>
    </row>
    <row r="187388" spans="1:4" x14ac:dyDescent="0.35">
      <c r="A187388" s="1"/>
      <c r="B187388" s="1"/>
      <c r="C187388" s="1"/>
      <c r="D187388" s="1"/>
    </row>
    <row r="187407" spans="1:4" x14ac:dyDescent="0.35">
      <c r="A187407" s="1"/>
      <c r="B187407" s="1"/>
      <c r="C187407" s="1"/>
      <c r="D187407" s="1"/>
    </row>
    <row r="187426" spans="1:4" x14ac:dyDescent="0.35">
      <c r="A187426" s="1"/>
      <c r="B187426" s="1"/>
      <c r="C187426" s="1"/>
      <c r="D187426" s="1"/>
    </row>
    <row r="187445" spans="1:4" x14ac:dyDescent="0.35">
      <c r="A187445" s="1"/>
      <c r="B187445" s="1"/>
      <c r="C187445" s="1"/>
      <c r="D187445" s="1"/>
    </row>
    <row r="187464" spans="1:4" x14ac:dyDescent="0.35">
      <c r="A187464" s="1"/>
      <c r="B187464" s="1"/>
      <c r="C187464" s="1"/>
      <c r="D187464" s="1"/>
    </row>
    <row r="187483" spans="1:4" x14ac:dyDescent="0.35">
      <c r="A187483" s="1"/>
      <c r="B187483" s="1"/>
      <c r="C187483" s="1"/>
      <c r="D187483" s="1"/>
    </row>
    <row r="187502" spans="1:4" x14ac:dyDescent="0.35">
      <c r="A187502" s="1"/>
      <c r="B187502" s="1"/>
      <c r="C187502" s="1"/>
      <c r="D187502" s="1"/>
    </row>
    <row r="187521" spans="1:4" x14ac:dyDescent="0.35">
      <c r="A187521" s="1"/>
      <c r="B187521" s="1"/>
      <c r="C187521" s="1"/>
      <c r="D187521" s="1"/>
    </row>
    <row r="187540" spans="1:4" x14ac:dyDescent="0.35">
      <c r="A187540" s="1"/>
      <c r="B187540" s="1"/>
      <c r="C187540" s="1"/>
      <c r="D187540" s="1"/>
    </row>
    <row r="187559" spans="1:4" x14ac:dyDescent="0.35">
      <c r="A187559" s="1"/>
      <c r="B187559" s="1"/>
      <c r="C187559" s="1"/>
      <c r="D187559" s="1"/>
    </row>
    <row r="187578" spans="1:4" x14ac:dyDescent="0.35">
      <c r="A187578" s="1"/>
      <c r="B187578" s="1"/>
      <c r="C187578" s="1"/>
      <c r="D187578" s="1"/>
    </row>
    <row r="187597" spans="1:4" x14ac:dyDescent="0.35">
      <c r="A187597" s="1"/>
      <c r="B187597" s="1"/>
      <c r="C187597" s="1"/>
      <c r="D187597" s="1"/>
    </row>
    <row r="187616" spans="1:4" x14ac:dyDescent="0.35">
      <c r="A187616" s="1"/>
      <c r="B187616" s="1"/>
      <c r="C187616" s="1"/>
      <c r="D187616" s="1"/>
    </row>
    <row r="187635" spans="1:4" x14ac:dyDescent="0.35">
      <c r="A187635" s="1"/>
      <c r="B187635" s="1"/>
      <c r="C187635" s="1"/>
      <c r="D187635" s="1"/>
    </row>
    <row r="187654" spans="1:4" x14ac:dyDescent="0.35">
      <c r="A187654" s="1"/>
      <c r="B187654" s="1"/>
      <c r="C187654" s="1"/>
      <c r="D187654" s="1"/>
    </row>
    <row r="187673" spans="1:4" x14ac:dyDescent="0.35">
      <c r="A187673" s="1"/>
      <c r="B187673" s="1"/>
      <c r="C187673" s="1"/>
      <c r="D187673" s="1"/>
    </row>
    <row r="187692" spans="1:4" x14ac:dyDescent="0.35">
      <c r="A187692" s="1"/>
      <c r="B187692" s="1"/>
      <c r="C187692" s="1"/>
      <c r="D187692" s="1"/>
    </row>
    <row r="187711" spans="1:4" x14ac:dyDescent="0.35">
      <c r="A187711" s="1"/>
      <c r="B187711" s="1"/>
      <c r="C187711" s="1"/>
      <c r="D187711" s="1"/>
    </row>
    <row r="187730" spans="1:4" x14ac:dyDescent="0.35">
      <c r="A187730" s="1"/>
      <c r="B187730" s="1"/>
      <c r="C187730" s="1"/>
      <c r="D187730" s="1"/>
    </row>
    <row r="187749" spans="1:4" x14ac:dyDescent="0.35">
      <c r="A187749" s="1"/>
      <c r="B187749" s="1"/>
      <c r="C187749" s="1"/>
      <c r="D187749" s="1"/>
    </row>
    <row r="187768" spans="1:4" x14ac:dyDescent="0.35">
      <c r="A187768" s="1"/>
      <c r="B187768" s="1"/>
      <c r="C187768" s="1"/>
      <c r="D187768" s="1"/>
    </row>
    <row r="187787" spans="1:4" x14ac:dyDescent="0.35">
      <c r="A187787" s="1"/>
      <c r="B187787" s="1"/>
      <c r="C187787" s="1"/>
      <c r="D187787" s="1"/>
    </row>
    <row r="187806" spans="1:4" x14ac:dyDescent="0.35">
      <c r="A187806" s="1"/>
      <c r="B187806" s="1"/>
      <c r="C187806" s="1"/>
      <c r="D187806" s="1"/>
    </row>
    <row r="187825" spans="1:4" x14ac:dyDescent="0.35">
      <c r="A187825" s="1"/>
      <c r="B187825" s="1"/>
      <c r="C187825" s="1"/>
      <c r="D187825" s="1"/>
    </row>
    <row r="187844" spans="1:4" x14ac:dyDescent="0.35">
      <c r="A187844" s="1"/>
      <c r="B187844" s="1"/>
      <c r="C187844" s="1"/>
      <c r="D187844" s="1"/>
    </row>
    <row r="187863" spans="1:4" x14ac:dyDescent="0.35">
      <c r="A187863" s="1"/>
      <c r="B187863" s="1"/>
      <c r="C187863" s="1"/>
      <c r="D187863" s="1"/>
    </row>
    <row r="187882" spans="1:4" x14ac:dyDescent="0.35">
      <c r="A187882" s="1"/>
      <c r="B187882" s="1"/>
      <c r="C187882" s="1"/>
      <c r="D187882" s="1"/>
    </row>
    <row r="187901" spans="1:4" x14ac:dyDescent="0.35">
      <c r="A187901" s="1"/>
      <c r="B187901" s="1"/>
      <c r="C187901" s="1"/>
      <c r="D187901" s="1"/>
    </row>
    <row r="187920" spans="1:4" x14ac:dyDescent="0.35">
      <c r="A187920" s="1"/>
      <c r="B187920" s="1"/>
      <c r="C187920" s="1"/>
      <c r="D187920" s="1"/>
    </row>
    <row r="187939" spans="1:4" x14ac:dyDescent="0.35">
      <c r="A187939" s="1"/>
      <c r="B187939" s="1"/>
      <c r="C187939" s="1"/>
      <c r="D187939" s="1"/>
    </row>
    <row r="187958" spans="1:4" x14ac:dyDescent="0.35">
      <c r="A187958" s="1"/>
      <c r="B187958" s="1"/>
      <c r="C187958" s="1"/>
      <c r="D187958" s="1"/>
    </row>
    <row r="187977" spans="1:4" x14ac:dyDescent="0.35">
      <c r="A187977" s="1"/>
      <c r="B187977" s="1"/>
      <c r="C187977" s="1"/>
      <c r="D187977" s="1"/>
    </row>
    <row r="187996" spans="1:4" x14ac:dyDescent="0.35">
      <c r="A187996" s="1"/>
      <c r="B187996" s="1"/>
      <c r="C187996" s="1"/>
      <c r="D187996" s="1"/>
    </row>
    <row r="188015" spans="1:4" x14ac:dyDescent="0.35">
      <c r="A188015" s="1"/>
      <c r="B188015" s="1"/>
      <c r="C188015" s="1"/>
      <c r="D188015" s="1"/>
    </row>
    <row r="188034" spans="1:4" x14ac:dyDescent="0.35">
      <c r="A188034" s="1"/>
      <c r="B188034" s="1"/>
      <c r="C188034" s="1"/>
      <c r="D188034" s="1"/>
    </row>
    <row r="188053" spans="1:4" x14ac:dyDescent="0.35">
      <c r="A188053" s="1"/>
      <c r="B188053" s="1"/>
      <c r="C188053" s="1"/>
      <c r="D188053" s="1"/>
    </row>
    <row r="188072" spans="1:4" x14ac:dyDescent="0.35">
      <c r="A188072" s="1"/>
      <c r="B188072" s="1"/>
      <c r="C188072" s="1"/>
      <c r="D188072" s="1"/>
    </row>
    <row r="188091" spans="1:4" x14ac:dyDescent="0.35">
      <c r="A188091" s="1"/>
      <c r="B188091" s="1"/>
      <c r="C188091" s="1"/>
      <c r="D188091" s="1"/>
    </row>
    <row r="188110" spans="1:4" x14ac:dyDescent="0.35">
      <c r="A188110" s="1"/>
      <c r="B188110" s="1"/>
      <c r="C188110" s="1"/>
      <c r="D188110" s="1"/>
    </row>
    <row r="188129" spans="1:4" x14ac:dyDescent="0.35">
      <c r="A188129" s="1"/>
      <c r="B188129" s="1"/>
      <c r="C188129" s="1"/>
      <c r="D188129" s="1"/>
    </row>
    <row r="188148" spans="1:4" x14ac:dyDescent="0.35">
      <c r="A188148" s="1"/>
      <c r="B188148" s="1"/>
      <c r="C188148" s="1"/>
      <c r="D188148" s="1"/>
    </row>
    <row r="188167" spans="1:4" x14ac:dyDescent="0.35">
      <c r="A188167" s="1"/>
      <c r="B188167" s="1"/>
      <c r="C188167" s="1"/>
      <c r="D188167" s="1"/>
    </row>
    <row r="188186" spans="1:4" x14ac:dyDescent="0.35">
      <c r="A188186" s="1"/>
      <c r="B188186" s="1"/>
      <c r="C188186" s="1"/>
      <c r="D188186" s="1"/>
    </row>
    <row r="188205" spans="1:4" x14ac:dyDescent="0.35">
      <c r="A188205" s="1"/>
      <c r="B188205" s="1"/>
      <c r="C188205" s="1"/>
      <c r="D188205" s="1"/>
    </row>
    <row r="188224" spans="1:4" x14ac:dyDescent="0.35">
      <c r="A188224" s="1"/>
      <c r="B188224" s="1"/>
      <c r="C188224" s="1"/>
      <c r="D188224" s="1"/>
    </row>
    <row r="188243" spans="1:4" x14ac:dyDescent="0.35">
      <c r="A188243" s="1"/>
      <c r="B188243" s="1"/>
      <c r="C188243" s="1"/>
      <c r="D188243" s="1"/>
    </row>
    <row r="188262" spans="1:4" x14ac:dyDescent="0.35">
      <c r="A188262" s="1"/>
      <c r="B188262" s="1"/>
      <c r="C188262" s="1"/>
      <c r="D188262" s="1"/>
    </row>
    <row r="188281" spans="1:4" x14ac:dyDescent="0.35">
      <c r="A188281" s="1"/>
      <c r="B188281" s="1"/>
      <c r="C188281" s="1"/>
      <c r="D188281" s="1"/>
    </row>
    <row r="188300" spans="1:4" x14ac:dyDescent="0.35">
      <c r="A188300" s="1"/>
      <c r="B188300" s="1"/>
      <c r="C188300" s="1"/>
      <c r="D188300" s="1"/>
    </row>
    <row r="188319" spans="1:4" x14ac:dyDescent="0.35">
      <c r="A188319" s="1"/>
      <c r="B188319" s="1"/>
      <c r="C188319" s="1"/>
      <c r="D188319" s="1"/>
    </row>
    <row r="188338" spans="1:4" x14ac:dyDescent="0.35">
      <c r="A188338" s="1"/>
      <c r="B188338" s="1"/>
      <c r="C188338" s="1"/>
      <c r="D188338" s="1"/>
    </row>
    <row r="188357" spans="1:4" x14ac:dyDescent="0.35">
      <c r="A188357" s="1"/>
      <c r="B188357" s="1"/>
      <c r="C188357" s="1"/>
      <c r="D188357" s="1"/>
    </row>
    <row r="188376" spans="1:4" x14ac:dyDescent="0.35">
      <c r="A188376" s="1"/>
      <c r="B188376" s="1"/>
      <c r="C188376" s="1"/>
      <c r="D188376" s="1"/>
    </row>
    <row r="188395" spans="1:4" x14ac:dyDescent="0.35">
      <c r="A188395" s="1"/>
      <c r="B188395" s="1"/>
      <c r="C188395" s="1"/>
      <c r="D188395" s="1"/>
    </row>
    <row r="188414" spans="1:4" x14ac:dyDescent="0.35">
      <c r="A188414" s="1"/>
      <c r="B188414" s="1"/>
      <c r="C188414" s="1"/>
      <c r="D188414" s="1"/>
    </row>
    <row r="188433" spans="1:4" x14ac:dyDescent="0.35">
      <c r="A188433" s="1"/>
      <c r="B188433" s="1"/>
      <c r="C188433" s="1"/>
      <c r="D188433" s="1"/>
    </row>
    <row r="188452" spans="1:4" x14ac:dyDescent="0.35">
      <c r="A188452" s="1"/>
      <c r="B188452" s="1"/>
      <c r="C188452" s="1"/>
      <c r="D188452" s="1"/>
    </row>
    <row r="188471" spans="1:4" x14ac:dyDescent="0.35">
      <c r="A188471" s="1"/>
      <c r="B188471" s="1"/>
      <c r="C188471" s="1"/>
      <c r="D188471" s="1"/>
    </row>
    <row r="188490" spans="1:4" x14ac:dyDescent="0.35">
      <c r="A188490" s="1"/>
      <c r="B188490" s="1"/>
      <c r="C188490" s="1"/>
      <c r="D188490" s="1"/>
    </row>
    <row r="188509" spans="1:4" x14ac:dyDescent="0.35">
      <c r="A188509" s="1"/>
      <c r="B188509" s="1"/>
      <c r="C188509" s="1"/>
      <c r="D188509" s="1"/>
    </row>
    <row r="188528" spans="1:4" x14ac:dyDescent="0.35">
      <c r="A188528" s="1"/>
      <c r="B188528" s="1"/>
      <c r="C188528" s="1"/>
      <c r="D188528" s="1"/>
    </row>
    <row r="188547" spans="1:4" x14ac:dyDescent="0.35">
      <c r="A188547" s="1"/>
      <c r="B188547" s="1"/>
      <c r="C188547" s="1"/>
      <c r="D188547" s="1"/>
    </row>
    <row r="188566" spans="1:4" x14ac:dyDescent="0.35">
      <c r="A188566" s="1"/>
      <c r="B188566" s="1"/>
      <c r="C188566" s="1"/>
      <c r="D188566" s="1"/>
    </row>
    <row r="188585" spans="1:4" x14ac:dyDescent="0.35">
      <c r="A188585" s="1"/>
      <c r="B188585" s="1"/>
      <c r="C188585" s="1"/>
      <c r="D188585" s="1"/>
    </row>
    <row r="188604" spans="1:4" x14ac:dyDescent="0.35">
      <c r="A188604" s="1"/>
      <c r="B188604" s="1"/>
      <c r="C188604" s="1"/>
      <c r="D188604" s="1"/>
    </row>
    <row r="188623" spans="1:4" x14ac:dyDescent="0.35">
      <c r="A188623" s="1"/>
      <c r="B188623" s="1"/>
      <c r="C188623" s="1"/>
      <c r="D188623" s="1"/>
    </row>
    <row r="188642" spans="1:4" x14ac:dyDescent="0.35">
      <c r="A188642" s="1"/>
      <c r="B188642" s="1"/>
      <c r="C188642" s="1"/>
      <c r="D188642" s="1"/>
    </row>
    <row r="188661" spans="1:4" x14ac:dyDescent="0.35">
      <c r="A188661" s="1"/>
      <c r="B188661" s="1"/>
      <c r="C188661" s="1"/>
      <c r="D188661" s="1"/>
    </row>
    <row r="188680" spans="1:4" x14ac:dyDescent="0.35">
      <c r="A188680" s="1"/>
      <c r="B188680" s="1"/>
      <c r="C188680" s="1"/>
      <c r="D188680" s="1"/>
    </row>
    <row r="188699" spans="1:4" x14ac:dyDescent="0.35">
      <c r="A188699" s="1"/>
      <c r="B188699" s="1"/>
      <c r="C188699" s="1"/>
      <c r="D188699" s="1"/>
    </row>
    <row r="188718" spans="1:4" x14ac:dyDescent="0.35">
      <c r="A188718" s="1"/>
      <c r="B188718" s="1"/>
      <c r="C188718" s="1"/>
      <c r="D188718" s="1"/>
    </row>
    <row r="188737" spans="1:4" x14ac:dyDescent="0.35">
      <c r="A188737" s="1"/>
      <c r="B188737" s="1"/>
      <c r="C188737" s="1"/>
      <c r="D188737" s="1"/>
    </row>
    <row r="188756" spans="1:4" x14ac:dyDescent="0.35">
      <c r="A188756" s="1"/>
      <c r="B188756" s="1"/>
      <c r="C188756" s="1"/>
      <c r="D188756" s="1"/>
    </row>
    <row r="188775" spans="1:4" x14ac:dyDescent="0.35">
      <c r="A188775" s="1"/>
      <c r="B188775" s="1"/>
      <c r="C188775" s="1"/>
      <c r="D188775" s="1"/>
    </row>
    <row r="188794" spans="1:4" x14ac:dyDescent="0.35">
      <c r="A188794" s="1"/>
      <c r="B188794" s="1"/>
      <c r="C188794" s="1"/>
      <c r="D188794" s="1"/>
    </row>
    <row r="188813" spans="1:4" x14ac:dyDescent="0.35">
      <c r="A188813" s="1"/>
      <c r="B188813" s="1"/>
      <c r="C188813" s="1"/>
      <c r="D188813" s="1"/>
    </row>
    <row r="188832" spans="1:4" x14ac:dyDescent="0.35">
      <c r="A188832" s="1"/>
      <c r="B188832" s="1"/>
      <c r="C188832" s="1"/>
      <c r="D188832" s="1"/>
    </row>
    <row r="188851" spans="1:4" x14ac:dyDescent="0.35">
      <c r="A188851" s="1"/>
      <c r="B188851" s="1"/>
      <c r="C188851" s="1"/>
      <c r="D188851" s="1"/>
    </row>
    <row r="188870" spans="1:4" x14ac:dyDescent="0.35">
      <c r="A188870" s="1"/>
      <c r="B188870" s="1"/>
      <c r="C188870" s="1"/>
      <c r="D188870" s="1"/>
    </row>
    <row r="188889" spans="1:4" x14ac:dyDescent="0.35">
      <c r="A188889" s="1"/>
      <c r="B188889" s="1"/>
      <c r="C188889" s="1"/>
      <c r="D188889" s="1"/>
    </row>
    <row r="188908" spans="1:4" x14ac:dyDescent="0.35">
      <c r="A188908" s="1"/>
      <c r="B188908" s="1"/>
      <c r="C188908" s="1"/>
      <c r="D188908" s="1"/>
    </row>
    <row r="188927" spans="1:4" x14ac:dyDescent="0.35">
      <c r="A188927" s="1"/>
      <c r="B188927" s="1"/>
      <c r="C188927" s="1"/>
      <c r="D188927" s="1"/>
    </row>
    <row r="188946" spans="1:4" x14ac:dyDescent="0.35">
      <c r="A188946" s="1"/>
      <c r="B188946" s="1"/>
      <c r="C188946" s="1"/>
      <c r="D188946" s="1"/>
    </row>
    <row r="188965" spans="1:4" x14ac:dyDescent="0.35">
      <c r="A188965" s="1"/>
      <c r="B188965" s="1"/>
      <c r="C188965" s="1"/>
      <c r="D188965" s="1"/>
    </row>
    <row r="188984" spans="1:4" x14ac:dyDescent="0.35">
      <c r="A188984" s="1"/>
      <c r="B188984" s="1"/>
      <c r="C188984" s="1"/>
      <c r="D188984" s="1"/>
    </row>
    <row r="189003" spans="1:4" x14ac:dyDescent="0.35">
      <c r="A189003" s="1"/>
      <c r="B189003" s="1"/>
      <c r="C189003" s="1"/>
      <c r="D189003" s="1"/>
    </row>
    <row r="189022" spans="1:4" x14ac:dyDescent="0.35">
      <c r="A189022" s="1"/>
      <c r="B189022" s="1"/>
      <c r="C189022" s="1"/>
      <c r="D189022" s="1"/>
    </row>
    <row r="189041" spans="1:4" x14ac:dyDescent="0.35">
      <c r="A189041" s="1"/>
      <c r="B189041" s="1"/>
      <c r="C189041" s="1"/>
      <c r="D189041" s="1"/>
    </row>
    <row r="189060" spans="1:4" x14ac:dyDescent="0.35">
      <c r="A189060" s="1"/>
      <c r="B189060" s="1"/>
      <c r="C189060" s="1"/>
      <c r="D189060" s="1"/>
    </row>
    <row r="189079" spans="1:4" x14ac:dyDescent="0.35">
      <c r="A189079" s="1"/>
      <c r="B189079" s="1"/>
      <c r="C189079" s="1"/>
      <c r="D189079" s="1"/>
    </row>
    <row r="189098" spans="1:4" x14ac:dyDescent="0.35">
      <c r="A189098" s="1"/>
      <c r="B189098" s="1"/>
      <c r="C189098" s="1"/>
      <c r="D189098" s="1"/>
    </row>
    <row r="189117" spans="1:4" x14ac:dyDescent="0.35">
      <c r="A189117" s="1"/>
      <c r="B189117" s="1"/>
      <c r="C189117" s="1"/>
      <c r="D189117" s="1"/>
    </row>
    <row r="189136" spans="1:4" x14ac:dyDescent="0.35">
      <c r="A189136" s="1"/>
      <c r="B189136" s="1"/>
      <c r="C189136" s="1"/>
      <c r="D189136" s="1"/>
    </row>
    <row r="189155" spans="1:4" x14ac:dyDescent="0.35">
      <c r="A189155" s="1"/>
      <c r="B189155" s="1"/>
      <c r="C189155" s="1"/>
      <c r="D189155" s="1"/>
    </row>
    <row r="189174" spans="1:4" x14ac:dyDescent="0.35">
      <c r="A189174" s="1"/>
      <c r="B189174" s="1"/>
      <c r="C189174" s="1"/>
      <c r="D189174" s="1"/>
    </row>
    <row r="189193" spans="1:4" x14ac:dyDescent="0.35">
      <c r="A189193" s="1"/>
      <c r="B189193" s="1"/>
      <c r="C189193" s="1"/>
      <c r="D189193" s="1"/>
    </row>
    <row r="189212" spans="1:4" x14ac:dyDescent="0.35">
      <c r="A189212" s="1"/>
      <c r="B189212" s="1"/>
      <c r="C189212" s="1"/>
      <c r="D189212" s="1"/>
    </row>
    <row r="189231" spans="1:4" x14ac:dyDescent="0.35">
      <c r="A189231" s="1"/>
      <c r="B189231" s="1"/>
      <c r="C189231" s="1"/>
      <c r="D189231" s="1"/>
    </row>
    <row r="189250" spans="1:4" x14ac:dyDescent="0.35">
      <c r="A189250" s="1"/>
      <c r="B189250" s="1"/>
      <c r="C189250" s="1"/>
      <c r="D189250" s="1"/>
    </row>
    <row r="189269" spans="1:4" x14ac:dyDescent="0.35">
      <c r="A189269" s="1"/>
      <c r="B189269" s="1"/>
      <c r="C189269" s="1"/>
      <c r="D189269" s="1"/>
    </row>
    <row r="189288" spans="1:4" x14ac:dyDescent="0.35">
      <c r="A189288" s="1"/>
      <c r="B189288" s="1"/>
      <c r="C189288" s="1"/>
      <c r="D189288" s="1"/>
    </row>
    <row r="189307" spans="1:4" x14ac:dyDescent="0.35">
      <c r="A189307" s="1"/>
      <c r="B189307" s="1"/>
      <c r="C189307" s="1"/>
      <c r="D189307" s="1"/>
    </row>
    <row r="189326" spans="1:4" x14ac:dyDescent="0.35">
      <c r="A189326" s="1"/>
      <c r="B189326" s="1"/>
      <c r="C189326" s="1"/>
      <c r="D189326" s="1"/>
    </row>
    <row r="189345" spans="1:4" x14ac:dyDescent="0.35">
      <c r="A189345" s="1"/>
      <c r="B189345" s="1"/>
      <c r="C189345" s="1"/>
      <c r="D189345" s="1"/>
    </row>
    <row r="189364" spans="1:4" x14ac:dyDescent="0.35">
      <c r="A189364" s="1"/>
      <c r="B189364" s="1"/>
      <c r="C189364" s="1"/>
      <c r="D189364" s="1"/>
    </row>
    <row r="189383" spans="1:4" x14ac:dyDescent="0.35">
      <c r="A189383" s="1"/>
      <c r="B189383" s="1"/>
      <c r="C189383" s="1"/>
      <c r="D189383" s="1"/>
    </row>
    <row r="189402" spans="1:4" x14ac:dyDescent="0.35">
      <c r="A189402" s="1"/>
      <c r="B189402" s="1"/>
      <c r="C189402" s="1"/>
      <c r="D189402" s="1"/>
    </row>
    <row r="189421" spans="1:4" x14ac:dyDescent="0.35">
      <c r="A189421" s="1"/>
      <c r="B189421" s="1"/>
      <c r="C189421" s="1"/>
      <c r="D189421" s="1"/>
    </row>
    <row r="189440" spans="1:4" x14ac:dyDescent="0.35">
      <c r="A189440" s="1"/>
      <c r="B189440" s="1"/>
      <c r="C189440" s="1"/>
      <c r="D189440" s="1"/>
    </row>
    <row r="189459" spans="1:4" x14ac:dyDescent="0.35">
      <c r="A189459" s="1"/>
      <c r="B189459" s="1"/>
      <c r="C189459" s="1"/>
      <c r="D189459" s="1"/>
    </row>
    <row r="189478" spans="1:4" x14ac:dyDescent="0.35">
      <c r="A189478" s="1"/>
      <c r="B189478" s="1"/>
      <c r="C189478" s="1"/>
      <c r="D189478" s="1"/>
    </row>
    <row r="189497" spans="1:4" x14ac:dyDescent="0.35">
      <c r="A189497" s="1"/>
      <c r="B189497" s="1"/>
      <c r="C189497" s="1"/>
      <c r="D189497" s="1"/>
    </row>
    <row r="189516" spans="1:4" x14ac:dyDescent="0.35">
      <c r="A189516" s="1"/>
      <c r="B189516" s="1"/>
      <c r="C189516" s="1"/>
      <c r="D189516" s="1"/>
    </row>
    <row r="189535" spans="1:4" x14ac:dyDescent="0.35">
      <c r="A189535" s="1"/>
      <c r="B189535" s="1"/>
      <c r="C189535" s="1"/>
      <c r="D189535" s="1"/>
    </row>
    <row r="189554" spans="1:4" x14ac:dyDescent="0.35">
      <c r="A189554" s="1"/>
      <c r="B189554" s="1"/>
      <c r="C189554" s="1"/>
      <c r="D189554" s="1"/>
    </row>
    <row r="189573" spans="1:4" x14ac:dyDescent="0.35">
      <c r="A189573" s="1"/>
      <c r="B189573" s="1"/>
      <c r="C189573" s="1"/>
      <c r="D189573" s="1"/>
    </row>
    <row r="189592" spans="1:4" x14ac:dyDescent="0.35">
      <c r="A189592" s="1"/>
      <c r="B189592" s="1"/>
      <c r="C189592" s="1"/>
      <c r="D189592" s="1"/>
    </row>
    <row r="189611" spans="1:4" x14ac:dyDescent="0.35">
      <c r="A189611" s="1"/>
      <c r="B189611" s="1"/>
      <c r="C189611" s="1"/>
      <c r="D189611" s="1"/>
    </row>
    <row r="189630" spans="1:4" x14ac:dyDescent="0.35">
      <c r="A189630" s="1"/>
      <c r="B189630" s="1"/>
      <c r="C189630" s="1"/>
      <c r="D189630" s="1"/>
    </row>
    <row r="189649" spans="1:4" x14ac:dyDescent="0.35">
      <c r="A189649" s="1"/>
      <c r="B189649" s="1"/>
      <c r="C189649" s="1"/>
      <c r="D189649" s="1"/>
    </row>
    <row r="189668" spans="1:4" x14ac:dyDescent="0.35">
      <c r="A189668" s="1"/>
      <c r="B189668" s="1"/>
      <c r="C189668" s="1"/>
      <c r="D189668" s="1"/>
    </row>
    <row r="189687" spans="1:4" x14ac:dyDescent="0.35">
      <c r="A189687" s="1"/>
      <c r="B189687" s="1"/>
      <c r="C189687" s="1"/>
      <c r="D189687" s="1"/>
    </row>
    <row r="189706" spans="1:4" x14ac:dyDescent="0.35">
      <c r="A189706" s="1"/>
      <c r="B189706" s="1"/>
      <c r="C189706" s="1"/>
      <c r="D189706" s="1"/>
    </row>
    <row r="189725" spans="1:4" x14ac:dyDescent="0.35">
      <c r="A189725" s="1"/>
      <c r="B189725" s="1"/>
      <c r="C189725" s="1"/>
      <c r="D189725" s="1"/>
    </row>
    <row r="189744" spans="1:4" x14ac:dyDescent="0.35">
      <c r="A189744" s="1"/>
      <c r="B189744" s="1"/>
      <c r="C189744" s="1"/>
      <c r="D189744" s="1"/>
    </row>
    <row r="189763" spans="1:4" x14ac:dyDescent="0.35">
      <c r="A189763" s="1"/>
      <c r="B189763" s="1"/>
      <c r="C189763" s="1"/>
      <c r="D189763" s="1"/>
    </row>
    <row r="189782" spans="1:4" x14ac:dyDescent="0.35">
      <c r="A189782" s="1"/>
      <c r="B189782" s="1"/>
      <c r="C189782" s="1"/>
      <c r="D189782" s="1"/>
    </row>
    <row r="189801" spans="1:4" x14ac:dyDescent="0.35">
      <c r="A189801" s="1"/>
      <c r="B189801" s="1"/>
      <c r="C189801" s="1"/>
      <c r="D189801" s="1"/>
    </row>
    <row r="189820" spans="1:4" x14ac:dyDescent="0.35">
      <c r="A189820" s="1"/>
      <c r="B189820" s="1"/>
      <c r="C189820" s="1"/>
      <c r="D189820" s="1"/>
    </row>
    <row r="189839" spans="1:4" x14ac:dyDescent="0.35">
      <c r="A189839" s="1"/>
      <c r="B189839" s="1"/>
      <c r="C189839" s="1"/>
      <c r="D189839" s="1"/>
    </row>
    <row r="189858" spans="1:4" x14ac:dyDescent="0.35">
      <c r="A189858" s="1"/>
      <c r="B189858" s="1"/>
      <c r="C189858" s="1"/>
      <c r="D189858" s="1"/>
    </row>
    <row r="189877" spans="1:4" x14ac:dyDescent="0.35">
      <c r="A189877" s="1"/>
      <c r="B189877" s="1"/>
      <c r="C189877" s="1"/>
      <c r="D189877" s="1"/>
    </row>
    <row r="189896" spans="1:4" x14ac:dyDescent="0.35">
      <c r="A189896" s="1"/>
      <c r="B189896" s="1"/>
      <c r="C189896" s="1"/>
      <c r="D189896" s="1"/>
    </row>
    <row r="189915" spans="1:4" x14ac:dyDescent="0.35">
      <c r="A189915" s="1"/>
      <c r="B189915" s="1"/>
      <c r="C189915" s="1"/>
      <c r="D189915" s="1"/>
    </row>
    <row r="189934" spans="1:4" x14ac:dyDescent="0.35">
      <c r="A189934" s="1"/>
      <c r="B189934" s="1"/>
      <c r="C189934" s="1"/>
      <c r="D189934" s="1"/>
    </row>
    <row r="189953" spans="1:4" x14ac:dyDescent="0.35">
      <c r="A189953" s="1"/>
      <c r="B189953" s="1"/>
      <c r="C189953" s="1"/>
      <c r="D189953" s="1"/>
    </row>
    <row r="189972" spans="1:4" x14ac:dyDescent="0.35">
      <c r="A189972" s="1"/>
      <c r="B189972" s="1"/>
      <c r="C189972" s="1"/>
      <c r="D189972" s="1"/>
    </row>
    <row r="189991" spans="1:4" x14ac:dyDescent="0.35">
      <c r="A189991" s="1"/>
      <c r="B189991" s="1"/>
      <c r="C189991" s="1"/>
      <c r="D189991" s="1"/>
    </row>
    <row r="190010" spans="1:4" x14ac:dyDescent="0.35">
      <c r="A190010" s="1"/>
      <c r="B190010" s="1"/>
      <c r="C190010" s="1"/>
      <c r="D190010" s="1"/>
    </row>
    <row r="190029" spans="1:4" x14ac:dyDescent="0.35">
      <c r="A190029" s="1"/>
      <c r="B190029" s="1"/>
      <c r="C190029" s="1"/>
      <c r="D190029" s="1"/>
    </row>
    <row r="190048" spans="1:4" x14ac:dyDescent="0.35">
      <c r="A190048" s="1"/>
      <c r="B190048" s="1"/>
      <c r="C190048" s="1"/>
      <c r="D190048" s="1"/>
    </row>
    <row r="190067" spans="1:4" x14ac:dyDescent="0.35">
      <c r="A190067" s="1"/>
      <c r="B190067" s="1"/>
      <c r="C190067" s="1"/>
      <c r="D190067" s="1"/>
    </row>
    <row r="190086" spans="1:4" x14ac:dyDescent="0.35">
      <c r="A190086" s="1"/>
      <c r="B190086" s="1"/>
      <c r="C190086" s="1"/>
      <c r="D190086" s="1"/>
    </row>
    <row r="190105" spans="1:4" x14ac:dyDescent="0.35">
      <c r="A190105" s="1"/>
      <c r="B190105" s="1"/>
      <c r="C190105" s="1"/>
      <c r="D190105" s="1"/>
    </row>
    <row r="190124" spans="1:4" x14ac:dyDescent="0.35">
      <c r="A190124" s="1"/>
      <c r="B190124" s="1"/>
      <c r="C190124" s="1"/>
      <c r="D190124" s="1"/>
    </row>
    <row r="190143" spans="1:4" x14ac:dyDescent="0.35">
      <c r="A190143" s="1"/>
      <c r="B190143" s="1"/>
      <c r="C190143" s="1"/>
      <c r="D190143" s="1"/>
    </row>
    <row r="190162" spans="1:4" x14ac:dyDescent="0.35">
      <c r="A190162" s="1"/>
      <c r="B190162" s="1"/>
      <c r="C190162" s="1"/>
      <c r="D190162" s="1"/>
    </row>
    <row r="190181" spans="1:4" x14ac:dyDescent="0.35">
      <c r="A190181" s="1"/>
      <c r="B190181" s="1"/>
      <c r="C190181" s="1"/>
      <c r="D190181" s="1"/>
    </row>
    <row r="190200" spans="1:4" x14ac:dyDescent="0.35">
      <c r="A190200" s="1"/>
      <c r="B190200" s="1"/>
      <c r="C190200" s="1"/>
      <c r="D190200" s="1"/>
    </row>
    <row r="190219" spans="1:4" x14ac:dyDescent="0.35">
      <c r="A190219" s="1"/>
      <c r="B190219" s="1"/>
      <c r="C190219" s="1"/>
      <c r="D190219" s="1"/>
    </row>
    <row r="190238" spans="1:4" x14ac:dyDescent="0.35">
      <c r="A190238" s="1"/>
      <c r="B190238" s="1"/>
      <c r="C190238" s="1"/>
      <c r="D190238" s="1"/>
    </row>
    <row r="190257" spans="1:4" x14ac:dyDescent="0.35">
      <c r="A190257" s="1"/>
      <c r="B190257" s="1"/>
      <c r="C190257" s="1"/>
      <c r="D190257" s="1"/>
    </row>
    <row r="190276" spans="1:4" x14ac:dyDescent="0.35">
      <c r="A190276" s="1"/>
      <c r="B190276" s="1"/>
      <c r="C190276" s="1"/>
      <c r="D190276" s="1"/>
    </row>
    <row r="190295" spans="1:4" x14ac:dyDescent="0.35">
      <c r="A190295" s="1"/>
      <c r="B190295" s="1"/>
      <c r="C190295" s="1"/>
      <c r="D190295" s="1"/>
    </row>
    <row r="190314" spans="1:4" x14ac:dyDescent="0.35">
      <c r="A190314" s="1"/>
      <c r="B190314" s="1"/>
      <c r="C190314" s="1"/>
      <c r="D190314" s="1"/>
    </row>
    <row r="190333" spans="1:4" x14ac:dyDescent="0.35">
      <c r="A190333" s="1"/>
      <c r="B190333" s="1"/>
      <c r="C190333" s="1"/>
      <c r="D190333" s="1"/>
    </row>
    <row r="190352" spans="1:4" x14ac:dyDescent="0.35">
      <c r="A190352" s="1"/>
      <c r="B190352" s="1"/>
      <c r="C190352" s="1"/>
      <c r="D190352" s="1"/>
    </row>
    <row r="190371" spans="1:4" x14ac:dyDescent="0.35">
      <c r="A190371" s="1"/>
      <c r="B190371" s="1"/>
      <c r="C190371" s="1"/>
      <c r="D190371" s="1"/>
    </row>
    <row r="190390" spans="1:4" x14ac:dyDescent="0.35">
      <c r="A190390" s="1"/>
      <c r="B190390" s="1"/>
      <c r="C190390" s="1"/>
      <c r="D190390" s="1"/>
    </row>
    <row r="190409" spans="1:4" x14ac:dyDescent="0.35">
      <c r="A190409" s="1"/>
      <c r="B190409" s="1"/>
      <c r="C190409" s="1"/>
      <c r="D190409" s="1"/>
    </row>
    <row r="190428" spans="1:4" x14ac:dyDescent="0.35">
      <c r="A190428" s="1"/>
      <c r="B190428" s="1"/>
      <c r="C190428" s="1"/>
      <c r="D190428" s="1"/>
    </row>
    <row r="190447" spans="1:4" x14ac:dyDescent="0.35">
      <c r="A190447" s="1"/>
      <c r="B190447" s="1"/>
      <c r="C190447" s="1"/>
      <c r="D190447" s="1"/>
    </row>
    <row r="190466" spans="1:4" x14ac:dyDescent="0.35">
      <c r="A190466" s="1"/>
      <c r="B190466" s="1"/>
      <c r="C190466" s="1"/>
      <c r="D190466" s="1"/>
    </row>
    <row r="190485" spans="1:4" x14ac:dyDescent="0.35">
      <c r="A190485" s="1"/>
      <c r="B190485" s="1"/>
      <c r="C190485" s="1"/>
      <c r="D190485" s="1"/>
    </row>
    <row r="190504" spans="1:4" x14ac:dyDescent="0.35">
      <c r="A190504" s="1"/>
      <c r="B190504" s="1"/>
      <c r="C190504" s="1"/>
      <c r="D190504" s="1"/>
    </row>
    <row r="190523" spans="1:4" x14ac:dyDescent="0.35">
      <c r="A190523" s="1"/>
      <c r="B190523" s="1"/>
      <c r="C190523" s="1"/>
      <c r="D190523" s="1"/>
    </row>
    <row r="190542" spans="1:4" x14ac:dyDescent="0.35">
      <c r="A190542" s="1"/>
      <c r="B190542" s="1"/>
      <c r="C190542" s="1"/>
      <c r="D190542" s="1"/>
    </row>
    <row r="190561" spans="1:4" x14ac:dyDescent="0.35">
      <c r="A190561" s="1"/>
      <c r="B190561" s="1"/>
      <c r="C190561" s="1"/>
      <c r="D190561" s="1"/>
    </row>
    <row r="190580" spans="1:4" x14ac:dyDescent="0.35">
      <c r="A190580" s="1"/>
      <c r="B190580" s="1"/>
      <c r="C190580" s="1"/>
      <c r="D190580" s="1"/>
    </row>
    <row r="190599" spans="1:4" x14ac:dyDescent="0.35">
      <c r="A190599" s="1"/>
      <c r="B190599" s="1"/>
      <c r="C190599" s="1"/>
      <c r="D190599" s="1"/>
    </row>
    <row r="190618" spans="1:4" x14ac:dyDescent="0.35">
      <c r="A190618" s="1"/>
      <c r="B190618" s="1"/>
      <c r="C190618" s="1"/>
      <c r="D190618" s="1"/>
    </row>
    <row r="190637" spans="1:4" x14ac:dyDescent="0.35">
      <c r="A190637" s="1"/>
      <c r="B190637" s="1"/>
      <c r="C190637" s="1"/>
      <c r="D190637" s="1"/>
    </row>
    <row r="190656" spans="1:4" x14ac:dyDescent="0.35">
      <c r="A190656" s="1"/>
      <c r="B190656" s="1"/>
      <c r="C190656" s="1"/>
      <c r="D190656" s="1"/>
    </row>
    <row r="190675" spans="1:4" x14ac:dyDescent="0.35">
      <c r="A190675" s="1"/>
      <c r="B190675" s="1"/>
      <c r="C190675" s="1"/>
      <c r="D190675" s="1"/>
    </row>
    <row r="190694" spans="1:4" x14ac:dyDescent="0.35">
      <c r="A190694" s="1"/>
      <c r="B190694" s="1"/>
      <c r="C190694" s="1"/>
      <c r="D190694" s="1"/>
    </row>
    <row r="190713" spans="1:4" x14ac:dyDescent="0.35">
      <c r="A190713" s="1"/>
      <c r="B190713" s="1"/>
      <c r="C190713" s="1"/>
      <c r="D190713" s="1"/>
    </row>
    <row r="190732" spans="1:4" x14ac:dyDescent="0.35">
      <c r="A190732" s="1"/>
      <c r="B190732" s="1"/>
      <c r="C190732" s="1"/>
      <c r="D190732" s="1"/>
    </row>
    <row r="190751" spans="1:4" x14ac:dyDescent="0.35">
      <c r="A190751" s="1"/>
      <c r="B190751" s="1"/>
      <c r="C190751" s="1"/>
      <c r="D190751" s="1"/>
    </row>
    <row r="190770" spans="1:4" x14ac:dyDescent="0.35">
      <c r="A190770" s="1"/>
      <c r="B190770" s="1"/>
      <c r="C190770" s="1"/>
      <c r="D190770" s="1"/>
    </row>
    <row r="190789" spans="1:4" x14ac:dyDescent="0.35">
      <c r="A190789" s="1"/>
      <c r="B190789" s="1"/>
      <c r="C190789" s="1"/>
      <c r="D190789" s="1"/>
    </row>
    <row r="190808" spans="1:4" x14ac:dyDescent="0.35">
      <c r="A190808" s="1"/>
      <c r="B190808" s="1"/>
      <c r="C190808" s="1"/>
      <c r="D190808" s="1"/>
    </row>
    <row r="190827" spans="1:4" x14ac:dyDescent="0.35">
      <c r="A190827" s="1"/>
      <c r="B190827" s="1"/>
      <c r="C190827" s="1"/>
      <c r="D190827" s="1"/>
    </row>
    <row r="190846" spans="1:4" x14ac:dyDescent="0.35">
      <c r="A190846" s="1"/>
      <c r="B190846" s="1"/>
      <c r="C190846" s="1"/>
      <c r="D190846" s="1"/>
    </row>
    <row r="190865" spans="1:4" x14ac:dyDescent="0.35">
      <c r="A190865" s="1"/>
      <c r="B190865" s="1"/>
      <c r="C190865" s="1"/>
      <c r="D190865" s="1"/>
    </row>
    <row r="190884" spans="1:4" x14ac:dyDescent="0.35">
      <c r="A190884" s="1"/>
      <c r="B190884" s="1"/>
      <c r="C190884" s="1"/>
      <c r="D190884" s="1"/>
    </row>
    <row r="190903" spans="1:4" x14ac:dyDescent="0.35">
      <c r="A190903" s="1"/>
      <c r="B190903" s="1"/>
      <c r="C190903" s="1"/>
      <c r="D190903" s="1"/>
    </row>
    <row r="190922" spans="1:4" x14ac:dyDescent="0.35">
      <c r="A190922" s="1"/>
      <c r="B190922" s="1"/>
      <c r="C190922" s="1"/>
      <c r="D190922" s="1"/>
    </row>
    <row r="190941" spans="1:4" x14ac:dyDescent="0.35">
      <c r="A190941" s="1"/>
      <c r="B190941" s="1"/>
      <c r="C190941" s="1"/>
      <c r="D190941" s="1"/>
    </row>
    <row r="190960" spans="1:4" x14ac:dyDescent="0.35">
      <c r="A190960" s="1"/>
      <c r="B190960" s="1"/>
      <c r="C190960" s="1"/>
      <c r="D190960" s="1"/>
    </row>
    <row r="190979" spans="1:4" x14ac:dyDescent="0.35">
      <c r="A190979" s="1"/>
      <c r="B190979" s="1"/>
      <c r="C190979" s="1"/>
      <c r="D190979" s="1"/>
    </row>
    <row r="190998" spans="1:4" x14ac:dyDescent="0.35">
      <c r="A190998" s="1"/>
      <c r="B190998" s="1"/>
      <c r="C190998" s="1"/>
      <c r="D190998" s="1"/>
    </row>
    <row r="191017" spans="1:4" x14ac:dyDescent="0.35">
      <c r="A191017" s="1"/>
      <c r="B191017" s="1"/>
      <c r="C191017" s="1"/>
      <c r="D191017" s="1"/>
    </row>
    <row r="191036" spans="1:4" x14ac:dyDescent="0.35">
      <c r="A191036" s="1"/>
      <c r="B191036" s="1"/>
      <c r="C191036" s="1"/>
      <c r="D191036" s="1"/>
    </row>
    <row r="191055" spans="1:4" x14ac:dyDescent="0.35">
      <c r="A191055" s="1"/>
      <c r="B191055" s="1"/>
      <c r="C191055" s="1"/>
      <c r="D191055" s="1"/>
    </row>
    <row r="191074" spans="1:4" x14ac:dyDescent="0.35">
      <c r="A191074" s="1"/>
      <c r="B191074" s="1"/>
      <c r="C191074" s="1"/>
      <c r="D191074" s="1"/>
    </row>
    <row r="191093" spans="1:4" x14ac:dyDescent="0.35">
      <c r="A191093" s="1"/>
      <c r="B191093" s="1"/>
      <c r="C191093" s="1"/>
      <c r="D191093" s="1"/>
    </row>
    <row r="191112" spans="1:4" x14ac:dyDescent="0.35">
      <c r="A191112" s="1"/>
      <c r="B191112" s="1"/>
      <c r="C191112" s="1"/>
      <c r="D191112" s="1"/>
    </row>
    <row r="191131" spans="1:4" x14ac:dyDescent="0.35">
      <c r="A191131" s="1"/>
      <c r="B191131" s="1"/>
      <c r="C191131" s="1"/>
      <c r="D191131" s="1"/>
    </row>
    <row r="191150" spans="1:4" x14ac:dyDescent="0.35">
      <c r="A191150" s="1"/>
      <c r="B191150" s="1"/>
      <c r="C191150" s="1"/>
      <c r="D191150" s="1"/>
    </row>
    <row r="191169" spans="1:4" x14ac:dyDescent="0.35">
      <c r="A191169" s="1"/>
      <c r="B191169" s="1"/>
      <c r="C191169" s="1"/>
      <c r="D191169" s="1"/>
    </row>
    <row r="191188" spans="1:4" x14ac:dyDescent="0.35">
      <c r="A191188" s="1"/>
      <c r="B191188" s="1"/>
      <c r="C191188" s="1"/>
      <c r="D191188" s="1"/>
    </row>
    <row r="191207" spans="1:4" x14ac:dyDescent="0.35">
      <c r="A191207" s="1"/>
      <c r="B191207" s="1"/>
      <c r="C191207" s="1"/>
      <c r="D191207" s="1"/>
    </row>
    <row r="191226" spans="1:4" x14ac:dyDescent="0.35">
      <c r="A191226" s="1"/>
      <c r="B191226" s="1"/>
      <c r="C191226" s="1"/>
      <c r="D191226" s="1"/>
    </row>
    <row r="191245" spans="1:4" x14ac:dyDescent="0.35">
      <c r="A191245" s="1"/>
      <c r="B191245" s="1"/>
      <c r="C191245" s="1"/>
      <c r="D191245" s="1"/>
    </row>
    <row r="191264" spans="1:4" x14ac:dyDescent="0.35">
      <c r="A191264" s="1"/>
      <c r="B191264" s="1"/>
      <c r="C191264" s="1"/>
      <c r="D191264" s="1"/>
    </row>
    <row r="191283" spans="1:4" x14ac:dyDescent="0.35">
      <c r="A191283" s="1"/>
      <c r="B191283" s="1"/>
      <c r="C191283" s="1"/>
      <c r="D191283" s="1"/>
    </row>
    <row r="191302" spans="1:4" x14ac:dyDescent="0.35">
      <c r="A191302" s="1"/>
      <c r="B191302" s="1"/>
      <c r="C191302" s="1"/>
      <c r="D191302" s="1"/>
    </row>
    <row r="191321" spans="1:4" x14ac:dyDescent="0.35">
      <c r="A191321" s="1"/>
      <c r="B191321" s="1"/>
      <c r="C191321" s="1"/>
      <c r="D191321" s="1"/>
    </row>
    <row r="191340" spans="1:4" x14ac:dyDescent="0.35">
      <c r="A191340" s="1"/>
      <c r="B191340" s="1"/>
      <c r="C191340" s="1"/>
      <c r="D191340" s="1"/>
    </row>
    <row r="191359" spans="1:4" x14ac:dyDescent="0.35">
      <c r="A191359" s="1"/>
      <c r="B191359" s="1"/>
      <c r="C191359" s="1"/>
      <c r="D191359" s="1"/>
    </row>
    <row r="191378" spans="1:4" x14ac:dyDescent="0.35">
      <c r="A191378" s="1"/>
      <c r="B191378" s="1"/>
      <c r="C191378" s="1"/>
      <c r="D191378" s="1"/>
    </row>
    <row r="191397" spans="1:4" x14ac:dyDescent="0.35">
      <c r="A191397" s="1"/>
      <c r="B191397" s="1"/>
      <c r="C191397" s="1"/>
      <c r="D191397" s="1"/>
    </row>
    <row r="191416" spans="1:4" x14ac:dyDescent="0.35">
      <c r="A191416" s="1"/>
      <c r="B191416" s="1"/>
      <c r="C191416" s="1"/>
      <c r="D191416" s="1"/>
    </row>
    <row r="191435" spans="1:4" x14ac:dyDescent="0.35">
      <c r="A191435" s="1"/>
      <c r="B191435" s="1"/>
      <c r="C191435" s="1"/>
      <c r="D191435" s="1"/>
    </row>
    <row r="191454" spans="1:4" x14ac:dyDescent="0.35">
      <c r="A191454" s="1"/>
      <c r="B191454" s="1"/>
      <c r="C191454" s="1"/>
      <c r="D191454" s="1"/>
    </row>
    <row r="191473" spans="1:4" x14ac:dyDescent="0.35">
      <c r="A191473" s="1"/>
      <c r="B191473" s="1"/>
      <c r="C191473" s="1"/>
      <c r="D191473" s="1"/>
    </row>
    <row r="191492" spans="1:4" x14ac:dyDescent="0.35">
      <c r="A191492" s="1"/>
      <c r="B191492" s="1"/>
      <c r="C191492" s="1"/>
      <c r="D191492" s="1"/>
    </row>
    <row r="191511" spans="1:4" x14ac:dyDescent="0.35">
      <c r="A191511" s="1"/>
      <c r="B191511" s="1"/>
      <c r="C191511" s="1"/>
      <c r="D191511" s="1"/>
    </row>
    <row r="191530" spans="1:4" x14ac:dyDescent="0.35">
      <c r="A191530" s="1"/>
      <c r="B191530" s="1"/>
      <c r="C191530" s="1"/>
      <c r="D191530" s="1"/>
    </row>
    <row r="191549" spans="1:4" x14ac:dyDescent="0.35">
      <c r="A191549" s="1"/>
      <c r="B191549" s="1"/>
      <c r="C191549" s="1"/>
      <c r="D191549" s="1"/>
    </row>
    <row r="191568" spans="1:4" x14ac:dyDescent="0.35">
      <c r="A191568" s="1"/>
      <c r="B191568" s="1"/>
      <c r="C191568" s="1"/>
      <c r="D191568" s="1"/>
    </row>
    <row r="191587" spans="1:4" x14ac:dyDescent="0.35">
      <c r="A191587" s="1"/>
      <c r="B191587" s="1"/>
      <c r="C191587" s="1"/>
      <c r="D191587" s="1"/>
    </row>
    <row r="191606" spans="1:4" x14ac:dyDescent="0.35">
      <c r="A191606" s="1"/>
      <c r="B191606" s="1"/>
      <c r="C191606" s="1"/>
      <c r="D191606" s="1"/>
    </row>
    <row r="191625" spans="1:4" x14ac:dyDescent="0.35">
      <c r="A191625" s="1"/>
      <c r="B191625" s="1"/>
      <c r="C191625" s="1"/>
      <c r="D191625" s="1"/>
    </row>
    <row r="191644" spans="1:4" x14ac:dyDescent="0.35">
      <c r="A191644" s="1"/>
      <c r="B191644" s="1"/>
      <c r="C191644" s="1"/>
      <c r="D191644" s="1"/>
    </row>
    <row r="191663" spans="1:4" x14ac:dyDescent="0.35">
      <c r="A191663" s="1"/>
      <c r="B191663" s="1"/>
      <c r="C191663" s="1"/>
      <c r="D191663" s="1"/>
    </row>
    <row r="191682" spans="1:4" x14ac:dyDescent="0.35">
      <c r="A191682" s="1"/>
      <c r="B191682" s="1"/>
      <c r="C191682" s="1"/>
      <c r="D191682" s="1"/>
    </row>
    <row r="191701" spans="1:4" x14ac:dyDescent="0.35">
      <c r="A191701" s="1"/>
      <c r="B191701" s="1"/>
      <c r="C191701" s="1"/>
      <c r="D191701" s="1"/>
    </row>
    <row r="191720" spans="1:4" x14ac:dyDescent="0.35">
      <c r="A191720" s="1"/>
      <c r="B191720" s="1"/>
      <c r="C191720" s="1"/>
      <c r="D191720" s="1"/>
    </row>
    <row r="191739" spans="1:4" x14ac:dyDescent="0.35">
      <c r="A191739" s="1"/>
      <c r="B191739" s="1"/>
      <c r="C191739" s="1"/>
      <c r="D191739" s="1"/>
    </row>
    <row r="191758" spans="1:4" x14ac:dyDescent="0.35">
      <c r="A191758" s="1"/>
      <c r="B191758" s="1"/>
      <c r="C191758" s="1"/>
      <c r="D191758" s="1"/>
    </row>
    <row r="191777" spans="1:4" x14ac:dyDescent="0.35">
      <c r="A191777" s="1"/>
      <c r="B191777" s="1"/>
      <c r="C191777" s="1"/>
      <c r="D191777" s="1"/>
    </row>
    <row r="191796" spans="1:4" x14ac:dyDescent="0.35">
      <c r="A191796" s="1"/>
      <c r="B191796" s="1"/>
      <c r="C191796" s="1"/>
      <c r="D191796" s="1"/>
    </row>
    <row r="191815" spans="1:4" x14ac:dyDescent="0.35">
      <c r="A191815" s="1"/>
      <c r="B191815" s="1"/>
      <c r="C191815" s="1"/>
      <c r="D191815" s="1"/>
    </row>
    <row r="191834" spans="1:4" x14ac:dyDescent="0.35">
      <c r="A191834" s="1"/>
      <c r="B191834" s="1"/>
      <c r="C191834" s="1"/>
      <c r="D191834" s="1"/>
    </row>
    <row r="191853" spans="1:4" x14ac:dyDescent="0.35">
      <c r="A191853" s="1"/>
      <c r="B191853" s="1"/>
      <c r="C191853" s="1"/>
      <c r="D191853" s="1"/>
    </row>
    <row r="191872" spans="1:4" x14ac:dyDescent="0.35">
      <c r="A191872" s="1"/>
      <c r="B191872" s="1"/>
      <c r="C191872" s="1"/>
      <c r="D191872" s="1"/>
    </row>
    <row r="191891" spans="1:4" x14ac:dyDescent="0.35">
      <c r="A191891" s="1"/>
      <c r="B191891" s="1"/>
      <c r="C191891" s="1"/>
      <c r="D191891" s="1"/>
    </row>
    <row r="191910" spans="1:4" x14ac:dyDescent="0.35">
      <c r="A191910" s="1"/>
      <c r="B191910" s="1"/>
      <c r="C191910" s="1"/>
      <c r="D191910" s="1"/>
    </row>
    <row r="191929" spans="1:4" x14ac:dyDescent="0.35">
      <c r="A191929" s="1"/>
      <c r="B191929" s="1"/>
      <c r="C191929" s="1"/>
      <c r="D191929" s="1"/>
    </row>
    <row r="191948" spans="1:4" x14ac:dyDescent="0.35">
      <c r="A191948" s="1"/>
      <c r="B191948" s="1"/>
      <c r="C191948" s="1"/>
      <c r="D191948" s="1"/>
    </row>
    <row r="191967" spans="1:4" x14ac:dyDescent="0.35">
      <c r="A191967" s="1"/>
      <c r="B191967" s="1"/>
      <c r="C191967" s="1"/>
      <c r="D191967" s="1"/>
    </row>
    <row r="191986" spans="1:4" x14ac:dyDescent="0.35">
      <c r="A191986" s="1"/>
      <c r="B191986" s="1"/>
      <c r="C191986" s="1"/>
      <c r="D191986" s="1"/>
    </row>
    <row r="192005" spans="1:4" x14ac:dyDescent="0.35">
      <c r="A192005" s="1"/>
      <c r="B192005" s="1"/>
      <c r="C192005" s="1"/>
      <c r="D192005" s="1"/>
    </row>
    <row r="192024" spans="1:4" x14ac:dyDescent="0.35">
      <c r="A192024" s="1"/>
      <c r="B192024" s="1"/>
      <c r="C192024" s="1"/>
      <c r="D192024" s="1"/>
    </row>
    <row r="192043" spans="1:4" x14ac:dyDescent="0.35">
      <c r="A192043" s="1"/>
      <c r="B192043" s="1"/>
      <c r="C192043" s="1"/>
      <c r="D192043" s="1"/>
    </row>
    <row r="192062" spans="1:4" x14ac:dyDescent="0.35">
      <c r="A192062" s="1"/>
      <c r="B192062" s="1"/>
      <c r="C192062" s="1"/>
      <c r="D192062" s="1"/>
    </row>
    <row r="192081" spans="1:4" x14ac:dyDescent="0.35">
      <c r="A192081" s="1"/>
      <c r="B192081" s="1"/>
      <c r="C192081" s="1"/>
      <c r="D192081" s="1"/>
    </row>
    <row r="192100" spans="1:4" x14ac:dyDescent="0.35">
      <c r="A192100" s="1"/>
      <c r="B192100" s="1"/>
      <c r="C192100" s="1"/>
      <c r="D192100" s="1"/>
    </row>
    <row r="192119" spans="1:4" x14ac:dyDescent="0.35">
      <c r="A192119" s="1"/>
      <c r="B192119" s="1"/>
      <c r="C192119" s="1"/>
      <c r="D192119" s="1"/>
    </row>
    <row r="192138" spans="1:4" x14ac:dyDescent="0.35">
      <c r="A192138" s="1"/>
      <c r="B192138" s="1"/>
      <c r="C192138" s="1"/>
      <c r="D192138" s="1"/>
    </row>
    <row r="192157" spans="1:4" x14ac:dyDescent="0.35">
      <c r="A192157" s="1"/>
      <c r="B192157" s="1"/>
      <c r="C192157" s="1"/>
      <c r="D192157" s="1"/>
    </row>
    <row r="192176" spans="1:4" x14ac:dyDescent="0.35">
      <c r="A192176" s="1"/>
      <c r="B192176" s="1"/>
      <c r="C192176" s="1"/>
      <c r="D192176" s="1"/>
    </row>
    <row r="192195" spans="1:4" x14ac:dyDescent="0.35">
      <c r="A192195" s="1"/>
      <c r="B192195" s="1"/>
      <c r="C192195" s="1"/>
      <c r="D192195" s="1"/>
    </row>
    <row r="192214" spans="1:4" x14ac:dyDescent="0.35">
      <c r="A192214" s="1"/>
      <c r="B192214" s="1"/>
      <c r="C192214" s="1"/>
      <c r="D192214" s="1"/>
    </row>
    <row r="192233" spans="1:4" x14ac:dyDescent="0.35">
      <c r="A192233" s="1"/>
      <c r="B192233" s="1"/>
      <c r="C192233" s="1"/>
      <c r="D192233" s="1"/>
    </row>
    <row r="192252" spans="1:4" x14ac:dyDescent="0.35">
      <c r="A192252" s="1"/>
      <c r="B192252" s="1"/>
      <c r="C192252" s="1"/>
      <c r="D192252" s="1"/>
    </row>
    <row r="192271" spans="1:4" x14ac:dyDescent="0.35">
      <c r="A192271" s="1"/>
      <c r="B192271" s="1"/>
      <c r="C192271" s="1"/>
      <c r="D192271" s="1"/>
    </row>
    <row r="192290" spans="1:4" x14ac:dyDescent="0.35">
      <c r="A192290" s="1"/>
      <c r="B192290" s="1"/>
      <c r="C192290" s="1"/>
      <c r="D192290" s="1"/>
    </row>
    <row r="192309" spans="1:4" x14ac:dyDescent="0.35">
      <c r="A192309" s="1"/>
      <c r="B192309" s="1"/>
      <c r="C192309" s="1"/>
      <c r="D192309" s="1"/>
    </row>
    <row r="192328" spans="1:4" x14ac:dyDescent="0.35">
      <c r="A192328" s="1"/>
      <c r="B192328" s="1"/>
      <c r="C192328" s="1"/>
      <c r="D192328" s="1"/>
    </row>
    <row r="192347" spans="1:4" x14ac:dyDescent="0.35">
      <c r="A192347" s="1"/>
      <c r="B192347" s="1"/>
      <c r="C192347" s="1"/>
      <c r="D192347" s="1"/>
    </row>
    <row r="192366" spans="1:4" x14ac:dyDescent="0.35">
      <c r="A192366" s="1"/>
      <c r="B192366" s="1"/>
      <c r="C192366" s="1"/>
      <c r="D192366" s="1"/>
    </row>
    <row r="192385" spans="1:4" x14ac:dyDescent="0.35">
      <c r="A192385" s="1"/>
      <c r="B192385" s="1"/>
      <c r="C192385" s="1"/>
      <c r="D192385" s="1"/>
    </row>
    <row r="192404" spans="1:4" x14ac:dyDescent="0.35">
      <c r="A192404" s="1"/>
      <c r="B192404" s="1"/>
      <c r="C192404" s="1"/>
      <c r="D192404" s="1"/>
    </row>
    <row r="192423" spans="1:4" x14ac:dyDescent="0.35">
      <c r="A192423" s="1"/>
      <c r="B192423" s="1"/>
      <c r="C192423" s="1"/>
      <c r="D192423" s="1"/>
    </row>
    <row r="192442" spans="1:4" x14ac:dyDescent="0.35">
      <c r="A192442" s="1"/>
      <c r="B192442" s="1"/>
      <c r="C192442" s="1"/>
      <c r="D192442" s="1"/>
    </row>
    <row r="192461" spans="1:4" x14ac:dyDescent="0.35">
      <c r="A192461" s="1"/>
      <c r="B192461" s="1"/>
      <c r="C192461" s="1"/>
      <c r="D192461" s="1"/>
    </row>
    <row r="192480" spans="1:4" x14ac:dyDescent="0.35">
      <c r="A192480" s="1"/>
      <c r="B192480" s="1"/>
      <c r="C192480" s="1"/>
      <c r="D192480" s="1"/>
    </row>
    <row r="192499" spans="1:4" x14ac:dyDescent="0.35">
      <c r="A192499" s="1"/>
      <c r="B192499" s="1"/>
      <c r="C192499" s="1"/>
      <c r="D192499" s="1"/>
    </row>
    <row r="192518" spans="1:4" x14ac:dyDescent="0.35">
      <c r="A192518" s="1"/>
      <c r="B192518" s="1"/>
      <c r="C192518" s="1"/>
      <c r="D192518" s="1"/>
    </row>
    <row r="192537" spans="1:4" x14ac:dyDescent="0.35">
      <c r="A192537" s="1"/>
      <c r="B192537" s="1"/>
      <c r="C192537" s="1"/>
      <c r="D192537" s="1"/>
    </row>
    <row r="192556" spans="1:4" x14ac:dyDescent="0.35">
      <c r="A192556" s="1"/>
      <c r="B192556" s="1"/>
      <c r="C192556" s="1"/>
      <c r="D192556" s="1"/>
    </row>
    <row r="192575" spans="1:4" x14ac:dyDescent="0.35">
      <c r="A192575" s="1"/>
      <c r="B192575" s="1"/>
      <c r="C192575" s="1"/>
      <c r="D192575" s="1"/>
    </row>
    <row r="192594" spans="1:4" x14ac:dyDescent="0.35">
      <c r="A192594" s="1"/>
      <c r="B192594" s="1"/>
      <c r="C192594" s="1"/>
      <c r="D192594" s="1"/>
    </row>
    <row r="192613" spans="1:4" x14ac:dyDescent="0.35">
      <c r="A192613" s="1"/>
      <c r="B192613" s="1"/>
      <c r="C192613" s="1"/>
      <c r="D192613" s="1"/>
    </row>
    <row r="192632" spans="1:4" x14ac:dyDescent="0.35">
      <c r="A192632" s="1"/>
      <c r="B192632" s="1"/>
      <c r="C192632" s="1"/>
      <c r="D192632" s="1"/>
    </row>
    <row r="192651" spans="1:4" x14ac:dyDescent="0.35">
      <c r="A192651" s="1"/>
      <c r="B192651" s="1"/>
      <c r="C192651" s="1"/>
      <c r="D192651" s="1"/>
    </row>
    <row r="192670" spans="1:4" x14ac:dyDescent="0.35">
      <c r="A192670" s="1"/>
      <c r="B192670" s="1"/>
      <c r="C192670" s="1"/>
      <c r="D192670" s="1"/>
    </row>
    <row r="192689" spans="1:4" x14ac:dyDescent="0.35">
      <c r="A192689" s="1"/>
      <c r="B192689" s="1"/>
      <c r="C192689" s="1"/>
      <c r="D192689" s="1"/>
    </row>
    <row r="192708" spans="1:4" x14ac:dyDescent="0.35">
      <c r="A192708" s="1"/>
      <c r="B192708" s="1"/>
      <c r="C192708" s="1"/>
      <c r="D192708" s="1"/>
    </row>
    <row r="192727" spans="1:4" x14ac:dyDescent="0.35">
      <c r="A192727" s="1"/>
      <c r="B192727" s="1"/>
      <c r="C192727" s="1"/>
      <c r="D192727" s="1"/>
    </row>
    <row r="192746" spans="1:4" x14ac:dyDescent="0.35">
      <c r="A192746" s="1"/>
      <c r="B192746" s="1"/>
      <c r="C192746" s="1"/>
      <c r="D192746" s="1"/>
    </row>
    <row r="192765" spans="1:4" x14ac:dyDescent="0.35">
      <c r="A192765" s="1"/>
      <c r="B192765" s="1"/>
      <c r="C192765" s="1"/>
      <c r="D192765" s="1"/>
    </row>
    <row r="192784" spans="1:4" x14ac:dyDescent="0.35">
      <c r="A192784" s="1"/>
      <c r="B192784" s="1"/>
      <c r="C192784" s="1"/>
      <c r="D192784" s="1"/>
    </row>
    <row r="192803" spans="1:4" x14ac:dyDescent="0.35">
      <c r="A192803" s="1"/>
      <c r="B192803" s="1"/>
      <c r="C192803" s="1"/>
      <c r="D192803" s="1"/>
    </row>
    <row r="192822" spans="1:4" x14ac:dyDescent="0.35">
      <c r="A192822" s="1"/>
      <c r="B192822" s="1"/>
      <c r="C192822" s="1"/>
      <c r="D192822" s="1"/>
    </row>
    <row r="192841" spans="1:4" x14ac:dyDescent="0.35">
      <c r="A192841" s="1"/>
      <c r="B192841" s="1"/>
      <c r="C192841" s="1"/>
      <c r="D192841" s="1"/>
    </row>
    <row r="192860" spans="1:4" x14ac:dyDescent="0.35">
      <c r="A192860" s="1"/>
      <c r="B192860" s="1"/>
      <c r="C192860" s="1"/>
      <c r="D192860" s="1"/>
    </row>
    <row r="192879" spans="1:4" x14ac:dyDescent="0.35">
      <c r="A192879" s="1"/>
      <c r="B192879" s="1"/>
      <c r="C192879" s="1"/>
      <c r="D192879" s="1"/>
    </row>
    <row r="192898" spans="1:4" x14ac:dyDescent="0.35">
      <c r="A192898" s="1"/>
      <c r="B192898" s="1"/>
      <c r="C192898" s="1"/>
      <c r="D192898" s="1"/>
    </row>
    <row r="192917" spans="1:4" x14ac:dyDescent="0.35">
      <c r="A192917" s="1"/>
      <c r="B192917" s="1"/>
      <c r="C192917" s="1"/>
      <c r="D192917" s="1"/>
    </row>
    <row r="192936" spans="1:4" x14ac:dyDescent="0.35">
      <c r="A192936" s="1"/>
      <c r="B192936" s="1"/>
      <c r="C192936" s="1"/>
      <c r="D192936" s="1"/>
    </row>
    <row r="192955" spans="1:4" x14ac:dyDescent="0.35">
      <c r="A192955" s="1"/>
      <c r="B192955" s="1"/>
      <c r="C192955" s="1"/>
      <c r="D192955" s="1"/>
    </row>
    <row r="192974" spans="1:4" x14ac:dyDescent="0.35">
      <c r="A192974" s="1"/>
      <c r="B192974" s="1"/>
      <c r="C192974" s="1"/>
      <c r="D192974" s="1"/>
    </row>
    <row r="192993" spans="1:4" x14ac:dyDescent="0.35">
      <c r="A192993" s="1"/>
      <c r="B192993" s="1"/>
      <c r="C192993" s="1"/>
      <c r="D192993" s="1"/>
    </row>
    <row r="193012" spans="1:4" x14ac:dyDescent="0.35">
      <c r="A193012" s="1"/>
      <c r="B193012" s="1"/>
      <c r="C193012" s="1"/>
      <c r="D193012" s="1"/>
    </row>
    <row r="193031" spans="1:4" x14ac:dyDescent="0.35">
      <c r="A193031" s="1"/>
      <c r="B193031" s="1"/>
      <c r="C193031" s="1"/>
      <c r="D193031" s="1"/>
    </row>
    <row r="193050" spans="1:4" x14ac:dyDescent="0.35">
      <c r="A193050" s="1"/>
      <c r="B193050" s="1"/>
      <c r="C193050" s="1"/>
      <c r="D193050" s="1"/>
    </row>
    <row r="193069" spans="1:4" x14ac:dyDescent="0.35">
      <c r="A193069" s="1"/>
      <c r="B193069" s="1"/>
      <c r="C193069" s="1"/>
      <c r="D193069" s="1"/>
    </row>
    <row r="193088" spans="1:4" x14ac:dyDescent="0.35">
      <c r="A193088" s="1"/>
      <c r="B193088" s="1"/>
      <c r="C193088" s="1"/>
      <c r="D193088" s="1"/>
    </row>
    <row r="193107" spans="1:4" x14ac:dyDescent="0.35">
      <c r="A193107" s="1"/>
      <c r="B193107" s="1"/>
      <c r="C193107" s="1"/>
      <c r="D193107" s="1"/>
    </row>
    <row r="193126" spans="1:4" x14ac:dyDescent="0.35">
      <c r="A193126" s="1"/>
      <c r="B193126" s="1"/>
      <c r="C193126" s="1"/>
      <c r="D193126" s="1"/>
    </row>
    <row r="193145" spans="1:4" x14ac:dyDescent="0.35">
      <c r="A193145" s="1"/>
      <c r="B193145" s="1"/>
      <c r="C193145" s="1"/>
      <c r="D193145" s="1"/>
    </row>
    <row r="193164" spans="1:4" x14ac:dyDescent="0.35">
      <c r="A193164" s="1"/>
      <c r="B193164" s="1"/>
      <c r="C193164" s="1"/>
      <c r="D193164" s="1"/>
    </row>
    <row r="193183" spans="1:4" x14ac:dyDescent="0.35">
      <c r="A193183" s="1"/>
      <c r="B193183" s="1"/>
      <c r="C193183" s="1"/>
      <c r="D193183" s="1"/>
    </row>
    <row r="193202" spans="1:4" x14ac:dyDescent="0.35">
      <c r="A193202" s="1"/>
      <c r="B193202" s="1"/>
      <c r="C193202" s="1"/>
      <c r="D193202" s="1"/>
    </row>
    <row r="193221" spans="1:4" x14ac:dyDescent="0.35">
      <c r="A193221" s="1"/>
      <c r="B193221" s="1"/>
      <c r="C193221" s="1"/>
      <c r="D193221" s="1"/>
    </row>
    <row r="193240" spans="1:4" x14ac:dyDescent="0.35">
      <c r="A193240" s="1"/>
      <c r="B193240" s="1"/>
      <c r="C193240" s="1"/>
      <c r="D193240" s="1"/>
    </row>
    <row r="193259" spans="1:4" x14ac:dyDescent="0.35">
      <c r="A193259" s="1"/>
      <c r="B193259" s="1"/>
      <c r="C193259" s="1"/>
      <c r="D193259" s="1"/>
    </row>
    <row r="193278" spans="1:4" x14ac:dyDescent="0.35">
      <c r="A193278" s="1"/>
      <c r="B193278" s="1"/>
      <c r="C193278" s="1"/>
      <c r="D193278" s="1"/>
    </row>
    <row r="193297" spans="1:4" x14ac:dyDescent="0.35">
      <c r="A193297" s="1"/>
      <c r="B193297" s="1"/>
      <c r="C193297" s="1"/>
      <c r="D193297" s="1"/>
    </row>
    <row r="193316" spans="1:4" x14ac:dyDescent="0.35">
      <c r="A193316" s="1"/>
      <c r="B193316" s="1"/>
      <c r="C193316" s="1"/>
      <c r="D193316" s="1"/>
    </row>
    <row r="193335" spans="1:4" x14ac:dyDescent="0.35">
      <c r="A193335" s="1"/>
      <c r="B193335" s="1"/>
      <c r="C193335" s="1"/>
      <c r="D193335" s="1"/>
    </row>
    <row r="193354" spans="1:4" x14ac:dyDescent="0.35">
      <c r="A193354" s="1"/>
      <c r="B193354" s="1"/>
      <c r="C193354" s="1"/>
      <c r="D193354" s="1"/>
    </row>
    <row r="193373" spans="1:4" x14ac:dyDescent="0.35">
      <c r="A193373" s="1"/>
      <c r="B193373" s="1"/>
      <c r="C193373" s="1"/>
      <c r="D193373" s="1"/>
    </row>
    <row r="193392" spans="1:4" x14ac:dyDescent="0.35">
      <c r="A193392" s="1"/>
      <c r="B193392" s="1"/>
      <c r="C193392" s="1"/>
      <c r="D193392" s="1"/>
    </row>
    <row r="193411" spans="1:4" x14ac:dyDescent="0.35">
      <c r="A193411" s="1"/>
      <c r="B193411" s="1"/>
      <c r="C193411" s="1"/>
      <c r="D193411" s="1"/>
    </row>
    <row r="193430" spans="1:4" x14ac:dyDescent="0.35">
      <c r="A193430" s="1"/>
      <c r="B193430" s="1"/>
      <c r="C193430" s="1"/>
      <c r="D193430" s="1"/>
    </row>
    <row r="193449" spans="1:4" x14ac:dyDescent="0.35">
      <c r="A193449" s="1"/>
      <c r="B193449" s="1"/>
      <c r="C193449" s="1"/>
      <c r="D193449" s="1"/>
    </row>
    <row r="193468" spans="1:4" x14ac:dyDescent="0.35">
      <c r="A193468" s="1"/>
      <c r="B193468" s="1"/>
      <c r="C193468" s="1"/>
      <c r="D193468" s="1"/>
    </row>
    <row r="193487" spans="1:4" x14ac:dyDescent="0.35">
      <c r="A193487" s="1"/>
      <c r="B193487" s="1"/>
      <c r="C193487" s="1"/>
      <c r="D193487" s="1"/>
    </row>
    <row r="193506" spans="1:4" x14ac:dyDescent="0.35">
      <c r="A193506" s="1"/>
      <c r="B193506" s="1"/>
      <c r="C193506" s="1"/>
      <c r="D193506" s="1"/>
    </row>
    <row r="193525" spans="1:4" x14ac:dyDescent="0.35">
      <c r="A193525" s="1"/>
      <c r="B193525" s="1"/>
      <c r="C193525" s="1"/>
      <c r="D193525" s="1"/>
    </row>
    <row r="193544" spans="1:4" x14ac:dyDescent="0.35">
      <c r="A193544" s="1"/>
      <c r="B193544" s="1"/>
      <c r="C193544" s="1"/>
      <c r="D193544" s="1"/>
    </row>
    <row r="193563" spans="1:4" x14ac:dyDescent="0.35">
      <c r="A193563" s="1"/>
      <c r="B193563" s="1"/>
      <c r="C193563" s="1"/>
      <c r="D193563" s="1"/>
    </row>
    <row r="193582" spans="1:4" x14ac:dyDescent="0.35">
      <c r="A193582" s="1"/>
      <c r="B193582" s="1"/>
      <c r="C193582" s="1"/>
      <c r="D193582" s="1"/>
    </row>
    <row r="193601" spans="1:4" x14ac:dyDescent="0.35">
      <c r="A193601" s="1"/>
      <c r="B193601" s="1"/>
      <c r="C193601" s="1"/>
      <c r="D193601" s="1"/>
    </row>
    <row r="193620" spans="1:4" x14ac:dyDescent="0.35">
      <c r="A193620" s="1"/>
      <c r="B193620" s="1"/>
      <c r="C193620" s="1"/>
      <c r="D193620" s="1"/>
    </row>
    <row r="193639" spans="1:4" x14ac:dyDescent="0.35">
      <c r="A193639" s="1"/>
      <c r="B193639" s="1"/>
      <c r="C193639" s="1"/>
      <c r="D193639" s="1"/>
    </row>
    <row r="193658" spans="1:4" x14ac:dyDescent="0.35">
      <c r="A193658" s="1"/>
      <c r="B193658" s="1"/>
      <c r="C193658" s="1"/>
      <c r="D193658" s="1"/>
    </row>
    <row r="193677" spans="1:4" x14ac:dyDescent="0.35">
      <c r="A193677" s="1"/>
      <c r="B193677" s="1"/>
      <c r="C193677" s="1"/>
      <c r="D193677" s="1"/>
    </row>
    <row r="193696" spans="1:4" x14ac:dyDescent="0.35">
      <c r="A193696" s="1"/>
      <c r="B193696" s="1"/>
      <c r="C193696" s="1"/>
      <c r="D193696" s="1"/>
    </row>
    <row r="193715" spans="1:4" x14ac:dyDescent="0.35">
      <c r="A193715" s="1"/>
      <c r="B193715" s="1"/>
      <c r="C193715" s="1"/>
      <c r="D193715" s="1"/>
    </row>
    <row r="193734" spans="1:4" x14ac:dyDescent="0.35">
      <c r="A193734" s="1"/>
      <c r="B193734" s="1"/>
      <c r="C193734" s="1"/>
      <c r="D193734" s="1"/>
    </row>
    <row r="193753" spans="1:4" x14ac:dyDescent="0.35">
      <c r="A193753" s="1"/>
      <c r="B193753" s="1"/>
      <c r="C193753" s="1"/>
      <c r="D193753" s="1"/>
    </row>
    <row r="193772" spans="1:4" x14ac:dyDescent="0.35">
      <c r="A193772" s="1"/>
      <c r="B193772" s="1"/>
      <c r="C193772" s="1"/>
      <c r="D193772" s="1"/>
    </row>
    <row r="193791" spans="1:4" x14ac:dyDescent="0.35">
      <c r="A193791" s="1"/>
      <c r="B193791" s="1"/>
      <c r="C193791" s="1"/>
      <c r="D193791" s="1"/>
    </row>
    <row r="193810" spans="1:4" x14ac:dyDescent="0.35">
      <c r="A193810" s="1"/>
      <c r="B193810" s="1"/>
      <c r="C193810" s="1"/>
      <c r="D193810" s="1"/>
    </row>
    <row r="193829" spans="1:4" x14ac:dyDescent="0.35">
      <c r="A193829" s="1"/>
      <c r="B193829" s="1"/>
      <c r="C193829" s="1"/>
      <c r="D193829" s="1"/>
    </row>
    <row r="193848" spans="1:4" x14ac:dyDescent="0.35">
      <c r="A193848" s="1"/>
      <c r="B193848" s="1"/>
      <c r="C193848" s="1"/>
      <c r="D193848" s="1"/>
    </row>
    <row r="193867" spans="1:4" x14ac:dyDescent="0.35">
      <c r="A193867" s="1"/>
      <c r="B193867" s="1"/>
      <c r="C193867" s="1"/>
      <c r="D193867" s="1"/>
    </row>
    <row r="193886" spans="1:4" x14ac:dyDescent="0.35">
      <c r="A193886" s="1"/>
      <c r="B193886" s="1"/>
      <c r="C193886" s="1"/>
      <c r="D193886" s="1"/>
    </row>
    <row r="193905" spans="1:4" x14ac:dyDescent="0.35">
      <c r="A193905" s="1"/>
      <c r="B193905" s="1"/>
      <c r="C193905" s="1"/>
      <c r="D193905" s="1"/>
    </row>
    <row r="193924" spans="1:4" x14ac:dyDescent="0.35">
      <c r="A193924" s="1"/>
      <c r="B193924" s="1"/>
      <c r="C193924" s="1"/>
      <c r="D193924" s="1"/>
    </row>
    <row r="193943" spans="1:4" x14ac:dyDescent="0.35">
      <c r="A193943" s="1"/>
      <c r="B193943" s="1"/>
      <c r="C193943" s="1"/>
      <c r="D193943" s="1"/>
    </row>
    <row r="193962" spans="1:4" x14ac:dyDescent="0.35">
      <c r="A193962" s="1"/>
      <c r="B193962" s="1"/>
      <c r="C193962" s="1"/>
      <c r="D193962" s="1"/>
    </row>
    <row r="193981" spans="1:4" x14ac:dyDescent="0.35">
      <c r="A193981" s="1"/>
      <c r="B193981" s="1"/>
      <c r="C193981" s="1"/>
      <c r="D193981" s="1"/>
    </row>
    <row r="194000" spans="1:4" x14ac:dyDescent="0.35">
      <c r="A194000" s="1"/>
      <c r="B194000" s="1"/>
      <c r="C194000" s="1"/>
      <c r="D194000" s="1"/>
    </row>
    <row r="194019" spans="1:4" x14ac:dyDescent="0.35">
      <c r="A194019" s="1"/>
      <c r="B194019" s="1"/>
      <c r="C194019" s="1"/>
      <c r="D194019" s="1"/>
    </row>
    <row r="194038" spans="1:4" x14ac:dyDescent="0.35">
      <c r="A194038" s="1"/>
      <c r="B194038" s="1"/>
      <c r="C194038" s="1"/>
      <c r="D194038" s="1"/>
    </row>
    <row r="194057" spans="1:4" x14ac:dyDescent="0.35">
      <c r="A194057" s="1"/>
      <c r="B194057" s="1"/>
      <c r="C194057" s="1"/>
      <c r="D194057" s="1"/>
    </row>
    <row r="194076" spans="1:4" x14ac:dyDescent="0.35">
      <c r="A194076" s="1"/>
      <c r="B194076" s="1"/>
      <c r="C194076" s="1"/>
      <c r="D194076" s="1"/>
    </row>
    <row r="194095" spans="1:4" x14ac:dyDescent="0.35">
      <c r="A194095" s="1"/>
      <c r="B194095" s="1"/>
      <c r="C194095" s="1"/>
      <c r="D194095" s="1"/>
    </row>
    <row r="194114" spans="1:4" x14ac:dyDescent="0.35">
      <c r="A194114" s="1"/>
      <c r="B194114" s="1"/>
      <c r="C194114" s="1"/>
      <c r="D194114" s="1"/>
    </row>
    <row r="194133" spans="1:4" x14ac:dyDescent="0.35">
      <c r="A194133" s="1"/>
      <c r="B194133" s="1"/>
      <c r="C194133" s="1"/>
      <c r="D194133" s="1"/>
    </row>
    <row r="194152" spans="1:4" x14ac:dyDescent="0.35">
      <c r="A194152" s="1"/>
      <c r="B194152" s="1"/>
      <c r="C194152" s="1"/>
      <c r="D194152" s="1"/>
    </row>
    <row r="194171" spans="1:4" x14ac:dyDescent="0.35">
      <c r="A194171" s="1"/>
      <c r="B194171" s="1"/>
      <c r="C194171" s="1"/>
      <c r="D194171" s="1"/>
    </row>
    <row r="194190" spans="1:4" x14ac:dyDescent="0.35">
      <c r="A194190" s="1"/>
      <c r="B194190" s="1"/>
      <c r="C194190" s="1"/>
      <c r="D194190" s="1"/>
    </row>
    <row r="194209" spans="1:4" x14ac:dyDescent="0.35">
      <c r="A194209" s="1"/>
      <c r="B194209" s="1"/>
      <c r="C194209" s="1"/>
      <c r="D194209" s="1"/>
    </row>
    <row r="194228" spans="1:4" x14ac:dyDescent="0.35">
      <c r="A194228" s="1"/>
      <c r="B194228" s="1"/>
      <c r="C194228" s="1"/>
      <c r="D194228" s="1"/>
    </row>
    <row r="194247" spans="1:4" x14ac:dyDescent="0.35">
      <c r="A194247" s="1"/>
      <c r="B194247" s="1"/>
      <c r="C194247" s="1"/>
      <c r="D194247" s="1"/>
    </row>
    <row r="194266" spans="1:4" x14ac:dyDescent="0.35">
      <c r="A194266" s="1"/>
      <c r="B194266" s="1"/>
      <c r="C194266" s="1"/>
      <c r="D194266" s="1"/>
    </row>
    <row r="194285" spans="1:4" x14ac:dyDescent="0.35">
      <c r="A194285" s="1"/>
      <c r="B194285" s="1"/>
      <c r="C194285" s="1"/>
      <c r="D194285" s="1"/>
    </row>
    <row r="194304" spans="1:4" x14ac:dyDescent="0.35">
      <c r="A194304" s="1"/>
      <c r="B194304" s="1"/>
      <c r="C194304" s="1"/>
      <c r="D194304" s="1"/>
    </row>
    <row r="194323" spans="1:4" x14ac:dyDescent="0.35">
      <c r="A194323" s="1"/>
      <c r="B194323" s="1"/>
      <c r="C194323" s="1"/>
      <c r="D194323" s="1"/>
    </row>
    <row r="194342" spans="1:4" x14ac:dyDescent="0.35">
      <c r="A194342" s="1"/>
      <c r="B194342" s="1"/>
      <c r="C194342" s="1"/>
      <c r="D194342" s="1"/>
    </row>
    <row r="194361" spans="1:4" x14ac:dyDescent="0.35">
      <c r="A194361" s="1"/>
      <c r="B194361" s="1"/>
      <c r="C194361" s="1"/>
      <c r="D194361" s="1"/>
    </row>
    <row r="194380" spans="1:4" x14ac:dyDescent="0.35">
      <c r="A194380" s="1"/>
      <c r="B194380" s="1"/>
      <c r="C194380" s="1"/>
      <c r="D194380" s="1"/>
    </row>
    <row r="194399" spans="1:4" x14ac:dyDescent="0.35">
      <c r="A194399" s="1"/>
      <c r="B194399" s="1"/>
      <c r="C194399" s="1"/>
      <c r="D194399" s="1"/>
    </row>
    <row r="194418" spans="1:4" x14ac:dyDescent="0.35">
      <c r="A194418" s="1"/>
      <c r="B194418" s="1"/>
      <c r="C194418" s="1"/>
      <c r="D194418" s="1"/>
    </row>
    <row r="194437" spans="1:4" x14ac:dyDescent="0.35">
      <c r="A194437" s="1"/>
      <c r="B194437" s="1"/>
      <c r="C194437" s="1"/>
      <c r="D194437" s="1"/>
    </row>
    <row r="194456" spans="1:4" x14ac:dyDescent="0.35">
      <c r="A194456" s="1"/>
      <c r="B194456" s="1"/>
      <c r="C194456" s="1"/>
      <c r="D194456" s="1"/>
    </row>
    <row r="194475" spans="1:4" x14ac:dyDescent="0.35">
      <c r="A194475" s="1"/>
      <c r="B194475" s="1"/>
      <c r="C194475" s="1"/>
      <c r="D194475" s="1"/>
    </row>
    <row r="194494" spans="1:4" x14ac:dyDescent="0.35">
      <c r="A194494" s="1"/>
      <c r="B194494" s="1"/>
      <c r="C194494" s="1"/>
      <c r="D194494" s="1"/>
    </row>
    <row r="194513" spans="1:4" x14ac:dyDescent="0.35">
      <c r="A194513" s="1"/>
      <c r="B194513" s="1"/>
      <c r="C194513" s="1"/>
      <c r="D194513" s="1"/>
    </row>
    <row r="194532" spans="1:4" x14ac:dyDescent="0.35">
      <c r="A194532" s="1"/>
      <c r="B194532" s="1"/>
      <c r="C194532" s="1"/>
      <c r="D194532" s="1"/>
    </row>
    <row r="194551" spans="1:4" x14ac:dyDescent="0.35">
      <c r="A194551" s="1"/>
      <c r="B194551" s="1"/>
      <c r="C194551" s="1"/>
      <c r="D194551" s="1"/>
    </row>
    <row r="194570" spans="1:4" x14ac:dyDescent="0.35">
      <c r="A194570" s="1"/>
      <c r="B194570" s="1"/>
      <c r="C194570" s="1"/>
      <c r="D194570" s="1"/>
    </row>
    <row r="194589" spans="1:4" x14ac:dyDescent="0.35">
      <c r="A194589" s="1"/>
      <c r="B194589" s="1"/>
      <c r="C194589" s="1"/>
      <c r="D194589" s="1"/>
    </row>
    <row r="194608" spans="1:4" x14ac:dyDescent="0.35">
      <c r="A194608" s="1"/>
      <c r="B194608" s="1"/>
      <c r="C194608" s="1"/>
      <c r="D194608" s="1"/>
    </row>
    <row r="194627" spans="1:4" x14ac:dyDescent="0.35">
      <c r="A194627" s="1"/>
      <c r="B194627" s="1"/>
      <c r="C194627" s="1"/>
      <c r="D194627" s="1"/>
    </row>
    <row r="194646" spans="1:4" x14ac:dyDescent="0.35">
      <c r="A194646" s="1"/>
      <c r="B194646" s="1"/>
      <c r="C194646" s="1"/>
      <c r="D194646" s="1"/>
    </row>
    <row r="194665" spans="1:4" x14ac:dyDescent="0.35">
      <c r="A194665" s="1"/>
      <c r="B194665" s="1"/>
      <c r="C194665" s="1"/>
      <c r="D194665" s="1"/>
    </row>
    <row r="194684" spans="1:4" x14ac:dyDescent="0.35">
      <c r="A194684" s="1"/>
      <c r="B194684" s="1"/>
      <c r="C194684" s="1"/>
      <c r="D194684" s="1"/>
    </row>
    <row r="194703" spans="1:4" x14ac:dyDescent="0.35">
      <c r="A194703" s="1"/>
      <c r="B194703" s="1"/>
      <c r="C194703" s="1"/>
      <c r="D194703" s="1"/>
    </row>
    <row r="194722" spans="1:4" x14ac:dyDescent="0.35">
      <c r="A194722" s="1"/>
      <c r="B194722" s="1"/>
      <c r="C194722" s="1"/>
      <c r="D194722" s="1"/>
    </row>
    <row r="194741" spans="1:4" x14ac:dyDescent="0.35">
      <c r="A194741" s="1"/>
      <c r="B194741" s="1"/>
      <c r="C194741" s="1"/>
      <c r="D194741" s="1"/>
    </row>
    <row r="194760" spans="1:4" x14ac:dyDescent="0.35">
      <c r="A194760" s="1"/>
      <c r="B194760" s="1"/>
      <c r="C194760" s="1"/>
      <c r="D194760" s="1"/>
    </row>
    <row r="194779" spans="1:4" x14ac:dyDescent="0.35">
      <c r="A194779" s="1"/>
      <c r="B194779" s="1"/>
      <c r="C194779" s="1"/>
      <c r="D194779" s="1"/>
    </row>
    <row r="194798" spans="1:4" x14ac:dyDescent="0.35">
      <c r="A194798" s="1"/>
      <c r="B194798" s="1"/>
      <c r="C194798" s="1"/>
      <c r="D194798" s="1"/>
    </row>
    <row r="194817" spans="1:4" x14ac:dyDescent="0.35">
      <c r="A194817" s="1"/>
      <c r="B194817" s="1"/>
      <c r="C194817" s="1"/>
      <c r="D194817" s="1"/>
    </row>
    <row r="194836" spans="1:4" x14ac:dyDescent="0.35">
      <c r="A194836" s="1"/>
      <c r="B194836" s="1"/>
      <c r="C194836" s="1"/>
      <c r="D194836" s="1"/>
    </row>
    <row r="194855" spans="1:4" x14ac:dyDescent="0.35">
      <c r="A194855" s="1"/>
      <c r="B194855" s="1"/>
      <c r="C194855" s="1"/>
      <c r="D194855" s="1"/>
    </row>
    <row r="194874" spans="1:4" x14ac:dyDescent="0.35">
      <c r="A194874" s="1"/>
      <c r="B194874" s="1"/>
      <c r="C194874" s="1"/>
      <c r="D194874" s="1"/>
    </row>
    <row r="194893" spans="1:4" x14ac:dyDescent="0.35">
      <c r="A194893" s="1"/>
      <c r="B194893" s="1"/>
      <c r="C194893" s="1"/>
      <c r="D194893" s="1"/>
    </row>
    <row r="194912" spans="1:4" x14ac:dyDescent="0.35">
      <c r="A194912" s="1"/>
      <c r="B194912" s="1"/>
      <c r="C194912" s="1"/>
      <c r="D194912" s="1"/>
    </row>
    <row r="194931" spans="1:4" x14ac:dyDescent="0.35">
      <c r="A194931" s="1"/>
      <c r="B194931" s="1"/>
      <c r="C194931" s="1"/>
      <c r="D194931" s="1"/>
    </row>
    <row r="194950" spans="1:4" x14ac:dyDescent="0.35">
      <c r="A194950" s="1"/>
      <c r="B194950" s="1"/>
      <c r="C194950" s="1"/>
      <c r="D194950" s="1"/>
    </row>
    <row r="194969" spans="1:4" x14ac:dyDescent="0.35">
      <c r="A194969" s="1"/>
      <c r="B194969" s="1"/>
      <c r="C194969" s="1"/>
      <c r="D194969" s="1"/>
    </row>
    <row r="194988" spans="1:4" x14ac:dyDescent="0.35">
      <c r="A194988" s="1"/>
      <c r="B194988" s="1"/>
      <c r="C194988" s="1"/>
      <c r="D194988" s="1"/>
    </row>
    <row r="195007" spans="1:4" x14ac:dyDescent="0.35">
      <c r="A195007" s="1"/>
      <c r="B195007" s="1"/>
      <c r="C195007" s="1"/>
      <c r="D195007" s="1"/>
    </row>
    <row r="195026" spans="1:4" x14ac:dyDescent="0.35">
      <c r="A195026" s="1"/>
      <c r="B195026" s="1"/>
      <c r="C195026" s="1"/>
      <c r="D195026" s="1"/>
    </row>
    <row r="195045" spans="1:4" x14ac:dyDescent="0.35">
      <c r="A195045" s="1"/>
      <c r="B195045" s="1"/>
      <c r="C195045" s="1"/>
      <c r="D195045" s="1"/>
    </row>
    <row r="195064" spans="1:4" x14ac:dyDescent="0.35">
      <c r="A195064" s="1"/>
      <c r="B195064" s="1"/>
      <c r="C195064" s="1"/>
      <c r="D195064" s="1"/>
    </row>
    <row r="195083" spans="1:4" x14ac:dyDescent="0.35">
      <c r="A195083" s="1"/>
      <c r="B195083" s="1"/>
      <c r="C195083" s="1"/>
      <c r="D195083" s="1"/>
    </row>
    <row r="195102" spans="1:4" x14ac:dyDescent="0.35">
      <c r="A195102" s="1"/>
      <c r="B195102" s="1"/>
      <c r="C195102" s="1"/>
      <c r="D195102" s="1"/>
    </row>
    <row r="195121" spans="1:4" x14ac:dyDescent="0.35">
      <c r="A195121" s="1"/>
      <c r="B195121" s="1"/>
      <c r="C195121" s="1"/>
      <c r="D195121" s="1"/>
    </row>
    <row r="195140" spans="1:4" x14ac:dyDescent="0.35">
      <c r="A195140" s="1"/>
      <c r="B195140" s="1"/>
      <c r="C195140" s="1"/>
      <c r="D195140" s="1"/>
    </row>
    <row r="195159" spans="1:4" x14ac:dyDescent="0.35">
      <c r="A195159" s="1"/>
      <c r="B195159" s="1"/>
      <c r="C195159" s="1"/>
      <c r="D195159" s="1"/>
    </row>
    <row r="195178" spans="1:4" x14ac:dyDescent="0.35">
      <c r="A195178" s="1"/>
      <c r="B195178" s="1"/>
      <c r="C195178" s="1"/>
      <c r="D195178" s="1"/>
    </row>
    <row r="195197" spans="1:4" x14ac:dyDescent="0.35">
      <c r="A195197" s="1"/>
      <c r="B195197" s="1"/>
      <c r="C195197" s="1"/>
      <c r="D195197" s="1"/>
    </row>
    <row r="195216" spans="1:4" x14ac:dyDescent="0.35">
      <c r="A195216" s="1"/>
      <c r="B195216" s="1"/>
      <c r="C195216" s="1"/>
      <c r="D195216" s="1"/>
    </row>
    <row r="195235" spans="1:4" x14ac:dyDescent="0.35">
      <c r="A195235" s="1"/>
      <c r="B195235" s="1"/>
      <c r="C195235" s="1"/>
      <c r="D195235" s="1"/>
    </row>
    <row r="195254" spans="1:4" x14ac:dyDescent="0.35">
      <c r="A195254" s="1"/>
      <c r="B195254" s="1"/>
      <c r="C195254" s="1"/>
      <c r="D195254" s="1"/>
    </row>
    <row r="195273" spans="1:4" x14ac:dyDescent="0.35">
      <c r="A195273" s="1"/>
      <c r="B195273" s="1"/>
      <c r="C195273" s="1"/>
      <c r="D195273" s="1"/>
    </row>
    <row r="195292" spans="1:4" x14ac:dyDescent="0.35">
      <c r="A195292" s="1"/>
      <c r="B195292" s="1"/>
      <c r="C195292" s="1"/>
      <c r="D195292" s="1"/>
    </row>
    <row r="195311" spans="1:4" x14ac:dyDescent="0.35">
      <c r="A195311" s="1"/>
      <c r="B195311" s="1"/>
      <c r="C195311" s="1"/>
      <c r="D195311" s="1"/>
    </row>
    <row r="195330" spans="1:4" x14ac:dyDescent="0.35">
      <c r="A195330" s="1"/>
      <c r="B195330" s="1"/>
      <c r="C195330" s="1"/>
      <c r="D195330" s="1"/>
    </row>
    <row r="195349" spans="1:4" x14ac:dyDescent="0.35">
      <c r="A195349" s="1"/>
      <c r="B195349" s="1"/>
      <c r="C195349" s="1"/>
      <c r="D195349" s="1"/>
    </row>
    <row r="195368" spans="1:4" x14ac:dyDescent="0.35">
      <c r="A195368" s="1"/>
      <c r="B195368" s="1"/>
      <c r="C195368" s="1"/>
      <c r="D195368" s="1"/>
    </row>
    <row r="195387" spans="1:4" x14ac:dyDescent="0.35">
      <c r="A195387" s="1"/>
      <c r="B195387" s="1"/>
      <c r="C195387" s="1"/>
      <c r="D195387" s="1"/>
    </row>
    <row r="195406" spans="1:4" x14ac:dyDescent="0.35">
      <c r="A195406" s="1"/>
      <c r="B195406" s="1"/>
      <c r="C195406" s="1"/>
      <c r="D195406" s="1"/>
    </row>
    <row r="195425" spans="1:4" x14ac:dyDescent="0.35">
      <c r="A195425" s="1"/>
      <c r="B195425" s="1"/>
      <c r="C195425" s="1"/>
      <c r="D195425" s="1"/>
    </row>
    <row r="195444" spans="1:4" x14ac:dyDescent="0.35">
      <c r="A195444" s="1"/>
      <c r="B195444" s="1"/>
      <c r="C195444" s="1"/>
      <c r="D195444" s="1"/>
    </row>
    <row r="195463" spans="1:4" x14ac:dyDescent="0.35">
      <c r="A195463" s="1"/>
      <c r="B195463" s="1"/>
      <c r="C195463" s="1"/>
      <c r="D195463" s="1"/>
    </row>
    <row r="195482" spans="1:4" x14ac:dyDescent="0.35">
      <c r="A195482" s="1"/>
      <c r="B195482" s="1"/>
      <c r="C195482" s="1"/>
      <c r="D195482" s="1"/>
    </row>
    <row r="195501" spans="1:4" x14ac:dyDescent="0.35">
      <c r="A195501" s="1"/>
      <c r="B195501" s="1"/>
      <c r="C195501" s="1"/>
      <c r="D195501" s="1"/>
    </row>
    <row r="195520" spans="1:4" x14ac:dyDescent="0.35">
      <c r="A195520" s="1"/>
      <c r="B195520" s="1"/>
      <c r="C195520" s="1"/>
      <c r="D195520" s="1"/>
    </row>
    <row r="195539" spans="1:4" x14ac:dyDescent="0.35">
      <c r="A195539" s="1"/>
      <c r="B195539" s="1"/>
      <c r="C195539" s="1"/>
      <c r="D195539" s="1"/>
    </row>
    <row r="195558" spans="1:4" x14ac:dyDescent="0.35">
      <c r="A195558" s="1"/>
      <c r="B195558" s="1"/>
      <c r="C195558" s="1"/>
      <c r="D195558" s="1"/>
    </row>
    <row r="195577" spans="1:4" x14ac:dyDescent="0.35">
      <c r="A195577" s="1"/>
      <c r="B195577" s="1"/>
      <c r="C195577" s="1"/>
      <c r="D195577" s="1"/>
    </row>
    <row r="195596" spans="1:4" x14ac:dyDescent="0.35">
      <c r="A195596" s="1"/>
      <c r="B195596" s="1"/>
      <c r="C195596" s="1"/>
      <c r="D195596" s="1"/>
    </row>
    <row r="195615" spans="1:4" x14ac:dyDescent="0.35">
      <c r="A195615" s="1"/>
      <c r="B195615" s="1"/>
      <c r="C195615" s="1"/>
      <c r="D195615" s="1"/>
    </row>
    <row r="195634" spans="1:4" x14ac:dyDescent="0.35">
      <c r="A195634" s="1"/>
      <c r="B195634" s="1"/>
      <c r="C195634" s="1"/>
      <c r="D195634" s="1"/>
    </row>
    <row r="195653" spans="1:4" x14ac:dyDescent="0.35">
      <c r="A195653" s="1"/>
      <c r="B195653" s="1"/>
      <c r="C195653" s="1"/>
      <c r="D195653" s="1"/>
    </row>
    <row r="195672" spans="1:4" x14ac:dyDescent="0.35">
      <c r="A195672" s="1"/>
      <c r="B195672" s="1"/>
      <c r="C195672" s="1"/>
      <c r="D195672" s="1"/>
    </row>
    <row r="195691" spans="1:4" x14ac:dyDescent="0.35">
      <c r="A195691" s="1"/>
      <c r="B195691" s="1"/>
      <c r="C195691" s="1"/>
      <c r="D195691" s="1"/>
    </row>
    <row r="195710" spans="1:4" x14ac:dyDescent="0.35">
      <c r="A195710" s="1"/>
      <c r="B195710" s="1"/>
      <c r="C195710" s="1"/>
      <c r="D195710" s="1"/>
    </row>
    <row r="195729" spans="1:4" x14ac:dyDescent="0.35">
      <c r="A195729" s="1"/>
      <c r="B195729" s="1"/>
      <c r="C195729" s="1"/>
      <c r="D195729" s="1"/>
    </row>
    <row r="195748" spans="1:4" x14ac:dyDescent="0.35">
      <c r="A195748" s="1"/>
      <c r="B195748" s="1"/>
      <c r="C195748" s="1"/>
      <c r="D195748" s="1"/>
    </row>
    <row r="195767" spans="1:4" x14ac:dyDescent="0.35">
      <c r="A195767" s="1"/>
      <c r="B195767" s="1"/>
      <c r="C195767" s="1"/>
      <c r="D195767" s="1"/>
    </row>
    <row r="195786" spans="1:4" x14ac:dyDescent="0.35">
      <c r="A195786" s="1"/>
      <c r="B195786" s="1"/>
      <c r="C195786" s="1"/>
      <c r="D195786" s="1"/>
    </row>
    <row r="195805" spans="1:4" x14ac:dyDescent="0.35">
      <c r="A195805" s="1"/>
      <c r="B195805" s="1"/>
      <c r="C195805" s="1"/>
      <c r="D195805" s="1"/>
    </row>
    <row r="195824" spans="1:4" x14ac:dyDescent="0.35">
      <c r="A195824" s="1"/>
      <c r="B195824" s="1"/>
      <c r="C195824" s="1"/>
      <c r="D195824" s="1"/>
    </row>
    <row r="195843" spans="1:4" x14ac:dyDescent="0.35">
      <c r="A195843" s="1"/>
      <c r="B195843" s="1"/>
      <c r="C195843" s="1"/>
      <c r="D195843" s="1"/>
    </row>
    <row r="195862" spans="1:4" x14ac:dyDescent="0.35">
      <c r="A195862" s="1"/>
      <c r="B195862" s="1"/>
      <c r="C195862" s="1"/>
      <c r="D195862" s="1"/>
    </row>
    <row r="195881" spans="1:4" x14ac:dyDescent="0.35">
      <c r="A195881" s="1"/>
      <c r="B195881" s="1"/>
      <c r="C195881" s="1"/>
      <c r="D195881" s="1"/>
    </row>
    <row r="195900" spans="1:4" x14ac:dyDescent="0.35">
      <c r="A195900" s="1"/>
      <c r="B195900" s="1"/>
      <c r="C195900" s="1"/>
      <c r="D195900" s="1"/>
    </row>
    <row r="195919" spans="1:4" x14ac:dyDescent="0.35">
      <c r="A195919" s="1"/>
      <c r="B195919" s="1"/>
      <c r="C195919" s="1"/>
      <c r="D195919" s="1"/>
    </row>
    <row r="195938" spans="1:4" x14ac:dyDescent="0.35">
      <c r="A195938" s="1"/>
      <c r="B195938" s="1"/>
      <c r="C195938" s="1"/>
      <c r="D195938" s="1"/>
    </row>
    <row r="195957" spans="1:4" x14ac:dyDescent="0.35">
      <c r="A195957" s="1"/>
      <c r="B195957" s="1"/>
      <c r="C195957" s="1"/>
      <c r="D195957" s="1"/>
    </row>
    <row r="195976" spans="1:4" x14ac:dyDescent="0.35">
      <c r="A195976" s="1"/>
      <c r="B195976" s="1"/>
      <c r="C195976" s="1"/>
      <c r="D195976" s="1"/>
    </row>
    <row r="195995" spans="1:4" x14ac:dyDescent="0.35">
      <c r="A195995" s="1"/>
      <c r="B195995" s="1"/>
      <c r="C195995" s="1"/>
      <c r="D195995" s="1"/>
    </row>
    <row r="196014" spans="1:4" x14ac:dyDescent="0.35">
      <c r="A196014" s="1"/>
      <c r="B196014" s="1"/>
      <c r="C196014" s="1"/>
      <c r="D196014" s="1"/>
    </row>
    <row r="196033" spans="1:4" x14ac:dyDescent="0.35">
      <c r="A196033" s="1"/>
      <c r="B196033" s="1"/>
      <c r="C196033" s="1"/>
      <c r="D196033" s="1"/>
    </row>
    <row r="196052" spans="1:4" x14ac:dyDescent="0.35">
      <c r="A196052" s="1"/>
      <c r="B196052" s="1"/>
      <c r="C196052" s="1"/>
      <c r="D196052" s="1"/>
    </row>
    <row r="196071" spans="1:4" x14ac:dyDescent="0.35">
      <c r="A196071" s="1"/>
      <c r="B196071" s="1"/>
      <c r="C196071" s="1"/>
      <c r="D196071" s="1"/>
    </row>
    <row r="196090" spans="1:4" x14ac:dyDescent="0.35">
      <c r="A196090" s="1"/>
      <c r="B196090" s="1"/>
      <c r="C196090" s="1"/>
      <c r="D196090" s="1"/>
    </row>
    <row r="196109" spans="1:4" x14ac:dyDescent="0.35">
      <c r="A196109" s="1"/>
      <c r="B196109" s="1"/>
      <c r="C196109" s="1"/>
      <c r="D196109" s="1"/>
    </row>
    <row r="196128" spans="1:4" x14ac:dyDescent="0.35">
      <c r="A196128" s="1"/>
      <c r="B196128" s="1"/>
      <c r="C196128" s="1"/>
      <c r="D196128" s="1"/>
    </row>
    <row r="196147" spans="1:4" x14ac:dyDescent="0.35">
      <c r="A196147" s="1"/>
      <c r="B196147" s="1"/>
      <c r="C196147" s="1"/>
      <c r="D196147" s="1"/>
    </row>
    <row r="196166" spans="1:4" x14ac:dyDescent="0.35">
      <c r="A196166" s="1"/>
      <c r="B196166" s="1"/>
      <c r="C196166" s="1"/>
      <c r="D196166" s="1"/>
    </row>
    <row r="196185" spans="1:4" x14ac:dyDescent="0.35">
      <c r="A196185" s="1"/>
      <c r="B196185" s="1"/>
      <c r="C196185" s="1"/>
      <c r="D196185" s="1"/>
    </row>
    <row r="196204" spans="1:4" x14ac:dyDescent="0.35">
      <c r="A196204" s="1"/>
      <c r="B196204" s="1"/>
      <c r="C196204" s="1"/>
      <c r="D196204" s="1"/>
    </row>
    <row r="196223" spans="1:4" x14ac:dyDescent="0.35">
      <c r="A196223" s="1"/>
      <c r="B196223" s="1"/>
      <c r="C196223" s="1"/>
      <c r="D196223" s="1"/>
    </row>
    <row r="196242" spans="1:4" x14ac:dyDescent="0.35">
      <c r="A196242" s="1"/>
      <c r="B196242" s="1"/>
      <c r="C196242" s="1"/>
      <c r="D196242" s="1"/>
    </row>
    <row r="196261" spans="1:4" x14ac:dyDescent="0.35">
      <c r="A196261" s="1"/>
      <c r="B196261" s="1"/>
      <c r="C196261" s="1"/>
      <c r="D196261" s="1"/>
    </row>
    <row r="196280" spans="1:4" x14ac:dyDescent="0.35">
      <c r="A196280" s="1"/>
      <c r="B196280" s="1"/>
      <c r="C196280" s="1"/>
      <c r="D196280" s="1"/>
    </row>
    <row r="196299" spans="1:4" x14ac:dyDescent="0.35">
      <c r="A196299" s="1"/>
      <c r="B196299" s="1"/>
      <c r="C196299" s="1"/>
      <c r="D196299" s="1"/>
    </row>
    <row r="196318" spans="1:4" x14ac:dyDescent="0.35">
      <c r="A196318" s="1"/>
      <c r="B196318" s="1"/>
      <c r="C196318" s="1"/>
      <c r="D196318" s="1"/>
    </row>
    <row r="196337" spans="1:4" x14ac:dyDescent="0.35">
      <c r="A196337" s="1"/>
      <c r="B196337" s="1"/>
      <c r="C196337" s="1"/>
      <c r="D196337" s="1"/>
    </row>
    <row r="196356" spans="1:4" x14ac:dyDescent="0.35">
      <c r="A196356" s="1"/>
      <c r="B196356" s="1"/>
      <c r="C196356" s="1"/>
      <c r="D196356" s="1"/>
    </row>
    <row r="196375" spans="1:4" x14ac:dyDescent="0.35">
      <c r="A196375" s="1"/>
      <c r="B196375" s="1"/>
      <c r="C196375" s="1"/>
      <c r="D196375" s="1"/>
    </row>
    <row r="196394" spans="1:4" x14ac:dyDescent="0.35">
      <c r="A196394" s="1"/>
      <c r="B196394" s="1"/>
      <c r="C196394" s="1"/>
      <c r="D196394" s="1"/>
    </row>
    <row r="196413" spans="1:4" x14ac:dyDescent="0.35">
      <c r="A196413" s="1"/>
      <c r="B196413" s="1"/>
      <c r="C196413" s="1"/>
      <c r="D196413" s="1"/>
    </row>
    <row r="196432" spans="1:4" x14ac:dyDescent="0.35">
      <c r="A196432" s="1"/>
      <c r="B196432" s="1"/>
      <c r="C196432" s="1"/>
      <c r="D196432" s="1"/>
    </row>
    <row r="196451" spans="1:4" x14ac:dyDescent="0.35">
      <c r="A196451" s="1"/>
      <c r="B196451" s="1"/>
      <c r="C196451" s="1"/>
      <c r="D196451" s="1"/>
    </row>
    <row r="196470" spans="1:4" x14ac:dyDescent="0.35">
      <c r="A196470" s="1"/>
      <c r="B196470" s="1"/>
      <c r="C196470" s="1"/>
      <c r="D196470" s="1"/>
    </row>
    <row r="196489" spans="1:4" x14ac:dyDescent="0.35">
      <c r="A196489" s="1"/>
      <c r="B196489" s="1"/>
      <c r="C196489" s="1"/>
      <c r="D196489" s="1"/>
    </row>
    <row r="196508" spans="1:4" x14ac:dyDescent="0.35">
      <c r="A196508" s="1"/>
      <c r="B196508" s="1"/>
      <c r="C196508" s="1"/>
      <c r="D196508" s="1"/>
    </row>
    <row r="196527" spans="1:4" x14ac:dyDescent="0.35">
      <c r="A196527" s="1"/>
      <c r="B196527" s="1"/>
      <c r="C196527" s="1"/>
      <c r="D196527" s="1"/>
    </row>
    <row r="196546" spans="1:4" x14ac:dyDescent="0.35">
      <c r="A196546" s="1"/>
      <c r="B196546" s="1"/>
      <c r="C196546" s="1"/>
      <c r="D196546" s="1"/>
    </row>
    <row r="196565" spans="1:4" x14ac:dyDescent="0.35">
      <c r="A196565" s="1"/>
      <c r="B196565" s="1"/>
      <c r="C196565" s="1"/>
      <c r="D196565" s="1"/>
    </row>
    <row r="196584" spans="1:4" x14ac:dyDescent="0.35">
      <c r="A196584" s="1"/>
      <c r="B196584" s="1"/>
      <c r="C196584" s="1"/>
      <c r="D196584" s="1"/>
    </row>
    <row r="196603" spans="1:4" x14ac:dyDescent="0.35">
      <c r="A196603" s="1"/>
      <c r="B196603" s="1"/>
      <c r="C196603" s="1"/>
      <c r="D196603" s="1"/>
    </row>
    <row r="196622" spans="1:4" x14ac:dyDescent="0.35">
      <c r="A196622" s="1"/>
      <c r="B196622" s="1"/>
      <c r="C196622" s="1"/>
      <c r="D196622" s="1"/>
    </row>
    <row r="196641" spans="1:4" x14ac:dyDescent="0.35">
      <c r="A196641" s="1"/>
      <c r="B196641" s="1"/>
      <c r="C196641" s="1"/>
      <c r="D196641" s="1"/>
    </row>
    <row r="196660" spans="1:4" x14ac:dyDescent="0.35">
      <c r="A196660" s="1"/>
      <c r="B196660" s="1"/>
      <c r="C196660" s="1"/>
      <c r="D196660" s="1"/>
    </row>
    <row r="196679" spans="1:4" x14ac:dyDescent="0.35">
      <c r="A196679" s="1"/>
      <c r="B196679" s="1"/>
      <c r="C196679" s="1"/>
      <c r="D196679" s="1"/>
    </row>
    <row r="196698" spans="1:4" x14ac:dyDescent="0.35">
      <c r="A196698" s="1"/>
      <c r="B196698" s="1"/>
      <c r="C196698" s="1"/>
      <c r="D196698" s="1"/>
    </row>
    <row r="196717" spans="1:4" x14ac:dyDescent="0.35">
      <c r="A196717" s="1"/>
      <c r="B196717" s="1"/>
      <c r="C196717" s="1"/>
      <c r="D196717" s="1"/>
    </row>
    <row r="196736" spans="1:4" x14ac:dyDescent="0.35">
      <c r="A196736" s="1"/>
      <c r="B196736" s="1"/>
      <c r="C196736" s="1"/>
      <c r="D196736" s="1"/>
    </row>
    <row r="196755" spans="1:4" x14ac:dyDescent="0.35">
      <c r="A196755" s="1"/>
      <c r="B196755" s="1"/>
      <c r="C196755" s="1"/>
      <c r="D196755" s="1"/>
    </row>
    <row r="196774" spans="1:4" x14ac:dyDescent="0.35">
      <c r="A196774" s="1"/>
      <c r="B196774" s="1"/>
      <c r="C196774" s="1"/>
      <c r="D196774" s="1"/>
    </row>
    <row r="196793" spans="1:4" x14ac:dyDescent="0.35">
      <c r="A196793" s="1"/>
      <c r="B196793" s="1"/>
      <c r="C196793" s="1"/>
      <c r="D196793" s="1"/>
    </row>
    <row r="196812" spans="1:4" x14ac:dyDescent="0.35">
      <c r="A196812" s="1"/>
      <c r="B196812" s="1"/>
      <c r="C196812" s="1"/>
      <c r="D196812" s="1"/>
    </row>
    <row r="196831" spans="1:4" x14ac:dyDescent="0.35">
      <c r="A196831" s="1"/>
      <c r="B196831" s="1"/>
      <c r="C196831" s="1"/>
      <c r="D196831" s="1"/>
    </row>
    <row r="196850" spans="1:4" x14ac:dyDescent="0.35">
      <c r="A196850" s="1"/>
      <c r="B196850" s="1"/>
      <c r="C196850" s="1"/>
      <c r="D196850" s="1"/>
    </row>
    <row r="196869" spans="1:4" x14ac:dyDescent="0.35">
      <c r="A196869" s="1"/>
      <c r="B196869" s="1"/>
      <c r="C196869" s="1"/>
      <c r="D196869" s="1"/>
    </row>
    <row r="196888" spans="1:4" x14ac:dyDescent="0.35">
      <c r="A196888" s="1"/>
      <c r="B196888" s="1"/>
      <c r="C196888" s="1"/>
      <c r="D196888" s="1"/>
    </row>
    <row r="196907" spans="1:4" x14ac:dyDescent="0.35">
      <c r="A196907" s="1"/>
      <c r="B196907" s="1"/>
      <c r="C196907" s="1"/>
      <c r="D196907" s="1"/>
    </row>
    <row r="196926" spans="1:4" x14ac:dyDescent="0.35">
      <c r="A196926" s="1"/>
      <c r="B196926" s="1"/>
      <c r="C196926" s="1"/>
      <c r="D196926" s="1"/>
    </row>
    <row r="196945" spans="1:4" x14ac:dyDescent="0.35">
      <c r="A196945" s="1"/>
      <c r="B196945" s="1"/>
      <c r="C196945" s="1"/>
      <c r="D196945" s="1"/>
    </row>
    <row r="196964" spans="1:4" x14ac:dyDescent="0.35">
      <c r="A196964" s="1"/>
      <c r="B196964" s="1"/>
      <c r="C196964" s="1"/>
      <c r="D196964" s="1"/>
    </row>
    <row r="196983" spans="1:4" x14ac:dyDescent="0.35">
      <c r="A196983" s="1"/>
      <c r="B196983" s="1"/>
      <c r="C196983" s="1"/>
      <c r="D196983" s="1"/>
    </row>
    <row r="197002" spans="1:4" x14ac:dyDescent="0.35">
      <c r="A197002" s="1"/>
      <c r="B197002" s="1"/>
      <c r="C197002" s="1"/>
      <c r="D197002" s="1"/>
    </row>
    <row r="197021" spans="1:4" x14ac:dyDescent="0.35">
      <c r="A197021" s="1"/>
      <c r="B197021" s="1"/>
      <c r="C197021" s="1"/>
      <c r="D197021" s="1"/>
    </row>
    <row r="197040" spans="1:4" x14ac:dyDescent="0.35">
      <c r="A197040" s="1"/>
      <c r="B197040" s="1"/>
      <c r="C197040" s="1"/>
      <c r="D197040" s="1"/>
    </row>
    <row r="197059" spans="1:4" x14ac:dyDescent="0.35">
      <c r="A197059" s="1"/>
      <c r="B197059" s="1"/>
      <c r="C197059" s="1"/>
      <c r="D197059" s="1"/>
    </row>
    <row r="197078" spans="1:4" x14ac:dyDescent="0.35">
      <c r="A197078" s="1"/>
      <c r="B197078" s="1"/>
      <c r="C197078" s="1"/>
      <c r="D197078" s="1"/>
    </row>
    <row r="197097" spans="1:4" x14ac:dyDescent="0.35">
      <c r="A197097" s="1"/>
      <c r="B197097" s="1"/>
      <c r="C197097" s="1"/>
      <c r="D197097" s="1"/>
    </row>
    <row r="197116" spans="1:4" x14ac:dyDescent="0.35">
      <c r="A197116" s="1"/>
      <c r="B197116" s="1"/>
      <c r="C197116" s="1"/>
      <c r="D197116" s="1"/>
    </row>
    <row r="197135" spans="1:4" x14ac:dyDescent="0.35">
      <c r="A197135" s="1"/>
      <c r="B197135" s="1"/>
      <c r="C197135" s="1"/>
      <c r="D197135" s="1"/>
    </row>
    <row r="197154" spans="1:4" x14ac:dyDescent="0.35">
      <c r="A197154" s="1"/>
      <c r="B197154" s="1"/>
      <c r="C197154" s="1"/>
      <c r="D197154" s="1"/>
    </row>
    <row r="197173" spans="1:4" x14ac:dyDescent="0.35">
      <c r="A197173" s="1"/>
      <c r="B197173" s="1"/>
      <c r="C197173" s="1"/>
      <c r="D197173" s="1"/>
    </row>
    <row r="197192" spans="1:4" x14ac:dyDescent="0.35">
      <c r="A197192" s="1"/>
      <c r="B197192" s="1"/>
      <c r="C197192" s="1"/>
      <c r="D197192" s="1"/>
    </row>
    <row r="197211" spans="1:4" x14ac:dyDescent="0.35">
      <c r="A197211" s="1"/>
      <c r="B197211" s="1"/>
      <c r="C197211" s="1"/>
      <c r="D197211" s="1"/>
    </row>
    <row r="197230" spans="1:4" x14ac:dyDescent="0.35">
      <c r="A197230" s="1"/>
      <c r="B197230" s="1"/>
      <c r="C197230" s="1"/>
      <c r="D197230" s="1"/>
    </row>
    <row r="197249" spans="1:4" x14ac:dyDescent="0.35">
      <c r="A197249" s="1"/>
      <c r="B197249" s="1"/>
      <c r="C197249" s="1"/>
      <c r="D197249" s="1"/>
    </row>
    <row r="197268" spans="1:4" x14ac:dyDescent="0.35">
      <c r="A197268" s="1"/>
      <c r="B197268" s="1"/>
      <c r="C197268" s="1"/>
      <c r="D197268" s="1"/>
    </row>
    <row r="197287" spans="1:4" x14ac:dyDescent="0.35">
      <c r="A197287" s="1"/>
      <c r="B197287" s="1"/>
      <c r="C197287" s="1"/>
      <c r="D197287" s="1"/>
    </row>
    <row r="197306" spans="1:4" x14ac:dyDescent="0.35">
      <c r="A197306" s="1"/>
      <c r="B197306" s="1"/>
      <c r="C197306" s="1"/>
      <c r="D197306" s="1"/>
    </row>
    <row r="197325" spans="1:4" x14ac:dyDescent="0.35">
      <c r="A197325" s="1"/>
      <c r="B197325" s="1"/>
      <c r="C197325" s="1"/>
      <c r="D197325" s="1"/>
    </row>
    <row r="197344" spans="1:4" x14ac:dyDescent="0.35">
      <c r="A197344" s="1"/>
      <c r="B197344" s="1"/>
      <c r="C197344" s="1"/>
      <c r="D197344" s="1"/>
    </row>
    <row r="197363" spans="1:4" x14ac:dyDescent="0.35">
      <c r="A197363" s="1"/>
      <c r="B197363" s="1"/>
      <c r="C197363" s="1"/>
      <c r="D197363" s="1"/>
    </row>
    <row r="197382" spans="1:4" x14ac:dyDescent="0.35">
      <c r="A197382" s="1"/>
      <c r="B197382" s="1"/>
      <c r="C197382" s="1"/>
      <c r="D197382" s="1"/>
    </row>
    <row r="197401" spans="1:4" x14ac:dyDescent="0.35">
      <c r="A197401" s="1"/>
      <c r="B197401" s="1"/>
      <c r="C197401" s="1"/>
      <c r="D197401" s="1"/>
    </row>
    <row r="197420" spans="1:4" x14ac:dyDescent="0.35">
      <c r="A197420" s="1"/>
      <c r="B197420" s="1"/>
      <c r="C197420" s="1"/>
      <c r="D197420" s="1"/>
    </row>
    <row r="197439" spans="1:4" x14ac:dyDescent="0.35">
      <c r="A197439" s="1"/>
      <c r="B197439" s="1"/>
      <c r="C197439" s="1"/>
      <c r="D197439" s="1"/>
    </row>
    <row r="197458" spans="1:4" x14ac:dyDescent="0.35">
      <c r="A197458" s="1"/>
      <c r="B197458" s="1"/>
      <c r="C197458" s="1"/>
      <c r="D197458" s="1"/>
    </row>
    <row r="197477" spans="1:4" x14ac:dyDescent="0.35">
      <c r="A197477" s="1"/>
      <c r="B197477" s="1"/>
      <c r="C197477" s="1"/>
      <c r="D197477" s="1"/>
    </row>
    <row r="197496" spans="1:4" x14ac:dyDescent="0.35">
      <c r="A197496" s="1"/>
      <c r="B197496" s="1"/>
      <c r="C197496" s="1"/>
      <c r="D197496" s="1"/>
    </row>
    <row r="197515" spans="1:4" x14ac:dyDescent="0.35">
      <c r="A197515" s="1"/>
      <c r="B197515" s="1"/>
      <c r="C197515" s="1"/>
      <c r="D197515" s="1"/>
    </row>
    <row r="197534" spans="1:4" x14ac:dyDescent="0.35">
      <c r="A197534" s="1"/>
      <c r="B197534" s="1"/>
      <c r="C197534" s="1"/>
      <c r="D197534" s="1"/>
    </row>
    <row r="197553" spans="1:4" x14ac:dyDescent="0.35">
      <c r="A197553" s="1"/>
      <c r="B197553" s="1"/>
      <c r="C197553" s="1"/>
      <c r="D197553" s="1"/>
    </row>
    <row r="197572" spans="1:4" x14ac:dyDescent="0.35">
      <c r="A197572" s="1"/>
      <c r="B197572" s="1"/>
      <c r="C197572" s="1"/>
      <c r="D197572" s="1"/>
    </row>
    <row r="197591" spans="1:4" x14ac:dyDescent="0.35">
      <c r="A197591" s="1"/>
      <c r="B197591" s="1"/>
      <c r="C197591" s="1"/>
      <c r="D197591" s="1"/>
    </row>
    <row r="197610" spans="1:4" x14ac:dyDescent="0.35">
      <c r="A197610" s="1"/>
      <c r="B197610" s="1"/>
      <c r="C197610" s="1"/>
      <c r="D197610" s="1"/>
    </row>
    <row r="197629" spans="1:4" x14ac:dyDescent="0.35">
      <c r="A197629" s="1"/>
      <c r="B197629" s="1"/>
      <c r="C197629" s="1"/>
      <c r="D197629" s="1"/>
    </row>
    <row r="197648" spans="1:4" x14ac:dyDescent="0.35">
      <c r="A197648" s="1"/>
      <c r="B197648" s="1"/>
      <c r="C197648" s="1"/>
      <c r="D197648" s="1"/>
    </row>
    <row r="197667" spans="1:4" x14ac:dyDescent="0.35">
      <c r="A197667" s="1"/>
      <c r="B197667" s="1"/>
      <c r="C197667" s="1"/>
      <c r="D197667" s="1"/>
    </row>
    <row r="197686" spans="1:4" x14ac:dyDescent="0.35">
      <c r="A197686" s="1"/>
      <c r="B197686" s="1"/>
      <c r="C197686" s="1"/>
      <c r="D197686" s="1"/>
    </row>
    <row r="197705" spans="1:4" x14ac:dyDescent="0.35">
      <c r="A197705" s="1"/>
      <c r="B197705" s="1"/>
      <c r="C197705" s="1"/>
      <c r="D197705" s="1"/>
    </row>
    <row r="197724" spans="1:4" x14ac:dyDescent="0.35">
      <c r="A197724" s="1"/>
      <c r="B197724" s="1"/>
      <c r="C197724" s="1"/>
      <c r="D197724" s="1"/>
    </row>
    <row r="197743" spans="1:4" x14ac:dyDescent="0.35">
      <c r="A197743" s="1"/>
      <c r="B197743" s="1"/>
      <c r="C197743" s="1"/>
      <c r="D197743" s="1"/>
    </row>
    <row r="197762" spans="1:4" x14ac:dyDescent="0.35">
      <c r="A197762" s="1"/>
      <c r="B197762" s="1"/>
      <c r="C197762" s="1"/>
      <c r="D197762" s="1"/>
    </row>
    <row r="197781" spans="1:4" x14ac:dyDescent="0.35">
      <c r="A197781" s="1"/>
      <c r="B197781" s="1"/>
      <c r="C197781" s="1"/>
      <c r="D197781" s="1"/>
    </row>
    <row r="197800" spans="1:4" x14ac:dyDescent="0.35">
      <c r="A197800" s="1"/>
      <c r="B197800" s="1"/>
      <c r="C197800" s="1"/>
      <c r="D197800" s="1"/>
    </row>
    <row r="197819" spans="1:4" x14ac:dyDescent="0.35">
      <c r="A197819" s="1"/>
      <c r="B197819" s="1"/>
      <c r="C197819" s="1"/>
      <c r="D197819" s="1"/>
    </row>
    <row r="197838" spans="1:4" x14ac:dyDescent="0.35">
      <c r="A197838" s="1"/>
      <c r="B197838" s="1"/>
      <c r="C197838" s="1"/>
      <c r="D197838" s="1"/>
    </row>
    <row r="197857" spans="1:4" x14ac:dyDescent="0.35">
      <c r="A197857" s="1"/>
      <c r="B197857" s="1"/>
      <c r="C197857" s="1"/>
      <c r="D197857" s="1"/>
    </row>
    <row r="197876" spans="1:4" x14ac:dyDescent="0.35">
      <c r="A197876" s="1"/>
      <c r="B197876" s="1"/>
      <c r="C197876" s="1"/>
      <c r="D197876" s="1"/>
    </row>
    <row r="197895" spans="1:4" x14ac:dyDescent="0.35">
      <c r="A197895" s="1"/>
      <c r="B197895" s="1"/>
      <c r="C197895" s="1"/>
      <c r="D197895" s="1"/>
    </row>
    <row r="197914" spans="1:4" x14ac:dyDescent="0.35">
      <c r="A197914" s="1"/>
      <c r="B197914" s="1"/>
      <c r="C197914" s="1"/>
      <c r="D197914" s="1"/>
    </row>
    <row r="197933" spans="1:4" x14ac:dyDescent="0.35">
      <c r="A197933" s="1"/>
      <c r="B197933" s="1"/>
      <c r="C197933" s="1"/>
      <c r="D197933" s="1"/>
    </row>
    <row r="197952" spans="1:4" x14ac:dyDescent="0.35">
      <c r="A197952" s="1"/>
      <c r="B197952" s="1"/>
      <c r="C197952" s="1"/>
      <c r="D197952" s="1"/>
    </row>
    <row r="197971" spans="1:4" x14ac:dyDescent="0.35">
      <c r="A197971" s="1"/>
      <c r="B197971" s="1"/>
      <c r="C197971" s="1"/>
      <c r="D197971" s="1"/>
    </row>
    <row r="197990" spans="1:4" x14ac:dyDescent="0.35">
      <c r="A197990" s="1"/>
      <c r="B197990" s="1"/>
      <c r="C197990" s="1"/>
      <c r="D197990" s="1"/>
    </row>
    <row r="198009" spans="1:4" x14ac:dyDescent="0.35">
      <c r="A198009" s="1"/>
      <c r="B198009" s="1"/>
      <c r="C198009" s="1"/>
      <c r="D198009" s="1"/>
    </row>
    <row r="198028" spans="1:4" x14ac:dyDescent="0.35">
      <c r="A198028" s="1"/>
      <c r="B198028" s="1"/>
      <c r="C198028" s="1"/>
      <c r="D198028" s="1"/>
    </row>
    <row r="198047" spans="1:4" x14ac:dyDescent="0.35">
      <c r="A198047" s="1"/>
      <c r="B198047" s="1"/>
      <c r="C198047" s="1"/>
      <c r="D198047" s="1"/>
    </row>
    <row r="198066" spans="1:4" x14ac:dyDescent="0.35">
      <c r="A198066" s="1"/>
      <c r="B198066" s="1"/>
      <c r="C198066" s="1"/>
      <c r="D198066" s="1"/>
    </row>
    <row r="198085" spans="1:4" x14ac:dyDescent="0.35">
      <c r="A198085" s="1"/>
      <c r="B198085" s="1"/>
      <c r="C198085" s="1"/>
      <c r="D198085" s="1"/>
    </row>
    <row r="198104" spans="1:4" x14ac:dyDescent="0.35">
      <c r="A198104" s="1"/>
      <c r="B198104" s="1"/>
      <c r="C198104" s="1"/>
      <c r="D198104" s="1"/>
    </row>
    <row r="198123" spans="1:4" x14ac:dyDescent="0.35">
      <c r="A198123" s="1"/>
      <c r="B198123" s="1"/>
      <c r="C198123" s="1"/>
      <c r="D198123" s="1"/>
    </row>
    <row r="198142" spans="1:4" x14ac:dyDescent="0.35">
      <c r="A198142" s="1"/>
      <c r="B198142" s="1"/>
      <c r="C198142" s="1"/>
      <c r="D198142" s="1"/>
    </row>
    <row r="198161" spans="1:4" x14ac:dyDescent="0.35">
      <c r="A198161" s="1"/>
      <c r="B198161" s="1"/>
      <c r="C198161" s="1"/>
      <c r="D198161" s="1"/>
    </row>
    <row r="198180" spans="1:4" x14ac:dyDescent="0.35">
      <c r="A198180" s="1"/>
      <c r="B198180" s="1"/>
      <c r="C198180" s="1"/>
      <c r="D198180" s="1"/>
    </row>
    <row r="198199" spans="1:4" x14ac:dyDescent="0.35">
      <c r="A198199" s="1"/>
      <c r="B198199" s="1"/>
      <c r="C198199" s="1"/>
      <c r="D198199" s="1"/>
    </row>
    <row r="198218" spans="1:4" x14ac:dyDescent="0.35">
      <c r="A198218" s="1"/>
      <c r="B198218" s="1"/>
      <c r="C198218" s="1"/>
      <c r="D198218" s="1"/>
    </row>
    <row r="198237" spans="1:4" x14ac:dyDescent="0.35">
      <c r="A198237" s="1"/>
      <c r="B198237" s="1"/>
      <c r="C198237" s="1"/>
      <c r="D198237" s="1"/>
    </row>
    <row r="198256" spans="1:4" x14ac:dyDescent="0.35">
      <c r="A198256" s="1"/>
      <c r="B198256" s="1"/>
      <c r="C198256" s="1"/>
      <c r="D198256" s="1"/>
    </row>
    <row r="198275" spans="1:4" x14ac:dyDescent="0.35">
      <c r="A198275" s="1"/>
      <c r="B198275" s="1"/>
      <c r="C198275" s="1"/>
      <c r="D198275" s="1"/>
    </row>
    <row r="198294" spans="1:4" x14ac:dyDescent="0.35">
      <c r="A198294" s="1"/>
      <c r="B198294" s="1"/>
      <c r="C198294" s="1"/>
      <c r="D198294" s="1"/>
    </row>
    <row r="198313" spans="1:4" x14ac:dyDescent="0.35">
      <c r="A198313" s="1"/>
      <c r="B198313" s="1"/>
      <c r="C198313" s="1"/>
      <c r="D198313" s="1"/>
    </row>
    <row r="198332" spans="1:4" x14ac:dyDescent="0.35">
      <c r="A198332" s="1"/>
      <c r="B198332" s="1"/>
      <c r="C198332" s="1"/>
      <c r="D198332" s="1"/>
    </row>
    <row r="198351" spans="1:4" x14ac:dyDescent="0.35">
      <c r="A198351" s="1"/>
      <c r="B198351" s="1"/>
      <c r="C198351" s="1"/>
      <c r="D198351" s="1"/>
    </row>
    <row r="198370" spans="1:4" x14ac:dyDescent="0.35">
      <c r="A198370" s="1"/>
      <c r="B198370" s="1"/>
      <c r="C198370" s="1"/>
      <c r="D198370" s="1"/>
    </row>
    <row r="198389" spans="1:4" x14ac:dyDescent="0.35">
      <c r="A198389" s="1"/>
      <c r="B198389" s="1"/>
      <c r="C198389" s="1"/>
      <c r="D198389" s="1"/>
    </row>
    <row r="198408" spans="1:4" x14ac:dyDescent="0.35">
      <c r="A198408" s="1"/>
      <c r="B198408" s="1"/>
      <c r="C198408" s="1"/>
      <c r="D198408" s="1"/>
    </row>
    <row r="198427" spans="1:4" x14ac:dyDescent="0.35">
      <c r="A198427" s="1"/>
      <c r="B198427" s="1"/>
      <c r="C198427" s="1"/>
      <c r="D198427" s="1"/>
    </row>
    <row r="198446" spans="1:4" x14ac:dyDescent="0.35">
      <c r="A198446" s="1"/>
      <c r="B198446" s="1"/>
      <c r="C198446" s="1"/>
      <c r="D198446" s="1"/>
    </row>
    <row r="198465" spans="1:4" x14ac:dyDescent="0.35">
      <c r="A198465" s="1"/>
      <c r="B198465" s="1"/>
      <c r="C198465" s="1"/>
      <c r="D198465" s="1"/>
    </row>
    <row r="198484" spans="1:4" x14ac:dyDescent="0.35">
      <c r="A198484" s="1"/>
      <c r="B198484" s="1"/>
      <c r="C198484" s="1"/>
      <c r="D198484" s="1"/>
    </row>
    <row r="198503" spans="1:4" x14ac:dyDescent="0.35">
      <c r="A198503" s="1"/>
      <c r="B198503" s="1"/>
      <c r="C198503" s="1"/>
      <c r="D198503" s="1"/>
    </row>
    <row r="198522" spans="1:4" x14ac:dyDescent="0.35">
      <c r="A198522" s="1"/>
      <c r="B198522" s="1"/>
      <c r="C198522" s="1"/>
      <c r="D198522" s="1"/>
    </row>
    <row r="198541" spans="1:4" x14ac:dyDescent="0.35">
      <c r="A198541" s="1"/>
      <c r="B198541" s="1"/>
      <c r="C198541" s="1"/>
      <c r="D198541" s="1"/>
    </row>
    <row r="198560" spans="1:4" x14ac:dyDescent="0.35">
      <c r="A198560" s="1"/>
      <c r="B198560" s="1"/>
      <c r="C198560" s="1"/>
      <c r="D198560" s="1"/>
    </row>
    <row r="198579" spans="1:4" x14ac:dyDescent="0.35">
      <c r="A198579" s="1"/>
      <c r="B198579" s="1"/>
      <c r="C198579" s="1"/>
      <c r="D198579" s="1"/>
    </row>
    <row r="198598" spans="1:4" x14ac:dyDescent="0.35">
      <c r="A198598" s="1"/>
      <c r="B198598" s="1"/>
      <c r="C198598" s="1"/>
      <c r="D198598" s="1"/>
    </row>
    <row r="198617" spans="1:4" x14ac:dyDescent="0.35">
      <c r="A198617" s="1"/>
      <c r="B198617" s="1"/>
      <c r="C198617" s="1"/>
      <c r="D198617" s="1"/>
    </row>
    <row r="198636" spans="1:4" x14ac:dyDescent="0.35">
      <c r="A198636" s="1"/>
      <c r="B198636" s="1"/>
      <c r="C198636" s="1"/>
      <c r="D198636" s="1"/>
    </row>
    <row r="198655" spans="1:4" x14ac:dyDescent="0.35">
      <c r="A198655" s="1"/>
      <c r="B198655" s="1"/>
      <c r="C198655" s="1"/>
      <c r="D198655" s="1"/>
    </row>
    <row r="198674" spans="1:4" x14ac:dyDescent="0.35">
      <c r="A198674" s="1"/>
      <c r="B198674" s="1"/>
      <c r="C198674" s="1"/>
      <c r="D198674" s="1"/>
    </row>
    <row r="198693" spans="1:4" x14ac:dyDescent="0.35">
      <c r="A198693" s="1"/>
      <c r="B198693" s="1"/>
      <c r="C198693" s="1"/>
      <c r="D198693" s="1"/>
    </row>
    <row r="198712" spans="1:4" x14ac:dyDescent="0.35">
      <c r="A198712" s="1"/>
      <c r="B198712" s="1"/>
      <c r="C198712" s="1"/>
      <c r="D198712" s="1"/>
    </row>
    <row r="198731" spans="1:4" x14ac:dyDescent="0.35">
      <c r="A198731" s="1"/>
      <c r="B198731" s="1"/>
      <c r="C198731" s="1"/>
      <c r="D198731" s="1"/>
    </row>
    <row r="198750" spans="1:4" x14ac:dyDescent="0.35">
      <c r="A198750" s="1"/>
      <c r="B198750" s="1"/>
      <c r="C198750" s="1"/>
      <c r="D198750" s="1"/>
    </row>
    <row r="198769" spans="1:4" x14ac:dyDescent="0.35">
      <c r="A198769" s="1"/>
      <c r="B198769" s="1"/>
      <c r="C198769" s="1"/>
      <c r="D198769" s="1"/>
    </row>
    <row r="198788" spans="1:4" x14ac:dyDescent="0.35">
      <c r="A198788" s="1"/>
      <c r="B198788" s="1"/>
      <c r="C198788" s="1"/>
      <c r="D198788" s="1"/>
    </row>
    <row r="198807" spans="1:4" x14ac:dyDescent="0.35">
      <c r="A198807" s="1"/>
      <c r="B198807" s="1"/>
      <c r="C198807" s="1"/>
      <c r="D198807" s="1"/>
    </row>
    <row r="198826" spans="1:4" x14ac:dyDescent="0.35">
      <c r="A198826" s="1"/>
      <c r="B198826" s="1"/>
      <c r="C198826" s="1"/>
      <c r="D198826" s="1"/>
    </row>
    <row r="198845" spans="1:4" x14ac:dyDescent="0.35">
      <c r="A198845" s="1"/>
      <c r="B198845" s="1"/>
      <c r="C198845" s="1"/>
      <c r="D198845" s="1"/>
    </row>
    <row r="198864" spans="1:4" x14ac:dyDescent="0.35">
      <c r="A198864" s="1"/>
      <c r="B198864" s="1"/>
      <c r="C198864" s="1"/>
      <c r="D198864" s="1"/>
    </row>
    <row r="198883" spans="1:4" x14ac:dyDescent="0.35">
      <c r="A198883" s="1"/>
      <c r="B198883" s="1"/>
      <c r="C198883" s="1"/>
      <c r="D198883" s="1"/>
    </row>
    <row r="198902" spans="1:4" x14ac:dyDescent="0.35">
      <c r="A198902" s="1"/>
      <c r="B198902" s="1"/>
      <c r="C198902" s="1"/>
      <c r="D198902" s="1"/>
    </row>
    <row r="198921" spans="1:4" x14ac:dyDescent="0.35">
      <c r="A198921" s="1"/>
      <c r="B198921" s="1"/>
      <c r="C198921" s="1"/>
      <c r="D198921" s="1"/>
    </row>
    <row r="198940" spans="1:4" x14ac:dyDescent="0.35">
      <c r="A198940" s="1"/>
      <c r="B198940" s="1"/>
      <c r="C198940" s="1"/>
      <c r="D198940" s="1"/>
    </row>
    <row r="198959" spans="1:4" x14ac:dyDescent="0.35">
      <c r="A198959" s="1"/>
      <c r="B198959" s="1"/>
      <c r="C198959" s="1"/>
      <c r="D198959" s="1"/>
    </row>
    <row r="198978" spans="1:4" x14ac:dyDescent="0.35">
      <c r="A198978" s="1"/>
      <c r="B198978" s="1"/>
      <c r="C198978" s="1"/>
      <c r="D198978" s="1"/>
    </row>
    <row r="198997" spans="1:4" x14ac:dyDescent="0.35">
      <c r="A198997" s="1"/>
      <c r="B198997" s="1"/>
      <c r="C198997" s="1"/>
      <c r="D198997" s="1"/>
    </row>
    <row r="199016" spans="1:4" x14ac:dyDescent="0.35">
      <c r="A199016" s="1"/>
      <c r="B199016" s="1"/>
      <c r="C199016" s="1"/>
      <c r="D199016" s="1"/>
    </row>
    <row r="199035" spans="1:4" x14ac:dyDescent="0.35">
      <c r="A199035" s="1"/>
      <c r="B199035" s="1"/>
      <c r="C199035" s="1"/>
      <c r="D199035" s="1"/>
    </row>
    <row r="199054" spans="1:4" x14ac:dyDescent="0.35">
      <c r="A199054" s="1"/>
      <c r="B199054" s="1"/>
      <c r="C199054" s="1"/>
      <c r="D199054" s="1"/>
    </row>
    <row r="199073" spans="1:4" x14ac:dyDescent="0.35">
      <c r="A199073" s="1"/>
      <c r="B199073" s="1"/>
      <c r="C199073" s="1"/>
      <c r="D199073" s="1"/>
    </row>
    <row r="199092" spans="1:4" x14ac:dyDescent="0.35">
      <c r="A199092" s="1"/>
      <c r="B199092" s="1"/>
      <c r="C199092" s="1"/>
      <c r="D199092" s="1"/>
    </row>
    <row r="199111" spans="1:4" x14ac:dyDescent="0.35">
      <c r="A199111" s="1"/>
      <c r="B199111" s="1"/>
      <c r="C199111" s="1"/>
      <c r="D199111" s="1"/>
    </row>
    <row r="199130" spans="1:4" x14ac:dyDescent="0.35">
      <c r="A199130" s="1"/>
      <c r="B199130" s="1"/>
      <c r="C199130" s="1"/>
      <c r="D199130" s="1"/>
    </row>
    <row r="199149" spans="1:4" x14ac:dyDescent="0.35">
      <c r="A199149" s="1"/>
      <c r="B199149" s="1"/>
      <c r="C199149" s="1"/>
      <c r="D199149" s="1"/>
    </row>
    <row r="199168" spans="1:4" x14ac:dyDescent="0.35">
      <c r="A199168" s="1"/>
      <c r="B199168" s="1"/>
      <c r="C199168" s="1"/>
      <c r="D199168" s="1"/>
    </row>
    <row r="199187" spans="1:4" x14ac:dyDescent="0.35">
      <c r="A199187" s="1"/>
      <c r="B199187" s="1"/>
      <c r="C199187" s="1"/>
      <c r="D199187" s="1"/>
    </row>
    <row r="199206" spans="1:4" x14ac:dyDescent="0.35">
      <c r="A199206" s="1"/>
      <c r="B199206" s="1"/>
      <c r="C199206" s="1"/>
      <c r="D199206" s="1"/>
    </row>
    <row r="199225" spans="1:4" x14ac:dyDescent="0.35">
      <c r="A199225" s="1"/>
      <c r="B199225" s="1"/>
      <c r="C199225" s="1"/>
      <c r="D199225" s="1"/>
    </row>
    <row r="199244" spans="1:4" x14ac:dyDescent="0.35">
      <c r="A199244" s="1"/>
      <c r="B199244" s="1"/>
      <c r="C199244" s="1"/>
      <c r="D199244" s="1"/>
    </row>
    <row r="199263" spans="1:4" x14ac:dyDescent="0.35">
      <c r="A199263" s="1"/>
      <c r="B199263" s="1"/>
      <c r="C199263" s="1"/>
      <c r="D199263" s="1"/>
    </row>
    <row r="199282" spans="1:4" x14ac:dyDescent="0.35">
      <c r="A199282" s="1"/>
      <c r="B199282" s="1"/>
      <c r="C199282" s="1"/>
      <c r="D199282" s="1"/>
    </row>
    <row r="199301" spans="1:4" x14ac:dyDescent="0.35">
      <c r="A199301" s="1"/>
      <c r="B199301" s="1"/>
      <c r="C199301" s="1"/>
      <c r="D199301" s="1"/>
    </row>
    <row r="199320" spans="1:4" x14ac:dyDescent="0.35">
      <c r="A199320" s="1"/>
      <c r="B199320" s="1"/>
      <c r="C199320" s="1"/>
      <c r="D199320" s="1"/>
    </row>
    <row r="199339" spans="1:4" x14ac:dyDescent="0.35">
      <c r="A199339" s="1"/>
      <c r="B199339" s="1"/>
      <c r="C199339" s="1"/>
      <c r="D199339" s="1"/>
    </row>
    <row r="199358" spans="1:4" x14ac:dyDescent="0.35">
      <c r="A199358" s="1"/>
      <c r="B199358" s="1"/>
      <c r="C199358" s="1"/>
      <c r="D199358" s="1"/>
    </row>
    <row r="199377" spans="1:4" x14ac:dyDescent="0.35">
      <c r="A199377" s="1"/>
      <c r="B199377" s="1"/>
      <c r="C199377" s="1"/>
      <c r="D199377" s="1"/>
    </row>
    <row r="199396" spans="1:4" x14ac:dyDescent="0.35">
      <c r="A199396" s="1"/>
      <c r="B199396" s="1"/>
      <c r="C199396" s="1"/>
      <c r="D199396" s="1"/>
    </row>
    <row r="199415" spans="1:4" x14ac:dyDescent="0.35">
      <c r="A199415" s="1"/>
      <c r="B199415" s="1"/>
      <c r="C199415" s="1"/>
      <c r="D199415" s="1"/>
    </row>
    <row r="199434" spans="1:4" x14ac:dyDescent="0.35">
      <c r="A199434" s="1"/>
      <c r="B199434" s="1"/>
      <c r="C199434" s="1"/>
      <c r="D199434" s="1"/>
    </row>
    <row r="199453" spans="1:4" x14ac:dyDescent="0.35">
      <c r="A199453" s="1"/>
      <c r="B199453" s="1"/>
      <c r="C199453" s="1"/>
      <c r="D199453" s="1"/>
    </row>
    <row r="199472" spans="1:4" x14ac:dyDescent="0.35">
      <c r="A199472" s="1"/>
      <c r="B199472" s="1"/>
      <c r="C199472" s="1"/>
      <c r="D199472" s="1"/>
    </row>
    <row r="199491" spans="1:4" x14ac:dyDescent="0.35">
      <c r="A199491" s="1"/>
      <c r="B199491" s="1"/>
      <c r="C199491" s="1"/>
      <c r="D199491" s="1"/>
    </row>
    <row r="199510" spans="1:4" x14ac:dyDescent="0.35">
      <c r="A199510" s="1"/>
      <c r="B199510" s="1"/>
      <c r="C199510" s="1"/>
      <c r="D199510" s="1"/>
    </row>
    <row r="199529" spans="1:4" x14ac:dyDescent="0.35">
      <c r="A199529" s="1"/>
      <c r="B199529" s="1"/>
      <c r="C199529" s="1"/>
      <c r="D199529" s="1"/>
    </row>
    <row r="199548" spans="1:4" x14ac:dyDescent="0.35">
      <c r="A199548" s="1"/>
      <c r="B199548" s="1"/>
      <c r="C199548" s="1"/>
      <c r="D199548" s="1"/>
    </row>
    <row r="199567" spans="1:4" x14ac:dyDescent="0.35">
      <c r="A199567" s="1"/>
      <c r="B199567" s="1"/>
      <c r="C199567" s="1"/>
      <c r="D199567" s="1"/>
    </row>
    <row r="199586" spans="1:4" x14ac:dyDescent="0.35">
      <c r="A199586" s="1"/>
      <c r="B199586" s="1"/>
      <c r="C199586" s="1"/>
      <c r="D199586" s="1"/>
    </row>
    <row r="199605" spans="1:4" x14ac:dyDescent="0.35">
      <c r="A199605" s="1"/>
      <c r="B199605" s="1"/>
      <c r="C199605" s="1"/>
      <c r="D199605" s="1"/>
    </row>
    <row r="199624" spans="1:4" x14ac:dyDescent="0.35">
      <c r="A199624" s="1"/>
      <c r="B199624" s="1"/>
      <c r="C199624" s="1"/>
      <c r="D199624" s="1"/>
    </row>
    <row r="199643" spans="1:4" x14ac:dyDescent="0.35">
      <c r="A199643" s="1"/>
      <c r="B199643" s="1"/>
      <c r="C199643" s="1"/>
      <c r="D199643" s="1"/>
    </row>
    <row r="199662" spans="1:4" x14ac:dyDescent="0.35">
      <c r="A199662" s="1"/>
      <c r="B199662" s="1"/>
      <c r="C199662" s="1"/>
      <c r="D199662" s="1"/>
    </row>
    <row r="199681" spans="1:4" x14ac:dyDescent="0.35">
      <c r="A199681" s="1"/>
      <c r="B199681" s="1"/>
      <c r="C199681" s="1"/>
      <c r="D199681" s="1"/>
    </row>
    <row r="199700" spans="1:4" x14ac:dyDescent="0.35">
      <c r="A199700" s="1"/>
      <c r="B199700" s="1"/>
      <c r="C199700" s="1"/>
      <c r="D199700" s="1"/>
    </row>
    <row r="199719" spans="1:4" x14ac:dyDescent="0.35">
      <c r="A199719" s="1"/>
      <c r="B199719" s="1"/>
      <c r="C199719" s="1"/>
      <c r="D199719" s="1"/>
    </row>
    <row r="199738" spans="1:4" x14ac:dyDescent="0.35">
      <c r="A199738" s="1"/>
      <c r="B199738" s="1"/>
      <c r="C199738" s="1"/>
      <c r="D199738" s="1"/>
    </row>
    <row r="199757" spans="1:4" x14ac:dyDescent="0.35">
      <c r="A199757" s="1"/>
      <c r="B199757" s="1"/>
      <c r="C199757" s="1"/>
      <c r="D199757" s="1"/>
    </row>
    <row r="199776" spans="1:4" x14ac:dyDescent="0.35">
      <c r="A199776" s="1"/>
      <c r="B199776" s="1"/>
      <c r="C199776" s="1"/>
      <c r="D199776" s="1"/>
    </row>
    <row r="199795" spans="1:4" x14ac:dyDescent="0.35">
      <c r="A199795" s="1"/>
      <c r="B199795" s="1"/>
      <c r="C199795" s="1"/>
      <c r="D199795" s="1"/>
    </row>
    <row r="199814" spans="1:4" x14ac:dyDescent="0.35">
      <c r="A199814" s="1"/>
      <c r="B199814" s="1"/>
      <c r="C199814" s="1"/>
      <c r="D199814" s="1"/>
    </row>
    <row r="199833" spans="1:4" x14ac:dyDescent="0.35">
      <c r="A199833" s="1"/>
      <c r="B199833" s="1"/>
      <c r="C199833" s="1"/>
      <c r="D199833" s="1"/>
    </row>
    <row r="199852" spans="1:4" x14ac:dyDescent="0.35">
      <c r="A199852" s="1"/>
      <c r="B199852" s="1"/>
      <c r="C199852" s="1"/>
      <c r="D199852" s="1"/>
    </row>
    <row r="199871" spans="1:4" x14ac:dyDescent="0.35">
      <c r="A199871" s="1"/>
      <c r="B199871" s="1"/>
      <c r="C199871" s="1"/>
      <c r="D199871" s="1"/>
    </row>
    <row r="199890" spans="1:4" x14ac:dyDescent="0.35">
      <c r="A199890" s="1"/>
      <c r="B199890" s="1"/>
      <c r="C199890" s="1"/>
      <c r="D199890" s="1"/>
    </row>
    <row r="199909" spans="1:4" x14ac:dyDescent="0.35">
      <c r="A199909" s="1"/>
      <c r="B199909" s="1"/>
      <c r="C199909" s="1"/>
      <c r="D199909" s="1"/>
    </row>
    <row r="199928" spans="1:4" x14ac:dyDescent="0.35">
      <c r="A199928" s="1"/>
      <c r="B199928" s="1"/>
      <c r="C199928" s="1"/>
      <c r="D199928" s="1"/>
    </row>
    <row r="199947" spans="1:4" x14ac:dyDescent="0.35">
      <c r="A199947" s="1"/>
      <c r="B199947" s="1"/>
      <c r="C199947" s="1"/>
      <c r="D199947" s="1"/>
    </row>
    <row r="199966" spans="1:4" x14ac:dyDescent="0.35">
      <c r="A199966" s="1"/>
      <c r="B199966" s="1"/>
      <c r="C199966" s="1"/>
      <c r="D199966" s="1"/>
    </row>
    <row r="199985" spans="1:4" x14ac:dyDescent="0.35">
      <c r="A199985" s="1"/>
      <c r="B199985" s="1"/>
      <c r="C199985" s="1"/>
      <c r="D199985" s="1"/>
    </row>
    <row r="200004" spans="1:4" x14ac:dyDescent="0.35">
      <c r="A200004" s="1"/>
      <c r="B200004" s="1"/>
      <c r="C200004" s="1"/>
      <c r="D200004" s="1"/>
    </row>
    <row r="200023" spans="1:4" x14ac:dyDescent="0.35">
      <c r="A200023" s="1"/>
      <c r="B200023" s="1"/>
      <c r="C200023" s="1"/>
      <c r="D200023" s="1"/>
    </row>
    <row r="200042" spans="1:4" x14ac:dyDescent="0.35">
      <c r="A200042" s="1"/>
      <c r="B200042" s="1"/>
      <c r="C200042" s="1"/>
      <c r="D200042" s="1"/>
    </row>
    <row r="200061" spans="1:4" x14ac:dyDescent="0.35">
      <c r="A200061" s="1"/>
      <c r="B200061" s="1"/>
      <c r="C200061" s="1"/>
      <c r="D200061" s="1"/>
    </row>
    <row r="200080" spans="1:4" x14ac:dyDescent="0.35">
      <c r="A200080" s="1"/>
      <c r="B200080" s="1"/>
      <c r="C200080" s="1"/>
      <c r="D200080" s="1"/>
    </row>
    <row r="200099" spans="1:4" x14ac:dyDescent="0.35">
      <c r="A200099" s="1"/>
      <c r="B200099" s="1"/>
      <c r="C200099" s="1"/>
      <c r="D200099" s="1"/>
    </row>
    <row r="200118" spans="1:4" x14ac:dyDescent="0.35">
      <c r="A200118" s="1"/>
      <c r="B200118" s="1"/>
      <c r="C200118" s="1"/>
      <c r="D200118" s="1"/>
    </row>
    <row r="200137" spans="1:4" x14ac:dyDescent="0.35">
      <c r="A200137" s="1"/>
      <c r="B200137" s="1"/>
      <c r="C200137" s="1"/>
      <c r="D200137" s="1"/>
    </row>
    <row r="200156" spans="1:4" x14ac:dyDescent="0.35">
      <c r="A200156" s="1"/>
      <c r="B200156" s="1"/>
      <c r="C200156" s="1"/>
      <c r="D200156" s="1"/>
    </row>
    <row r="200175" spans="1:4" x14ac:dyDescent="0.35">
      <c r="A200175" s="1"/>
      <c r="B200175" s="1"/>
      <c r="C200175" s="1"/>
      <c r="D200175" s="1"/>
    </row>
    <row r="200194" spans="1:4" x14ac:dyDescent="0.35">
      <c r="A200194" s="1"/>
      <c r="B200194" s="1"/>
      <c r="C200194" s="1"/>
      <c r="D200194" s="1"/>
    </row>
    <row r="200213" spans="1:4" x14ac:dyDescent="0.35">
      <c r="A200213" s="1"/>
      <c r="B200213" s="1"/>
      <c r="C200213" s="1"/>
      <c r="D200213" s="1"/>
    </row>
    <row r="200232" spans="1:4" x14ac:dyDescent="0.35">
      <c r="A200232" s="1"/>
      <c r="B200232" s="1"/>
      <c r="C200232" s="1"/>
      <c r="D200232" s="1"/>
    </row>
    <row r="200251" spans="1:4" x14ac:dyDescent="0.35">
      <c r="A200251" s="1"/>
      <c r="B200251" s="1"/>
      <c r="C200251" s="1"/>
      <c r="D200251" s="1"/>
    </row>
    <row r="200270" spans="1:4" x14ac:dyDescent="0.35">
      <c r="A200270" s="1"/>
      <c r="B200270" s="1"/>
      <c r="C200270" s="1"/>
      <c r="D200270" s="1"/>
    </row>
    <row r="200289" spans="1:4" x14ac:dyDescent="0.35">
      <c r="A200289" s="1"/>
      <c r="B200289" s="1"/>
      <c r="C200289" s="1"/>
      <c r="D200289" s="1"/>
    </row>
    <row r="200308" spans="1:4" x14ac:dyDescent="0.35">
      <c r="A200308" s="1"/>
      <c r="B200308" s="1"/>
      <c r="C200308" s="1"/>
      <c r="D200308" s="1"/>
    </row>
    <row r="200327" spans="1:4" x14ac:dyDescent="0.35">
      <c r="A200327" s="1"/>
      <c r="B200327" s="1"/>
      <c r="C200327" s="1"/>
      <c r="D200327" s="1"/>
    </row>
    <row r="200346" spans="1:4" x14ac:dyDescent="0.35">
      <c r="A200346" s="1"/>
      <c r="B200346" s="1"/>
      <c r="C200346" s="1"/>
      <c r="D200346" s="1"/>
    </row>
    <row r="200365" spans="1:4" x14ac:dyDescent="0.35">
      <c r="A200365" s="1"/>
      <c r="B200365" s="1"/>
      <c r="C200365" s="1"/>
      <c r="D200365" s="1"/>
    </row>
    <row r="200384" spans="1:4" x14ac:dyDescent="0.35">
      <c r="A200384" s="1"/>
      <c r="B200384" s="1"/>
      <c r="C200384" s="1"/>
      <c r="D200384" s="1"/>
    </row>
    <row r="200403" spans="1:4" x14ac:dyDescent="0.35">
      <c r="A200403" s="1"/>
      <c r="B200403" s="1"/>
      <c r="C200403" s="1"/>
      <c r="D200403" s="1"/>
    </row>
    <row r="200422" spans="1:4" x14ac:dyDescent="0.35">
      <c r="A200422" s="1"/>
      <c r="B200422" s="1"/>
      <c r="C200422" s="1"/>
      <c r="D200422" s="1"/>
    </row>
    <row r="200441" spans="1:4" x14ac:dyDescent="0.35">
      <c r="A200441" s="1"/>
      <c r="B200441" s="1"/>
      <c r="C200441" s="1"/>
      <c r="D200441" s="1"/>
    </row>
    <row r="200460" spans="1:4" x14ac:dyDescent="0.35">
      <c r="A200460" s="1"/>
      <c r="B200460" s="1"/>
      <c r="C200460" s="1"/>
      <c r="D200460" s="1"/>
    </row>
    <row r="200479" spans="1:4" x14ac:dyDescent="0.35">
      <c r="A200479" s="1"/>
      <c r="B200479" s="1"/>
      <c r="C200479" s="1"/>
      <c r="D200479" s="1"/>
    </row>
    <row r="200498" spans="1:4" x14ac:dyDescent="0.35">
      <c r="A200498" s="1"/>
      <c r="B200498" s="1"/>
      <c r="C200498" s="1"/>
      <c r="D200498" s="1"/>
    </row>
    <row r="200517" spans="1:4" x14ac:dyDescent="0.35">
      <c r="A200517" s="1"/>
      <c r="B200517" s="1"/>
      <c r="C200517" s="1"/>
      <c r="D200517" s="1"/>
    </row>
    <row r="200536" spans="1:4" x14ac:dyDescent="0.35">
      <c r="A200536" s="1"/>
      <c r="B200536" s="1"/>
      <c r="C200536" s="1"/>
      <c r="D200536" s="1"/>
    </row>
    <row r="200555" spans="1:4" x14ac:dyDescent="0.35">
      <c r="A200555" s="1"/>
      <c r="B200555" s="1"/>
      <c r="C200555" s="1"/>
      <c r="D200555" s="1"/>
    </row>
    <row r="200574" spans="1:4" x14ac:dyDescent="0.35">
      <c r="A200574" s="1"/>
      <c r="B200574" s="1"/>
      <c r="C200574" s="1"/>
      <c r="D200574" s="1"/>
    </row>
    <row r="200593" spans="1:4" x14ac:dyDescent="0.35">
      <c r="A200593" s="1"/>
      <c r="B200593" s="1"/>
      <c r="C200593" s="1"/>
      <c r="D200593" s="1"/>
    </row>
    <row r="200612" spans="1:4" x14ac:dyDescent="0.35">
      <c r="A200612" s="1"/>
      <c r="B200612" s="1"/>
      <c r="C200612" s="1"/>
      <c r="D200612" s="1"/>
    </row>
    <row r="200631" spans="1:4" x14ac:dyDescent="0.35">
      <c r="A200631" s="1"/>
      <c r="B200631" s="1"/>
      <c r="C200631" s="1"/>
      <c r="D200631" s="1"/>
    </row>
    <row r="200650" spans="1:4" x14ac:dyDescent="0.35">
      <c r="A200650" s="1"/>
      <c r="B200650" s="1"/>
      <c r="C200650" s="1"/>
      <c r="D200650" s="1"/>
    </row>
    <row r="200669" spans="1:4" x14ac:dyDescent="0.35">
      <c r="A200669" s="1"/>
      <c r="B200669" s="1"/>
      <c r="C200669" s="1"/>
      <c r="D200669" s="1"/>
    </row>
    <row r="200688" spans="1:4" x14ac:dyDescent="0.35">
      <c r="A200688" s="1"/>
      <c r="B200688" s="1"/>
      <c r="C200688" s="1"/>
      <c r="D200688" s="1"/>
    </row>
    <row r="200707" spans="1:4" x14ac:dyDescent="0.35">
      <c r="A200707" s="1"/>
      <c r="B200707" s="1"/>
      <c r="C200707" s="1"/>
      <c r="D200707" s="1"/>
    </row>
    <row r="200726" spans="1:4" x14ac:dyDescent="0.35">
      <c r="A200726" s="1"/>
      <c r="B200726" s="1"/>
      <c r="C200726" s="1"/>
      <c r="D200726" s="1"/>
    </row>
    <row r="200745" spans="1:4" x14ac:dyDescent="0.35">
      <c r="A200745" s="1"/>
      <c r="B200745" s="1"/>
      <c r="C200745" s="1"/>
      <c r="D200745" s="1"/>
    </row>
    <row r="200764" spans="1:4" x14ac:dyDescent="0.35">
      <c r="A200764" s="1"/>
      <c r="B200764" s="1"/>
      <c r="C200764" s="1"/>
      <c r="D200764" s="1"/>
    </row>
    <row r="200783" spans="1:4" x14ac:dyDescent="0.35">
      <c r="A200783" s="1"/>
      <c r="B200783" s="1"/>
      <c r="C200783" s="1"/>
      <c r="D200783" s="1"/>
    </row>
    <row r="200802" spans="1:4" x14ac:dyDescent="0.35">
      <c r="A200802" s="1"/>
      <c r="B200802" s="1"/>
      <c r="C200802" s="1"/>
      <c r="D200802" s="1"/>
    </row>
    <row r="200821" spans="1:4" x14ac:dyDescent="0.35">
      <c r="A200821" s="1"/>
      <c r="B200821" s="1"/>
      <c r="C200821" s="1"/>
      <c r="D200821" s="1"/>
    </row>
    <row r="200840" spans="1:4" x14ac:dyDescent="0.35">
      <c r="A200840" s="1"/>
      <c r="B200840" s="1"/>
      <c r="C200840" s="1"/>
      <c r="D200840" s="1"/>
    </row>
    <row r="200859" spans="1:4" x14ac:dyDescent="0.35">
      <c r="A200859" s="1"/>
      <c r="B200859" s="1"/>
      <c r="C200859" s="1"/>
      <c r="D200859" s="1"/>
    </row>
    <row r="200878" spans="1:4" x14ac:dyDescent="0.35">
      <c r="A200878" s="1"/>
      <c r="B200878" s="1"/>
      <c r="C200878" s="1"/>
      <c r="D200878" s="1"/>
    </row>
    <row r="200897" spans="1:4" x14ac:dyDescent="0.35">
      <c r="A200897" s="1"/>
      <c r="B200897" s="1"/>
      <c r="C200897" s="1"/>
      <c r="D200897" s="1"/>
    </row>
    <row r="200916" spans="1:4" x14ac:dyDescent="0.35">
      <c r="A200916" s="1"/>
      <c r="B200916" s="1"/>
      <c r="C200916" s="1"/>
      <c r="D200916" s="1"/>
    </row>
    <row r="200935" spans="1:4" x14ac:dyDescent="0.35">
      <c r="A200935" s="1"/>
      <c r="B200935" s="1"/>
      <c r="C200935" s="1"/>
      <c r="D200935" s="1"/>
    </row>
    <row r="200954" spans="1:4" x14ac:dyDescent="0.35">
      <c r="A200954" s="1"/>
      <c r="B200954" s="1"/>
      <c r="C200954" s="1"/>
      <c r="D200954" s="1"/>
    </row>
    <row r="200973" spans="1:4" x14ac:dyDescent="0.35">
      <c r="A200973" s="1"/>
      <c r="B200973" s="1"/>
      <c r="C200973" s="1"/>
      <c r="D200973" s="1"/>
    </row>
    <row r="200992" spans="1:4" x14ac:dyDescent="0.35">
      <c r="A200992" s="1"/>
      <c r="B200992" s="1"/>
      <c r="C200992" s="1"/>
      <c r="D200992" s="1"/>
    </row>
    <row r="201011" spans="1:4" x14ac:dyDescent="0.35">
      <c r="A201011" s="1"/>
      <c r="B201011" s="1"/>
      <c r="C201011" s="1"/>
      <c r="D201011" s="1"/>
    </row>
    <row r="201030" spans="1:4" x14ac:dyDescent="0.35">
      <c r="A201030" s="1"/>
      <c r="B201030" s="1"/>
      <c r="C201030" s="1"/>
      <c r="D201030" s="1"/>
    </row>
    <row r="201049" spans="1:4" x14ac:dyDescent="0.35">
      <c r="A201049" s="1"/>
      <c r="B201049" s="1"/>
      <c r="C201049" s="1"/>
      <c r="D201049" s="1"/>
    </row>
    <row r="201068" spans="1:4" x14ac:dyDescent="0.35">
      <c r="A201068" s="1"/>
      <c r="B201068" s="1"/>
      <c r="C201068" s="1"/>
      <c r="D201068" s="1"/>
    </row>
    <row r="201087" spans="1:4" x14ac:dyDescent="0.35">
      <c r="A201087" s="1"/>
      <c r="B201087" s="1"/>
      <c r="C201087" s="1"/>
      <c r="D201087" s="1"/>
    </row>
    <row r="201106" spans="1:4" x14ac:dyDescent="0.35">
      <c r="A201106" s="1"/>
      <c r="B201106" s="1"/>
      <c r="C201106" s="1"/>
      <c r="D201106" s="1"/>
    </row>
    <row r="201125" spans="1:4" x14ac:dyDescent="0.35">
      <c r="A201125" s="1"/>
      <c r="B201125" s="1"/>
      <c r="C201125" s="1"/>
      <c r="D201125" s="1"/>
    </row>
    <row r="201144" spans="1:4" x14ac:dyDescent="0.35">
      <c r="A201144" s="1"/>
      <c r="B201144" s="1"/>
      <c r="C201144" s="1"/>
      <c r="D201144" s="1"/>
    </row>
    <row r="201163" spans="1:4" x14ac:dyDescent="0.35">
      <c r="A201163" s="1"/>
      <c r="B201163" s="1"/>
      <c r="C201163" s="1"/>
      <c r="D201163" s="1"/>
    </row>
    <row r="201182" spans="1:4" x14ac:dyDescent="0.35">
      <c r="A201182" s="1"/>
      <c r="B201182" s="1"/>
      <c r="C201182" s="1"/>
      <c r="D201182" s="1"/>
    </row>
    <row r="201201" spans="1:4" x14ac:dyDescent="0.35">
      <c r="A201201" s="1"/>
      <c r="B201201" s="1"/>
      <c r="C201201" s="1"/>
      <c r="D201201" s="1"/>
    </row>
    <row r="201220" spans="1:4" x14ac:dyDescent="0.35">
      <c r="A201220" s="1"/>
      <c r="B201220" s="1"/>
      <c r="C201220" s="1"/>
      <c r="D201220" s="1"/>
    </row>
    <row r="201239" spans="1:4" x14ac:dyDescent="0.35">
      <c r="A201239" s="1"/>
      <c r="B201239" s="1"/>
      <c r="C201239" s="1"/>
      <c r="D201239" s="1"/>
    </row>
    <row r="201258" spans="1:4" x14ac:dyDescent="0.35">
      <c r="A201258" s="1"/>
      <c r="B201258" s="1"/>
      <c r="C201258" s="1"/>
      <c r="D201258" s="1"/>
    </row>
    <row r="201277" spans="1:4" x14ac:dyDescent="0.35">
      <c r="A201277" s="1"/>
      <c r="B201277" s="1"/>
      <c r="C201277" s="1"/>
      <c r="D201277" s="1"/>
    </row>
    <row r="201296" spans="1:4" x14ac:dyDescent="0.35">
      <c r="A201296" s="1"/>
      <c r="B201296" s="1"/>
      <c r="C201296" s="1"/>
      <c r="D201296" s="1"/>
    </row>
    <row r="201315" spans="1:4" x14ac:dyDescent="0.35">
      <c r="A201315" s="1"/>
      <c r="B201315" s="1"/>
      <c r="C201315" s="1"/>
      <c r="D201315" s="1"/>
    </row>
    <row r="201334" spans="1:4" x14ac:dyDescent="0.35">
      <c r="A201334" s="1"/>
      <c r="B201334" s="1"/>
      <c r="C201334" s="1"/>
      <c r="D201334" s="1"/>
    </row>
    <row r="201353" spans="1:4" x14ac:dyDescent="0.35">
      <c r="A201353" s="1"/>
      <c r="B201353" s="1"/>
      <c r="C201353" s="1"/>
      <c r="D201353" s="1"/>
    </row>
    <row r="201372" spans="1:4" x14ac:dyDescent="0.35">
      <c r="A201372" s="1"/>
      <c r="B201372" s="1"/>
      <c r="C201372" s="1"/>
      <c r="D201372" s="1"/>
    </row>
    <row r="201391" spans="1:4" x14ac:dyDescent="0.35">
      <c r="A201391" s="1"/>
      <c r="B201391" s="1"/>
      <c r="C201391" s="1"/>
      <c r="D201391" s="1"/>
    </row>
    <row r="201410" spans="1:4" x14ac:dyDescent="0.35">
      <c r="A201410" s="1"/>
      <c r="B201410" s="1"/>
      <c r="C201410" s="1"/>
      <c r="D201410" s="1"/>
    </row>
    <row r="201429" spans="1:4" x14ac:dyDescent="0.35">
      <c r="A201429" s="1"/>
      <c r="B201429" s="1"/>
      <c r="C201429" s="1"/>
      <c r="D201429" s="1"/>
    </row>
    <row r="201448" spans="1:4" x14ac:dyDescent="0.35">
      <c r="A201448" s="1"/>
      <c r="B201448" s="1"/>
      <c r="C201448" s="1"/>
      <c r="D201448" s="1"/>
    </row>
    <row r="201467" spans="1:4" x14ac:dyDescent="0.35">
      <c r="A201467" s="1"/>
      <c r="B201467" s="1"/>
      <c r="C201467" s="1"/>
      <c r="D201467" s="1"/>
    </row>
    <row r="201486" spans="1:4" x14ac:dyDescent="0.35">
      <c r="A201486" s="1"/>
      <c r="B201486" s="1"/>
      <c r="C201486" s="1"/>
      <c r="D201486" s="1"/>
    </row>
    <row r="201505" spans="1:4" x14ac:dyDescent="0.35">
      <c r="A201505" s="1"/>
      <c r="B201505" s="1"/>
      <c r="C201505" s="1"/>
      <c r="D201505" s="1"/>
    </row>
    <row r="201524" spans="1:4" x14ac:dyDescent="0.35">
      <c r="A201524" s="1"/>
      <c r="B201524" s="1"/>
      <c r="C201524" s="1"/>
      <c r="D201524" s="1"/>
    </row>
    <row r="201543" spans="1:4" x14ac:dyDescent="0.35">
      <c r="A201543" s="1"/>
      <c r="B201543" s="1"/>
      <c r="C201543" s="1"/>
      <c r="D201543" s="1"/>
    </row>
    <row r="201562" spans="1:4" x14ac:dyDescent="0.35">
      <c r="A201562" s="1"/>
      <c r="B201562" s="1"/>
      <c r="C201562" s="1"/>
      <c r="D201562" s="1"/>
    </row>
    <row r="201581" spans="1:4" x14ac:dyDescent="0.35">
      <c r="A201581" s="1"/>
      <c r="B201581" s="1"/>
      <c r="C201581" s="1"/>
      <c r="D201581" s="1"/>
    </row>
    <row r="201600" spans="1:4" x14ac:dyDescent="0.35">
      <c r="A201600" s="1"/>
      <c r="B201600" s="1"/>
      <c r="C201600" s="1"/>
      <c r="D201600" s="1"/>
    </row>
    <row r="201619" spans="1:4" x14ac:dyDescent="0.35">
      <c r="A201619" s="1"/>
      <c r="B201619" s="1"/>
      <c r="C201619" s="1"/>
      <c r="D201619" s="1"/>
    </row>
    <row r="201638" spans="1:4" x14ac:dyDescent="0.35">
      <c r="A201638" s="1"/>
      <c r="B201638" s="1"/>
      <c r="C201638" s="1"/>
      <c r="D201638" s="1"/>
    </row>
    <row r="201657" spans="1:4" x14ac:dyDescent="0.35">
      <c r="A201657" s="1"/>
      <c r="B201657" s="1"/>
      <c r="C201657" s="1"/>
      <c r="D201657" s="1"/>
    </row>
    <row r="201676" spans="1:4" x14ac:dyDescent="0.35">
      <c r="A201676" s="1"/>
      <c r="B201676" s="1"/>
      <c r="C201676" s="1"/>
      <c r="D201676" s="1"/>
    </row>
    <row r="201695" spans="1:4" x14ac:dyDescent="0.35">
      <c r="A201695" s="1"/>
      <c r="B201695" s="1"/>
      <c r="C201695" s="1"/>
      <c r="D201695" s="1"/>
    </row>
    <row r="201714" spans="1:4" x14ac:dyDescent="0.35">
      <c r="A201714" s="1"/>
      <c r="B201714" s="1"/>
      <c r="C201714" s="1"/>
      <c r="D201714" s="1"/>
    </row>
    <row r="201733" spans="1:4" x14ac:dyDescent="0.35">
      <c r="A201733" s="1"/>
      <c r="B201733" s="1"/>
      <c r="C201733" s="1"/>
      <c r="D201733" s="1"/>
    </row>
    <row r="201752" spans="1:4" x14ac:dyDescent="0.35">
      <c r="A201752" s="1"/>
      <c r="B201752" s="1"/>
      <c r="C201752" s="1"/>
      <c r="D201752" s="1"/>
    </row>
    <row r="201771" spans="1:4" x14ac:dyDescent="0.35">
      <c r="A201771" s="1"/>
      <c r="B201771" s="1"/>
      <c r="C201771" s="1"/>
      <c r="D201771" s="1"/>
    </row>
    <row r="201790" spans="1:4" x14ac:dyDescent="0.35">
      <c r="A201790" s="1"/>
      <c r="B201790" s="1"/>
      <c r="C201790" s="1"/>
      <c r="D201790" s="1"/>
    </row>
    <row r="201809" spans="1:4" x14ac:dyDescent="0.35">
      <c r="A201809" s="1"/>
      <c r="B201809" s="1"/>
      <c r="C201809" s="1"/>
      <c r="D201809" s="1"/>
    </row>
    <row r="201828" spans="1:4" x14ac:dyDescent="0.35">
      <c r="A201828" s="1"/>
      <c r="B201828" s="1"/>
      <c r="C201828" s="1"/>
      <c r="D201828" s="1"/>
    </row>
    <row r="201847" spans="1:4" x14ac:dyDescent="0.35">
      <c r="A201847" s="1"/>
      <c r="B201847" s="1"/>
      <c r="C201847" s="1"/>
      <c r="D201847" s="1"/>
    </row>
    <row r="201866" spans="1:4" x14ac:dyDescent="0.35">
      <c r="A201866" s="1"/>
      <c r="B201866" s="1"/>
      <c r="C201866" s="1"/>
      <c r="D201866" s="1"/>
    </row>
    <row r="201885" spans="1:4" x14ac:dyDescent="0.35">
      <c r="A201885" s="1"/>
      <c r="B201885" s="1"/>
      <c r="C201885" s="1"/>
      <c r="D201885" s="1"/>
    </row>
    <row r="201904" spans="1:4" x14ac:dyDescent="0.35">
      <c r="A201904" s="1"/>
      <c r="B201904" s="1"/>
      <c r="C201904" s="1"/>
      <c r="D201904" s="1"/>
    </row>
    <row r="201923" spans="1:4" x14ac:dyDescent="0.35">
      <c r="A201923" s="1"/>
      <c r="B201923" s="1"/>
      <c r="C201923" s="1"/>
      <c r="D201923" s="1"/>
    </row>
    <row r="201942" spans="1:4" x14ac:dyDescent="0.35">
      <c r="A201942" s="1"/>
      <c r="B201942" s="1"/>
      <c r="C201942" s="1"/>
      <c r="D201942" s="1"/>
    </row>
    <row r="201961" spans="1:4" x14ac:dyDescent="0.35">
      <c r="A201961" s="1"/>
      <c r="B201961" s="1"/>
      <c r="C201961" s="1"/>
      <c r="D201961" s="1"/>
    </row>
    <row r="201980" spans="1:4" x14ac:dyDescent="0.35">
      <c r="A201980" s="1"/>
      <c r="B201980" s="1"/>
      <c r="C201980" s="1"/>
      <c r="D201980" s="1"/>
    </row>
    <row r="201999" spans="1:4" x14ac:dyDescent="0.35">
      <c r="A201999" s="1"/>
      <c r="B201999" s="1"/>
      <c r="C201999" s="1"/>
      <c r="D201999" s="1"/>
    </row>
    <row r="202018" spans="1:4" x14ac:dyDescent="0.35">
      <c r="A202018" s="1"/>
      <c r="B202018" s="1"/>
      <c r="C202018" s="1"/>
      <c r="D202018" s="1"/>
    </row>
    <row r="202037" spans="1:4" x14ac:dyDescent="0.35">
      <c r="A202037" s="1"/>
      <c r="B202037" s="1"/>
      <c r="C202037" s="1"/>
      <c r="D202037" s="1"/>
    </row>
    <row r="202056" spans="1:4" x14ac:dyDescent="0.35">
      <c r="A202056" s="1"/>
      <c r="B202056" s="1"/>
      <c r="C202056" s="1"/>
      <c r="D202056" s="1"/>
    </row>
    <row r="202075" spans="1:4" x14ac:dyDescent="0.35">
      <c r="A202075" s="1"/>
      <c r="B202075" s="1"/>
      <c r="C202075" s="1"/>
      <c r="D202075" s="1"/>
    </row>
    <row r="202094" spans="1:4" x14ac:dyDescent="0.35">
      <c r="A202094" s="1"/>
      <c r="B202094" s="1"/>
      <c r="C202094" s="1"/>
      <c r="D202094" s="1"/>
    </row>
    <row r="202113" spans="1:4" x14ac:dyDescent="0.35">
      <c r="A202113" s="1"/>
      <c r="B202113" s="1"/>
      <c r="C202113" s="1"/>
      <c r="D202113" s="1"/>
    </row>
    <row r="202132" spans="1:4" x14ac:dyDescent="0.35">
      <c r="A202132" s="1"/>
      <c r="B202132" s="1"/>
      <c r="C202132" s="1"/>
      <c r="D202132" s="1"/>
    </row>
    <row r="202151" spans="1:4" x14ac:dyDescent="0.35">
      <c r="A202151" s="1"/>
      <c r="B202151" s="1"/>
      <c r="C202151" s="1"/>
      <c r="D202151" s="1"/>
    </row>
    <row r="202170" spans="1:4" x14ac:dyDescent="0.35">
      <c r="A202170" s="1"/>
      <c r="B202170" s="1"/>
      <c r="C202170" s="1"/>
      <c r="D202170" s="1"/>
    </row>
    <row r="202189" spans="1:4" x14ac:dyDescent="0.35">
      <c r="A202189" s="1"/>
      <c r="B202189" s="1"/>
      <c r="C202189" s="1"/>
      <c r="D202189" s="1"/>
    </row>
    <row r="202208" spans="1:4" x14ac:dyDescent="0.35">
      <c r="A202208" s="1"/>
      <c r="B202208" s="1"/>
      <c r="C202208" s="1"/>
      <c r="D202208" s="1"/>
    </row>
    <row r="202227" spans="1:4" x14ac:dyDescent="0.35">
      <c r="A202227" s="1"/>
      <c r="B202227" s="1"/>
      <c r="C202227" s="1"/>
      <c r="D202227" s="1"/>
    </row>
    <row r="202246" spans="1:4" x14ac:dyDescent="0.35">
      <c r="A202246" s="1"/>
      <c r="B202246" s="1"/>
      <c r="C202246" s="1"/>
      <c r="D202246" s="1"/>
    </row>
    <row r="202265" spans="1:4" x14ac:dyDescent="0.35">
      <c r="A202265" s="1"/>
      <c r="B202265" s="1"/>
      <c r="C202265" s="1"/>
      <c r="D202265" s="1"/>
    </row>
    <row r="202284" spans="1:4" x14ac:dyDescent="0.35">
      <c r="A202284" s="1"/>
      <c r="B202284" s="1"/>
      <c r="C202284" s="1"/>
      <c r="D202284" s="1"/>
    </row>
    <row r="202303" spans="1:4" x14ac:dyDescent="0.35">
      <c r="A202303" s="1"/>
      <c r="B202303" s="1"/>
      <c r="C202303" s="1"/>
      <c r="D202303" s="1"/>
    </row>
    <row r="202322" spans="1:4" x14ac:dyDescent="0.35">
      <c r="A202322" s="1"/>
      <c r="B202322" s="1"/>
      <c r="C202322" s="1"/>
      <c r="D202322" s="1"/>
    </row>
    <row r="202341" spans="1:4" x14ac:dyDescent="0.35">
      <c r="A202341" s="1"/>
      <c r="B202341" s="1"/>
      <c r="C202341" s="1"/>
      <c r="D202341" s="1"/>
    </row>
    <row r="202360" spans="1:4" x14ac:dyDescent="0.35">
      <c r="A202360" s="1"/>
      <c r="B202360" s="1"/>
      <c r="C202360" s="1"/>
      <c r="D202360" s="1"/>
    </row>
    <row r="202379" spans="1:4" x14ac:dyDescent="0.35">
      <c r="A202379" s="1"/>
      <c r="B202379" s="1"/>
      <c r="C202379" s="1"/>
      <c r="D202379" s="1"/>
    </row>
    <row r="202398" spans="1:4" x14ac:dyDescent="0.35">
      <c r="A202398" s="1"/>
      <c r="B202398" s="1"/>
      <c r="C202398" s="1"/>
      <c r="D202398" s="1"/>
    </row>
    <row r="202417" spans="1:4" x14ac:dyDescent="0.35">
      <c r="A202417" s="1"/>
      <c r="B202417" s="1"/>
      <c r="C202417" s="1"/>
      <c r="D202417" s="1"/>
    </row>
    <row r="202436" spans="1:4" x14ac:dyDescent="0.35">
      <c r="A202436" s="1"/>
      <c r="B202436" s="1"/>
      <c r="C202436" s="1"/>
      <c r="D202436" s="1"/>
    </row>
    <row r="202455" spans="1:4" x14ac:dyDescent="0.35">
      <c r="A202455" s="1"/>
      <c r="B202455" s="1"/>
      <c r="C202455" s="1"/>
      <c r="D202455" s="1"/>
    </row>
    <row r="202474" spans="1:4" x14ac:dyDescent="0.35">
      <c r="A202474" s="1"/>
      <c r="B202474" s="1"/>
      <c r="C202474" s="1"/>
      <c r="D202474" s="1"/>
    </row>
    <row r="202493" spans="1:4" x14ac:dyDescent="0.35">
      <c r="A202493" s="1"/>
      <c r="B202493" s="1"/>
      <c r="C202493" s="1"/>
      <c r="D202493" s="1"/>
    </row>
    <row r="202512" spans="1:4" x14ac:dyDescent="0.35">
      <c r="A202512" s="1"/>
      <c r="B202512" s="1"/>
      <c r="C202512" s="1"/>
      <c r="D202512" s="1"/>
    </row>
    <row r="202531" spans="1:4" x14ac:dyDescent="0.35">
      <c r="A202531" s="1"/>
      <c r="B202531" s="1"/>
      <c r="C202531" s="1"/>
      <c r="D202531" s="1"/>
    </row>
    <row r="202550" spans="1:4" x14ac:dyDescent="0.35">
      <c r="A202550" s="1"/>
      <c r="B202550" s="1"/>
      <c r="C202550" s="1"/>
      <c r="D202550" s="1"/>
    </row>
    <row r="202569" spans="1:4" x14ac:dyDescent="0.35">
      <c r="A202569" s="1"/>
      <c r="B202569" s="1"/>
      <c r="C202569" s="1"/>
      <c r="D202569" s="1"/>
    </row>
    <row r="202588" spans="1:4" x14ac:dyDescent="0.35">
      <c r="A202588" s="1"/>
      <c r="B202588" s="1"/>
      <c r="C202588" s="1"/>
      <c r="D202588" s="1"/>
    </row>
    <row r="202607" spans="1:4" x14ac:dyDescent="0.35">
      <c r="A202607" s="1"/>
      <c r="B202607" s="1"/>
      <c r="C202607" s="1"/>
      <c r="D202607" s="1"/>
    </row>
    <row r="202626" spans="1:4" x14ac:dyDescent="0.35">
      <c r="A202626" s="1"/>
      <c r="B202626" s="1"/>
      <c r="C202626" s="1"/>
      <c r="D202626" s="1"/>
    </row>
    <row r="202645" spans="1:4" x14ac:dyDescent="0.35">
      <c r="A202645" s="1"/>
      <c r="B202645" s="1"/>
      <c r="C202645" s="1"/>
      <c r="D202645" s="1"/>
    </row>
    <row r="202664" spans="1:4" x14ac:dyDescent="0.35">
      <c r="A202664" s="1"/>
      <c r="B202664" s="1"/>
      <c r="C202664" s="1"/>
      <c r="D202664" s="1"/>
    </row>
    <row r="202683" spans="1:4" x14ac:dyDescent="0.35">
      <c r="A202683" s="1"/>
      <c r="B202683" s="1"/>
      <c r="C202683" s="1"/>
      <c r="D202683" s="1"/>
    </row>
    <row r="202702" spans="1:4" x14ac:dyDescent="0.35">
      <c r="A202702" s="1"/>
      <c r="B202702" s="1"/>
      <c r="C202702" s="1"/>
      <c r="D202702" s="1"/>
    </row>
    <row r="202721" spans="1:4" x14ac:dyDescent="0.35">
      <c r="A202721" s="1"/>
      <c r="B202721" s="1"/>
      <c r="C202721" s="1"/>
      <c r="D202721" s="1"/>
    </row>
    <row r="202740" spans="1:4" x14ac:dyDescent="0.35">
      <c r="A202740" s="1"/>
      <c r="B202740" s="1"/>
      <c r="C202740" s="1"/>
      <c r="D202740" s="1"/>
    </row>
    <row r="202759" spans="1:4" x14ac:dyDescent="0.35">
      <c r="A202759" s="1"/>
      <c r="B202759" s="1"/>
      <c r="C202759" s="1"/>
      <c r="D202759" s="1"/>
    </row>
    <row r="202778" spans="1:4" x14ac:dyDescent="0.35">
      <c r="A202778" s="1"/>
      <c r="B202778" s="1"/>
      <c r="C202778" s="1"/>
      <c r="D202778" s="1"/>
    </row>
    <row r="202797" spans="1:4" x14ac:dyDescent="0.35">
      <c r="A202797" s="1"/>
      <c r="B202797" s="1"/>
      <c r="C202797" s="1"/>
      <c r="D202797" s="1"/>
    </row>
    <row r="202816" spans="1:4" x14ac:dyDescent="0.35">
      <c r="A202816" s="1"/>
      <c r="B202816" s="1"/>
      <c r="C202816" s="1"/>
      <c r="D202816" s="1"/>
    </row>
    <row r="202835" spans="1:4" x14ac:dyDescent="0.35">
      <c r="A202835" s="1"/>
      <c r="B202835" s="1"/>
      <c r="C202835" s="1"/>
      <c r="D202835" s="1"/>
    </row>
    <row r="202854" spans="1:4" x14ac:dyDescent="0.35">
      <c r="A202854" s="1"/>
      <c r="B202854" s="1"/>
      <c r="C202854" s="1"/>
      <c r="D202854" s="1"/>
    </row>
    <row r="202873" spans="1:4" x14ac:dyDescent="0.35">
      <c r="A202873" s="1"/>
      <c r="B202873" s="1"/>
      <c r="C202873" s="1"/>
      <c r="D202873" s="1"/>
    </row>
    <row r="202892" spans="1:4" x14ac:dyDescent="0.35">
      <c r="A202892" s="1"/>
      <c r="B202892" s="1"/>
      <c r="C202892" s="1"/>
      <c r="D202892" s="1"/>
    </row>
    <row r="202911" spans="1:4" x14ac:dyDescent="0.35">
      <c r="A202911" s="1"/>
      <c r="B202911" s="1"/>
      <c r="C202911" s="1"/>
      <c r="D202911" s="1"/>
    </row>
    <row r="202930" spans="1:4" x14ac:dyDescent="0.35">
      <c r="A202930" s="1"/>
      <c r="B202930" s="1"/>
      <c r="C202930" s="1"/>
      <c r="D202930" s="1"/>
    </row>
    <row r="202949" spans="1:4" x14ac:dyDescent="0.35">
      <c r="A202949" s="1"/>
      <c r="B202949" s="1"/>
      <c r="C202949" s="1"/>
      <c r="D202949" s="1"/>
    </row>
    <row r="202968" spans="1:4" x14ac:dyDescent="0.35">
      <c r="A202968" s="1"/>
      <c r="B202968" s="1"/>
      <c r="C202968" s="1"/>
      <c r="D202968" s="1"/>
    </row>
    <row r="202987" spans="1:4" x14ac:dyDescent="0.35">
      <c r="A202987" s="1"/>
      <c r="B202987" s="1"/>
      <c r="C202987" s="1"/>
      <c r="D202987" s="1"/>
    </row>
    <row r="203006" spans="1:4" x14ac:dyDescent="0.35">
      <c r="A203006" s="1"/>
      <c r="B203006" s="1"/>
      <c r="C203006" s="1"/>
      <c r="D203006" s="1"/>
    </row>
    <row r="203025" spans="1:4" x14ac:dyDescent="0.35">
      <c r="A203025" s="1"/>
      <c r="B203025" s="1"/>
      <c r="C203025" s="1"/>
      <c r="D203025" s="1"/>
    </row>
    <row r="203044" spans="1:4" x14ac:dyDescent="0.35">
      <c r="A203044" s="1"/>
      <c r="B203044" s="1"/>
      <c r="C203044" s="1"/>
      <c r="D203044" s="1"/>
    </row>
    <row r="203063" spans="1:4" x14ac:dyDescent="0.35">
      <c r="A203063" s="1"/>
      <c r="B203063" s="1"/>
      <c r="C203063" s="1"/>
      <c r="D203063" s="1"/>
    </row>
    <row r="203082" spans="1:4" x14ac:dyDescent="0.35">
      <c r="A203082" s="1"/>
      <c r="B203082" s="1"/>
      <c r="C203082" s="1"/>
      <c r="D203082" s="1"/>
    </row>
    <row r="203101" spans="1:4" x14ac:dyDescent="0.35">
      <c r="A203101" s="1"/>
      <c r="B203101" s="1"/>
      <c r="C203101" s="1"/>
      <c r="D203101" s="1"/>
    </row>
    <row r="203120" spans="1:4" x14ac:dyDescent="0.35">
      <c r="A203120" s="1"/>
      <c r="B203120" s="1"/>
      <c r="C203120" s="1"/>
      <c r="D203120" s="1"/>
    </row>
    <row r="203139" spans="1:4" x14ac:dyDescent="0.35">
      <c r="A203139" s="1"/>
      <c r="B203139" s="1"/>
      <c r="C203139" s="1"/>
      <c r="D203139" s="1"/>
    </row>
    <row r="203158" spans="1:4" x14ac:dyDescent="0.35">
      <c r="A203158" s="1"/>
      <c r="B203158" s="1"/>
      <c r="C203158" s="1"/>
      <c r="D203158" s="1"/>
    </row>
    <row r="203177" spans="1:4" x14ac:dyDescent="0.35">
      <c r="A203177" s="1"/>
      <c r="B203177" s="1"/>
      <c r="C203177" s="1"/>
      <c r="D203177" s="1"/>
    </row>
    <row r="203196" spans="1:4" x14ac:dyDescent="0.35">
      <c r="A203196" s="1"/>
      <c r="B203196" s="1"/>
      <c r="C203196" s="1"/>
      <c r="D203196" s="1"/>
    </row>
    <row r="203215" spans="1:4" x14ac:dyDescent="0.35">
      <c r="A203215" s="1"/>
      <c r="B203215" s="1"/>
      <c r="C203215" s="1"/>
      <c r="D203215" s="1"/>
    </row>
    <row r="203234" spans="1:4" x14ac:dyDescent="0.35">
      <c r="A203234" s="1"/>
      <c r="B203234" s="1"/>
      <c r="C203234" s="1"/>
      <c r="D203234" s="1"/>
    </row>
    <row r="203253" spans="1:4" x14ac:dyDescent="0.35">
      <c r="A203253" s="1"/>
      <c r="B203253" s="1"/>
      <c r="C203253" s="1"/>
      <c r="D203253" s="1"/>
    </row>
    <row r="203272" spans="1:4" x14ac:dyDescent="0.35">
      <c r="A203272" s="1"/>
      <c r="B203272" s="1"/>
      <c r="C203272" s="1"/>
      <c r="D203272" s="1"/>
    </row>
    <row r="203291" spans="1:4" x14ac:dyDescent="0.35">
      <c r="A203291" s="1"/>
      <c r="B203291" s="1"/>
      <c r="C203291" s="1"/>
      <c r="D203291" s="1"/>
    </row>
    <row r="203310" spans="1:4" x14ac:dyDescent="0.35">
      <c r="A203310" s="1"/>
      <c r="B203310" s="1"/>
      <c r="C203310" s="1"/>
      <c r="D203310" s="1"/>
    </row>
    <row r="203329" spans="1:4" x14ac:dyDescent="0.35">
      <c r="A203329" s="1"/>
      <c r="B203329" s="1"/>
      <c r="C203329" s="1"/>
      <c r="D203329" s="1"/>
    </row>
    <row r="203348" spans="1:4" x14ac:dyDescent="0.35">
      <c r="A203348" s="1"/>
      <c r="B203348" s="1"/>
      <c r="C203348" s="1"/>
      <c r="D203348" s="1"/>
    </row>
    <row r="203367" spans="1:4" x14ac:dyDescent="0.35">
      <c r="A203367" s="1"/>
      <c r="B203367" s="1"/>
      <c r="C203367" s="1"/>
      <c r="D203367" s="1"/>
    </row>
    <row r="203386" spans="1:4" x14ac:dyDescent="0.35">
      <c r="A203386" s="1"/>
      <c r="B203386" s="1"/>
      <c r="C203386" s="1"/>
      <c r="D203386" s="1"/>
    </row>
    <row r="203405" spans="1:4" x14ac:dyDescent="0.35">
      <c r="A203405" s="1"/>
      <c r="B203405" s="1"/>
      <c r="C203405" s="1"/>
      <c r="D203405" s="1"/>
    </row>
    <row r="203424" spans="1:4" x14ac:dyDescent="0.35">
      <c r="A203424" s="1"/>
      <c r="B203424" s="1"/>
      <c r="C203424" s="1"/>
      <c r="D203424" s="1"/>
    </row>
    <row r="203443" spans="1:4" x14ac:dyDescent="0.35">
      <c r="A203443" s="1"/>
      <c r="B203443" s="1"/>
      <c r="C203443" s="1"/>
      <c r="D203443" s="1"/>
    </row>
    <row r="203462" spans="1:4" x14ac:dyDescent="0.35">
      <c r="A203462" s="1"/>
      <c r="B203462" s="1"/>
      <c r="C203462" s="1"/>
      <c r="D203462" s="1"/>
    </row>
    <row r="203481" spans="1:4" x14ac:dyDescent="0.35">
      <c r="A203481" s="1"/>
      <c r="B203481" s="1"/>
      <c r="C203481" s="1"/>
      <c r="D203481" s="1"/>
    </row>
    <row r="203500" spans="1:4" x14ac:dyDescent="0.35">
      <c r="A203500" s="1"/>
      <c r="B203500" s="1"/>
      <c r="C203500" s="1"/>
      <c r="D203500" s="1"/>
    </row>
    <row r="203519" spans="1:4" x14ac:dyDescent="0.35">
      <c r="A203519" s="1"/>
      <c r="B203519" s="1"/>
      <c r="C203519" s="1"/>
      <c r="D203519" s="1"/>
    </row>
    <row r="203538" spans="1:4" x14ac:dyDescent="0.35">
      <c r="A203538" s="1"/>
      <c r="B203538" s="1"/>
      <c r="C203538" s="1"/>
      <c r="D203538" s="1"/>
    </row>
    <row r="203557" spans="1:4" x14ac:dyDescent="0.35">
      <c r="A203557" s="1"/>
      <c r="B203557" s="1"/>
      <c r="C203557" s="1"/>
      <c r="D203557" s="1"/>
    </row>
    <row r="203576" spans="1:4" x14ac:dyDescent="0.35">
      <c r="A203576" s="1"/>
      <c r="B203576" s="1"/>
      <c r="C203576" s="1"/>
      <c r="D203576" s="1"/>
    </row>
    <row r="203595" spans="1:4" x14ac:dyDescent="0.35">
      <c r="A203595" s="1"/>
      <c r="B203595" s="1"/>
      <c r="C203595" s="1"/>
      <c r="D203595" s="1"/>
    </row>
    <row r="203614" spans="1:4" x14ac:dyDescent="0.35">
      <c r="A203614" s="1"/>
      <c r="B203614" s="1"/>
      <c r="C203614" s="1"/>
      <c r="D203614" s="1"/>
    </row>
    <row r="203633" spans="1:4" x14ac:dyDescent="0.35">
      <c r="A203633" s="1"/>
      <c r="B203633" s="1"/>
      <c r="C203633" s="1"/>
      <c r="D203633" s="1"/>
    </row>
    <row r="203652" spans="1:4" x14ac:dyDescent="0.35">
      <c r="A203652" s="1"/>
      <c r="B203652" s="1"/>
      <c r="C203652" s="1"/>
      <c r="D203652" s="1"/>
    </row>
    <row r="203671" spans="1:4" x14ac:dyDescent="0.35">
      <c r="A203671" s="1"/>
      <c r="B203671" s="1"/>
      <c r="C203671" s="1"/>
      <c r="D203671" s="1"/>
    </row>
    <row r="203690" spans="1:4" x14ac:dyDescent="0.35">
      <c r="A203690" s="1"/>
      <c r="B203690" s="1"/>
      <c r="C203690" s="1"/>
      <c r="D203690" s="1"/>
    </row>
    <row r="203709" spans="1:4" x14ac:dyDescent="0.35">
      <c r="A203709" s="1"/>
      <c r="B203709" s="1"/>
      <c r="C203709" s="1"/>
      <c r="D203709" s="1"/>
    </row>
    <row r="203728" spans="1:4" x14ac:dyDescent="0.35">
      <c r="A203728" s="1"/>
      <c r="B203728" s="1"/>
      <c r="C203728" s="1"/>
      <c r="D203728" s="1"/>
    </row>
    <row r="203747" spans="1:4" x14ac:dyDescent="0.35">
      <c r="A203747" s="1"/>
      <c r="B203747" s="1"/>
      <c r="C203747" s="1"/>
      <c r="D203747" s="1"/>
    </row>
    <row r="203766" spans="1:4" x14ac:dyDescent="0.35">
      <c r="A203766" s="1"/>
      <c r="B203766" s="1"/>
      <c r="C203766" s="1"/>
      <c r="D203766" s="1"/>
    </row>
    <row r="203785" spans="1:4" x14ac:dyDescent="0.35">
      <c r="A203785" s="1"/>
      <c r="B203785" s="1"/>
      <c r="C203785" s="1"/>
      <c r="D203785" s="1"/>
    </row>
    <row r="203804" spans="1:4" x14ac:dyDescent="0.35">
      <c r="A203804" s="1"/>
      <c r="B203804" s="1"/>
      <c r="C203804" s="1"/>
      <c r="D203804" s="1"/>
    </row>
    <row r="203823" spans="1:4" x14ac:dyDescent="0.35">
      <c r="A203823" s="1"/>
      <c r="B203823" s="1"/>
      <c r="C203823" s="1"/>
      <c r="D203823" s="1"/>
    </row>
    <row r="203842" spans="1:4" x14ac:dyDescent="0.35">
      <c r="A203842" s="1"/>
      <c r="B203842" s="1"/>
      <c r="C203842" s="1"/>
      <c r="D203842" s="1"/>
    </row>
    <row r="203861" spans="1:4" x14ac:dyDescent="0.35">
      <c r="A203861" s="1"/>
      <c r="B203861" s="1"/>
      <c r="C203861" s="1"/>
      <c r="D203861" s="1"/>
    </row>
    <row r="203880" spans="1:4" x14ac:dyDescent="0.35">
      <c r="A203880" s="1"/>
      <c r="B203880" s="1"/>
      <c r="C203880" s="1"/>
      <c r="D203880" s="1"/>
    </row>
    <row r="203899" spans="1:4" x14ac:dyDescent="0.35">
      <c r="A203899" s="1"/>
      <c r="B203899" s="1"/>
      <c r="C203899" s="1"/>
      <c r="D203899" s="1"/>
    </row>
    <row r="203918" spans="1:4" x14ac:dyDescent="0.35">
      <c r="A203918" s="1"/>
      <c r="B203918" s="1"/>
      <c r="C203918" s="1"/>
      <c r="D203918" s="1"/>
    </row>
    <row r="203937" spans="1:4" x14ac:dyDescent="0.35">
      <c r="A203937" s="1"/>
      <c r="B203937" s="1"/>
      <c r="C203937" s="1"/>
      <c r="D203937" s="1"/>
    </row>
    <row r="203956" spans="1:4" x14ac:dyDescent="0.35">
      <c r="A203956" s="1"/>
      <c r="B203956" s="1"/>
      <c r="C203956" s="1"/>
      <c r="D203956" s="1"/>
    </row>
    <row r="203975" spans="1:4" x14ac:dyDescent="0.35">
      <c r="A203975" s="1"/>
      <c r="B203975" s="1"/>
      <c r="C203975" s="1"/>
      <c r="D203975" s="1"/>
    </row>
    <row r="203994" spans="1:4" x14ac:dyDescent="0.35">
      <c r="A203994" s="1"/>
      <c r="B203994" s="1"/>
      <c r="C203994" s="1"/>
      <c r="D203994" s="1"/>
    </row>
    <row r="204013" spans="1:4" x14ac:dyDescent="0.35">
      <c r="A204013" s="1"/>
      <c r="B204013" s="1"/>
      <c r="C204013" s="1"/>
      <c r="D204013" s="1"/>
    </row>
    <row r="204032" spans="1:4" x14ac:dyDescent="0.35">
      <c r="A204032" s="1"/>
      <c r="B204032" s="1"/>
      <c r="C204032" s="1"/>
      <c r="D204032" s="1"/>
    </row>
    <row r="204051" spans="1:4" x14ac:dyDescent="0.35">
      <c r="A204051" s="1"/>
      <c r="B204051" s="1"/>
      <c r="C204051" s="1"/>
      <c r="D204051" s="1"/>
    </row>
    <row r="204070" spans="1:4" x14ac:dyDescent="0.35">
      <c r="A204070" s="1"/>
      <c r="B204070" s="1"/>
      <c r="C204070" s="1"/>
      <c r="D204070" s="1"/>
    </row>
    <row r="204089" spans="1:4" x14ac:dyDescent="0.35">
      <c r="A204089" s="1"/>
      <c r="B204089" s="1"/>
      <c r="C204089" s="1"/>
      <c r="D204089" s="1"/>
    </row>
    <row r="204108" spans="1:4" x14ac:dyDescent="0.35">
      <c r="A204108" s="1"/>
      <c r="B204108" s="1"/>
      <c r="C204108" s="1"/>
      <c r="D204108" s="1"/>
    </row>
    <row r="204127" spans="1:4" x14ac:dyDescent="0.35">
      <c r="A204127" s="1"/>
      <c r="B204127" s="1"/>
      <c r="C204127" s="1"/>
      <c r="D204127" s="1"/>
    </row>
    <row r="204146" spans="1:4" x14ac:dyDescent="0.35">
      <c r="A204146" s="1"/>
      <c r="B204146" s="1"/>
      <c r="C204146" s="1"/>
      <c r="D204146" s="1"/>
    </row>
    <row r="204165" spans="1:4" x14ac:dyDescent="0.35">
      <c r="A204165" s="1"/>
      <c r="B204165" s="1"/>
      <c r="C204165" s="1"/>
      <c r="D204165" s="1"/>
    </row>
    <row r="204184" spans="1:4" x14ac:dyDescent="0.35">
      <c r="A204184" s="1"/>
      <c r="B204184" s="1"/>
      <c r="C204184" s="1"/>
      <c r="D204184" s="1"/>
    </row>
    <row r="204203" spans="1:4" x14ac:dyDescent="0.35">
      <c r="A204203" s="1"/>
      <c r="B204203" s="1"/>
      <c r="C204203" s="1"/>
      <c r="D204203" s="1"/>
    </row>
    <row r="204222" spans="1:4" x14ac:dyDescent="0.35">
      <c r="A204222" s="1"/>
      <c r="B204222" s="1"/>
      <c r="C204222" s="1"/>
      <c r="D204222" s="1"/>
    </row>
    <row r="204241" spans="1:4" x14ac:dyDescent="0.35">
      <c r="A204241" s="1"/>
      <c r="B204241" s="1"/>
      <c r="C204241" s="1"/>
      <c r="D204241" s="1"/>
    </row>
    <row r="204260" spans="1:4" x14ac:dyDescent="0.35">
      <c r="A204260" s="1"/>
      <c r="B204260" s="1"/>
      <c r="C204260" s="1"/>
      <c r="D204260" s="1"/>
    </row>
    <row r="204279" spans="1:4" x14ac:dyDescent="0.35">
      <c r="A204279" s="1"/>
      <c r="B204279" s="1"/>
      <c r="C204279" s="1"/>
      <c r="D204279" s="1"/>
    </row>
    <row r="204298" spans="1:4" x14ac:dyDescent="0.35">
      <c r="A204298" s="1"/>
      <c r="B204298" s="1"/>
      <c r="C204298" s="1"/>
      <c r="D204298" s="1"/>
    </row>
    <row r="204317" spans="1:4" x14ac:dyDescent="0.35">
      <c r="A204317" s="1"/>
      <c r="B204317" s="1"/>
      <c r="C204317" s="1"/>
      <c r="D204317" s="1"/>
    </row>
    <row r="204336" spans="1:4" x14ac:dyDescent="0.35">
      <c r="A204336" s="1"/>
      <c r="B204336" s="1"/>
      <c r="C204336" s="1"/>
      <c r="D204336" s="1"/>
    </row>
    <row r="204355" spans="1:4" x14ac:dyDescent="0.35">
      <c r="A204355" s="1"/>
      <c r="B204355" s="1"/>
      <c r="C204355" s="1"/>
      <c r="D204355" s="1"/>
    </row>
    <row r="204374" spans="1:4" x14ac:dyDescent="0.35">
      <c r="A204374" s="1"/>
      <c r="B204374" s="1"/>
      <c r="C204374" s="1"/>
      <c r="D204374" s="1"/>
    </row>
    <row r="204393" spans="1:4" x14ac:dyDescent="0.35">
      <c r="A204393" s="1"/>
      <c r="B204393" s="1"/>
      <c r="C204393" s="1"/>
      <c r="D204393" s="1"/>
    </row>
    <row r="204412" spans="1:4" x14ac:dyDescent="0.35">
      <c r="A204412" s="1"/>
      <c r="B204412" s="1"/>
      <c r="C204412" s="1"/>
      <c r="D204412" s="1"/>
    </row>
    <row r="204431" spans="1:4" x14ac:dyDescent="0.35">
      <c r="A204431" s="1"/>
      <c r="B204431" s="1"/>
      <c r="C204431" s="1"/>
      <c r="D204431" s="1"/>
    </row>
    <row r="204450" spans="1:4" x14ac:dyDescent="0.35">
      <c r="A204450" s="1"/>
      <c r="B204450" s="1"/>
      <c r="C204450" s="1"/>
      <c r="D204450" s="1"/>
    </row>
    <row r="204469" spans="1:4" x14ac:dyDescent="0.35">
      <c r="A204469" s="1"/>
      <c r="B204469" s="1"/>
      <c r="C204469" s="1"/>
      <c r="D204469" s="1"/>
    </row>
    <row r="204488" spans="1:4" x14ac:dyDescent="0.35">
      <c r="A204488" s="1"/>
      <c r="B204488" s="1"/>
      <c r="C204488" s="1"/>
      <c r="D204488" s="1"/>
    </row>
    <row r="204507" spans="1:4" x14ac:dyDescent="0.35">
      <c r="A204507" s="1"/>
      <c r="B204507" s="1"/>
      <c r="C204507" s="1"/>
      <c r="D204507" s="1"/>
    </row>
    <row r="204526" spans="1:4" x14ac:dyDescent="0.35">
      <c r="A204526" s="1"/>
      <c r="B204526" s="1"/>
      <c r="C204526" s="1"/>
      <c r="D204526" s="1"/>
    </row>
    <row r="204545" spans="1:4" x14ac:dyDescent="0.35">
      <c r="A204545" s="1"/>
      <c r="B204545" s="1"/>
      <c r="C204545" s="1"/>
      <c r="D204545" s="1"/>
    </row>
    <row r="204564" spans="1:4" x14ac:dyDescent="0.35">
      <c r="A204564" s="1"/>
      <c r="B204564" s="1"/>
      <c r="C204564" s="1"/>
      <c r="D204564" s="1"/>
    </row>
    <row r="204583" spans="1:4" x14ac:dyDescent="0.35">
      <c r="A204583" s="1"/>
      <c r="B204583" s="1"/>
      <c r="C204583" s="1"/>
      <c r="D204583" s="1"/>
    </row>
    <row r="204602" spans="1:4" x14ac:dyDescent="0.35">
      <c r="A204602" s="1"/>
      <c r="B204602" s="1"/>
      <c r="C204602" s="1"/>
      <c r="D204602" s="1"/>
    </row>
    <row r="204621" spans="1:4" x14ac:dyDescent="0.35">
      <c r="A204621" s="1"/>
      <c r="B204621" s="1"/>
      <c r="C204621" s="1"/>
      <c r="D204621" s="1"/>
    </row>
    <row r="204640" spans="1:4" x14ac:dyDescent="0.35">
      <c r="A204640" s="1"/>
      <c r="B204640" s="1"/>
      <c r="C204640" s="1"/>
      <c r="D204640" s="1"/>
    </row>
    <row r="204659" spans="1:4" x14ac:dyDescent="0.35">
      <c r="A204659" s="1"/>
      <c r="B204659" s="1"/>
      <c r="C204659" s="1"/>
      <c r="D204659" s="1"/>
    </row>
    <row r="204678" spans="1:4" x14ac:dyDescent="0.35">
      <c r="A204678" s="1"/>
      <c r="B204678" s="1"/>
      <c r="C204678" s="1"/>
      <c r="D204678" s="1"/>
    </row>
    <row r="204697" spans="1:4" x14ac:dyDescent="0.35">
      <c r="A204697" s="1"/>
      <c r="B204697" s="1"/>
      <c r="C204697" s="1"/>
      <c r="D204697" s="1"/>
    </row>
    <row r="204716" spans="1:4" x14ac:dyDescent="0.35">
      <c r="A204716" s="1"/>
      <c r="B204716" s="1"/>
      <c r="C204716" s="1"/>
      <c r="D204716" s="1"/>
    </row>
    <row r="204735" spans="1:4" x14ac:dyDescent="0.35">
      <c r="A204735" s="1"/>
      <c r="B204735" s="1"/>
      <c r="C204735" s="1"/>
      <c r="D204735" s="1"/>
    </row>
    <row r="204754" spans="1:4" x14ac:dyDescent="0.35">
      <c r="A204754" s="1"/>
      <c r="B204754" s="1"/>
      <c r="C204754" s="1"/>
      <c r="D204754" s="1"/>
    </row>
    <row r="204773" spans="1:4" x14ac:dyDescent="0.35">
      <c r="A204773" s="1"/>
      <c r="B204773" s="1"/>
      <c r="C204773" s="1"/>
      <c r="D204773" s="1"/>
    </row>
    <row r="204792" spans="1:4" x14ac:dyDescent="0.35">
      <c r="A204792" s="1"/>
      <c r="B204792" s="1"/>
      <c r="C204792" s="1"/>
      <c r="D204792" s="1"/>
    </row>
    <row r="204811" spans="1:4" x14ac:dyDescent="0.35">
      <c r="A204811" s="1"/>
      <c r="B204811" s="1"/>
      <c r="C204811" s="1"/>
      <c r="D204811" s="1"/>
    </row>
    <row r="204830" spans="1:4" x14ac:dyDescent="0.35">
      <c r="A204830" s="1"/>
      <c r="B204830" s="1"/>
      <c r="C204830" s="1"/>
      <c r="D204830" s="1"/>
    </row>
    <row r="204849" spans="1:4" x14ac:dyDescent="0.35">
      <c r="A204849" s="1"/>
      <c r="B204849" s="1"/>
      <c r="C204849" s="1"/>
      <c r="D204849" s="1"/>
    </row>
    <row r="204868" spans="1:4" x14ac:dyDescent="0.35">
      <c r="A204868" s="1"/>
      <c r="B204868" s="1"/>
      <c r="C204868" s="1"/>
      <c r="D204868" s="1"/>
    </row>
    <row r="204887" spans="1:4" x14ac:dyDescent="0.35">
      <c r="A204887" s="1"/>
      <c r="B204887" s="1"/>
      <c r="C204887" s="1"/>
      <c r="D204887" s="1"/>
    </row>
    <row r="204906" spans="1:4" x14ac:dyDescent="0.35">
      <c r="A204906" s="1"/>
      <c r="B204906" s="1"/>
      <c r="C204906" s="1"/>
      <c r="D204906" s="1"/>
    </row>
    <row r="204925" spans="1:4" x14ac:dyDescent="0.35">
      <c r="A204925" s="1"/>
      <c r="B204925" s="1"/>
      <c r="C204925" s="1"/>
      <c r="D204925" s="1"/>
    </row>
    <row r="204944" spans="1:4" x14ac:dyDescent="0.35">
      <c r="A204944" s="1"/>
      <c r="B204944" s="1"/>
      <c r="C204944" s="1"/>
      <c r="D204944" s="1"/>
    </row>
    <row r="204963" spans="1:4" x14ac:dyDescent="0.35">
      <c r="A204963" s="1"/>
      <c r="B204963" s="1"/>
      <c r="C204963" s="1"/>
      <c r="D204963" s="1"/>
    </row>
    <row r="204982" spans="1:4" x14ac:dyDescent="0.35">
      <c r="A204982" s="1"/>
      <c r="B204982" s="1"/>
      <c r="C204982" s="1"/>
      <c r="D204982" s="1"/>
    </row>
    <row r="205001" spans="1:4" x14ac:dyDescent="0.35">
      <c r="A205001" s="1"/>
      <c r="B205001" s="1"/>
      <c r="C205001" s="1"/>
      <c r="D205001" s="1"/>
    </row>
    <row r="205020" spans="1:4" x14ac:dyDescent="0.35">
      <c r="A205020" s="1"/>
      <c r="B205020" s="1"/>
      <c r="C205020" s="1"/>
      <c r="D205020" s="1"/>
    </row>
    <row r="205039" spans="1:4" x14ac:dyDescent="0.35">
      <c r="A205039" s="1"/>
      <c r="B205039" s="1"/>
      <c r="C205039" s="1"/>
      <c r="D205039" s="1"/>
    </row>
    <row r="205058" spans="1:4" x14ac:dyDescent="0.35">
      <c r="A205058" s="1"/>
      <c r="B205058" s="1"/>
      <c r="C205058" s="1"/>
      <c r="D205058" s="1"/>
    </row>
    <row r="205077" spans="1:4" x14ac:dyDescent="0.35">
      <c r="A205077" s="1"/>
      <c r="B205077" s="1"/>
      <c r="C205077" s="1"/>
      <c r="D205077" s="1"/>
    </row>
    <row r="205096" spans="1:4" x14ac:dyDescent="0.35">
      <c r="A205096" s="1"/>
      <c r="B205096" s="1"/>
      <c r="C205096" s="1"/>
      <c r="D205096" s="1"/>
    </row>
    <row r="205115" spans="1:4" x14ac:dyDescent="0.35">
      <c r="A205115" s="1"/>
      <c r="B205115" s="1"/>
      <c r="C205115" s="1"/>
      <c r="D205115" s="1"/>
    </row>
    <row r="205134" spans="1:4" x14ac:dyDescent="0.35">
      <c r="A205134" s="1"/>
      <c r="B205134" s="1"/>
      <c r="C205134" s="1"/>
      <c r="D205134" s="1"/>
    </row>
    <row r="205153" spans="1:4" x14ac:dyDescent="0.35">
      <c r="A205153" s="1"/>
      <c r="B205153" s="1"/>
      <c r="C205153" s="1"/>
      <c r="D205153" s="1"/>
    </row>
    <row r="205172" spans="1:4" x14ac:dyDescent="0.35">
      <c r="A205172" s="1"/>
      <c r="B205172" s="1"/>
      <c r="C205172" s="1"/>
      <c r="D205172" s="1"/>
    </row>
    <row r="205191" spans="1:4" x14ac:dyDescent="0.35">
      <c r="A205191" s="1"/>
      <c r="B205191" s="1"/>
      <c r="C205191" s="1"/>
      <c r="D205191" s="1"/>
    </row>
    <row r="205210" spans="1:4" x14ac:dyDescent="0.35">
      <c r="A205210" s="1"/>
      <c r="B205210" s="1"/>
      <c r="C205210" s="1"/>
      <c r="D205210" s="1"/>
    </row>
    <row r="205229" spans="1:4" x14ac:dyDescent="0.35">
      <c r="A205229" s="1"/>
      <c r="B205229" s="1"/>
      <c r="C205229" s="1"/>
      <c r="D205229" s="1"/>
    </row>
    <row r="205248" spans="1:4" x14ac:dyDescent="0.35">
      <c r="A205248" s="1"/>
      <c r="B205248" s="1"/>
      <c r="C205248" s="1"/>
      <c r="D205248" s="1"/>
    </row>
    <row r="205267" spans="1:4" x14ac:dyDescent="0.35">
      <c r="A205267" s="1"/>
      <c r="B205267" s="1"/>
      <c r="C205267" s="1"/>
      <c r="D205267" s="1"/>
    </row>
    <row r="205286" spans="1:4" x14ac:dyDescent="0.35">
      <c r="A205286" s="1"/>
      <c r="B205286" s="1"/>
      <c r="C205286" s="1"/>
      <c r="D205286" s="1"/>
    </row>
    <row r="205305" spans="1:4" x14ac:dyDescent="0.35">
      <c r="A205305" s="1"/>
      <c r="B205305" s="1"/>
      <c r="C205305" s="1"/>
      <c r="D205305" s="1"/>
    </row>
    <row r="205324" spans="1:4" x14ac:dyDescent="0.35">
      <c r="A205324" s="1"/>
      <c r="B205324" s="1"/>
      <c r="C205324" s="1"/>
      <c r="D205324" s="1"/>
    </row>
    <row r="205343" spans="1:4" x14ac:dyDescent="0.35">
      <c r="A205343" s="1"/>
      <c r="B205343" s="1"/>
      <c r="C205343" s="1"/>
      <c r="D205343" s="1"/>
    </row>
    <row r="205362" spans="1:4" x14ac:dyDescent="0.35">
      <c r="A205362" s="1"/>
      <c r="B205362" s="1"/>
      <c r="C205362" s="1"/>
      <c r="D205362" s="1"/>
    </row>
    <row r="205381" spans="1:4" x14ac:dyDescent="0.35">
      <c r="A205381" s="1"/>
      <c r="B205381" s="1"/>
      <c r="C205381" s="1"/>
      <c r="D205381" s="1"/>
    </row>
    <row r="205400" spans="1:4" x14ac:dyDescent="0.35">
      <c r="A205400" s="1"/>
      <c r="B205400" s="1"/>
      <c r="C205400" s="1"/>
      <c r="D205400" s="1"/>
    </row>
    <row r="205419" spans="1:4" x14ac:dyDescent="0.35">
      <c r="A205419" s="1"/>
      <c r="B205419" s="1"/>
      <c r="C205419" s="1"/>
      <c r="D205419" s="1"/>
    </row>
    <row r="205438" spans="1:4" x14ac:dyDescent="0.35">
      <c r="A205438" s="1"/>
      <c r="B205438" s="1"/>
      <c r="C205438" s="1"/>
      <c r="D205438" s="1"/>
    </row>
    <row r="205457" spans="1:4" x14ac:dyDescent="0.35">
      <c r="A205457" s="1"/>
      <c r="B205457" s="1"/>
      <c r="C205457" s="1"/>
      <c r="D205457" s="1"/>
    </row>
    <row r="205476" spans="1:4" x14ac:dyDescent="0.35">
      <c r="A205476" s="1"/>
      <c r="B205476" s="1"/>
      <c r="C205476" s="1"/>
      <c r="D205476" s="1"/>
    </row>
    <row r="205495" spans="1:4" x14ac:dyDescent="0.35">
      <c r="A205495" s="1"/>
      <c r="B205495" s="1"/>
      <c r="C205495" s="1"/>
      <c r="D205495" s="1"/>
    </row>
    <row r="205514" spans="1:4" x14ac:dyDescent="0.35">
      <c r="A205514" s="1"/>
      <c r="B205514" s="1"/>
      <c r="C205514" s="1"/>
      <c r="D205514" s="1"/>
    </row>
    <row r="205533" spans="1:4" x14ac:dyDescent="0.35">
      <c r="A205533" s="1"/>
      <c r="B205533" s="1"/>
      <c r="C205533" s="1"/>
      <c r="D205533" s="1"/>
    </row>
    <row r="205552" spans="1:4" x14ac:dyDescent="0.35">
      <c r="A205552" s="1"/>
      <c r="B205552" s="1"/>
      <c r="C205552" s="1"/>
      <c r="D205552" s="1"/>
    </row>
    <row r="205571" spans="1:4" x14ac:dyDescent="0.35">
      <c r="A205571" s="1"/>
      <c r="B205571" s="1"/>
      <c r="C205571" s="1"/>
      <c r="D205571" s="1"/>
    </row>
    <row r="205590" spans="1:4" x14ac:dyDescent="0.35">
      <c r="A205590" s="1"/>
      <c r="B205590" s="1"/>
      <c r="C205590" s="1"/>
      <c r="D205590" s="1"/>
    </row>
    <row r="205609" spans="1:4" x14ac:dyDescent="0.35">
      <c r="A205609" s="1"/>
      <c r="B205609" s="1"/>
      <c r="C205609" s="1"/>
      <c r="D205609" s="1"/>
    </row>
    <row r="205628" spans="1:4" x14ac:dyDescent="0.35">
      <c r="A205628" s="1"/>
      <c r="B205628" s="1"/>
      <c r="C205628" s="1"/>
      <c r="D205628" s="1"/>
    </row>
    <row r="205647" spans="1:4" x14ac:dyDescent="0.35">
      <c r="A205647" s="1"/>
      <c r="B205647" s="1"/>
      <c r="C205647" s="1"/>
      <c r="D205647" s="1"/>
    </row>
    <row r="205666" spans="1:4" x14ac:dyDescent="0.35">
      <c r="A205666" s="1"/>
      <c r="B205666" s="1"/>
      <c r="C205666" s="1"/>
      <c r="D205666" s="1"/>
    </row>
    <row r="205685" spans="1:4" x14ac:dyDescent="0.35">
      <c r="A205685" s="1"/>
      <c r="B205685" s="1"/>
      <c r="C205685" s="1"/>
      <c r="D205685" s="1"/>
    </row>
    <row r="205704" spans="1:4" x14ac:dyDescent="0.35">
      <c r="A205704" s="1"/>
      <c r="B205704" s="1"/>
      <c r="C205704" s="1"/>
      <c r="D205704" s="1"/>
    </row>
    <row r="205723" spans="1:4" x14ac:dyDescent="0.35">
      <c r="A205723" s="1"/>
      <c r="B205723" s="1"/>
      <c r="C205723" s="1"/>
      <c r="D205723" s="1"/>
    </row>
    <row r="205742" spans="1:4" x14ac:dyDescent="0.35">
      <c r="A205742" s="1"/>
      <c r="B205742" s="1"/>
      <c r="C205742" s="1"/>
      <c r="D205742" s="1"/>
    </row>
    <row r="205761" spans="1:4" x14ac:dyDescent="0.35">
      <c r="A205761" s="1"/>
      <c r="B205761" s="1"/>
      <c r="C205761" s="1"/>
      <c r="D205761" s="1"/>
    </row>
    <row r="205780" spans="1:4" x14ac:dyDescent="0.35">
      <c r="A205780" s="1"/>
      <c r="B205780" s="1"/>
      <c r="C205780" s="1"/>
      <c r="D205780" s="1"/>
    </row>
    <row r="205799" spans="1:4" x14ac:dyDescent="0.35">
      <c r="A205799" s="1"/>
      <c r="B205799" s="1"/>
      <c r="C205799" s="1"/>
      <c r="D205799" s="1"/>
    </row>
    <row r="205818" spans="1:4" x14ac:dyDescent="0.35">
      <c r="A205818" s="1"/>
      <c r="B205818" s="1"/>
      <c r="C205818" s="1"/>
      <c r="D205818" s="1"/>
    </row>
    <row r="205837" spans="1:4" x14ac:dyDescent="0.35">
      <c r="A205837" s="1"/>
      <c r="B205837" s="1"/>
      <c r="C205837" s="1"/>
      <c r="D205837" s="1"/>
    </row>
    <row r="205856" spans="1:4" x14ac:dyDescent="0.35">
      <c r="A205856" s="1"/>
      <c r="B205856" s="1"/>
      <c r="C205856" s="1"/>
      <c r="D205856" s="1"/>
    </row>
    <row r="205875" spans="1:4" x14ac:dyDescent="0.35">
      <c r="A205875" s="1"/>
      <c r="B205875" s="1"/>
      <c r="C205875" s="1"/>
      <c r="D205875" s="1"/>
    </row>
    <row r="205894" spans="1:4" x14ac:dyDescent="0.35">
      <c r="A205894" s="1"/>
      <c r="B205894" s="1"/>
      <c r="C205894" s="1"/>
      <c r="D205894" s="1"/>
    </row>
    <row r="205913" spans="1:4" x14ac:dyDescent="0.35">
      <c r="A205913" s="1"/>
      <c r="B205913" s="1"/>
      <c r="C205913" s="1"/>
      <c r="D205913" s="1"/>
    </row>
    <row r="205932" spans="1:4" x14ac:dyDescent="0.35">
      <c r="A205932" s="1"/>
      <c r="B205932" s="1"/>
      <c r="C205932" s="1"/>
      <c r="D205932" s="1"/>
    </row>
    <row r="205951" spans="1:4" x14ac:dyDescent="0.35">
      <c r="A205951" s="1"/>
      <c r="B205951" s="1"/>
      <c r="C205951" s="1"/>
      <c r="D205951" s="1"/>
    </row>
    <row r="205970" spans="1:4" x14ac:dyDescent="0.35">
      <c r="A205970" s="1"/>
      <c r="B205970" s="1"/>
      <c r="C205970" s="1"/>
      <c r="D205970" s="1"/>
    </row>
    <row r="205989" spans="1:4" x14ac:dyDescent="0.35">
      <c r="A205989" s="1"/>
      <c r="B205989" s="1"/>
      <c r="C205989" s="1"/>
      <c r="D205989" s="1"/>
    </row>
    <row r="206008" spans="1:4" x14ac:dyDescent="0.35">
      <c r="A206008" s="1"/>
      <c r="B206008" s="1"/>
      <c r="C206008" s="1"/>
      <c r="D206008" s="1"/>
    </row>
    <row r="206027" spans="1:4" x14ac:dyDescent="0.35">
      <c r="A206027" s="1"/>
      <c r="B206027" s="1"/>
      <c r="C206027" s="1"/>
      <c r="D206027" s="1"/>
    </row>
    <row r="206046" spans="1:4" x14ac:dyDescent="0.35">
      <c r="A206046" s="1"/>
      <c r="B206046" s="1"/>
      <c r="C206046" s="1"/>
      <c r="D206046" s="1"/>
    </row>
    <row r="206065" spans="1:4" x14ac:dyDescent="0.35">
      <c r="A206065" s="1"/>
      <c r="B206065" s="1"/>
      <c r="C206065" s="1"/>
      <c r="D206065" s="1"/>
    </row>
    <row r="206084" spans="1:4" x14ac:dyDescent="0.35">
      <c r="A206084" s="1"/>
      <c r="B206084" s="1"/>
      <c r="C206084" s="1"/>
      <c r="D206084" s="1"/>
    </row>
    <row r="206103" spans="1:4" x14ac:dyDescent="0.35">
      <c r="A206103" s="1"/>
      <c r="B206103" s="1"/>
      <c r="C206103" s="1"/>
      <c r="D206103" s="1"/>
    </row>
    <row r="206122" spans="1:4" x14ac:dyDescent="0.35">
      <c r="A206122" s="1"/>
      <c r="B206122" s="1"/>
      <c r="C206122" s="1"/>
      <c r="D206122" s="1"/>
    </row>
    <row r="206141" spans="1:4" x14ac:dyDescent="0.35">
      <c r="A206141" s="1"/>
      <c r="B206141" s="1"/>
      <c r="C206141" s="1"/>
      <c r="D206141" s="1"/>
    </row>
    <row r="206160" spans="1:4" x14ac:dyDescent="0.35">
      <c r="A206160" s="1"/>
      <c r="B206160" s="1"/>
      <c r="C206160" s="1"/>
      <c r="D206160" s="1"/>
    </row>
    <row r="206179" spans="1:4" x14ac:dyDescent="0.35">
      <c r="A206179" s="1"/>
      <c r="B206179" s="1"/>
      <c r="C206179" s="1"/>
      <c r="D206179" s="1"/>
    </row>
    <row r="206198" spans="1:4" x14ac:dyDescent="0.35">
      <c r="A206198" s="1"/>
      <c r="B206198" s="1"/>
      <c r="C206198" s="1"/>
      <c r="D206198" s="1"/>
    </row>
    <row r="206217" spans="1:4" x14ac:dyDescent="0.35">
      <c r="A206217" s="1"/>
      <c r="B206217" s="1"/>
      <c r="C206217" s="1"/>
      <c r="D206217" s="1"/>
    </row>
    <row r="206236" spans="1:4" x14ac:dyDescent="0.35">
      <c r="A206236" s="1"/>
      <c r="B206236" s="1"/>
      <c r="C206236" s="1"/>
      <c r="D206236" s="1"/>
    </row>
    <row r="206255" spans="1:4" x14ac:dyDescent="0.35">
      <c r="A206255" s="1"/>
      <c r="B206255" s="1"/>
      <c r="C206255" s="1"/>
      <c r="D206255" s="1"/>
    </row>
    <row r="206274" spans="1:4" x14ac:dyDescent="0.35">
      <c r="A206274" s="1"/>
      <c r="B206274" s="1"/>
      <c r="C206274" s="1"/>
      <c r="D206274" s="1"/>
    </row>
    <row r="206293" spans="1:4" x14ac:dyDescent="0.35">
      <c r="A206293" s="1"/>
      <c r="B206293" s="1"/>
      <c r="C206293" s="1"/>
      <c r="D206293" s="1"/>
    </row>
    <row r="206312" spans="1:4" x14ac:dyDescent="0.35">
      <c r="A206312" s="1"/>
      <c r="B206312" s="1"/>
      <c r="C206312" s="1"/>
      <c r="D206312" s="1"/>
    </row>
    <row r="206331" spans="1:4" x14ac:dyDescent="0.35">
      <c r="A206331" s="1"/>
      <c r="B206331" s="1"/>
      <c r="C206331" s="1"/>
      <c r="D206331" s="1"/>
    </row>
    <row r="206350" spans="1:4" x14ac:dyDescent="0.35">
      <c r="A206350" s="1"/>
      <c r="B206350" s="1"/>
      <c r="C206350" s="1"/>
      <c r="D206350" s="1"/>
    </row>
    <row r="206369" spans="1:4" x14ac:dyDescent="0.35">
      <c r="A206369" s="1"/>
      <c r="B206369" s="1"/>
      <c r="C206369" s="1"/>
      <c r="D206369" s="1"/>
    </row>
    <row r="206388" spans="1:4" x14ac:dyDescent="0.35">
      <c r="A206388" s="1"/>
      <c r="B206388" s="1"/>
      <c r="C206388" s="1"/>
      <c r="D206388" s="1"/>
    </row>
    <row r="206407" spans="1:4" x14ac:dyDescent="0.35">
      <c r="A206407" s="1"/>
      <c r="B206407" s="1"/>
      <c r="C206407" s="1"/>
      <c r="D206407" s="1"/>
    </row>
    <row r="206426" spans="1:4" x14ac:dyDescent="0.35">
      <c r="A206426" s="1"/>
      <c r="B206426" s="1"/>
      <c r="C206426" s="1"/>
      <c r="D206426" s="1"/>
    </row>
    <row r="206445" spans="1:4" x14ac:dyDescent="0.35">
      <c r="A206445" s="1"/>
      <c r="B206445" s="1"/>
      <c r="C206445" s="1"/>
      <c r="D206445" s="1"/>
    </row>
    <row r="206464" spans="1:4" x14ac:dyDescent="0.35">
      <c r="A206464" s="1"/>
      <c r="B206464" s="1"/>
      <c r="C206464" s="1"/>
      <c r="D206464" s="1"/>
    </row>
    <row r="206483" spans="1:4" x14ac:dyDescent="0.35">
      <c r="A206483" s="1"/>
      <c r="B206483" s="1"/>
      <c r="C206483" s="1"/>
      <c r="D206483" s="1"/>
    </row>
    <row r="206502" spans="1:4" x14ac:dyDescent="0.35">
      <c r="A206502" s="1"/>
      <c r="B206502" s="1"/>
      <c r="C206502" s="1"/>
      <c r="D206502" s="1"/>
    </row>
    <row r="206521" spans="1:4" x14ac:dyDescent="0.35">
      <c r="A206521" s="1"/>
      <c r="B206521" s="1"/>
      <c r="C206521" s="1"/>
      <c r="D206521" s="1"/>
    </row>
    <row r="206540" spans="1:4" x14ac:dyDescent="0.35">
      <c r="A206540" s="1"/>
      <c r="B206540" s="1"/>
      <c r="C206540" s="1"/>
      <c r="D206540" s="1"/>
    </row>
    <row r="206559" spans="1:4" x14ac:dyDescent="0.35">
      <c r="A206559" s="1"/>
      <c r="B206559" s="1"/>
      <c r="C206559" s="1"/>
      <c r="D206559" s="1"/>
    </row>
    <row r="206578" spans="1:4" x14ac:dyDescent="0.35">
      <c r="A206578" s="1"/>
      <c r="B206578" s="1"/>
      <c r="C206578" s="1"/>
      <c r="D206578" s="1"/>
    </row>
    <row r="206597" spans="1:4" x14ac:dyDescent="0.35">
      <c r="A206597" s="1"/>
      <c r="B206597" s="1"/>
      <c r="C206597" s="1"/>
      <c r="D206597" s="1"/>
    </row>
    <row r="206616" spans="1:4" x14ac:dyDescent="0.35">
      <c r="A206616" s="1"/>
      <c r="B206616" s="1"/>
      <c r="C206616" s="1"/>
      <c r="D206616" s="1"/>
    </row>
    <row r="206635" spans="1:4" x14ac:dyDescent="0.35">
      <c r="A206635" s="1"/>
      <c r="B206635" s="1"/>
      <c r="C206635" s="1"/>
      <c r="D206635" s="1"/>
    </row>
    <row r="206654" spans="1:4" x14ac:dyDescent="0.35">
      <c r="A206654" s="1"/>
      <c r="B206654" s="1"/>
      <c r="C206654" s="1"/>
      <c r="D206654" s="1"/>
    </row>
    <row r="206673" spans="1:4" x14ac:dyDescent="0.35">
      <c r="A206673" s="1"/>
      <c r="B206673" s="1"/>
      <c r="C206673" s="1"/>
      <c r="D206673" s="1"/>
    </row>
    <row r="206692" spans="1:4" x14ac:dyDescent="0.35">
      <c r="A206692" s="1"/>
      <c r="B206692" s="1"/>
      <c r="C206692" s="1"/>
      <c r="D206692" s="1"/>
    </row>
    <row r="206711" spans="1:4" x14ac:dyDescent="0.35">
      <c r="A206711" s="1"/>
      <c r="B206711" s="1"/>
      <c r="C206711" s="1"/>
      <c r="D206711" s="1"/>
    </row>
    <row r="206730" spans="1:4" x14ac:dyDescent="0.35">
      <c r="A206730" s="1"/>
      <c r="B206730" s="1"/>
      <c r="C206730" s="1"/>
      <c r="D206730" s="1"/>
    </row>
    <row r="206749" spans="1:4" x14ac:dyDescent="0.35">
      <c r="A206749" s="1"/>
      <c r="B206749" s="1"/>
      <c r="C206749" s="1"/>
      <c r="D206749" s="1"/>
    </row>
    <row r="206768" spans="1:4" x14ac:dyDescent="0.35">
      <c r="A206768" s="1"/>
      <c r="B206768" s="1"/>
      <c r="C206768" s="1"/>
      <c r="D206768" s="1"/>
    </row>
    <row r="206787" spans="1:4" x14ac:dyDescent="0.35">
      <c r="A206787" s="1"/>
      <c r="B206787" s="1"/>
      <c r="C206787" s="1"/>
      <c r="D206787" s="1"/>
    </row>
    <row r="206806" spans="1:4" x14ac:dyDescent="0.35">
      <c r="A206806" s="1"/>
      <c r="B206806" s="1"/>
      <c r="C206806" s="1"/>
      <c r="D206806" s="1"/>
    </row>
    <row r="206825" spans="1:4" x14ac:dyDescent="0.35">
      <c r="A206825" s="1"/>
      <c r="B206825" s="1"/>
      <c r="C206825" s="1"/>
      <c r="D206825" s="1"/>
    </row>
    <row r="206844" spans="1:4" x14ac:dyDescent="0.35">
      <c r="A206844" s="1"/>
      <c r="B206844" s="1"/>
      <c r="C206844" s="1"/>
      <c r="D206844" s="1"/>
    </row>
    <row r="206863" spans="1:4" x14ac:dyDescent="0.35">
      <c r="A206863" s="1"/>
      <c r="B206863" s="1"/>
      <c r="C206863" s="1"/>
      <c r="D206863" s="1"/>
    </row>
    <row r="206882" spans="1:4" x14ac:dyDescent="0.35">
      <c r="A206882" s="1"/>
      <c r="B206882" s="1"/>
      <c r="C206882" s="1"/>
      <c r="D206882" s="1"/>
    </row>
    <row r="206901" spans="1:4" x14ac:dyDescent="0.35">
      <c r="A206901" s="1"/>
      <c r="B206901" s="1"/>
      <c r="C206901" s="1"/>
      <c r="D206901" s="1"/>
    </row>
    <row r="206920" spans="1:4" x14ac:dyDescent="0.35">
      <c r="A206920" s="1"/>
      <c r="B206920" s="1"/>
      <c r="C206920" s="1"/>
      <c r="D206920" s="1"/>
    </row>
    <row r="206939" spans="1:4" x14ac:dyDescent="0.35">
      <c r="A206939" s="1"/>
      <c r="B206939" s="1"/>
      <c r="C206939" s="1"/>
      <c r="D206939" s="1"/>
    </row>
    <row r="206958" spans="1:4" x14ac:dyDescent="0.35">
      <c r="A206958" s="1"/>
      <c r="B206958" s="1"/>
      <c r="C206958" s="1"/>
      <c r="D206958" s="1"/>
    </row>
    <row r="206977" spans="1:4" x14ac:dyDescent="0.35">
      <c r="A206977" s="1"/>
      <c r="B206977" s="1"/>
      <c r="C206977" s="1"/>
      <c r="D206977" s="1"/>
    </row>
    <row r="206996" spans="1:4" x14ac:dyDescent="0.35">
      <c r="A206996" s="1"/>
      <c r="B206996" s="1"/>
      <c r="C206996" s="1"/>
      <c r="D206996" s="1"/>
    </row>
    <row r="207015" spans="1:4" x14ac:dyDescent="0.35">
      <c r="A207015" s="1"/>
      <c r="B207015" s="1"/>
      <c r="C207015" s="1"/>
      <c r="D207015" s="1"/>
    </row>
    <row r="207034" spans="1:4" x14ac:dyDescent="0.35">
      <c r="A207034" s="1"/>
      <c r="B207034" s="1"/>
      <c r="C207034" s="1"/>
      <c r="D207034" s="1"/>
    </row>
    <row r="207053" spans="1:4" x14ac:dyDescent="0.35">
      <c r="A207053" s="1"/>
      <c r="B207053" s="1"/>
      <c r="C207053" s="1"/>
      <c r="D207053" s="1"/>
    </row>
    <row r="207072" spans="1:4" x14ac:dyDescent="0.35">
      <c r="A207072" s="1"/>
      <c r="B207072" s="1"/>
      <c r="C207072" s="1"/>
      <c r="D207072" s="1"/>
    </row>
    <row r="207091" spans="1:4" x14ac:dyDescent="0.35">
      <c r="A207091" s="1"/>
      <c r="B207091" s="1"/>
      <c r="C207091" s="1"/>
      <c r="D207091" s="1"/>
    </row>
    <row r="207110" spans="1:4" x14ac:dyDescent="0.35">
      <c r="A207110" s="1"/>
      <c r="B207110" s="1"/>
      <c r="C207110" s="1"/>
      <c r="D207110" s="1"/>
    </row>
    <row r="207129" spans="1:4" x14ac:dyDescent="0.35">
      <c r="A207129" s="1"/>
      <c r="B207129" s="1"/>
      <c r="C207129" s="1"/>
      <c r="D207129" s="1"/>
    </row>
    <row r="207148" spans="1:4" x14ac:dyDescent="0.35">
      <c r="A207148" s="1"/>
      <c r="B207148" s="1"/>
      <c r="C207148" s="1"/>
      <c r="D207148" s="1"/>
    </row>
    <row r="207167" spans="1:4" x14ac:dyDescent="0.35">
      <c r="A207167" s="1"/>
      <c r="B207167" s="1"/>
      <c r="C207167" s="1"/>
      <c r="D207167" s="1"/>
    </row>
    <row r="207186" spans="1:4" x14ac:dyDescent="0.35">
      <c r="A207186" s="1"/>
      <c r="B207186" s="1"/>
      <c r="C207186" s="1"/>
      <c r="D207186" s="1"/>
    </row>
    <row r="207205" spans="1:4" x14ac:dyDescent="0.35">
      <c r="A207205" s="1"/>
      <c r="B207205" s="1"/>
      <c r="C207205" s="1"/>
      <c r="D207205" s="1"/>
    </row>
    <row r="207224" spans="1:4" x14ac:dyDescent="0.35">
      <c r="A207224" s="1"/>
      <c r="B207224" s="1"/>
      <c r="C207224" s="1"/>
      <c r="D207224" s="1"/>
    </row>
    <row r="207243" spans="1:4" x14ac:dyDescent="0.35">
      <c r="A207243" s="1"/>
      <c r="B207243" s="1"/>
      <c r="C207243" s="1"/>
      <c r="D207243" s="1"/>
    </row>
    <row r="207262" spans="1:4" x14ac:dyDescent="0.35">
      <c r="A207262" s="1"/>
      <c r="B207262" s="1"/>
      <c r="C207262" s="1"/>
      <c r="D207262" s="1"/>
    </row>
    <row r="207281" spans="1:4" x14ac:dyDescent="0.35">
      <c r="A207281" s="1"/>
      <c r="B207281" s="1"/>
      <c r="C207281" s="1"/>
      <c r="D207281" s="1"/>
    </row>
    <row r="207300" spans="1:4" x14ac:dyDescent="0.35">
      <c r="A207300" s="1"/>
      <c r="B207300" s="1"/>
      <c r="C207300" s="1"/>
      <c r="D207300" s="1"/>
    </row>
    <row r="207319" spans="1:4" x14ac:dyDescent="0.35">
      <c r="A207319" s="1"/>
      <c r="B207319" s="1"/>
      <c r="C207319" s="1"/>
      <c r="D207319" s="1"/>
    </row>
    <row r="207338" spans="1:4" x14ac:dyDescent="0.35">
      <c r="A207338" s="1"/>
      <c r="B207338" s="1"/>
      <c r="C207338" s="1"/>
      <c r="D207338" s="1"/>
    </row>
    <row r="207357" spans="1:4" x14ac:dyDescent="0.35">
      <c r="A207357" s="1"/>
      <c r="B207357" s="1"/>
      <c r="C207357" s="1"/>
      <c r="D207357" s="1"/>
    </row>
    <row r="207376" spans="1:4" x14ac:dyDescent="0.35">
      <c r="A207376" s="1"/>
      <c r="B207376" s="1"/>
      <c r="C207376" s="1"/>
      <c r="D207376" s="1"/>
    </row>
    <row r="207395" spans="1:4" x14ac:dyDescent="0.35">
      <c r="A207395" s="1"/>
      <c r="B207395" s="1"/>
      <c r="C207395" s="1"/>
      <c r="D207395" s="1"/>
    </row>
    <row r="207414" spans="1:4" x14ac:dyDescent="0.35">
      <c r="A207414" s="1"/>
      <c r="B207414" s="1"/>
      <c r="C207414" s="1"/>
      <c r="D207414" s="1"/>
    </row>
    <row r="207433" spans="1:4" x14ac:dyDescent="0.35">
      <c r="A207433" s="1"/>
      <c r="B207433" s="1"/>
      <c r="C207433" s="1"/>
      <c r="D207433" s="1"/>
    </row>
    <row r="207452" spans="1:4" x14ac:dyDescent="0.35">
      <c r="A207452" s="1"/>
      <c r="B207452" s="1"/>
      <c r="C207452" s="1"/>
      <c r="D207452" s="1"/>
    </row>
    <row r="207471" spans="1:4" x14ac:dyDescent="0.35">
      <c r="A207471" s="1"/>
      <c r="B207471" s="1"/>
      <c r="C207471" s="1"/>
      <c r="D207471" s="1"/>
    </row>
    <row r="207490" spans="1:4" x14ac:dyDescent="0.35">
      <c r="A207490" s="1"/>
      <c r="B207490" s="1"/>
      <c r="C207490" s="1"/>
      <c r="D207490" s="1"/>
    </row>
    <row r="207509" spans="1:4" x14ac:dyDescent="0.35">
      <c r="A207509" s="1"/>
      <c r="B207509" s="1"/>
      <c r="C207509" s="1"/>
      <c r="D207509" s="1"/>
    </row>
    <row r="207528" spans="1:4" x14ac:dyDescent="0.35">
      <c r="A207528" s="1"/>
      <c r="B207528" s="1"/>
      <c r="C207528" s="1"/>
      <c r="D207528" s="1"/>
    </row>
    <row r="207547" spans="1:4" x14ac:dyDescent="0.35">
      <c r="A207547" s="1"/>
      <c r="B207547" s="1"/>
      <c r="C207547" s="1"/>
      <c r="D207547" s="1"/>
    </row>
    <row r="207566" spans="1:4" x14ac:dyDescent="0.35">
      <c r="A207566" s="1"/>
      <c r="B207566" s="1"/>
      <c r="C207566" s="1"/>
      <c r="D207566" s="1"/>
    </row>
    <row r="207585" spans="1:4" x14ac:dyDescent="0.35">
      <c r="A207585" s="1"/>
      <c r="B207585" s="1"/>
      <c r="C207585" s="1"/>
      <c r="D207585" s="1"/>
    </row>
    <row r="207604" spans="1:4" x14ac:dyDescent="0.35">
      <c r="A207604" s="1"/>
      <c r="B207604" s="1"/>
      <c r="C207604" s="1"/>
      <c r="D207604" s="1"/>
    </row>
    <row r="207623" spans="1:4" x14ac:dyDescent="0.35">
      <c r="A207623" s="1"/>
      <c r="B207623" s="1"/>
      <c r="C207623" s="1"/>
      <c r="D207623" s="1"/>
    </row>
    <row r="207642" spans="1:4" x14ac:dyDescent="0.35">
      <c r="A207642" s="1"/>
      <c r="B207642" s="1"/>
      <c r="C207642" s="1"/>
      <c r="D207642" s="1"/>
    </row>
    <row r="207661" spans="1:4" x14ac:dyDescent="0.35">
      <c r="A207661" s="1"/>
      <c r="B207661" s="1"/>
      <c r="C207661" s="1"/>
      <c r="D207661" s="1"/>
    </row>
    <row r="207680" spans="1:4" x14ac:dyDescent="0.35">
      <c r="A207680" s="1"/>
      <c r="B207680" s="1"/>
      <c r="C207680" s="1"/>
      <c r="D207680" s="1"/>
    </row>
    <row r="207699" spans="1:4" x14ac:dyDescent="0.35">
      <c r="A207699" s="1"/>
      <c r="B207699" s="1"/>
      <c r="C207699" s="1"/>
      <c r="D207699" s="1"/>
    </row>
    <row r="207718" spans="1:4" x14ac:dyDescent="0.35">
      <c r="A207718" s="1"/>
      <c r="B207718" s="1"/>
      <c r="C207718" s="1"/>
      <c r="D207718" s="1"/>
    </row>
    <row r="207737" spans="1:4" x14ac:dyDescent="0.35">
      <c r="A207737" s="1"/>
      <c r="B207737" s="1"/>
      <c r="C207737" s="1"/>
      <c r="D207737" s="1"/>
    </row>
    <row r="207756" spans="1:4" x14ac:dyDescent="0.35">
      <c r="A207756" s="1"/>
      <c r="B207756" s="1"/>
      <c r="C207756" s="1"/>
      <c r="D207756" s="1"/>
    </row>
    <row r="207775" spans="1:4" x14ac:dyDescent="0.35">
      <c r="A207775" s="1"/>
      <c r="B207775" s="1"/>
      <c r="C207775" s="1"/>
      <c r="D207775" s="1"/>
    </row>
    <row r="207794" spans="1:4" x14ac:dyDescent="0.35">
      <c r="A207794" s="1"/>
      <c r="B207794" s="1"/>
      <c r="C207794" s="1"/>
      <c r="D207794" s="1"/>
    </row>
    <row r="207813" spans="1:4" x14ac:dyDescent="0.35">
      <c r="A207813" s="1"/>
      <c r="B207813" s="1"/>
      <c r="C207813" s="1"/>
      <c r="D207813" s="1"/>
    </row>
    <row r="207832" spans="1:4" x14ac:dyDescent="0.35">
      <c r="A207832" s="1"/>
      <c r="B207832" s="1"/>
      <c r="C207832" s="1"/>
      <c r="D207832" s="1"/>
    </row>
    <row r="207851" spans="1:4" x14ac:dyDescent="0.35">
      <c r="A207851" s="1"/>
      <c r="B207851" s="1"/>
      <c r="C207851" s="1"/>
      <c r="D207851" s="1"/>
    </row>
    <row r="207870" spans="1:4" x14ac:dyDescent="0.35">
      <c r="A207870" s="1"/>
      <c r="B207870" s="1"/>
      <c r="C207870" s="1"/>
      <c r="D207870" s="1"/>
    </row>
    <row r="207889" spans="1:4" x14ac:dyDescent="0.35">
      <c r="A207889" s="1"/>
      <c r="B207889" s="1"/>
      <c r="C207889" s="1"/>
      <c r="D207889" s="1"/>
    </row>
    <row r="207908" spans="1:4" x14ac:dyDescent="0.35">
      <c r="A207908" s="1"/>
      <c r="B207908" s="1"/>
      <c r="C207908" s="1"/>
      <c r="D207908" s="1"/>
    </row>
    <row r="207927" spans="1:4" x14ac:dyDescent="0.35">
      <c r="A207927" s="1"/>
      <c r="B207927" s="1"/>
      <c r="C207927" s="1"/>
      <c r="D207927" s="1"/>
    </row>
    <row r="207946" spans="1:4" x14ac:dyDescent="0.35">
      <c r="A207946" s="1"/>
      <c r="B207946" s="1"/>
      <c r="C207946" s="1"/>
      <c r="D207946" s="1"/>
    </row>
    <row r="207965" spans="1:4" x14ac:dyDescent="0.35">
      <c r="A207965" s="1"/>
      <c r="B207965" s="1"/>
      <c r="C207965" s="1"/>
      <c r="D207965" s="1"/>
    </row>
    <row r="207984" spans="1:4" x14ac:dyDescent="0.35">
      <c r="A207984" s="1"/>
      <c r="B207984" s="1"/>
      <c r="C207984" s="1"/>
      <c r="D207984" s="1"/>
    </row>
    <row r="208003" spans="1:4" x14ac:dyDescent="0.35">
      <c r="A208003" s="1"/>
      <c r="B208003" s="1"/>
      <c r="C208003" s="1"/>
      <c r="D208003" s="1"/>
    </row>
    <row r="208022" spans="1:4" x14ac:dyDescent="0.35">
      <c r="A208022" s="1"/>
      <c r="B208022" s="1"/>
      <c r="C208022" s="1"/>
      <c r="D208022" s="1"/>
    </row>
    <row r="208041" spans="1:4" x14ac:dyDescent="0.35">
      <c r="A208041" s="1"/>
      <c r="B208041" s="1"/>
      <c r="C208041" s="1"/>
      <c r="D208041" s="1"/>
    </row>
    <row r="208060" spans="1:4" x14ac:dyDescent="0.35">
      <c r="A208060" s="1"/>
      <c r="B208060" s="1"/>
      <c r="C208060" s="1"/>
      <c r="D208060" s="1"/>
    </row>
    <row r="208079" spans="1:4" x14ac:dyDescent="0.35">
      <c r="A208079" s="1"/>
      <c r="B208079" s="1"/>
      <c r="C208079" s="1"/>
      <c r="D208079" s="1"/>
    </row>
    <row r="208098" spans="1:4" x14ac:dyDescent="0.35">
      <c r="A208098" s="1"/>
      <c r="B208098" s="1"/>
      <c r="C208098" s="1"/>
      <c r="D208098" s="1"/>
    </row>
    <row r="208117" spans="1:4" x14ac:dyDescent="0.35">
      <c r="A208117" s="1"/>
      <c r="B208117" s="1"/>
      <c r="C208117" s="1"/>
      <c r="D208117" s="1"/>
    </row>
    <row r="208136" spans="1:4" x14ac:dyDescent="0.35">
      <c r="A208136" s="1"/>
      <c r="B208136" s="1"/>
      <c r="C208136" s="1"/>
      <c r="D208136" s="1"/>
    </row>
    <row r="208155" spans="1:4" x14ac:dyDescent="0.35">
      <c r="A208155" s="1"/>
      <c r="B208155" s="1"/>
      <c r="C208155" s="1"/>
      <c r="D208155" s="1"/>
    </row>
    <row r="208174" spans="1:4" x14ac:dyDescent="0.35">
      <c r="A208174" s="1"/>
      <c r="B208174" s="1"/>
      <c r="C208174" s="1"/>
      <c r="D208174" s="1"/>
    </row>
    <row r="208193" spans="1:4" x14ac:dyDescent="0.35">
      <c r="A208193" s="1"/>
      <c r="B208193" s="1"/>
      <c r="C208193" s="1"/>
      <c r="D208193" s="1"/>
    </row>
    <row r="208212" spans="1:4" x14ac:dyDescent="0.35">
      <c r="A208212" s="1"/>
      <c r="B208212" s="1"/>
      <c r="C208212" s="1"/>
      <c r="D208212" s="1"/>
    </row>
    <row r="208231" spans="1:4" x14ac:dyDescent="0.35">
      <c r="A208231" s="1"/>
      <c r="B208231" s="1"/>
      <c r="C208231" s="1"/>
      <c r="D208231" s="1"/>
    </row>
    <row r="208250" spans="1:4" x14ac:dyDescent="0.35">
      <c r="A208250" s="1"/>
      <c r="B208250" s="1"/>
      <c r="C208250" s="1"/>
      <c r="D208250" s="1"/>
    </row>
    <row r="208269" spans="1:4" x14ac:dyDescent="0.35">
      <c r="A208269" s="1"/>
      <c r="B208269" s="1"/>
      <c r="C208269" s="1"/>
      <c r="D208269" s="1"/>
    </row>
    <row r="208288" spans="1:4" x14ac:dyDescent="0.35">
      <c r="A208288" s="1"/>
      <c r="B208288" s="1"/>
      <c r="C208288" s="1"/>
      <c r="D208288" s="1"/>
    </row>
    <row r="208307" spans="1:4" x14ac:dyDescent="0.35">
      <c r="A208307" s="1"/>
      <c r="B208307" s="1"/>
      <c r="C208307" s="1"/>
      <c r="D208307" s="1"/>
    </row>
    <row r="208326" spans="1:4" x14ac:dyDescent="0.35">
      <c r="A208326" s="1"/>
      <c r="B208326" s="1"/>
      <c r="C208326" s="1"/>
      <c r="D208326" s="1"/>
    </row>
    <row r="208345" spans="1:4" x14ac:dyDescent="0.35">
      <c r="A208345" s="1"/>
      <c r="B208345" s="1"/>
      <c r="C208345" s="1"/>
      <c r="D208345" s="1"/>
    </row>
    <row r="208364" spans="1:4" x14ac:dyDescent="0.35">
      <c r="A208364" s="1"/>
      <c r="B208364" s="1"/>
      <c r="C208364" s="1"/>
      <c r="D208364" s="1"/>
    </row>
    <row r="208383" spans="1:4" x14ac:dyDescent="0.35">
      <c r="A208383" s="1"/>
      <c r="B208383" s="1"/>
      <c r="C208383" s="1"/>
      <c r="D208383" s="1"/>
    </row>
    <row r="208402" spans="1:4" x14ac:dyDescent="0.35">
      <c r="A208402" s="1"/>
      <c r="B208402" s="1"/>
      <c r="C208402" s="1"/>
      <c r="D208402" s="1"/>
    </row>
    <row r="208421" spans="1:4" x14ac:dyDescent="0.35">
      <c r="A208421" s="1"/>
      <c r="B208421" s="1"/>
      <c r="C208421" s="1"/>
      <c r="D208421" s="1"/>
    </row>
    <row r="208440" spans="1:4" x14ac:dyDescent="0.35">
      <c r="A208440" s="1"/>
      <c r="B208440" s="1"/>
      <c r="C208440" s="1"/>
      <c r="D208440" s="1"/>
    </row>
    <row r="208459" spans="1:4" x14ac:dyDescent="0.35">
      <c r="A208459" s="1"/>
      <c r="B208459" s="1"/>
      <c r="C208459" s="1"/>
      <c r="D208459" s="1"/>
    </row>
    <row r="208478" spans="1:4" x14ac:dyDescent="0.35">
      <c r="A208478" s="1"/>
      <c r="B208478" s="1"/>
      <c r="C208478" s="1"/>
      <c r="D208478" s="1"/>
    </row>
    <row r="208497" spans="1:4" x14ac:dyDescent="0.35">
      <c r="A208497" s="1"/>
      <c r="B208497" s="1"/>
      <c r="C208497" s="1"/>
      <c r="D208497" s="1"/>
    </row>
    <row r="208516" spans="1:4" x14ac:dyDescent="0.35">
      <c r="A208516" s="1"/>
      <c r="B208516" s="1"/>
      <c r="C208516" s="1"/>
      <c r="D208516" s="1"/>
    </row>
    <row r="208535" spans="1:4" x14ac:dyDescent="0.35">
      <c r="A208535" s="1"/>
      <c r="B208535" s="1"/>
      <c r="C208535" s="1"/>
      <c r="D208535" s="1"/>
    </row>
    <row r="208554" spans="1:4" x14ac:dyDescent="0.35">
      <c r="A208554" s="1"/>
      <c r="B208554" s="1"/>
      <c r="C208554" s="1"/>
      <c r="D208554" s="1"/>
    </row>
    <row r="208573" spans="1:4" x14ac:dyDescent="0.35">
      <c r="A208573" s="1"/>
      <c r="B208573" s="1"/>
      <c r="C208573" s="1"/>
      <c r="D208573" s="1"/>
    </row>
    <row r="208592" spans="1:4" x14ac:dyDescent="0.35">
      <c r="A208592" s="1"/>
      <c r="B208592" s="1"/>
      <c r="C208592" s="1"/>
      <c r="D208592" s="1"/>
    </row>
    <row r="208611" spans="1:4" x14ac:dyDescent="0.35">
      <c r="A208611" s="1"/>
      <c r="B208611" s="1"/>
      <c r="C208611" s="1"/>
      <c r="D208611" s="1"/>
    </row>
    <row r="208630" spans="1:4" x14ac:dyDescent="0.35">
      <c r="A208630" s="1"/>
      <c r="B208630" s="1"/>
      <c r="C208630" s="1"/>
      <c r="D208630" s="1"/>
    </row>
    <row r="208649" spans="1:4" x14ac:dyDescent="0.35">
      <c r="A208649" s="1"/>
      <c r="B208649" s="1"/>
      <c r="C208649" s="1"/>
      <c r="D208649" s="1"/>
    </row>
    <row r="208668" spans="1:4" x14ac:dyDescent="0.35">
      <c r="A208668" s="1"/>
      <c r="B208668" s="1"/>
      <c r="C208668" s="1"/>
      <c r="D208668" s="1"/>
    </row>
    <row r="208687" spans="1:4" x14ac:dyDescent="0.35">
      <c r="A208687" s="1"/>
      <c r="B208687" s="1"/>
      <c r="C208687" s="1"/>
      <c r="D208687" s="1"/>
    </row>
    <row r="208706" spans="1:4" x14ac:dyDescent="0.35">
      <c r="A208706" s="1"/>
      <c r="B208706" s="1"/>
      <c r="C208706" s="1"/>
      <c r="D208706" s="1"/>
    </row>
    <row r="208725" spans="1:4" x14ac:dyDescent="0.35">
      <c r="A208725" s="1"/>
      <c r="B208725" s="1"/>
      <c r="C208725" s="1"/>
      <c r="D208725" s="1"/>
    </row>
    <row r="208744" spans="1:4" x14ac:dyDescent="0.35">
      <c r="A208744" s="1"/>
      <c r="B208744" s="1"/>
      <c r="C208744" s="1"/>
      <c r="D208744" s="1"/>
    </row>
    <row r="208763" spans="1:4" x14ac:dyDescent="0.35">
      <c r="A208763" s="1"/>
      <c r="B208763" s="1"/>
      <c r="C208763" s="1"/>
      <c r="D208763" s="1"/>
    </row>
    <row r="208782" spans="1:4" x14ac:dyDescent="0.35">
      <c r="A208782" s="1"/>
      <c r="B208782" s="1"/>
      <c r="C208782" s="1"/>
      <c r="D208782" s="1"/>
    </row>
    <row r="208801" spans="1:4" x14ac:dyDescent="0.35">
      <c r="A208801" s="1"/>
      <c r="B208801" s="1"/>
      <c r="C208801" s="1"/>
      <c r="D208801" s="1"/>
    </row>
    <row r="208820" spans="1:4" x14ac:dyDescent="0.35">
      <c r="A208820" s="1"/>
      <c r="B208820" s="1"/>
      <c r="C208820" s="1"/>
      <c r="D208820" s="1"/>
    </row>
    <row r="208839" spans="1:4" x14ac:dyDescent="0.35">
      <c r="A208839" s="1"/>
      <c r="B208839" s="1"/>
      <c r="C208839" s="1"/>
      <c r="D208839" s="1"/>
    </row>
    <row r="208858" spans="1:4" x14ac:dyDescent="0.35">
      <c r="A208858" s="1"/>
      <c r="B208858" s="1"/>
      <c r="C208858" s="1"/>
      <c r="D208858" s="1"/>
    </row>
    <row r="208877" spans="1:4" x14ac:dyDescent="0.35">
      <c r="A208877" s="1"/>
      <c r="B208877" s="1"/>
      <c r="C208877" s="1"/>
      <c r="D208877" s="1"/>
    </row>
    <row r="208896" spans="1:4" x14ac:dyDescent="0.35">
      <c r="A208896" s="1"/>
      <c r="B208896" s="1"/>
      <c r="C208896" s="1"/>
      <c r="D208896" s="1"/>
    </row>
    <row r="208915" spans="1:4" x14ac:dyDescent="0.35">
      <c r="A208915" s="1"/>
      <c r="B208915" s="1"/>
      <c r="C208915" s="1"/>
      <c r="D208915" s="1"/>
    </row>
    <row r="208934" spans="1:4" x14ac:dyDescent="0.35">
      <c r="A208934" s="1"/>
      <c r="B208934" s="1"/>
      <c r="C208934" s="1"/>
      <c r="D208934" s="1"/>
    </row>
    <row r="208953" spans="1:4" x14ac:dyDescent="0.35">
      <c r="A208953" s="1"/>
      <c r="B208953" s="1"/>
      <c r="C208953" s="1"/>
      <c r="D208953" s="1"/>
    </row>
    <row r="208972" spans="1:4" x14ac:dyDescent="0.35">
      <c r="A208972" s="1"/>
      <c r="B208972" s="1"/>
      <c r="C208972" s="1"/>
      <c r="D208972" s="1"/>
    </row>
    <row r="208991" spans="1:4" x14ac:dyDescent="0.35">
      <c r="A208991" s="1"/>
      <c r="B208991" s="1"/>
      <c r="C208991" s="1"/>
      <c r="D208991" s="1"/>
    </row>
    <row r="209010" spans="1:4" x14ac:dyDescent="0.35">
      <c r="A209010" s="1"/>
      <c r="B209010" s="1"/>
      <c r="C209010" s="1"/>
      <c r="D209010" s="1"/>
    </row>
    <row r="209029" spans="1:4" x14ac:dyDescent="0.35">
      <c r="A209029" s="1"/>
      <c r="B209029" s="1"/>
      <c r="C209029" s="1"/>
      <c r="D209029" s="1"/>
    </row>
    <row r="209048" spans="1:4" x14ac:dyDescent="0.35">
      <c r="A209048" s="1"/>
      <c r="B209048" s="1"/>
      <c r="C209048" s="1"/>
      <c r="D209048" s="1"/>
    </row>
    <row r="209067" spans="1:4" x14ac:dyDescent="0.35">
      <c r="A209067" s="1"/>
      <c r="B209067" s="1"/>
      <c r="C209067" s="1"/>
      <c r="D209067" s="1"/>
    </row>
    <row r="209086" spans="1:4" x14ac:dyDescent="0.35">
      <c r="A209086" s="1"/>
      <c r="B209086" s="1"/>
      <c r="C209086" s="1"/>
      <c r="D209086" s="1"/>
    </row>
    <row r="209105" spans="1:4" x14ac:dyDescent="0.35">
      <c r="A209105" s="1"/>
      <c r="B209105" s="1"/>
      <c r="C209105" s="1"/>
      <c r="D209105" s="1"/>
    </row>
    <row r="209124" spans="1:4" x14ac:dyDescent="0.35">
      <c r="A209124" s="1"/>
      <c r="B209124" s="1"/>
      <c r="C209124" s="1"/>
      <c r="D209124" s="1"/>
    </row>
    <row r="209143" spans="1:4" x14ac:dyDescent="0.35">
      <c r="A209143" s="1"/>
      <c r="B209143" s="1"/>
      <c r="C209143" s="1"/>
      <c r="D209143" s="1"/>
    </row>
    <row r="209162" spans="1:4" x14ac:dyDescent="0.35">
      <c r="A209162" s="1"/>
      <c r="B209162" s="1"/>
      <c r="C209162" s="1"/>
      <c r="D209162" s="1"/>
    </row>
    <row r="209181" spans="1:4" x14ac:dyDescent="0.35">
      <c r="A209181" s="1"/>
      <c r="B209181" s="1"/>
      <c r="C209181" s="1"/>
      <c r="D209181" s="1"/>
    </row>
    <row r="209200" spans="1:4" x14ac:dyDescent="0.35">
      <c r="A209200" s="1"/>
      <c r="B209200" s="1"/>
      <c r="C209200" s="1"/>
      <c r="D209200" s="1"/>
    </row>
    <row r="209219" spans="1:4" x14ac:dyDescent="0.35">
      <c r="A209219" s="1"/>
      <c r="B209219" s="1"/>
      <c r="C209219" s="1"/>
      <c r="D209219" s="1"/>
    </row>
    <row r="209238" spans="1:4" x14ac:dyDescent="0.35">
      <c r="A209238" s="1"/>
      <c r="B209238" s="1"/>
      <c r="C209238" s="1"/>
      <c r="D209238" s="1"/>
    </row>
    <row r="209257" spans="1:4" x14ac:dyDescent="0.35">
      <c r="A209257" s="1"/>
      <c r="B209257" s="1"/>
      <c r="C209257" s="1"/>
      <c r="D209257" s="1"/>
    </row>
    <row r="209276" spans="1:4" x14ac:dyDescent="0.35">
      <c r="A209276" s="1"/>
      <c r="B209276" s="1"/>
      <c r="C209276" s="1"/>
      <c r="D209276" s="1"/>
    </row>
    <row r="209295" spans="1:4" x14ac:dyDescent="0.35">
      <c r="A209295" s="1"/>
      <c r="B209295" s="1"/>
      <c r="C209295" s="1"/>
      <c r="D209295" s="1"/>
    </row>
    <row r="209314" spans="1:4" x14ac:dyDescent="0.35">
      <c r="A209314" s="1"/>
      <c r="B209314" s="1"/>
      <c r="C209314" s="1"/>
      <c r="D209314" s="1"/>
    </row>
    <row r="209333" spans="1:4" x14ac:dyDescent="0.35">
      <c r="A209333" s="1"/>
      <c r="B209333" s="1"/>
      <c r="C209333" s="1"/>
      <c r="D209333" s="1"/>
    </row>
    <row r="209352" spans="1:4" x14ac:dyDescent="0.35">
      <c r="A209352" s="1"/>
      <c r="B209352" s="1"/>
      <c r="C209352" s="1"/>
      <c r="D209352" s="1"/>
    </row>
    <row r="209371" spans="1:4" x14ac:dyDescent="0.35">
      <c r="A209371" s="1"/>
      <c r="B209371" s="1"/>
      <c r="C209371" s="1"/>
      <c r="D209371" s="1"/>
    </row>
    <row r="209390" spans="1:4" x14ac:dyDescent="0.35">
      <c r="A209390" s="1"/>
      <c r="B209390" s="1"/>
      <c r="C209390" s="1"/>
      <c r="D209390" s="1"/>
    </row>
    <row r="209409" spans="1:4" x14ac:dyDescent="0.35">
      <c r="A209409" s="1"/>
      <c r="B209409" s="1"/>
      <c r="C209409" s="1"/>
      <c r="D209409" s="1"/>
    </row>
    <row r="209428" spans="1:4" x14ac:dyDescent="0.35">
      <c r="A209428" s="1"/>
      <c r="B209428" s="1"/>
      <c r="C209428" s="1"/>
      <c r="D209428" s="1"/>
    </row>
    <row r="209447" spans="1:4" x14ac:dyDescent="0.35">
      <c r="A209447" s="1"/>
      <c r="B209447" s="1"/>
      <c r="C209447" s="1"/>
      <c r="D209447" s="1"/>
    </row>
    <row r="209466" spans="1:4" x14ac:dyDescent="0.35">
      <c r="A209466" s="1"/>
      <c r="B209466" s="1"/>
      <c r="C209466" s="1"/>
      <c r="D209466" s="1"/>
    </row>
    <row r="209485" spans="1:4" x14ac:dyDescent="0.35">
      <c r="A209485" s="1"/>
      <c r="B209485" s="1"/>
      <c r="C209485" s="1"/>
      <c r="D209485" s="1"/>
    </row>
    <row r="209504" spans="1:4" x14ac:dyDescent="0.35">
      <c r="A209504" s="1"/>
      <c r="B209504" s="1"/>
      <c r="C209504" s="1"/>
      <c r="D209504" s="1"/>
    </row>
    <row r="209523" spans="1:4" x14ac:dyDescent="0.35">
      <c r="A209523" s="1"/>
      <c r="B209523" s="1"/>
      <c r="C209523" s="1"/>
      <c r="D209523" s="1"/>
    </row>
    <row r="209542" spans="1:4" x14ac:dyDescent="0.35">
      <c r="A209542" s="1"/>
      <c r="B209542" s="1"/>
      <c r="C209542" s="1"/>
      <c r="D209542" s="1"/>
    </row>
    <row r="209561" spans="1:4" x14ac:dyDescent="0.35">
      <c r="A209561" s="1"/>
      <c r="B209561" s="1"/>
      <c r="C209561" s="1"/>
      <c r="D209561" s="1"/>
    </row>
    <row r="209580" spans="1:4" x14ac:dyDescent="0.35">
      <c r="A209580" s="1"/>
      <c r="B209580" s="1"/>
      <c r="C209580" s="1"/>
      <c r="D209580" s="1"/>
    </row>
    <row r="209599" spans="1:4" x14ac:dyDescent="0.35">
      <c r="A209599" s="1"/>
      <c r="B209599" s="1"/>
      <c r="C209599" s="1"/>
      <c r="D209599" s="1"/>
    </row>
    <row r="209618" spans="1:4" x14ac:dyDescent="0.35">
      <c r="A209618" s="1"/>
      <c r="B209618" s="1"/>
      <c r="C209618" s="1"/>
      <c r="D209618" s="1"/>
    </row>
    <row r="209637" spans="1:4" x14ac:dyDescent="0.35">
      <c r="A209637" s="1"/>
      <c r="B209637" s="1"/>
      <c r="C209637" s="1"/>
      <c r="D209637" s="1"/>
    </row>
    <row r="209656" spans="1:4" x14ac:dyDescent="0.35">
      <c r="A209656" s="1"/>
      <c r="B209656" s="1"/>
      <c r="C209656" s="1"/>
      <c r="D209656" s="1"/>
    </row>
    <row r="209675" spans="1:4" x14ac:dyDescent="0.35">
      <c r="A209675" s="1"/>
      <c r="B209675" s="1"/>
      <c r="C209675" s="1"/>
      <c r="D209675" s="1"/>
    </row>
    <row r="209694" spans="1:4" x14ac:dyDescent="0.35">
      <c r="A209694" s="1"/>
      <c r="B209694" s="1"/>
      <c r="C209694" s="1"/>
      <c r="D209694" s="1"/>
    </row>
    <row r="209713" spans="1:4" x14ac:dyDescent="0.35">
      <c r="A209713" s="1"/>
      <c r="B209713" s="1"/>
      <c r="C209713" s="1"/>
      <c r="D209713" s="1"/>
    </row>
    <row r="209732" spans="1:4" x14ac:dyDescent="0.35">
      <c r="A209732" s="1"/>
      <c r="B209732" s="1"/>
      <c r="C209732" s="1"/>
      <c r="D209732" s="1"/>
    </row>
    <row r="209751" spans="1:4" x14ac:dyDescent="0.35">
      <c r="A209751" s="1"/>
      <c r="B209751" s="1"/>
      <c r="C209751" s="1"/>
      <c r="D209751" s="1"/>
    </row>
    <row r="209770" spans="1:4" x14ac:dyDescent="0.35">
      <c r="A209770" s="1"/>
      <c r="B209770" s="1"/>
      <c r="C209770" s="1"/>
      <c r="D209770" s="1"/>
    </row>
    <row r="209789" spans="1:4" x14ac:dyDescent="0.35">
      <c r="A209789" s="1"/>
      <c r="B209789" s="1"/>
      <c r="C209789" s="1"/>
      <c r="D209789" s="1"/>
    </row>
    <row r="209808" spans="1:4" x14ac:dyDescent="0.35">
      <c r="A209808" s="1"/>
      <c r="B209808" s="1"/>
      <c r="C209808" s="1"/>
      <c r="D209808" s="1"/>
    </row>
    <row r="209827" spans="1:4" x14ac:dyDescent="0.35">
      <c r="A209827" s="1"/>
      <c r="B209827" s="1"/>
      <c r="C209827" s="1"/>
      <c r="D209827" s="1"/>
    </row>
    <row r="209846" spans="1:4" x14ac:dyDescent="0.35">
      <c r="A209846" s="1"/>
      <c r="B209846" s="1"/>
      <c r="C209846" s="1"/>
      <c r="D209846" s="1"/>
    </row>
    <row r="209865" spans="1:4" x14ac:dyDescent="0.35">
      <c r="A209865" s="1"/>
      <c r="B209865" s="1"/>
      <c r="C209865" s="1"/>
      <c r="D209865" s="1"/>
    </row>
    <row r="209884" spans="1:4" x14ac:dyDescent="0.35">
      <c r="A209884" s="1"/>
      <c r="B209884" s="1"/>
      <c r="C209884" s="1"/>
      <c r="D209884" s="1"/>
    </row>
    <row r="209903" spans="1:4" x14ac:dyDescent="0.35">
      <c r="A209903" s="1"/>
      <c r="B209903" s="1"/>
      <c r="C209903" s="1"/>
      <c r="D209903" s="1"/>
    </row>
    <row r="209922" spans="1:4" x14ac:dyDescent="0.35">
      <c r="A209922" s="1"/>
      <c r="B209922" s="1"/>
      <c r="C209922" s="1"/>
      <c r="D209922" s="1"/>
    </row>
    <row r="209941" spans="1:4" x14ac:dyDescent="0.35">
      <c r="A209941" s="1"/>
      <c r="B209941" s="1"/>
      <c r="C209941" s="1"/>
      <c r="D209941" s="1"/>
    </row>
    <row r="209960" spans="1:4" x14ac:dyDescent="0.35">
      <c r="A209960" s="1"/>
      <c r="B209960" s="1"/>
      <c r="C209960" s="1"/>
      <c r="D209960" s="1"/>
    </row>
    <row r="209979" spans="1:4" x14ac:dyDescent="0.35">
      <c r="A209979" s="1"/>
      <c r="B209979" s="1"/>
      <c r="C209979" s="1"/>
      <c r="D209979" s="1"/>
    </row>
    <row r="209998" spans="1:4" x14ac:dyDescent="0.35">
      <c r="A209998" s="1"/>
      <c r="B209998" s="1"/>
      <c r="C209998" s="1"/>
      <c r="D209998" s="1"/>
    </row>
    <row r="210017" spans="1:4" x14ac:dyDescent="0.35">
      <c r="A210017" s="1"/>
      <c r="B210017" s="1"/>
      <c r="C210017" s="1"/>
      <c r="D210017" s="1"/>
    </row>
    <row r="210036" spans="1:4" x14ac:dyDescent="0.35">
      <c r="A210036" s="1"/>
      <c r="B210036" s="1"/>
      <c r="C210036" s="1"/>
      <c r="D210036" s="1"/>
    </row>
    <row r="210055" spans="1:4" x14ac:dyDescent="0.35">
      <c r="A210055" s="1"/>
      <c r="B210055" s="1"/>
      <c r="C210055" s="1"/>
      <c r="D210055" s="1"/>
    </row>
    <row r="210074" spans="1:4" x14ac:dyDescent="0.35">
      <c r="A210074" s="1"/>
      <c r="B210074" s="1"/>
      <c r="C210074" s="1"/>
      <c r="D210074" s="1"/>
    </row>
    <row r="210093" spans="1:4" x14ac:dyDescent="0.35">
      <c r="A210093" s="1"/>
      <c r="B210093" s="1"/>
      <c r="C210093" s="1"/>
      <c r="D210093" s="1"/>
    </row>
    <row r="210112" spans="1:4" x14ac:dyDescent="0.35">
      <c r="A210112" s="1"/>
      <c r="B210112" s="1"/>
      <c r="C210112" s="1"/>
      <c r="D210112" s="1"/>
    </row>
    <row r="210131" spans="1:4" x14ac:dyDescent="0.35">
      <c r="A210131" s="1"/>
      <c r="B210131" s="1"/>
      <c r="C210131" s="1"/>
      <c r="D210131" s="1"/>
    </row>
    <row r="210150" spans="1:4" x14ac:dyDescent="0.35">
      <c r="A210150" s="1"/>
      <c r="B210150" s="1"/>
      <c r="C210150" s="1"/>
      <c r="D210150" s="1"/>
    </row>
    <row r="210169" spans="1:4" x14ac:dyDescent="0.35">
      <c r="A210169" s="1"/>
      <c r="B210169" s="1"/>
      <c r="C210169" s="1"/>
      <c r="D210169" s="1"/>
    </row>
    <row r="210188" spans="1:4" x14ac:dyDescent="0.35">
      <c r="A210188" s="1"/>
      <c r="B210188" s="1"/>
      <c r="C210188" s="1"/>
      <c r="D210188" s="1"/>
    </row>
    <row r="210207" spans="1:4" x14ac:dyDescent="0.35">
      <c r="A210207" s="1"/>
      <c r="B210207" s="1"/>
      <c r="C210207" s="1"/>
      <c r="D210207" s="1"/>
    </row>
    <row r="210226" spans="1:4" x14ac:dyDescent="0.35">
      <c r="A210226" s="1"/>
      <c r="B210226" s="1"/>
      <c r="C210226" s="1"/>
      <c r="D210226" s="1"/>
    </row>
    <row r="210245" spans="1:4" x14ac:dyDescent="0.35">
      <c r="A210245" s="1"/>
      <c r="B210245" s="1"/>
      <c r="C210245" s="1"/>
      <c r="D210245" s="1"/>
    </row>
    <row r="210264" spans="1:4" x14ac:dyDescent="0.35">
      <c r="A210264" s="1"/>
      <c r="B210264" s="1"/>
      <c r="C210264" s="1"/>
      <c r="D210264" s="1"/>
    </row>
    <row r="210283" spans="1:4" x14ac:dyDescent="0.35">
      <c r="A210283" s="1"/>
      <c r="B210283" s="1"/>
      <c r="C210283" s="1"/>
      <c r="D210283" s="1"/>
    </row>
    <row r="210302" spans="1:4" x14ac:dyDescent="0.35">
      <c r="A210302" s="1"/>
      <c r="B210302" s="1"/>
      <c r="C210302" s="1"/>
      <c r="D210302" s="1"/>
    </row>
    <row r="210321" spans="1:4" x14ac:dyDescent="0.35">
      <c r="A210321" s="1"/>
      <c r="B210321" s="1"/>
      <c r="C210321" s="1"/>
      <c r="D210321" s="1"/>
    </row>
    <row r="210340" spans="1:4" x14ac:dyDescent="0.35">
      <c r="A210340" s="1"/>
      <c r="B210340" s="1"/>
      <c r="C210340" s="1"/>
      <c r="D210340" s="1"/>
    </row>
    <row r="210359" spans="1:4" x14ac:dyDescent="0.35">
      <c r="A210359" s="1"/>
      <c r="B210359" s="1"/>
      <c r="C210359" s="1"/>
      <c r="D210359" s="1"/>
    </row>
    <row r="210378" spans="1:4" x14ac:dyDescent="0.35">
      <c r="A210378" s="1"/>
      <c r="B210378" s="1"/>
      <c r="C210378" s="1"/>
      <c r="D210378" s="1"/>
    </row>
    <row r="210397" spans="1:4" x14ac:dyDescent="0.35">
      <c r="A210397" s="1"/>
      <c r="B210397" s="1"/>
      <c r="C210397" s="1"/>
      <c r="D210397" s="1"/>
    </row>
    <row r="210416" spans="1:4" x14ac:dyDescent="0.35">
      <c r="A210416" s="1"/>
      <c r="B210416" s="1"/>
      <c r="C210416" s="1"/>
      <c r="D210416" s="1"/>
    </row>
    <row r="210435" spans="1:4" x14ac:dyDescent="0.35">
      <c r="A210435" s="1"/>
      <c r="B210435" s="1"/>
      <c r="C210435" s="1"/>
      <c r="D210435" s="1"/>
    </row>
    <row r="210454" spans="1:4" x14ac:dyDescent="0.35">
      <c r="A210454" s="1"/>
      <c r="B210454" s="1"/>
      <c r="C210454" s="1"/>
      <c r="D210454" s="1"/>
    </row>
    <row r="210473" spans="1:4" x14ac:dyDescent="0.35">
      <c r="A210473" s="1"/>
      <c r="B210473" s="1"/>
      <c r="C210473" s="1"/>
      <c r="D210473" s="1"/>
    </row>
    <row r="210492" spans="1:4" x14ac:dyDescent="0.35">
      <c r="A210492" s="1"/>
      <c r="B210492" s="1"/>
      <c r="C210492" s="1"/>
      <c r="D210492" s="1"/>
    </row>
    <row r="210511" spans="1:4" x14ac:dyDescent="0.35">
      <c r="A210511" s="1"/>
      <c r="B210511" s="1"/>
      <c r="C210511" s="1"/>
      <c r="D210511" s="1"/>
    </row>
    <row r="210530" spans="1:4" x14ac:dyDescent="0.35">
      <c r="A210530" s="1"/>
      <c r="B210530" s="1"/>
      <c r="C210530" s="1"/>
      <c r="D210530" s="1"/>
    </row>
    <row r="210549" spans="1:4" x14ac:dyDescent="0.35">
      <c r="A210549" s="1"/>
      <c r="B210549" s="1"/>
      <c r="C210549" s="1"/>
      <c r="D210549" s="1"/>
    </row>
    <row r="210568" spans="1:4" x14ac:dyDescent="0.35">
      <c r="A210568" s="1"/>
      <c r="B210568" s="1"/>
      <c r="C210568" s="1"/>
      <c r="D210568" s="1"/>
    </row>
    <row r="210587" spans="1:4" x14ac:dyDescent="0.35">
      <c r="A210587" s="1"/>
      <c r="B210587" s="1"/>
      <c r="C210587" s="1"/>
      <c r="D210587" s="1"/>
    </row>
    <row r="210606" spans="1:4" x14ac:dyDescent="0.35">
      <c r="A210606" s="1"/>
      <c r="B210606" s="1"/>
      <c r="C210606" s="1"/>
      <c r="D210606" s="1"/>
    </row>
    <row r="210625" spans="1:4" x14ac:dyDescent="0.35">
      <c r="A210625" s="1"/>
      <c r="B210625" s="1"/>
      <c r="C210625" s="1"/>
      <c r="D210625" s="1"/>
    </row>
    <row r="210644" spans="1:4" x14ac:dyDescent="0.35">
      <c r="A210644" s="1"/>
      <c r="B210644" s="1"/>
      <c r="C210644" s="1"/>
      <c r="D210644" s="1"/>
    </row>
    <row r="210663" spans="1:4" x14ac:dyDescent="0.35">
      <c r="A210663" s="1"/>
      <c r="B210663" s="1"/>
      <c r="C210663" s="1"/>
      <c r="D210663" s="1"/>
    </row>
    <row r="210682" spans="1:4" x14ac:dyDescent="0.35">
      <c r="A210682" s="1"/>
      <c r="B210682" s="1"/>
      <c r="C210682" s="1"/>
      <c r="D210682" s="1"/>
    </row>
    <row r="210701" spans="1:4" x14ac:dyDescent="0.35">
      <c r="A210701" s="1"/>
      <c r="B210701" s="1"/>
      <c r="C210701" s="1"/>
      <c r="D210701" s="1"/>
    </row>
    <row r="210720" spans="1:4" x14ac:dyDescent="0.35">
      <c r="A210720" s="1"/>
      <c r="B210720" s="1"/>
      <c r="C210720" s="1"/>
      <c r="D210720" s="1"/>
    </row>
    <row r="210739" spans="1:4" x14ac:dyDescent="0.35">
      <c r="A210739" s="1"/>
      <c r="B210739" s="1"/>
      <c r="C210739" s="1"/>
      <c r="D210739" s="1"/>
    </row>
    <row r="210758" spans="1:4" x14ac:dyDescent="0.35">
      <c r="A210758" s="1"/>
      <c r="B210758" s="1"/>
      <c r="C210758" s="1"/>
      <c r="D210758" s="1"/>
    </row>
    <row r="210777" spans="1:4" x14ac:dyDescent="0.35">
      <c r="A210777" s="1"/>
      <c r="B210777" s="1"/>
      <c r="C210777" s="1"/>
      <c r="D210777" s="1"/>
    </row>
    <row r="210796" spans="1:4" x14ac:dyDescent="0.35">
      <c r="A210796" s="1"/>
      <c r="B210796" s="1"/>
      <c r="C210796" s="1"/>
      <c r="D210796" s="1"/>
    </row>
    <row r="210815" spans="1:4" x14ac:dyDescent="0.35">
      <c r="A210815" s="1"/>
      <c r="B210815" s="1"/>
      <c r="C210815" s="1"/>
      <c r="D210815" s="1"/>
    </row>
    <row r="210834" spans="1:4" x14ac:dyDescent="0.35">
      <c r="A210834" s="1"/>
      <c r="B210834" s="1"/>
      <c r="C210834" s="1"/>
      <c r="D210834" s="1"/>
    </row>
    <row r="210853" spans="1:4" x14ac:dyDescent="0.35">
      <c r="A210853" s="1"/>
      <c r="B210853" s="1"/>
      <c r="C210853" s="1"/>
      <c r="D210853" s="1"/>
    </row>
    <row r="210872" spans="1:4" x14ac:dyDescent="0.35">
      <c r="A210872" s="1"/>
      <c r="B210872" s="1"/>
      <c r="C210872" s="1"/>
      <c r="D210872" s="1"/>
    </row>
    <row r="210891" spans="1:4" x14ac:dyDescent="0.35">
      <c r="A210891" s="1"/>
      <c r="B210891" s="1"/>
      <c r="C210891" s="1"/>
      <c r="D210891" s="1"/>
    </row>
    <row r="210910" spans="1:4" x14ac:dyDescent="0.35">
      <c r="A210910" s="1"/>
      <c r="B210910" s="1"/>
      <c r="C210910" s="1"/>
      <c r="D210910" s="1"/>
    </row>
    <row r="210929" spans="1:4" x14ac:dyDescent="0.35">
      <c r="A210929" s="1"/>
      <c r="B210929" s="1"/>
      <c r="C210929" s="1"/>
      <c r="D210929" s="1"/>
    </row>
    <row r="210948" spans="1:4" x14ac:dyDescent="0.35">
      <c r="A210948" s="1"/>
      <c r="B210948" s="1"/>
      <c r="C210948" s="1"/>
      <c r="D210948" s="1"/>
    </row>
    <row r="210967" spans="1:4" x14ac:dyDescent="0.35">
      <c r="A210967" s="1"/>
      <c r="B210967" s="1"/>
      <c r="C210967" s="1"/>
      <c r="D210967" s="1"/>
    </row>
    <row r="210986" spans="1:4" x14ac:dyDescent="0.35">
      <c r="A210986" s="1"/>
      <c r="B210986" s="1"/>
      <c r="C210986" s="1"/>
      <c r="D210986" s="1"/>
    </row>
    <row r="211005" spans="1:4" x14ac:dyDescent="0.35">
      <c r="A211005" s="1"/>
      <c r="B211005" s="1"/>
      <c r="C211005" s="1"/>
      <c r="D211005" s="1"/>
    </row>
    <row r="211024" spans="1:4" x14ac:dyDescent="0.35">
      <c r="A211024" s="1"/>
      <c r="B211024" s="1"/>
      <c r="C211024" s="1"/>
      <c r="D211024" s="1"/>
    </row>
    <row r="211043" spans="1:4" x14ac:dyDescent="0.35">
      <c r="A211043" s="1"/>
      <c r="B211043" s="1"/>
      <c r="C211043" s="1"/>
      <c r="D211043" s="1"/>
    </row>
    <row r="211062" spans="1:4" x14ac:dyDescent="0.35">
      <c r="A211062" s="1"/>
      <c r="B211062" s="1"/>
      <c r="C211062" s="1"/>
      <c r="D211062" s="1"/>
    </row>
    <row r="211081" spans="1:4" x14ac:dyDescent="0.35">
      <c r="A211081" s="1"/>
      <c r="B211081" s="1"/>
      <c r="C211081" s="1"/>
      <c r="D211081" s="1"/>
    </row>
    <row r="211100" spans="1:4" x14ac:dyDescent="0.35">
      <c r="A211100" s="1"/>
      <c r="B211100" s="1"/>
      <c r="C211100" s="1"/>
      <c r="D211100" s="1"/>
    </row>
    <row r="211119" spans="1:4" x14ac:dyDescent="0.35">
      <c r="A211119" s="1"/>
      <c r="B211119" s="1"/>
      <c r="C211119" s="1"/>
      <c r="D211119" s="1"/>
    </row>
    <row r="211138" spans="1:4" x14ac:dyDescent="0.35">
      <c r="A211138" s="1"/>
      <c r="B211138" s="1"/>
      <c r="C211138" s="1"/>
      <c r="D211138" s="1"/>
    </row>
    <row r="211157" spans="1:4" x14ac:dyDescent="0.35">
      <c r="A211157" s="1"/>
      <c r="B211157" s="1"/>
      <c r="C211157" s="1"/>
      <c r="D211157" s="1"/>
    </row>
    <row r="211176" spans="1:4" x14ac:dyDescent="0.35">
      <c r="A211176" s="1"/>
      <c r="B211176" s="1"/>
      <c r="C211176" s="1"/>
      <c r="D211176" s="1"/>
    </row>
    <row r="211195" spans="1:4" x14ac:dyDescent="0.35">
      <c r="A211195" s="1"/>
      <c r="B211195" s="1"/>
      <c r="C211195" s="1"/>
      <c r="D211195" s="1"/>
    </row>
    <row r="211214" spans="1:4" x14ac:dyDescent="0.35">
      <c r="A211214" s="1"/>
      <c r="B211214" s="1"/>
      <c r="C211214" s="1"/>
      <c r="D211214" s="1"/>
    </row>
    <row r="211233" spans="1:4" x14ac:dyDescent="0.35">
      <c r="A211233" s="1"/>
      <c r="B211233" s="1"/>
      <c r="C211233" s="1"/>
      <c r="D211233" s="1"/>
    </row>
    <row r="211252" spans="1:4" x14ac:dyDescent="0.35">
      <c r="A211252" s="1"/>
      <c r="B211252" s="1"/>
      <c r="C211252" s="1"/>
      <c r="D211252" s="1"/>
    </row>
    <row r="211271" spans="1:4" x14ac:dyDescent="0.35">
      <c r="A211271" s="1"/>
      <c r="B211271" s="1"/>
      <c r="C211271" s="1"/>
      <c r="D211271" s="1"/>
    </row>
    <row r="211290" spans="1:4" x14ac:dyDescent="0.35">
      <c r="A211290" s="1"/>
      <c r="B211290" s="1"/>
      <c r="C211290" s="1"/>
      <c r="D211290" s="1"/>
    </row>
    <row r="211309" spans="1:4" x14ac:dyDescent="0.35">
      <c r="A211309" s="1"/>
      <c r="B211309" s="1"/>
      <c r="C211309" s="1"/>
      <c r="D211309" s="1"/>
    </row>
    <row r="211328" spans="1:4" x14ac:dyDescent="0.35">
      <c r="A211328" s="1"/>
      <c r="B211328" s="1"/>
      <c r="C211328" s="1"/>
      <c r="D211328" s="1"/>
    </row>
    <row r="211347" spans="1:4" x14ac:dyDescent="0.35">
      <c r="A211347" s="1"/>
      <c r="B211347" s="1"/>
      <c r="C211347" s="1"/>
      <c r="D211347" s="1"/>
    </row>
    <row r="211366" spans="1:4" x14ac:dyDescent="0.35">
      <c r="A211366" s="1"/>
      <c r="B211366" s="1"/>
      <c r="C211366" s="1"/>
      <c r="D211366" s="1"/>
    </row>
    <row r="211385" spans="1:4" x14ac:dyDescent="0.35">
      <c r="A211385" s="1"/>
      <c r="B211385" s="1"/>
      <c r="C211385" s="1"/>
      <c r="D211385" s="1"/>
    </row>
    <row r="211404" spans="1:4" x14ac:dyDescent="0.35">
      <c r="A211404" s="1"/>
      <c r="B211404" s="1"/>
      <c r="C211404" s="1"/>
      <c r="D211404" s="1"/>
    </row>
    <row r="211423" spans="1:4" x14ac:dyDescent="0.35">
      <c r="A211423" s="1"/>
      <c r="B211423" s="1"/>
      <c r="C211423" s="1"/>
      <c r="D211423" s="1"/>
    </row>
    <row r="211442" spans="1:4" x14ac:dyDescent="0.35">
      <c r="A211442" s="1"/>
      <c r="B211442" s="1"/>
      <c r="C211442" s="1"/>
      <c r="D211442" s="1"/>
    </row>
    <row r="211461" spans="1:4" x14ac:dyDescent="0.35">
      <c r="A211461" s="1"/>
      <c r="B211461" s="1"/>
      <c r="C211461" s="1"/>
      <c r="D211461" s="1"/>
    </row>
    <row r="211480" spans="1:4" x14ac:dyDescent="0.35">
      <c r="A211480" s="1"/>
      <c r="B211480" s="1"/>
      <c r="C211480" s="1"/>
      <c r="D211480" s="1"/>
    </row>
    <row r="211499" spans="1:4" x14ac:dyDescent="0.35">
      <c r="A211499" s="1"/>
      <c r="B211499" s="1"/>
      <c r="C211499" s="1"/>
      <c r="D211499" s="1"/>
    </row>
    <row r="211518" spans="1:4" x14ac:dyDescent="0.35">
      <c r="A211518" s="1"/>
      <c r="B211518" s="1"/>
      <c r="C211518" s="1"/>
      <c r="D211518" s="1"/>
    </row>
    <row r="211537" spans="1:4" x14ac:dyDescent="0.35">
      <c r="A211537" s="1"/>
      <c r="B211537" s="1"/>
      <c r="C211537" s="1"/>
      <c r="D211537" s="1"/>
    </row>
    <row r="211556" spans="1:4" x14ac:dyDescent="0.35">
      <c r="A211556" s="1"/>
      <c r="B211556" s="1"/>
      <c r="C211556" s="1"/>
      <c r="D211556" s="1"/>
    </row>
    <row r="211575" spans="1:4" x14ac:dyDescent="0.35">
      <c r="A211575" s="1"/>
      <c r="B211575" s="1"/>
      <c r="C211575" s="1"/>
      <c r="D211575" s="1"/>
    </row>
    <row r="211594" spans="1:4" x14ac:dyDescent="0.35">
      <c r="A211594" s="1"/>
      <c r="B211594" s="1"/>
      <c r="C211594" s="1"/>
      <c r="D211594" s="1"/>
    </row>
    <row r="211613" spans="1:4" x14ac:dyDescent="0.35">
      <c r="A211613" s="1"/>
      <c r="B211613" s="1"/>
      <c r="C211613" s="1"/>
      <c r="D211613" s="1"/>
    </row>
    <row r="211632" spans="1:4" x14ac:dyDescent="0.35">
      <c r="A211632" s="1"/>
      <c r="B211632" s="1"/>
      <c r="C211632" s="1"/>
      <c r="D211632" s="1"/>
    </row>
    <row r="211651" spans="1:4" x14ac:dyDescent="0.35">
      <c r="A211651" s="1"/>
      <c r="B211651" s="1"/>
      <c r="C211651" s="1"/>
      <c r="D211651" s="1"/>
    </row>
    <row r="211670" spans="1:4" x14ac:dyDescent="0.35">
      <c r="A211670" s="1"/>
      <c r="B211670" s="1"/>
      <c r="C211670" s="1"/>
      <c r="D211670" s="1"/>
    </row>
    <row r="211689" spans="1:4" x14ac:dyDescent="0.35">
      <c r="A211689" s="1"/>
      <c r="B211689" s="1"/>
      <c r="C211689" s="1"/>
      <c r="D211689" s="1"/>
    </row>
    <row r="211708" spans="1:4" x14ac:dyDescent="0.35">
      <c r="A211708" s="1"/>
      <c r="B211708" s="1"/>
      <c r="C211708" s="1"/>
      <c r="D211708" s="1"/>
    </row>
    <row r="211727" spans="1:4" x14ac:dyDescent="0.35">
      <c r="A211727" s="1"/>
      <c r="B211727" s="1"/>
      <c r="C211727" s="1"/>
      <c r="D211727" s="1"/>
    </row>
    <row r="211746" spans="1:4" x14ac:dyDescent="0.35">
      <c r="A211746" s="1"/>
      <c r="B211746" s="1"/>
      <c r="C211746" s="1"/>
      <c r="D211746" s="1"/>
    </row>
    <row r="211765" spans="1:4" x14ac:dyDescent="0.35">
      <c r="A211765" s="1"/>
      <c r="B211765" s="1"/>
      <c r="C211765" s="1"/>
      <c r="D211765" s="1"/>
    </row>
    <row r="211784" spans="1:4" x14ac:dyDescent="0.35">
      <c r="A211784" s="1"/>
      <c r="B211784" s="1"/>
      <c r="C211784" s="1"/>
      <c r="D211784" s="1"/>
    </row>
    <row r="211803" spans="1:4" x14ac:dyDescent="0.35">
      <c r="A211803" s="1"/>
      <c r="B211803" s="1"/>
      <c r="C211803" s="1"/>
      <c r="D211803" s="1"/>
    </row>
    <row r="211822" spans="1:4" x14ac:dyDescent="0.35">
      <c r="A211822" s="1"/>
      <c r="B211822" s="1"/>
      <c r="C211822" s="1"/>
      <c r="D211822" s="1"/>
    </row>
    <row r="211841" spans="1:4" x14ac:dyDescent="0.35">
      <c r="A211841" s="1"/>
      <c r="B211841" s="1"/>
      <c r="C211841" s="1"/>
      <c r="D211841" s="1"/>
    </row>
    <row r="211860" spans="1:4" x14ac:dyDescent="0.35">
      <c r="A211860" s="1"/>
      <c r="B211860" s="1"/>
      <c r="C211860" s="1"/>
      <c r="D211860" s="1"/>
    </row>
    <row r="211879" spans="1:4" x14ac:dyDescent="0.35">
      <c r="A211879" s="1"/>
      <c r="B211879" s="1"/>
      <c r="C211879" s="1"/>
      <c r="D211879" s="1"/>
    </row>
    <row r="211898" spans="1:4" x14ac:dyDescent="0.35">
      <c r="A211898" s="1"/>
      <c r="B211898" s="1"/>
      <c r="C211898" s="1"/>
      <c r="D211898" s="1"/>
    </row>
    <row r="211917" spans="1:4" x14ac:dyDescent="0.35">
      <c r="A211917" s="1"/>
      <c r="B211917" s="1"/>
      <c r="C211917" s="1"/>
      <c r="D211917" s="1"/>
    </row>
    <row r="211936" spans="1:4" x14ac:dyDescent="0.35">
      <c r="A211936" s="1"/>
      <c r="B211936" s="1"/>
      <c r="C211936" s="1"/>
      <c r="D211936" s="1"/>
    </row>
    <row r="211955" spans="1:4" x14ac:dyDescent="0.35">
      <c r="A211955" s="1"/>
      <c r="B211955" s="1"/>
      <c r="C211955" s="1"/>
      <c r="D211955" s="1"/>
    </row>
    <row r="211974" spans="1:4" x14ac:dyDescent="0.35">
      <c r="A211974" s="1"/>
      <c r="B211974" s="1"/>
      <c r="C211974" s="1"/>
      <c r="D211974" s="1"/>
    </row>
    <row r="211993" spans="1:4" x14ac:dyDescent="0.35">
      <c r="A211993" s="1"/>
      <c r="B211993" s="1"/>
      <c r="C211993" s="1"/>
      <c r="D211993" s="1"/>
    </row>
    <row r="212012" spans="1:4" x14ac:dyDescent="0.35">
      <c r="A212012" s="1"/>
      <c r="B212012" s="1"/>
      <c r="C212012" s="1"/>
      <c r="D212012" s="1"/>
    </row>
    <row r="212031" spans="1:4" x14ac:dyDescent="0.35">
      <c r="A212031" s="1"/>
      <c r="B212031" s="1"/>
      <c r="C212031" s="1"/>
      <c r="D212031" s="1"/>
    </row>
    <row r="212050" spans="1:4" x14ac:dyDescent="0.35">
      <c r="A212050" s="1"/>
      <c r="B212050" s="1"/>
      <c r="C212050" s="1"/>
      <c r="D212050" s="1"/>
    </row>
    <row r="212069" spans="1:4" x14ac:dyDescent="0.35">
      <c r="A212069" s="1"/>
      <c r="B212069" s="1"/>
      <c r="C212069" s="1"/>
      <c r="D212069" s="1"/>
    </row>
    <row r="212088" spans="1:4" x14ac:dyDescent="0.35">
      <c r="A212088" s="1"/>
      <c r="B212088" s="1"/>
      <c r="C212088" s="1"/>
      <c r="D212088" s="1"/>
    </row>
    <row r="212107" spans="1:4" x14ac:dyDescent="0.35">
      <c r="A212107" s="1"/>
      <c r="B212107" s="1"/>
      <c r="C212107" s="1"/>
      <c r="D212107" s="1"/>
    </row>
    <row r="212126" spans="1:4" x14ac:dyDescent="0.35">
      <c r="A212126" s="1"/>
      <c r="B212126" s="1"/>
      <c r="C212126" s="1"/>
      <c r="D212126" s="1"/>
    </row>
    <row r="212145" spans="1:4" x14ac:dyDescent="0.35">
      <c r="A212145" s="1"/>
      <c r="B212145" s="1"/>
      <c r="C212145" s="1"/>
      <c r="D212145" s="1"/>
    </row>
    <row r="212164" spans="1:4" x14ac:dyDescent="0.35">
      <c r="A212164" s="1"/>
      <c r="B212164" s="1"/>
      <c r="C212164" s="1"/>
      <c r="D212164" s="1"/>
    </row>
    <row r="212183" spans="1:4" x14ac:dyDescent="0.35">
      <c r="A212183" s="1"/>
      <c r="B212183" s="1"/>
      <c r="C212183" s="1"/>
      <c r="D212183" s="1"/>
    </row>
    <row r="212202" spans="1:4" x14ac:dyDescent="0.35">
      <c r="A212202" s="1"/>
      <c r="B212202" s="1"/>
      <c r="C212202" s="1"/>
      <c r="D212202" s="1"/>
    </row>
    <row r="212221" spans="1:4" x14ac:dyDescent="0.35">
      <c r="A212221" s="1"/>
      <c r="B212221" s="1"/>
      <c r="C212221" s="1"/>
      <c r="D212221" s="1"/>
    </row>
    <row r="212240" spans="1:4" x14ac:dyDescent="0.35">
      <c r="A212240" s="1"/>
      <c r="B212240" s="1"/>
      <c r="C212240" s="1"/>
      <c r="D212240" s="1"/>
    </row>
    <row r="212259" spans="1:4" x14ac:dyDescent="0.35">
      <c r="A212259" s="1"/>
      <c r="B212259" s="1"/>
      <c r="C212259" s="1"/>
      <c r="D212259" s="1"/>
    </row>
    <row r="212278" spans="1:4" x14ac:dyDescent="0.35">
      <c r="A212278" s="1"/>
      <c r="B212278" s="1"/>
      <c r="C212278" s="1"/>
      <c r="D212278" s="1"/>
    </row>
    <row r="212297" spans="1:4" x14ac:dyDescent="0.35">
      <c r="A212297" s="1"/>
      <c r="B212297" s="1"/>
      <c r="C212297" s="1"/>
      <c r="D212297" s="1"/>
    </row>
    <row r="212316" spans="1:4" x14ac:dyDescent="0.35">
      <c r="A212316" s="1"/>
      <c r="B212316" s="1"/>
      <c r="C212316" s="1"/>
      <c r="D212316" s="1"/>
    </row>
    <row r="212335" spans="1:4" x14ac:dyDescent="0.35">
      <c r="A212335" s="1"/>
      <c r="B212335" s="1"/>
      <c r="C212335" s="1"/>
      <c r="D212335" s="1"/>
    </row>
    <row r="212354" spans="1:4" x14ac:dyDescent="0.35">
      <c r="A212354" s="1"/>
      <c r="B212354" s="1"/>
      <c r="C212354" s="1"/>
      <c r="D212354" s="1"/>
    </row>
    <row r="212373" spans="1:4" x14ac:dyDescent="0.35">
      <c r="A212373" s="1"/>
      <c r="B212373" s="1"/>
      <c r="C212373" s="1"/>
      <c r="D212373" s="1"/>
    </row>
    <row r="212392" spans="1:4" x14ac:dyDescent="0.35">
      <c r="A212392" s="1"/>
      <c r="B212392" s="1"/>
      <c r="C212392" s="1"/>
      <c r="D212392" s="1"/>
    </row>
    <row r="212411" spans="1:4" x14ac:dyDescent="0.35">
      <c r="A212411" s="1"/>
      <c r="B212411" s="1"/>
      <c r="C212411" s="1"/>
      <c r="D212411" s="1"/>
    </row>
    <row r="212430" spans="1:4" x14ac:dyDescent="0.35">
      <c r="A212430" s="1"/>
      <c r="B212430" s="1"/>
      <c r="C212430" s="1"/>
      <c r="D212430" s="1"/>
    </row>
    <row r="212449" spans="1:4" x14ac:dyDescent="0.35">
      <c r="A212449" s="1"/>
      <c r="B212449" s="1"/>
      <c r="C212449" s="1"/>
      <c r="D212449" s="1"/>
    </row>
    <row r="212468" spans="1:4" x14ac:dyDescent="0.35">
      <c r="A212468" s="1"/>
      <c r="B212468" s="1"/>
      <c r="C212468" s="1"/>
      <c r="D212468" s="1"/>
    </row>
    <row r="212487" spans="1:4" x14ac:dyDescent="0.35">
      <c r="A212487" s="1"/>
      <c r="B212487" s="1"/>
      <c r="C212487" s="1"/>
      <c r="D212487" s="1"/>
    </row>
    <row r="212506" spans="1:4" x14ac:dyDescent="0.35">
      <c r="A212506" s="1"/>
      <c r="B212506" s="1"/>
      <c r="C212506" s="1"/>
      <c r="D212506" s="1"/>
    </row>
    <row r="212525" spans="1:4" x14ac:dyDescent="0.35">
      <c r="A212525" s="1"/>
      <c r="B212525" s="1"/>
      <c r="C212525" s="1"/>
      <c r="D212525" s="1"/>
    </row>
    <row r="212544" spans="1:4" x14ac:dyDescent="0.35">
      <c r="A212544" s="1"/>
      <c r="B212544" s="1"/>
      <c r="C212544" s="1"/>
      <c r="D212544" s="1"/>
    </row>
    <row r="212563" spans="1:4" x14ac:dyDescent="0.35">
      <c r="A212563" s="1"/>
      <c r="B212563" s="1"/>
      <c r="C212563" s="1"/>
      <c r="D212563" s="1"/>
    </row>
    <row r="212582" spans="1:4" x14ac:dyDescent="0.35">
      <c r="A212582" s="1"/>
      <c r="B212582" s="1"/>
      <c r="C212582" s="1"/>
      <c r="D212582" s="1"/>
    </row>
    <row r="212601" spans="1:4" x14ac:dyDescent="0.35">
      <c r="A212601" s="1"/>
      <c r="B212601" s="1"/>
      <c r="C212601" s="1"/>
      <c r="D212601" s="1"/>
    </row>
    <row r="212620" spans="1:4" x14ac:dyDescent="0.35">
      <c r="A212620" s="1"/>
      <c r="B212620" s="1"/>
      <c r="C212620" s="1"/>
      <c r="D212620" s="1"/>
    </row>
    <row r="212639" spans="1:4" x14ac:dyDescent="0.35">
      <c r="A212639" s="1"/>
      <c r="B212639" s="1"/>
      <c r="C212639" s="1"/>
      <c r="D212639" s="1"/>
    </row>
    <row r="212658" spans="1:4" x14ac:dyDescent="0.35">
      <c r="A212658" s="1"/>
      <c r="B212658" s="1"/>
      <c r="C212658" s="1"/>
      <c r="D212658" s="1"/>
    </row>
    <row r="212677" spans="1:4" x14ac:dyDescent="0.35">
      <c r="A212677" s="1"/>
      <c r="B212677" s="1"/>
      <c r="C212677" s="1"/>
      <c r="D212677" s="1"/>
    </row>
    <row r="212696" spans="1:4" x14ac:dyDescent="0.35">
      <c r="A212696" s="1"/>
      <c r="B212696" s="1"/>
      <c r="C212696" s="1"/>
      <c r="D212696" s="1"/>
    </row>
    <row r="212715" spans="1:4" x14ac:dyDescent="0.35">
      <c r="A212715" s="1"/>
      <c r="B212715" s="1"/>
      <c r="C212715" s="1"/>
      <c r="D212715" s="1"/>
    </row>
    <row r="212734" spans="1:4" x14ac:dyDescent="0.35">
      <c r="A212734" s="1"/>
      <c r="B212734" s="1"/>
      <c r="C212734" s="1"/>
      <c r="D212734" s="1"/>
    </row>
    <row r="212753" spans="1:4" x14ac:dyDescent="0.35">
      <c r="A212753" s="1"/>
      <c r="B212753" s="1"/>
      <c r="C212753" s="1"/>
      <c r="D212753" s="1"/>
    </row>
    <row r="212772" spans="1:4" x14ac:dyDescent="0.35">
      <c r="A212772" s="1"/>
      <c r="B212772" s="1"/>
      <c r="C212772" s="1"/>
      <c r="D212772" s="1"/>
    </row>
    <row r="212791" spans="1:4" x14ac:dyDescent="0.35">
      <c r="A212791" s="1"/>
      <c r="B212791" s="1"/>
      <c r="C212791" s="1"/>
      <c r="D212791" s="1"/>
    </row>
    <row r="212810" spans="1:4" x14ac:dyDescent="0.35">
      <c r="A212810" s="1"/>
      <c r="B212810" s="1"/>
      <c r="C212810" s="1"/>
      <c r="D212810" s="1"/>
    </row>
    <row r="212829" spans="1:4" x14ac:dyDescent="0.35">
      <c r="A212829" s="1"/>
      <c r="B212829" s="1"/>
      <c r="C212829" s="1"/>
      <c r="D212829" s="1"/>
    </row>
    <row r="212848" spans="1:4" x14ac:dyDescent="0.35">
      <c r="A212848" s="1"/>
      <c r="B212848" s="1"/>
      <c r="C212848" s="1"/>
      <c r="D212848" s="1"/>
    </row>
    <row r="212867" spans="1:4" x14ac:dyDescent="0.35">
      <c r="A212867" s="1"/>
      <c r="B212867" s="1"/>
      <c r="C212867" s="1"/>
      <c r="D212867" s="1"/>
    </row>
    <row r="212886" spans="1:4" x14ac:dyDescent="0.35">
      <c r="A212886" s="1"/>
      <c r="B212886" s="1"/>
      <c r="C212886" s="1"/>
      <c r="D212886" s="1"/>
    </row>
    <row r="212905" spans="1:4" x14ac:dyDescent="0.35">
      <c r="A212905" s="1"/>
      <c r="B212905" s="1"/>
      <c r="C212905" s="1"/>
      <c r="D212905" s="1"/>
    </row>
    <row r="212924" spans="1:4" x14ac:dyDescent="0.35">
      <c r="A212924" s="1"/>
      <c r="B212924" s="1"/>
      <c r="C212924" s="1"/>
      <c r="D212924" s="1"/>
    </row>
    <row r="212943" spans="1:4" x14ac:dyDescent="0.35">
      <c r="A212943" s="1"/>
      <c r="B212943" s="1"/>
      <c r="C212943" s="1"/>
      <c r="D212943" s="1"/>
    </row>
    <row r="212962" spans="1:4" x14ac:dyDescent="0.35">
      <c r="A212962" s="1"/>
      <c r="B212962" s="1"/>
      <c r="C212962" s="1"/>
      <c r="D212962" s="1"/>
    </row>
    <row r="212981" spans="1:4" x14ac:dyDescent="0.35">
      <c r="A212981" s="1"/>
      <c r="B212981" s="1"/>
      <c r="C212981" s="1"/>
      <c r="D212981" s="1"/>
    </row>
    <row r="213000" spans="1:4" x14ac:dyDescent="0.35">
      <c r="A213000" s="1"/>
      <c r="B213000" s="1"/>
      <c r="C213000" s="1"/>
      <c r="D213000" s="1"/>
    </row>
    <row r="213019" spans="1:4" x14ac:dyDescent="0.35">
      <c r="A213019" s="1"/>
      <c r="B213019" s="1"/>
      <c r="C213019" s="1"/>
      <c r="D213019" s="1"/>
    </row>
    <row r="213038" spans="1:4" x14ac:dyDescent="0.35">
      <c r="A213038" s="1"/>
      <c r="B213038" s="1"/>
      <c r="C213038" s="1"/>
      <c r="D213038" s="1"/>
    </row>
    <row r="213057" spans="1:4" x14ac:dyDescent="0.35">
      <c r="A213057" s="1"/>
      <c r="B213057" s="1"/>
      <c r="C213057" s="1"/>
      <c r="D213057" s="1"/>
    </row>
    <row r="213076" spans="1:4" x14ac:dyDescent="0.35">
      <c r="A213076" s="1"/>
      <c r="B213076" s="1"/>
      <c r="C213076" s="1"/>
      <c r="D213076" s="1"/>
    </row>
    <row r="213095" spans="1:4" x14ac:dyDescent="0.35">
      <c r="A213095" s="1"/>
      <c r="B213095" s="1"/>
      <c r="C213095" s="1"/>
      <c r="D213095" s="1"/>
    </row>
    <row r="213114" spans="1:4" x14ac:dyDescent="0.35">
      <c r="A213114" s="1"/>
      <c r="B213114" s="1"/>
      <c r="C213114" s="1"/>
      <c r="D213114" s="1"/>
    </row>
    <row r="213133" spans="1:4" x14ac:dyDescent="0.35">
      <c r="A213133" s="1"/>
      <c r="B213133" s="1"/>
      <c r="C213133" s="1"/>
      <c r="D213133" s="1"/>
    </row>
    <row r="213152" spans="1:4" x14ac:dyDescent="0.35">
      <c r="A213152" s="1"/>
      <c r="B213152" s="1"/>
      <c r="C213152" s="1"/>
      <c r="D213152" s="1"/>
    </row>
    <row r="213171" spans="1:4" x14ac:dyDescent="0.35">
      <c r="A213171" s="1"/>
      <c r="B213171" s="1"/>
      <c r="C213171" s="1"/>
      <c r="D213171" s="1"/>
    </row>
    <row r="213190" spans="1:4" x14ac:dyDescent="0.35">
      <c r="A213190" s="1"/>
      <c r="B213190" s="1"/>
      <c r="C213190" s="1"/>
      <c r="D213190" s="1"/>
    </row>
    <row r="213209" spans="1:4" x14ac:dyDescent="0.35">
      <c r="A213209" s="1"/>
      <c r="B213209" s="1"/>
      <c r="C213209" s="1"/>
      <c r="D213209" s="1"/>
    </row>
    <row r="213228" spans="1:4" x14ac:dyDescent="0.35">
      <c r="A213228" s="1"/>
      <c r="B213228" s="1"/>
      <c r="C213228" s="1"/>
      <c r="D213228" s="1"/>
    </row>
    <row r="213247" spans="1:4" x14ac:dyDescent="0.35">
      <c r="A213247" s="1"/>
      <c r="B213247" s="1"/>
      <c r="C213247" s="1"/>
      <c r="D213247" s="1"/>
    </row>
    <row r="213266" spans="1:4" x14ac:dyDescent="0.35">
      <c r="A213266" s="1"/>
      <c r="B213266" s="1"/>
      <c r="C213266" s="1"/>
      <c r="D213266" s="1"/>
    </row>
    <row r="213285" spans="1:4" x14ac:dyDescent="0.35">
      <c r="A213285" s="1"/>
      <c r="B213285" s="1"/>
      <c r="C213285" s="1"/>
      <c r="D213285" s="1"/>
    </row>
    <row r="213304" spans="1:4" x14ac:dyDescent="0.35">
      <c r="A213304" s="1"/>
      <c r="B213304" s="1"/>
      <c r="C213304" s="1"/>
      <c r="D213304" s="1"/>
    </row>
    <row r="213323" spans="1:4" x14ac:dyDescent="0.35">
      <c r="A213323" s="1"/>
      <c r="B213323" s="1"/>
      <c r="C213323" s="1"/>
      <c r="D213323" s="1"/>
    </row>
    <row r="213342" spans="1:4" x14ac:dyDescent="0.35">
      <c r="A213342" s="1"/>
      <c r="B213342" s="1"/>
      <c r="C213342" s="1"/>
      <c r="D213342" s="1"/>
    </row>
    <row r="213361" spans="1:4" x14ac:dyDescent="0.35">
      <c r="A213361" s="1"/>
      <c r="B213361" s="1"/>
      <c r="C213361" s="1"/>
      <c r="D213361" s="1"/>
    </row>
    <row r="213380" spans="1:4" x14ac:dyDescent="0.35">
      <c r="A213380" s="1"/>
      <c r="B213380" s="1"/>
      <c r="C213380" s="1"/>
      <c r="D213380" s="1"/>
    </row>
    <row r="213399" spans="1:4" x14ac:dyDescent="0.35">
      <c r="A213399" s="1"/>
      <c r="B213399" s="1"/>
      <c r="C213399" s="1"/>
      <c r="D213399" s="1"/>
    </row>
    <row r="213418" spans="1:4" x14ac:dyDescent="0.35">
      <c r="A213418" s="1"/>
      <c r="B213418" s="1"/>
      <c r="C213418" s="1"/>
      <c r="D213418" s="1"/>
    </row>
    <row r="213437" spans="1:4" x14ac:dyDescent="0.35">
      <c r="A213437" s="1"/>
      <c r="B213437" s="1"/>
      <c r="C213437" s="1"/>
      <c r="D213437" s="1"/>
    </row>
    <row r="213456" spans="1:4" x14ac:dyDescent="0.35">
      <c r="A213456" s="1"/>
      <c r="B213456" s="1"/>
      <c r="C213456" s="1"/>
      <c r="D213456" s="1"/>
    </row>
    <row r="213475" spans="1:4" x14ac:dyDescent="0.35">
      <c r="A213475" s="1"/>
      <c r="B213475" s="1"/>
      <c r="C213475" s="1"/>
      <c r="D213475" s="1"/>
    </row>
    <row r="213494" spans="1:4" x14ac:dyDescent="0.35">
      <c r="A213494" s="1"/>
      <c r="B213494" s="1"/>
      <c r="C213494" s="1"/>
      <c r="D213494" s="1"/>
    </row>
    <row r="213513" spans="1:4" x14ac:dyDescent="0.35">
      <c r="A213513" s="1"/>
      <c r="B213513" s="1"/>
      <c r="C213513" s="1"/>
      <c r="D213513" s="1"/>
    </row>
    <row r="213532" spans="1:4" x14ac:dyDescent="0.35">
      <c r="A213532" s="1"/>
      <c r="B213532" s="1"/>
      <c r="C213532" s="1"/>
      <c r="D213532" s="1"/>
    </row>
    <row r="213551" spans="1:4" x14ac:dyDescent="0.35">
      <c r="A213551" s="1"/>
      <c r="B213551" s="1"/>
      <c r="C213551" s="1"/>
      <c r="D213551" s="1"/>
    </row>
    <row r="213570" spans="1:4" x14ac:dyDescent="0.35">
      <c r="A213570" s="1"/>
      <c r="B213570" s="1"/>
      <c r="C213570" s="1"/>
      <c r="D213570" s="1"/>
    </row>
    <row r="213589" spans="1:4" x14ac:dyDescent="0.35">
      <c r="A213589" s="1"/>
      <c r="B213589" s="1"/>
      <c r="C213589" s="1"/>
      <c r="D213589" s="1"/>
    </row>
    <row r="213608" spans="1:4" x14ac:dyDescent="0.35">
      <c r="A213608" s="1"/>
      <c r="B213608" s="1"/>
      <c r="C213608" s="1"/>
      <c r="D213608" s="1"/>
    </row>
    <row r="213627" spans="1:4" x14ac:dyDescent="0.35">
      <c r="A213627" s="1"/>
      <c r="B213627" s="1"/>
      <c r="C213627" s="1"/>
      <c r="D213627" s="1"/>
    </row>
    <row r="213646" spans="1:4" x14ac:dyDescent="0.35">
      <c r="A213646" s="1"/>
      <c r="B213646" s="1"/>
      <c r="C213646" s="1"/>
      <c r="D213646" s="1"/>
    </row>
    <row r="213665" spans="1:4" x14ac:dyDescent="0.35">
      <c r="A213665" s="1"/>
      <c r="B213665" s="1"/>
      <c r="C213665" s="1"/>
      <c r="D213665" s="1"/>
    </row>
    <row r="213684" spans="1:4" x14ac:dyDescent="0.35">
      <c r="A213684" s="1"/>
      <c r="B213684" s="1"/>
      <c r="C213684" s="1"/>
      <c r="D213684" s="1"/>
    </row>
    <row r="213703" spans="1:4" x14ac:dyDescent="0.35">
      <c r="A213703" s="1"/>
      <c r="B213703" s="1"/>
      <c r="C213703" s="1"/>
      <c r="D213703" s="1"/>
    </row>
    <row r="213722" spans="1:4" x14ac:dyDescent="0.35">
      <c r="A213722" s="1"/>
      <c r="B213722" s="1"/>
      <c r="C213722" s="1"/>
      <c r="D213722" s="1"/>
    </row>
    <row r="213741" spans="1:4" x14ac:dyDescent="0.35">
      <c r="A213741" s="1"/>
      <c r="B213741" s="1"/>
      <c r="C213741" s="1"/>
      <c r="D213741" s="1"/>
    </row>
    <row r="213760" spans="1:4" x14ac:dyDescent="0.35">
      <c r="A213760" s="1"/>
      <c r="B213760" s="1"/>
      <c r="C213760" s="1"/>
      <c r="D213760" s="1"/>
    </row>
    <row r="213779" spans="1:4" x14ac:dyDescent="0.35">
      <c r="A213779" s="1"/>
      <c r="B213779" s="1"/>
      <c r="C213779" s="1"/>
      <c r="D213779" s="1"/>
    </row>
    <row r="213798" spans="1:4" x14ac:dyDescent="0.35">
      <c r="A213798" s="1"/>
      <c r="B213798" s="1"/>
      <c r="C213798" s="1"/>
      <c r="D213798" s="1"/>
    </row>
    <row r="213817" spans="1:4" x14ac:dyDescent="0.35">
      <c r="A213817" s="1"/>
      <c r="B213817" s="1"/>
      <c r="C213817" s="1"/>
      <c r="D213817" s="1"/>
    </row>
    <row r="213836" spans="1:4" x14ac:dyDescent="0.35">
      <c r="A213836" s="1"/>
      <c r="B213836" s="1"/>
      <c r="C213836" s="1"/>
      <c r="D213836" s="1"/>
    </row>
    <row r="213855" spans="1:4" x14ac:dyDescent="0.35">
      <c r="A213855" s="1"/>
      <c r="B213855" s="1"/>
      <c r="C213855" s="1"/>
      <c r="D213855" s="1"/>
    </row>
    <row r="213874" spans="1:4" x14ac:dyDescent="0.35">
      <c r="A213874" s="1"/>
      <c r="B213874" s="1"/>
      <c r="C213874" s="1"/>
      <c r="D213874" s="1"/>
    </row>
    <row r="213893" spans="1:4" x14ac:dyDescent="0.35">
      <c r="A213893" s="1"/>
      <c r="B213893" s="1"/>
      <c r="C213893" s="1"/>
      <c r="D213893" s="1"/>
    </row>
    <row r="213912" spans="1:4" x14ac:dyDescent="0.35">
      <c r="A213912" s="1"/>
      <c r="B213912" s="1"/>
      <c r="C213912" s="1"/>
      <c r="D213912" s="1"/>
    </row>
    <row r="213931" spans="1:4" x14ac:dyDescent="0.35">
      <c r="A213931" s="1"/>
      <c r="B213931" s="1"/>
      <c r="C213931" s="1"/>
      <c r="D213931" s="1"/>
    </row>
    <row r="213950" spans="1:4" x14ac:dyDescent="0.35">
      <c r="A213950" s="1"/>
      <c r="B213950" s="1"/>
      <c r="C213950" s="1"/>
      <c r="D213950" s="1"/>
    </row>
    <row r="213969" spans="1:4" x14ac:dyDescent="0.35">
      <c r="A213969" s="1"/>
      <c r="B213969" s="1"/>
      <c r="C213969" s="1"/>
      <c r="D213969" s="1"/>
    </row>
    <row r="213988" spans="1:4" x14ac:dyDescent="0.35">
      <c r="A213988" s="1"/>
      <c r="B213988" s="1"/>
      <c r="C213988" s="1"/>
      <c r="D213988" s="1"/>
    </row>
    <row r="214007" spans="1:4" x14ac:dyDescent="0.35">
      <c r="A214007" s="1"/>
      <c r="B214007" s="1"/>
      <c r="C214007" s="1"/>
      <c r="D214007" s="1"/>
    </row>
    <row r="214026" spans="1:4" x14ac:dyDescent="0.35">
      <c r="A214026" s="1"/>
      <c r="B214026" s="1"/>
      <c r="C214026" s="1"/>
      <c r="D214026" s="1"/>
    </row>
    <row r="214045" spans="1:4" x14ac:dyDescent="0.35">
      <c r="A214045" s="1"/>
      <c r="B214045" s="1"/>
      <c r="C214045" s="1"/>
      <c r="D214045" s="1"/>
    </row>
    <row r="214064" spans="1:4" x14ac:dyDescent="0.35">
      <c r="A214064" s="1"/>
      <c r="B214064" s="1"/>
      <c r="C214064" s="1"/>
      <c r="D214064" s="1"/>
    </row>
    <row r="214083" spans="1:4" x14ac:dyDescent="0.35">
      <c r="A214083" s="1"/>
      <c r="B214083" s="1"/>
      <c r="C214083" s="1"/>
      <c r="D214083" s="1"/>
    </row>
    <row r="214102" spans="1:4" x14ac:dyDescent="0.35">
      <c r="A214102" s="1"/>
      <c r="B214102" s="1"/>
      <c r="C214102" s="1"/>
      <c r="D214102" s="1"/>
    </row>
    <row r="214121" spans="1:4" x14ac:dyDescent="0.35">
      <c r="A214121" s="1"/>
      <c r="B214121" s="1"/>
      <c r="C214121" s="1"/>
      <c r="D214121" s="1"/>
    </row>
    <row r="214140" spans="1:4" x14ac:dyDescent="0.35">
      <c r="A214140" s="1"/>
      <c r="B214140" s="1"/>
      <c r="C214140" s="1"/>
      <c r="D214140" s="1"/>
    </row>
    <row r="214159" spans="1:4" x14ac:dyDescent="0.35">
      <c r="A214159" s="1"/>
      <c r="B214159" s="1"/>
      <c r="C214159" s="1"/>
      <c r="D214159" s="1"/>
    </row>
    <row r="214178" spans="1:4" x14ac:dyDescent="0.35">
      <c r="A214178" s="1"/>
      <c r="B214178" s="1"/>
      <c r="C214178" s="1"/>
      <c r="D214178" s="1"/>
    </row>
    <row r="214197" spans="1:4" x14ac:dyDescent="0.35">
      <c r="A214197" s="1"/>
      <c r="B214197" s="1"/>
      <c r="C214197" s="1"/>
      <c r="D214197" s="1"/>
    </row>
    <row r="214216" spans="1:4" x14ac:dyDescent="0.35">
      <c r="A214216" s="1"/>
      <c r="B214216" s="1"/>
      <c r="C214216" s="1"/>
      <c r="D214216" s="1"/>
    </row>
    <row r="214235" spans="1:4" x14ac:dyDescent="0.35">
      <c r="A214235" s="1"/>
      <c r="B214235" s="1"/>
      <c r="C214235" s="1"/>
      <c r="D214235" s="1"/>
    </row>
    <row r="214254" spans="1:4" x14ac:dyDescent="0.35">
      <c r="A214254" s="1"/>
      <c r="B214254" s="1"/>
      <c r="C214254" s="1"/>
      <c r="D214254" s="1"/>
    </row>
    <row r="214273" spans="1:4" x14ac:dyDescent="0.35">
      <c r="A214273" s="1"/>
      <c r="B214273" s="1"/>
      <c r="C214273" s="1"/>
      <c r="D214273" s="1"/>
    </row>
    <row r="214292" spans="1:4" x14ac:dyDescent="0.35">
      <c r="A214292" s="1"/>
      <c r="B214292" s="1"/>
      <c r="C214292" s="1"/>
      <c r="D214292" s="1"/>
    </row>
    <row r="214311" spans="1:4" x14ac:dyDescent="0.35">
      <c r="A214311" s="1"/>
      <c r="B214311" s="1"/>
      <c r="C214311" s="1"/>
      <c r="D214311" s="1"/>
    </row>
    <row r="214330" spans="1:4" x14ac:dyDescent="0.35">
      <c r="A214330" s="1"/>
      <c r="B214330" s="1"/>
      <c r="C214330" s="1"/>
      <c r="D214330" s="1"/>
    </row>
    <row r="214349" spans="1:4" x14ac:dyDescent="0.35">
      <c r="A214349" s="1"/>
      <c r="B214349" s="1"/>
      <c r="C214349" s="1"/>
      <c r="D214349" s="1"/>
    </row>
    <row r="214368" spans="1:4" x14ac:dyDescent="0.35">
      <c r="A214368" s="1"/>
      <c r="B214368" s="1"/>
      <c r="C214368" s="1"/>
      <c r="D214368" s="1"/>
    </row>
    <row r="214387" spans="1:4" x14ac:dyDescent="0.35">
      <c r="A214387" s="1"/>
      <c r="B214387" s="1"/>
      <c r="C214387" s="1"/>
      <c r="D214387" s="1"/>
    </row>
    <row r="214406" spans="1:4" x14ac:dyDescent="0.35">
      <c r="A214406" s="1"/>
      <c r="B214406" s="1"/>
      <c r="C214406" s="1"/>
      <c r="D214406" s="1"/>
    </row>
    <row r="214425" spans="1:4" x14ac:dyDescent="0.35">
      <c r="A214425" s="1"/>
      <c r="B214425" s="1"/>
      <c r="C214425" s="1"/>
      <c r="D214425" s="1"/>
    </row>
    <row r="214444" spans="1:4" x14ac:dyDescent="0.35">
      <c r="A214444" s="1"/>
      <c r="B214444" s="1"/>
      <c r="C214444" s="1"/>
      <c r="D214444" s="1"/>
    </row>
    <row r="214463" spans="1:4" x14ac:dyDescent="0.35">
      <c r="A214463" s="1"/>
      <c r="B214463" s="1"/>
      <c r="C214463" s="1"/>
      <c r="D214463" s="1"/>
    </row>
    <row r="214482" spans="1:4" x14ac:dyDescent="0.35">
      <c r="A214482" s="1"/>
      <c r="B214482" s="1"/>
      <c r="C214482" s="1"/>
      <c r="D214482" s="1"/>
    </row>
    <row r="214501" spans="1:4" x14ac:dyDescent="0.35">
      <c r="A214501" s="1"/>
      <c r="B214501" s="1"/>
      <c r="C214501" s="1"/>
      <c r="D214501" s="1"/>
    </row>
    <row r="214520" spans="1:4" x14ac:dyDescent="0.35">
      <c r="A214520" s="1"/>
      <c r="B214520" s="1"/>
      <c r="C214520" s="1"/>
      <c r="D214520" s="1"/>
    </row>
    <row r="214539" spans="1:4" x14ac:dyDescent="0.35">
      <c r="A214539" s="1"/>
      <c r="B214539" s="1"/>
      <c r="C214539" s="1"/>
      <c r="D214539" s="1"/>
    </row>
    <row r="214558" spans="1:4" x14ac:dyDescent="0.35">
      <c r="A214558" s="1"/>
      <c r="B214558" s="1"/>
      <c r="C214558" s="1"/>
      <c r="D214558" s="1"/>
    </row>
    <row r="214577" spans="1:4" x14ac:dyDescent="0.35">
      <c r="A214577" s="1"/>
      <c r="B214577" s="1"/>
      <c r="C214577" s="1"/>
      <c r="D214577" s="1"/>
    </row>
    <row r="214596" spans="1:4" x14ac:dyDescent="0.35">
      <c r="A214596" s="1"/>
      <c r="B214596" s="1"/>
      <c r="C214596" s="1"/>
      <c r="D214596" s="1"/>
    </row>
    <row r="214615" spans="1:4" x14ac:dyDescent="0.35">
      <c r="A214615" s="1"/>
      <c r="B214615" s="1"/>
      <c r="C214615" s="1"/>
      <c r="D214615" s="1"/>
    </row>
    <row r="214634" spans="1:4" x14ac:dyDescent="0.35">
      <c r="A214634" s="1"/>
      <c r="B214634" s="1"/>
      <c r="C214634" s="1"/>
      <c r="D214634" s="1"/>
    </row>
    <row r="214653" spans="1:4" x14ac:dyDescent="0.35">
      <c r="A214653" s="1"/>
      <c r="B214653" s="1"/>
      <c r="C214653" s="1"/>
      <c r="D214653" s="1"/>
    </row>
    <row r="214672" spans="1:4" x14ac:dyDescent="0.35">
      <c r="A214672" s="1"/>
      <c r="B214672" s="1"/>
      <c r="C214672" s="1"/>
      <c r="D214672" s="1"/>
    </row>
    <row r="214691" spans="1:4" x14ac:dyDescent="0.35">
      <c r="A214691" s="1"/>
      <c r="B214691" s="1"/>
      <c r="C214691" s="1"/>
      <c r="D214691" s="1"/>
    </row>
    <row r="214710" spans="1:4" x14ac:dyDescent="0.35">
      <c r="A214710" s="1"/>
      <c r="B214710" s="1"/>
      <c r="C214710" s="1"/>
      <c r="D214710" s="1"/>
    </row>
    <row r="214729" spans="1:4" x14ac:dyDescent="0.35">
      <c r="A214729" s="1"/>
      <c r="B214729" s="1"/>
      <c r="C214729" s="1"/>
      <c r="D214729" s="1"/>
    </row>
    <row r="214748" spans="1:4" x14ac:dyDescent="0.35">
      <c r="A214748" s="1"/>
      <c r="B214748" s="1"/>
      <c r="C214748" s="1"/>
      <c r="D214748" s="1"/>
    </row>
    <row r="214767" spans="1:4" x14ac:dyDescent="0.35">
      <c r="A214767" s="1"/>
      <c r="B214767" s="1"/>
      <c r="C214767" s="1"/>
      <c r="D214767" s="1"/>
    </row>
    <row r="214786" spans="1:4" x14ac:dyDescent="0.35">
      <c r="A214786" s="1"/>
      <c r="B214786" s="1"/>
      <c r="C214786" s="1"/>
      <c r="D214786" s="1"/>
    </row>
    <row r="214805" spans="1:4" x14ac:dyDescent="0.35">
      <c r="A214805" s="1"/>
      <c r="B214805" s="1"/>
      <c r="C214805" s="1"/>
      <c r="D214805" s="1"/>
    </row>
    <row r="214824" spans="1:4" x14ac:dyDescent="0.35">
      <c r="A214824" s="1"/>
      <c r="B214824" s="1"/>
      <c r="C214824" s="1"/>
      <c r="D214824" s="1"/>
    </row>
    <row r="214843" spans="1:4" x14ac:dyDescent="0.35">
      <c r="A214843" s="1"/>
      <c r="B214843" s="1"/>
      <c r="C214843" s="1"/>
      <c r="D214843" s="1"/>
    </row>
    <row r="214862" spans="1:4" x14ac:dyDescent="0.35">
      <c r="A214862" s="1"/>
      <c r="B214862" s="1"/>
      <c r="C214862" s="1"/>
      <c r="D214862" s="1"/>
    </row>
    <row r="214881" spans="1:4" x14ac:dyDescent="0.35">
      <c r="A214881" s="1"/>
      <c r="B214881" s="1"/>
      <c r="C214881" s="1"/>
      <c r="D214881" s="1"/>
    </row>
    <row r="214900" spans="1:4" x14ac:dyDescent="0.35">
      <c r="A214900" s="1"/>
      <c r="B214900" s="1"/>
      <c r="C214900" s="1"/>
      <c r="D214900" s="1"/>
    </row>
    <row r="214919" spans="1:4" x14ac:dyDescent="0.35">
      <c r="A214919" s="1"/>
      <c r="B214919" s="1"/>
      <c r="C214919" s="1"/>
      <c r="D214919" s="1"/>
    </row>
    <row r="214938" spans="1:4" x14ac:dyDescent="0.35">
      <c r="A214938" s="1"/>
      <c r="B214938" s="1"/>
      <c r="C214938" s="1"/>
      <c r="D214938" s="1"/>
    </row>
    <row r="214957" spans="1:4" x14ac:dyDescent="0.35">
      <c r="A214957" s="1"/>
      <c r="B214957" s="1"/>
      <c r="C214957" s="1"/>
      <c r="D214957" s="1"/>
    </row>
    <row r="214976" spans="1:4" x14ac:dyDescent="0.35">
      <c r="A214976" s="1"/>
      <c r="B214976" s="1"/>
      <c r="C214976" s="1"/>
      <c r="D214976" s="1"/>
    </row>
    <row r="214995" spans="1:4" x14ac:dyDescent="0.35">
      <c r="A214995" s="1"/>
      <c r="B214995" s="1"/>
      <c r="C214995" s="1"/>
      <c r="D214995" s="1"/>
    </row>
    <row r="215014" spans="1:4" x14ac:dyDescent="0.35">
      <c r="A215014" s="1"/>
      <c r="B215014" s="1"/>
      <c r="C215014" s="1"/>
      <c r="D215014" s="1"/>
    </row>
    <row r="215033" spans="1:4" x14ac:dyDescent="0.35">
      <c r="A215033" s="1"/>
      <c r="B215033" s="1"/>
      <c r="C215033" s="1"/>
      <c r="D215033" s="1"/>
    </row>
    <row r="215052" spans="1:4" x14ac:dyDescent="0.35">
      <c r="A215052" s="1"/>
      <c r="B215052" s="1"/>
      <c r="C215052" s="1"/>
      <c r="D215052" s="1"/>
    </row>
    <row r="215071" spans="1:4" x14ac:dyDescent="0.35">
      <c r="A215071" s="1"/>
      <c r="B215071" s="1"/>
      <c r="C215071" s="1"/>
      <c r="D215071" s="1"/>
    </row>
    <row r="215090" spans="1:4" x14ac:dyDescent="0.35">
      <c r="A215090" s="1"/>
      <c r="B215090" s="1"/>
      <c r="C215090" s="1"/>
      <c r="D215090" s="1"/>
    </row>
    <row r="215109" spans="1:4" x14ac:dyDescent="0.35">
      <c r="A215109" s="1"/>
      <c r="B215109" s="1"/>
      <c r="C215109" s="1"/>
      <c r="D215109" s="1"/>
    </row>
    <row r="215128" spans="1:4" x14ac:dyDescent="0.35">
      <c r="A215128" s="1"/>
      <c r="B215128" s="1"/>
      <c r="C215128" s="1"/>
      <c r="D215128" s="1"/>
    </row>
    <row r="215147" spans="1:4" x14ac:dyDescent="0.35">
      <c r="A215147" s="1"/>
      <c r="B215147" s="1"/>
      <c r="C215147" s="1"/>
      <c r="D215147" s="1"/>
    </row>
    <row r="215166" spans="1:4" x14ac:dyDescent="0.35">
      <c r="A215166" s="1"/>
      <c r="B215166" s="1"/>
      <c r="C215166" s="1"/>
      <c r="D215166" s="1"/>
    </row>
    <row r="215185" spans="1:4" x14ac:dyDescent="0.35">
      <c r="A215185" s="1"/>
      <c r="B215185" s="1"/>
      <c r="C215185" s="1"/>
      <c r="D215185" s="1"/>
    </row>
    <row r="215204" spans="1:4" x14ac:dyDescent="0.35">
      <c r="A215204" s="1"/>
      <c r="B215204" s="1"/>
      <c r="C215204" s="1"/>
      <c r="D215204" s="1"/>
    </row>
    <row r="215223" spans="1:4" x14ac:dyDescent="0.35">
      <c r="A215223" s="1"/>
      <c r="B215223" s="1"/>
      <c r="C215223" s="1"/>
      <c r="D215223" s="1"/>
    </row>
    <row r="215242" spans="1:4" x14ac:dyDescent="0.35">
      <c r="A215242" s="1"/>
      <c r="B215242" s="1"/>
      <c r="C215242" s="1"/>
      <c r="D215242" s="1"/>
    </row>
    <row r="215261" spans="1:4" x14ac:dyDescent="0.35">
      <c r="A215261" s="1"/>
      <c r="B215261" s="1"/>
      <c r="C215261" s="1"/>
      <c r="D215261" s="1"/>
    </row>
    <row r="215280" spans="1:4" x14ac:dyDescent="0.35">
      <c r="A215280" s="1"/>
      <c r="B215280" s="1"/>
      <c r="C215280" s="1"/>
      <c r="D215280" s="1"/>
    </row>
    <row r="215299" spans="1:4" x14ac:dyDescent="0.35">
      <c r="A215299" s="1"/>
      <c r="B215299" s="1"/>
      <c r="C215299" s="1"/>
      <c r="D215299" s="1"/>
    </row>
    <row r="215318" spans="1:4" x14ac:dyDescent="0.35">
      <c r="A215318" s="1"/>
      <c r="B215318" s="1"/>
      <c r="C215318" s="1"/>
      <c r="D215318" s="1"/>
    </row>
    <row r="215337" spans="1:4" x14ac:dyDescent="0.35">
      <c r="A215337" s="1"/>
      <c r="B215337" s="1"/>
      <c r="C215337" s="1"/>
      <c r="D215337" s="1"/>
    </row>
    <row r="215356" spans="1:4" x14ac:dyDescent="0.35">
      <c r="A215356" s="1"/>
      <c r="B215356" s="1"/>
      <c r="C215356" s="1"/>
      <c r="D215356" s="1"/>
    </row>
    <row r="215375" spans="1:4" x14ac:dyDescent="0.35">
      <c r="A215375" s="1"/>
      <c r="B215375" s="1"/>
      <c r="C215375" s="1"/>
      <c r="D215375" s="1"/>
    </row>
    <row r="215394" spans="1:4" x14ac:dyDescent="0.35">
      <c r="A215394" s="1"/>
      <c r="B215394" s="1"/>
      <c r="C215394" s="1"/>
      <c r="D215394" s="1"/>
    </row>
    <row r="215413" spans="1:4" x14ac:dyDescent="0.35">
      <c r="A215413" s="1"/>
      <c r="B215413" s="1"/>
      <c r="C215413" s="1"/>
      <c r="D215413" s="1"/>
    </row>
    <row r="215432" spans="1:4" x14ac:dyDescent="0.35">
      <c r="A215432" s="1"/>
      <c r="B215432" s="1"/>
      <c r="C215432" s="1"/>
      <c r="D215432" s="1"/>
    </row>
    <row r="215451" spans="1:4" x14ac:dyDescent="0.35">
      <c r="A215451" s="1"/>
      <c r="B215451" s="1"/>
      <c r="C215451" s="1"/>
      <c r="D215451" s="1"/>
    </row>
    <row r="215470" spans="1:4" x14ac:dyDescent="0.35">
      <c r="A215470" s="1"/>
      <c r="B215470" s="1"/>
      <c r="C215470" s="1"/>
      <c r="D215470" s="1"/>
    </row>
    <row r="215489" spans="1:4" x14ac:dyDescent="0.35">
      <c r="A215489" s="1"/>
      <c r="B215489" s="1"/>
      <c r="C215489" s="1"/>
      <c r="D215489" s="1"/>
    </row>
    <row r="215508" spans="1:4" x14ac:dyDescent="0.35">
      <c r="A215508" s="1"/>
      <c r="B215508" s="1"/>
      <c r="C215508" s="1"/>
      <c r="D215508" s="1"/>
    </row>
    <row r="215527" spans="1:4" x14ac:dyDescent="0.35">
      <c r="A215527" s="1"/>
      <c r="B215527" s="1"/>
      <c r="C215527" s="1"/>
      <c r="D215527" s="1"/>
    </row>
    <row r="215546" spans="1:4" x14ac:dyDescent="0.35">
      <c r="A215546" s="1"/>
      <c r="B215546" s="1"/>
      <c r="C215546" s="1"/>
      <c r="D215546" s="1"/>
    </row>
    <row r="215565" spans="1:4" x14ac:dyDescent="0.35">
      <c r="A215565" s="1"/>
      <c r="B215565" s="1"/>
      <c r="C215565" s="1"/>
      <c r="D215565" s="1"/>
    </row>
    <row r="215584" spans="1:4" x14ac:dyDescent="0.35">
      <c r="A215584" s="1"/>
      <c r="B215584" s="1"/>
      <c r="C215584" s="1"/>
      <c r="D215584" s="1"/>
    </row>
    <row r="215603" spans="1:4" x14ac:dyDescent="0.35">
      <c r="A215603" s="1"/>
      <c r="B215603" s="1"/>
      <c r="C215603" s="1"/>
      <c r="D215603" s="1"/>
    </row>
    <row r="215622" spans="1:4" x14ac:dyDescent="0.35">
      <c r="A215622" s="1"/>
      <c r="B215622" s="1"/>
      <c r="C215622" s="1"/>
      <c r="D215622" s="1"/>
    </row>
    <row r="215641" spans="1:4" x14ac:dyDescent="0.35">
      <c r="A215641" s="1"/>
      <c r="B215641" s="1"/>
      <c r="C215641" s="1"/>
      <c r="D215641" s="1"/>
    </row>
    <row r="215660" spans="1:4" x14ac:dyDescent="0.35">
      <c r="A215660" s="1"/>
      <c r="B215660" s="1"/>
      <c r="C215660" s="1"/>
      <c r="D215660" s="1"/>
    </row>
    <row r="215679" spans="1:4" x14ac:dyDescent="0.35">
      <c r="A215679" s="1"/>
      <c r="B215679" s="1"/>
      <c r="C215679" s="1"/>
      <c r="D215679" s="1"/>
    </row>
    <row r="215698" spans="1:4" x14ac:dyDescent="0.35">
      <c r="A215698" s="1"/>
      <c r="B215698" s="1"/>
      <c r="C215698" s="1"/>
      <c r="D215698" s="1"/>
    </row>
    <row r="215717" spans="1:4" x14ac:dyDescent="0.35">
      <c r="A215717" s="1"/>
      <c r="B215717" s="1"/>
      <c r="C215717" s="1"/>
      <c r="D215717" s="1"/>
    </row>
    <row r="215736" spans="1:4" x14ac:dyDescent="0.35">
      <c r="A215736" s="1"/>
      <c r="B215736" s="1"/>
      <c r="C215736" s="1"/>
      <c r="D215736" s="1"/>
    </row>
    <row r="215755" spans="1:4" x14ac:dyDescent="0.35">
      <c r="A215755" s="1"/>
      <c r="B215755" s="1"/>
      <c r="C215755" s="1"/>
      <c r="D215755" s="1"/>
    </row>
    <row r="215774" spans="1:4" x14ac:dyDescent="0.35">
      <c r="A215774" s="1"/>
      <c r="B215774" s="1"/>
      <c r="C215774" s="1"/>
      <c r="D215774" s="1"/>
    </row>
    <row r="215793" spans="1:4" x14ac:dyDescent="0.35">
      <c r="A215793" s="1"/>
      <c r="B215793" s="1"/>
      <c r="C215793" s="1"/>
      <c r="D215793" s="1"/>
    </row>
    <row r="215812" spans="1:4" x14ac:dyDescent="0.35">
      <c r="A215812" s="1"/>
      <c r="B215812" s="1"/>
      <c r="C215812" s="1"/>
      <c r="D215812" s="1"/>
    </row>
    <row r="215831" spans="1:4" x14ac:dyDescent="0.35">
      <c r="A215831" s="1"/>
      <c r="B215831" s="1"/>
      <c r="C215831" s="1"/>
      <c r="D215831" s="1"/>
    </row>
    <row r="215850" spans="1:4" x14ac:dyDescent="0.35">
      <c r="A215850" s="1"/>
      <c r="B215850" s="1"/>
      <c r="C215850" s="1"/>
      <c r="D215850" s="1"/>
    </row>
    <row r="215869" spans="1:4" x14ac:dyDescent="0.35">
      <c r="A215869" s="1"/>
      <c r="B215869" s="1"/>
      <c r="C215869" s="1"/>
      <c r="D215869" s="1"/>
    </row>
    <row r="215888" spans="1:4" x14ac:dyDescent="0.35">
      <c r="A215888" s="1"/>
      <c r="B215888" s="1"/>
      <c r="C215888" s="1"/>
      <c r="D215888" s="1"/>
    </row>
    <row r="215907" spans="1:4" x14ac:dyDescent="0.35">
      <c r="A215907" s="1"/>
      <c r="B215907" s="1"/>
      <c r="C215907" s="1"/>
      <c r="D215907" s="1"/>
    </row>
    <row r="215926" spans="1:4" x14ac:dyDescent="0.35">
      <c r="A215926" s="1"/>
      <c r="B215926" s="1"/>
      <c r="C215926" s="1"/>
      <c r="D215926" s="1"/>
    </row>
    <row r="215945" spans="1:4" x14ac:dyDescent="0.35">
      <c r="A215945" s="1"/>
      <c r="B215945" s="1"/>
      <c r="C215945" s="1"/>
      <c r="D215945" s="1"/>
    </row>
    <row r="215964" spans="1:4" x14ac:dyDescent="0.35">
      <c r="A215964" s="1"/>
      <c r="B215964" s="1"/>
      <c r="C215964" s="1"/>
      <c r="D215964" s="1"/>
    </row>
    <row r="215983" spans="1:4" x14ac:dyDescent="0.35">
      <c r="A215983" s="1"/>
      <c r="B215983" s="1"/>
      <c r="C215983" s="1"/>
      <c r="D215983" s="1"/>
    </row>
    <row r="216002" spans="1:4" x14ac:dyDescent="0.35">
      <c r="A216002" s="1"/>
      <c r="B216002" s="1"/>
      <c r="C216002" s="1"/>
      <c r="D216002" s="1"/>
    </row>
    <row r="216021" spans="1:4" x14ac:dyDescent="0.35">
      <c r="A216021" s="1"/>
      <c r="B216021" s="1"/>
      <c r="C216021" s="1"/>
      <c r="D216021" s="1"/>
    </row>
    <row r="216040" spans="1:4" x14ac:dyDescent="0.35">
      <c r="A216040" s="1"/>
      <c r="B216040" s="1"/>
      <c r="C216040" s="1"/>
      <c r="D216040" s="1"/>
    </row>
    <row r="216059" spans="1:4" x14ac:dyDescent="0.35">
      <c r="A216059" s="1"/>
      <c r="B216059" s="1"/>
      <c r="C216059" s="1"/>
      <c r="D216059" s="1"/>
    </row>
    <row r="216078" spans="1:4" x14ac:dyDescent="0.35">
      <c r="A216078" s="1"/>
      <c r="B216078" s="1"/>
      <c r="C216078" s="1"/>
      <c r="D216078" s="1"/>
    </row>
    <row r="216097" spans="1:4" x14ac:dyDescent="0.35">
      <c r="A216097" s="1"/>
      <c r="B216097" s="1"/>
      <c r="C216097" s="1"/>
      <c r="D216097" s="1"/>
    </row>
    <row r="216116" spans="1:4" x14ac:dyDescent="0.35">
      <c r="A216116" s="1"/>
      <c r="B216116" s="1"/>
      <c r="C216116" s="1"/>
      <c r="D216116" s="1"/>
    </row>
    <row r="216135" spans="1:4" x14ac:dyDescent="0.35">
      <c r="A216135" s="1"/>
      <c r="B216135" s="1"/>
      <c r="C216135" s="1"/>
      <c r="D216135" s="1"/>
    </row>
    <row r="216154" spans="1:4" x14ac:dyDescent="0.35">
      <c r="A216154" s="1"/>
      <c r="B216154" s="1"/>
      <c r="C216154" s="1"/>
      <c r="D216154" s="1"/>
    </row>
    <row r="216173" spans="1:4" x14ac:dyDescent="0.35">
      <c r="A216173" s="1"/>
      <c r="B216173" s="1"/>
      <c r="C216173" s="1"/>
      <c r="D216173" s="1"/>
    </row>
    <row r="216192" spans="1:4" x14ac:dyDescent="0.35">
      <c r="A216192" s="1"/>
      <c r="B216192" s="1"/>
      <c r="C216192" s="1"/>
      <c r="D216192" s="1"/>
    </row>
    <row r="216211" spans="1:4" x14ac:dyDescent="0.35">
      <c r="A216211" s="1"/>
      <c r="B216211" s="1"/>
      <c r="C216211" s="1"/>
      <c r="D216211" s="1"/>
    </row>
    <row r="216230" spans="1:4" x14ac:dyDescent="0.35">
      <c r="A216230" s="1"/>
      <c r="B216230" s="1"/>
      <c r="C216230" s="1"/>
      <c r="D216230" s="1"/>
    </row>
    <row r="216249" spans="1:4" x14ac:dyDescent="0.35">
      <c r="A216249" s="1"/>
      <c r="B216249" s="1"/>
      <c r="C216249" s="1"/>
      <c r="D216249" s="1"/>
    </row>
    <row r="216268" spans="1:4" x14ac:dyDescent="0.35">
      <c r="A216268" s="1"/>
      <c r="B216268" s="1"/>
      <c r="C216268" s="1"/>
      <c r="D216268" s="1"/>
    </row>
    <row r="216287" spans="1:4" x14ac:dyDescent="0.35">
      <c r="A216287" s="1"/>
      <c r="B216287" s="1"/>
      <c r="C216287" s="1"/>
      <c r="D216287" s="1"/>
    </row>
    <row r="216306" spans="1:4" x14ac:dyDescent="0.35">
      <c r="A216306" s="1"/>
      <c r="B216306" s="1"/>
      <c r="C216306" s="1"/>
      <c r="D216306" s="1"/>
    </row>
    <row r="216325" spans="1:4" x14ac:dyDescent="0.35">
      <c r="A216325" s="1"/>
      <c r="B216325" s="1"/>
      <c r="C216325" s="1"/>
      <c r="D216325" s="1"/>
    </row>
    <row r="216344" spans="1:4" x14ac:dyDescent="0.35">
      <c r="A216344" s="1"/>
      <c r="B216344" s="1"/>
      <c r="C216344" s="1"/>
      <c r="D216344" s="1"/>
    </row>
    <row r="216363" spans="1:4" x14ac:dyDescent="0.35">
      <c r="A216363" s="1"/>
      <c r="B216363" s="1"/>
      <c r="C216363" s="1"/>
      <c r="D216363" s="1"/>
    </row>
    <row r="216382" spans="1:4" x14ac:dyDescent="0.35">
      <c r="A216382" s="1"/>
      <c r="B216382" s="1"/>
      <c r="C216382" s="1"/>
      <c r="D216382" s="1"/>
    </row>
    <row r="216401" spans="1:4" x14ac:dyDescent="0.35">
      <c r="A216401" s="1"/>
      <c r="B216401" s="1"/>
      <c r="C216401" s="1"/>
      <c r="D216401" s="1"/>
    </row>
    <row r="216420" spans="1:4" x14ac:dyDescent="0.35">
      <c r="A216420" s="1"/>
      <c r="B216420" s="1"/>
      <c r="C216420" s="1"/>
      <c r="D216420" s="1"/>
    </row>
    <row r="216439" spans="1:4" x14ac:dyDescent="0.35">
      <c r="A216439" s="1"/>
      <c r="B216439" s="1"/>
      <c r="C216439" s="1"/>
      <c r="D216439" s="1"/>
    </row>
    <row r="216458" spans="1:4" x14ac:dyDescent="0.35">
      <c r="A216458" s="1"/>
      <c r="B216458" s="1"/>
      <c r="C216458" s="1"/>
      <c r="D216458" s="1"/>
    </row>
    <row r="216477" spans="1:4" x14ac:dyDescent="0.35">
      <c r="A216477" s="1"/>
      <c r="B216477" s="1"/>
      <c r="C216477" s="1"/>
      <c r="D216477" s="1"/>
    </row>
    <row r="216496" spans="1:4" x14ac:dyDescent="0.35">
      <c r="A216496" s="1"/>
      <c r="B216496" s="1"/>
      <c r="C216496" s="1"/>
      <c r="D216496" s="1"/>
    </row>
    <row r="216515" spans="1:4" x14ac:dyDescent="0.35">
      <c r="A216515" s="1"/>
      <c r="B216515" s="1"/>
      <c r="C216515" s="1"/>
      <c r="D216515" s="1"/>
    </row>
    <row r="216534" spans="1:4" x14ac:dyDescent="0.35">
      <c r="A216534" s="1"/>
      <c r="B216534" s="1"/>
      <c r="C216534" s="1"/>
      <c r="D216534" s="1"/>
    </row>
    <row r="216553" spans="1:4" x14ac:dyDescent="0.35">
      <c r="A216553" s="1"/>
      <c r="B216553" s="1"/>
      <c r="C216553" s="1"/>
      <c r="D216553" s="1"/>
    </row>
    <row r="216572" spans="1:4" x14ac:dyDescent="0.35">
      <c r="A216572" s="1"/>
      <c r="B216572" s="1"/>
      <c r="C216572" s="1"/>
      <c r="D216572" s="1"/>
    </row>
    <row r="216591" spans="1:4" x14ac:dyDescent="0.35">
      <c r="A216591" s="1"/>
      <c r="B216591" s="1"/>
      <c r="C216591" s="1"/>
      <c r="D216591" s="1"/>
    </row>
    <row r="216610" spans="1:4" x14ac:dyDescent="0.35">
      <c r="A216610" s="1"/>
      <c r="B216610" s="1"/>
      <c r="C216610" s="1"/>
      <c r="D216610" s="1"/>
    </row>
    <row r="216629" spans="1:4" x14ac:dyDescent="0.35">
      <c r="A216629" s="1"/>
      <c r="B216629" s="1"/>
      <c r="C216629" s="1"/>
      <c r="D216629" s="1"/>
    </row>
    <row r="216648" spans="1:4" x14ac:dyDescent="0.35">
      <c r="A216648" s="1"/>
      <c r="B216648" s="1"/>
      <c r="C216648" s="1"/>
      <c r="D216648" s="1"/>
    </row>
    <row r="216667" spans="1:4" x14ac:dyDescent="0.35">
      <c r="A216667" s="1"/>
      <c r="B216667" s="1"/>
      <c r="C216667" s="1"/>
      <c r="D216667" s="1"/>
    </row>
    <row r="216686" spans="1:4" x14ac:dyDescent="0.35">
      <c r="A216686" s="1"/>
      <c r="B216686" s="1"/>
      <c r="C216686" s="1"/>
      <c r="D216686" s="1"/>
    </row>
    <row r="216705" spans="1:4" x14ac:dyDescent="0.35">
      <c r="A216705" s="1"/>
      <c r="B216705" s="1"/>
      <c r="C216705" s="1"/>
      <c r="D216705" s="1"/>
    </row>
    <row r="216724" spans="1:4" x14ac:dyDescent="0.35">
      <c r="A216724" s="1"/>
      <c r="B216724" s="1"/>
      <c r="C216724" s="1"/>
      <c r="D216724" s="1"/>
    </row>
    <row r="216743" spans="1:4" x14ac:dyDescent="0.35">
      <c r="A216743" s="1"/>
      <c r="B216743" s="1"/>
      <c r="C216743" s="1"/>
      <c r="D216743" s="1"/>
    </row>
    <row r="216762" spans="1:4" x14ac:dyDescent="0.35">
      <c r="A216762" s="1"/>
      <c r="B216762" s="1"/>
      <c r="C216762" s="1"/>
      <c r="D216762" s="1"/>
    </row>
    <row r="216781" spans="1:4" x14ac:dyDescent="0.35">
      <c r="A216781" s="1"/>
      <c r="B216781" s="1"/>
      <c r="C216781" s="1"/>
      <c r="D216781" s="1"/>
    </row>
    <row r="216800" spans="1:4" x14ac:dyDescent="0.35">
      <c r="A216800" s="1"/>
      <c r="B216800" s="1"/>
      <c r="C216800" s="1"/>
      <c r="D216800" s="1"/>
    </row>
    <row r="216819" spans="1:4" x14ac:dyDescent="0.35">
      <c r="A216819" s="1"/>
      <c r="B216819" s="1"/>
      <c r="C216819" s="1"/>
      <c r="D216819" s="1"/>
    </row>
    <row r="216838" spans="1:4" x14ac:dyDescent="0.35">
      <c r="A216838" s="1"/>
      <c r="B216838" s="1"/>
      <c r="C216838" s="1"/>
      <c r="D216838" s="1"/>
    </row>
    <row r="216857" spans="1:4" x14ac:dyDescent="0.35">
      <c r="A216857" s="1"/>
      <c r="B216857" s="1"/>
      <c r="C216857" s="1"/>
      <c r="D216857" s="1"/>
    </row>
    <row r="216876" spans="1:4" x14ac:dyDescent="0.35">
      <c r="A216876" s="1"/>
      <c r="B216876" s="1"/>
      <c r="C216876" s="1"/>
      <c r="D216876" s="1"/>
    </row>
    <row r="216895" spans="1:4" x14ac:dyDescent="0.35">
      <c r="A216895" s="1"/>
      <c r="B216895" s="1"/>
      <c r="C216895" s="1"/>
      <c r="D216895" s="1"/>
    </row>
    <row r="216914" spans="1:4" x14ac:dyDescent="0.35">
      <c r="A216914" s="1"/>
      <c r="B216914" s="1"/>
      <c r="C216914" s="1"/>
      <c r="D216914" s="1"/>
    </row>
    <row r="216933" spans="1:4" x14ac:dyDescent="0.35">
      <c r="A216933" s="1"/>
      <c r="B216933" s="1"/>
      <c r="C216933" s="1"/>
      <c r="D216933" s="1"/>
    </row>
    <row r="216952" spans="1:4" x14ac:dyDescent="0.35">
      <c r="A216952" s="1"/>
      <c r="B216952" s="1"/>
      <c r="C216952" s="1"/>
      <c r="D216952" s="1"/>
    </row>
    <row r="216971" spans="1:4" x14ac:dyDescent="0.35">
      <c r="A216971" s="1"/>
      <c r="B216971" s="1"/>
      <c r="C216971" s="1"/>
      <c r="D216971" s="1"/>
    </row>
    <row r="216990" spans="1:4" x14ac:dyDescent="0.35">
      <c r="A216990" s="1"/>
      <c r="B216990" s="1"/>
      <c r="C216990" s="1"/>
      <c r="D216990" s="1"/>
    </row>
    <row r="217009" spans="1:4" x14ac:dyDescent="0.35">
      <c r="A217009" s="1"/>
      <c r="B217009" s="1"/>
      <c r="C217009" s="1"/>
      <c r="D217009" s="1"/>
    </row>
    <row r="217028" spans="1:4" x14ac:dyDescent="0.35">
      <c r="A217028" s="1"/>
      <c r="B217028" s="1"/>
      <c r="C217028" s="1"/>
      <c r="D217028" s="1"/>
    </row>
    <row r="217047" spans="1:4" x14ac:dyDescent="0.35">
      <c r="A217047" s="1"/>
      <c r="B217047" s="1"/>
      <c r="C217047" s="1"/>
      <c r="D217047" s="1"/>
    </row>
    <row r="217066" spans="1:4" x14ac:dyDescent="0.35">
      <c r="A217066" s="1"/>
      <c r="B217066" s="1"/>
      <c r="C217066" s="1"/>
      <c r="D217066" s="1"/>
    </row>
    <row r="217085" spans="1:4" x14ac:dyDescent="0.35">
      <c r="A217085" s="1"/>
      <c r="B217085" s="1"/>
      <c r="C217085" s="1"/>
      <c r="D217085" s="1"/>
    </row>
    <row r="217104" spans="1:4" x14ac:dyDescent="0.35">
      <c r="A217104" s="1"/>
      <c r="B217104" s="1"/>
      <c r="C217104" s="1"/>
      <c r="D217104" s="1"/>
    </row>
    <row r="217123" spans="1:4" x14ac:dyDescent="0.35">
      <c r="A217123" s="1"/>
      <c r="B217123" s="1"/>
      <c r="C217123" s="1"/>
      <c r="D217123" s="1"/>
    </row>
    <row r="217142" spans="1:4" x14ac:dyDescent="0.35">
      <c r="A217142" s="1"/>
      <c r="B217142" s="1"/>
      <c r="C217142" s="1"/>
      <c r="D217142" s="1"/>
    </row>
    <row r="217161" spans="1:4" x14ac:dyDescent="0.35">
      <c r="A217161" s="1"/>
      <c r="B217161" s="1"/>
      <c r="C217161" s="1"/>
      <c r="D217161" s="1"/>
    </row>
    <row r="217180" spans="1:4" x14ac:dyDescent="0.35">
      <c r="A217180" s="1"/>
      <c r="B217180" s="1"/>
      <c r="C217180" s="1"/>
      <c r="D217180" s="1"/>
    </row>
    <row r="217199" spans="1:4" x14ac:dyDescent="0.35">
      <c r="A217199" s="1"/>
      <c r="B217199" s="1"/>
      <c r="C217199" s="1"/>
      <c r="D217199" s="1"/>
    </row>
    <row r="217218" spans="1:4" x14ac:dyDescent="0.35">
      <c r="A217218" s="1"/>
      <c r="B217218" s="1"/>
      <c r="C217218" s="1"/>
      <c r="D217218" s="1"/>
    </row>
    <row r="217237" spans="1:4" x14ac:dyDescent="0.35">
      <c r="A217237" s="1"/>
      <c r="B217237" s="1"/>
      <c r="C217237" s="1"/>
      <c r="D217237" s="1"/>
    </row>
    <row r="217256" spans="1:4" x14ac:dyDescent="0.35">
      <c r="A217256" s="1"/>
      <c r="B217256" s="1"/>
      <c r="C217256" s="1"/>
      <c r="D217256" s="1"/>
    </row>
    <row r="217275" spans="1:4" x14ac:dyDescent="0.35">
      <c r="A217275" s="1"/>
      <c r="B217275" s="1"/>
      <c r="C217275" s="1"/>
      <c r="D217275" s="1"/>
    </row>
    <row r="217294" spans="1:4" x14ac:dyDescent="0.35">
      <c r="A217294" s="1"/>
      <c r="B217294" s="1"/>
      <c r="C217294" s="1"/>
      <c r="D217294" s="1"/>
    </row>
    <row r="217313" spans="1:4" x14ac:dyDescent="0.35">
      <c r="A217313" s="1"/>
      <c r="B217313" s="1"/>
      <c r="C217313" s="1"/>
      <c r="D217313" s="1"/>
    </row>
    <row r="217332" spans="1:4" x14ac:dyDescent="0.35">
      <c r="A217332" s="1"/>
      <c r="B217332" s="1"/>
      <c r="C217332" s="1"/>
      <c r="D217332" s="1"/>
    </row>
    <row r="217351" spans="1:4" x14ac:dyDescent="0.35">
      <c r="A217351" s="1"/>
      <c r="B217351" s="1"/>
      <c r="C217351" s="1"/>
      <c r="D217351" s="1"/>
    </row>
    <row r="217370" spans="1:4" x14ac:dyDescent="0.35">
      <c r="A217370" s="1"/>
      <c r="B217370" s="1"/>
      <c r="C217370" s="1"/>
      <c r="D217370" s="1"/>
    </row>
    <row r="217389" spans="1:4" x14ac:dyDescent="0.35">
      <c r="A217389" s="1"/>
      <c r="B217389" s="1"/>
      <c r="C217389" s="1"/>
      <c r="D217389" s="1"/>
    </row>
    <row r="217408" spans="1:4" x14ac:dyDescent="0.35">
      <c r="A217408" s="1"/>
      <c r="B217408" s="1"/>
      <c r="C217408" s="1"/>
      <c r="D217408" s="1"/>
    </row>
    <row r="217427" spans="1:4" x14ac:dyDescent="0.35">
      <c r="A217427" s="1"/>
      <c r="B217427" s="1"/>
      <c r="C217427" s="1"/>
      <c r="D217427" s="1"/>
    </row>
    <row r="217446" spans="1:4" x14ac:dyDescent="0.35">
      <c r="A217446" s="1"/>
      <c r="B217446" s="1"/>
      <c r="C217446" s="1"/>
      <c r="D217446" s="1"/>
    </row>
    <row r="217465" spans="1:4" x14ac:dyDescent="0.35">
      <c r="A217465" s="1"/>
      <c r="B217465" s="1"/>
      <c r="C217465" s="1"/>
      <c r="D217465" s="1"/>
    </row>
    <row r="217484" spans="1:4" x14ac:dyDescent="0.35">
      <c r="A217484" s="1"/>
      <c r="B217484" s="1"/>
      <c r="C217484" s="1"/>
      <c r="D217484" s="1"/>
    </row>
    <row r="217503" spans="1:4" x14ac:dyDescent="0.35">
      <c r="A217503" s="1"/>
      <c r="B217503" s="1"/>
      <c r="C217503" s="1"/>
      <c r="D217503" s="1"/>
    </row>
    <row r="217522" spans="1:4" x14ac:dyDescent="0.35">
      <c r="A217522" s="1"/>
      <c r="B217522" s="1"/>
      <c r="C217522" s="1"/>
      <c r="D217522" s="1"/>
    </row>
    <row r="217541" spans="1:4" x14ac:dyDescent="0.35">
      <c r="A217541" s="1"/>
      <c r="B217541" s="1"/>
      <c r="C217541" s="1"/>
      <c r="D217541" s="1"/>
    </row>
    <row r="217560" spans="1:4" x14ac:dyDescent="0.35">
      <c r="A217560" s="1"/>
      <c r="B217560" s="1"/>
      <c r="C217560" s="1"/>
      <c r="D217560" s="1"/>
    </row>
    <row r="217579" spans="1:4" x14ac:dyDescent="0.35">
      <c r="A217579" s="1"/>
      <c r="B217579" s="1"/>
      <c r="C217579" s="1"/>
      <c r="D217579" s="1"/>
    </row>
    <row r="217598" spans="1:4" x14ac:dyDescent="0.35">
      <c r="A217598" s="1"/>
      <c r="B217598" s="1"/>
      <c r="C217598" s="1"/>
      <c r="D217598" s="1"/>
    </row>
    <row r="217617" spans="1:4" x14ac:dyDescent="0.35">
      <c r="A217617" s="1"/>
      <c r="B217617" s="1"/>
      <c r="C217617" s="1"/>
      <c r="D217617" s="1"/>
    </row>
    <row r="217636" spans="1:4" x14ac:dyDescent="0.35">
      <c r="A217636" s="1"/>
      <c r="B217636" s="1"/>
      <c r="C217636" s="1"/>
      <c r="D217636" s="1"/>
    </row>
    <row r="217655" spans="1:4" x14ac:dyDescent="0.35">
      <c r="A217655" s="1"/>
      <c r="B217655" s="1"/>
      <c r="C217655" s="1"/>
      <c r="D217655" s="1"/>
    </row>
    <row r="217674" spans="1:4" x14ac:dyDescent="0.35">
      <c r="A217674" s="1"/>
      <c r="B217674" s="1"/>
      <c r="C217674" s="1"/>
      <c r="D217674" s="1"/>
    </row>
    <row r="217693" spans="1:4" x14ac:dyDescent="0.35">
      <c r="A217693" s="1"/>
      <c r="B217693" s="1"/>
      <c r="C217693" s="1"/>
      <c r="D217693" s="1"/>
    </row>
    <row r="217712" spans="1:4" x14ac:dyDescent="0.35">
      <c r="A217712" s="1"/>
      <c r="B217712" s="1"/>
      <c r="C217712" s="1"/>
      <c r="D217712" s="1"/>
    </row>
    <row r="217731" spans="1:4" x14ac:dyDescent="0.35">
      <c r="A217731" s="1"/>
      <c r="B217731" s="1"/>
      <c r="C217731" s="1"/>
      <c r="D217731" s="1"/>
    </row>
    <row r="217750" spans="1:4" x14ac:dyDescent="0.35">
      <c r="A217750" s="1"/>
      <c r="B217750" s="1"/>
      <c r="C217750" s="1"/>
      <c r="D217750" s="1"/>
    </row>
    <row r="217769" spans="1:4" x14ac:dyDescent="0.35">
      <c r="A217769" s="1"/>
      <c r="B217769" s="1"/>
      <c r="C217769" s="1"/>
      <c r="D217769" s="1"/>
    </row>
    <row r="217788" spans="1:4" x14ac:dyDescent="0.35">
      <c r="A217788" s="1"/>
      <c r="B217788" s="1"/>
      <c r="C217788" s="1"/>
      <c r="D217788" s="1"/>
    </row>
    <row r="217807" spans="1:4" x14ac:dyDescent="0.35">
      <c r="A217807" s="1"/>
      <c r="B217807" s="1"/>
      <c r="C217807" s="1"/>
      <c r="D217807" s="1"/>
    </row>
    <row r="217826" spans="1:4" x14ac:dyDescent="0.35">
      <c r="A217826" s="1"/>
      <c r="B217826" s="1"/>
      <c r="C217826" s="1"/>
      <c r="D217826" s="1"/>
    </row>
    <row r="217845" spans="1:4" x14ac:dyDescent="0.35">
      <c r="A217845" s="1"/>
      <c r="B217845" s="1"/>
      <c r="C217845" s="1"/>
      <c r="D217845" s="1"/>
    </row>
    <row r="217864" spans="1:4" x14ac:dyDescent="0.35">
      <c r="A217864" s="1"/>
      <c r="B217864" s="1"/>
      <c r="C217864" s="1"/>
      <c r="D217864" s="1"/>
    </row>
    <row r="217883" spans="1:4" x14ac:dyDescent="0.35">
      <c r="A217883" s="1"/>
      <c r="B217883" s="1"/>
      <c r="C217883" s="1"/>
      <c r="D217883" s="1"/>
    </row>
    <row r="217902" spans="1:4" x14ac:dyDescent="0.35">
      <c r="A217902" s="1"/>
      <c r="B217902" s="1"/>
      <c r="C217902" s="1"/>
      <c r="D217902" s="1"/>
    </row>
    <row r="217921" spans="1:4" x14ac:dyDescent="0.35">
      <c r="A217921" s="1"/>
      <c r="B217921" s="1"/>
      <c r="C217921" s="1"/>
      <c r="D217921" s="1"/>
    </row>
    <row r="217940" spans="1:4" x14ac:dyDescent="0.35">
      <c r="A217940" s="1"/>
      <c r="B217940" s="1"/>
      <c r="C217940" s="1"/>
      <c r="D217940" s="1"/>
    </row>
    <row r="217959" spans="1:4" x14ac:dyDescent="0.35">
      <c r="A217959" s="1"/>
      <c r="B217959" s="1"/>
      <c r="C217959" s="1"/>
      <c r="D217959" s="1"/>
    </row>
    <row r="217978" spans="1:4" x14ac:dyDescent="0.35">
      <c r="A217978" s="1"/>
      <c r="B217978" s="1"/>
      <c r="C217978" s="1"/>
      <c r="D217978" s="1"/>
    </row>
    <row r="217997" spans="1:4" x14ac:dyDescent="0.35">
      <c r="A217997" s="1"/>
      <c r="B217997" s="1"/>
      <c r="C217997" s="1"/>
      <c r="D217997" s="1"/>
    </row>
    <row r="218016" spans="1:4" x14ac:dyDescent="0.35">
      <c r="A218016" s="1"/>
      <c r="B218016" s="1"/>
      <c r="C218016" s="1"/>
      <c r="D218016" s="1"/>
    </row>
    <row r="218035" spans="1:4" x14ac:dyDescent="0.35">
      <c r="A218035" s="1"/>
      <c r="B218035" s="1"/>
      <c r="C218035" s="1"/>
      <c r="D218035" s="1"/>
    </row>
    <row r="218054" spans="1:4" x14ac:dyDescent="0.35">
      <c r="A218054" s="1"/>
      <c r="B218054" s="1"/>
      <c r="C218054" s="1"/>
      <c r="D218054" s="1"/>
    </row>
    <row r="218073" spans="1:4" x14ac:dyDescent="0.35">
      <c r="A218073" s="1"/>
      <c r="B218073" s="1"/>
      <c r="C218073" s="1"/>
      <c r="D218073" s="1"/>
    </row>
    <row r="218092" spans="1:4" x14ac:dyDescent="0.35">
      <c r="A218092" s="1"/>
      <c r="B218092" s="1"/>
      <c r="C218092" s="1"/>
      <c r="D218092" s="1"/>
    </row>
    <row r="218111" spans="1:4" x14ac:dyDescent="0.35">
      <c r="A218111" s="1"/>
      <c r="B218111" s="1"/>
      <c r="C218111" s="1"/>
      <c r="D218111" s="1"/>
    </row>
    <row r="218130" spans="1:4" x14ac:dyDescent="0.35">
      <c r="A218130" s="1"/>
      <c r="B218130" s="1"/>
      <c r="C218130" s="1"/>
      <c r="D218130" s="1"/>
    </row>
    <row r="218149" spans="1:4" x14ac:dyDescent="0.35">
      <c r="A218149" s="1"/>
      <c r="B218149" s="1"/>
      <c r="C218149" s="1"/>
      <c r="D218149" s="1"/>
    </row>
    <row r="218168" spans="1:4" x14ac:dyDescent="0.35">
      <c r="A218168" s="1"/>
      <c r="B218168" s="1"/>
      <c r="C218168" s="1"/>
      <c r="D218168" s="1"/>
    </row>
    <row r="218187" spans="1:4" x14ac:dyDescent="0.35">
      <c r="A218187" s="1"/>
      <c r="B218187" s="1"/>
      <c r="C218187" s="1"/>
      <c r="D218187" s="1"/>
    </row>
    <row r="218206" spans="1:4" x14ac:dyDescent="0.35">
      <c r="A218206" s="1"/>
      <c r="B218206" s="1"/>
      <c r="C218206" s="1"/>
      <c r="D218206" s="1"/>
    </row>
    <row r="218225" spans="1:4" x14ac:dyDescent="0.35">
      <c r="A218225" s="1"/>
      <c r="B218225" s="1"/>
      <c r="C218225" s="1"/>
      <c r="D218225" s="1"/>
    </row>
    <row r="218244" spans="1:4" x14ac:dyDescent="0.35">
      <c r="A218244" s="1"/>
      <c r="B218244" s="1"/>
      <c r="C218244" s="1"/>
      <c r="D218244" s="1"/>
    </row>
    <row r="218263" spans="1:4" x14ac:dyDescent="0.35">
      <c r="A218263" s="1"/>
      <c r="B218263" s="1"/>
      <c r="C218263" s="1"/>
      <c r="D218263" s="1"/>
    </row>
    <row r="218282" spans="1:4" x14ac:dyDescent="0.35">
      <c r="A218282" s="1"/>
      <c r="B218282" s="1"/>
      <c r="C218282" s="1"/>
      <c r="D218282" s="1"/>
    </row>
    <row r="218301" spans="1:4" x14ac:dyDescent="0.35">
      <c r="A218301" s="1"/>
      <c r="B218301" s="1"/>
      <c r="C218301" s="1"/>
      <c r="D218301" s="1"/>
    </row>
    <row r="218320" spans="1:4" x14ac:dyDescent="0.35">
      <c r="A218320" s="1"/>
      <c r="B218320" s="1"/>
      <c r="C218320" s="1"/>
      <c r="D218320" s="1"/>
    </row>
    <row r="218339" spans="1:4" x14ac:dyDescent="0.35">
      <c r="A218339" s="1"/>
      <c r="B218339" s="1"/>
      <c r="C218339" s="1"/>
      <c r="D218339" s="1"/>
    </row>
    <row r="218358" spans="1:4" x14ac:dyDescent="0.35">
      <c r="A218358" s="1"/>
      <c r="B218358" s="1"/>
      <c r="C218358" s="1"/>
      <c r="D218358" s="1"/>
    </row>
    <row r="218377" spans="1:4" x14ac:dyDescent="0.35">
      <c r="A218377" s="1"/>
      <c r="B218377" s="1"/>
      <c r="C218377" s="1"/>
      <c r="D218377" s="1"/>
    </row>
    <row r="218396" spans="1:4" x14ac:dyDescent="0.35">
      <c r="A218396" s="1"/>
      <c r="B218396" s="1"/>
      <c r="C218396" s="1"/>
      <c r="D218396" s="1"/>
    </row>
    <row r="218415" spans="1:4" x14ac:dyDescent="0.35">
      <c r="A218415" s="1"/>
      <c r="B218415" s="1"/>
      <c r="C218415" s="1"/>
      <c r="D218415" s="1"/>
    </row>
    <row r="218434" spans="1:4" x14ac:dyDescent="0.35">
      <c r="A218434" s="1"/>
      <c r="B218434" s="1"/>
      <c r="C218434" s="1"/>
      <c r="D218434" s="1"/>
    </row>
    <row r="218453" spans="1:4" x14ac:dyDescent="0.35">
      <c r="A218453" s="1"/>
      <c r="B218453" s="1"/>
      <c r="C218453" s="1"/>
      <c r="D218453" s="1"/>
    </row>
    <row r="218472" spans="1:4" x14ac:dyDescent="0.35">
      <c r="A218472" s="1"/>
      <c r="B218472" s="1"/>
      <c r="C218472" s="1"/>
      <c r="D218472" s="1"/>
    </row>
    <row r="218491" spans="1:4" x14ac:dyDescent="0.35">
      <c r="A218491" s="1"/>
      <c r="B218491" s="1"/>
      <c r="C218491" s="1"/>
      <c r="D218491" s="1"/>
    </row>
    <row r="218510" spans="1:4" x14ac:dyDescent="0.35">
      <c r="A218510" s="1"/>
      <c r="B218510" s="1"/>
      <c r="C218510" s="1"/>
      <c r="D218510" s="1"/>
    </row>
    <row r="218529" spans="1:4" x14ac:dyDescent="0.35">
      <c r="A218529" s="1"/>
      <c r="B218529" s="1"/>
      <c r="C218529" s="1"/>
      <c r="D218529" s="1"/>
    </row>
    <row r="218548" spans="1:4" x14ac:dyDescent="0.35">
      <c r="A218548" s="1"/>
      <c r="B218548" s="1"/>
      <c r="C218548" s="1"/>
      <c r="D218548" s="1"/>
    </row>
    <row r="218567" spans="1:4" x14ac:dyDescent="0.35">
      <c r="A218567" s="1"/>
      <c r="B218567" s="1"/>
      <c r="C218567" s="1"/>
      <c r="D218567" s="1"/>
    </row>
    <row r="218586" spans="1:4" x14ac:dyDescent="0.35">
      <c r="A218586" s="1"/>
      <c r="B218586" s="1"/>
      <c r="C218586" s="1"/>
      <c r="D218586" s="1"/>
    </row>
    <row r="218605" spans="1:4" x14ac:dyDescent="0.35">
      <c r="A218605" s="1"/>
      <c r="B218605" s="1"/>
      <c r="C218605" s="1"/>
      <c r="D218605" s="1"/>
    </row>
    <row r="218624" spans="1:4" x14ac:dyDescent="0.35">
      <c r="A218624" s="1"/>
      <c r="B218624" s="1"/>
      <c r="C218624" s="1"/>
      <c r="D218624" s="1"/>
    </row>
    <row r="218643" spans="1:4" x14ac:dyDescent="0.35">
      <c r="A218643" s="1"/>
      <c r="B218643" s="1"/>
      <c r="C218643" s="1"/>
      <c r="D218643" s="1"/>
    </row>
    <row r="218662" spans="1:4" x14ac:dyDescent="0.35">
      <c r="A218662" s="1"/>
      <c r="B218662" s="1"/>
      <c r="C218662" s="1"/>
      <c r="D218662" s="1"/>
    </row>
    <row r="218681" spans="1:4" x14ac:dyDescent="0.35">
      <c r="A218681" s="1"/>
      <c r="B218681" s="1"/>
      <c r="C218681" s="1"/>
      <c r="D218681" s="1"/>
    </row>
    <row r="218700" spans="1:4" x14ac:dyDescent="0.35">
      <c r="A218700" s="1"/>
      <c r="B218700" s="1"/>
      <c r="C218700" s="1"/>
      <c r="D218700" s="1"/>
    </row>
    <row r="218719" spans="1:4" x14ac:dyDescent="0.35">
      <c r="A218719" s="1"/>
      <c r="B218719" s="1"/>
      <c r="C218719" s="1"/>
      <c r="D218719" s="1"/>
    </row>
    <row r="218738" spans="1:4" x14ac:dyDescent="0.35">
      <c r="A218738" s="1"/>
      <c r="B218738" s="1"/>
      <c r="C218738" s="1"/>
      <c r="D218738" s="1"/>
    </row>
    <row r="218757" spans="1:4" x14ac:dyDescent="0.35">
      <c r="A218757" s="1"/>
      <c r="B218757" s="1"/>
      <c r="C218757" s="1"/>
      <c r="D218757" s="1"/>
    </row>
    <row r="218776" spans="1:4" x14ac:dyDescent="0.35">
      <c r="A218776" s="1"/>
      <c r="B218776" s="1"/>
      <c r="C218776" s="1"/>
      <c r="D218776" s="1"/>
    </row>
    <row r="218795" spans="1:4" x14ac:dyDescent="0.35">
      <c r="A218795" s="1"/>
      <c r="B218795" s="1"/>
      <c r="C218795" s="1"/>
      <c r="D218795" s="1"/>
    </row>
    <row r="218814" spans="1:4" x14ac:dyDescent="0.35">
      <c r="A218814" s="1"/>
      <c r="B218814" s="1"/>
      <c r="C218814" s="1"/>
      <c r="D218814" s="1"/>
    </row>
    <row r="218833" spans="1:4" x14ac:dyDescent="0.35">
      <c r="A218833" s="1"/>
      <c r="B218833" s="1"/>
      <c r="C218833" s="1"/>
      <c r="D218833" s="1"/>
    </row>
    <row r="218852" spans="1:4" x14ac:dyDescent="0.35">
      <c r="A218852" s="1"/>
      <c r="B218852" s="1"/>
      <c r="C218852" s="1"/>
      <c r="D218852" s="1"/>
    </row>
    <row r="218871" spans="1:4" x14ac:dyDescent="0.35">
      <c r="A218871" s="1"/>
      <c r="B218871" s="1"/>
      <c r="C218871" s="1"/>
      <c r="D218871" s="1"/>
    </row>
    <row r="218890" spans="1:4" x14ac:dyDescent="0.35">
      <c r="A218890" s="1"/>
      <c r="B218890" s="1"/>
      <c r="C218890" s="1"/>
      <c r="D218890" s="1"/>
    </row>
    <row r="218909" spans="1:4" x14ac:dyDescent="0.35">
      <c r="A218909" s="1"/>
      <c r="B218909" s="1"/>
      <c r="C218909" s="1"/>
      <c r="D218909" s="1"/>
    </row>
    <row r="218928" spans="1:4" x14ac:dyDescent="0.35">
      <c r="A218928" s="1"/>
      <c r="B218928" s="1"/>
      <c r="C218928" s="1"/>
      <c r="D218928" s="1"/>
    </row>
    <row r="218947" spans="1:4" x14ac:dyDescent="0.35">
      <c r="A218947" s="1"/>
      <c r="B218947" s="1"/>
      <c r="C218947" s="1"/>
      <c r="D218947" s="1"/>
    </row>
    <row r="218966" spans="1:4" x14ac:dyDescent="0.35">
      <c r="A218966" s="1"/>
      <c r="B218966" s="1"/>
      <c r="C218966" s="1"/>
      <c r="D218966" s="1"/>
    </row>
    <row r="218985" spans="1:4" x14ac:dyDescent="0.35">
      <c r="A218985" s="1"/>
      <c r="B218985" s="1"/>
      <c r="C218985" s="1"/>
      <c r="D218985" s="1"/>
    </row>
    <row r="219004" spans="1:4" x14ac:dyDescent="0.35">
      <c r="A219004" s="1"/>
      <c r="B219004" s="1"/>
      <c r="C219004" s="1"/>
      <c r="D219004" s="1"/>
    </row>
    <row r="219023" spans="1:4" x14ac:dyDescent="0.35">
      <c r="A219023" s="1"/>
      <c r="B219023" s="1"/>
      <c r="C219023" s="1"/>
      <c r="D219023" s="1"/>
    </row>
    <row r="219042" spans="1:4" x14ac:dyDescent="0.35">
      <c r="A219042" s="1"/>
      <c r="B219042" s="1"/>
      <c r="C219042" s="1"/>
      <c r="D219042" s="1"/>
    </row>
    <row r="219061" spans="1:4" x14ac:dyDescent="0.35">
      <c r="A219061" s="1"/>
      <c r="B219061" s="1"/>
      <c r="C219061" s="1"/>
      <c r="D219061" s="1"/>
    </row>
    <row r="219080" spans="1:4" x14ac:dyDescent="0.35">
      <c r="A219080" s="1"/>
      <c r="B219080" s="1"/>
      <c r="C219080" s="1"/>
      <c r="D219080" s="1"/>
    </row>
    <row r="219099" spans="1:4" x14ac:dyDescent="0.35">
      <c r="A219099" s="1"/>
      <c r="B219099" s="1"/>
      <c r="C219099" s="1"/>
      <c r="D219099" s="1"/>
    </row>
    <row r="219118" spans="1:4" x14ac:dyDescent="0.35">
      <c r="A219118" s="1"/>
      <c r="B219118" s="1"/>
      <c r="C219118" s="1"/>
      <c r="D219118" s="1"/>
    </row>
    <row r="219137" spans="1:4" x14ac:dyDescent="0.35">
      <c r="A219137" s="1"/>
      <c r="B219137" s="1"/>
      <c r="C219137" s="1"/>
      <c r="D219137" s="1"/>
    </row>
    <row r="219156" spans="1:4" x14ac:dyDescent="0.35">
      <c r="A219156" s="1"/>
      <c r="B219156" s="1"/>
      <c r="C219156" s="1"/>
      <c r="D219156" s="1"/>
    </row>
    <row r="219175" spans="1:4" x14ac:dyDescent="0.35">
      <c r="A219175" s="1"/>
      <c r="B219175" s="1"/>
      <c r="C219175" s="1"/>
      <c r="D219175" s="1"/>
    </row>
    <row r="219194" spans="1:4" x14ac:dyDescent="0.35">
      <c r="A219194" s="1"/>
      <c r="B219194" s="1"/>
      <c r="C219194" s="1"/>
      <c r="D219194" s="1"/>
    </row>
    <row r="219213" spans="1:4" x14ac:dyDescent="0.35">
      <c r="A219213" s="1"/>
      <c r="B219213" s="1"/>
      <c r="C219213" s="1"/>
      <c r="D219213" s="1"/>
    </row>
    <row r="219232" spans="1:4" x14ac:dyDescent="0.35">
      <c r="A219232" s="1"/>
      <c r="B219232" s="1"/>
      <c r="C219232" s="1"/>
      <c r="D219232" s="1"/>
    </row>
    <row r="219251" spans="1:4" x14ac:dyDescent="0.35">
      <c r="A219251" s="1"/>
      <c r="B219251" s="1"/>
      <c r="C219251" s="1"/>
      <c r="D219251" s="1"/>
    </row>
    <row r="219270" spans="1:4" x14ac:dyDescent="0.35">
      <c r="A219270" s="1"/>
      <c r="B219270" s="1"/>
      <c r="C219270" s="1"/>
      <c r="D219270" s="1"/>
    </row>
    <row r="219289" spans="1:4" x14ac:dyDescent="0.35">
      <c r="A219289" s="1"/>
      <c r="B219289" s="1"/>
      <c r="C219289" s="1"/>
      <c r="D219289" s="1"/>
    </row>
    <row r="219308" spans="1:4" x14ac:dyDescent="0.35">
      <c r="A219308" s="1"/>
      <c r="B219308" s="1"/>
      <c r="C219308" s="1"/>
      <c r="D219308" s="1"/>
    </row>
    <row r="219327" spans="1:4" x14ac:dyDescent="0.35">
      <c r="A219327" s="1"/>
      <c r="B219327" s="1"/>
      <c r="C219327" s="1"/>
      <c r="D219327" s="1"/>
    </row>
    <row r="219346" spans="1:4" x14ac:dyDescent="0.35">
      <c r="A219346" s="1"/>
      <c r="B219346" s="1"/>
      <c r="C219346" s="1"/>
      <c r="D219346" s="1"/>
    </row>
    <row r="219365" spans="1:4" x14ac:dyDescent="0.35">
      <c r="A219365" s="1"/>
      <c r="B219365" s="1"/>
      <c r="C219365" s="1"/>
      <c r="D219365" s="1"/>
    </row>
    <row r="219384" spans="1:4" x14ac:dyDescent="0.35">
      <c r="A219384" s="1"/>
      <c r="B219384" s="1"/>
      <c r="C219384" s="1"/>
      <c r="D219384" s="1"/>
    </row>
    <row r="219403" spans="1:4" x14ac:dyDescent="0.35">
      <c r="A219403" s="1"/>
      <c r="B219403" s="1"/>
      <c r="C219403" s="1"/>
      <c r="D219403" s="1"/>
    </row>
    <row r="219422" spans="1:4" x14ac:dyDescent="0.35">
      <c r="A219422" s="1"/>
      <c r="B219422" s="1"/>
      <c r="C219422" s="1"/>
      <c r="D219422" s="1"/>
    </row>
    <row r="219441" spans="1:4" x14ac:dyDescent="0.35">
      <c r="A219441" s="1"/>
      <c r="B219441" s="1"/>
      <c r="C219441" s="1"/>
      <c r="D219441" s="1"/>
    </row>
    <row r="219460" spans="1:4" x14ac:dyDescent="0.35">
      <c r="A219460" s="1"/>
      <c r="B219460" s="1"/>
      <c r="C219460" s="1"/>
      <c r="D219460" s="1"/>
    </row>
    <row r="219479" spans="1:4" x14ac:dyDescent="0.35">
      <c r="A219479" s="1"/>
      <c r="B219479" s="1"/>
      <c r="C219479" s="1"/>
      <c r="D219479" s="1"/>
    </row>
    <row r="219498" spans="1:4" x14ac:dyDescent="0.35">
      <c r="A219498" s="1"/>
      <c r="B219498" s="1"/>
      <c r="C219498" s="1"/>
      <c r="D219498" s="1"/>
    </row>
    <row r="219517" spans="1:4" x14ac:dyDescent="0.35">
      <c r="A219517" s="1"/>
      <c r="B219517" s="1"/>
      <c r="C219517" s="1"/>
      <c r="D219517" s="1"/>
    </row>
    <row r="219536" spans="1:4" x14ac:dyDescent="0.35">
      <c r="A219536" s="1"/>
      <c r="B219536" s="1"/>
      <c r="C219536" s="1"/>
      <c r="D219536" s="1"/>
    </row>
    <row r="219555" spans="1:4" x14ac:dyDescent="0.35">
      <c r="A219555" s="1"/>
      <c r="B219555" s="1"/>
      <c r="C219555" s="1"/>
      <c r="D219555" s="1"/>
    </row>
    <row r="219574" spans="1:4" x14ac:dyDescent="0.35">
      <c r="A219574" s="1"/>
      <c r="B219574" s="1"/>
      <c r="C219574" s="1"/>
      <c r="D219574" s="1"/>
    </row>
    <row r="219593" spans="1:4" x14ac:dyDescent="0.35">
      <c r="A219593" s="1"/>
      <c r="B219593" s="1"/>
      <c r="C219593" s="1"/>
      <c r="D219593" s="1"/>
    </row>
    <row r="219612" spans="1:4" x14ac:dyDescent="0.35">
      <c r="A219612" s="1"/>
      <c r="B219612" s="1"/>
      <c r="C219612" s="1"/>
      <c r="D219612" s="1"/>
    </row>
    <row r="219631" spans="1:4" x14ac:dyDescent="0.35">
      <c r="A219631" s="1"/>
      <c r="B219631" s="1"/>
      <c r="C219631" s="1"/>
      <c r="D219631" s="1"/>
    </row>
    <row r="219650" spans="1:4" x14ac:dyDescent="0.35">
      <c r="A219650" s="1"/>
      <c r="B219650" s="1"/>
      <c r="C219650" s="1"/>
      <c r="D219650" s="1"/>
    </row>
    <row r="219669" spans="1:4" x14ac:dyDescent="0.35">
      <c r="A219669" s="1"/>
      <c r="B219669" s="1"/>
      <c r="C219669" s="1"/>
      <c r="D219669" s="1"/>
    </row>
    <row r="219688" spans="1:4" x14ac:dyDescent="0.35">
      <c r="A219688" s="1"/>
      <c r="B219688" s="1"/>
      <c r="C219688" s="1"/>
      <c r="D219688" s="1"/>
    </row>
    <row r="219707" spans="1:4" x14ac:dyDescent="0.35">
      <c r="A219707" s="1"/>
      <c r="B219707" s="1"/>
      <c r="C219707" s="1"/>
      <c r="D219707" s="1"/>
    </row>
    <row r="219726" spans="1:4" x14ac:dyDescent="0.35">
      <c r="A219726" s="1"/>
      <c r="B219726" s="1"/>
      <c r="C219726" s="1"/>
      <c r="D219726" s="1"/>
    </row>
    <row r="219745" spans="1:4" x14ac:dyDescent="0.35">
      <c r="A219745" s="1"/>
      <c r="B219745" s="1"/>
      <c r="C219745" s="1"/>
      <c r="D219745" s="1"/>
    </row>
    <row r="219764" spans="1:4" x14ac:dyDescent="0.35">
      <c r="A219764" s="1"/>
      <c r="B219764" s="1"/>
      <c r="C219764" s="1"/>
      <c r="D219764" s="1"/>
    </row>
    <row r="219783" spans="1:4" x14ac:dyDescent="0.35">
      <c r="A219783" s="1"/>
      <c r="B219783" s="1"/>
      <c r="C219783" s="1"/>
      <c r="D219783" s="1"/>
    </row>
    <row r="219802" spans="1:4" x14ac:dyDescent="0.35">
      <c r="A219802" s="1"/>
      <c r="B219802" s="1"/>
      <c r="C219802" s="1"/>
      <c r="D219802" s="1"/>
    </row>
    <row r="219821" spans="1:4" x14ac:dyDescent="0.35">
      <c r="A219821" s="1"/>
      <c r="B219821" s="1"/>
      <c r="C219821" s="1"/>
      <c r="D219821" s="1"/>
    </row>
    <row r="219840" spans="1:4" x14ac:dyDescent="0.35">
      <c r="A219840" s="1"/>
      <c r="B219840" s="1"/>
      <c r="C219840" s="1"/>
      <c r="D219840" s="1"/>
    </row>
    <row r="219859" spans="1:4" x14ac:dyDescent="0.35">
      <c r="A219859" s="1"/>
      <c r="B219859" s="1"/>
      <c r="C219859" s="1"/>
      <c r="D219859" s="1"/>
    </row>
    <row r="219878" spans="1:4" x14ac:dyDescent="0.35">
      <c r="A219878" s="1"/>
      <c r="B219878" s="1"/>
      <c r="C219878" s="1"/>
      <c r="D219878" s="1"/>
    </row>
    <row r="219897" spans="1:4" x14ac:dyDescent="0.35">
      <c r="A219897" s="1"/>
      <c r="B219897" s="1"/>
      <c r="C219897" s="1"/>
      <c r="D219897" s="1"/>
    </row>
    <row r="219916" spans="1:4" x14ac:dyDescent="0.35">
      <c r="A219916" s="1"/>
      <c r="B219916" s="1"/>
      <c r="C219916" s="1"/>
      <c r="D219916" s="1"/>
    </row>
    <row r="219935" spans="1:4" x14ac:dyDescent="0.35">
      <c r="A219935" s="1"/>
      <c r="B219935" s="1"/>
      <c r="C219935" s="1"/>
      <c r="D219935" s="1"/>
    </row>
    <row r="219954" spans="1:4" x14ac:dyDescent="0.35">
      <c r="A219954" s="1"/>
      <c r="B219954" s="1"/>
      <c r="C219954" s="1"/>
      <c r="D219954" s="1"/>
    </row>
    <row r="219973" spans="1:4" x14ac:dyDescent="0.35">
      <c r="A219973" s="1"/>
      <c r="B219973" s="1"/>
      <c r="C219973" s="1"/>
      <c r="D219973" s="1"/>
    </row>
    <row r="219992" spans="1:4" x14ac:dyDescent="0.35">
      <c r="A219992" s="1"/>
      <c r="B219992" s="1"/>
      <c r="C219992" s="1"/>
      <c r="D219992" s="1"/>
    </row>
    <row r="220011" spans="1:4" x14ac:dyDescent="0.35">
      <c r="A220011" s="1"/>
      <c r="B220011" s="1"/>
      <c r="C220011" s="1"/>
      <c r="D220011" s="1"/>
    </row>
    <row r="220030" spans="1:4" x14ac:dyDescent="0.35">
      <c r="A220030" s="1"/>
      <c r="B220030" s="1"/>
      <c r="C220030" s="1"/>
      <c r="D220030" s="1"/>
    </row>
    <row r="220049" spans="1:4" x14ac:dyDescent="0.35">
      <c r="A220049" s="1"/>
      <c r="B220049" s="1"/>
      <c r="C220049" s="1"/>
      <c r="D220049" s="1"/>
    </row>
    <row r="220068" spans="1:4" x14ac:dyDescent="0.35">
      <c r="A220068" s="1"/>
      <c r="B220068" s="1"/>
      <c r="C220068" s="1"/>
      <c r="D220068" s="1"/>
    </row>
    <row r="220087" spans="1:4" x14ac:dyDescent="0.35">
      <c r="A220087" s="1"/>
      <c r="B220087" s="1"/>
      <c r="C220087" s="1"/>
      <c r="D220087" s="1"/>
    </row>
    <row r="220106" spans="1:4" x14ac:dyDescent="0.35">
      <c r="A220106" s="1"/>
      <c r="B220106" s="1"/>
      <c r="C220106" s="1"/>
      <c r="D220106" s="1"/>
    </row>
    <row r="220125" spans="1:4" x14ac:dyDescent="0.35">
      <c r="A220125" s="1"/>
      <c r="B220125" s="1"/>
      <c r="C220125" s="1"/>
      <c r="D220125" s="1"/>
    </row>
    <row r="220144" spans="1:4" x14ac:dyDescent="0.35">
      <c r="A220144" s="1"/>
      <c r="B220144" s="1"/>
      <c r="C220144" s="1"/>
      <c r="D220144" s="1"/>
    </row>
    <row r="220163" spans="1:4" x14ac:dyDescent="0.35">
      <c r="A220163" s="1"/>
      <c r="B220163" s="1"/>
      <c r="C220163" s="1"/>
      <c r="D220163" s="1"/>
    </row>
    <row r="220182" spans="1:4" x14ac:dyDescent="0.35">
      <c r="A220182" s="1"/>
      <c r="B220182" s="1"/>
      <c r="C220182" s="1"/>
      <c r="D220182" s="1"/>
    </row>
    <row r="220201" spans="1:4" x14ac:dyDescent="0.35">
      <c r="A220201" s="1"/>
      <c r="B220201" s="1"/>
      <c r="C220201" s="1"/>
      <c r="D220201" s="1"/>
    </row>
    <row r="220220" spans="1:4" x14ac:dyDescent="0.35">
      <c r="A220220" s="1"/>
      <c r="B220220" s="1"/>
      <c r="C220220" s="1"/>
      <c r="D220220" s="1"/>
    </row>
    <row r="220239" spans="1:4" x14ac:dyDescent="0.35">
      <c r="A220239" s="1"/>
      <c r="B220239" s="1"/>
      <c r="C220239" s="1"/>
      <c r="D220239" s="1"/>
    </row>
    <row r="220258" spans="1:4" x14ac:dyDescent="0.35">
      <c r="A220258" s="1"/>
      <c r="B220258" s="1"/>
      <c r="C220258" s="1"/>
      <c r="D220258" s="1"/>
    </row>
    <row r="220277" spans="1:4" x14ac:dyDescent="0.35">
      <c r="A220277" s="1"/>
      <c r="B220277" s="1"/>
      <c r="C220277" s="1"/>
      <c r="D220277" s="1"/>
    </row>
    <row r="220296" spans="1:4" x14ac:dyDescent="0.35">
      <c r="A220296" s="1"/>
      <c r="B220296" s="1"/>
      <c r="C220296" s="1"/>
      <c r="D220296" s="1"/>
    </row>
    <row r="220315" spans="1:4" x14ac:dyDescent="0.35">
      <c r="A220315" s="1"/>
      <c r="B220315" s="1"/>
      <c r="C220315" s="1"/>
      <c r="D220315" s="1"/>
    </row>
    <row r="220334" spans="1:4" x14ac:dyDescent="0.35">
      <c r="A220334" s="1"/>
      <c r="B220334" s="1"/>
      <c r="C220334" s="1"/>
      <c r="D220334" s="1"/>
    </row>
    <row r="220353" spans="1:4" x14ac:dyDescent="0.35">
      <c r="A220353" s="1"/>
      <c r="B220353" s="1"/>
      <c r="C220353" s="1"/>
      <c r="D220353" s="1"/>
    </row>
    <row r="220372" spans="1:4" x14ac:dyDescent="0.35">
      <c r="A220372" s="1"/>
      <c r="B220372" s="1"/>
      <c r="C220372" s="1"/>
      <c r="D220372" s="1"/>
    </row>
    <row r="220391" spans="1:4" x14ac:dyDescent="0.35">
      <c r="A220391" s="1"/>
      <c r="B220391" s="1"/>
      <c r="C220391" s="1"/>
      <c r="D220391" s="1"/>
    </row>
    <row r="220410" spans="1:4" x14ac:dyDescent="0.35">
      <c r="A220410" s="1"/>
      <c r="B220410" s="1"/>
      <c r="C220410" s="1"/>
      <c r="D220410" s="1"/>
    </row>
    <row r="220429" spans="1:4" x14ac:dyDescent="0.35">
      <c r="A220429" s="1"/>
      <c r="B220429" s="1"/>
      <c r="C220429" s="1"/>
      <c r="D220429" s="1"/>
    </row>
    <row r="220448" spans="1:4" x14ac:dyDescent="0.35">
      <c r="A220448" s="1"/>
      <c r="B220448" s="1"/>
      <c r="C220448" s="1"/>
      <c r="D220448" s="1"/>
    </row>
    <row r="220467" spans="1:4" x14ac:dyDescent="0.35">
      <c r="A220467" s="1"/>
      <c r="B220467" s="1"/>
      <c r="C220467" s="1"/>
      <c r="D220467" s="1"/>
    </row>
    <row r="220486" spans="1:4" x14ac:dyDescent="0.35">
      <c r="A220486" s="1"/>
      <c r="B220486" s="1"/>
      <c r="C220486" s="1"/>
      <c r="D220486" s="1"/>
    </row>
    <row r="220505" spans="1:4" x14ac:dyDescent="0.35">
      <c r="A220505" s="1"/>
      <c r="B220505" s="1"/>
      <c r="C220505" s="1"/>
      <c r="D220505" s="1"/>
    </row>
    <row r="220524" spans="1:4" x14ac:dyDescent="0.35">
      <c r="A220524" s="1"/>
      <c r="B220524" s="1"/>
      <c r="C220524" s="1"/>
      <c r="D220524" s="1"/>
    </row>
    <row r="220543" spans="1:4" x14ac:dyDescent="0.35">
      <c r="A220543" s="1"/>
      <c r="B220543" s="1"/>
      <c r="C220543" s="1"/>
      <c r="D220543" s="1"/>
    </row>
    <row r="220562" spans="1:4" x14ac:dyDescent="0.35">
      <c r="A220562" s="1"/>
      <c r="B220562" s="1"/>
      <c r="C220562" s="1"/>
      <c r="D220562" s="1"/>
    </row>
    <row r="220581" spans="1:4" x14ac:dyDescent="0.35">
      <c r="A220581" s="1"/>
      <c r="B220581" s="1"/>
      <c r="C220581" s="1"/>
      <c r="D220581" s="1"/>
    </row>
    <row r="220600" spans="1:4" x14ac:dyDescent="0.35">
      <c r="A220600" s="1"/>
      <c r="B220600" s="1"/>
      <c r="C220600" s="1"/>
      <c r="D220600" s="1"/>
    </row>
    <row r="220619" spans="1:4" x14ac:dyDescent="0.35">
      <c r="A220619" s="1"/>
      <c r="B220619" s="1"/>
      <c r="C220619" s="1"/>
      <c r="D220619" s="1"/>
    </row>
    <row r="220638" spans="1:4" x14ac:dyDescent="0.35">
      <c r="A220638" s="1"/>
      <c r="B220638" s="1"/>
      <c r="C220638" s="1"/>
      <c r="D220638" s="1"/>
    </row>
    <row r="220657" spans="1:4" x14ac:dyDescent="0.35">
      <c r="A220657" s="1"/>
      <c r="B220657" s="1"/>
      <c r="C220657" s="1"/>
      <c r="D220657" s="1"/>
    </row>
    <row r="220676" spans="1:4" x14ac:dyDescent="0.35">
      <c r="A220676" s="1"/>
      <c r="B220676" s="1"/>
      <c r="C220676" s="1"/>
      <c r="D220676" s="1"/>
    </row>
    <row r="220695" spans="1:4" x14ac:dyDescent="0.35">
      <c r="A220695" s="1"/>
      <c r="B220695" s="1"/>
      <c r="C220695" s="1"/>
      <c r="D220695" s="1"/>
    </row>
    <row r="220714" spans="1:4" x14ac:dyDescent="0.35">
      <c r="A220714" s="1"/>
      <c r="B220714" s="1"/>
      <c r="C220714" s="1"/>
      <c r="D220714" s="1"/>
    </row>
    <row r="220733" spans="1:4" x14ac:dyDescent="0.35">
      <c r="A220733" s="1"/>
      <c r="B220733" s="1"/>
      <c r="C220733" s="1"/>
      <c r="D220733" s="1"/>
    </row>
    <row r="220752" spans="1:4" x14ac:dyDescent="0.35">
      <c r="A220752" s="1"/>
      <c r="B220752" s="1"/>
      <c r="C220752" s="1"/>
      <c r="D220752" s="1"/>
    </row>
    <row r="220771" spans="1:4" x14ac:dyDescent="0.35">
      <c r="A220771" s="1"/>
      <c r="B220771" s="1"/>
      <c r="C220771" s="1"/>
      <c r="D220771" s="1"/>
    </row>
    <row r="220790" spans="1:4" x14ac:dyDescent="0.35">
      <c r="A220790" s="1"/>
      <c r="B220790" s="1"/>
      <c r="C220790" s="1"/>
      <c r="D220790" s="1"/>
    </row>
    <row r="220809" spans="1:4" x14ac:dyDescent="0.35">
      <c r="A220809" s="1"/>
      <c r="B220809" s="1"/>
      <c r="C220809" s="1"/>
      <c r="D220809" s="1"/>
    </row>
    <row r="220828" spans="1:4" x14ac:dyDescent="0.35">
      <c r="A220828" s="1"/>
      <c r="B220828" s="1"/>
      <c r="C220828" s="1"/>
      <c r="D220828" s="1"/>
    </row>
    <row r="220847" spans="1:4" x14ac:dyDescent="0.35">
      <c r="A220847" s="1"/>
      <c r="B220847" s="1"/>
      <c r="C220847" s="1"/>
      <c r="D220847" s="1"/>
    </row>
    <row r="220866" spans="1:4" x14ac:dyDescent="0.35">
      <c r="A220866" s="1"/>
      <c r="B220866" s="1"/>
      <c r="C220866" s="1"/>
      <c r="D220866" s="1"/>
    </row>
    <row r="220885" spans="1:4" x14ac:dyDescent="0.35">
      <c r="A220885" s="1"/>
      <c r="B220885" s="1"/>
      <c r="C220885" s="1"/>
      <c r="D220885" s="1"/>
    </row>
    <row r="220904" spans="1:4" x14ac:dyDescent="0.35">
      <c r="A220904" s="1"/>
      <c r="B220904" s="1"/>
      <c r="C220904" s="1"/>
      <c r="D220904" s="1"/>
    </row>
    <row r="220923" spans="1:4" x14ac:dyDescent="0.35">
      <c r="A220923" s="1"/>
      <c r="B220923" s="1"/>
      <c r="C220923" s="1"/>
      <c r="D220923" s="1"/>
    </row>
    <row r="220942" spans="1:4" x14ac:dyDescent="0.35">
      <c r="A220942" s="1"/>
      <c r="B220942" s="1"/>
      <c r="C220942" s="1"/>
      <c r="D220942" s="1"/>
    </row>
    <row r="220961" spans="1:4" x14ac:dyDescent="0.35">
      <c r="A220961" s="1"/>
      <c r="B220961" s="1"/>
      <c r="C220961" s="1"/>
      <c r="D220961" s="1"/>
    </row>
    <row r="220980" spans="1:4" x14ac:dyDescent="0.35">
      <c r="A220980" s="1"/>
      <c r="B220980" s="1"/>
      <c r="C220980" s="1"/>
      <c r="D220980" s="1"/>
    </row>
    <row r="220999" spans="1:4" x14ac:dyDescent="0.35">
      <c r="A220999" s="1"/>
      <c r="B220999" s="1"/>
      <c r="C220999" s="1"/>
      <c r="D220999" s="1"/>
    </row>
    <row r="221018" spans="1:4" x14ac:dyDescent="0.35">
      <c r="A221018" s="1"/>
      <c r="B221018" s="1"/>
      <c r="C221018" s="1"/>
      <c r="D221018" s="1"/>
    </row>
    <row r="221037" spans="1:4" x14ac:dyDescent="0.35">
      <c r="A221037" s="1"/>
      <c r="B221037" s="1"/>
      <c r="C221037" s="1"/>
      <c r="D221037" s="1"/>
    </row>
    <row r="221056" spans="1:4" x14ac:dyDescent="0.35">
      <c r="A221056" s="1"/>
      <c r="B221056" s="1"/>
      <c r="C221056" s="1"/>
      <c r="D221056" s="1"/>
    </row>
    <row r="221075" spans="1:4" x14ac:dyDescent="0.35">
      <c r="A221075" s="1"/>
      <c r="B221075" s="1"/>
      <c r="C221075" s="1"/>
      <c r="D221075" s="1"/>
    </row>
    <row r="221094" spans="1:4" x14ac:dyDescent="0.35">
      <c r="A221094" s="1"/>
      <c r="B221094" s="1"/>
      <c r="C221094" s="1"/>
      <c r="D221094" s="1"/>
    </row>
    <row r="221113" spans="1:4" x14ac:dyDescent="0.35">
      <c r="A221113" s="1"/>
      <c r="B221113" s="1"/>
      <c r="C221113" s="1"/>
      <c r="D221113" s="1"/>
    </row>
    <row r="221132" spans="1:4" x14ac:dyDescent="0.35">
      <c r="A221132" s="1"/>
      <c r="B221132" s="1"/>
      <c r="C221132" s="1"/>
      <c r="D221132" s="1"/>
    </row>
    <row r="221151" spans="1:4" x14ac:dyDescent="0.35">
      <c r="A221151" s="1"/>
      <c r="B221151" s="1"/>
      <c r="C221151" s="1"/>
      <c r="D221151" s="1"/>
    </row>
    <row r="221170" spans="1:4" x14ac:dyDescent="0.35">
      <c r="A221170" s="1"/>
      <c r="B221170" s="1"/>
      <c r="C221170" s="1"/>
      <c r="D221170" s="1"/>
    </row>
    <row r="221189" spans="1:4" x14ac:dyDescent="0.35">
      <c r="A221189" s="1"/>
      <c r="B221189" s="1"/>
      <c r="C221189" s="1"/>
      <c r="D221189" s="1"/>
    </row>
    <row r="221208" spans="1:4" x14ac:dyDescent="0.35">
      <c r="A221208" s="1"/>
      <c r="B221208" s="1"/>
      <c r="C221208" s="1"/>
      <c r="D221208" s="1"/>
    </row>
    <row r="221227" spans="1:4" x14ac:dyDescent="0.35">
      <c r="A221227" s="1"/>
      <c r="B221227" s="1"/>
      <c r="C221227" s="1"/>
      <c r="D221227" s="1"/>
    </row>
    <row r="221246" spans="1:4" x14ac:dyDescent="0.35">
      <c r="A221246" s="1"/>
      <c r="B221246" s="1"/>
      <c r="C221246" s="1"/>
      <c r="D221246" s="1"/>
    </row>
    <row r="221265" spans="1:4" x14ac:dyDescent="0.35">
      <c r="A221265" s="1"/>
      <c r="B221265" s="1"/>
      <c r="C221265" s="1"/>
      <c r="D221265" s="1"/>
    </row>
    <row r="221284" spans="1:4" x14ac:dyDescent="0.35">
      <c r="A221284" s="1"/>
      <c r="B221284" s="1"/>
      <c r="C221284" s="1"/>
      <c r="D221284" s="1"/>
    </row>
    <row r="221303" spans="1:4" x14ac:dyDescent="0.35">
      <c r="A221303" s="1"/>
      <c r="B221303" s="1"/>
      <c r="C221303" s="1"/>
      <c r="D221303" s="1"/>
    </row>
    <row r="221322" spans="1:4" x14ac:dyDescent="0.35">
      <c r="A221322" s="1"/>
      <c r="B221322" s="1"/>
      <c r="C221322" s="1"/>
      <c r="D221322" s="1"/>
    </row>
    <row r="221341" spans="1:4" x14ac:dyDescent="0.35">
      <c r="A221341" s="1"/>
      <c r="B221341" s="1"/>
      <c r="C221341" s="1"/>
      <c r="D221341" s="1"/>
    </row>
    <row r="221360" spans="1:4" x14ac:dyDescent="0.35">
      <c r="A221360" s="1"/>
      <c r="B221360" s="1"/>
      <c r="C221360" s="1"/>
      <c r="D221360" s="1"/>
    </row>
    <row r="221379" spans="1:4" x14ac:dyDescent="0.35">
      <c r="A221379" s="1"/>
      <c r="B221379" s="1"/>
      <c r="C221379" s="1"/>
      <c r="D221379" s="1"/>
    </row>
    <row r="221398" spans="1:4" x14ac:dyDescent="0.35">
      <c r="A221398" s="1"/>
      <c r="B221398" s="1"/>
      <c r="C221398" s="1"/>
      <c r="D221398" s="1"/>
    </row>
    <row r="221417" spans="1:4" x14ac:dyDescent="0.35">
      <c r="A221417" s="1"/>
      <c r="B221417" s="1"/>
      <c r="C221417" s="1"/>
      <c r="D221417" s="1"/>
    </row>
    <row r="221436" spans="1:4" x14ac:dyDescent="0.35">
      <c r="A221436" s="1"/>
      <c r="B221436" s="1"/>
      <c r="C221436" s="1"/>
      <c r="D221436" s="1"/>
    </row>
    <row r="221455" spans="1:4" x14ac:dyDescent="0.35">
      <c r="A221455" s="1"/>
      <c r="B221455" s="1"/>
      <c r="C221455" s="1"/>
      <c r="D221455" s="1"/>
    </row>
    <row r="221474" spans="1:4" x14ac:dyDescent="0.35">
      <c r="A221474" s="1"/>
      <c r="B221474" s="1"/>
      <c r="C221474" s="1"/>
      <c r="D221474" s="1"/>
    </row>
    <row r="221493" spans="1:4" x14ac:dyDescent="0.35">
      <c r="A221493" s="1"/>
      <c r="B221493" s="1"/>
      <c r="C221493" s="1"/>
      <c r="D221493" s="1"/>
    </row>
    <row r="221512" spans="1:4" x14ac:dyDescent="0.35">
      <c r="A221512" s="1"/>
      <c r="B221512" s="1"/>
      <c r="C221512" s="1"/>
      <c r="D221512" s="1"/>
    </row>
    <row r="221531" spans="1:4" x14ac:dyDescent="0.35">
      <c r="A221531" s="1"/>
      <c r="B221531" s="1"/>
      <c r="C221531" s="1"/>
      <c r="D221531" s="1"/>
    </row>
    <row r="221550" spans="1:4" x14ac:dyDescent="0.35">
      <c r="A221550" s="1"/>
      <c r="B221550" s="1"/>
      <c r="C221550" s="1"/>
      <c r="D221550" s="1"/>
    </row>
    <row r="221569" spans="1:4" x14ac:dyDescent="0.35">
      <c r="A221569" s="1"/>
      <c r="B221569" s="1"/>
      <c r="C221569" s="1"/>
      <c r="D221569" s="1"/>
    </row>
    <row r="221588" spans="1:4" x14ac:dyDescent="0.35">
      <c r="A221588" s="1"/>
      <c r="B221588" s="1"/>
      <c r="C221588" s="1"/>
      <c r="D221588" s="1"/>
    </row>
    <row r="221607" spans="1:4" x14ac:dyDescent="0.35">
      <c r="A221607" s="1"/>
      <c r="B221607" s="1"/>
      <c r="C221607" s="1"/>
      <c r="D221607" s="1"/>
    </row>
    <row r="221626" spans="1:4" x14ac:dyDescent="0.35">
      <c r="A221626" s="1"/>
      <c r="B221626" s="1"/>
      <c r="C221626" s="1"/>
      <c r="D221626" s="1"/>
    </row>
    <row r="221645" spans="1:4" x14ac:dyDescent="0.35">
      <c r="A221645" s="1"/>
      <c r="B221645" s="1"/>
      <c r="C221645" s="1"/>
      <c r="D221645" s="1"/>
    </row>
    <row r="221664" spans="1:4" x14ac:dyDescent="0.35">
      <c r="A221664" s="1"/>
      <c r="B221664" s="1"/>
      <c r="C221664" s="1"/>
      <c r="D221664" s="1"/>
    </row>
    <row r="221683" spans="1:4" x14ac:dyDescent="0.35">
      <c r="A221683" s="1"/>
      <c r="B221683" s="1"/>
      <c r="C221683" s="1"/>
      <c r="D221683" s="1"/>
    </row>
    <row r="221702" spans="1:4" x14ac:dyDescent="0.35">
      <c r="A221702" s="1"/>
      <c r="B221702" s="1"/>
      <c r="C221702" s="1"/>
      <c r="D221702" s="1"/>
    </row>
    <row r="221721" spans="1:4" x14ac:dyDescent="0.35">
      <c r="A221721" s="1"/>
      <c r="B221721" s="1"/>
      <c r="C221721" s="1"/>
      <c r="D221721" s="1"/>
    </row>
    <row r="221740" spans="1:4" x14ac:dyDescent="0.35">
      <c r="A221740" s="1"/>
      <c r="B221740" s="1"/>
      <c r="C221740" s="1"/>
      <c r="D221740" s="1"/>
    </row>
    <row r="221759" spans="1:4" x14ac:dyDescent="0.35">
      <c r="A221759" s="1"/>
      <c r="B221759" s="1"/>
      <c r="C221759" s="1"/>
      <c r="D221759" s="1"/>
    </row>
    <row r="221778" spans="1:4" x14ac:dyDescent="0.35">
      <c r="A221778" s="1"/>
      <c r="B221778" s="1"/>
      <c r="C221778" s="1"/>
      <c r="D221778" s="1"/>
    </row>
    <row r="221797" spans="1:4" x14ac:dyDescent="0.35">
      <c r="A221797" s="1"/>
      <c r="B221797" s="1"/>
      <c r="C221797" s="1"/>
      <c r="D221797" s="1"/>
    </row>
    <row r="221816" spans="1:4" x14ac:dyDescent="0.35">
      <c r="A221816" s="1"/>
      <c r="B221816" s="1"/>
      <c r="C221816" s="1"/>
      <c r="D221816" s="1"/>
    </row>
    <row r="221835" spans="1:4" x14ac:dyDescent="0.35">
      <c r="A221835" s="1"/>
      <c r="B221835" s="1"/>
      <c r="C221835" s="1"/>
      <c r="D221835" s="1"/>
    </row>
    <row r="221854" spans="1:4" x14ac:dyDescent="0.35">
      <c r="A221854" s="1"/>
      <c r="B221854" s="1"/>
      <c r="C221854" s="1"/>
      <c r="D221854" s="1"/>
    </row>
    <row r="221873" spans="1:4" x14ac:dyDescent="0.35">
      <c r="A221873" s="1"/>
      <c r="B221873" s="1"/>
      <c r="C221873" s="1"/>
      <c r="D221873" s="1"/>
    </row>
    <row r="221892" spans="1:4" x14ac:dyDescent="0.35">
      <c r="A221892" s="1"/>
      <c r="B221892" s="1"/>
      <c r="C221892" s="1"/>
      <c r="D221892" s="1"/>
    </row>
    <row r="221911" spans="1:4" x14ac:dyDescent="0.35">
      <c r="A221911" s="1"/>
      <c r="B221911" s="1"/>
      <c r="C221911" s="1"/>
      <c r="D221911" s="1"/>
    </row>
    <row r="221930" spans="1:4" x14ac:dyDescent="0.35">
      <c r="A221930" s="1"/>
      <c r="B221930" s="1"/>
      <c r="C221930" s="1"/>
      <c r="D221930" s="1"/>
    </row>
    <row r="221949" spans="1:4" x14ac:dyDescent="0.35">
      <c r="A221949" s="1"/>
      <c r="B221949" s="1"/>
      <c r="C221949" s="1"/>
      <c r="D221949" s="1"/>
    </row>
    <row r="221968" spans="1:4" x14ac:dyDescent="0.35">
      <c r="A221968" s="1"/>
      <c r="B221968" s="1"/>
      <c r="C221968" s="1"/>
      <c r="D221968" s="1"/>
    </row>
    <row r="221987" spans="1:4" x14ac:dyDescent="0.35">
      <c r="A221987" s="1"/>
      <c r="B221987" s="1"/>
      <c r="C221987" s="1"/>
      <c r="D221987" s="1"/>
    </row>
    <row r="222006" spans="1:4" x14ac:dyDescent="0.35">
      <c r="A222006" s="1"/>
      <c r="B222006" s="1"/>
      <c r="C222006" s="1"/>
      <c r="D222006" s="1"/>
    </row>
    <row r="222025" spans="1:4" x14ac:dyDescent="0.35">
      <c r="A222025" s="1"/>
      <c r="B222025" s="1"/>
      <c r="C222025" s="1"/>
      <c r="D222025" s="1"/>
    </row>
    <row r="222044" spans="1:4" x14ac:dyDescent="0.35">
      <c r="A222044" s="1"/>
      <c r="B222044" s="1"/>
      <c r="C222044" s="1"/>
      <c r="D222044" s="1"/>
    </row>
    <row r="222063" spans="1:4" x14ac:dyDescent="0.35">
      <c r="A222063" s="1"/>
      <c r="B222063" s="1"/>
      <c r="C222063" s="1"/>
      <c r="D222063" s="1"/>
    </row>
    <row r="222082" spans="1:4" x14ac:dyDescent="0.35">
      <c r="A222082" s="1"/>
      <c r="B222082" s="1"/>
      <c r="C222082" s="1"/>
      <c r="D222082" s="1"/>
    </row>
    <row r="222101" spans="1:4" x14ac:dyDescent="0.35">
      <c r="A222101" s="1"/>
      <c r="B222101" s="1"/>
      <c r="C222101" s="1"/>
      <c r="D222101" s="1"/>
    </row>
    <row r="222120" spans="1:4" x14ac:dyDescent="0.35">
      <c r="A222120" s="1"/>
      <c r="B222120" s="1"/>
      <c r="C222120" s="1"/>
      <c r="D222120" s="1"/>
    </row>
    <row r="222139" spans="1:4" x14ac:dyDescent="0.35">
      <c r="A222139" s="1"/>
      <c r="B222139" s="1"/>
      <c r="C222139" s="1"/>
      <c r="D222139" s="1"/>
    </row>
    <row r="222158" spans="1:4" x14ac:dyDescent="0.35">
      <c r="A222158" s="1"/>
      <c r="B222158" s="1"/>
      <c r="C222158" s="1"/>
      <c r="D222158" s="1"/>
    </row>
    <row r="222177" spans="1:4" x14ac:dyDescent="0.35">
      <c r="A222177" s="1"/>
      <c r="B222177" s="1"/>
      <c r="C222177" s="1"/>
      <c r="D222177" s="1"/>
    </row>
    <row r="222196" spans="1:4" x14ac:dyDescent="0.35">
      <c r="A222196" s="1"/>
      <c r="B222196" s="1"/>
      <c r="C222196" s="1"/>
      <c r="D222196" s="1"/>
    </row>
    <row r="222215" spans="1:4" x14ac:dyDescent="0.35">
      <c r="A222215" s="1"/>
      <c r="B222215" s="1"/>
      <c r="C222215" s="1"/>
      <c r="D222215" s="1"/>
    </row>
    <row r="222234" spans="1:4" x14ac:dyDescent="0.35">
      <c r="A222234" s="1"/>
      <c r="B222234" s="1"/>
      <c r="C222234" s="1"/>
      <c r="D222234" s="1"/>
    </row>
    <row r="222253" spans="1:4" x14ac:dyDescent="0.35">
      <c r="A222253" s="1"/>
      <c r="B222253" s="1"/>
      <c r="C222253" s="1"/>
      <c r="D222253" s="1"/>
    </row>
    <row r="222272" spans="1:4" x14ac:dyDescent="0.35">
      <c r="A222272" s="1"/>
      <c r="B222272" s="1"/>
      <c r="C222272" s="1"/>
      <c r="D222272" s="1"/>
    </row>
    <row r="222291" spans="1:4" x14ac:dyDescent="0.35">
      <c r="A222291" s="1"/>
      <c r="B222291" s="1"/>
      <c r="C222291" s="1"/>
      <c r="D222291" s="1"/>
    </row>
    <row r="222310" spans="1:4" x14ac:dyDescent="0.35">
      <c r="A222310" s="1"/>
      <c r="B222310" s="1"/>
      <c r="C222310" s="1"/>
      <c r="D222310" s="1"/>
    </row>
    <row r="222329" spans="1:4" x14ac:dyDescent="0.35">
      <c r="A222329" s="1"/>
      <c r="B222329" s="1"/>
      <c r="C222329" s="1"/>
      <c r="D222329" s="1"/>
    </row>
    <row r="222348" spans="1:4" x14ac:dyDescent="0.35">
      <c r="A222348" s="1"/>
      <c r="B222348" s="1"/>
      <c r="C222348" s="1"/>
      <c r="D222348" s="1"/>
    </row>
    <row r="222367" spans="1:4" x14ac:dyDescent="0.35">
      <c r="A222367" s="1"/>
      <c r="B222367" s="1"/>
      <c r="C222367" s="1"/>
      <c r="D222367" s="1"/>
    </row>
    <row r="222386" spans="1:4" x14ac:dyDescent="0.35">
      <c r="A222386" s="1"/>
      <c r="B222386" s="1"/>
      <c r="C222386" s="1"/>
      <c r="D222386" s="1"/>
    </row>
    <row r="222405" spans="1:4" x14ac:dyDescent="0.35">
      <c r="A222405" s="1"/>
      <c r="B222405" s="1"/>
      <c r="C222405" s="1"/>
      <c r="D222405" s="1"/>
    </row>
    <row r="222424" spans="1:4" x14ac:dyDescent="0.35">
      <c r="A222424" s="1"/>
      <c r="B222424" s="1"/>
      <c r="C222424" s="1"/>
      <c r="D222424" s="1"/>
    </row>
    <row r="222443" spans="1:4" x14ac:dyDescent="0.35">
      <c r="A222443" s="1"/>
      <c r="B222443" s="1"/>
      <c r="C222443" s="1"/>
      <c r="D222443" s="1"/>
    </row>
    <row r="222462" spans="1:4" x14ac:dyDescent="0.35">
      <c r="A222462" s="1"/>
      <c r="B222462" s="1"/>
      <c r="C222462" s="1"/>
      <c r="D222462" s="1"/>
    </row>
    <row r="222481" spans="1:4" x14ac:dyDescent="0.35">
      <c r="A222481" s="1"/>
      <c r="B222481" s="1"/>
      <c r="C222481" s="1"/>
      <c r="D222481" s="1"/>
    </row>
    <row r="222500" spans="1:4" x14ac:dyDescent="0.35">
      <c r="A222500" s="1"/>
      <c r="B222500" s="1"/>
      <c r="C222500" s="1"/>
      <c r="D222500" s="1"/>
    </row>
    <row r="222519" spans="1:4" x14ac:dyDescent="0.35">
      <c r="A222519" s="1"/>
      <c r="B222519" s="1"/>
      <c r="C222519" s="1"/>
      <c r="D222519" s="1"/>
    </row>
    <row r="222538" spans="1:4" x14ac:dyDescent="0.35">
      <c r="A222538" s="1"/>
      <c r="B222538" s="1"/>
      <c r="C222538" s="1"/>
      <c r="D222538" s="1"/>
    </row>
    <row r="222557" spans="1:4" x14ac:dyDescent="0.35">
      <c r="A222557" s="1"/>
      <c r="B222557" s="1"/>
      <c r="C222557" s="1"/>
      <c r="D222557" s="1"/>
    </row>
    <row r="222576" spans="1:4" x14ac:dyDescent="0.35">
      <c r="A222576" s="1"/>
      <c r="B222576" s="1"/>
      <c r="C222576" s="1"/>
      <c r="D222576" s="1"/>
    </row>
    <row r="222595" spans="1:4" x14ac:dyDescent="0.35">
      <c r="A222595" s="1"/>
      <c r="B222595" s="1"/>
      <c r="C222595" s="1"/>
      <c r="D222595" s="1"/>
    </row>
    <row r="222614" spans="1:4" x14ac:dyDescent="0.35">
      <c r="A222614" s="1"/>
      <c r="B222614" s="1"/>
      <c r="C222614" s="1"/>
      <c r="D222614" s="1"/>
    </row>
    <row r="222633" spans="1:4" x14ac:dyDescent="0.35">
      <c r="A222633" s="1"/>
      <c r="B222633" s="1"/>
      <c r="C222633" s="1"/>
      <c r="D222633" s="1"/>
    </row>
    <row r="222652" spans="1:4" x14ac:dyDescent="0.35">
      <c r="A222652" s="1"/>
      <c r="B222652" s="1"/>
      <c r="C222652" s="1"/>
      <c r="D222652" s="1"/>
    </row>
    <row r="222671" spans="1:4" x14ac:dyDescent="0.35">
      <c r="A222671" s="1"/>
      <c r="B222671" s="1"/>
      <c r="C222671" s="1"/>
      <c r="D222671" s="1"/>
    </row>
    <row r="222690" spans="1:4" x14ac:dyDescent="0.35">
      <c r="A222690" s="1"/>
      <c r="B222690" s="1"/>
      <c r="C222690" s="1"/>
      <c r="D222690" s="1"/>
    </row>
    <row r="222709" spans="1:4" x14ac:dyDescent="0.35">
      <c r="A222709" s="1"/>
      <c r="B222709" s="1"/>
      <c r="C222709" s="1"/>
      <c r="D222709" s="1"/>
    </row>
    <row r="222728" spans="1:4" x14ac:dyDescent="0.35">
      <c r="A222728" s="1"/>
      <c r="B222728" s="1"/>
      <c r="C222728" s="1"/>
      <c r="D222728" s="1"/>
    </row>
    <row r="222747" spans="1:4" x14ac:dyDescent="0.35">
      <c r="A222747" s="1"/>
      <c r="B222747" s="1"/>
      <c r="C222747" s="1"/>
      <c r="D222747" s="1"/>
    </row>
    <row r="222766" spans="1:4" x14ac:dyDescent="0.35">
      <c r="A222766" s="1"/>
      <c r="B222766" s="1"/>
      <c r="C222766" s="1"/>
      <c r="D222766" s="1"/>
    </row>
    <row r="222785" spans="1:4" x14ac:dyDescent="0.35">
      <c r="A222785" s="1"/>
      <c r="B222785" s="1"/>
      <c r="C222785" s="1"/>
      <c r="D222785" s="1"/>
    </row>
    <row r="222804" spans="1:4" x14ac:dyDescent="0.35">
      <c r="A222804" s="1"/>
      <c r="B222804" s="1"/>
      <c r="C222804" s="1"/>
      <c r="D222804" s="1"/>
    </row>
    <row r="222823" spans="1:4" x14ac:dyDescent="0.35">
      <c r="A222823" s="1"/>
      <c r="B222823" s="1"/>
      <c r="C222823" s="1"/>
      <c r="D222823" s="1"/>
    </row>
    <row r="222842" spans="1:4" x14ac:dyDescent="0.35">
      <c r="A222842" s="1"/>
      <c r="B222842" s="1"/>
      <c r="C222842" s="1"/>
      <c r="D222842" s="1"/>
    </row>
    <row r="222861" spans="1:4" x14ac:dyDescent="0.35">
      <c r="A222861" s="1"/>
      <c r="B222861" s="1"/>
      <c r="C222861" s="1"/>
      <c r="D222861" s="1"/>
    </row>
    <row r="222880" spans="1:4" x14ac:dyDescent="0.35">
      <c r="A222880" s="1"/>
      <c r="B222880" s="1"/>
      <c r="C222880" s="1"/>
      <c r="D222880" s="1"/>
    </row>
    <row r="222899" spans="1:4" x14ac:dyDescent="0.35">
      <c r="A222899" s="1"/>
      <c r="B222899" s="1"/>
      <c r="C222899" s="1"/>
      <c r="D222899" s="1"/>
    </row>
    <row r="222918" spans="1:4" x14ac:dyDescent="0.35">
      <c r="A222918" s="1"/>
      <c r="B222918" s="1"/>
      <c r="C222918" s="1"/>
      <c r="D222918" s="1"/>
    </row>
    <row r="222937" spans="1:4" x14ac:dyDescent="0.35">
      <c r="A222937" s="1"/>
      <c r="B222937" s="1"/>
      <c r="C222937" s="1"/>
      <c r="D222937" s="1"/>
    </row>
    <row r="222956" spans="1:4" x14ac:dyDescent="0.35">
      <c r="A222956" s="1"/>
      <c r="B222956" s="1"/>
      <c r="C222956" s="1"/>
      <c r="D222956" s="1"/>
    </row>
    <row r="222975" spans="1:4" x14ac:dyDescent="0.35">
      <c r="A222975" s="1"/>
      <c r="B222975" s="1"/>
      <c r="C222975" s="1"/>
      <c r="D222975" s="1"/>
    </row>
    <row r="222994" spans="1:4" x14ac:dyDescent="0.35">
      <c r="A222994" s="1"/>
      <c r="B222994" s="1"/>
      <c r="C222994" s="1"/>
      <c r="D222994" s="1"/>
    </row>
    <row r="223013" spans="1:4" x14ac:dyDescent="0.35">
      <c r="A223013" s="1"/>
      <c r="B223013" s="1"/>
      <c r="C223013" s="1"/>
      <c r="D223013" s="1"/>
    </row>
    <row r="223032" spans="1:4" x14ac:dyDescent="0.35">
      <c r="A223032" s="1"/>
      <c r="B223032" s="1"/>
      <c r="C223032" s="1"/>
      <c r="D223032" s="1"/>
    </row>
    <row r="223051" spans="1:4" x14ac:dyDescent="0.35">
      <c r="A223051" s="1"/>
      <c r="B223051" s="1"/>
      <c r="C223051" s="1"/>
      <c r="D223051" s="1"/>
    </row>
    <row r="223070" spans="1:4" x14ac:dyDescent="0.35">
      <c r="A223070" s="1"/>
      <c r="B223070" s="1"/>
      <c r="C223070" s="1"/>
      <c r="D223070" s="1"/>
    </row>
    <row r="223089" spans="1:4" x14ac:dyDescent="0.35">
      <c r="A223089" s="1"/>
      <c r="B223089" s="1"/>
      <c r="C223089" s="1"/>
      <c r="D223089" s="1"/>
    </row>
    <row r="223108" spans="1:4" x14ac:dyDescent="0.35">
      <c r="A223108" s="1"/>
      <c r="B223108" s="1"/>
      <c r="C223108" s="1"/>
      <c r="D223108" s="1"/>
    </row>
    <row r="223127" spans="1:4" x14ac:dyDescent="0.35">
      <c r="A223127" s="1"/>
      <c r="B223127" s="1"/>
      <c r="C223127" s="1"/>
      <c r="D223127" s="1"/>
    </row>
    <row r="223146" spans="1:4" x14ac:dyDescent="0.35">
      <c r="A223146" s="1"/>
      <c r="B223146" s="1"/>
      <c r="C223146" s="1"/>
      <c r="D223146" s="1"/>
    </row>
    <row r="223165" spans="1:4" x14ac:dyDescent="0.35">
      <c r="A223165" s="1"/>
      <c r="B223165" s="1"/>
      <c r="C223165" s="1"/>
      <c r="D223165" s="1"/>
    </row>
    <row r="223184" spans="1:4" x14ac:dyDescent="0.35">
      <c r="A223184" s="1"/>
      <c r="B223184" s="1"/>
      <c r="C223184" s="1"/>
      <c r="D223184" s="1"/>
    </row>
    <row r="223203" spans="1:4" x14ac:dyDescent="0.35">
      <c r="A223203" s="1"/>
      <c r="B223203" s="1"/>
      <c r="C223203" s="1"/>
      <c r="D223203" s="1"/>
    </row>
    <row r="223222" spans="1:4" x14ac:dyDescent="0.35">
      <c r="A223222" s="1"/>
      <c r="B223222" s="1"/>
      <c r="C223222" s="1"/>
      <c r="D223222" s="1"/>
    </row>
    <row r="223241" spans="1:4" x14ac:dyDescent="0.35">
      <c r="A223241" s="1"/>
      <c r="B223241" s="1"/>
      <c r="C223241" s="1"/>
      <c r="D223241" s="1"/>
    </row>
    <row r="223260" spans="1:4" x14ac:dyDescent="0.35">
      <c r="A223260" s="1"/>
      <c r="B223260" s="1"/>
      <c r="C223260" s="1"/>
      <c r="D223260" s="1"/>
    </row>
    <row r="223279" spans="1:4" x14ac:dyDescent="0.35">
      <c r="A223279" s="1"/>
      <c r="B223279" s="1"/>
      <c r="C223279" s="1"/>
      <c r="D223279" s="1"/>
    </row>
    <row r="223298" spans="1:4" x14ac:dyDescent="0.35">
      <c r="A223298" s="1"/>
      <c r="B223298" s="1"/>
      <c r="C223298" s="1"/>
      <c r="D223298" s="1"/>
    </row>
    <row r="223317" spans="1:4" x14ac:dyDescent="0.35">
      <c r="A223317" s="1"/>
      <c r="B223317" s="1"/>
      <c r="C223317" s="1"/>
      <c r="D223317" s="1"/>
    </row>
    <row r="223336" spans="1:4" x14ac:dyDescent="0.35">
      <c r="A223336" s="1"/>
      <c r="B223336" s="1"/>
      <c r="C223336" s="1"/>
      <c r="D223336" s="1"/>
    </row>
    <row r="223355" spans="1:4" x14ac:dyDescent="0.35">
      <c r="A223355" s="1"/>
      <c r="B223355" s="1"/>
      <c r="C223355" s="1"/>
      <c r="D223355" s="1"/>
    </row>
    <row r="223374" spans="1:4" x14ac:dyDescent="0.35">
      <c r="A223374" s="1"/>
      <c r="B223374" s="1"/>
      <c r="C223374" s="1"/>
      <c r="D223374" s="1"/>
    </row>
    <row r="223393" spans="1:4" x14ac:dyDescent="0.35">
      <c r="A223393" s="1"/>
      <c r="B223393" s="1"/>
      <c r="C223393" s="1"/>
      <c r="D223393" s="1"/>
    </row>
    <row r="223412" spans="1:4" x14ac:dyDescent="0.35">
      <c r="A223412" s="1"/>
      <c r="B223412" s="1"/>
      <c r="C223412" s="1"/>
      <c r="D223412" s="1"/>
    </row>
    <row r="223431" spans="1:4" x14ac:dyDescent="0.35">
      <c r="A223431" s="1"/>
      <c r="B223431" s="1"/>
      <c r="C223431" s="1"/>
      <c r="D223431" s="1"/>
    </row>
    <row r="223450" spans="1:4" x14ac:dyDescent="0.35">
      <c r="A223450" s="1"/>
      <c r="B223450" s="1"/>
      <c r="C223450" s="1"/>
      <c r="D223450" s="1"/>
    </row>
    <row r="223469" spans="1:4" x14ac:dyDescent="0.35">
      <c r="A223469" s="1"/>
      <c r="B223469" s="1"/>
      <c r="C223469" s="1"/>
      <c r="D223469" s="1"/>
    </row>
    <row r="223488" spans="1:4" x14ac:dyDescent="0.35">
      <c r="A223488" s="1"/>
      <c r="B223488" s="1"/>
      <c r="C223488" s="1"/>
      <c r="D223488" s="1"/>
    </row>
    <row r="223507" spans="1:4" x14ac:dyDescent="0.35">
      <c r="A223507" s="1"/>
      <c r="B223507" s="1"/>
      <c r="C223507" s="1"/>
      <c r="D223507" s="1"/>
    </row>
    <row r="223526" spans="1:4" x14ac:dyDescent="0.35">
      <c r="A223526" s="1"/>
      <c r="B223526" s="1"/>
      <c r="C223526" s="1"/>
      <c r="D223526" s="1"/>
    </row>
    <row r="223545" spans="1:4" x14ac:dyDescent="0.35">
      <c r="A223545" s="1"/>
      <c r="B223545" s="1"/>
      <c r="C223545" s="1"/>
      <c r="D223545" s="1"/>
    </row>
    <row r="223564" spans="1:4" x14ac:dyDescent="0.35">
      <c r="A223564" s="1"/>
      <c r="B223564" s="1"/>
      <c r="C223564" s="1"/>
      <c r="D223564" s="1"/>
    </row>
    <row r="223583" spans="1:4" x14ac:dyDescent="0.35">
      <c r="A223583" s="1"/>
      <c r="B223583" s="1"/>
      <c r="C223583" s="1"/>
      <c r="D223583" s="1"/>
    </row>
    <row r="223602" spans="1:4" x14ac:dyDescent="0.35">
      <c r="A223602" s="1"/>
      <c r="B223602" s="1"/>
      <c r="C223602" s="1"/>
      <c r="D223602" s="1"/>
    </row>
    <row r="223621" spans="1:4" x14ac:dyDescent="0.35">
      <c r="A223621" s="1"/>
      <c r="B223621" s="1"/>
      <c r="C223621" s="1"/>
      <c r="D223621" s="1"/>
    </row>
    <row r="223640" spans="1:4" x14ac:dyDescent="0.35">
      <c r="A223640" s="1"/>
      <c r="B223640" s="1"/>
      <c r="C223640" s="1"/>
      <c r="D223640" s="1"/>
    </row>
    <row r="223659" spans="1:4" x14ac:dyDescent="0.35">
      <c r="A223659" s="1"/>
      <c r="B223659" s="1"/>
      <c r="C223659" s="1"/>
      <c r="D223659" s="1"/>
    </row>
    <row r="223678" spans="1:4" x14ac:dyDescent="0.35">
      <c r="A223678" s="1"/>
      <c r="B223678" s="1"/>
      <c r="C223678" s="1"/>
      <c r="D223678" s="1"/>
    </row>
    <row r="223697" spans="1:4" x14ac:dyDescent="0.35">
      <c r="A223697" s="1"/>
      <c r="B223697" s="1"/>
      <c r="C223697" s="1"/>
      <c r="D223697" s="1"/>
    </row>
    <row r="223716" spans="1:4" x14ac:dyDescent="0.35">
      <c r="A223716" s="1"/>
      <c r="B223716" s="1"/>
      <c r="C223716" s="1"/>
      <c r="D223716" s="1"/>
    </row>
    <row r="223735" spans="1:4" x14ac:dyDescent="0.35">
      <c r="A223735" s="1"/>
      <c r="B223735" s="1"/>
      <c r="C223735" s="1"/>
      <c r="D223735" s="1"/>
    </row>
    <row r="223754" spans="1:4" x14ac:dyDescent="0.35">
      <c r="A223754" s="1"/>
      <c r="B223754" s="1"/>
      <c r="C223754" s="1"/>
      <c r="D223754" s="1"/>
    </row>
    <row r="223773" spans="1:4" x14ac:dyDescent="0.35">
      <c r="A223773" s="1"/>
      <c r="B223773" s="1"/>
      <c r="C223773" s="1"/>
      <c r="D223773" s="1"/>
    </row>
    <row r="223792" spans="1:4" x14ac:dyDescent="0.35">
      <c r="A223792" s="1"/>
      <c r="B223792" s="1"/>
      <c r="C223792" s="1"/>
      <c r="D223792" s="1"/>
    </row>
    <row r="223811" spans="1:4" x14ac:dyDescent="0.35">
      <c r="A223811" s="1"/>
      <c r="B223811" s="1"/>
      <c r="C223811" s="1"/>
      <c r="D223811" s="1"/>
    </row>
    <row r="223830" spans="1:4" x14ac:dyDescent="0.35">
      <c r="A223830" s="1"/>
      <c r="B223830" s="1"/>
      <c r="C223830" s="1"/>
      <c r="D223830" s="1"/>
    </row>
    <row r="223849" spans="1:4" x14ac:dyDescent="0.35">
      <c r="A223849" s="1"/>
      <c r="B223849" s="1"/>
      <c r="C223849" s="1"/>
      <c r="D223849" s="1"/>
    </row>
    <row r="223868" spans="1:4" x14ac:dyDescent="0.35">
      <c r="A223868" s="1"/>
      <c r="B223868" s="1"/>
      <c r="C223868" s="1"/>
      <c r="D223868" s="1"/>
    </row>
    <row r="223887" spans="1:4" x14ac:dyDescent="0.35">
      <c r="A223887" s="1"/>
      <c r="B223887" s="1"/>
      <c r="C223887" s="1"/>
      <c r="D223887" s="1"/>
    </row>
    <row r="223906" spans="1:4" x14ac:dyDescent="0.35">
      <c r="A223906" s="1"/>
      <c r="B223906" s="1"/>
      <c r="C223906" s="1"/>
      <c r="D223906" s="1"/>
    </row>
    <row r="223925" spans="1:4" x14ac:dyDescent="0.35">
      <c r="A223925" s="1"/>
      <c r="B223925" s="1"/>
      <c r="C223925" s="1"/>
      <c r="D223925" s="1"/>
    </row>
    <row r="223944" spans="1:4" x14ac:dyDescent="0.35">
      <c r="A223944" s="1"/>
      <c r="B223944" s="1"/>
      <c r="C223944" s="1"/>
      <c r="D223944" s="1"/>
    </row>
    <row r="223963" spans="1:4" x14ac:dyDescent="0.35">
      <c r="A223963" s="1"/>
      <c r="B223963" s="1"/>
      <c r="C223963" s="1"/>
      <c r="D223963" s="1"/>
    </row>
    <row r="223982" spans="1:4" x14ac:dyDescent="0.35">
      <c r="A223982" s="1"/>
      <c r="B223982" s="1"/>
      <c r="C223982" s="1"/>
      <c r="D223982" s="1"/>
    </row>
    <row r="224001" spans="1:4" x14ac:dyDescent="0.35">
      <c r="A224001" s="1"/>
      <c r="B224001" s="1"/>
      <c r="C224001" s="1"/>
      <c r="D224001" s="1"/>
    </row>
    <row r="224020" spans="1:4" x14ac:dyDescent="0.35">
      <c r="A224020" s="1"/>
      <c r="B224020" s="1"/>
      <c r="C224020" s="1"/>
      <c r="D224020" s="1"/>
    </row>
    <row r="224039" spans="1:4" x14ac:dyDescent="0.35">
      <c r="A224039" s="1"/>
      <c r="B224039" s="1"/>
      <c r="C224039" s="1"/>
      <c r="D224039" s="1"/>
    </row>
    <row r="224058" spans="1:4" x14ac:dyDescent="0.35">
      <c r="A224058" s="1"/>
      <c r="B224058" s="1"/>
      <c r="C224058" s="1"/>
      <c r="D224058" s="1"/>
    </row>
    <row r="224077" spans="1:4" x14ac:dyDescent="0.35">
      <c r="A224077" s="1"/>
      <c r="B224077" s="1"/>
      <c r="C224077" s="1"/>
      <c r="D224077" s="1"/>
    </row>
    <row r="224096" spans="1:4" x14ac:dyDescent="0.35">
      <c r="A224096" s="1"/>
      <c r="B224096" s="1"/>
      <c r="C224096" s="1"/>
      <c r="D224096" s="1"/>
    </row>
    <row r="224115" spans="1:4" x14ac:dyDescent="0.35">
      <c r="A224115" s="1"/>
      <c r="B224115" s="1"/>
      <c r="C224115" s="1"/>
      <c r="D224115" s="1"/>
    </row>
    <row r="224134" spans="1:4" x14ac:dyDescent="0.35">
      <c r="A224134" s="1"/>
      <c r="B224134" s="1"/>
      <c r="C224134" s="1"/>
      <c r="D224134" s="1"/>
    </row>
    <row r="224153" spans="1:4" x14ac:dyDescent="0.35">
      <c r="A224153" s="1"/>
      <c r="B224153" s="1"/>
      <c r="C224153" s="1"/>
      <c r="D224153" s="1"/>
    </row>
    <row r="224172" spans="1:4" x14ac:dyDescent="0.35">
      <c r="A224172" s="1"/>
      <c r="B224172" s="1"/>
      <c r="C224172" s="1"/>
      <c r="D224172" s="1"/>
    </row>
    <row r="224191" spans="1:4" x14ac:dyDescent="0.35">
      <c r="A224191" s="1"/>
      <c r="B224191" s="1"/>
      <c r="C224191" s="1"/>
      <c r="D224191" s="1"/>
    </row>
    <row r="224210" spans="1:4" x14ac:dyDescent="0.35">
      <c r="A224210" s="1"/>
      <c r="B224210" s="1"/>
      <c r="C224210" s="1"/>
      <c r="D224210" s="1"/>
    </row>
    <row r="224229" spans="1:4" x14ac:dyDescent="0.35">
      <c r="A224229" s="1"/>
      <c r="B224229" s="1"/>
      <c r="C224229" s="1"/>
      <c r="D224229" s="1"/>
    </row>
    <row r="224248" spans="1:4" x14ac:dyDescent="0.35">
      <c r="A224248" s="1"/>
      <c r="B224248" s="1"/>
      <c r="C224248" s="1"/>
      <c r="D224248" s="1"/>
    </row>
    <row r="224267" spans="1:4" x14ac:dyDescent="0.35">
      <c r="A224267" s="1"/>
      <c r="B224267" s="1"/>
      <c r="C224267" s="1"/>
      <c r="D224267" s="1"/>
    </row>
    <row r="224286" spans="1:4" x14ac:dyDescent="0.35">
      <c r="A224286" s="1"/>
      <c r="B224286" s="1"/>
      <c r="C224286" s="1"/>
      <c r="D224286" s="1"/>
    </row>
    <row r="224305" spans="1:4" x14ac:dyDescent="0.35">
      <c r="A224305" s="1"/>
      <c r="B224305" s="1"/>
      <c r="C224305" s="1"/>
      <c r="D224305" s="1"/>
    </row>
    <row r="224324" spans="1:4" x14ac:dyDescent="0.35">
      <c r="A224324" s="1"/>
      <c r="B224324" s="1"/>
      <c r="C224324" s="1"/>
      <c r="D224324" s="1"/>
    </row>
    <row r="224343" spans="1:4" x14ac:dyDescent="0.35">
      <c r="A224343" s="1"/>
      <c r="B224343" s="1"/>
      <c r="C224343" s="1"/>
      <c r="D224343" s="1"/>
    </row>
    <row r="224362" spans="1:4" x14ac:dyDescent="0.35">
      <c r="A224362" s="1"/>
      <c r="B224362" s="1"/>
      <c r="C224362" s="1"/>
      <c r="D224362" s="1"/>
    </row>
    <row r="224381" spans="1:4" x14ac:dyDescent="0.35">
      <c r="A224381" s="1"/>
      <c r="B224381" s="1"/>
      <c r="C224381" s="1"/>
      <c r="D224381" s="1"/>
    </row>
    <row r="224400" spans="1:4" x14ac:dyDescent="0.35">
      <c r="A224400" s="1"/>
      <c r="B224400" s="1"/>
      <c r="C224400" s="1"/>
      <c r="D224400" s="1"/>
    </row>
    <row r="224419" spans="1:4" x14ac:dyDescent="0.35">
      <c r="A224419" s="1"/>
      <c r="B224419" s="1"/>
      <c r="C224419" s="1"/>
      <c r="D224419" s="1"/>
    </row>
    <row r="224438" spans="1:4" x14ac:dyDescent="0.35">
      <c r="A224438" s="1"/>
      <c r="B224438" s="1"/>
      <c r="C224438" s="1"/>
      <c r="D224438" s="1"/>
    </row>
    <row r="224457" spans="1:4" x14ac:dyDescent="0.35">
      <c r="A224457" s="1"/>
      <c r="B224457" s="1"/>
      <c r="C224457" s="1"/>
      <c r="D224457" s="1"/>
    </row>
    <row r="224476" spans="1:4" x14ac:dyDescent="0.35">
      <c r="A224476" s="1"/>
      <c r="B224476" s="1"/>
      <c r="C224476" s="1"/>
      <c r="D224476" s="1"/>
    </row>
    <row r="224495" spans="1:4" x14ac:dyDescent="0.35">
      <c r="A224495" s="1"/>
      <c r="B224495" s="1"/>
      <c r="C224495" s="1"/>
      <c r="D224495" s="1"/>
    </row>
    <row r="224514" spans="1:4" x14ac:dyDescent="0.35">
      <c r="A224514" s="1"/>
      <c r="B224514" s="1"/>
      <c r="C224514" s="1"/>
      <c r="D224514" s="1"/>
    </row>
    <row r="224533" spans="1:4" x14ac:dyDescent="0.35">
      <c r="A224533" s="1"/>
      <c r="B224533" s="1"/>
      <c r="C224533" s="1"/>
      <c r="D224533" s="1"/>
    </row>
    <row r="224552" spans="1:4" x14ac:dyDescent="0.35">
      <c r="A224552" s="1"/>
      <c r="B224552" s="1"/>
      <c r="C224552" s="1"/>
      <c r="D224552" s="1"/>
    </row>
    <row r="224571" spans="1:4" x14ac:dyDescent="0.35">
      <c r="A224571" s="1"/>
      <c r="B224571" s="1"/>
      <c r="C224571" s="1"/>
      <c r="D224571" s="1"/>
    </row>
    <row r="224590" spans="1:4" x14ac:dyDescent="0.35">
      <c r="A224590" s="1"/>
      <c r="B224590" s="1"/>
      <c r="C224590" s="1"/>
      <c r="D224590" s="1"/>
    </row>
    <row r="224609" spans="1:4" x14ac:dyDescent="0.35">
      <c r="A224609" s="1"/>
      <c r="B224609" s="1"/>
      <c r="C224609" s="1"/>
      <c r="D224609" s="1"/>
    </row>
    <row r="224628" spans="1:4" x14ac:dyDescent="0.35">
      <c r="A224628" s="1"/>
      <c r="B224628" s="1"/>
      <c r="C224628" s="1"/>
      <c r="D224628" s="1"/>
    </row>
    <row r="224647" spans="1:4" x14ac:dyDescent="0.35">
      <c r="A224647" s="1"/>
      <c r="B224647" s="1"/>
      <c r="C224647" s="1"/>
      <c r="D224647" s="1"/>
    </row>
    <row r="224666" spans="1:4" x14ac:dyDescent="0.35">
      <c r="A224666" s="1"/>
      <c r="B224666" s="1"/>
      <c r="C224666" s="1"/>
      <c r="D224666" s="1"/>
    </row>
    <row r="224685" spans="1:4" x14ac:dyDescent="0.35">
      <c r="A224685" s="1"/>
      <c r="B224685" s="1"/>
      <c r="C224685" s="1"/>
      <c r="D224685" s="1"/>
    </row>
    <row r="224704" spans="1:4" x14ac:dyDescent="0.35">
      <c r="A224704" s="1"/>
      <c r="B224704" s="1"/>
      <c r="C224704" s="1"/>
      <c r="D224704" s="1"/>
    </row>
    <row r="224723" spans="1:4" x14ac:dyDescent="0.35">
      <c r="A224723" s="1"/>
      <c r="B224723" s="1"/>
      <c r="C224723" s="1"/>
      <c r="D224723" s="1"/>
    </row>
    <row r="224742" spans="1:4" x14ac:dyDescent="0.35">
      <c r="A224742" s="1"/>
      <c r="B224742" s="1"/>
      <c r="C224742" s="1"/>
      <c r="D224742" s="1"/>
    </row>
    <row r="224761" spans="1:4" x14ac:dyDescent="0.35">
      <c r="A224761" s="1"/>
      <c r="B224761" s="1"/>
      <c r="C224761" s="1"/>
      <c r="D224761" s="1"/>
    </row>
    <row r="224780" spans="1:4" x14ac:dyDescent="0.35">
      <c r="A224780" s="1"/>
      <c r="B224780" s="1"/>
      <c r="C224780" s="1"/>
      <c r="D224780" s="1"/>
    </row>
    <row r="224799" spans="1:4" x14ac:dyDescent="0.35">
      <c r="A224799" s="1"/>
      <c r="B224799" s="1"/>
      <c r="C224799" s="1"/>
      <c r="D224799" s="1"/>
    </row>
    <row r="224818" spans="1:4" x14ac:dyDescent="0.35">
      <c r="A224818" s="1"/>
      <c r="B224818" s="1"/>
      <c r="C224818" s="1"/>
      <c r="D224818" s="1"/>
    </row>
    <row r="224837" spans="1:4" x14ac:dyDescent="0.35">
      <c r="A224837" s="1"/>
      <c r="B224837" s="1"/>
      <c r="C224837" s="1"/>
      <c r="D224837" s="1"/>
    </row>
    <row r="224856" spans="1:4" x14ac:dyDescent="0.35">
      <c r="A224856" s="1"/>
      <c r="B224856" s="1"/>
      <c r="C224856" s="1"/>
      <c r="D224856" s="1"/>
    </row>
    <row r="224875" spans="1:4" x14ac:dyDescent="0.35">
      <c r="A224875" s="1"/>
      <c r="B224875" s="1"/>
      <c r="C224875" s="1"/>
      <c r="D224875" s="1"/>
    </row>
    <row r="224894" spans="1:4" x14ac:dyDescent="0.35">
      <c r="A224894" s="1"/>
      <c r="B224894" s="1"/>
      <c r="C224894" s="1"/>
      <c r="D224894" s="1"/>
    </row>
    <row r="224913" spans="1:4" x14ac:dyDescent="0.35">
      <c r="A224913" s="1"/>
      <c r="B224913" s="1"/>
      <c r="C224913" s="1"/>
      <c r="D224913" s="1"/>
    </row>
    <row r="224932" spans="1:4" x14ac:dyDescent="0.35">
      <c r="A224932" s="1"/>
      <c r="B224932" s="1"/>
      <c r="C224932" s="1"/>
      <c r="D224932" s="1"/>
    </row>
    <row r="224951" spans="1:4" x14ac:dyDescent="0.35">
      <c r="A224951" s="1"/>
      <c r="B224951" s="1"/>
      <c r="C224951" s="1"/>
      <c r="D224951" s="1"/>
    </row>
    <row r="224970" spans="1:4" x14ac:dyDescent="0.35">
      <c r="A224970" s="1"/>
      <c r="B224970" s="1"/>
      <c r="C224970" s="1"/>
      <c r="D224970" s="1"/>
    </row>
    <row r="224989" spans="1:4" x14ac:dyDescent="0.35">
      <c r="A224989" s="1"/>
      <c r="B224989" s="1"/>
      <c r="C224989" s="1"/>
      <c r="D224989" s="1"/>
    </row>
    <row r="225008" spans="1:4" x14ac:dyDescent="0.35">
      <c r="A225008" s="1"/>
      <c r="B225008" s="1"/>
      <c r="C225008" s="1"/>
      <c r="D225008" s="1"/>
    </row>
    <row r="225027" spans="1:4" x14ac:dyDescent="0.35">
      <c r="A225027" s="1"/>
      <c r="B225027" s="1"/>
      <c r="C225027" s="1"/>
      <c r="D225027" s="1"/>
    </row>
    <row r="225046" spans="1:4" x14ac:dyDescent="0.35">
      <c r="A225046" s="1"/>
      <c r="B225046" s="1"/>
      <c r="C225046" s="1"/>
      <c r="D225046" s="1"/>
    </row>
    <row r="225065" spans="1:4" x14ac:dyDescent="0.35">
      <c r="A225065" s="1"/>
      <c r="B225065" s="1"/>
      <c r="C225065" s="1"/>
      <c r="D225065" s="1"/>
    </row>
    <row r="225084" spans="1:4" x14ac:dyDescent="0.35">
      <c r="A225084" s="1"/>
      <c r="B225084" s="1"/>
      <c r="C225084" s="1"/>
      <c r="D225084" s="1"/>
    </row>
    <row r="225103" spans="1:4" x14ac:dyDescent="0.35">
      <c r="A225103" s="1"/>
      <c r="B225103" s="1"/>
      <c r="C225103" s="1"/>
      <c r="D225103" s="1"/>
    </row>
    <row r="225122" spans="1:4" x14ac:dyDescent="0.35">
      <c r="A225122" s="1"/>
      <c r="B225122" s="1"/>
      <c r="C225122" s="1"/>
      <c r="D225122" s="1"/>
    </row>
    <row r="225141" spans="1:4" x14ac:dyDescent="0.35">
      <c r="A225141" s="1"/>
      <c r="B225141" s="1"/>
      <c r="C225141" s="1"/>
      <c r="D225141" s="1"/>
    </row>
    <row r="225160" spans="1:4" x14ac:dyDescent="0.35">
      <c r="A225160" s="1"/>
      <c r="B225160" s="1"/>
      <c r="C225160" s="1"/>
      <c r="D225160" s="1"/>
    </row>
    <row r="225179" spans="1:4" x14ac:dyDescent="0.35">
      <c r="A225179" s="1"/>
      <c r="B225179" s="1"/>
      <c r="C225179" s="1"/>
      <c r="D225179" s="1"/>
    </row>
    <row r="225198" spans="1:4" x14ac:dyDescent="0.35">
      <c r="A225198" s="1"/>
      <c r="B225198" s="1"/>
      <c r="C225198" s="1"/>
      <c r="D225198" s="1"/>
    </row>
    <row r="225217" spans="1:4" x14ac:dyDescent="0.35">
      <c r="A225217" s="1"/>
      <c r="B225217" s="1"/>
      <c r="C225217" s="1"/>
      <c r="D225217" s="1"/>
    </row>
    <row r="225236" spans="1:4" x14ac:dyDescent="0.35">
      <c r="A225236" s="1"/>
      <c r="B225236" s="1"/>
      <c r="C225236" s="1"/>
      <c r="D225236" s="1"/>
    </row>
    <row r="225255" spans="1:4" x14ac:dyDescent="0.35">
      <c r="A225255" s="1"/>
      <c r="B225255" s="1"/>
      <c r="C225255" s="1"/>
      <c r="D225255" s="1"/>
    </row>
    <row r="225274" spans="1:4" x14ac:dyDescent="0.35">
      <c r="A225274" s="1"/>
      <c r="B225274" s="1"/>
      <c r="C225274" s="1"/>
      <c r="D225274" s="1"/>
    </row>
    <row r="225293" spans="1:4" x14ac:dyDescent="0.35">
      <c r="A225293" s="1"/>
      <c r="B225293" s="1"/>
      <c r="C225293" s="1"/>
      <c r="D225293" s="1"/>
    </row>
    <row r="225312" spans="1:4" x14ac:dyDescent="0.35">
      <c r="A225312" s="1"/>
      <c r="B225312" s="1"/>
      <c r="C225312" s="1"/>
      <c r="D225312" s="1"/>
    </row>
    <row r="225331" spans="1:4" x14ac:dyDescent="0.35">
      <c r="A225331" s="1"/>
      <c r="B225331" s="1"/>
      <c r="C225331" s="1"/>
      <c r="D225331" s="1"/>
    </row>
    <row r="225350" spans="1:4" x14ac:dyDescent="0.35">
      <c r="A225350" s="1"/>
      <c r="B225350" s="1"/>
      <c r="C225350" s="1"/>
      <c r="D225350" s="1"/>
    </row>
    <row r="225369" spans="1:4" x14ac:dyDescent="0.35">
      <c r="A225369" s="1"/>
      <c r="B225369" s="1"/>
      <c r="C225369" s="1"/>
      <c r="D225369" s="1"/>
    </row>
    <row r="225388" spans="1:4" x14ac:dyDescent="0.35">
      <c r="A225388" s="1"/>
      <c r="B225388" s="1"/>
      <c r="C225388" s="1"/>
      <c r="D225388" s="1"/>
    </row>
    <row r="225407" spans="1:4" x14ac:dyDescent="0.35">
      <c r="A225407" s="1"/>
      <c r="B225407" s="1"/>
      <c r="C225407" s="1"/>
      <c r="D225407" s="1"/>
    </row>
    <row r="225426" spans="1:4" x14ac:dyDescent="0.35">
      <c r="A225426" s="1"/>
      <c r="B225426" s="1"/>
      <c r="C225426" s="1"/>
      <c r="D225426" s="1"/>
    </row>
    <row r="225445" spans="1:4" x14ac:dyDescent="0.35">
      <c r="A225445" s="1"/>
      <c r="B225445" s="1"/>
      <c r="C225445" s="1"/>
      <c r="D225445" s="1"/>
    </row>
    <row r="225464" spans="1:4" x14ac:dyDescent="0.35">
      <c r="A225464" s="1"/>
      <c r="B225464" s="1"/>
      <c r="C225464" s="1"/>
      <c r="D225464" s="1"/>
    </row>
    <row r="225483" spans="1:4" x14ac:dyDescent="0.35">
      <c r="A225483" s="1"/>
      <c r="B225483" s="1"/>
      <c r="C225483" s="1"/>
      <c r="D225483" s="1"/>
    </row>
    <row r="225502" spans="1:4" x14ac:dyDescent="0.35">
      <c r="A225502" s="1"/>
      <c r="B225502" s="1"/>
      <c r="C225502" s="1"/>
      <c r="D225502" s="1"/>
    </row>
    <row r="225521" spans="1:4" x14ac:dyDescent="0.35">
      <c r="A225521" s="1"/>
      <c r="B225521" s="1"/>
      <c r="C225521" s="1"/>
      <c r="D225521" s="1"/>
    </row>
    <row r="225540" spans="1:4" x14ac:dyDescent="0.35">
      <c r="A225540" s="1"/>
      <c r="B225540" s="1"/>
      <c r="C225540" s="1"/>
      <c r="D225540" s="1"/>
    </row>
    <row r="225559" spans="1:4" x14ac:dyDescent="0.35">
      <c r="A225559" s="1"/>
      <c r="B225559" s="1"/>
      <c r="C225559" s="1"/>
      <c r="D225559" s="1"/>
    </row>
    <row r="225578" spans="1:4" x14ac:dyDescent="0.35">
      <c r="A225578" s="1"/>
      <c r="B225578" s="1"/>
      <c r="C225578" s="1"/>
      <c r="D225578" s="1"/>
    </row>
    <row r="225597" spans="1:4" x14ac:dyDescent="0.35">
      <c r="A225597" s="1"/>
      <c r="B225597" s="1"/>
      <c r="C225597" s="1"/>
      <c r="D225597" s="1"/>
    </row>
    <row r="225616" spans="1:4" x14ac:dyDescent="0.35">
      <c r="A225616" s="1"/>
      <c r="B225616" s="1"/>
      <c r="C225616" s="1"/>
      <c r="D225616" s="1"/>
    </row>
    <row r="225635" spans="1:4" x14ac:dyDescent="0.35">
      <c r="A225635" s="1"/>
      <c r="B225635" s="1"/>
      <c r="C225635" s="1"/>
      <c r="D225635" s="1"/>
    </row>
    <row r="225654" spans="1:4" x14ac:dyDescent="0.35">
      <c r="A225654" s="1"/>
      <c r="B225654" s="1"/>
      <c r="C225654" s="1"/>
      <c r="D225654" s="1"/>
    </row>
    <row r="225673" spans="1:4" x14ac:dyDescent="0.35">
      <c r="A225673" s="1"/>
      <c r="B225673" s="1"/>
      <c r="C225673" s="1"/>
      <c r="D225673" s="1"/>
    </row>
    <row r="225692" spans="1:4" x14ac:dyDescent="0.35">
      <c r="A225692" s="1"/>
      <c r="B225692" s="1"/>
      <c r="C225692" s="1"/>
      <c r="D225692" s="1"/>
    </row>
    <row r="225711" spans="1:4" x14ac:dyDescent="0.35">
      <c r="A225711" s="1"/>
      <c r="B225711" s="1"/>
      <c r="C225711" s="1"/>
      <c r="D225711" s="1"/>
    </row>
    <row r="225730" spans="1:4" x14ac:dyDescent="0.35">
      <c r="A225730" s="1"/>
      <c r="B225730" s="1"/>
      <c r="C225730" s="1"/>
      <c r="D225730" s="1"/>
    </row>
    <row r="225749" spans="1:4" x14ac:dyDescent="0.35">
      <c r="A225749" s="1"/>
      <c r="B225749" s="1"/>
      <c r="C225749" s="1"/>
      <c r="D225749" s="1"/>
    </row>
    <row r="225768" spans="1:4" x14ac:dyDescent="0.35">
      <c r="A225768" s="1"/>
      <c r="B225768" s="1"/>
      <c r="C225768" s="1"/>
      <c r="D225768" s="1"/>
    </row>
    <row r="225787" spans="1:4" x14ac:dyDescent="0.35">
      <c r="A225787" s="1"/>
      <c r="B225787" s="1"/>
      <c r="C225787" s="1"/>
      <c r="D225787" s="1"/>
    </row>
    <row r="225806" spans="1:4" x14ac:dyDescent="0.35">
      <c r="A225806" s="1"/>
      <c r="B225806" s="1"/>
      <c r="C225806" s="1"/>
      <c r="D225806" s="1"/>
    </row>
    <row r="225825" spans="1:4" x14ac:dyDescent="0.35">
      <c r="A225825" s="1"/>
      <c r="B225825" s="1"/>
      <c r="C225825" s="1"/>
      <c r="D225825" s="1"/>
    </row>
    <row r="225844" spans="1:4" x14ac:dyDescent="0.35">
      <c r="A225844" s="1"/>
      <c r="B225844" s="1"/>
      <c r="C225844" s="1"/>
      <c r="D225844" s="1"/>
    </row>
    <row r="225863" spans="1:4" x14ac:dyDescent="0.35">
      <c r="A225863" s="1"/>
      <c r="B225863" s="1"/>
      <c r="C225863" s="1"/>
      <c r="D225863" s="1"/>
    </row>
    <row r="225882" spans="1:4" x14ac:dyDescent="0.35">
      <c r="A225882" s="1"/>
      <c r="B225882" s="1"/>
      <c r="C225882" s="1"/>
      <c r="D225882" s="1"/>
    </row>
    <row r="225901" spans="1:4" x14ac:dyDescent="0.35">
      <c r="A225901" s="1"/>
      <c r="B225901" s="1"/>
      <c r="C225901" s="1"/>
      <c r="D225901" s="1"/>
    </row>
    <row r="225920" spans="1:4" x14ac:dyDescent="0.35">
      <c r="A225920" s="1"/>
      <c r="B225920" s="1"/>
      <c r="C225920" s="1"/>
      <c r="D225920" s="1"/>
    </row>
    <row r="225939" spans="1:4" x14ac:dyDescent="0.35">
      <c r="A225939" s="1"/>
      <c r="B225939" s="1"/>
      <c r="C225939" s="1"/>
      <c r="D225939" s="1"/>
    </row>
    <row r="225958" spans="1:4" x14ac:dyDescent="0.35">
      <c r="A225958" s="1"/>
      <c r="B225958" s="1"/>
      <c r="C225958" s="1"/>
      <c r="D225958" s="1"/>
    </row>
    <row r="225977" spans="1:4" x14ac:dyDescent="0.35">
      <c r="A225977" s="1"/>
      <c r="B225977" s="1"/>
      <c r="C225977" s="1"/>
      <c r="D225977" s="1"/>
    </row>
    <row r="225996" spans="1:4" x14ac:dyDescent="0.35">
      <c r="A225996" s="1"/>
      <c r="B225996" s="1"/>
      <c r="C225996" s="1"/>
      <c r="D225996" s="1"/>
    </row>
    <row r="226015" spans="1:4" x14ac:dyDescent="0.35">
      <c r="A226015" s="1"/>
      <c r="B226015" s="1"/>
      <c r="C226015" s="1"/>
      <c r="D226015" s="1"/>
    </row>
    <row r="226034" spans="1:4" x14ac:dyDescent="0.35">
      <c r="A226034" s="1"/>
      <c r="B226034" s="1"/>
      <c r="C226034" s="1"/>
      <c r="D226034" s="1"/>
    </row>
    <row r="226053" spans="1:4" x14ac:dyDescent="0.35">
      <c r="A226053" s="1"/>
      <c r="B226053" s="1"/>
      <c r="C226053" s="1"/>
      <c r="D226053" s="1"/>
    </row>
    <row r="226072" spans="1:4" x14ac:dyDescent="0.35">
      <c r="A226072" s="1"/>
      <c r="B226072" s="1"/>
      <c r="C226072" s="1"/>
      <c r="D226072" s="1"/>
    </row>
    <row r="226091" spans="1:4" x14ac:dyDescent="0.35">
      <c r="A226091" s="1"/>
      <c r="B226091" s="1"/>
      <c r="C226091" s="1"/>
      <c r="D226091" s="1"/>
    </row>
    <row r="226110" spans="1:4" x14ac:dyDescent="0.35">
      <c r="A226110" s="1"/>
      <c r="B226110" s="1"/>
      <c r="C226110" s="1"/>
      <c r="D226110" s="1"/>
    </row>
    <row r="226129" spans="1:4" x14ac:dyDescent="0.35">
      <c r="A226129" s="1"/>
      <c r="B226129" s="1"/>
      <c r="C226129" s="1"/>
      <c r="D226129" s="1"/>
    </row>
    <row r="226148" spans="1:4" x14ac:dyDescent="0.35">
      <c r="A226148" s="1"/>
      <c r="B226148" s="1"/>
      <c r="C226148" s="1"/>
      <c r="D226148" s="1"/>
    </row>
    <row r="226167" spans="1:4" x14ac:dyDescent="0.35">
      <c r="A226167" s="1"/>
      <c r="B226167" s="1"/>
      <c r="C226167" s="1"/>
      <c r="D226167" s="1"/>
    </row>
    <row r="226186" spans="1:4" x14ac:dyDescent="0.35">
      <c r="A226186" s="1"/>
      <c r="B226186" s="1"/>
      <c r="C226186" s="1"/>
      <c r="D226186" s="1"/>
    </row>
    <row r="226205" spans="1:4" x14ac:dyDescent="0.35">
      <c r="A226205" s="1"/>
      <c r="B226205" s="1"/>
      <c r="C226205" s="1"/>
      <c r="D226205" s="1"/>
    </row>
    <row r="226224" spans="1:4" x14ac:dyDescent="0.35">
      <c r="A226224" s="1"/>
      <c r="B226224" s="1"/>
      <c r="C226224" s="1"/>
      <c r="D226224" s="1"/>
    </row>
    <row r="226243" spans="1:4" x14ac:dyDescent="0.35">
      <c r="A226243" s="1"/>
      <c r="B226243" s="1"/>
      <c r="C226243" s="1"/>
      <c r="D226243" s="1"/>
    </row>
    <row r="226262" spans="1:4" x14ac:dyDescent="0.35">
      <c r="A226262" s="1"/>
      <c r="B226262" s="1"/>
      <c r="C226262" s="1"/>
      <c r="D226262" s="1"/>
    </row>
    <row r="226281" spans="1:4" x14ac:dyDescent="0.35">
      <c r="A226281" s="1"/>
      <c r="B226281" s="1"/>
      <c r="C226281" s="1"/>
      <c r="D226281" s="1"/>
    </row>
    <row r="226300" spans="1:4" x14ac:dyDescent="0.35">
      <c r="A226300" s="1"/>
      <c r="B226300" s="1"/>
      <c r="C226300" s="1"/>
      <c r="D226300" s="1"/>
    </row>
    <row r="226319" spans="1:4" x14ac:dyDescent="0.35">
      <c r="A226319" s="1"/>
      <c r="B226319" s="1"/>
      <c r="C226319" s="1"/>
      <c r="D226319" s="1"/>
    </row>
    <row r="226338" spans="1:4" x14ac:dyDescent="0.35">
      <c r="A226338" s="1"/>
      <c r="B226338" s="1"/>
      <c r="C226338" s="1"/>
      <c r="D226338" s="1"/>
    </row>
    <row r="226357" spans="1:4" x14ac:dyDescent="0.35">
      <c r="A226357" s="1"/>
      <c r="B226357" s="1"/>
      <c r="C226357" s="1"/>
      <c r="D226357" s="1"/>
    </row>
    <row r="226376" spans="1:4" x14ac:dyDescent="0.35">
      <c r="A226376" s="1"/>
      <c r="B226376" s="1"/>
      <c r="C226376" s="1"/>
      <c r="D226376" s="1"/>
    </row>
    <row r="226395" spans="1:4" x14ac:dyDescent="0.35">
      <c r="A226395" s="1"/>
      <c r="B226395" s="1"/>
      <c r="C226395" s="1"/>
      <c r="D226395" s="1"/>
    </row>
    <row r="226414" spans="1:4" x14ac:dyDescent="0.35">
      <c r="A226414" s="1"/>
      <c r="B226414" s="1"/>
      <c r="C226414" s="1"/>
      <c r="D226414" s="1"/>
    </row>
    <row r="226433" spans="1:4" x14ac:dyDescent="0.35">
      <c r="A226433" s="1"/>
      <c r="B226433" s="1"/>
      <c r="C226433" s="1"/>
      <c r="D226433" s="1"/>
    </row>
    <row r="226452" spans="1:4" x14ac:dyDescent="0.35">
      <c r="A226452" s="1"/>
      <c r="B226452" s="1"/>
      <c r="C226452" s="1"/>
      <c r="D226452" s="1"/>
    </row>
    <row r="226471" spans="1:4" x14ac:dyDescent="0.35">
      <c r="A226471" s="1"/>
      <c r="B226471" s="1"/>
      <c r="C226471" s="1"/>
      <c r="D226471" s="1"/>
    </row>
    <row r="226490" spans="1:4" x14ac:dyDescent="0.35">
      <c r="A226490" s="1"/>
      <c r="B226490" s="1"/>
      <c r="C226490" s="1"/>
      <c r="D226490" s="1"/>
    </row>
    <row r="226509" spans="1:4" x14ac:dyDescent="0.35">
      <c r="A226509" s="1"/>
      <c r="B226509" s="1"/>
      <c r="C226509" s="1"/>
      <c r="D226509" s="1"/>
    </row>
    <row r="226528" spans="1:4" x14ac:dyDescent="0.35">
      <c r="A226528" s="1"/>
      <c r="B226528" s="1"/>
      <c r="C226528" s="1"/>
      <c r="D226528" s="1"/>
    </row>
    <row r="226547" spans="1:4" x14ac:dyDescent="0.35">
      <c r="A226547" s="1"/>
      <c r="B226547" s="1"/>
      <c r="C226547" s="1"/>
      <c r="D226547" s="1"/>
    </row>
    <row r="226566" spans="1:4" x14ac:dyDescent="0.35">
      <c r="A226566" s="1"/>
      <c r="B226566" s="1"/>
      <c r="C226566" s="1"/>
      <c r="D226566" s="1"/>
    </row>
    <row r="226585" spans="1:4" x14ac:dyDescent="0.35">
      <c r="A226585" s="1"/>
      <c r="B226585" s="1"/>
      <c r="C226585" s="1"/>
      <c r="D226585" s="1"/>
    </row>
    <row r="226604" spans="1:4" x14ac:dyDescent="0.35">
      <c r="A226604" s="1"/>
      <c r="B226604" s="1"/>
      <c r="C226604" s="1"/>
      <c r="D226604" s="1"/>
    </row>
    <row r="226623" spans="1:4" x14ac:dyDescent="0.35">
      <c r="A226623" s="1"/>
      <c r="B226623" s="1"/>
      <c r="C226623" s="1"/>
      <c r="D226623" s="1"/>
    </row>
    <row r="226642" spans="1:4" x14ac:dyDescent="0.35">
      <c r="A226642" s="1"/>
      <c r="B226642" s="1"/>
      <c r="C226642" s="1"/>
      <c r="D226642" s="1"/>
    </row>
    <row r="226661" spans="1:4" x14ac:dyDescent="0.35">
      <c r="A226661" s="1"/>
      <c r="B226661" s="1"/>
      <c r="C226661" s="1"/>
      <c r="D226661" s="1"/>
    </row>
    <row r="226680" spans="1:4" x14ac:dyDescent="0.35">
      <c r="A226680" s="1"/>
      <c r="B226680" s="1"/>
      <c r="C226680" s="1"/>
      <c r="D226680" s="1"/>
    </row>
    <row r="226699" spans="1:4" x14ac:dyDescent="0.35">
      <c r="A226699" s="1"/>
      <c r="B226699" s="1"/>
      <c r="C226699" s="1"/>
      <c r="D226699" s="1"/>
    </row>
    <row r="226718" spans="1:4" x14ac:dyDescent="0.35">
      <c r="A226718" s="1"/>
      <c r="B226718" s="1"/>
      <c r="C226718" s="1"/>
      <c r="D226718" s="1"/>
    </row>
    <row r="226737" spans="1:4" x14ac:dyDescent="0.35">
      <c r="A226737" s="1"/>
      <c r="B226737" s="1"/>
      <c r="C226737" s="1"/>
      <c r="D226737" s="1"/>
    </row>
    <row r="226756" spans="1:4" x14ac:dyDescent="0.35">
      <c r="A226756" s="1"/>
      <c r="B226756" s="1"/>
      <c r="C226756" s="1"/>
      <c r="D226756" s="1"/>
    </row>
    <row r="226775" spans="1:4" x14ac:dyDescent="0.35">
      <c r="A226775" s="1"/>
      <c r="B226775" s="1"/>
      <c r="C226775" s="1"/>
      <c r="D226775" s="1"/>
    </row>
    <row r="226794" spans="1:4" x14ac:dyDescent="0.35">
      <c r="A226794" s="1"/>
      <c r="B226794" s="1"/>
      <c r="C226794" s="1"/>
      <c r="D226794" s="1"/>
    </row>
    <row r="226813" spans="1:4" x14ac:dyDescent="0.35">
      <c r="A226813" s="1"/>
      <c r="B226813" s="1"/>
      <c r="C226813" s="1"/>
      <c r="D226813" s="1"/>
    </row>
    <row r="226832" spans="1:4" x14ac:dyDescent="0.35">
      <c r="A226832" s="1"/>
      <c r="B226832" s="1"/>
      <c r="C226832" s="1"/>
      <c r="D226832" s="1"/>
    </row>
    <row r="226851" spans="1:4" x14ac:dyDescent="0.35">
      <c r="A226851" s="1"/>
      <c r="B226851" s="1"/>
      <c r="C226851" s="1"/>
      <c r="D226851" s="1"/>
    </row>
    <row r="226870" spans="1:4" x14ac:dyDescent="0.35">
      <c r="A226870" s="1"/>
      <c r="B226870" s="1"/>
      <c r="C226870" s="1"/>
      <c r="D226870" s="1"/>
    </row>
    <row r="226889" spans="1:4" x14ac:dyDescent="0.35">
      <c r="A226889" s="1"/>
      <c r="B226889" s="1"/>
      <c r="C226889" s="1"/>
      <c r="D226889" s="1"/>
    </row>
    <row r="226908" spans="1:4" x14ac:dyDescent="0.35">
      <c r="A226908" s="1"/>
      <c r="B226908" s="1"/>
      <c r="C226908" s="1"/>
      <c r="D226908" s="1"/>
    </row>
    <row r="226927" spans="1:4" x14ac:dyDescent="0.35">
      <c r="A226927" s="1"/>
      <c r="B226927" s="1"/>
      <c r="C226927" s="1"/>
      <c r="D226927" s="1"/>
    </row>
    <row r="226946" spans="1:4" x14ac:dyDescent="0.35">
      <c r="A226946" s="1"/>
      <c r="B226946" s="1"/>
      <c r="C226946" s="1"/>
      <c r="D226946" s="1"/>
    </row>
    <row r="226965" spans="1:4" x14ac:dyDescent="0.35">
      <c r="A226965" s="1"/>
      <c r="B226965" s="1"/>
      <c r="C226965" s="1"/>
      <c r="D226965" s="1"/>
    </row>
    <row r="226984" spans="1:4" x14ac:dyDescent="0.35">
      <c r="A226984" s="1"/>
      <c r="B226984" s="1"/>
      <c r="C226984" s="1"/>
      <c r="D226984" s="1"/>
    </row>
    <row r="227003" spans="1:4" x14ac:dyDescent="0.35">
      <c r="A227003" s="1"/>
      <c r="B227003" s="1"/>
      <c r="C227003" s="1"/>
      <c r="D227003" s="1"/>
    </row>
    <row r="227022" spans="1:4" x14ac:dyDescent="0.35">
      <c r="A227022" s="1"/>
      <c r="B227022" s="1"/>
      <c r="C227022" s="1"/>
      <c r="D227022" s="1"/>
    </row>
    <row r="227041" spans="1:4" x14ac:dyDescent="0.35">
      <c r="A227041" s="1"/>
      <c r="B227041" s="1"/>
      <c r="C227041" s="1"/>
      <c r="D227041" s="1"/>
    </row>
    <row r="227060" spans="1:4" x14ac:dyDescent="0.35">
      <c r="A227060" s="1"/>
      <c r="B227060" s="1"/>
      <c r="C227060" s="1"/>
      <c r="D227060" s="1"/>
    </row>
    <row r="227079" spans="1:4" x14ac:dyDescent="0.35">
      <c r="A227079" s="1"/>
      <c r="B227079" s="1"/>
      <c r="C227079" s="1"/>
      <c r="D227079" s="1"/>
    </row>
    <row r="227098" spans="1:4" x14ac:dyDescent="0.35">
      <c r="A227098" s="1"/>
      <c r="B227098" s="1"/>
      <c r="C227098" s="1"/>
      <c r="D227098" s="1"/>
    </row>
    <row r="227117" spans="1:4" x14ac:dyDescent="0.35">
      <c r="A227117" s="1"/>
      <c r="B227117" s="1"/>
      <c r="C227117" s="1"/>
      <c r="D227117" s="1"/>
    </row>
    <row r="227136" spans="1:4" x14ac:dyDescent="0.35">
      <c r="A227136" s="1"/>
      <c r="B227136" s="1"/>
      <c r="C227136" s="1"/>
      <c r="D227136" s="1"/>
    </row>
    <row r="227155" spans="1:4" x14ac:dyDescent="0.35">
      <c r="A227155" s="1"/>
      <c r="B227155" s="1"/>
      <c r="C227155" s="1"/>
      <c r="D227155" s="1"/>
    </row>
    <row r="227174" spans="1:4" x14ac:dyDescent="0.35">
      <c r="A227174" s="1"/>
      <c r="B227174" s="1"/>
      <c r="C227174" s="1"/>
      <c r="D227174" s="1"/>
    </row>
    <row r="227193" spans="1:4" x14ac:dyDescent="0.35">
      <c r="A227193" s="1"/>
      <c r="B227193" s="1"/>
      <c r="C227193" s="1"/>
      <c r="D227193" s="1"/>
    </row>
    <row r="227212" spans="1:4" x14ac:dyDescent="0.35">
      <c r="A227212" s="1"/>
      <c r="B227212" s="1"/>
      <c r="C227212" s="1"/>
      <c r="D227212" s="1"/>
    </row>
    <row r="227231" spans="1:4" x14ac:dyDescent="0.35">
      <c r="A227231" s="1"/>
      <c r="B227231" s="1"/>
      <c r="C227231" s="1"/>
      <c r="D227231" s="1"/>
    </row>
    <row r="227250" spans="1:4" x14ac:dyDescent="0.35">
      <c r="A227250" s="1"/>
      <c r="B227250" s="1"/>
      <c r="C227250" s="1"/>
      <c r="D227250" s="1"/>
    </row>
    <row r="227269" spans="1:4" x14ac:dyDescent="0.35">
      <c r="A227269" s="1"/>
      <c r="B227269" s="1"/>
      <c r="C227269" s="1"/>
      <c r="D227269" s="1"/>
    </row>
    <row r="227288" spans="1:4" x14ac:dyDescent="0.35">
      <c r="A227288" s="1"/>
      <c r="B227288" s="1"/>
      <c r="C227288" s="1"/>
      <c r="D227288" s="1"/>
    </row>
    <row r="227307" spans="1:4" x14ac:dyDescent="0.35">
      <c r="A227307" s="1"/>
      <c r="B227307" s="1"/>
      <c r="C227307" s="1"/>
      <c r="D227307" s="1"/>
    </row>
    <row r="227326" spans="1:4" x14ac:dyDescent="0.35">
      <c r="A227326" s="1"/>
      <c r="B227326" s="1"/>
      <c r="C227326" s="1"/>
      <c r="D227326" s="1"/>
    </row>
    <row r="227345" spans="1:4" x14ac:dyDescent="0.35">
      <c r="A227345" s="1"/>
      <c r="B227345" s="1"/>
      <c r="C227345" s="1"/>
      <c r="D227345" s="1"/>
    </row>
    <row r="227364" spans="1:4" x14ac:dyDescent="0.35">
      <c r="A227364" s="1"/>
      <c r="B227364" s="1"/>
      <c r="C227364" s="1"/>
      <c r="D227364" s="1"/>
    </row>
    <row r="227383" spans="1:4" x14ac:dyDescent="0.35">
      <c r="A227383" s="1"/>
      <c r="B227383" s="1"/>
      <c r="C227383" s="1"/>
      <c r="D227383" s="1"/>
    </row>
    <row r="227402" spans="1:4" x14ac:dyDescent="0.35">
      <c r="A227402" s="1"/>
      <c r="B227402" s="1"/>
      <c r="C227402" s="1"/>
      <c r="D227402" s="1"/>
    </row>
    <row r="227421" spans="1:4" x14ac:dyDescent="0.35">
      <c r="A227421" s="1"/>
      <c r="B227421" s="1"/>
      <c r="C227421" s="1"/>
      <c r="D227421" s="1"/>
    </row>
    <row r="227440" spans="1:4" x14ac:dyDescent="0.35">
      <c r="A227440" s="1"/>
      <c r="B227440" s="1"/>
      <c r="C227440" s="1"/>
      <c r="D227440" s="1"/>
    </row>
    <row r="227459" spans="1:4" x14ac:dyDescent="0.35">
      <c r="A227459" s="1"/>
      <c r="B227459" s="1"/>
      <c r="C227459" s="1"/>
      <c r="D227459" s="1"/>
    </row>
    <row r="227478" spans="1:4" x14ac:dyDescent="0.35">
      <c r="A227478" s="1"/>
      <c r="B227478" s="1"/>
      <c r="C227478" s="1"/>
      <c r="D227478" s="1"/>
    </row>
    <row r="227497" spans="1:4" x14ac:dyDescent="0.35">
      <c r="A227497" s="1"/>
      <c r="B227497" s="1"/>
      <c r="C227497" s="1"/>
      <c r="D227497" s="1"/>
    </row>
    <row r="227516" spans="1:4" x14ac:dyDescent="0.35">
      <c r="A227516" s="1"/>
      <c r="B227516" s="1"/>
      <c r="C227516" s="1"/>
      <c r="D227516" s="1"/>
    </row>
    <row r="227535" spans="1:4" x14ac:dyDescent="0.35">
      <c r="A227535" s="1"/>
      <c r="B227535" s="1"/>
      <c r="C227535" s="1"/>
      <c r="D227535" s="1"/>
    </row>
    <row r="227554" spans="1:4" x14ac:dyDescent="0.35">
      <c r="A227554" s="1"/>
      <c r="B227554" s="1"/>
      <c r="C227554" s="1"/>
      <c r="D227554" s="1"/>
    </row>
    <row r="227573" spans="1:4" x14ac:dyDescent="0.35">
      <c r="A227573" s="1"/>
      <c r="B227573" s="1"/>
      <c r="C227573" s="1"/>
      <c r="D227573" s="1"/>
    </row>
    <row r="227592" spans="1:4" x14ac:dyDescent="0.35">
      <c r="A227592" s="1"/>
      <c r="B227592" s="1"/>
      <c r="C227592" s="1"/>
      <c r="D227592" s="1"/>
    </row>
    <row r="227611" spans="1:4" x14ac:dyDescent="0.35">
      <c r="A227611" s="1"/>
      <c r="B227611" s="1"/>
      <c r="C227611" s="1"/>
      <c r="D227611" s="1"/>
    </row>
    <row r="227630" spans="1:4" x14ac:dyDescent="0.35">
      <c r="A227630" s="1"/>
      <c r="B227630" s="1"/>
      <c r="C227630" s="1"/>
      <c r="D227630" s="1"/>
    </row>
    <row r="227649" spans="1:4" x14ac:dyDescent="0.35">
      <c r="A227649" s="1"/>
      <c r="B227649" s="1"/>
      <c r="C227649" s="1"/>
      <c r="D227649" s="1"/>
    </row>
    <row r="227668" spans="1:4" x14ac:dyDescent="0.35">
      <c r="A227668" s="1"/>
      <c r="B227668" s="1"/>
      <c r="C227668" s="1"/>
      <c r="D227668" s="1"/>
    </row>
    <row r="227687" spans="1:4" x14ac:dyDescent="0.35">
      <c r="A227687" s="1"/>
      <c r="B227687" s="1"/>
      <c r="C227687" s="1"/>
      <c r="D227687" s="1"/>
    </row>
    <row r="227706" spans="1:4" x14ac:dyDescent="0.35">
      <c r="A227706" s="1"/>
      <c r="B227706" s="1"/>
      <c r="C227706" s="1"/>
      <c r="D227706" s="1"/>
    </row>
    <row r="227725" spans="1:4" x14ac:dyDescent="0.35">
      <c r="A227725" s="1"/>
      <c r="B227725" s="1"/>
      <c r="C227725" s="1"/>
      <c r="D227725" s="1"/>
    </row>
    <row r="227744" spans="1:4" x14ac:dyDescent="0.35">
      <c r="A227744" s="1"/>
      <c r="B227744" s="1"/>
      <c r="C227744" s="1"/>
      <c r="D227744" s="1"/>
    </row>
    <row r="227763" spans="1:4" x14ac:dyDescent="0.35">
      <c r="A227763" s="1"/>
      <c r="B227763" s="1"/>
      <c r="C227763" s="1"/>
      <c r="D227763" s="1"/>
    </row>
    <row r="227782" spans="1:4" x14ac:dyDescent="0.35">
      <c r="A227782" s="1"/>
      <c r="B227782" s="1"/>
      <c r="C227782" s="1"/>
      <c r="D227782" s="1"/>
    </row>
    <row r="227801" spans="1:4" x14ac:dyDescent="0.35">
      <c r="A227801" s="1"/>
      <c r="B227801" s="1"/>
      <c r="C227801" s="1"/>
      <c r="D227801" s="1"/>
    </row>
    <row r="227820" spans="1:4" x14ac:dyDescent="0.35">
      <c r="A227820" s="1"/>
      <c r="B227820" s="1"/>
      <c r="C227820" s="1"/>
      <c r="D227820" s="1"/>
    </row>
    <row r="227839" spans="1:4" x14ac:dyDescent="0.35">
      <c r="A227839" s="1"/>
      <c r="B227839" s="1"/>
      <c r="C227839" s="1"/>
      <c r="D227839" s="1"/>
    </row>
    <row r="227858" spans="1:4" x14ac:dyDescent="0.35">
      <c r="A227858" s="1"/>
      <c r="B227858" s="1"/>
      <c r="C227858" s="1"/>
      <c r="D227858" s="1"/>
    </row>
    <row r="227877" spans="1:4" x14ac:dyDescent="0.35">
      <c r="A227877" s="1"/>
      <c r="B227877" s="1"/>
      <c r="C227877" s="1"/>
      <c r="D227877" s="1"/>
    </row>
    <row r="227896" spans="1:4" x14ac:dyDescent="0.35">
      <c r="A227896" s="1"/>
      <c r="B227896" s="1"/>
      <c r="C227896" s="1"/>
      <c r="D227896" s="1"/>
    </row>
    <row r="227915" spans="1:4" x14ac:dyDescent="0.35">
      <c r="A227915" s="1"/>
      <c r="B227915" s="1"/>
      <c r="C227915" s="1"/>
      <c r="D227915" s="1"/>
    </row>
    <row r="227934" spans="1:4" x14ac:dyDescent="0.35">
      <c r="A227934" s="1"/>
      <c r="B227934" s="1"/>
      <c r="C227934" s="1"/>
      <c r="D227934" s="1"/>
    </row>
    <row r="227953" spans="1:4" x14ac:dyDescent="0.35">
      <c r="A227953" s="1"/>
      <c r="B227953" s="1"/>
      <c r="C227953" s="1"/>
      <c r="D227953" s="1"/>
    </row>
    <row r="227972" spans="1:4" x14ac:dyDescent="0.35">
      <c r="A227972" s="1"/>
      <c r="B227972" s="1"/>
      <c r="C227972" s="1"/>
      <c r="D227972" s="1"/>
    </row>
    <row r="227991" spans="1:4" x14ac:dyDescent="0.35">
      <c r="A227991" s="1"/>
      <c r="B227991" s="1"/>
      <c r="C227991" s="1"/>
      <c r="D227991" s="1"/>
    </row>
    <row r="228010" spans="1:4" x14ac:dyDescent="0.35">
      <c r="A228010" s="1"/>
      <c r="B228010" s="1"/>
      <c r="C228010" s="1"/>
      <c r="D228010" s="1"/>
    </row>
    <row r="228029" spans="1:4" x14ac:dyDescent="0.35">
      <c r="A228029" s="1"/>
      <c r="B228029" s="1"/>
      <c r="C228029" s="1"/>
      <c r="D228029" s="1"/>
    </row>
    <row r="228048" spans="1:4" x14ac:dyDescent="0.35">
      <c r="A228048" s="1"/>
      <c r="B228048" s="1"/>
      <c r="C228048" s="1"/>
      <c r="D228048" s="1"/>
    </row>
    <row r="228067" spans="1:4" x14ac:dyDescent="0.35">
      <c r="A228067" s="1"/>
      <c r="B228067" s="1"/>
      <c r="C228067" s="1"/>
      <c r="D228067" s="1"/>
    </row>
    <row r="228086" spans="1:4" x14ac:dyDescent="0.35">
      <c r="A228086" s="1"/>
      <c r="B228086" s="1"/>
      <c r="C228086" s="1"/>
      <c r="D228086" s="1"/>
    </row>
    <row r="228105" spans="1:4" x14ac:dyDescent="0.35">
      <c r="A228105" s="1"/>
      <c r="B228105" s="1"/>
      <c r="C228105" s="1"/>
      <c r="D228105" s="1"/>
    </row>
    <row r="228124" spans="1:4" x14ac:dyDescent="0.35">
      <c r="A228124" s="1"/>
      <c r="B228124" s="1"/>
      <c r="C228124" s="1"/>
      <c r="D228124" s="1"/>
    </row>
    <row r="228143" spans="1:4" x14ac:dyDescent="0.35">
      <c r="A228143" s="1"/>
      <c r="B228143" s="1"/>
      <c r="C228143" s="1"/>
      <c r="D228143" s="1"/>
    </row>
    <row r="228162" spans="1:4" x14ac:dyDescent="0.35">
      <c r="A228162" s="1"/>
      <c r="B228162" s="1"/>
      <c r="C228162" s="1"/>
      <c r="D228162" s="1"/>
    </row>
    <row r="228181" spans="1:4" x14ac:dyDescent="0.35">
      <c r="A228181" s="1"/>
      <c r="B228181" s="1"/>
      <c r="C228181" s="1"/>
      <c r="D228181" s="1"/>
    </row>
    <row r="228200" spans="1:4" x14ac:dyDescent="0.35">
      <c r="A228200" s="1"/>
      <c r="B228200" s="1"/>
      <c r="C228200" s="1"/>
      <c r="D228200" s="1"/>
    </row>
    <row r="228219" spans="1:4" x14ac:dyDescent="0.35">
      <c r="A228219" s="1"/>
      <c r="B228219" s="1"/>
      <c r="C228219" s="1"/>
      <c r="D228219" s="1"/>
    </row>
    <row r="228238" spans="1:4" x14ac:dyDescent="0.35">
      <c r="A228238" s="1"/>
      <c r="B228238" s="1"/>
      <c r="C228238" s="1"/>
      <c r="D228238" s="1"/>
    </row>
    <row r="228257" spans="1:4" x14ac:dyDescent="0.35">
      <c r="A228257" s="1"/>
      <c r="B228257" s="1"/>
      <c r="C228257" s="1"/>
      <c r="D228257" s="1"/>
    </row>
    <row r="228276" spans="1:4" x14ac:dyDescent="0.35">
      <c r="A228276" s="1"/>
      <c r="B228276" s="1"/>
      <c r="C228276" s="1"/>
      <c r="D228276" s="1"/>
    </row>
    <row r="228295" spans="1:4" x14ac:dyDescent="0.35">
      <c r="A228295" s="1"/>
      <c r="B228295" s="1"/>
      <c r="C228295" s="1"/>
      <c r="D228295" s="1"/>
    </row>
    <row r="228314" spans="1:4" x14ac:dyDescent="0.35">
      <c r="A228314" s="1"/>
      <c r="B228314" s="1"/>
      <c r="C228314" s="1"/>
      <c r="D228314" s="1"/>
    </row>
    <row r="228333" spans="1:4" x14ac:dyDescent="0.35">
      <c r="A228333" s="1"/>
      <c r="B228333" s="1"/>
      <c r="C228333" s="1"/>
      <c r="D228333" s="1"/>
    </row>
    <row r="228352" spans="1:4" x14ac:dyDescent="0.35">
      <c r="A228352" s="1"/>
      <c r="B228352" s="1"/>
      <c r="C228352" s="1"/>
      <c r="D228352" s="1"/>
    </row>
    <row r="228371" spans="1:4" x14ac:dyDescent="0.35">
      <c r="A228371" s="1"/>
      <c r="B228371" s="1"/>
      <c r="C228371" s="1"/>
      <c r="D228371" s="1"/>
    </row>
    <row r="228390" spans="1:4" x14ac:dyDescent="0.35">
      <c r="A228390" s="1"/>
      <c r="B228390" s="1"/>
      <c r="C228390" s="1"/>
      <c r="D228390" s="1"/>
    </row>
    <row r="228409" spans="1:4" x14ac:dyDescent="0.35">
      <c r="A228409" s="1"/>
      <c r="B228409" s="1"/>
      <c r="C228409" s="1"/>
      <c r="D228409" s="1"/>
    </row>
    <row r="228428" spans="1:4" x14ac:dyDescent="0.35">
      <c r="A228428" s="1"/>
      <c r="B228428" s="1"/>
      <c r="C228428" s="1"/>
      <c r="D228428" s="1"/>
    </row>
    <row r="228447" spans="1:4" x14ac:dyDescent="0.35">
      <c r="A228447" s="1"/>
      <c r="B228447" s="1"/>
      <c r="C228447" s="1"/>
      <c r="D228447" s="1"/>
    </row>
    <row r="228466" spans="1:4" x14ac:dyDescent="0.35">
      <c r="A228466" s="1"/>
      <c r="B228466" s="1"/>
      <c r="C228466" s="1"/>
      <c r="D228466" s="1"/>
    </row>
    <row r="228485" spans="1:4" x14ac:dyDescent="0.35">
      <c r="A228485" s="1"/>
      <c r="B228485" s="1"/>
      <c r="C228485" s="1"/>
      <c r="D228485" s="1"/>
    </row>
    <row r="228504" spans="1:4" x14ac:dyDescent="0.35">
      <c r="A228504" s="1"/>
      <c r="B228504" s="1"/>
      <c r="C228504" s="1"/>
      <c r="D228504" s="1"/>
    </row>
    <row r="228523" spans="1:4" x14ac:dyDescent="0.35">
      <c r="A228523" s="1"/>
      <c r="B228523" s="1"/>
      <c r="C228523" s="1"/>
      <c r="D228523" s="1"/>
    </row>
    <row r="228542" spans="1:4" x14ac:dyDescent="0.35">
      <c r="A228542" s="1"/>
      <c r="B228542" s="1"/>
      <c r="C228542" s="1"/>
      <c r="D228542" s="1"/>
    </row>
    <row r="228561" spans="1:4" x14ac:dyDescent="0.35">
      <c r="A228561" s="1"/>
      <c r="B228561" s="1"/>
      <c r="C228561" s="1"/>
      <c r="D228561" s="1"/>
    </row>
    <row r="228580" spans="1:4" x14ac:dyDescent="0.35">
      <c r="A228580" s="1"/>
      <c r="B228580" s="1"/>
      <c r="C228580" s="1"/>
      <c r="D228580" s="1"/>
    </row>
    <row r="228599" spans="1:4" x14ac:dyDescent="0.35">
      <c r="A228599" s="1"/>
      <c r="B228599" s="1"/>
      <c r="C228599" s="1"/>
      <c r="D228599" s="1"/>
    </row>
    <row r="228618" spans="1:4" x14ac:dyDescent="0.35">
      <c r="A228618" s="1"/>
      <c r="B228618" s="1"/>
      <c r="C228618" s="1"/>
      <c r="D228618" s="1"/>
    </row>
    <row r="228637" spans="1:4" x14ac:dyDescent="0.35">
      <c r="A228637" s="1"/>
      <c r="B228637" s="1"/>
      <c r="C228637" s="1"/>
      <c r="D228637" s="1"/>
    </row>
    <row r="228656" spans="1:4" x14ac:dyDescent="0.35">
      <c r="A228656" s="1"/>
      <c r="B228656" s="1"/>
      <c r="C228656" s="1"/>
      <c r="D228656" s="1"/>
    </row>
    <row r="228675" spans="1:4" x14ac:dyDescent="0.35">
      <c r="A228675" s="1"/>
      <c r="B228675" s="1"/>
      <c r="C228675" s="1"/>
      <c r="D228675" s="1"/>
    </row>
    <row r="228694" spans="1:4" x14ac:dyDescent="0.35">
      <c r="A228694" s="1"/>
      <c r="B228694" s="1"/>
      <c r="C228694" s="1"/>
      <c r="D228694" s="1"/>
    </row>
    <row r="228713" spans="1:4" x14ac:dyDescent="0.35">
      <c r="A228713" s="1"/>
      <c r="B228713" s="1"/>
      <c r="C228713" s="1"/>
      <c r="D228713" s="1"/>
    </row>
    <row r="228732" spans="1:4" x14ac:dyDescent="0.35">
      <c r="A228732" s="1"/>
      <c r="B228732" s="1"/>
      <c r="C228732" s="1"/>
      <c r="D228732" s="1"/>
    </row>
    <row r="228751" spans="1:4" x14ac:dyDescent="0.35">
      <c r="A228751" s="1"/>
      <c r="B228751" s="1"/>
      <c r="C228751" s="1"/>
      <c r="D228751" s="1"/>
    </row>
    <row r="228770" spans="1:4" x14ac:dyDescent="0.35">
      <c r="A228770" s="1"/>
      <c r="B228770" s="1"/>
      <c r="C228770" s="1"/>
      <c r="D228770" s="1"/>
    </row>
    <row r="228789" spans="1:4" x14ac:dyDescent="0.35">
      <c r="A228789" s="1"/>
      <c r="B228789" s="1"/>
      <c r="C228789" s="1"/>
      <c r="D228789" s="1"/>
    </row>
    <row r="228808" spans="1:4" x14ac:dyDescent="0.35">
      <c r="A228808" s="1"/>
      <c r="B228808" s="1"/>
      <c r="C228808" s="1"/>
      <c r="D228808" s="1"/>
    </row>
    <row r="228827" spans="1:4" x14ac:dyDescent="0.35">
      <c r="A228827" s="1"/>
      <c r="B228827" s="1"/>
      <c r="C228827" s="1"/>
      <c r="D228827" s="1"/>
    </row>
    <row r="228846" spans="1:4" x14ac:dyDescent="0.35">
      <c r="A228846" s="1"/>
      <c r="B228846" s="1"/>
      <c r="C228846" s="1"/>
      <c r="D228846" s="1"/>
    </row>
    <row r="228865" spans="1:4" x14ac:dyDescent="0.35">
      <c r="A228865" s="1"/>
      <c r="B228865" s="1"/>
      <c r="C228865" s="1"/>
      <c r="D228865" s="1"/>
    </row>
    <row r="228884" spans="1:4" x14ac:dyDescent="0.35">
      <c r="A228884" s="1"/>
      <c r="B228884" s="1"/>
      <c r="C228884" s="1"/>
      <c r="D228884" s="1"/>
    </row>
    <row r="228903" spans="1:4" x14ac:dyDescent="0.35">
      <c r="A228903" s="1"/>
      <c r="B228903" s="1"/>
      <c r="C228903" s="1"/>
      <c r="D228903" s="1"/>
    </row>
    <row r="228922" spans="1:4" x14ac:dyDescent="0.35">
      <c r="A228922" s="1"/>
      <c r="B228922" s="1"/>
      <c r="C228922" s="1"/>
      <c r="D228922" s="1"/>
    </row>
    <row r="228941" spans="1:4" x14ac:dyDescent="0.35">
      <c r="A228941" s="1"/>
      <c r="B228941" s="1"/>
      <c r="C228941" s="1"/>
      <c r="D228941" s="1"/>
    </row>
    <row r="228960" spans="1:4" x14ac:dyDescent="0.35">
      <c r="A228960" s="1"/>
      <c r="B228960" s="1"/>
      <c r="C228960" s="1"/>
      <c r="D228960" s="1"/>
    </row>
    <row r="228979" spans="1:4" x14ac:dyDescent="0.35">
      <c r="A228979" s="1"/>
      <c r="B228979" s="1"/>
      <c r="C228979" s="1"/>
      <c r="D228979" s="1"/>
    </row>
    <row r="228998" spans="1:4" x14ac:dyDescent="0.35">
      <c r="A228998" s="1"/>
      <c r="B228998" s="1"/>
      <c r="C228998" s="1"/>
      <c r="D228998" s="1"/>
    </row>
    <row r="229017" spans="1:4" x14ac:dyDescent="0.35">
      <c r="A229017" s="1"/>
      <c r="B229017" s="1"/>
      <c r="C229017" s="1"/>
      <c r="D229017" s="1"/>
    </row>
    <row r="229036" spans="1:4" x14ac:dyDescent="0.35">
      <c r="A229036" s="1"/>
      <c r="B229036" s="1"/>
      <c r="C229036" s="1"/>
      <c r="D229036" s="1"/>
    </row>
    <row r="229055" spans="1:4" x14ac:dyDescent="0.35">
      <c r="A229055" s="1"/>
      <c r="B229055" s="1"/>
      <c r="C229055" s="1"/>
      <c r="D229055" s="1"/>
    </row>
    <row r="229074" spans="1:4" x14ac:dyDescent="0.35">
      <c r="A229074" s="1"/>
      <c r="B229074" s="1"/>
      <c r="C229074" s="1"/>
      <c r="D229074" s="1"/>
    </row>
    <row r="229093" spans="1:4" x14ac:dyDescent="0.35">
      <c r="A229093" s="1"/>
      <c r="B229093" s="1"/>
      <c r="C229093" s="1"/>
      <c r="D229093" s="1"/>
    </row>
    <row r="229112" spans="1:4" x14ac:dyDescent="0.35">
      <c r="A229112" s="1"/>
      <c r="B229112" s="1"/>
      <c r="C229112" s="1"/>
      <c r="D229112" s="1"/>
    </row>
    <row r="229131" spans="1:4" x14ac:dyDescent="0.35">
      <c r="A229131" s="1"/>
      <c r="B229131" s="1"/>
      <c r="C229131" s="1"/>
      <c r="D229131" s="1"/>
    </row>
    <row r="229150" spans="1:4" x14ac:dyDescent="0.35">
      <c r="A229150" s="1"/>
      <c r="B229150" s="1"/>
      <c r="C229150" s="1"/>
      <c r="D229150" s="1"/>
    </row>
    <row r="229169" spans="1:4" x14ac:dyDescent="0.35">
      <c r="A229169" s="1"/>
      <c r="B229169" s="1"/>
      <c r="C229169" s="1"/>
      <c r="D229169" s="1"/>
    </row>
    <row r="229188" spans="1:4" x14ac:dyDescent="0.35">
      <c r="A229188" s="1"/>
      <c r="B229188" s="1"/>
      <c r="C229188" s="1"/>
      <c r="D229188" s="1"/>
    </row>
    <row r="229207" spans="1:4" x14ac:dyDescent="0.35">
      <c r="A229207" s="1"/>
      <c r="B229207" s="1"/>
      <c r="C229207" s="1"/>
      <c r="D229207" s="1"/>
    </row>
    <row r="229226" spans="1:4" x14ac:dyDescent="0.35">
      <c r="A229226" s="1"/>
      <c r="B229226" s="1"/>
      <c r="C229226" s="1"/>
      <c r="D229226" s="1"/>
    </row>
    <row r="229245" spans="1:4" x14ac:dyDescent="0.35">
      <c r="A229245" s="1"/>
      <c r="B229245" s="1"/>
      <c r="C229245" s="1"/>
      <c r="D229245" s="1"/>
    </row>
    <row r="229264" spans="1:4" x14ac:dyDescent="0.35">
      <c r="A229264" s="1"/>
      <c r="B229264" s="1"/>
      <c r="C229264" s="1"/>
      <c r="D229264" s="1"/>
    </row>
    <row r="229283" spans="1:4" x14ac:dyDescent="0.35">
      <c r="A229283" s="1"/>
      <c r="B229283" s="1"/>
      <c r="C229283" s="1"/>
      <c r="D229283" s="1"/>
    </row>
    <row r="229302" spans="1:4" x14ac:dyDescent="0.35">
      <c r="A229302" s="1"/>
      <c r="B229302" s="1"/>
      <c r="C229302" s="1"/>
      <c r="D229302" s="1"/>
    </row>
    <row r="229321" spans="1:4" x14ac:dyDescent="0.35">
      <c r="A229321" s="1"/>
      <c r="B229321" s="1"/>
      <c r="C229321" s="1"/>
      <c r="D229321" s="1"/>
    </row>
    <row r="229340" spans="1:4" x14ac:dyDescent="0.35">
      <c r="A229340" s="1"/>
      <c r="B229340" s="1"/>
      <c r="C229340" s="1"/>
      <c r="D229340" s="1"/>
    </row>
    <row r="229359" spans="1:4" x14ac:dyDescent="0.35">
      <c r="A229359" s="1"/>
      <c r="B229359" s="1"/>
      <c r="C229359" s="1"/>
      <c r="D229359" s="1"/>
    </row>
    <row r="229378" spans="1:4" x14ac:dyDescent="0.35">
      <c r="A229378" s="1"/>
      <c r="B229378" s="1"/>
      <c r="C229378" s="1"/>
      <c r="D229378" s="1"/>
    </row>
    <row r="229397" spans="1:4" x14ac:dyDescent="0.35">
      <c r="A229397" s="1"/>
      <c r="B229397" s="1"/>
      <c r="C229397" s="1"/>
      <c r="D229397" s="1"/>
    </row>
    <row r="229416" spans="1:4" x14ac:dyDescent="0.35">
      <c r="A229416" s="1"/>
      <c r="B229416" s="1"/>
      <c r="C229416" s="1"/>
      <c r="D229416" s="1"/>
    </row>
    <row r="229435" spans="1:4" x14ac:dyDescent="0.35">
      <c r="A229435" s="1"/>
      <c r="B229435" s="1"/>
      <c r="C229435" s="1"/>
      <c r="D229435" s="1"/>
    </row>
    <row r="229454" spans="1:4" x14ac:dyDescent="0.35">
      <c r="A229454" s="1"/>
      <c r="B229454" s="1"/>
      <c r="C229454" s="1"/>
      <c r="D229454" s="1"/>
    </row>
    <row r="229473" spans="1:4" x14ac:dyDescent="0.35">
      <c r="A229473" s="1"/>
      <c r="B229473" s="1"/>
      <c r="C229473" s="1"/>
      <c r="D229473" s="1"/>
    </row>
    <row r="229492" spans="1:4" x14ac:dyDescent="0.35">
      <c r="A229492" s="1"/>
      <c r="B229492" s="1"/>
      <c r="C229492" s="1"/>
      <c r="D229492" s="1"/>
    </row>
    <row r="229511" spans="1:4" x14ac:dyDescent="0.35">
      <c r="A229511" s="1"/>
      <c r="B229511" s="1"/>
      <c r="C229511" s="1"/>
      <c r="D229511" s="1"/>
    </row>
    <row r="229530" spans="1:4" x14ac:dyDescent="0.35">
      <c r="A229530" s="1"/>
      <c r="B229530" s="1"/>
      <c r="C229530" s="1"/>
      <c r="D229530" s="1"/>
    </row>
    <row r="229549" spans="1:4" x14ac:dyDescent="0.35">
      <c r="A229549" s="1"/>
      <c r="B229549" s="1"/>
      <c r="C229549" s="1"/>
      <c r="D229549" s="1"/>
    </row>
    <row r="229568" spans="1:4" x14ac:dyDescent="0.35">
      <c r="A229568" s="1"/>
      <c r="B229568" s="1"/>
      <c r="C229568" s="1"/>
      <c r="D229568" s="1"/>
    </row>
    <row r="229587" spans="1:4" x14ac:dyDescent="0.35">
      <c r="A229587" s="1"/>
      <c r="B229587" s="1"/>
      <c r="C229587" s="1"/>
      <c r="D229587" s="1"/>
    </row>
    <row r="229606" spans="1:4" x14ac:dyDescent="0.35">
      <c r="A229606" s="1"/>
      <c r="B229606" s="1"/>
      <c r="C229606" s="1"/>
      <c r="D229606" s="1"/>
    </row>
    <row r="229625" spans="1:4" x14ac:dyDescent="0.35">
      <c r="A229625" s="1"/>
      <c r="B229625" s="1"/>
      <c r="C229625" s="1"/>
      <c r="D229625" s="1"/>
    </row>
    <row r="229644" spans="1:4" x14ac:dyDescent="0.35">
      <c r="A229644" s="1"/>
      <c r="B229644" s="1"/>
      <c r="C229644" s="1"/>
      <c r="D229644" s="1"/>
    </row>
    <row r="229663" spans="1:4" x14ac:dyDescent="0.35">
      <c r="A229663" s="1"/>
      <c r="B229663" s="1"/>
      <c r="C229663" s="1"/>
      <c r="D229663" s="1"/>
    </row>
    <row r="229682" spans="1:4" x14ac:dyDescent="0.35">
      <c r="A229682" s="1"/>
      <c r="B229682" s="1"/>
      <c r="C229682" s="1"/>
      <c r="D229682" s="1"/>
    </row>
    <row r="229701" spans="1:4" x14ac:dyDescent="0.35">
      <c r="A229701" s="1"/>
      <c r="B229701" s="1"/>
      <c r="C229701" s="1"/>
      <c r="D229701" s="1"/>
    </row>
    <row r="229720" spans="1:4" x14ac:dyDescent="0.35">
      <c r="A229720" s="1"/>
      <c r="B229720" s="1"/>
      <c r="C229720" s="1"/>
      <c r="D229720" s="1"/>
    </row>
    <row r="229739" spans="1:4" x14ac:dyDescent="0.35">
      <c r="A229739" s="1"/>
      <c r="B229739" s="1"/>
      <c r="C229739" s="1"/>
      <c r="D229739" s="1"/>
    </row>
    <row r="229758" spans="1:4" x14ac:dyDescent="0.35">
      <c r="A229758" s="1"/>
      <c r="B229758" s="1"/>
      <c r="C229758" s="1"/>
      <c r="D229758" s="1"/>
    </row>
    <row r="229777" spans="1:4" x14ac:dyDescent="0.35">
      <c r="A229777" s="1"/>
      <c r="B229777" s="1"/>
      <c r="C229777" s="1"/>
      <c r="D229777" s="1"/>
    </row>
    <row r="229796" spans="1:4" x14ac:dyDescent="0.35">
      <c r="A229796" s="1"/>
      <c r="B229796" s="1"/>
      <c r="C229796" s="1"/>
      <c r="D229796" s="1"/>
    </row>
    <row r="229815" spans="1:4" x14ac:dyDescent="0.35">
      <c r="A229815" s="1"/>
      <c r="B229815" s="1"/>
      <c r="C229815" s="1"/>
      <c r="D229815" s="1"/>
    </row>
    <row r="229834" spans="1:4" x14ac:dyDescent="0.35">
      <c r="A229834" s="1"/>
      <c r="B229834" s="1"/>
      <c r="C229834" s="1"/>
      <c r="D229834" s="1"/>
    </row>
    <row r="229853" spans="1:4" x14ac:dyDescent="0.35">
      <c r="A229853" s="1"/>
      <c r="B229853" s="1"/>
      <c r="C229853" s="1"/>
      <c r="D229853" s="1"/>
    </row>
    <row r="229872" spans="1:4" x14ac:dyDescent="0.35">
      <c r="A229872" s="1"/>
      <c r="B229872" s="1"/>
      <c r="C229872" s="1"/>
      <c r="D229872" s="1"/>
    </row>
    <row r="229891" spans="1:4" x14ac:dyDescent="0.35">
      <c r="A229891" s="1"/>
      <c r="B229891" s="1"/>
      <c r="C229891" s="1"/>
      <c r="D229891" s="1"/>
    </row>
    <row r="229910" spans="1:4" x14ac:dyDescent="0.35">
      <c r="A229910" s="1"/>
      <c r="B229910" s="1"/>
      <c r="C229910" s="1"/>
      <c r="D229910" s="1"/>
    </row>
    <row r="229929" spans="1:4" x14ac:dyDescent="0.35">
      <c r="A229929" s="1"/>
      <c r="B229929" s="1"/>
      <c r="C229929" s="1"/>
      <c r="D229929" s="1"/>
    </row>
    <row r="229948" spans="1:4" x14ac:dyDescent="0.35">
      <c r="A229948" s="1"/>
      <c r="B229948" s="1"/>
      <c r="C229948" s="1"/>
      <c r="D229948" s="1"/>
    </row>
    <row r="229967" spans="1:4" x14ac:dyDescent="0.35">
      <c r="A229967" s="1"/>
      <c r="B229967" s="1"/>
      <c r="C229967" s="1"/>
      <c r="D229967" s="1"/>
    </row>
    <row r="229986" spans="1:4" x14ac:dyDescent="0.35">
      <c r="A229986" s="1"/>
      <c r="B229986" s="1"/>
      <c r="C229986" s="1"/>
      <c r="D229986" s="1"/>
    </row>
    <row r="230005" spans="1:4" x14ac:dyDescent="0.35">
      <c r="A230005" s="1"/>
      <c r="B230005" s="1"/>
      <c r="C230005" s="1"/>
      <c r="D230005" s="1"/>
    </row>
    <row r="230024" spans="1:4" x14ac:dyDescent="0.35">
      <c r="A230024" s="1"/>
      <c r="B230024" s="1"/>
      <c r="C230024" s="1"/>
      <c r="D230024" s="1"/>
    </row>
    <row r="230043" spans="1:4" x14ac:dyDescent="0.35">
      <c r="A230043" s="1"/>
      <c r="B230043" s="1"/>
      <c r="C230043" s="1"/>
      <c r="D230043" s="1"/>
    </row>
    <row r="230062" spans="1:4" x14ac:dyDescent="0.35">
      <c r="A230062" s="1"/>
      <c r="B230062" s="1"/>
      <c r="C230062" s="1"/>
      <c r="D230062" s="1"/>
    </row>
    <row r="230081" spans="1:4" x14ac:dyDescent="0.35">
      <c r="A230081" s="1"/>
      <c r="B230081" s="1"/>
      <c r="C230081" s="1"/>
      <c r="D230081" s="1"/>
    </row>
    <row r="230100" spans="1:4" x14ac:dyDescent="0.35">
      <c r="A230100" s="1"/>
      <c r="B230100" s="1"/>
      <c r="C230100" s="1"/>
      <c r="D230100" s="1"/>
    </row>
    <row r="230119" spans="1:4" x14ac:dyDescent="0.35">
      <c r="A230119" s="1"/>
      <c r="B230119" s="1"/>
      <c r="C230119" s="1"/>
      <c r="D230119" s="1"/>
    </row>
    <row r="230138" spans="1:4" x14ac:dyDescent="0.35">
      <c r="A230138" s="1"/>
      <c r="B230138" s="1"/>
      <c r="C230138" s="1"/>
      <c r="D230138" s="1"/>
    </row>
    <row r="230157" spans="1:4" x14ac:dyDescent="0.35">
      <c r="A230157" s="1"/>
      <c r="B230157" s="1"/>
      <c r="C230157" s="1"/>
      <c r="D230157" s="1"/>
    </row>
    <row r="230176" spans="1:4" x14ac:dyDescent="0.35">
      <c r="A230176" s="1"/>
      <c r="B230176" s="1"/>
      <c r="C230176" s="1"/>
      <c r="D230176" s="1"/>
    </row>
    <row r="230195" spans="1:4" x14ac:dyDescent="0.35">
      <c r="A230195" s="1"/>
      <c r="B230195" s="1"/>
      <c r="C230195" s="1"/>
      <c r="D230195" s="1"/>
    </row>
    <row r="230214" spans="1:4" x14ac:dyDescent="0.35">
      <c r="A230214" s="1"/>
      <c r="B230214" s="1"/>
      <c r="C230214" s="1"/>
      <c r="D230214" s="1"/>
    </row>
    <row r="230233" spans="1:4" x14ac:dyDescent="0.35">
      <c r="A230233" s="1"/>
      <c r="B230233" s="1"/>
      <c r="C230233" s="1"/>
      <c r="D230233" s="1"/>
    </row>
    <row r="230252" spans="1:4" x14ac:dyDescent="0.35">
      <c r="A230252" s="1"/>
      <c r="B230252" s="1"/>
      <c r="C230252" s="1"/>
      <c r="D230252" s="1"/>
    </row>
    <row r="230271" spans="1:4" x14ac:dyDescent="0.35">
      <c r="A230271" s="1"/>
      <c r="B230271" s="1"/>
      <c r="C230271" s="1"/>
      <c r="D230271" s="1"/>
    </row>
    <row r="230290" spans="1:4" x14ac:dyDescent="0.35">
      <c r="A230290" s="1"/>
      <c r="B230290" s="1"/>
      <c r="C230290" s="1"/>
      <c r="D230290" s="1"/>
    </row>
    <row r="230309" spans="1:4" x14ac:dyDescent="0.35">
      <c r="A230309" s="1"/>
      <c r="B230309" s="1"/>
      <c r="C230309" s="1"/>
      <c r="D230309" s="1"/>
    </row>
    <row r="230328" spans="1:4" x14ac:dyDescent="0.35">
      <c r="A230328" s="1"/>
      <c r="B230328" s="1"/>
      <c r="C230328" s="1"/>
      <c r="D230328" s="1"/>
    </row>
    <row r="230347" spans="1:4" x14ac:dyDescent="0.35">
      <c r="A230347" s="1"/>
      <c r="B230347" s="1"/>
      <c r="C230347" s="1"/>
      <c r="D230347" s="1"/>
    </row>
    <row r="230366" spans="1:4" x14ac:dyDescent="0.35">
      <c r="A230366" s="1"/>
      <c r="B230366" s="1"/>
      <c r="C230366" s="1"/>
      <c r="D230366" s="1"/>
    </row>
    <row r="230385" spans="1:4" x14ac:dyDescent="0.35">
      <c r="A230385" s="1"/>
      <c r="B230385" s="1"/>
      <c r="C230385" s="1"/>
      <c r="D230385" s="1"/>
    </row>
    <row r="230404" spans="1:4" x14ac:dyDescent="0.35">
      <c r="A230404" s="1"/>
      <c r="B230404" s="1"/>
      <c r="C230404" s="1"/>
      <c r="D230404" s="1"/>
    </row>
    <row r="230423" spans="1:4" x14ac:dyDescent="0.35">
      <c r="A230423" s="1"/>
      <c r="B230423" s="1"/>
      <c r="C230423" s="1"/>
      <c r="D230423" s="1"/>
    </row>
    <row r="230442" spans="1:4" x14ac:dyDescent="0.35">
      <c r="A230442" s="1"/>
      <c r="B230442" s="1"/>
      <c r="C230442" s="1"/>
      <c r="D230442" s="1"/>
    </row>
    <row r="230461" spans="1:4" x14ac:dyDescent="0.35">
      <c r="A230461" s="1"/>
      <c r="B230461" s="1"/>
      <c r="C230461" s="1"/>
      <c r="D230461" s="1"/>
    </row>
    <row r="230480" spans="1:4" x14ac:dyDescent="0.35">
      <c r="A230480" s="1"/>
      <c r="B230480" s="1"/>
      <c r="C230480" s="1"/>
      <c r="D230480" s="1"/>
    </row>
    <row r="230499" spans="1:4" x14ac:dyDescent="0.35">
      <c r="A230499" s="1"/>
      <c r="B230499" s="1"/>
      <c r="C230499" s="1"/>
      <c r="D230499" s="1"/>
    </row>
    <row r="230518" spans="1:4" x14ac:dyDescent="0.35">
      <c r="A230518" s="1"/>
      <c r="B230518" s="1"/>
      <c r="C230518" s="1"/>
      <c r="D230518" s="1"/>
    </row>
    <row r="230537" spans="1:4" x14ac:dyDescent="0.35">
      <c r="A230537" s="1"/>
      <c r="B230537" s="1"/>
      <c r="C230537" s="1"/>
      <c r="D230537" s="1"/>
    </row>
    <row r="230556" spans="1:4" x14ac:dyDescent="0.35">
      <c r="A230556" s="1"/>
      <c r="B230556" s="1"/>
      <c r="C230556" s="1"/>
      <c r="D230556" s="1"/>
    </row>
    <row r="230575" spans="1:4" x14ac:dyDescent="0.35">
      <c r="A230575" s="1"/>
      <c r="B230575" s="1"/>
      <c r="C230575" s="1"/>
      <c r="D230575" s="1"/>
    </row>
    <row r="230594" spans="1:4" x14ac:dyDescent="0.35">
      <c r="A230594" s="1"/>
      <c r="B230594" s="1"/>
      <c r="C230594" s="1"/>
      <c r="D230594" s="1"/>
    </row>
    <row r="230613" spans="1:4" x14ac:dyDescent="0.35">
      <c r="A230613" s="1"/>
      <c r="B230613" s="1"/>
      <c r="C230613" s="1"/>
      <c r="D230613" s="1"/>
    </row>
    <row r="230632" spans="1:4" x14ac:dyDescent="0.35">
      <c r="A230632" s="1"/>
      <c r="B230632" s="1"/>
      <c r="C230632" s="1"/>
      <c r="D230632" s="1"/>
    </row>
    <row r="230651" spans="1:4" x14ac:dyDescent="0.35">
      <c r="A230651" s="1"/>
      <c r="B230651" s="1"/>
      <c r="C230651" s="1"/>
      <c r="D230651" s="1"/>
    </row>
    <row r="230670" spans="1:4" x14ac:dyDescent="0.35">
      <c r="A230670" s="1"/>
      <c r="B230670" s="1"/>
      <c r="C230670" s="1"/>
      <c r="D230670" s="1"/>
    </row>
    <row r="230689" spans="1:4" x14ac:dyDescent="0.35">
      <c r="A230689" s="1"/>
      <c r="B230689" s="1"/>
      <c r="C230689" s="1"/>
      <c r="D230689" s="1"/>
    </row>
    <row r="230708" spans="1:4" x14ac:dyDescent="0.35">
      <c r="A230708" s="1"/>
      <c r="B230708" s="1"/>
      <c r="C230708" s="1"/>
      <c r="D230708" s="1"/>
    </row>
    <row r="230727" spans="1:4" x14ac:dyDescent="0.35">
      <c r="A230727" s="1"/>
      <c r="B230727" s="1"/>
      <c r="C230727" s="1"/>
      <c r="D230727" s="1"/>
    </row>
    <row r="230746" spans="1:4" x14ac:dyDescent="0.35">
      <c r="A230746" s="1"/>
      <c r="B230746" s="1"/>
      <c r="C230746" s="1"/>
      <c r="D230746" s="1"/>
    </row>
    <row r="230765" spans="1:4" x14ac:dyDescent="0.35">
      <c r="A230765" s="1"/>
      <c r="B230765" s="1"/>
      <c r="C230765" s="1"/>
      <c r="D230765" s="1"/>
    </row>
    <row r="230784" spans="1:4" x14ac:dyDescent="0.35">
      <c r="A230784" s="1"/>
      <c r="B230784" s="1"/>
      <c r="C230784" s="1"/>
      <c r="D230784" s="1"/>
    </row>
    <row r="230803" spans="1:4" x14ac:dyDescent="0.35">
      <c r="A230803" s="1"/>
      <c r="B230803" s="1"/>
      <c r="C230803" s="1"/>
      <c r="D230803" s="1"/>
    </row>
    <row r="230822" spans="1:4" x14ac:dyDescent="0.35">
      <c r="A230822" s="1"/>
      <c r="B230822" s="1"/>
      <c r="C230822" s="1"/>
      <c r="D230822" s="1"/>
    </row>
    <row r="230841" spans="1:4" x14ac:dyDescent="0.35">
      <c r="A230841" s="1"/>
      <c r="B230841" s="1"/>
      <c r="C230841" s="1"/>
      <c r="D230841" s="1"/>
    </row>
    <row r="230860" spans="1:4" x14ac:dyDescent="0.35">
      <c r="A230860" s="1"/>
      <c r="B230860" s="1"/>
      <c r="C230860" s="1"/>
      <c r="D230860" s="1"/>
    </row>
    <row r="230879" spans="1:4" x14ac:dyDescent="0.35">
      <c r="A230879" s="1"/>
      <c r="B230879" s="1"/>
      <c r="C230879" s="1"/>
      <c r="D230879" s="1"/>
    </row>
    <row r="230898" spans="1:4" x14ac:dyDescent="0.35">
      <c r="A230898" s="1"/>
      <c r="B230898" s="1"/>
      <c r="C230898" s="1"/>
      <c r="D230898" s="1"/>
    </row>
    <row r="230917" spans="1:4" x14ac:dyDescent="0.35">
      <c r="A230917" s="1"/>
      <c r="B230917" s="1"/>
      <c r="C230917" s="1"/>
      <c r="D230917" s="1"/>
    </row>
    <row r="230936" spans="1:4" x14ac:dyDescent="0.35">
      <c r="A230936" s="1"/>
      <c r="B230936" s="1"/>
      <c r="C230936" s="1"/>
      <c r="D230936" s="1"/>
    </row>
    <row r="230955" spans="1:4" x14ac:dyDescent="0.35">
      <c r="A230955" s="1"/>
      <c r="B230955" s="1"/>
      <c r="C230955" s="1"/>
      <c r="D230955" s="1"/>
    </row>
    <row r="230974" spans="1:4" x14ac:dyDescent="0.35">
      <c r="A230974" s="1"/>
      <c r="B230974" s="1"/>
      <c r="C230974" s="1"/>
      <c r="D230974" s="1"/>
    </row>
    <row r="230993" spans="1:4" x14ac:dyDescent="0.35">
      <c r="A230993" s="1"/>
      <c r="B230993" s="1"/>
      <c r="C230993" s="1"/>
      <c r="D230993" s="1"/>
    </row>
    <row r="231012" spans="1:4" x14ac:dyDescent="0.35">
      <c r="A231012" s="1"/>
      <c r="B231012" s="1"/>
      <c r="C231012" s="1"/>
      <c r="D231012" s="1"/>
    </row>
    <row r="231031" spans="1:4" x14ac:dyDescent="0.35">
      <c r="A231031" s="1"/>
      <c r="B231031" s="1"/>
      <c r="C231031" s="1"/>
      <c r="D231031" s="1"/>
    </row>
    <row r="231050" spans="1:4" x14ac:dyDescent="0.35">
      <c r="A231050" s="1"/>
      <c r="B231050" s="1"/>
      <c r="C231050" s="1"/>
      <c r="D231050" s="1"/>
    </row>
    <row r="231069" spans="1:4" x14ac:dyDescent="0.35">
      <c r="A231069" s="1"/>
      <c r="B231069" s="1"/>
      <c r="C231069" s="1"/>
      <c r="D231069" s="1"/>
    </row>
    <row r="231088" spans="1:4" x14ac:dyDescent="0.35">
      <c r="A231088" s="1"/>
      <c r="B231088" s="1"/>
      <c r="C231088" s="1"/>
      <c r="D231088" s="1"/>
    </row>
    <row r="231107" spans="1:4" x14ac:dyDescent="0.35">
      <c r="A231107" s="1"/>
      <c r="B231107" s="1"/>
      <c r="C231107" s="1"/>
      <c r="D231107" s="1"/>
    </row>
    <row r="231126" spans="1:4" x14ac:dyDescent="0.35">
      <c r="A231126" s="1"/>
      <c r="B231126" s="1"/>
      <c r="C231126" s="1"/>
      <c r="D231126" s="1"/>
    </row>
    <row r="231145" spans="1:4" x14ac:dyDescent="0.35">
      <c r="A231145" s="1"/>
      <c r="B231145" s="1"/>
      <c r="C231145" s="1"/>
      <c r="D231145" s="1"/>
    </row>
    <row r="231164" spans="1:4" x14ac:dyDescent="0.35">
      <c r="A231164" s="1"/>
      <c r="B231164" s="1"/>
      <c r="C231164" s="1"/>
      <c r="D231164" s="1"/>
    </row>
    <row r="231183" spans="1:4" x14ac:dyDescent="0.35">
      <c r="A231183" s="1"/>
      <c r="B231183" s="1"/>
      <c r="C231183" s="1"/>
      <c r="D231183" s="1"/>
    </row>
    <row r="231202" spans="1:4" x14ac:dyDescent="0.35">
      <c r="A231202" s="1"/>
      <c r="B231202" s="1"/>
      <c r="C231202" s="1"/>
      <c r="D231202" s="1"/>
    </row>
    <row r="231221" spans="1:4" x14ac:dyDescent="0.35">
      <c r="A231221" s="1"/>
      <c r="B231221" s="1"/>
      <c r="C231221" s="1"/>
      <c r="D231221" s="1"/>
    </row>
    <row r="231240" spans="1:4" x14ac:dyDescent="0.35">
      <c r="A231240" s="1"/>
      <c r="B231240" s="1"/>
      <c r="C231240" s="1"/>
      <c r="D231240" s="1"/>
    </row>
    <row r="231259" spans="1:4" x14ac:dyDescent="0.35">
      <c r="A231259" s="1"/>
      <c r="B231259" s="1"/>
      <c r="C231259" s="1"/>
      <c r="D231259" s="1"/>
    </row>
    <row r="231278" spans="1:4" x14ac:dyDescent="0.35">
      <c r="A231278" s="1"/>
      <c r="B231278" s="1"/>
      <c r="C231278" s="1"/>
      <c r="D231278" s="1"/>
    </row>
    <row r="231297" spans="1:4" x14ac:dyDescent="0.35">
      <c r="A231297" s="1"/>
      <c r="B231297" s="1"/>
      <c r="C231297" s="1"/>
      <c r="D231297" s="1"/>
    </row>
    <row r="231316" spans="1:4" x14ac:dyDescent="0.35">
      <c r="A231316" s="1"/>
      <c r="B231316" s="1"/>
      <c r="C231316" s="1"/>
      <c r="D231316" s="1"/>
    </row>
    <row r="231335" spans="1:4" x14ac:dyDescent="0.35">
      <c r="A231335" s="1"/>
      <c r="B231335" s="1"/>
      <c r="C231335" s="1"/>
      <c r="D231335" s="1"/>
    </row>
    <row r="231354" spans="1:4" x14ac:dyDescent="0.35">
      <c r="A231354" s="1"/>
      <c r="B231354" s="1"/>
      <c r="C231354" s="1"/>
      <c r="D231354" s="1"/>
    </row>
    <row r="231373" spans="1:4" x14ac:dyDescent="0.35">
      <c r="A231373" s="1"/>
      <c r="B231373" s="1"/>
      <c r="C231373" s="1"/>
      <c r="D231373" s="1"/>
    </row>
    <row r="231392" spans="1:4" x14ac:dyDescent="0.35">
      <c r="A231392" s="1"/>
      <c r="B231392" s="1"/>
      <c r="C231392" s="1"/>
      <c r="D231392" s="1"/>
    </row>
    <row r="231411" spans="1:4" x14ac:dyDescent="0.35">
      <c r="A231411" s="1"/>
      <c r="B231411" s="1"/>
      <c r="C231411" s="1"/>
      <c r="D231411" s="1"/>
    </row>
    <row r="231430" spans="1:4" x14ac:dyDescent="0.35">
      <c r="A231430" s="1"/>
      <c r="B231430" s="1"/>
      <c r="C231430" s="1"/>
      <c r="D231430" s="1"/>
    </row>
    <row r="231449" spans="1:4" x14ac:dyDescent="0.35">
      <c r="A231449" s="1"/>
      <c r="B231449" s="1"/>
      <c r="C231449" s="1"/>
      <c r="D231449" s="1"/>
    </row>
    <row r="231468" spans="1:4" x14ac:dyDescent="0.35">
      <c r="A231468" s="1"/>
      <c r="B231468" s="1"/>
      <c r="C231468" s="1"/>
      <c r="D231468" s="1"/>
    </row>
    <row r="231487" spans="1:4" x14ac:dyDescent="0.35">
      <c r="A231487" s="1"/>
      <c r="B231487" s="1"/>
      <c r="C231487" s="1"/>
      <c r="D231487" s="1"/>
    </row>
    <row r="231506" spans="1:4" x14ac:dyDescent="0.35">
      <c r="A231506" s="1"/>
      <c r="B231506" s="1"/>
      <c r="C231506" s="1"/>
      <c r="D231506" s="1"/>
    </row>
    <row r="231525" spans="1:4" x14ac:dyDescent="0.35">
      <c r="A231525" s="1"/>
      <c r="B231525" s="1"/>
      <c r="C231525" s="1"/>
      <c r="D231525" s="1"/>
    </row>
    <row r="231544" spans="1:4" x14ac:dyDescent="0.35">
      <c r="A231544" s="1"/>
      <c r="B231544" s="1"/>
      <c r="C231544" s="1"/>
      <c r="D231544" s="1"/>
    </row>
    <row r="231563" spans="1:4" x14ac:dyDescent="0.35">
      <c r="A231563" s="1"/>
      <c r="B231563" s="1"/>
      <c r="C231563" s="1"/>
      <c r="D231563" s="1"/>
    </row>
    <row r="231582" spans="1:4" x14ac:dyDescent="0.35">
      <c r="A231582" s="1"/>
      <c r="B231582" s="1"/>
      <c r="C231582" s="1"/>
      <c r="D231582" s="1"/>
    </row>
    <row r="231601" spans="1:4" x14ac:dyDescent="0.35">
      <c r="A231601" s="1"/>
      <c r="B231601" s="1"/>
      <c r="C231601" s="1"/>
      <c r="D231601" s="1"/>
    </row>
    <row r="231620" spans="1:4" x14ac:dyDescent="0.35">
      <c r="A231620" s="1"/>
      <c r="B231620" s="1"/>
      <c r="C231620" s="1"/>
      <c r="D231620" s="1"/>
    </row>
    <row r="231639" spans="1:4" x14ac:dyDescent="0.35">
      <c r="A231639" s="1"/>
      <c r="B231639" s="1"/>
      <c r="C231639" s="1"/>
      <c r="D231639" s="1"/>
    </row>
    <row r="231658" spans="1:4" x14ac:dyDescent="0.35">
      <c r="A231658" s="1"/>
      <c r="B231658" s="1"/>
      <c r="C231658" s="1"/>
      <c r="D231658" s="1"/>
    </row>
    <row r="231677" spans="1:4" x14ac:dyDescent="0.35">
      <c r="A231677" s="1"/>
      <c r="B231677" s="1"/>
      <c r="C231677" s="1"/>
      <c r="D231677" s="1"/>
    </row>
    <row r="231696" spans="1:4" x14ac:dyDescent="0.35">
      <c r="A231696" s="1"/>
      <c r="B231696" s="1"/>
      <c r="C231696" s="1"/>
      <c r="D231696" s="1"/>
    </row>
    <row r="231715" spans="1:4" x14ac:dyDescent="0.35">
      <c r="A231715" s="1"/>
      <c r="B231715" s="1"/>
      <c r="C231715" s="1"/>
      <c r="D231715" s="1"/>
    </row>
    <row r="231734" spans="1:4" x14ac:dyDescent="0.35">
      <c r="A231734" s="1"/>
      <c r="B231734" s="1"/>
      <c r="C231734" s="1"/>
      <c r="D231734" s="1"/>
    </row>
    <row r="231753" spans="1:4" x14ac:dyDescent="0.35">
      <c r="A231753" s="1"/>
      <c r="B231753" s="1"/>
      <c r="C231753" s="1"/>
      <c r="D231753" s="1"/>
    </row>
    <row r="231772" spans="1:4" x14ac:dyDescent="0.35">
      <c r="A231772" s="1"/>
      <c r="B231772" s="1"/>
      <c r="C231772" s="1"/>
      <c r="D231772" s="1"/>
    </row>
    <row r="231791" spans="1:4" x14ac:dyDescent="0.35">
      <c r="A231791" s="1"/>
      <c r="B231791" s="1"/>
      <c r="C231791" s="1"/>
      <c r="D231791" s="1"/>
    </row>
    <row r="231810" spans="1:4" x14ac:dyDescent="0.35">
      <c r="A231810" s="1"/>
      <c r="B231810" s="1"/>
      <c r="C231810" s="1"/>
      <c r="D231810" s="1"/>
    </row>
    <row r="231829" spans="1:4" x14ac:dyDescent="0.35">
      <c r="A231829" s="1"/>
      <c r="B231829" s="1"/>
      <c r="C231829" s="1"/>
      <c r="D231829" s="1"/>
    </row>
    <row r="231848" spans="1:4" x14ac:dyDescent="0.35">
      <c r="A231848" s="1"/>
      <c r="B231848" s="1"/>
      <c r="C231848" s="1"/>
      <c r="D231848" s="1"/>
    </row>
    <row r="231867" spans="1:4" x14ac:dyDescent="0.35">
      <c r="A231867" s="1"/>
      <c r="B231867" s="1"/>
      <c r="C231867" s="1"/>
      <c r="D231867" s="1"/>
    </row>
    <row r="231886" spans="1:4" x14ac:dyDescent="0.35">
      <c r="A231886" s="1"/>
      <c r="B231886" s="1"/>
      <c r="C231886" s="1"/>
      <c r="D231886" s="1"/>
    </row>
    <row r="231905" spans="1:4" x14ac:dyDescent="0.35">
      <c r="A231905" s="1"/>
      <c r="B231905" s="1"/>
      <c r="C231905" s="1"/>
      <c r="D231905" s="1"/>
    </row>
    <row r="231924" spans="1:4" x14ac:dyDescent="0.35">
      <c r="A231924" s="1"/>
      <c r="B231924" s="1"/>
      <c r="C231924" s="1"/>
      <c r="D231924" s="1"/>
    </row>
    <row r="231943" spans="1:4" x14ac:dyDescent="0.35">
      <c r="A231943" s="1"/>
      <c r="B231943" s="1"/>
      <c r="C231943" s="1"/>
      <c r="D231943" s="1"/>
    </row>
    <row r="231962" spans="1:4" x14ac:dyDescent="0.35">
      <c r="A231962" s="1"/>
      <c r="B231962" s="1"/>
      <c r="C231962" s="1"/>
      <c r="D231962" s="1"/>
    </row>
    <row r="231981" spans="1:4" x14ac:dyDescent="0.35">
      <c r="A231981" s="1"/>
      <c r="B231981" s="1"/>
      <c r="C231981" s="1"/>
      <c r="D231981" s="1"/>
    </row>
    <row r="232000" spans="1:4" x14ac:dyDescent="0.35">
      <c r="A232000" s="1"/>
      <c r="B232000" s="1"/>
      <c r="C232000" s="1"/>
      <c r="D232000" s="1"/>
    </row>
    <row r="232019" spans="1:4" x14ac:dyDescent="0.35">
      <c r="A232019" s="1"/>
      <c r="B232019" s="1"/>
      <c r="C232019" s="1"/>
      <c r="D232019" s="1"/>
    </row>
    <row r="232038" spans="1:4" x14ac:dyDescent="0.35">
      <c r="A232038" s="1"/>
      <c r="B232038" s="1"/>
      <c r="C232038" s="1"/>
      <c r="D232038" s="1"/>
    </row>
    <row r="232057" spans="1:4" x14ac:dyDescent="0.35">
      <c r="A232057" s="1"/>
      <c r="B232057" s="1"/>
      <c r="C232057" s="1"/>
      <c r="D232057" s="1"/>
    </row>
    <row r="232076" spans="1:4" x14ac:dyDescent="0.35">
      <c r="A232076" s="1"/>
      <c r="B232076" s="1"/>
      <c r="C232076" s="1"/>
      <c r="D232076" s="1"/>
    </row>
    <row r="232095" spans="1:4" x14ac:dyDescent="0.35">
      <c r="A232095" s="1"/>
      <c r="B232095" s="1"/>
      <c r="C232095" s="1"/>
      <c r="D232095" s="1"/>
    </row>
    <row r="232114" spans="1:4" x14ac:dyDescent="0.35">
      <c r="A232114" s="1"/>
      <c r="B232114" s="1"/>
      <c r="C232114" s="1"/>
      <c r="D232114" s="1"/>
    </row>
    <row r="232133" spans="1:4" x14ac:dyDescent="0.35">
      <c r="A232133" s="1"/>
      <c r="B232133" s="1"/>
      <c r="C232133" s="1"/>
      <c r="D232133" s="1"/>
    </row>
    <row r="232152" spans="1:4" x14ac:dyDescent="0.35">
      <c r="A232152" s="1"/>
      <c r="B232152" s="1"/>
      <c r="C232152" s="1"/>
      <c r="D232152" s="1"/>
    </row>
    <row r="232171" spans="1:4" x14ac:dyDescent="0.35">
      <c r="A232171" s="1"/>
      <c r="B232171" s="1"/>
      <c r="C232171" s="1"/>
      <c r="D232171" s="1"/>
    </row>
    <row r="232190" spans="1:4" x14ac:dyDescent="0.35">
      <c r="A232190" s="1"/>
      <c r="B232190" s="1"/>
      <c r="C232190" s="1"/>
      <c r="D232190" s="1"/>
    </row>
    <row r="232209" spans="1:4" x14ac:dyDescent="0.35">
      <c r="A232209" s="1"/>
      <c r="B232209" s="1"/>
      <c r="C232209" s="1"/>
      <c r="D232209" s="1"/>
    </row>
    <row r="232228" spans="1:4" x14ac:dyDescent="0.35">
      <c r="A232228" s="1"/>
      <c r="B232228" s="1"/>
      <c r="C232228" s="1"/>
      <c r="D232228" s="1"/>
    </row>
    <row r="232247" spans="1:4" x14ac:dyDescent="0.35">
      <c r="A232247" s="1"/>
      <c r="B232247" s="1"/>
      <c r="C232247" s="1"/>
      <c r="D232247" s="1"/>
    </row>
    <row r="232266" spans="1:4" x14ac:dyDescent="0.35">
      <c r="A232266" s="1"/>
      <c r="B232266" s="1"/>
      <c r="C232266" s="1"/>
      <c r="D232266" s="1"/>
    </row>
    <row r="232285" spans="1:4" x14ac:dyDescent="0.35">
      <c r="A232285" s="1"/>
      <c r="B232285" s="1"/>
      <c r="C232285" s="1"/>
      <c r="D232285" s="1"/>
    </row>
    <row r="232304" spans="1:4" x14ac:dyDescent="0.35">
      <c r="A232304" s="1"/>
      <c r="B232304" s="1"/>
      <c r="C232304" s="1"/>
      <c r="D232304" s="1"/>
    </row>
    <row r="232323" spans="1:4" x14ac:dyDescent="0.35">
      <c r="A232323" s="1"/>
      <c r="B232323" s="1"/>
      <c r="C232323" s="1"/>
      <c r="D232323" s="1"/>
    </row>
    <row r="232342" spans="1:4" x14ac:dyDescent="0.35">
      <c r="A232342" s="1"/>
      <c r="B232342" s="1"/>
      <c r="C232342" s="1"/>
      <c r="D232342" s="1"/>
    </row>
    <row r="232361" spans="1:4" x14ac:dyDescent="0.35">
      <c r="A232361" s="1"/>
      <c r="B232361" s="1"/>
      <c r="C232361" s="1"/>
      <c r="D232361" s="1"/>
    </row>
    <row r="232380" spans="1:4" x14ac:dyDescent="0.35">
      <c r="A232380" s="1"/>
      <c r="B232380" s="1"/>
      <c r="C232380" s="1"/>
      <c r="D232380" s="1"/>
    </row>
    <row r="232399" spans="1:4" x14ac:dyDescent="0.35">
      <c r="A232399" s="1"/>
      <c r="B232399" s="1"/>
      <c r="C232399" s="1"/>
      <c r="D232399" s="1"/>
    </row>
    <row r="232418" spans="1:4" x14ac:dyDescent="0.35">
      <c r="A232418" s="1"/>
      <c r="B232418" s="1"/>
      <c r="C232418" s="1"/>
      <c r="D232418" s="1"/>
    </row>
    <row r="232437" spans="1:4" x14ac:dyDescent="0.35">
      <c r="A232437" s="1"/>
      <c r="B232437" s="1"/>
      <c r="C232437" s="1"/>
      <c r="D232437" s="1"/>
    </row>
    <row r="232456" spans="1:4" x14ac:dyDescent="0.35">
      <c r="A232456" s="1"/>
      <c r="B232456" s="1"/>
      <c r="C232456" s="1"/>
      <c r="D232456" s="1"/>
    </row>
    <row r="232475" spans="1:4" x14ac:dyDescent="0.35">
      <c r="A232475" s="1"/>
      <c r="B232475" s="1"/>
      <c r="C232475" s="1"/>
      <c r="D232475" s="1"/>
    </row>
    <row r="232494" spans="1:4" x14ac:dyDescent="0.35">
      <c r="A232494" s="1"/>
      <c r="B232494" s="1"/>
      <c r="C232494" s="1"/>
      <c r="D232494" s="1"/>
    </row>
    <row r="232513" spans="1:4" x14ac:dyDescent="0.35">
      <c r="A232513" s="1"/>
      <c r="B232513" s="1"/>
      <c r="C232513" s="1"/>
      <c r="D232513" s="1"/>
    </row>
    <row r="232532" spans="1:4" x14ac:dyDescent="0.35">
      <c r="A232532" s="1"/>
      <c r="B232532" s="1"/>
      <c r="C232532" s="1"/>
      <c r="D232532" s="1"/>
    </row>
    <row r="232551" spans="1:4" x14ac:dyDescent="0.35">
      <c r="A232551" s="1"/>
      <c r="B232551" s="1"/>
      <c r="C232551" s="1"/>
      <c r="D232551" s="1"/>
    </row>
    <row r="232570" spans="1:4" x14ac:dyDescent="0.35">
      <c r="A232570" s="1"/>
      <c r="B232570" s="1"/>
      <c r="C232570" s="1"/>
      <c r="D232570" s="1"/>
    </row>
    <row r="232589" spans="1:4" x14ac:dyDescent="0.35">
      <c r="A232589" s="1"/>
      <c r="B232589" s="1"/>
      <c r="C232589" s="1"/>
      <c r="D232589" s="1"/>
    </row>
    <row r="232608" spans="1:4" x14ac:dyDescent="0.35">
      <c r="A232608" s="1"/>
      <c r="B232608" s="1"/>
      <c r="C232608" s="1"/>
      <c r="D232608" s="1"/>
    </row>
    <row r="232627" spans="1:4" x14ac:dyDescent="0.35">
      <c r="A232627" s="1"/>
      <c r="B232627" s="1"/>
      <c r="C232627" s="1"/>
      <c r="D232627" s="1"/>
    </row>
    <row r="232646" spans="1:4" x14ac:dyDescent="0.35">
      <c r="A232646" s="1"/>
      <c r="B232646" s="1"/>
      <c r="C232646" s="1"/>
      <c r="D232646" s="1"/>
    </row>
    <row r="232665" spans="1:4" x14ac:dyDescent="0.35">
      <c r="A232665" s="1"/>
      <c r="B232665" s="1"/>
      <c r="C232665" s="1"/>
      <c r="D232665" s="1"/>
    </row>
    <row r="232684" spans="1:4" x14ac:dyDescent="0.35">
      <c r="A232684" s="1"/>
      <c r="B232684" s="1"/>
      <c r="C232684" s="1"/>
      <c r="D232684" s="1"/>
    </row>
    <row r="232703" spans="1:4" x14ac:dyDescent="0.35">
      <c r="A232703" s="1"/>
      <c r="B232703" s="1"/>
      <c r="C232703" s="1"/>
      <c r="D232703" s="1"/>
    </row>
    <row r="232722" spans="1:4" x14ac:dyDescent="0.35">
      <c r="A232722" s="1"/>
      <c r="B232722" s="1"/>
      <c r="C232722" s="1"/>
      <c r="D232722" s="1"/>
    </row>
    <row r="232741" spans="1:4" x14ac:dyDescent="0.35">
      <c r="A232741" s="1"/>
      <c r="B232741" s="1"/>
      <c r="C232741" s="1"/>
      <c r="D232741" s="1"/>
    </row>
    <row r="232760" spans="1:4" x14ac:dyDescent="0.35">
      <c r="A232760" s="1"/>
      <c r="B232760" s="1"/>
      <c r="C232760" s="1"/>
      <c r="D232760" s="1"/>
    </row>
    <row r="232779" spans="1:4" x14ac:dyDescent="0.35">
      <c r="A232779" s="1"/>
      <c r="B232779" s="1"/>
      <c r="C232779" s="1"/>
      <c r="D232779" s="1"/>
    </row>
    <row r="232798" spans="1:4" x14ac:dyDescent="0.35">
      <c r="A232798" s="1"/>
      <c r="B232798" s="1"/>
      <c r="C232798" s="1"/>
      <c r="D232798" s="1"/>
    </row>
    <row r="232817" spans="1:4" x14ac:dyDescent="0.35">
      <c r="A232817" s="1"/>
      <c r="B232817" s="1"/>
      <c r="C232817" s="1"/>
      <c r="D232817" s="1"/>
    </row>
    <row r="232836" spans="1:4" x14ac:dyDescent="0.35">
      <c r="A232836" s="1"/>
      <c r="B232836" s="1"/>
      <c r="C232836" s="1"/>
      <c r="D232836" s="1"/>
    </row>
    <row r="232855" spans="1:4" x14ac:dyDescent="0.35">
      <c r="A232855" s="1"/>
      <c r="B232855" s="1"/>
      <c r="C232855" s="1"/>
      <c r="D232855" s="1"/>
    </row>
    <row r="232874" spans="1:4" x14ac:dyDescent="0.35">
      <c r="A232874" s="1"/>
      <c r="B232874" s="1"/>
      <c r="C232874" s="1"/>
      <c r="D232874" s="1"/>
    </row>
    <row r="232893" spans="1:4" x14ac:dyDescent="0.35">
      <c r="A232893" s="1"/>
      <c r="B232893" s="1"/>
      <c r="C232893" s="1"/>
      <c r="D232893" s="1"/>
    </row>
    <row r="232912" spans="1:4" x14ac:dyDescent="0.35">
      <c r="A232912" s="1"/>
      <c r="B232912" s="1"/>
      <c r="C232912" s="1"/>
      <c r="D232912" s="1"/>
    </row>
    <row r="232931" spans="1:4" x14ac:dyDescent="0.35">
      <c r="A232931" s="1"/>
      <c r="B232931" s="1"/>
      <c r="C232931" s="1"/>
      <c r="D232931" s="1"/>
    </row>
    <row r="232950" spans="1:4" x14ac:dyDescent="0.35">
      <c r="A232950" s="1"/>
      <c r="B232950" s="1"/>
      <c r="C232950" s="1"/>
      <c r="D232950" s="1"/>
    </row>
    <row r="232969" spans="1:4" x14ac:dyDescent="0.35">
      <c r="A232969" s="1"/>
      <c r="B232969" s="1"/>
      <c r="C232969" s="1"/>
      <c r="D232969" s="1"/>
    </row>
    <row r="232988" spans="1:4" x14ac:dyDescent="0.35">
      <c r="A232988" s="1"/>
      <c r="B232988" s="1"/>
      <c r="C232988" s="1"/>
      <c r="D232988" s="1"/>
    </row>
    <row r="233007" spans="1:4" x14ac:dyDescent="0.35">
      <c r="A233007" s="1"/>
      <c r="B233007" s="1"/>
      <c r="C233007" s="1"/>
      <c r="D233007" s="1"/>
    </row>
    <row r="233026" spans="1:4" x14ac:dyDescent="0.35">
      <c r="A233026" s="1"/>
      <c r="B233026" s="1"/>
      <c r="C233026" s="1"/>
      <c r="D233026" s="1"/>
    </row>
    <row r="233045" spans="1:4" x14ac:dyDescent="0.35">
      <c r="A233045" s="1"/>
      <c r="B233045" s="1"/>
      <c r="C233045" s="1"/>
      <c r="D233045" s="1"/>
    </row>
    <row r="233064" spans="1:4" x14ac:dyDescent="0.35">
      <c r="A233064" s="1"/>
      <c r="B233064" s="1"/>
      <c r="C233064" s="1"/>
      <c r="D233064" s="1"/>
    </row>
    <row r="233083" spans="1:4" x14ac:dyDescent="0.35">
      <c r="A233083" s="1"/>
      <c r="B233083" s="1"/>
      <c r="C233083" s="1"/>
      <c r="D233083" s="1"/>
    </row>
    <row r="233102" spans="1:4" x14ac:dyDescent="0.35">
      <c r="A233102" s="1"/>
      <c r="B233102" s="1"/>
      <c r="C233102" s="1"/>
      <c r="D233102" s="1"/>
    </row>
    <row r="233121" spans="1:4" x14ac:dyDescent="0.35">
      <c r="A233121" s="1"/>
      <c r="B233121" s="1"/>
      <c r="C233121" s="1"/>
      <c r="D233121" s="1"/>
    </row>
    <row r="233140" spans="1:4" x14ac:dyDescent="0.35">
      <c r="A233140" s="1"/>
      <c r="B233140" s="1"/>
      <c r="C233140" s="1"/>
      <c r="D233140" s="1"/>
    </row>
    <row r="233159" spans="1:4" x14ac:dyDescent="0.35">
      <c r="A233159" s="1"/>
      <c r="B233159" s="1"/>
      <c r="C233159" s="1"/>
      <c r="D233159" s="1"/>
    </row>
    <row r="233178" spans="1:4" x14ac:dyDescent="0.35">
      <c r="A233178" s="1"/>
      <c r="B233178" s="1"/>
      <c r="C233178" s="1"/>
      <c r="D233178" s="1"/>
    </row>
    <row r="233197" spans="1:4" x14ac:dyDescent="0.35">
      <c r="A233197" s="1"/>
      <c r="B233197" s="1"/>
      <c r="C233197" s="1"/>
      <c r="D233197" s="1"/>
    </row>
    <row r="233216" spans="1:4" x14ac:dyDescent="0.35">
      <c r="A233216" s="1"/>
      <c r="B233216" s="1"/>
      <c r="C233216" s="1"/>
      <c r="D233216" s="1"/>
    </row>
    <row r="233235" spans="1:4" x14ac:dyDescent="0.35">
      <c r="A233235" s="1"/>
      <c r="B233235" s="1"/>
      <c r="C233235" s="1"/>
      <c r="D233235" s="1"/>
    </row>
    <row r="233254" spans="1:4" x14ac:dyDescent="0.35">
      <c r="A233254" s="1"/>
      <c r="B233254" s="1"/>
      <c r="C233254" s="1"/>
      <c r="D233254" s="1"/>
    </row>
    <row r="233273" spans="1:4" x14ac:dyDescent="0.35">
      <c r="A233273" s="1"/>
      <c r="B233273" s="1"/>
      <c r="C233273" s="1"/>
      <c r="D233273" s="1"/>
    </row>
    <row r="233292" spans="1:4" x14ac:dyDescent="0.35">
      <c r="A233292" s="1"/>
      <c r="B233292" s="1"/>
      <c r="C233292" s="1"/>
      <c r="D233292" s="1"/>
    </row>
    <row r="233311" spans="1:4" x14ac:dyDescent="0.35">
      <c r="A233311" s="1"/>
      <c r="B233311" s="1"/>
      <c r="C233311" s="1"/>
      <c r="D233311" s="1"/>
    </row>
    <row r="233330" spans="1:4" x14ac:dyDescent="0.35">
      <c r="A233330" s="1"/>
      <c r="B233330" s="1"/>
      <c r="C233330" s="1"/>
      <c r="D233330" s="1"/>
    </row>
    <row r="233349" spans="1:4" x14ac:dyDescent="0.35">
      <c r="A233349" s="1"/>
      <c r="B233349" s="1"/>
      <c r="C233349" s="1"/>
      <c r="D233349" s="1"/>
    </row>
    <row r="233368" spans="1:4" x14ac:dyDescent="0.35">
      <c r="A233368" s="1"/>
      <c r="B233368" s="1"/>
      <c r="C233368" s="1"/>
      <c r="D233368" s="1"/>
    </row>
    <row r="233387" spans="1:4" x14ac:dyDescent="0.35">
      <c r="A233387" s="1"/>
      <c r="B233387" s="1"/>
      <c r="C233387" s="1"/>
      <c r="D233387" s="1"/>
    </row>
    <row r="233406" spans="1:4" x14ac:dyDescent="0.35">
      <c r="A233406" s="1"/>
      <c r="B233406" s="1"/>
      <c r="C233406" s="1"/>
      <c r="D233406" s="1"/>
    </row>
    <row r="233425" spans="1:4" x14ac:dyDescent="0.35">
      <c r="A233425" s="1"/>
      <c r="B233425" s="1"/>
      <c r="C233425" s="1"/>
      <c r="D233425" s="1"/>
    </row>
    <row r="233444" spans="1:4" x14ac:dyDescent="0.35">
      <c r="A233444" s="1"/>
      <c r="B233444" s="1"/>
      <c r="C233444" s="1"/>
      <c r="D233444" s="1"/>
    </row>
    <row r="233463" spans="1:4" x14ac:dyDescent="0.35">
      <c r="A233463" s="1"/>
      <c r="B233463" s="1"/>
      <c r="C233463" s="1"/>
      <c r="D233463" s="1"/>
    </row>
    <row r="233482" spans="1:4" x14ac:dyDescent="0.35">
      <c r="A233482" s="1"/>
      <c r="B233482" s="1"/>
      <c r="C233482" s="1"/>
      <c r="D233482" s="1"/>
    </row>
    <row r="233501" spans="1:4" x14ac:dyDescent="0.35">
      <c r="A233501" s="1"/>
      <c r="B233501" s="1"/>
      <c r="C233501" s="1"/>
      <c r="D233501" s="1"/>
    </row>
    <row r="233520" spans="1:4" x14ac:dyDescent="0.35">
      <c r="A233520" s="1"/>
      <c r="B233520" s="1"/>
      <c r="C233520" s="1"/>
      <c r="D233520" s="1"/>
    </row>
    <row r="233539" spans="1:4" x14ac:dyDescent="0.35">
      <c r="A233539" s="1"/>
      <c r="B233539" s="1"/>
      <c r="C233539" s="1"/>
      <c r="D233539" s="1"/>
    </row>
    <row r="233558" spans="1:4" x14ac:dyDescent="0.35">
      <c r="A233558" s="1"/>
      <c r="B233558" s="1"/>
      <c r="C233558" s="1"/>
      <c r="D233558" s="1"/>
    </row>
    <row r="233577" spans="1:4" x14ac:dyDescent="0.35">
      <c r="A233577" s="1"/>
      <c r="B233577" s="1"/>
      <c r="C233577" s="1"/>
      <c r="D233577" s="1"/>
    </row>
    <row r="233596" spans="1:4" x14ac:dyDescent="0.35">
      <c r="A233596" s="1"/>
      <c r="B233596" s="1"/>
      <c r="C233596" s="1"/>
      <c r="D233596" s="1"/>
    </row>
    <row r="233615" spans="1:4" x14ac:dyDescent="0.35">
      <c r="A233615" s="1"/>
      <c r="B233615" s="1"/>
      <c r="C233615" s="1"/>
      <c r="D233615" s="1"/>
    </row>
    <row r="233634" spans="1:4" x14ac:dyDescent="0.35">
      <c r="A233634" s="1"/>
      <c r="B233634" s="1"/>
      <c r="C233634" s="1"/>
      <c r="D233634" s="1"/>
    </row>
    <row r="233653" spans="1:4" x14ac:dyDescent="0.35">
      <c r="A233653" s="1"/>
      <c r="B233653" s="1"/>
      <c r="C233653" s="1"/>
      <c r="D233653" s="1"/>
    </row>
    <row r="233672" spans="1:4" x14ac:dyDescent="0.35">
      <c r="A233672" s="1"/>
      <c r="B233672" s="1"/>
      <c r="C233672" s="1"/>
      <c r="D233672" s="1"/>
    </row>
    <row r="233691" spans="1:4" x14ac:dyDescent="0.35">
      <c r="A233691" s="1"/>
      <c r="B233691" s="1"/>
      <c r="C233691" s="1"/>
      <c r="D233691" s="1"/>
    </row>
    <row r="233710" spans="1:4" x14ac:dyDescent="0.35">
      <c r="A233710" s="1"/>
      <c r="B233710" s="1"/>
      <c r="C233710" s="1"/>
      <c r="D233710" s="1"/>
    </row>
    <row r="233729" spans="1:4" x14ac:dyDescent="0.35">
      <c r="A233729" s="1"/>
      <c r="B233729" s="1"/>
      <c r="C233729" s="1"/>
      <c r="D233729" s="1"/>
    </row>
    <row r="233748" spans="1:4" x14ac:dyDescent="0.35">
      <c r="A233748" s="1"/>
      <c r="B233748" s="1"/>
      <c r="C233748" s="1"/>
      <c r="D233748" s="1"/>
    </row>
    <row r="233767" spans="1:4" x14ac:dyDescent="0.35">
      <c r="A233767" s="1"/>
      <c r="B233767" s="1"/>
      <c r="C233767" s="1"/>
      <c r="D233767" s="1"/>
    </row>
    <row r="233786" spans="1:4" x14ac:dyDescent="0.35">
      <c r="A233786" s="1"/>
      <c r="B233786" s="1"/>
      <c r="C233786" s="1"/>
      <c r="D233786" s="1"/>
    </row>
    <row r="233805" spans="1:4" x14ac:dyDescent="0.35">
      <c r="A233805" s="1"/>
      <c r="B233805" s="1"/>
      <c r="C233805" s="1"/>
      <c r="D233805" s="1"/>
    </row>
    <row r="233824" spans="1:4" x14ac:dyDescent="0.35">
      <c r="A233824" s="1"/>
      <c r="B233824" s="1"/>
      <c r="C233824" s="1"/>
      <c r="D233824" s="1"/>
    </row>
    <row r="233843" spans="1:4" x14ac:dyDescent="0.35">
      <c r="A233843" s="1"/>
      <c r="B233843" s="1"/>
      <c r="C233843" s="1"/>
      <c r="D233843" s="1"/>
    </row>
    <row r="233862" spans="1:4" x14ac:dyDescent="0.35">
      <c r="A233862" s="1"/>
      <c r="B233862" s="1"/>
      <c r="C233862" s="1"/>
      <c r="D233862" s="1"/>
    </row>
    <row r="233881" spans="1:4" x14ac:dyDescent="0.35">
      <c r="A233881" s="1"/>
      <c r="B233881" s="1"/>
      <c r="C233881" s="1"/>
      <c r="D233881" s="1"/>
    </row>
    <row r="233900" spans="1:4" x14ac:dyDescent="0.35">
      <c r="A233900" s="1"/>
      <c r="B233900" s="1"/>
      <c r="C233900" s="1"/>
      <c r="D233900" s="1"/>
    </row>
    <row r="233919" spans="1:4" x14ac:dyDescent="0.35">
      <c r="A233919" s="1"/>
      <c r="B233919" s="1"/>
      <c r="C233919" s="1"/>
      <c r="D233919" s="1"/>
    </row>
    <row r="233938" spans="1:4" x14ac:dyDescent="0.35">
      <c r="A233938" s="1"/>
      <c r="B233938" s="1"/>
      <c r="C233938" s="1"/>
      <c r="D233938" s="1"/>
    </row>
    <row r="233957" spans="1:4" x14ac:dyDescent="0.35">
      <c r="A233957" s="1"/>
      <c r="B233957" s="1"/>
      <c r="C233957" s="1"/>
      <c r="D233957" s="1"/>
    </row>
    <row r="233976" spans="1:4" x14ac:dyDescent="0.35">
      <c r="A233976" s="1"/>
      <c r="B233976" s="1"/>
      <c r="C233976" s="1"/>
      <c r="D233976" s="1"/>
    </row>
    <row r="233995" spans="1:4" x14ac:dyDescent="0.35">
      <c r="A233995" s="1"/>
      <c r="B233995" s="1"/>
      <c r="C233995" s="1"/>
      <c r="D233995" s="1"/>
    </row>
    <row r="234014" spans="1:4" x14ac:dyDescent="0.35">
      <c r="A234014" s="1"/>
      <c r="B234014" s="1"/>
      <c r="C234014" s="1"/>
      <c r="D234014" s="1"/>
    </row>
    <row r="234033" spans="1:4" x14ac:dyDescent="0.35">
      <c r="A234033" s="1"/>
      <c r="B234033" s="1"/>
      <c r="C234033" s="1"/>
      <c r="D234033" s="1"/>
    </row>
    <row r="234052" spans="1:4" x14ac:dyDescent="0.35">
      <c r="A234052" s="1"/>
      <c r="B234052" s="1"/>
      <c r="C234052" s="1"/>
      <c r="D234052" s="1"/>
    </row>
    <row r="234071" spans="1:4" x14ac:dyDescent="0.35">
      <c r="A234071" s="1"/>
      <c r="B234071" s="1"/>
      <c r="C234071" s="1"/>
      <c r="D234071" s="1"/>
    </row>
    <row r="234090" spans="1:4" x14ac:dyDescent="0.35">
      <c r="A234090" s="1"/>
      <c r="B234090" s="1"/>
      <c r="C234090" s="1"/>
      <c r="D234090" s="1"/>
    </row>
    <row r="234109" spans="1:4" x14ac:dyDescent="0.35">
      <c r="A234109" s="1"/>
      <c r="B234109" s="1"/>
      <c r="C234109" s="1"/>
      <c r="D234109" s="1"/>
    </row>
    <row r="234128" spans="1:4" x14ac:dyDescent="0.35">
      <c r="A234128" s="1"/>
      <c r="B234128" s="1"/>
      <c r="C234128" s="1"/>
      <c r="D234128" s="1"/>
    </row>
    <row r="234147" spans="1:4" x14ac:dyDescent="0.35">
      <c r="A234147" s="1"/>
      <c r="B234147" s="1"/>
      <c r="C234147" s="1"/>
      <c r="D234147" s="1"/>
    </row>
    <row r="234166" spans="1:4" x14ac:dyDescent="0.35">
      <c r="A234166" s="1"/>
      <c r="B234166" s="1"/>
      <c r="C234166" s="1"/>
      <c r="D234166" s="1"/>
    </row>
    <row r="234185" spans="1:4" x14ac:dyDescent="0.35">
      <c r="A234185" s="1"/>
      <c r="B234185" s="1"/>
      <c r="C234185" s="1"/>
      <c r="D234185" s="1"/>
    </row>
    <row r="234204" spans="1:4" x14ac:dyDescent="0.35">
      <c r="A234204" s="1"/>
      <c r="B234204" s="1"/>
      <c r="C234204" s="1"/>
      <c r="D234204" s="1"/>
    </row>
    <row r="234223" spans="1:4" x14ac:dyDescent="0.35">
      <c r="A234223" s="1"/>
      <c r="B234223" s="1"/>
      <c r="C234223" s="1"/>
      <c r="D234223" s="1"/>
    </row>
    <row r="234242" spans="1:4" x14ac:dyDescent="0.35">
      <c r="A234242" s="1"/>
      <c r="B234242" s="1"/>
      <c r="C234242" s="1"/>
      <c r="D234242" s="1"/>
    </row>
    <row r="234261" spans="1:4" x14ac:dyDescent="0.35">
      <c r="A234261" s="1"/>
      <c r="B234261" s="1"/>
      <c r="C234261" s="1"/>
      <c r="D234261" s="1"/>
    </row>
    <row r="234280" spans="1:4" x14ac:dyDescent="0.35">
      <c r="A234280" s="1"/>
      <c r="B234280" s="1"/>
      <c r="C234280" s="1"/>
      <c r="D234280" s="1"/>
    </row>
    <row r="234299" spans="1:4" x14ac:dyDescent="0.35">
      <c r="A234299" s="1"/>
      <c r="B234299" s="1"/>
      <c r="C234299" s="1"/>
      <c r="D234299" s="1"/>
    </row>
    <row r="234318" spans="1:4" x14ac:dyDescent="0.35">
      <c r="A234318" s="1"/>
      <c r="B234318" s="1"/>
      <c r="C234318" s="1"/>
      <c r="D234318" s="1"/>
    </row>
    <row r="234337" spans="1:4" x14ac:dyDescent="0.35">
      <c r="A234337" s="1"/>
      <c r="B234337" s="1"/>
      <c r="C234337" s="1"/>
      <c r="D234337" s="1"/>
    </row>
    <row r="234356" spans="1:4" x14ac:dyDescent="0.35">
      <c r="A234356" s="1"/>
      <c r="B234356" s="1"/>
      <c r="C234356" s="1"/>
      <c r="D234356" s="1"/>
    </row>
    <row r="234375" spans="1:4" x14ac:dyDescent="0.35">
      <c r="A234375" s="1"/>
      <c r="B234375" s="1"/>
      <c r="C234375" s="1"/>
      <c r="D234375" s="1"/>
    </row>
    <row r="234394" spans="1:4" x14ac:dyDescent="0.35">
      <c r="A234394" s="1"/>
      <c r="B234394" s="1"/>
      <c r="C234394" s="1"/>
      <c r="D234394" s="1"/>
    </row>
    <row r="234413" spans="1:4" x14ac:dyDescent="0.35">
      <c r="A234413" s="1"/>
      <c r="B234413" s="1"/>
      <c r="C234413" s="1"/>
      <c r="D234413" s="1"/>
    </row>
    <row r="234432" spans="1:4" x14ac:dyDescent="0.35">
      <c r="A234432" s="1"/>
      <c r="B234432" s="1"/>
      <c r="C234432" s="1"/>
      <c r="D234432" s="1"/>
    </row>
    <row r="234451" spans="1:4" x14ac:dyDescent="0.35">
      <c r="A234451" s="1"/>
      <c r="B234451" s="1"/>
      <c r="C234451" s="1"/>
      <c r="D234451" s="1"/>
    </row>
    <row r="234470" spans="1:4" x14ac:dyDescent="0.35">
      <c r="A234470" s="1"/>
      <c r="B234470" s="1"/>
      <c r="C234470" s="1"/>
      <c r="D234470" s="1"/>
    </row>
    <row r="234489" spans="1:4" x14ac:dyDescent="0.35">
      <c r="A234489" s="1"/>
      <c r="B234489" s="1"/>
      <c r="C234489" s="1"/>
      <c r="D234489" s="1"/>
    </row>
    <row r="234508" spans="1:4" x14ac:dyDescent="0.35">
      <c r="A234508" s="1"/>
      <c r="B234508" s="1"/>
      <c r="C234508" s="1"/>
      <c r="D234508" s="1"/>
    </row>
    <row r="234527" spans="1:4" x14ac:dyDescent="0.35">
      <c r="A234527" s="1"/>
      <c r="B234527" s="1"/>
      <c r="C234527" s="1"/>
      <c r="D234527" s="1"/>
    </row>
    <row r="234546" spans="1:4" x14ac:dyDescent="0.35">
      <c r="A234546" s="1"/>
      <c r="B234546" s="1"/>
      <c r="C234546" s="1"/>
      <c r="D234546" s="1"/>
    </row>
    <row r="234565" spans="1:4" x14ac:dyDescent="0.35">
      <c r="A234565" s="1"/>
      <c r="B234565" s="1"/>
      <c r="C234565" s="1"/>
      <c r="D234565" s="1"/>
    </row>
    <row r="234584" spans="1:4" x14ac:dyDescent="0.35">
      <c r="A234584" s="1"/>
      <c r="B234584" s="1"/>
      <c r="C234584" s="1"/>
      <c r="D234584" s="1"/>
    </row>
    <row r="234603" spans="1:4" x14ac:dyDescent="0.35">
      <c r="A234603" s="1"/>
      <c r="B234603" s="1"/>
      <c r="C234603" s="1"/>
      <c r="D234603" s="1"/>
    </row>
    <row r="234622" spans="1:4" x14ac:dyDescent="0.35">
      <c r="A234622" s="1"/>
      <c r="B234622" s="1"/>
      <c r="C234622" s="1"/>
      <c r="D234622" s="1"/>
    </row>
    <row r="234641" spans="1:4" x14ac:dyDescent="0.35">
      <c r="A234641" s="1"/>
      <c r="B234641" s="1"/>
      <c r="C234641" s="1"/>
      <c r="D234641" s="1"/>
    </row>
    <row r="234660" spans="1:4" x14ac:dyDescent="0.35">
      <c r="A234660" s="1"/>
      <c r="B234660" s="1"/>
      <c r="C234660" s="1"/>
      <c r="D234660" s="1"/>
    </row>
    <row r="234679" spans="1:4" x14ac:dyDescent="0.35">
      <c r="A234679" s="1"/>
      <c r="B234679" s="1"/>
      <c r="C234679" s="1"/>
      <c r="D234679" s="1"/>
    </row>
    <row r="234698" spans="1:4" x14ac:dyDescent="0.35">
      <c r="A234698" s="1"/>
      <c r="B234698" s="1"/>
      <c r="C234698" s="1"/>
      <c r="D234698" s="1"/>
    </row>
    <row r="234717" spans="1:4" x14ac:dyDescent="0.35">
      <c r="A234717" s="1"/>
      <c r="B234717" s="1"/>
      <c r="C234717" s="1"/>
      <c r="D234717" s="1"/>
    </row>
    <row r="234736" spans="1:4" x14ac:dyDescent="0.35">
      <c r="A234736" s="1"/>
      <c r="B234736" s="1"/>
      <c r="C234736" s="1"/>
      <c r="D234736" s="1"/>
    </row>
    <row r="234755" spans="1:4" x14ac:dyDescent="0.35">
      <c r="A234755" s="1"/>
      <c r="B234755" s="1"/>
      <c r="C234755" s="1"/>
      <c r="D234755" s="1"/>
    </row>
    <row r="234774" spans="1:4" x14ac:dyDescent="0.35">
      <c r="A234774" s="1"/>
      <c r="B234774" s="1"/>
      <c r="C234774" s="1"/>
      <c r="D234774" s="1"/>
    </row>
    <row r="234793" spans="1:4" x14ac:dyDescent="0.35">
      <c r="A234793" s="1"/>
      <c r="B234793" s="1"/>
      <c r="C234793" s="1"/>
      <c r="D234793" s="1"/>
    </row>
    <row r="234812" spans="1:4" x14ac:dyDescent="0.35">
      <c r="A234812" s="1"/>
      <c r="B234812" s="1"/>
      <c r="C234812" s="1"/>
      <c r="D234812" s="1"/>
    </row>
    <row r="234831" spans="1:4" x14ac:dyDescent="0.35">
      <c r="A234831" s="1"/>
      <c r="B234831" s="1"/>
      <c r="C234831" s="1"/>
      <c r="D234831" s="1"/>
    </row>
    <row r="234850" spans="1:4" x14ac:dyDescent="0.35">
      <c r="A234850" s="1"/>
      <c r="B234850" s="1"/>
      <c r="C234850" s="1"/>
      <c r="D234850" s="1"/>
    </row>
    <row r="234869" spans="1:4" x14ac:dyDescent="0.35">
      <c r="A234869" s="1"/>
      <c r="B234869" s="1"/>
      <c r="C234869" s="1"/>
      <c r="D234869" s="1"/>
    </row>
    <row r="234888" spans="1:4" x14ac:dyDescent="0.35">
      <c r="A234888" s="1"/>
      <c r="B234888" s="1"/>
      <c r="C234888" s="1"/>
      <c r="D234888" s="1"/>
    </row>
    <row r="234907" spans="1:4" x14ac:dyDescent="0.35">
      <c r="A234907" s="1"/>
      <c r="B234907" s="1"/>
      <c r="C234907" s="1"/>
      <c r="D234907" s="1"/>
    </row>
    <row r="234926" spans="1:4" x14ac:dyDescent="0.35">
      <c r="A234926" s="1"/>
      <c r="B234926" s="1"/>
      <c r="C234926" s="1"/>
      <c r="D234926" s="1"/>
    </row>
    <row r="234945" spans="1:4" x14ac:dyDescent="0.35">
      <c r="A234945" s="1"/>
      <c r="B234945" s="1"/>
      <c r="C234945" s="1"/>
      <c r="D234945" s="1"/>
    </row>
    <row r="234964" spans="1:4" x14ac:dyDescent="0.35">
      <c r="A234964" s="1"/>
      <c r="B234964" s="1"/>
      <c r="C234964" s="1"/>
      <c r="D234964" s="1"/>
    </row>
    <row r="234983" spans="1:4" x14ac:dyDescent="0.35">
      <c r="A234983" s="1"/>
      <c r="B234983" s="1"/>
      <c r="C234983" s="1"/>
      <c r="D234983" s="1"/>
    </row>
    <row r="235002" spans="1:4" x14ac:dyDescent="0.35">
      <c r="A235002" s="1"/>
      <c r="B235002" s="1"/>
      <c r="C235002" s="1"/>
      <c r="D235002" s="1"/>
    </row>
    <row r="235021" spans="1:4" x14ac:dyDescent="0.35">
      <c r="A235021" s="1"/>
      <c r="B235021" s="1"/>
      <c r="C235021" s="1"/>
      <c r="D235021" s="1"/>
    </row>
    <row r="235040" spans="1:4" x14ac:dyDescent="0.35">
      <c r="A235040" s="1"/>
      <c r="B235040" s="1"/>
      <c r="C235040" s="1"/>
      <c r="D235040" s="1"/>
    </row>
    <row r="235059" spans="1:4" x14ac:dyDescent="0.35">
      <c r="A235059" s="1"/>
      <c r="B235059" s="1"/>
      <c r="C235059" s="1"/>
      <c r="D235059" s="1"/>
    </row>
    <row r="235078" spans="1:4" x14ac:dyDescent="0.35">
      <c r="A235078" s="1"/>
      <c r="B235078" s="1"/>
      <c r="C235078" s="1"/>
      <c r="D235078" s="1"/>
    </row>
    <row r="235097" spans="1:4" x14ac:dyDescent="0.35">
      <c r="A235097" s="1"/>
      <c r="B235097" s="1"/>
      <c r="C235097" s="1"/>
      <c r="D235097" s="1"/>
    </row>
    <row r="235116" spans="1:4" x14ac:dyDescent="0.35">
      <c r="A235116" s="1"/>
      <c r="B235116" s="1"/>
      <c r="C235116" s="1"/>
      <c r="D235116" s="1"/>
    </row>
    <row r="235135" spans="1:4" x14ac:dyDescent="0.35">
      <c r="A235135" s="1"/>
      <c r="B235135" s="1"/>
      <c r="C235135" s="1"/>
      <c r="D235135" s="1"/>
    </row>
    <row r="235154" spans="1:4" x14ac:dyDescent="0.35">
      <c r="A235154" s="1"/>
      <c r="B235154" s="1"/>
      <c r="C235154" s="1"/>
      <c r="D235154" s="1"/>
    </row>
    <row r="235173" spans="1:4" x14ac:dyDescent="0.35">
      <c r="A235173" s="1"/>
      <c r="B235173" s="1"/>
      <c r="C235173" s="1"/>
      <c r="D235173" s="1"/>
    </row>
    <row r="235192" spans="1:4" x14ac:dyDescent="0.35">
      <c r="A235192" s="1"/>
      <c r="B235192" s="1"/>
      <c r="C235192" s="1"/>
      <c r="D235192" s="1"/>
    </row>
    <row r="235211" spans="1:4" x14ac:dyDescent="0.35">
      <c r="A235211" s="1"/>
      <c r="B235211" s="1"/>
      <c r="C235211" s="1"/>
      <c r="D235211" s="1"/>
    </row>
    <row r="235230" spans="1:4" x14ac:dyDescent="0.35">
      <c r="A235230" s="1"/>
      <c r="B235230" s="1"/>
      <c r="C235230" s="1"/>
      <c r="D235230" s="1"/>
    </row>
    <row r="235249" spans="1:4" x14ac:dyDescent="0.35">
      <c r="A235249" s="1"/>
      <c r="B235249" s="1"/>
      <c r="C235249" s="1"/>
      <c r="D235249" s="1"/>
    </row>
    <row r="235268" spans="1:4" x14ac:dyDescent="0.35">
      <c r="A235268" s="1"/>
      <c r="B235268" s="1"/>
      <c r="C235268" s="1"/>
      <c r="D235268" s="1"/>
    </row>
    <row r="235287" spans="1:4" x14ac:dyDescent="0.35">
      <c r="A235287" s="1"/>
      <c r="B235287" s="1"/>
      <c r="C235287" s="1"/>
      <c r="D235287" s="1"/>
    </row>
    <row r="235306" spans="1:4" x14ac:dyDescent="0.35">
      <c r="A235306" s="1"/>
      <c r="B235306" s="1"/>
      <c r="C235306" s="1"/>
      <c r="D235306" s="1"/>
    </row>
    <row r="235325" spans="1:4" x14ac:dyDescent="0.35">
      <c r="A235325" s="1"/>
      <c r="B235325" s="1"/>
      <c r="C235325" s="1"/>
      <c r="D235325" s="1"/>
    </row>
    <row r="235344" spans="1:4" x14ac:dyDescent="0.35">
      <c r="A235344" s="1"/>
      <c r="B235344" s="1"/>
      <c r="C235344" s="1"/>
      <c r="D235344" s="1"/>
    </row>
    <row r="235363" spans="1:4" x14ac:dyDescent="0.35">
      <c r="A235363" s="1"/>
      <c r="B235363" s="1"/>
      <c r="C235363" s="1"/>
      <c r="D235363" s="1"/>
    </row>
    <row r="235382" spans="1:4" x14ac:dyDescent="0.35">
      <c r="A235382" s="1"/>
      <c r="B235382" s="1"/>
      <c r="C235382" s="1"/>
      <c r="D235382" s="1"/>
    </row>
    <row r="235401" spans="1:4" x14ac:dyDescent="0.35">
      <c r="A235401" s="1"/>
      <c r="B235401" s="1"/>
      <c r="C235401" s="1"/>
      <c r="D235401" s="1"/>
    </row>
    <row r="235420" spans="1:4" x14ac:dyDescent="0.35">
      <c r="A235420" s="1"/>
      <c r="B235420" s="1"/>
      <c r="C235420" s="1"/>
      <c r="D235420" s="1"/>
    </row>
    <row r="235439" spans="1:4" x14ac:dyDescent="0.35">
      <c r="A235439" s="1"/>
      <c r="B235439" s="1"/>
      <c r="C235439" s="1"/>
      <c r="D235439" s="1"/>
    </row>
    <row r="235458" spans="1:4" x14ac:dyDescent="0.35">
      <c r="A235458" s="1"/>
      <c r="B235458" s="1"/>
      <c r="C235458" s="1"/>
      <c r="D235458" s="1"/>
    </row>
    <row r="235477" spans="1:4" x14ac:dyDescent="0.35">
      <c r="A235477" s="1"/>
      <c r="B235477" s="1"/>
      <c r="C235477" s="1"/>
      <c r="D235477" s="1"/>
    </row>
    <row r="235496" spans="1:4" x14ac:dyDescent="0.35">
      <c r="A235496" s="1"/>
      <c r="B235496" s="1"/>
      <c r="C235496" s="1"/>
      <c r="D235496" s="1"/>
    </row>
    <row r="235515" spans="1:4" x14ac:dyDescent="0.35">
      <c r="A235515" s="1"/>
      <c r="B235515" s="1"/>
      <c r="C235515" s="1"/>
      <c r="D235515" s="1"/>
    </row>
    <row r="235534" spans="1:4" x14ac:dyDescent="0.35">
      <c r="A235534" s="1"/>
      <c r="B235534" s="1"/>
      <c r="C235534" s="1"/>
      <c r="D235534" s="1"/>
    </row>
    <row r="235553" spans="1:4" x14ac:dyDescent="0.35">
      <c r="A235553" s="1"/>
      <c r="B235553" s="1"/>
      <c r="C235553" s="1"/>
      <c r="D235553" s="1"/>
    </row>
    <row r="235572" spans="1:4" x14ac:dyDescent="0.35">
      <c r="A235572" s="1"/>
      <c r="B235572" s="1"/>
      <c r="C235572" s="1"/>
      <c r="D235572" s="1"/>
    </row>
    <row r="235591" spans="1:4" x14ac:dyDescent="0.35">
      <c r="A235591" s="1"/>
      <c r="B235591" s="1"/>
      <c r="C235591" s="1"/>
      <c r="D235591" s="1"/>
    </row>
    <row r="235610" spans="1:4" x14ac:dyDescent="0.35">
      <c r="A235610" s="1"/>
      <c r="B235610" s="1"/>
      <c r="C235610" s="1"/>
      <c r="D235610" s="1"/>
    </row>
    <row r="235629" spans="1:4" x14ac:dyDescent="0.35">
      <c r="A235629" s="1"/>
      <c r="B235629" s="1"/>
      <c r="C235629" s="1"/>
      <c r="D235629" s="1"/>
    </row>
    <row r="235648" spans="1:4" x14ac:dyDescent="0.35">
      <c r="A235648" s="1"/>
      <c r="B235648" s="1"/>
      <c r="C235648" s="1"/>
      <c r="D235648" s="1"/>
    </row>
    <row r="235667" spans="1:4" x14ac:dyDescent="0.35">
      <c r="A235667" s="1"/>
      <c r="B235667" s="1"/>
      <c r="C235667" s="1"/>
      <c r="D235667" s="1"/>
    </row>
    <row r="235686" spans="1:4" x14ac:dyDescent="0.35">
      <c r="A235686" s="1"/>
      <c r="B235686" s="1"/>
      <c r="C235686" s="1"/>
      <c r="D235686" s="1"/>
    </row>
    <row r="235705" spans="1:4" x14ac:dyDescent="0.35">
      <c r="A235705" s="1"/>
      <c r="B235705" s="1"/>
      <c r="C235705" s="1"/>
      <c r="D235705" s="1"/>
    </row>
    <row r="235724" spans="1:4" x14ac:dyDescent="0.35">
      <c r="A235724" s="1"/>
      <c r="B235724" s="1"/>
      <c r="C235724" s="1"/>
      <c r="D235724" s="1"/>
    </row>
    <row r="235743" spans="1:4" x14ac:dyDescent="0.35">
      <c r="A235743" s="1"/>
      <c r="B235743" s="1"/>
      <c r="C235743" s="1"/>
      <c r="D235743" s="1"/>
    </row>
    <row r="235762" spans="1:4" x14ac:dyDescent="0.35">
      <c r="A235762" s="1"/>
      <c r="B235762" s="1"/>
      <c r="C235762" s="1"/>
      <c r="D235762" s="1"/>
    </row>
    <row r="235781" spans="1:4" x14ac:dyDescent="0.35">
      <c r="A235781" s="1"/>
      <c r="B235781" s="1"/>
      <c r="C235781" s="1"/>
      <c r="D235781" s="1"/>
    </row>
    <row r="235800" spans="1:4" x14ac:dyDescent="0.35">
      <c r="A235800" s="1"/>
      <c r="B235800" s="1"/>
      <c r="C235800" s="1"/>
      <c r="D235800" s="1"/>
    </row>
    <row r="235819" spans="1:4" x14ac:dyDescent="0.35">
      <c r="A235819" s="1"/>
      <c r="B235819" s="1"/>
      <c r="C235819" s="1"/>
      <c r="D235819" s="1"/>
    </row>
    <row r="235838" spans="1:4" x14ac:dyDescent="0.35">
      <c r="A235838" s="1"/>
      <c r="B235838" s="1"/>
      <c r="C235838" s="1"/>
      <c r="D235838" s="1"/>
    </row>
    <row r="235857" spans="1:4" x14ac:dyDescent="0.35">
      <c r="A235857" s="1"/>
      <c r="B235857" s="1"/>
      <c r="C235857" s="1"/>
      <c r="D235857" s="1"/>
    </row>
    <row r="235876" spans="1:4" x14ac:dyDescent="0.35">
      <c r="A235876" s="1"/>
      <c r="B235876" s="1"/>
      <c r="C235876" s="1"/>
      <c r="D235876" s="1"/>
    </row>
    <row r="235895" spans="1:4" x14ac:dyDescent="0.35">
      <c r="A235895" s="1"/>
      <c r="B235895" s="1"/>
      <c r="C235895" s="1"/>
      <c r="D235895" s="1"/>
    </row>
    <row r="235914" spans="1:4" x14ac:dyDescent="0.35">
      <c r="A235914" s="1"/>
      <c r="B235914" s="1"/>
      <c r="C235914" s="1"/>
      <c r="D235914" s="1"/>
    </row>
    <row r="235933" spans="1:4" x14ac:dyDescent="0.35">
      <c r="A235933" s="1"/>
      <c r="B235933" s="1"/>
      <c r="C235933" s="1"/>
      <c r="D235933" s="1"/>
    </row>
    <row r="235952" spans="1:4" x14ac:dyDescent="0.35">
      <c r="A235952" s="1"/>
      <c r="B235952" s="1"/>
      <c r="C235952" s="1"/>
      <c r="D235952" s="1"/>
    </row>
    <row r="235971" spans="1:4" x14ac:dyDescent="0.35">
      <c r="A235971" s="1"/>
      <c r="B235971" s="1"/>
      <c r="C235971" s="1"/>
      <c r="D235971" s="1"/>
    </row>
    <row r="235990" spans="1:4" x14ac:dyDescent="0.35">
      <c r="A235990" s="1"/>
      <c r="B235990" s="1"/>
      <c r="C235990" s="1"/>
      <c r="D235990" s="1"/>
    </row>
    <row r="236009" spans="1:4" x14ac:dyDescent="0.35">
      <c r="A236009" s="1"/>
      <c r="B236009" s="1"/>
      <c r="C236009" s="1"/>
      <c r="D236009" s="1"/>
    </row>
    <row r="236028" spans="1:4" x14ac:dyDescent="0.35">
      <c r="A236028" s="1"/>
      <c r="B236028" s="1"/>
      <c r="C236028" s="1"/>
      <c r="D236028" s="1"/>
    </row>
    <row r="236047" spans="1:4" x14ac:dyDescent="0.35">
      <c r="A236047" s="1"/>
      <c r="B236047" s="1"/>
      <c r="C236047" s="1"/>
      <c r="D236047" s="1"/>
    </row>
    <row r="236066" spans="1:4" x14ac:dyDescent="0.35">
      <c r="A236066" s="1"/>
      <c r="B236066" s="1"/>
      <c r="C236066" s="1"/>
      <c r="D236066" s="1"/>
    </row>
    <row r="236085" spans="1:4" x14ac:dyDescent="0.35">
      <c r="A236085" s="1"/>
      <c r="B236085" s="1"/>
      <c r="C236085" s="1"/>
      <c r="D236085" s="1"/>
    </row>
    <row r="236104" spans="1:4" x14ac:dyDescent="0.35">
      <c r="A236104" s="1"/>
      <c r="B236104" s="1"/>
      <c r="C236104" s="1"/>
      <c r="D236104" s="1"/>
    </row>
    <row r="236123" spans="1:4" x14ac:dyDescent="0.35">
      <c r="A236123" s="1"/>
      <c r="B236123" s="1"/>
      <c r="C236123" s="1"/>
      <c r="D236123" s="1"/>
    </row>
    <row r="236142" spans="1:4" x14ac:dyDescent="0.35">
      <c r="A236142" s="1"/>
      <c r="B236142" s="1"/>
      <c r="C236142" s="1"/>
      <c r="D236142" s="1"/>
    </row>
    <row r="236161" spans="1:4" x14ac:dyDescent="0.35">
      <c r="A236161" s="1"/>
      <c r="B236161" s="1"/>
      <c r="C236161" s="1"/>
      <c r="D236161" s="1"/>
    </row>
    <row r="236180" spans="1:4" x14ac:dyDescent="0.35">
      <c r="A236180" s="1"/>
      <c r="B236180" s="1"/>
      <c r="C236180" s="1"/>
      <c r="D236180" s="1"/>
    </row>
    <row r="236199" spans="1:4" x14ac:dyDescent="0.35">
      <c r="A236199" s="1"/>
      <c r="B236199" s="1"/>
      <c r="C236199" s="1"/>
      <c r="D236199" s="1"/>
    </row>
    <row r="236218" spans="1:4" x14ac:dyDescent="0.35">
      <c r="A236218" s="1"/>
      <c r="B236218" s="1"/>
      <c r="C236218" s="1"/>
      <c r="D236218" s="1"/>
    </row>
    <row r="236237" spans="1:4" x14ac:dyDescent="0.35">
      <c r="A236237" s="1"/>
      <c r="B236237" s="1"/>
      <c r="C236237" s="1"/>
      <c r="D236237" s="1"/>
    </row>
    <row r="236256" spans="1:4" x14ac:dyDescent="0.35">
      <c r="A236256" s="1"/>
      <c r="B236256" s="1"/>
      <c r="C236256" s="1"/>
      <c r="D236256" s="1"/>
    </row>
    <row r="236275" spans="1:4" x14ac:dyDescent="0.35">
      <c r="A236275" s="1"/>
      <c r="B236275" s="1"/>
      <c r="C236275" s="1"/>
      <c r="D236275" s="1"/>
    </row>
    <row r="236294" spans="1:4" x14ac:dyDescent="0.35">
      <c r="A236294" s="1"/>
      <c r="B236294" s="1"/>
      <c r="C236294" s="1"/>
      <c r="D236294" s="1"/>
    </row>
    <row r="236313" spans="1:4" x14ac:dyDescent="0.35">
      <c r="A236313" s="1"/>
      <c r="B236313" s="1"/>
      <c r="C236313" s="1"/>
      <c r="D236313" s="1"/>
    </row>
    <row r="236332" spans="1:4" x14ac:dyDescent="0.35">
      <c r="A236332" s="1"/>
      <c r="B236332" s="1"/>
      <c r="C236332" s="1"/>
      <c r="D236332" s="1"/>
    </row>
    <row r="236351" spans="1:4" x14ac:dyDescent="0.35">
      <c r="A236351" s="1"/>
      <c r="B236351" s="1"/>
      <c r="C236351" s="1"/>
      <c r="D236351" s="1"/>
    </row>
    <row r="236370" spans="1:4" x14ac:dyDescent="0.35">
      <c r="A236370" s="1"/>
      <c r="B236370" s="1"/>
      <c r="C236370" s="1"/>
      <c r="D236370" s="1"/>
    </row>
    <row r="236389" spans="1:4" x14ac:dyDescent="0.35">
      <c r="A236389" s="1"/>
      <c r="B236389" s="1"/>
      <c r="C236389" s="1"/>
      <c r="D236389" s="1"/>
    </row>
    <row r="236408" spans="1:4" x14ac:dyDescent="0.35">
      <c r="A236408" s="1"/>
      <c r="B236408" s="1"/>
      <c r="C236408" s="1"/>
      <c r="D236408" s="1"/>
    </row>
    <row r="236427" spans="1:4" x14ac:dyDescent="0.35">
      <c r="A236427" s="1"/>
      <c r="B236427" s="1"/>
      <c r="C236427" s="1"/>
      <c r="D236427" s="1"/>
    </row>
    <row r="236446" spans="1:4" x14ac:dyDescent="0.35">
      <c r="A236446" s="1"/>
      <c r="B236446" s="1"/>
      <c r="C236446" s="1"/>
      <c r="D236446" s="1"/>
    </row>
    <row r="236465" spans="1:4" x14ac:dyDescent="0.35">
      <c r="A236465" s="1"/>
      <c r="B236465" s="1"/>
      <c r="C236465" s="1"/>
      <c r="D236465" s="1"/>
    </row>
    <row r="236484" spans="1:4" x14ac:dyDescent="0.35">
      <c r="A236484" s="1"/>
      <c r="B236484" s="1"/>
      <c r="C236484" s="1"/>
      <c r="D236484" s="1"/>
    </row>
    <row r="236503" spans="1:4" x14ac:dyDescent="0.35">
      <c r="A236503" s="1"/>
      <c r="B236503" s="1"/>
      <c r="C236503" s="1"/>
      <c r="D236503" s="1"/>
    </row>
    <row r="236522" spans="1:4" x14ac:dyDescent="0.35">
      <c r="A236522" s="1"/>
      <c r="B236522" s="1"/>
      <c r="C236522" s="1"/>
      <c r="D236522" s="1"/>
    </row>
    <row r="236541" spans="1:4" x14ac:dyDescent="0.35">
      <c r="A236541" s="1"/>
      <c r="B236541" s="1"/>
      <c r="C236541" s="1"/>
      <c r="D236541" s="1"/>
    </row>
    <row r="236560" spans="1:4" x14ac:dyDescent="0.35">
      <c r="A236560" s="1"/>
      <c r="B236560" s="1"/>
      <c r="C236560" s="1"/>
      <c r="D236560" s="1"/>
    </row>
    <row r="236579" spans="1:4" x14ac:dyDescent="0.35">
      <c r="A236579" s="1"/>
      <c r="B236579" s="1"/>
      <c r="C236579" s="1"/>
      <c r="D236579" s="1"/>
    </row>
    <row r="236598" spans="1:4" x14ac:dyDescent="0.35">
      <c r="A236598" s="1"/>
      <c r="B236598" s="1"/>
      <c r="C236598" s="1"/>
      <c r="D236598" s="1"/>
    </row>
    <row r="236617" spans="1:4" x14ac:dyDescent="0.35">
      <c r="A236617" s="1"/>
      <c r="B236617" s="1"/>
      <c r="C236617" s="1"/>
      <c r="D236617" s="1"/>
    </row>
    <row r="236636" spans="1:4" x14ac:dyDescent="0.35">
      <c r="A236636" s="1"/>
      <c r="B236636" s="1"/>
      <c r="C236636" s="1"/>
      <c r="D236636" s="1"/>
    </row>
    <row r="236655" spans="1:4" x14ac:dyDescent="0.35">
      <c r="A236655" s="1"/>
      <c r="B236655" s="1"/>
      <c r="C236655" s="1"/>
      <c r="D236655" s="1"/>
    </row>
    <row r="236674" spans="1:4" x14ac:dyDescent="0.35">
      <c r="A236674" s="1"/>
      <c r="B236674" s="1"/>
      <c r="C236674" s="1"/>
      <c r="D236674" s="1"/>
    </row>
    <row r="236693" spans="1:4" x14ac:dyDescent="0.35">
      <c r="A236693" s="1"/>
      <c r="B236693" s="1"/>
      <c r="C236693" s="1"/>
      <c r="D236693" s="1"/>
    </row>
    <row r="236712" spans="1:4" x14ac:dyDescent="0.35">
      <c r="A236712" s="1"/>
      <c r="B236712" s="1"/>
      <c r="C236712" s="1"/>
      <c r="D236712" s="1"/>
    </row>
    <row r="236731" spans="1:4" x14ac:dyDescent="0.35">
      <c r="A236731" s="1"/>
      <c r="B236731" s="1"/>
      <c r="C236731" s="1"/>
      <c r="D236731" s="1"/>
    </row>
    <row r="236750" spans="1:4" x14ac:dyDescent="0.35">
      <c r="A236750" s="1"/>
      <c r="B236750" s="1"/>
      <c r="C236750" s="1"/>
      <c r="D236750" s="1"/>
    </row>
    <row r="236769" spans="1:4" x14ac:dyDescent="0.35">
      <c r="A236769" s="1"/>
      <c r="B236769" s="1"/>
      <c r="C236769" s="1"/>
      <c r="D236769" s="1"/>
    </row>
    <row r="236788" spans="1:4" x14ac:dyDescent="0.35">
      <c r="A236788" s="1"/>
      <c r="B236788" s="1"/>
      <c r="C236788" s="1"/>
      <c r="D236788" s="1"/>
    </row>
    <row r="236807" spans="1:4" x14ac:dyDescent="0.35">
      <c r="A236807" s="1"/>
      <c r="B236807" s="1"/>
      <c r="C236807" s="1"/>
      <c r="D236807" s="1"/>
    </row>
    <row r="236826" spans="1:4" x14ac:dyDescent="0.35">
      <c r="A236826" s="1"/>
      <c r="B236826" s="1"/>
      <c r="C236826" s="1"/>
      <c r="D236826" s="1"/>
    </row>
    <row r="236845" spans="1:4" x14ac:dyDescent="0.35">
      <c r="A236845" s="1"/>
      <c r="B236845" s="1"/>
      <c r="C236845" s="1"/>
      <c r="D236845" s="1"/>
    </row>
    <row r="236864" spans="1:4" x14ac:dyDescent="0.35">
      <c r="A236864" s="1"/>
      <c r="B236864" s="1"/>
      <c r="C236864" s="1"/>
      <c r="D236864" s="1"/>
    </row>
    <row r="236883" spans="1:4" x14ac:dyDescent="0.35">
      <c r="A236883" s="1"/>
      <c r="B236883" s="1"/>
      <c r="C236883" s="1"/>
      <c r="D236883" s="1"/>
    </row>
    <row r="236902" spans="1:4" x14ac:dyDescent="0.35">
      <c r="A236902" s="1"/>
      <c r="B236902" s="1"/>
      <c r="C236902" s="1"/>
      <c r="D236902" s="1"/>
    </row>
    <row r="236921" spans="1:4" x14ac:dyDescent="0.35">
      <c r="A236921" s="1"/>
      <c r="B236921" s="1"/>
      <c r="C236921" s="1"/>
      <c r="D236921" s="1"/>
    </row>
    <row r="236940" spans="1:4" x14ac:dyDescent="0.35">
      <c r="A236940" s="1"/>
      <c r="B236940" s="1"/>
      <c r="C236940" s="1"/>
      <c r="D236940" s="1"/>
    </row>
    <row r="236959" spans="1:4" x14ac:dyDescent="0.35">
      <c r="A236959" s="1"/>
      <c r="B236959" s="1"/>
      <c r="C236959" s="1"/>
      <c r="D236959" s="1"/>
    </row>
    <row r="236978" spans="1:4" x14ac:dyDescent="0.35">
      <c r="A236978" s="1"/>
      <c r="B236978" s="1"/>
      <c r="C236978" s="1"/>
      <c r="D236978" s="1"/>
    </row>
    <row r="236997" spans="1:4" x14ac:dyDescent="0.35">
      <c r="A236997" s="1"/>
      <c r="B236997" s="1"/>
      <c r="C236997" s="1"/>
      <c r="D236997" s="1"/>
    </row>
    <row r="237016" spans="1:4" x14ac:dyDescent="0.35">
      <c r="A237016" s="1"/>
      <c r="B237016" s="1"/>
      <c r="C237016" s="1"/>
      <c r="D237016" s="1"/>
    </row>
    <row r="237035" spans="1:4" x14ac:dyDescent="0.35">
      <c r="A237035" s="1"/>
      <c r="B237035" s="1"/>
      <c r="C237035" s="1"/>
      <c r="D237035" s="1"/>
    </row>
    <row r="237054" spans="1:4" x14ac:dyDescent="0.35">
      <c r="A237054" s="1"/>
      <c r="B237054" s="1"/>
      <c r="C237054" s="1"/>
      <c r="D237054" s="1"/>
    </row>
    <row r="237073" spans="1:4" x14ac:dyDescent="0.35">
      <c r="A237073" s="1"/>
      <c r="B237073" s="1"/>
      <c r="C237073" s="1"/>
      <c r="D237073" s="1"/>
    </row>
    <row r="237092" spans="1:4" x14ac:dyDescent="0.35">
      <c r="A237092" s="1"/>
      <c r="B237092" s="1"/>
      <c r="C237092" s="1"/>
      <c r="D237092" s="1"/>
    </row>
    <row r="237111" spans="1:4" x14ac:dyDescent="0.35">
      <c r="A237111" s="1"/>
      <c r="B237111" s="1"/>
      <c r="C237111" s="1"/>
      <c r="D237111" s="1"/>
    </row>
    <row r="237130" spans="1:4" x14ac:dyDescent="0.35">
      <c r="A237130" s="1"/>
      <c r="B237130" s="1"/>
      <c r="C237130" s="1"/>
      <c r="D237130" s="1"/>
    </row>
    <row r="237149" spans="1:4" x14ac:dyDescent="0.35">
      <c r="A237149" s="1"/>
      <c r="B237149" s="1"/>
      <c r="C237149" s="1"/>
      <c r="D237149" s="1"/>
    </row>
    <row r="237168" spans="1:4" x14ac:dyDescent="0.35">
      <c r="A237168" s="1"/>
      <c r="B237168" s="1"/>
      <c r="C237168" s="1"/>
      <c r="D237168" s="1"/>
    </row>
    <row r="237187" spans="1:4" x14ac:dyDescent="0.35">
      <c r="A237187" s="1"/>
      <c r="B237187" s="1"/>
      <c r="C237187" s="1"/>
      <c r="D237187" s="1"/>
    </row>
    <row r="237206" spans="1:4" x14ac:dyDescent="0.35">
      <c r="A237206" s="1"/>
      <c r="B237206" s="1"/>
      <c r="C237206" s="1"/>
      <c r="D237206" s="1"/>
    </row>
    <row r="237225" spans="1:4" x14ac:dyDescent="0.35">
      <c r="A237225" s="1"/>
      <c r="B237225" s="1"/>
      <c r="C237225" s="1"/>
      <c r="D237225" s="1"/>
    </row>
    <row r="237244" spans="1:4" x14ac:dyDescent="0.35">
      <c r="A237244" s="1"/>
      <c r="B237244" s="1"/>
      <c r="C237244" s="1"/>
      <c r="D237244" s="1"/>
    </row>
    <row r="237263" spans="1:4" x14ac:dyDescent="0.35">
      <c r="A237263" s="1"/>
      <c r="B237263" s="1"/>
      <c r="C237263" s="1"/>
      <c r="D237263" s="1"/>
    </row>
    <row r="237282" spans="1:4" x14ac:dyDescent="0.35">
      <c r="A237282" s="1"/>
      <c r="B237282" s="1"/>
      <c r="C237282" s="1"/>
      <c r="D237282" s="1"/>
    </row>
    <row r="237301" spans="1:4" x14ac:dyDescent="0.35">
      <c r="A237301" s="1"/>
      <c r="B237301" s="1"/>
      <c r="C237301" s="1"/>
      <c r="D237301" s="1"/>
    </row>
    <row r="237320" spans="1:4" x14ac:dyDescent="0.35">
      <c r="A237320" s="1"/>
      <c r="B237320" s="1"/>
      <c r="C237320" s="1"/>
      <c r="D237320" s="1"/>
    </row>
    <row r="237339" spans="1:4" x14ac:dyDescent="0.35">
      <c r="A237339" s="1"/>
      <c r="B237339" s="1"/>
      <c r="C237339" s="1"/>
      <c r="D237339" s="1"/>
    </row>
    <row r="237358" spans="1:4" x14ac:dyDescent="0.35">
      <c r="A237358" s="1"/>
      <c r="B237358" s="1"/>
      <c r="C237358" s="1"/>
      <c r="D237358" s="1"/>
    </row>
    <row r="237377" spans="1:4" x14ac:dyDescent="0.35">
      <c r="A237377" s="1"/>
      <c r="B237377" s="1"/>
      <c r="C237377" s="1"/>
      <c r="D237377" s="1"/>
    </row>
    <row r="237396" spans="1:4" x14ac:dyDescent="0.35">
      <c r="A237396" s="1"/>
      <c r="B237396" s="1"/>
      <c r="C237396" s="1"/>
      <c r="D237396" s="1"/>
    </row>
    <row r="237415" spans="1:4" x14ac:dyDescent="0.35">
      <c r="A237415" s="1"/>
      <c r="B237415" s="1"/>
      <c r="C237415" s="1"/>
      <c r="D237415" s="1"/>
    </row>
    <row r="237434" spans="1:4" x14ac:dyDescent="0.35">
      <c r="A237434" s="1"/>
      <c r="B237434" s="1"/>
      <c r="C237434" s="1"/>
      <c r="D237434" s="1"/>
    </row>
    <row r="237453" spans="1:4" x14ac:dyDescent="0.35">
      <c r="A237453" s="1"/>
      <c r="B237453" s="1"/>
      <c r="C237453" s="1"/>
      <c r="D237453" s="1"/>
    </row>
    <row r="237472" spans="1:4" x14ac:dyDescent="0.35">
      <c r="A237472" s="1"/>
      <c r="B237472" s="1"/>
      <c r="C237472" s="1"/>
      <c r="D237472" s="1"/>
    </row>
    <row r="237491" spans="1:4" x14ac:dyDescent="0.35">
      <c r="A237491" s="1"/>
      <c r="B237491" s="1"/>
      <c r="C237491" s="1"/>
      <c r="D237491" s="1"/>
    </row>
    <row r="237510" spans="1:4" x14ac:dyDescent="0.35">
      <c r="A237510" s="1"/>
      <c r="B237510" s="1"/>
      <c r="C237510" s="1"/>
      <c r="D237510" s="1"/>
    </row>
    <row r="237529" spans="1:4" x14ac:dyDescent="0.35">
      <c r="A237529" s="1"/>
      <c r="B237529" s="1"/>
      <c r="C237529" s="1"/>
      <c r="D237529" s="1"/>
    </row>
    <row r="237548" spans="1:4" x14ac:dyDescent="0.35">
      <c r="A237548" s="1"/>
      <c r="B237548" s="1"/>
      <c r="C237548" s="1"/>
      <c r="D237548" s="1"/>
    </row>
    <row r="237567" spans="1:4" x14ac:dyDescent="0.35">
      <c r="A237567" s="1"/>
      <c r="B237567" s="1"/>
      <c r="C237567" s="1"/>
      <c r="D237567" s="1"/>
    </row>
    <row r="237586" spans="1:4" x14ac:dyDescent="0.35">
      <c r="A237586" s="1"/>
      <c r="B237586" s="1"/>
      <c r="C237586" s="1"/>
      <c r="D237586" s="1"/>
    </row>
    <row r="237605" spans="1:4" x14ac:dyDescent="0.35">
      <c r="A237605" s="1"/>
      <c r="B237605" s="1"/>
      <c r="C237605" s="1"/>
      <c r="D237605" s="1"/>
    </row>
    <row r="237624" spans="1:4" x14ac:dyDescent="0.35">
      <c r="A237624" s="1"/>
      <c r="B237624" s="1"/>
      <c r="C237624" s="1"/>
      <c r="D237624" s="1"/>
    </row>
    <row r="237643" spans="1:4" x14ac:dyDescent="0.35">
      <c r="A237643" s="1"/>
      <c r="B237643" s="1"/>
      <c r="C237643" s="1"/>
      <c r="D237643" s="1"/>
    </row>
    <row r="237662" spans="1:4" x14ac:dyDescent="0.35">
      <c r="A237662" s="1"/>
      <c r="B237662" s="1"/>
      <c r="C237662" s="1"/>
      <c r="D237662" s="1"/>
    </row>
    <row r="237681" spans="1:4" x14ac:dyDescent="0.35">
      <c r="A237681" s="1"/>
      <c r="B237681" s="1"/>
      <c r="C237681" s="1"/>
      <c r="D237681" s="1"/>
    </row>
    <row r="237700" spans="1:4" x14ac:dyDescent="0.35">
      <c r="A237700" s="1"/>
      <c r="B237700" s="1"/>
      <c r="C237700" s="1"/>
      <c r="D237700" s="1"/>
    </row>
    <row r="237719" spans="1:4" x14ac:dyDescent="0.35">
      <c r="A237719" s="1"/>
      <c r="B237719" s="1"/>
      <c r="C237719" s="1"/>
      <c r="D237719" s="1"/>
    </row>
    <row r="237738" spans="1:4" x14ac:dyDescent="0.35">
      <c r="A237738" s="1"/>
      <c r="B237738" s="1"/>
      <c r="C237738" s="1"/>
      <c r="D237738" s="1"/>
    </row>
    <row r="237757" spans="1:4" x14ac:dyDescent="0.35">
      <c r="A237757" s="1"/>
      <c r="B237757" s="1"/>
      <c r="C237757" s="1"/>
      <c r="D237757" s="1"/>
    </row>
    <row r="237776" spans="1:4" x14ac:dyDescent="0.35">
      <c r="A237776" s="1"/>
      <c r="B237776" s="1"/>
      <c r="C237776" s="1"/>
      <c r="D237776" s="1"/>
    </row>
    <row r="237795" spans="1:4" x14ac:dyDescent="0.35">
      <c r="A237795" s="1"/>
      <c r="B237795" s="1"/>
      <c r="C237795" s="1"/>
      <c r="D237795" s="1"/>
    </row>
    <row r="237814" spans="1:4" x14ac:dyDescent="0.35">
      <c r="A237814" s="1"/>
      <c r="B237814" s="1"/>
      <c r="C237814" s="1"/>
      <c r="D237814" s="1"/>
    </row>
    <row r="237833" spans="1:4" x14ac:dyDescent="0.35">
      <c r="A237833" s="1"/>
      <c r="B237833" s="1"/>
      <c r="C237833" s="1"/>
      <c r="D237833" s="1"/>
    </row>
    <row r="237852" spans="1:4" x14ac:dyDescent="0.35">
      <c r="A237852" s="1"/>
      <c r="B237852" s="1"/>
      <c r="C237852" s="1"/>
      <c r="D237852" s="1"/>
    </row>
    <row r="237871" spans="1:4" x14ac:dyDescent="0.35">
      <c r="A237871" s="1"/>
      <c r="B237871" s="1"/>
      <c r="C237871" s="1"/>
      <c r="D237871" s="1"/>
    </row>
    <row r="237890" spans="1:4" x14ac:dyDescent="0.35">
      <c r="A237890" s="1"/>
      <c r="B237890" s="1"/>
      <c r="C237890" s="1"/>
      <c r="D237890" s="1"/>
    </row>
    <row r="237909" spans="1:4" x14ac:dyDescent="0.35">
      <c r="A237909" s="1"/>
      <c r="B237909" s="1"/>
      <c r="C237909" s="1"/>
      <c r="D237909" s="1"/>
    </row>
    <row r="237928" spans="1:4" x14ac:dyDescent="0.35">
      <c r="A237928" s="1"/>
      <c r="B237928" s="1"/>
      <c r="C237928" s="1"/>
      <c r="D237928" s="1"/>
    </row>
    <row r="237947" spans="1:4" x14ac:dyDescent="0.35">
      <c r="A237947" s="1"/>
      <c r="B237947" s="1"/>
      <c r="C237947" s="1"/>
      <c r="D237947" s="1"/>
    </row>
    <row r="237966" spans="1:4" x14ac:dyDescent="0.35">
      <c r="A237966" s="1"/>
      <c r="B237966" s="1"/>
      <c r="C237966" s="1"/>
      <c r="D237966" s="1"/>
    </row>
    <row r="237985" spans="1:4" x14ac:dyDescent="0.35">
      <c r="A237985" s="1"/>
      <c r="B237985" s="1"/>
      <c r="C237985" s="1"/>
      <c r="D237985" s="1"/>
    </row>
    <row r="238004" spans="1:4" x14ac:dyDescent="0.35">
      <c r="A238004" s="1"/>
      <c r="B238004" s="1"/>
      <c r="C238004" s="1"/>
      <c r="D238004" s="1"/>
    </row>
    <row r="238023" spans="1:4" x14ac:dyDescent="0.35">
      <c r="A238023" s="1"/>
      <c r="B238023" s="1"/>
      <c r="C238023" s="1"/>
      <c r="D238023" s="1"/>
    </row>
    <row r="238042" spans="1:4" x14ac:dyDescent="0.35">
      <c r="A238042" s="1"/>
      <c r="B238042" s="1"/>
      <c r="C238042" s="1"/>
      <c r="D238042" s="1"/>
    </row>
    <row r="238061" spans="1:4" x14ac:dyDescent="0.35">
      <c r="A238061" s="1"/>
      <c r="B238061" s="1"/>
      <c r="C238061" s="1"/>
      <c r="D238061" s="1"/>
    </row>
    <row r="238080" spans="1:4" x14ac:dyDescent="0.35">
      <c r="A238080" s="1"/>
      <c r="B238080" s="1"/>
      <c r="C238080" s="1"/>
      <c r="D238080" s="1"/>
    </row>
    <row r="238099" spans="1:4" x14ac:dyDescent="0.35">
      <c r="A238099" s="1"/>
      <c r="B238099" s="1"/>
      <c r="C238099" s="1"/>
      <c r="D238099" s="1"/>
    </row>
    <row r="238118" spans="1:4" x14ac:dyDescent="0.35">
      <c r="A238118" s="1"/>
      <c r="B238118" s="1"/>
      <c r="C238118" s="1"/>
      <c r="D238118" s="1"/>
    </row>
    <row r="238137" spans="1:4" x14ac:dyDescent="0.35">
      <c r="A238137" s="1"/>
      <c r="B238137" s="1"/>
      <c r="C238137" s="1"/>
      <c r="D238137" s="1"/>
    </row>
    <row r="238156" spans="1:4" x14ac:dyDescent="0.35">
      <c r="A238156" s="1"/>
      <c r="B238156" s="1"/>
      <c r="C238156" s="1"/>
      <c r="D238156" s="1"/>
    </row>
    <row r="238175" spans="1:4" x14ac:dyDescent="0.35">
      <c r="A238175" s="1"/>
      <c r="B238175" s="1"/>
      <c r="C238175" s="1"/>
      <c r="D238175" s="1"/>
    </row>
    <row r="238194" spans="1:4" x14ac:dyDescent="0.35">
      <c r="A238194" s="1"/>
      <c r="B238194" s="1"/>
      <c r="C238194" s="1"/>
      <c r="D238194" s="1"/>
    </row>
    <row r="238213" spans="1:4" x14ac:dyDescent="0.35">
      <c r="A238213" s="1"/>
      <c r="B238213" s="1"/>
      <c r="C238213" s="1"/>
      <c r="D238213" s="1"/>
    </row>
    <row r="238232" spans="1:4" x14ac:dyDescent="0.35">
      <c r="A238232" s="1"/>
      <c r="B238232" s="1"/>
      <c r="C238232" s="1"/>
      <c r="D238232" s="1"/>
    </row>
    <row r="238251" spans="1:4" x14ac:dyDescent="0.35">
      <c r="A238251" s="1"/>
      <c r="B238251" s="1"/>
      <c r="C238251" s="1"/>
      <c r="D238251" s="1"/>
    </row>
    <row r="238270" spans="1:4" x14ac:dyDescent="0.35">
      <c r="A238270" s="1"/>
      <c r="B238270" s="1"/>
      <c r="C238270" s="1"/>
      <c r="D238270" s="1"/>
    </row>
    <row r="238289" spans="1:4" x14ac:dyDescent="0.35">
      <c r="A238289" s="1"/>
      <c r="B238289" s="1"/>
      <c r="C238289" s="1"/>
      <c r="D238289" s="1"/>
    </row>
    <row r="238308" spans="1:4" x14ac:dyDescent="0.35">
      <c r="A238308" s="1"/>
      <c r="B238308" s="1"/>
      <c r="C238308" s="1"/>
      <c r="D238308" s="1"/>
    </row>
    <row r="238327" spans="1:4" x14ac:dyDescent="0.35">
      <c r="A238327" s="1"/>
      <c r="B238327" s="1"/>
      <c r="C238327" s="1"/>
      <c r="D238327" s="1"/>
    </row>
    <row r="238346" spans="1:4" x14ac:dyDescent="0.35">
      <c r="A238346" s="1"/>
      <c r="B238346" s="1"/>
      <c r="C238346" s="1"/>
      <c r="D238346" s="1"/>
    </row>
    <row r="238365" spans="1:4" x14ac:dyDescent="0.35">
      <c r="A238365" s="1"/>
      <c r="B238365" s="1"/>
      <c r="C238365" s="1"/>
      <c r="D238365" s="1"/>
    </row>
    <row r="238384" spans="1:4" x14ac:dyDescent="0.35">
      <c r="A238384" s="1"/>
      <c r="B238384" s="1"/>
      <c r="C238384" s="1"/>
      <c r="D238384" s="1"/>
    </row>
    <row r="238403" spans="1:4" x14ac:dyDescent="0.35">
      <c r="A238403" s="1"/>
      <c r="B238403" s="1"/>
      <c r="C238403" s="1"/>
      <c r="D238403" s="1"/>
    </row>
    <row r="238422" spans="1:4" x14ac:dyDescent="0.35">
      <c r="A238422" s="1"/>
      <c r="B238422" s="1"/>
      <c r="C238422" s="1"/>
      <c r="D238422" s="1"/>
    </row>
    <row r="238441" spans="1:4" x14ac:dyDescent="0.35">
      <c r="A238441" s="1"/>
      <c r="B238441" s="1"/>
      <c r="C238441" s="1"/>
      <c r="D238441" s="1"/>
    </row>
    <row r="238460" spans="1:4" x14ac:dyDescent="0.35">
      <c r="A238460" s="1"/>
      <c r="B238460" s="1"/>
      <c r="C238460" s="1"/>
      <c r="D238460" s="1"/>
    </row>
    <row r="238479" spans="1:4" x14ac:dyDescent="0.35">
      <c r="A238479" s="1"/>
      <c r="B238479" s="1"/>
      <c r="C238479" s="1"/>
      <c r="D238479" s="1"/>
    </row>
    <row r="238498" spans="1:4" x14ac:dyDescent="0.35">
      <c r="A238498" s="1"/>
      <c r="B238498" s="1"/>
      <c r="C238498" s="1"/>
      <c r="D238498" s="1"/>
    </row>
    <row r="238517" spans="1:4" x14ac:dyDescent="0.35">
      <c r="A238517" s="1"/>
      <c r="B238517" s="1"/>
      <c r="C238517" s="1"/>
      <c r="D238517" s="1"/>
    </row>
    <row r="238536" spans="1:4" x14ac:dyDescent="0.35">
      <c r="A238536" s="1"/>
      <c r="B238536" s="1"/>
      <c r="C238536" s="1"/>
      <c r="D238536" s="1"/>
    </row>
    <row r="238555" spans="1:4" x14ac:dyDescent="0.35">
      <c r="A238555" s="1"/>
      <c r="B238555" s="1"/>
      <c r="C238555" s="1"/>
      <c r="D238555" s="1"/>
    </row>
    <row r="238574" spans="1:4" x14ac:dyDescent="0.35">
      <c r="A238574" s="1"/>
      <c r="B238574" s="1"/>
      <c r="C238574" s="1"/>
      <c r="D238574" s="1"/>
    </row>
    <row r="238593" spans="1:4" x14ac:dyDescent="0.35">
      <c r="A238593" s="1"/>
      <c r="B238593" s="1"/>
      <c r="C238593" s="1"/>
      <c r="D238593" s="1"/>
    </row>
    <row r="238612" spans="1:4" x14ac:dyDescent="0.35">
      <c r="A238612" s="1"/>
      <c r="B238612" s="1"/>
      <c r="C238612" s="1"/>
      <c r="D238612" s="1"/>
    </row>
    <row r="238631" spans="1:4" x14ac:dyDescent="0.35">
      <c r="A238631" s="1"/>
      <c r="B238631" s="1"/>
      <c r="C238631" s="1"/>
      <c r="D238631" s="1"/>
    </row>
    <row r="238650" spans="1:4" x14ac:dyDescent="0.35">
      <c r="A238650" s="1"/>
      <c r="B238650" s="1"/>
      <c r="C238650" s="1"/>
      <c r="D238650" s="1"/>
    </row>
    <row r="238669" spans="1:4" x14ac:dyDescent="0.35">
      <c r="A238669" s="1"/>
      <c r="B238669" s="1"/>
      <c r="C238669" s="1"/>
      <c r="D238669" s="1"/>
    </row>
    <row r="238688" spans="1:4" x14ac:dyDescent="0.35">
      <c r="A238688" s="1"/>
      <c r="B238688" s="1"/>
      <c r="C238688" s="1"/>
      <c r="D238688" s="1"/>
    </row>
    <row r="238707" spans="1:4" x14ac:dyDescent="0.35">
      <c r="A238707" s="1"/>
      <c r="B238707" s="1"/>
      <c r="C238707" s="1"/>
      <c r="D238707" s="1"/>
    </row>
    <row r="238726" spans="1:4" x14ac:dyDescent="0.35">
      <c r="A238726" s="1"/>
      <c r="B238726" s="1"/>
      <c r="C238726" s="1"/>
      <c r="D238726" s="1"/>
    </row>
    <row r="238745" spans="1:4" x14ac:dyDescent="0.35">
      <c r="A238745" s="1"/>
      <c r="B238745" s="1"/>
      <c r="C238745" s="1"/>
      <c r="D238745" s="1"/>
    </row>
    <row r="238764" spans="1:4" x14ac:dyDescent="0.35">
      <c r="A238764" s="1"/>
      <c r="B238764" s="1"/>
      <c r="C238764" s="1"/>
      <c r="D238764" s="1"/>
    </row>
    <row r="238783" spans="1:4" x14ac:dyDescent="0.35">
      <c r="A238783" s="1"/>
      <c r="B238783" s="1"/>
      <c r="C238783" s="1"/>
      <c r="D238783" s="1"/>
    </row>
    <row r="238802" spans="1:4" x14ac:dyDescent="0.35">
      <c r="A238802" s="1"/>
      <c r="B238802" s="1"/>
      <c r="C238802" s="1"/>
      <c r="D238802" s="1"/>
    </row>
    <row r="238821" spans="1:4" x14ac:dyDescent="0.35">
      <c r="A238821" s="1"/>
      <c r="B238821" s="1"/>
      <c r="C238821" s="1"/>
      <c r="D238821" s="1"/>
    </row>
    <row r="238840" spans="1:4" x14ac:dyDescent="0.35">
      <c r="A238840" s="1"/>
      <c r="B238840" s="1"/>
      <c r="C238840" s="1"/>
      <c r="D238840" s="1"/>
    </row>
    <row r="238859" spans="1:4" x14ac:dyDescent="0.35">
      <c r="A238859" s="1"/>
      <c r="B238859" s="1"/>
      <c r="C238859" s="1"/>
      <c r="D238859" s="1"/>
    </row>
    <row r="238878" spans="1:4" x14ac:dyDescent="0.35">
      <c r="A238878" s="1"/>
      <c r="B238878" s="1"/>
      <c r="C238878" s="1"/>
      <c r="D238878" s="1"/>
    </row>
    <row r="238897" spans="1:4" x14ac:dyDescent="0.35">
      <c r="A238897" s="1"/>
      <c r="B238897" s="1"/>
      <c r="C238897" s="1"/>
      <c r="D238897" s="1"/>
    </row>
    <row r="238916" spans="1:4" x14ac:dyDescent="0.35">
      <c r="A238916" s="1"/>
      <c r="B238916" s="1"/>
      <c r="C238916" s="1"/>
      <c r="D238916" s="1"/>
    </row>
    <row r="238935" spans="1:4" x14ac:dyDescent="0.35">
      <c r="A238935" s="1"/>
      <c r="B238935" s="1"/>
      <c r="C238935" s="1"/>
      <c r="D238935" s="1"/>
    </row>
    <row r="238954" spans="1:4" x14ac:dyDescent="0.35">
      <c r="A238954" s="1"/>
      <c r="B238954" s="1"/>
      <c r="C238954" s="1"/>
      <c r="D238954" s="1"/>
    </row>
    <row r="238973" spans="1:4" x14ac:dyDescent="0.35">
      <c r="A238973" s="1"/>
      <c r="B238973" s="1"/>
      <c r="C238973" s="1"/>
      <c r="D238973" s="1"/>
    </row>
    <row r="238992" spans="1:4" x14ac:dyDescent="0.35">
      <c r="A238992" s="1"/>
      <c r="B238992" s="1"/>
      <c r="C238992" s="1"/>
      <c r="D238992" s="1"/>
    </row>
    <row r="239011" spans="1:4" x14ac:dyDescent="0.35">
      <c r="A239011" s="1"/>
      <c r="B239011" s="1"/>
      <c r="C239011" s="1"/>
      <c r="D239011" s="1"/>
    </row>
    <row r="239030" spans="1:4" x14ac:dyDescent="0.35">
      <c r="A239030" s="1"/>
      <c r="B239030" s="1"/>
      <c r="C239030" s="1"/>
      <c r="D239030" s="1"/>
    </row>
    <row r="239049" spans="1:4" x14ac:dyDescent="0.35">
      <c r="A239049" s="1"/>
      <c r="B239049" s="1"/>
      <c r="C239049" s="1"/>
      <c r="D239049" s="1"/>
    </row>
    <row r="239068" spans="1:4" x14ac:dyDescent="0.35">
      <c r="A239068" s="1"/>
      <c r="B239068" s="1"/>
      <c r="C239068" s="1"/>
      <c r="D239068" s="1"/>
    </row>
    <row r="239087" spans="1:4" x14ac:dyDescent="0.35">
      <c r="A239087" s="1"/>
      <c r="B239087" s="1"/>
      <c r="C239087" s="1"/>
      <c r="D239087" s="1"/>
    </row>
    <row r="239106" spans="1:4" x14ac:dyDescent="0.35">
      <c r="A239106" s="1"/>
      <c r="B239106" s="1"/>
      <c r="C239106" s="1"/>
      <c r="D239106" s="1"/>
    </row>
    <row r="239125" spans="1:4" x14ac:dyDescent="0.35">
      <c r="A239125" s="1"/>
      <c r="B239125" s="1"/>
      <c r="C239125" s="1"/>
      <c r="D239125" s="1"/>
    </row>
    <row r="239144" spans="1:4" x14ac:dyDescent="0.35">
      <c r="A239144" s="1"/>
      <c r="B239144" s="1"/>
      <c r="C239144" s="1"/>
      <c r="D239144" s="1"/>
    </row>
    <row r="239163" spans="1:4" x14ac:dyDescent="0.35">
      <c r="A239163" s="1"/>
      <c r="B239163" s="1"/>
      <c r="C239163" s="1"/>
      <c r="D239163" s="1"/>
    </row>
    <row r="239182" spans="1:4" x14ac:dyDescent="0.35">
      <c r="A239182" s="1"/>
      <c r="B239182" s="1"/>
      <c r="C239182" s="1"/>
      <c r="D239182" s="1"/>
    </row>
    <row r="239201" spans="1:4" x14ac:dyDescent="0.35">
      <c r="A239201" s="1"/>
      <c r="B239201" s="1"/>
      <c r="C239201" s="1"/>
      <c r="D239201" s="1"/>
    </row>
    <row r="239220" spans="1:4" x14ac:dyDescent="0.35">
      <c r="A239220" s="1"/>
      <c r="B239220" s="1"/>
      <c r="C239220" s="1"/>
      <c r="D239220" s="1"/>
    </row>
    <row r="239239" spans="1:4" x14ac:dyDescent="0.35">
      <c r="A239239" s="1"/>
      <c r="B239239" s="1"/>
      <c r="C239239" s="1"/>
      <c r="D239239" s="1"/>
    </row>
    <row r="239258" spans="1:4" x14ac:dyDescent="0.35">
      <c r="A239258" s="1"/>
      <c r="B239258" s="1"/>
      <c r="C239258" s="1"/>
      <c r="D239258" s="1"/>
    </row>
    <row r="239277" spans="1:4" x14ac:dyDescent="0.35">
      <c r="A239277" s="1"/>
      <c r="B239277" s="1"/>
      <c r="C239277" s="1"/>
      <c r="D239277" s="1"/>
    </row>
    <row r="239296" spans="1:4" x14ac:dyDescent="0.35">
      <c r="A239296" s="1"/>
      <c r="B239296" s="1"/>
      <c r="C239296" s="1"/>
      <c r="D239296" s="1"/>
    </row>
    <row r="239315" spans="1:4" x14ac:dyDescent="0.35">
      <c r="A239315" s="1"/>
      <c r="B239315" s="1"/>
      <c r="C239315" s="1"/>
      <c r="D239315" s="1"/>
    </row>
    <row r="239334" spans="1:4" x14ac:dyDescent="0.35">
      <c r="A239334" s="1"/>
      <c r="B239334" s="1"/>
      <c r="C239334" s="1"/>
      <c r="D239334" s="1"/>
    </row>
    <row r="239353" spans="1:4" x14ac:dyDescent="0.35">
      <c r="A239353" s="1"/>
      <c r="B239353" s="1"/>
      <c r="C239353" s="1"/>
      <c r="D239353" s="1"/>
    </row>
    <row r="239372" spans="1:4" x14ac:dyDescent="0.35">
      <c r="A239372" s="1"/>
      <c r="B239372" s="1"/>
      <c r="C239372" s="1"/>
      <c r="D239372" s="1"/>
    </row>
    <row r="239391" spans="1:4" x14ac:dyDescent="0.35">
      <c r="A239391" s="1"/>
      <c r="B239391" s="1"/>
      <c r="C239391" s="1"/>
      <c r="D239391" s="1"/>
    </row>
    <row r="239410" spans="1:4" x14ac:dyDescent="0.35">
      <c r="A239410" s="1"/>
      <c r="B239410" s="1"/>
      <c r="C239410" s="1"/>
      <c r="D239410" s="1"/>
    </row>
    <row r="239429" spans="1:4" x14ac:dyDescent="0.35">
      <c r="A239429" s="1"/>
      <c r="B239429" s="1"/>
      <c r="C239429" s="1"/>
      <c r="D239429" s="1"/>
    </row>
    <row r="239448" spans="1:4" x14ac:dyDescent="0.35">
      <c r="A239448" s="1"/>
      <c r="B239448" s="1"/>
      <c r="C239448" s="1"/>
      <c r="D239448" s="1"/>
    </row>
    <row r="239467" spans="1:4" x14ac:dyDescent="0.35">
      <c r="A239467" s="1"/>
      <c r="B239467" s="1"/>
      <c r="C239467" s="1"/>
      <c r="D239467" s="1"/>
    </row>
    <row r="239486" spans="1:4" x14ac:dyDescent="0.35">
      <c r="A239486" s="1"/>
      <c r="B239486" s="1"/>
      <c r="C239486" s="1"/>
      <c r="D239486" s="1"/>
    </row>
    <row r="239505" spans="1:4" x14ac:dyDescent="0.35">
      <c r="A239505" s="1"/>
      <c r="B239505" s="1"/>
      <c r="C239505" s="1"/>
      <c r="D239505" s="1"/>
    </row>
    <row r="239524" spans="1:4" x14ac:dyDescent="0.35">
      <c r="A239524" s="1"/>
      <c r="B239524" s="1"/>
      <c r="C239524" s="1"/>
      <c r="D239524" s="1"/>
    </row>
    <row r="239543" spans="1:4" x14ac:dyDescent="0.35">
      <c r="A239543" s="1"/>
      <c r="B239543" s="1"/>
      <c r="C239543" s="1"/>
      <c r="D239543" s="1"/>
    </row>
    <row r="239562" spans="1:4" x14ac:dyDescent="0.35">
      <c r="A239562" s="1"/>
      <c r="B239562" s="1"/>
      <c r="C239562" s="1"/>
      <c r="D239562" s="1"/>
    </row>
    <row r="239581" spans="1:4" x14ac:dyDescent="0.35">
      <c r="A239581" s="1"/>
      <c r="B239581" s="1"/>
      <c r="C239581" s="1"/>
      <c r="D239581" s="1"/>
    </row>
    <row r="239600" spans="1:4" x14ac:dyDescent="0.35">
      <c r="A239600" s="1"/>
      <c r="B239600" s="1"/>
      <c r="C239600" s="1"/>
      <c r="D239600" s="1"/>
    </row>
    <row r="239619" spans="1:4" x14ac:dyDescent="0.35">
      <c r="A239619" s="1"/>
      <c r="B239619" s="1"/>
      <c r="C239619" s="1"/>
      <c r="D239619" s="1"/>
    </row>
    <row r="239638" spans="1:4" x14ac:dyDescent="0.35">
      <c r="A239638" s="1"/>
      <c r="B239638" s="1"/>
      <c r="C239638" s="1"/>
      <c r="D239638" s="1"/>
    </row>
    <row r="239657" spans="1:4" x14ac:dyDescent="0.35">
      <c r="A239657" s="1"/>
      <c r="B239657" s="1"/>
      <c r="C239657" s="1"/>
      <c r="D239657" s="1"/>
    </row>
    <row r="239676" spans="1:4" x14ac:dyDescent="0.35">
      <c r="A239676" s="1"/>
      <c r="B239676" s="1"/>
      <c r="C239676" s="1"/>
      <c r="D239676" s="1"/>
    </row>
    <row r="239695" spans="1:4" x14ac:dyDescent="0.35">
      <c r="A239695" s="1"/>
      <c r="B239695" s="1"/>
      <c r="C239695" s="1"/>
      <c r="D239695" s="1"/>
    </row>
    <row r="239714" spans="1:4" x14ac:dyDescent="0.35">
      <c r="A239714" s="1"/>
      <c r="B239714" s="1"/>
      <c r="C239714" s="1"/>
      <c r="D239714" s="1"/>
    </row>
    <row r="239733" spans="1:4" x14ac:dyDescent="0.35">
      <c r="A239733" s="1"/>
      <c r="B239733" s="1"/>
      <c r="C239733" s="1"/>
      <c r="D239733" s="1"/>
    </row>
    <row r="239752" spans="1:4" x14ac:dyDescent="0.35">
      <c r="A239752" s="1"/>
      <c r="B239752" s="1"/>
      <c r="C239752" s="1"/>
      <c r="D239752" s="1"/>
    </row>
    <row r="239771" spans="1:4" x14ac:dyDescent="0.35">
      <c r="A239771" s="1"/>
      <c r="B239771" s="1"/>
      <c r="C239771" s="1"/>
      <c r="D239771" s="1"/>
    </row>
    <row r="239790" spans="1:4" x14ac:dyDescent="0.35">
      <c r="A239790" s="1"/>
      <c r="B239790" s="1"/>
      <c r="C239790" s="1"/>
      <c r="D239790" s="1"/>
    </row>
    <row r="239809" spans="1:4" x14ac:dyDescent="0.35">
      <c r="A239809" s="1"/>
      <c r="B239809" s="1"/>
      <c r="C239809" s="1"/>
      <c r="D239809" s="1"/>
    </row>
    <row r="239828" spans="1:4" x14ac:dyDescent="0.35">
      <c r="A239828" s="1"/>
      <c r="B239828" s="1"/>
      <c r="C239828" s="1"/>
      <c r="D239828" s="1"/>
    </row>
    <row r="239847" spans="1:4" x14ac:dyDescent="0.35">
      <c r="A239847" s="1"/>
      <c r="B239847" s="1"/>
      <c r="C239847" s="1"/>
      <c r="D239847" s="1"/>
    </row>
    <row r="239866" spans="1:4" x14ac:dyDescent="0.35">
      <c r="A239866" s="1"/>
      <c r="B239866" s="1"/>
      <c r="C239866" s="1"/>
      <c r="D239866" s="1"/>
    </row>
    <row r="239885" spans="1:4" x14ac:dyDescent="0.35">
      <c r="A239885" s="1"/>
      <c r="B239885" s="1"/>
      <c r="C239885" s="1"/>
      <c r="D239885" s="1"/>
    </row>
    <row r="239904" spans="1:4" x14ac:dyDescent="0.35">
      <c r="A239904" s="1"/>
      <c r="B239904" s="1"/>
      <c r="C239904" s="1"/>
      <c r="D239904" s="1"/>
    </row>
    <row r="239923" spans="1:4" x14ac:dyDescent="0.35">
      <c r="A239923" s="1"/>
      <c r="B239923" s="1"/>
      <c r="C239923" s="1"/>
      <c r="D239923" s="1"/>
    </row>
    <row r="239942" spans="1:4" x14ac:dyDescent="0.35">
      <c r="A239942" s="1"/>
      <c r="B239942" s="1"/>
      <c r="C239942" s="1"/>
      <c r="D239942" s="1"/>
    </row>
    <row r="239961" spans="1:4" x14ac:dyDescent="0.35">
      <c r="A239961" s="1"/>
      <c r="B239961" s="1"/>
      <c r="C239961" s="1"/>
      <c r="D239961" s="1"/>
    </row>
    <row r="239980" spans="1:4" x14ac:dyDescent="0.35">
      <c r="A239980" s="1"/>
      <c r="B239980" s="1"/>
      <c r="C239980" s="1"/>
      <c r="D239980" s="1"/>
    </row>
    <row r="239999" spans="1:4" x14ac:dyDescent="0.35">
      <c r="A239999" s="1"/>
      <c r="B239999" s="1"/>
      <c r="C239999" s="1"/>
      <c r="D239999" s="1"/>
    </row>
    <row r="240018" spans="1:4" x14ac:dyDescent="0.35">
      <c r="A240018" s="1"/>
      <c r="B240018" s="1"/>
      <c r="C240018" s="1"/>
      <c r="D240018" s="1"/>
    </row>
    <row r="240037" spans="1:4" x14ac:dyDescent="0.35">
      <c r="A240037" s="1"/>
      <c r="B240037" s="1"/>
      <c r="C240037" s="1"/>
      <c r="D240037" s="1"/>
    </row>
    <row r="240056" spans="1:4" x14ac:dyDescent="0.35">
      <c r="A240056" s="1"/>
      <c r="B240056" s="1"/>
      <c r="C240056" s="1"/>
      <c r="D240056" s="1"/>
    </row>
    <row r="240075" spans="1:4" x14ac:dyDescent="0.35">
      <c r="A240075" s="1"/>
      <c r="B240075" s="1"/>
      <c r="C240075" s="1"/>
      <c r="D240075" s="1"/>
    </row>
    <row r="240094" spans="1:4" x14ac:dyDescent="0.35">
      <c r="A240094" s="1"/>
      <c r="B240094" s="1"/>
      <c r="C240094" s="1"/>
      <c r="D240094" s="1"/>
    </row>
    <row r="240113" spans="1:4" x14ac:dyDescent="0.35">
      <c r="A240113" s="1"/>
      <c r="B240113" s="1"/>
      <c r="C240113" s="1"/>
      <c r="D240113" s="1"/>
    </row>
    <row r="240132" spans="1:4" x14ac:dyDescent="0.35">
      <c r="A240132" s="1"/>
      <c r="B240132" s="1"/>
      <c r="C240132" s="1"/>
      <c r="D240132" s="1"/>
    </row>
    <row r="240151" spans="1:4" x14ac:dyDescent="0.35">
      <c r="A240151" s="1"/>
      <c r="B240151" s="1"/>
      <c r="C240151" s="1"/>
      <c r="D240151" s="1"/>
    </row>
    <row r="240170" spans="1:4" x14ac:dyDescent="0.35">
      <c r="A240170" s="1"/>
      <c r="B240170" s="1"/>
      <c r="C240170" s="1"/>
      <c r="D240170" s="1"/>
    </row>
    <row r="240189" spans="1:4" x14ac:dyDescent="0.35">
      <c r="A240189" s="1"/>
      <c r="B240189" s="1"/>
      <c r="C240189" s="1"/>
      <c r="D240189" s="1"/>
    </row>
    <row r="240208" spans="1:4" x14ac:dyDescent="0.35">
      <c r="A240208" s="1"/>
      <c r="B240208" s="1"/>
      <c r="C240208" s="1"/>
      <c r="D240208" s="1"/>
    </row>
    <row r="240227" spans="1:4" x14ac:dyDescent="0.35">
      <c r="A240227" s="1"/>
      <c r="B240227" s="1"/>
      <c r="C240227" s="1"/>
      <c r="D240227" s="1"/>
    </row>
    <row r="240246" spans="1:4" x14ac:dyDescent="0.35">
      <c r="A240246" s="1"/>
      <c r="B240246" s="1"/>
      <c r="C240246" s="1"/>
      <c r="D240246" s="1"/>
    </row>
    <row r="240265" spans="1:4" x14ac:dyDescent="0.35">
      <c r="A240265" s="1"/>
      <c r="B240265" s="1"/>
      <c r="C240265" s="1"/>
      <c r="D240265" s="1"/>
    </row>
    <row r="240284" spans="1:4" x14ac:dyDescent="0.35">
      <c r="A240284" s="1"/>
      <c r="B240284" s="1"/>
      <c r="C240284" s="1"/>
      <c r="D240284" s="1"/>
    </row>
    <row r="240303" spans="1:4" x14ac:dyDescent="0.35">
      <c r="A240303" s="1"/>
      <c r="B240303" s="1"/>
      <c r="C240303" s="1"/>
      <c r="D240303" s="1"/>
    </row>
    <row r="240322" spans="1:4" x14ac:dyDescent="0.35">
      <c r="A240322" s="1"/>
      <c r="B240322" s="1"/>
      <c r="C240322" s="1"/>
      <c r="D240322" s="1"/>
    </row>
    <row r="240341" spans="1:4" x14ac:dyDescent="0.35">
      <c r="A240341" s="1"/>
      <c r="B240341" s="1"/>
      <c r="C240341" s="1"/>
      <c r="D240341" s="1"/>
    </row>
    <row r="240360" spans="1:4" x14ac:dyDescent="0.35">
      <c r="A240360" s="1"/>
      <c r="B240360" s="1"/>
      <c r="C240360" s="1"/>
      <c r="D240360" s="1"/>
    </row>
    <row r="240379" spans="1:4" x14ac:dyDescent="0.35">
      <c r="A240379" s="1"/>
      <c r="B240379" s="1"/>
      <c r="C240379" s="1"/>
      <c r="D240379" s="1"/>
    </row>
    <row r="240398" spans="1:4" x14ac:dyDescent="0.35">
      <c r="A240398" s="1"/>
      <c r="B240398" s="1"/>
      <c r="C240398" s="1"/>
      <c r="D240398" s="1"/>
    </row>
    <row r="240417" spans="1:4" x14ac:dyDescent="0.35">
      <c r="A240417" s="1"/>
      <c r="B240417" s="1"/>
      <c r="C240417" s="1"/>
      <c r="D240417" s="1"/>
    </row>
    <row r="240436" spans="1:4" x14ac:dyDescent="0.35">
      <c r="A240436" s="1"/>
      <c r="B240436" s="1"/>
      <c r="C240436" s="1"/>
      <c r="D240436" s="1"/>
    </row>
    <row r="240455" spans="1:4" x14ac:dyDescent="0.35">
      <c r="A240455" s="1"/>
      <c r="B240455" s="1"/>
      <c r="C240455" s="1"/>
      <c r="D240455" s="1"/>
    </row>
    <row r="240474" spans="1:4" x14ac:dyDescent="0.35">
      <c r="A240474" s="1"/>
      <c r="B240474" s="1"/>
      <c r="C240474" s="1"/>
      <c r="D240474" s="1"/>
    </row>
    <row r="240493" spans="1:4" x14ac:dyDescent="0.35">
      <c r="A240493" s="1"/>
      <c r="B240493" s="1"/>
      <c r="C240493" s="1"/>
      <c r="D240493" s="1"/>
    </row>
    <row r="240512" spans="1:4" x14ac:dyDescent="0.35">
      <c r="A240512" s="1"/>
      <c r="B240512" s="1"/>
      <c r="C240512" s="1"/>
      <c r="D240512" s="1"/>
    </row>
    <row r="240531" spans="1:4" x14ac:dyDescent="0.35">
      <c r="A240531" s="1"/>
      <c r="B240531" s="1"/>
      <c r="C240531" s="1"/>
      <c r="D240531" s="1"/>
    </row>
    <row r="240550" spans="1:4" x14ac:dyDescent="0.35">
      <c r="A240550" s="1"/>
      <c r="B240550" s="1"/>
      <c r="C240550" s="1"/>
      <c r="D240550" s="1"/>
    </row>
    <row r="240569" spans="1:4" x14ac:dyDescent="0.35">
      <c r="A240569" s="1"/>
      <c r="B240569" s="1"/>
      <c r="C240569" s="1"/>
      <c r="D240569" s="1"/>
    </row>
    <row r="240588" spans="1:4" x14ac:dyDescent="0.35">
      <c r="A240588" s="1"/>
      <c r="B240588" s="1"/>
      <c r="C240588" s="1"/>
      <c r="D240588" s="1"/>
    </row>
    <row r="240607" spans="1:4" x14ac:dyDescent="0.35">
      <c r="A240607" s="1"/>
      <c r="B240607" s="1"/>
      <c r="C240607" s="1"/>
      <c r="D240607" s="1"/>
    </row>
    <row r="240626" spans="1:4" x14ac:dyDescent="0.35">
      <c r="A240626" s="1"/>
      <c r="B240626" s="1"/>
      <c r="C240626" s="1"/>
      <c r="D240626" s="1"/>
    </row>
    <row r="240645" spans="1:4" x14ac:dyDescent="0.35">
      <c r="A240645" s="1"/>
      <c r="B240645" s="1"/>
      <c r="C240645" s="1"/>
      <c r="D240645" s="1"/>
    </row>
    <row r="240664" spans="1:4" x14ac:dyDescent="0.35">
      <c r="A240664" s="1"/>
      <c r="B240664" s="1"/>
      <c r="C240664" s="1"/>
      <c r="D240664" s="1"/>
    </row>
    <row r="240683" spans="1:4" x14ac:dyDescent="0.35">
      <c r="A240683" s="1"/>
      <c r="B240683" s="1"/>
      <c r="C240683" s="1"/>
      <c r="D240683" s="1"/>
    </row>
    <row r="240702" spans="1:4" x14ac:dyDescent="0.35">
      <c r="A240702" s="1"/>
      <c r="B240702" s="1"/>
      <c r="C240702" s="1"/>
      <c r="D240702" s="1"/>
    </row>
    <row r="240721" spans="1:4" x14ac:dyDescent="0.35">
      <c r="A240721" s="1"/>
      <c r="B240721" s="1"/>
      <c r="C240721" s="1"/>
      <c r="D240721" s="1"/>
    </row>
    <row r="240740" spans="1:4" x14ac:dyDescent="0.35">
      <c r="A240740" s="1"/>
      <c r="B240740" s="1"/>
      <c r="C240740" s="1"/>
      <c r="D240740" s="1"/>
    </row>
    <row r="240759" spans="1:4" x14ac:dyDescent="0.35">
      <c r="A240759" s="1"/>
      <c r="B240759" s="1"/>
      <c r="C240759" s="1"/>
      <c r="D240759" s="1"/>
    </row>
    <row r="240778" spans="1:4" x14ac:dyDescent="0.35">
      <c r="A240778" s="1"/>
      <c r="B240778" s="1"/>
      <c r="C240778" s="1"/>
      <c r="D240778" s="1"/>
    </row>
    <row r="240797" spans="1:4" x14ac:dyDescent="0.35">
      <c r="A240797" s="1"/>
      <c r="B240797" s="1"/>
      <c r="C240797" s="1"/>
      <c r="D240797" s="1"/>
    </row>
    <row r="240816" spans="1:4" x14ac:dyDescent="0.35">
      <c r="A240816" s="1"/>
      <c r="B240816" s="1"/>
      <c r="C240816" s="1"/>
      <c r="D240816" s="1"/>
    </row>
    <row r="240835" spans="1:4" x14ac:dyDescent="0.35">
      <c r="A240835" s="1"/>
      <c r="B240835" s="1"/>
      <c r="C240835" s="1"/>
      <c r="D240835" s="1"/>
    </row>
    <row r="240854" spans="1:4" x14ac:dyDescent="0.35">
      <c r="A240854" s="1"/>
      <c r="B240854" s="1"/>
      <c r="C240854" s="1"/>
      <c r="D240854" s="1"/>
    </row>
    <row r="240873" spans="1:4" x14ac:dyDescent="0.35">
      <c r="A240873" s="1"/>
      <c r="B240873" s="1"/>
      <c r="C240873" s="1"/>
      <c r="D240873" s="1"/>
    </row>
    <row r="240892" spans="1:4" x14ac:dyDescent="0.35">
      <c r="A240892" s="1"/>
      <c r="B240892" s="1"/>
      <c r="C240892" s="1"/>
      <c r="D240892" s="1"/>
    </row>
    <row r="240911" spans="1:4" x14ac:dyDescent="0.35">
      <c r="A240911" s="1"/>
      <c r="B240911" s="1"/>
      <c r="C240911" s="1"/>
      <c r="D240911" s="1"/>
    </row>
    <row r="240930" spans="1:4" x14ac:dyDescent="0.35">
      <c r="A240930" s="1"/>
      <c r="B240930" s="1"/>
      <c r="C240930" s="1"/>
      <c r="D240930" s="1"/>
    </row>
    <row r="240949" spans="1:4" x14ac:dyDescent="0.35">
      <c r="A240949" s="1"/>
      <c r="B240949" s="1"/>
      <c r="C240949" s="1"/>
      <c r="D240949" s="1"/>
    </row>
    <row r="240968" spans="1:4" x14ac:dyDescent="0.35">
      <c r="A240968" s="1"/>
      <c r="B240968" s="1"/>
      <c r="C240968" s="1"/>
      <c r="D240968" s="1"/>
    </row>
    <row r="240987" spans="1:4" x14ac:dyDescent="0.35">
      <c r="A240987" s="1"/>
      <c r="B240987" s="1"/>
      <c r="C240987" s="1"/>
      <c r="D240987" s="1"/>
    </row>
    <row r="241006" spans="1:4" x14ac:dyDescent="0.35">
      <c r="A241006" s="1"/>
      <c r="B241006" s="1"/>
      <c r="C241006" s="1"/>
      <c r="D241006" s="1"/>
    </row>
    <row r="241025" spans="1:4" x14ac:dyDescent="0.35">
      <c r="A241025" s="1"/>
      <c r="B241025" s="1"/>
      <c r="C241025" s="1"/>
      <c r="D241025" s="1"/>
    </row>
    <row r="241044" spans="1:4" x14ac:dyDescent="0.35">
      <c r="A241044" s="1"/>
      <c r="B241044" s="1"/>
      <c r="C241044" s="1"/>
      <c r="D241044" s="1"/>
    </row>
    <row r="241063" spans="1:4" x14ac:dyDescent="0.35">
      <c r="A241063" s="1"/>
      <c r="B241063" s="1"/>
      <c r="C241063" s="1"/>
      <c r="D241063" s="1"/>
    </row>
    <row r="241082" spans="1:4" x14ac:dyDescent="0.35">
      <c r="A241082" s="1"/>
      <c r="B241082" s="1"/>
      <c r="C241082" s="1"/>
      <c r="D241082" s="1"/>
    </row>
    <row r="241101" spans="1:4" x14ac:dyDescent="0.35">
      <c r="A241101" s="1"/>
      <c r="B241101" s="1"/>
      <c r="C241101" s="1"/>
      <c r="D241101" s="1"/>
    </row>
    <row r="241120" spans="1:4" x14ac:dyDescent="0.35">
      <c r="A241120" s="1"/>
      <c r="B241120" s="1"/>
      <c r="C241120" s="1"/>
      <c r="D241120" s="1"/>
    </row>
    <row r="241139" spans="1:4" x14ac:dyDescent="0.35">
      <c r="A241139" s="1"/>
      <c r="B241139" s="1"/>
      <c r="C241139" s="1"/>
      <c r="D241139" s="1"/>
    </row>
    <row r="241158" spans="1:4" x14ac:dyDescent="0.35">
      <c r="A241158" s="1"/>
      <c r="B241158" s="1"/>
      <c r="C241158" s="1"/>
      <c r="D241158" s="1"/>
    </row>
    <row r="241177" spans="1:4" x14ac:dyDescent="0.35">
      <c r="A241177" s="1"/>
      <c r="B241177" s="1"/>
      <c r="C241177" s="1"/>
      <c r="D241177" s="1"/>
    </row>
    <row r="241196" spans="1:4" x14ac:dyDescent="0.35">
      <c r="A241196" s="1"/>
      <c r="B241196" s="1"/>
      <c r="C241196" s="1"/>
      <c r="D241196" s="1"/>
    </row>
    <row r="241215" spans="1:4" x14ac:dyDescent="0.35">
      <c r="A241215" s="1"/>
      <c r="B241215" s="1"/>
      <c r="C241215" s="1"/>
      <c r="D241215" s="1"/>
    </row>
    <row r="241234" spans="1:4" x14ac:dyDescent="0.35">
      <c r="A241234" s="1"/>
      <c r="B241234" s="1"/>
      <c r="C241234" s="1"/>
      <c r="D241234" s="1"/>
    </row>
    <row r="241253" spans="1:4" x14ac:dyDescent="0.35">
      <c r="A241253" s="1"/>
      <c r="B241253" s="1"/>
      <c r="C241253" s="1"/>
      <c r="D241253" s="1"/>
    </row>
    <row r="241272" spans="1:4" x14ac:dyDescent="0.35">
      <c r="A241272" s="1"/>
      <c r="B241272" s="1"/>
      <c r="C241272" s="1"/>
      <c r="D241272" s="1"/>
    </row>
    <row r="241291" spans="1:4" x14ac:dyDescent="0.35">
      <c r="A241291" s="1"/>
      <c r="B241291" s="1"/>
      <c r="C241291" s="1"/>
      <c r="D241291" s="1"/>
    </row>
    <row r="241310" spans="1:4" x14ac:dyDescent="0.35">
      <c r="A241310" s="1"/>
      <c r="B241310" s="1"/>
      <c r="C241310" s="1"/>
      <c r="D241310" s="1"/>
    </row>
    <row r="241329" spans="1:4" x14ac:dyDescent="0.35">
      <c r="A241329" s="1"/>
      <c r="B241329" s="1"/>
      <c r="C241329" s="1"/>
      <c r="D241329" s="1"/>
    </row>
    <row r="241348" spans="1:4" x14ac:dyDescent="0.35">
      <c r="A241348" s="1"/>
      <c r="B241348" s="1"/>
      <c r="C241348" s="1"/>
      <c r="D241348" s="1"/>
    </row>
    <row r="241367" spans="1:4" x14ac:dyDescent="0.35">
      <c r="A241367" s="1"/>
      <c r="B241367" s="1"/>
      <c r="C241367" s="1"/>
      <c r="D241367" s="1"/>
    </row>
    <row r="241386" spans="1:4" x14ac:dyDescent="0.35">
      <c r="A241386" s="1"/>
      <c r="B241386" s="1"/>
      <c r="C241386" s="1"/>
      <c r="D241386" s="1"/>
    </row>
    <row r="241405" spans="1:4" x14ac:dyDescent="0.35">
      <c r="A241405" s="1"/>
      <c r="B241405" s="1"/>
      <c r="C241405" s="1"/>
      <c r="D241405" s="1"/>
    </row>
    <row r="241424" spans="1:4" x14ac:dyDescent="0.35">
      <c r="A241424" s="1"/>
      <c r="B241424" s="1"/>
      <c r="C241424" s="1"/>
      <c r="D241424" s="1"/>
    </row>
    <row r="241443" spans="1:4" x14ac:dyDescent="0.35">
      <c r="A241443" s="1"/>
      <c r="B241443" s="1"/>
      <c r="C241443" s="1"/>
      <c r="D241443" s="1"/>
    </row>
    <row r="241462" spans="1:4" x14ac:dyDescent="0.35">
      <c r="A241462" s="1"/>
      <c r="B241462" s="1"/>
      <c r="C241462" s="1"/>
      <c r="D241462" s="1"/>
    </row>
    <row r="241481" spans="1:4" x14ac:dyDescent="0.35">
      <c r="A241481" s="1"/>
      <c r="B241481" s="1"/>
      <c r="C241481" s="1"/>
      <c r="D241481" s="1"/>
    </row>
    <row r="241500" spans="1:4" x14ac:dyDescent="0.35">
      <c r="A241500" s="1"/>
      <c r="B241500" s="1"/>
      <c r="C241500" s="1"/>
      <c r="D241500" s="1"/>
    </row>
    <row r="241519" spans="1:4" x14ac:dyDescent="0.35">
      <c r="A241519" s="1"/>
      <c r="B241519" s="1"/>
      <c r="C241519" s="1"/>
      <c r="D241519" s="1"/>
    </row>
    <row r="241538" spans="1:4" x14ac:dyDescent="0.35">
      <c r="A241538" s="1"/>
      <c r="B241538" s="1"/>
      <c r="C241538" s="1"/>
      <c r="D241538" s="1"/>
    </row>
    <row r="241557" spans="1:4" x14ac:dyDescent="0.35">
      <c r="A241557" s="1"/>
      <c r="B241557" s="1"/>
      <c r="C241557" s="1"/>
      <c r="D241557" s="1"/>
    </row>
    <row r="241576" spans="1:4" x14ac:dyDescent="0.35">
      <c r="A241576" s="1"/>
      <c r="B241576" s="1"/>
      <c r="C241576" s="1"/>
      <c r="D241576" s="1"/>
    </row>
    <row r="241595" spans="1:4" x14ac:dyDescent="0.35">
      <c r="A241595" s="1"/>
      <c r="B241595" s="1"/>
      <c r="C241595" s="1"/>
      <c r="D241595" s="1"/>
    </row>
    <row r="241614" spans="1:4" x14ac:dyDescent="0.35">
      <c r="A241614" s="1"/>
      <c r="B241614" s="1"/>
      <c r="C241614" s="1"/>
      <c r="D241614" s="1"/>
    </row>
    <row r="241633" spans="1:4" x14ac:dyDescent="0.35">
      <c r="A241633" s="1"/>
      <c r="B241633" s="1"/>
      <c r="C241633" s="1"/>
      <c r="D241633" s="1"/>
    </row>
    <row r="241652" spans="1:4" x14ac:dyDescent="0.35">
      <c r="A241652" s="1"/>
      <c r="B241652" s="1"/>
      <c r="C241652" s="1"/>
      <c r="D241652" s="1"/>
    </row>
    <row r="241671" spans="1:4" x14ac:dyDescent="0.35">
      <c r="A241671" s="1"/>
      <c r="B241671" s="1"/>
      <c r="C241671" s="1"/>
      <c r="D241671" s="1"/>
    </row>
    <row r="241690" spans="1:4" x14ac:dyDescent="0.35">
      <c r="A241690" s="1"/>
      <c r="B241690" s="1"/>
      <c r="C241690" s="1"/>
      <c r="D241690" s="1"/>
    </row>
    <row r="241709" spans="1:4" x14ac:dyDescent="0.35">
      <c r="A241709" s="1"/>
      <c r="B241709" s="1"/>
      <c r="C241709" s="1"/>
      <c r="D241709" s="1"/>
    </row>
    <row r="241728" spans="1:4" x14ac:dyDescent="0.35">
      <c r="A241728" s="1"/>
      <c r="B241728" s="1"/>
      <c r="C241728" s="1"/>
      <c r="D241728" s="1"/>
    </row>
    <row r="241747" spans="1:4" x14ac:dyDescent="0.35">
      <c r="A241747" s="1"/>
      <c r="B241747" s="1"/>
      <c r="C241747" s="1"/>
      <c r="D241747" s="1"/>
    </row>
    <row r="241766" spans="1:4" x14ac:dyDescent="0.35">
      <c r="A241766" s="1"/>
      <c r="B241766" s="1"/>
      <c r="C241766" s="1"/>
      <c r="D241766" s="1"/>
    </row>
    <row r="241785" spans="1:4" x14ac:dyDescent="0.35">
      <c r="A241785" s="1"/>
      <c r="B241785" s="1"/>
      <c r="C241785" s="1"/>
      <c r="D241785" s="1"/>
    </row>
    <row r="241804" spans="1:4" x14ac:dyDescent="0.35">
      <c r="A241804" s="1"/>
      <c r="B241804" s="1"/>
      <c r="C241804" s="1"/>
      <c r="D241804" s="1"/>
    </row>
    <row r="241823" spans="1:4" x14ac:dyDescent="0.35">
      <c r="A241823" s="1"/>
      <c r="B241823" s="1"/>
      <c r="C241823" s="1"/>
      <c r="D241823" s="1"/>
    </row>
    <row r="241842" spans="1:4" x14ac:dyDescent="0.35">
      <c r="A241842" s="1"/>
      <c r="B241842" s="1"/>
      <c r="C241842" s="1"/>
      <c r="D241842" s="1"/>
    </row>
    <row r="241861" spans="1:4" x14ac:dyDescent="0.35">
      <c r="A241861" s="1"/>
      <c r="B241861" s="1"/>
      <c r="C241861" s="1"/>
      <c r="D241861" s="1"/>
    </row>
    <row r="241880" spans="1:4" x14ac:dyDescent="0.35">
      <c r="A241880" s="1"/>
      <c r="B241880" s="1"/>
      <c r="C241880" s="1"/>
      <c r="D241880" s="1"/>
    </row>
    <row r="241899" spans="1:4" x14ac:dyDescent="0.35">
      <c r="A241899" s="1"/>
      <c r="B241899" s="1"/>
      <c r="C241899" s="1"/>
      <c r="D241899" s="1"/>
    </row>
    <row r="241918" spans="1:4" x14ac:dyDescent="0.35">
      <c r="A241918" s="1"/>
      <c r="B241918" s="1"/>
      <c r="C241918" s="1"/>
      <c r="D241918" s="1"/>
    </row>
    <row r="241937" spans="1:4" x14ac:dyDescent="0.35">
      <c r="A241937" s="1"/>
      <c r="B241937" s="1"/>
      <c r="C241937" s="1"/>
      <c r="D241937" s="1"/>
    </row>
    <row r="241956" spans="1:4" x14ac:dyDescent="0.35">
      <c r="A241956" s="1"/>
      <c r="B241956" s="1"/>
      <c r="C241956" s="1"/>
      <c r="D241956" s="1"/>
    </row>
    <row r="241975" spans="1:4" x14ac:dyDescent="0.35">
      <c r="A241975" s="1"/>
      <c r="B241975" s="1"/>
      <c r="C241975" s="1"/>
      <c r="D241975" s="1"/>
    </row>
    <row r="241994" spans="1:4" x14ac:dyDescent="0.35">
      <c r="A241994" s="1"/>
      <c r="B241994" s="1"/>
      <c r="C241994" s="1"/>
      <c r="D241994" s="1"/>
    </row>
    <row r="242013" spans="1:4" x14ac:dyDescent="0.35">
      <c r="A242013" s="1"/>
      <c r="B242013" s="1"/>
      <c r="C242013" s="1"/>
      <c r="D242013" s="1"/>
    </row>
    <row r="242032" spans="1:4" x14ac:dyDescent="0.35">
      <c r="A242032" s="1"/>
      <c r="B242032" s="1"/>
      <c r="C242032" s="1"/>
      <c r="D242032" s="1"/>
    </row>
    <row r="242051" spans="1:4" x14ac:dyDescent="0.35">
      <c r="A242051" s="1"/>
      <c r="B242051" s="1"/>
      <c r="C242051" s="1"/>
      <c r="D242051" s="1"/>
    </row>
    <row r="242070" spans="1:4" x14ac:dyDescent="0.35">
      <c r="A242070" s="1"/>
      <c r="B242070" s="1"/>
      <c r="C242070" s="1"/>
      <c r="D242070" s="1"/>
    </row>
    <row r="242089" spans="1:4" x14ac:dyDescent="0.35">
      <c r="A242089" s="1"/>
      <c r="B242089" s="1"/>
      <c r="C242089" s="1"/>
      <c r="D242089" s="1"/>
    </row>
    <row r="242108" spans="1:4" x14ac:dyDescent="0.35">
      <c r="A242108" s="1"/>
      <c r="B242108" s="1"/>
      <c r="C242108" s="1"/>
      <c r="D242108" s="1"/>
    </row>
    <row r="242127" spans="1:4" x14ac:dyDescent="0.35">
      <c r="A242127" s="1"/>
      <c r="B242127" s="1"/>
      <c r="C242127" s="1"/>
      <c r="D242127" s="1"/>
    </row>
    <row r="242146" spans="1:4" x14ac:dyDescent="0.35">
      <c r="A242146" s="1"/>
      <c r="B242146" s="1"/>
      <c r="C242146" s="1"/>
      <c r="D242146" s="1"/>
    </row>
    <row r="242165" spans="1:4" x14ac:dyDescent="0.35">
      <c r="A242165" s="1"/>
      <c r="B242165" s="1"/>
      <c r="C242165" s="1"/>
      <c r="D242165" s="1"/>
    </row>
    <row r="242184" spans="1:4" x14ac:dyDescent="0.35">
      <c r="A242184" s="1"/>
      <c r="B242184" s="1"/>
      <c r="C242184" s="1"/>
      <c r="D242184" s="1"/>
    </row>
    <row r="242203" spans="1:4" x14ac:dyDescent="0.35">
      <c r="A242203" s="1"/>
      <c r="B242203" s="1"/>
      <c r="C242203" s="1"/>
      <c r="D242203" s="1"/>
    </row>
    <row r="242222" spans="1:4" x14ac:dyDescent="0.35">
      <c r="A242222" s="1"/>
      <c r="B242222" s="1"/>
      <c r="C242222" s="1"/>
      <c r="D242222" s="1"/>
    </row>
    <row r="242241" spans="1:4" x14ac:dyDescent="0.35">
      <c r="A242241" s="1"/>
      <c r="B242241" s="1"/>
      <c r="C242241" s="1"/>
      <c r="D242241" s="1"/>
    </row>
    <row r="242260" spans="1:4" x14ac:dyDescent="0.35">
      <c r="A242260" s="1"/>
      <c r="B242260" s="1"/>
      <c r="C242260" s="1"/>
      <c r="D242260" s="1"/>
    </row>
    <row r="242279" spans="1:4" x14ac:dyDescent="0.35">
      <c r="A242279" s="1"/>
      <c r="B242279" s="1"/>
      <c r="C242279" s="1"/>
      <c r="D242279" s="1"/>
    </row>
    <row r="242298" spans="1:4" x14ac:dyDescent="0.35">
      <c r="A242298" s="1"/>
      <c r="B242298" s="1"/>
      <c r="C242298" s="1"/>
      <c r="D242298" s="1"/>
    </row>
    <row r="242317" spans="1:4" x14ac:dyDescent="0.35">
      <c r="A242317" s="1"/>
      <c r="B242317" s="1"/>
      <c r="C242317" s="1"/>
      <c r="D242317" s="1"/>
    </row>
    <row r="242336" spans="1:4" x14ac:dyDescent="0.35">
      <c r="A242336" s="1"/>
      <c r="B242336" s="1"/>
      <c r="C242336" s="1"/>
      <c r="D242336" s="1"/>
    </row>
    <row r="242355" spans="1:4" x14ac:dyDescent="0.35">
      <c r="A242355" s="1"/>
      <c r="B242355" s="1"/>
      <c r="C242355" s="1"/>
      <c r="D242355" s="1"/>
    </row>
    <row r="242374" spans="1:4" x14ac:dyDescent="0.35">
      <c r="A242374" s="1"/>
      <c r="B242374" s="1"/>
      <c r="C242374" s="1"/>
      <c r="D242374" s="1"/>
    </row>
    <row r="242393" spans="1:4" x14ac:dyDescent="0.35">
      <c r="A242393" s="1"/>
      <c r="B242393" s="1"/>
      <c r="C242393" s="1"/>
      <c r="D242393" s="1"/>
    </row>
    <row r="242412" spans="1:4" x14ac:dyDescent="0.35">
      <c r="A242412" s="1"/>
      <c r="B242412" s="1"/>
      <c r="C242412" s="1"/>
      <c r="D242412" s="1"/>
    </row>
    <row r="242431" spans="1:4" x14ac:dyDescent="0.35">
      <c r="A242431" s="1"/>
      <c r="B242431" s="1"/>
      <c r="C242431" s="1"/>
      <c r="D242431" s="1"/>
    </row>
    <row r="242450" spans="1:4" x14ac:dyDescent="0.35">
      <c r="A242450" s="1"/>
      <c r="B242450" s="1"/>
      <c r="C242450" s="1"/>
      <c r="D242450" s="1"/>
    </row>
    <row r="242469" spans="1:4" x14ac:dyDescent="0.35">
      <c r="A242469" s="1"/>
      <c r="B242469" s="1"/>
      <c r="C242469" s="1"/>
      <c r="D242469" s="1"/>
    </row>
    <row r="242488" spans="1:4" x14ac:dyDescent="0.35">
      <c r="A242488" s="1"/>
      <c r="B242488" s="1"/>
      <c r="C242488" s="1"/>
      <c r="D242488" s="1"/>
    </row>
    <row r="242507" spans="1:4" x14ac:dyDescent="0.35">
      <c r="A242507" s="1"/>
      <c r="B242507" s="1"/>
      <c r="C242507" s="1"/>
      <c r="D242507" s="1"/>
    </row>
    <row r="242526" spans="1:4" x14ac:dyDescent="0.35">
      <c r="A242526" s="1"/>
      <c r="B242526" s="1"/>
      <c r="C242526" s="1"/>
      <c r="D242526" s="1"/>
    </row>
    <row r="242545" spans="1:4" x14ac:dyDescent="0.35">
      <c r="A242545" s="1"/>
      <c r="B242545" s="1"/>
      <c r="C242545" s="1"/>
      <c r="D242545" s="1"/>
    </row>
    <row r="242564" spans="1:4" x14ac:dyDescent="0.35">
      <c r="A242564" s="1"/>
      <c r="B242564" s="1"/>
      <c r="C242564" s="1"/>
      <c r="D242564" s="1"/>
    </row>
    <row r="242583" spans="1:4" x14ac:dyDescent="0.35">
      <c r="A242583" s="1"/>
      <c r="B242583" s="1"/>
      <c r="C242583" s="1"/>
      <c r="D242583" s="1"/>
    </row>
    <row r="242602" spans="1:4" x14ac:dyDescent="0.35">
      <c r="A242602" s="1"/>
      <c r="B242602" s="1"/>
      <c r="C242602" s="1"/>
      <c r="D242602" s="1"/>
    </row>
    <row r="242621" spans="1:4" x14ac:dyDescent="0.35">
      <c r="A242621" s="1"/>
      <c r="B242621" s="1"/>
      <c r="C242621" s="1"/>
      <c r="D242621" s="1"/>
    </row>
    <row r="242640" spans="1:4" x14ac:dyDescent="0.35">
      <c r="A242640" s="1"/>
      <c r="B242640" s="1"/>
      <c r="C242640" s="1"/>
      <c r="D242640" s="1"/>
    </row>
    <row r="242659" spans="1:4" x14ac:dyDescent="0.35">
      <c r="A242659" s="1"/>
      <c r="B242659" s="1"/>
      <c r="C242659" s="1"/>
      <c r="D242659" s="1"/>
    </row>
    <row r="242678" spans="1:4" x14ac:dyDescent="0.35">
      <c r="A242678" s="1"/>
      <c r="B242678" s="1"/>
      <c r="C242678" s="1"/>
      <c r="D242678" s="1"/>
    </row>
    <row r="242697" spans="1:4" x14ac:dyDescent="0.35">
      <c r="A242697" s="1"/>
      <c r="B242697" s="1"/>
      <c r="C242697" s="1"/>
      <c r="D242697" s="1"/>
    </row>
    <row r="242716" spans="1:4" x14ac:dyDescent="0.35">
      <c r="A242716" s="1"/>
      <c r="B242716" s="1"/>
      <c r="C242716" s="1"/>
      <c r="D242716" s="1"/>
    </row>
    <row r="242735" spans="1:4" x14ac:dyDescent="0.35">
      <c r="A242735" s="1"/>
      <c r="B242735" s="1"/>
      <c r="C242735" s="1"/>
      <c r="D242735" s="1"/>
    </row>
    <row r="242754" spans="1:4" x14ac:dyDescent="0.35">
      <c r="A242754" s="1"/>
      <c r="B242754" s="1"/>
      <c r="C242754" s="1"/>
      <c r="D242754" s="1"/>
    </row>
    <row r="242773" spans="1:4" x14ac:dyDescent="0.35">
      <c r="A242773" s="1"/>
      <c r="B242773" s="1"/>
      <c r="C242773" s="1"/>
      <c r="D242773" s="1"/>
    </row>
    <row r="242792" spans="1:4" x14ac:dyDescent="0.35">
      <c r="A242792" s="1"/>
      <c r="B242792" s="1"/>
      <c r="C242792" s="1"/>
      <c r="D242792" s="1"/>
    </row>
    <row r="242811" spans="1:4" x14ac:dyDescent="0.35">
      <c r="A242811" s="1"/>
      <c r="B242811" s="1"/>
      <c r="C242811" s="1"/>
      <c r="D242811" s="1"/>
    </row>
    <row r="242830" spans="1:4" x14ac:dyDescent="0.35">
      <c r="A242830" s="1"/>
      <c r="B242830" s="1"/>
      <c r="C242830" s="1"/>
      <c r="D242830" s="1"/>
    </row>
    <row r="242849" spans="1:4" x14ac:dyDescent="0.35">
      <c r="A242849" s="1"/>
      <c r="B242849" s="1"/>
      <c r="C242849" s="1"/>
      <c r="D242849" s="1"/>
    </row>
    <row r="242868" spans="1:4" x14ac:dyDescent="0.35">
      <c r="A242868" s="1"/>
      <c r="B242868" s="1"/>
      <c r="C242868" s="1"/>
      <c r="D242868" s="1"/>
    </row>
    <row r="242887" spans="1:4" x14ac:dyDescent="0.35">
      <c r="A242887" s="1"/>
      <c r="B242887" s="1"/>
      <c r="C242887" s="1"/>
      <c r="D242887" s="1"/>
    </row>
    <row r="242906" spans="1:4" x14ac:dyDescent="0.35">
      <c r="A242906" s="1"/>
      <c r="B242906" s="1"/>
      <c r="C242906" s="1"/>
      <c r="D242906" s="1"/>
    </row>
    <row r="242925" spans="1:4" x14ac:dyDescent="0.35">
      <c r="A242925" s="1"/>
      <c r="B242925" s="1"/>
      <c r="C242925" s="1"/>
      <c r="D242925" s="1"/>
    </row>
    <row r="242944" spans="1:4" x14ac:dyDescent="0.35">
      <c r="A242944" s="1"/>
      <c r="B242944" s="1"/>
      <c r="C242944" s="1"/>
      <c r="D242944" s="1"/>
    </row>
    <row r="242963" spans="1:4" x14ac:dyDescent="0.35">
      <c r="A242963" s="1"/>
      <c r="B242963" s="1"/>
      <c r="C242963" s="1"/>
      <c r="D242963" s="1"/>
    </row>
    <row r="242982" spans="1:4" x14ac:dyDescent="0.35">
      <c r="A242982" s="1"/>
      <c r="B242982" s="1"/>
      <c r="C242982" s="1"/>
      <c r="D242982" s="1"/>
    </row>
    <row r="243001" spans="1:4" x14ac:dyDescent="0.35">
      <c r="A243001" s="1"/>
      <c r="B243001" s="1"/>
      <c r="C243001" s="1"/>
      <c r="D243001" s="1"/>
    </row>
    <row r="243020" spans="1:4" x14ac:dyDescent="0.35">
      <c r="A243020" s="1"/>
      <c r="B243020" s="1"/>
      <c r="C243020" s="1"/>
      <c r="D243020" s="1"/>
    </row>
    <row r="243039" spans="1:4" x14ac:dyDescent="0.35">
      <c r="A243039" s="1"/>
      <c r="B243039" s="1"/>
      <c r="C243039" s="1"/>
      <c r="D243039" s="1"/>
    </row>
    <row r="243058" spans="1:4" x14ac:dyDescent="0.35">
      <c r="A243058" s="1"/>
      <c r="B243058" s="1"/>
      <c r="C243058" s="1"/>
      <c r="D243058" s="1"/>
    </row>
    <row r="243077" spans="1:4" x14ac:dyDescent="0.35">
      <c r="A243077" s="1"/>
      <c r="B243077" s="1"/>
      <c r="C243077" s="1"/>
      <c r="D243077" s="1"/>
    </row>
    <row r="243096" spans="1:4" x14ac:dyDescent="0.35">
      <c r="A243096" s="1"/>
      <c r="B243096" s="1"/>
      <c r="C243096" s="1"/>
      <c r="D243096" s="1"/>
    </row>
    <row r="243115" spans="1:4" x14ac:dyDescent="0.35">
      <c r="A243115" s="1"/>
      <c r="B243115" s="1"/>
      <c r="C243115" s="1"/>
      <c r="D243115" s="1"/>
    </row>
    <row r="243134" spans="1:4" x14ac:dyDescent="0.35">
      <c r="A243134" s="1"/>
      <c r="B243134" s="1"/>
      <c r="C243134" s="1"/>
      <c r="D243134" s="1"/>
    </row>
    <row r="243153" spans="1:4" x14ac:dyDescent="0.35">
      <c r="A243153" s="1"/>
      <c r="B243153" s="1"/>
      <c r="C243153" s="1"/>
      <c r="D243153" s="1"/>
    </row>
    <row r="243172" spans="1:4" x14ac:dyDescent="0.35">
      <c r="A243172" s="1"/>
      <c r="B243172" s="1"/>
      <c r="C243172" s="1"/>
      <c r="D243172" s="1"/>
    </row>
    <row r="243191" spans="1:4" x14ac:dyDescent="0.35">
      <c r="A243191" s="1"/>
      <c r="B243191" s="1"/>
      <c r="C243191" s="1"/>
      <c r="D243191" s="1"/>
    </row>
    <row r="243210" spans="1:4" x14ac:dyDescent="0.35">
      <c r="A243210" s="1"/>
      <c r="B243210" s="1"/>
      <c r="C243210" s="1"/>
      <c r="D243210" s="1"/>
    </row>
    <row r="243229" spans="1:4" x14ac:dyDescent="0.35">
      <c r="A243229" s="1"/>
      <c r="B243229" s="1"/>
      <c r="C243229" s="1"/>
      <c r="D243229" s="1"/>
    </row>
    <row r="243248" spans="1:4" x14ac:dyDescent="0.35">
      <c r="A243248" s="1"/>
      <c r="B243248" s="1"/>
      <c r="C243248" s="1"/>
      <c r="D243248" s="1"/>
    </row>
    <row r="243267" spans="1:4" x14ac:dyDescent="0.35">
      <c r="A243267" s="1"/>
      <c r="B243267" s="1"/>
      <c r="C243267" s="1"/>
      <c r="D243267" s="1"/>
    </row>
    <row r="243286" spans="1:4" x14ac:dyDescent="0.35">
      <c r="A243286" s="1"/>
      <c r="B243286" s="1"/>
      <c r="C243286" s="1"/>
      <c r="D243286" s="1"/>
    </row>
    <row r="243305" spans="1:4" x14ac:dyDescent="0.35">
      <c r="A243305" s="1"/>
      <c r="B243305" s="1"/>
      <c r="C243305" s="1"/>
      <c r="D243305" s="1"/>
    </row>
    <row r="243324" spans="1:4" x14ac:dyDescent="0.35">
      <c r="A243324" s="1"/>
      <c r="B243324" s="1"/>
      <c r="C243324" s="1"/>
      <c r="D243324" s="1"/>
    </row>
    <row r="243343" spans="1:4" x14ac:dyDescent="0.35">
      <c r="A243343" s="1"/>
      <c r="B243343" s="1"/>
      <c r="C243343" s="1"/>
      <c r="D243343" s="1"/>
    </row>
    <row r="243362" spans="1:4" x14ac:dyDescent="0.35">
      <c r="A243362" s="1"/>
      <c r="B243362" s="1"/>
      <c r="C243362" s="1"/>
      <c r="D243362" s="1"/>
    </row>
    <row r="243381" spans="1:4" x14ac:dyDescent="0.35">
      <c r="A243381" s="1"/>
      <c r="B243381" s="1"/>
      <c r="C243381" s="1"/>
      <c r="D243381" s="1"/>
    </row>
    <row r="243400" spans="1:4" x14ac:dyDescent="0.35">
      <c r="A243400" s="1"/>
      <c r="B243400" s="1"/>
      <c r="C243400" s="1"/>
      <c r="D243400" s="1"/>
    </row>
    <row r="243419" spans="1:4" x14ac:dyDescent="0.35">
      <c r="A243419" s="1"/>
      <c r="B243419" s="1"/>
      <c r="C243419" s="1"/>
      <c r="D243419" s="1"/>
    </row>
    <row r="243438" spans="1:4" x14ac:dyDescent="0.35">
      <c r="A243438" s="1"/>
      <c r="B243438" s="1"/>
      <c r="C243438" s="1"/>
      <c r="D243438" s="1"/>
    </row>
    <row r="243457" spans="1:4" x14ac:dyDescent="0.35">
      <c r="A243457" s="1"/>
      <c r="B243457" s="1"/>
      <c r="C243457" s="1"/>
      <c r="D243457" s="1"/>
    </row>
    <row r="243476" spans="1:4" x14ac:dyDescent="0.35">
      <c r="A243476" s="1"/>
      <c r="B243476" s="1"/>
      <c r="C243476" s="1"/>
      <c r="D243476" s="1"/>
    </row>
    <row r="243495" spans="1:4" x14ac:dyDescent="0.35">
      <c r="A243495" s="1"/>
      <c r="B243495" s="1"/>
      <c r="C243495" s="1"/>
      <c r="D243495" s="1"/>
    </row>
    <row r="243514" spans="1:4" x14ac:dyDescent="0.35">
      <c r="A243514" s="1"/>
      <c r="B243514" s="1"/>
      <c r="C243514" s="1"/>
      <c r="D243514" s="1"/>
    </row>
    <row r="243533" spans="1:4" x14ac:dyDescent="0.35">
      <c r="A243533" s="1"/>
      <c r="B243533" s="1"/>
      <c r="C243533" s="1"/>
      <c r="D243533" s="1"/>
    </row>
    <row r="243552" spans="1:4" x14ac:dyDescent="0.35">
      <c r="A243552" s="1"/>
      <c r="B243552" s="1"/>
      <c r="C243552" s="1"/>
      <c r="D243552" s="1"/>
    </row>
    <row r="243571" spans="1:4" x14ac:dyDescent="0.35">
      <c r="A243571" s="1"/>
      <c r="B243571" s="1"/>
      <c r="C243571" s="1"/>
      <c r="D243571" s="1"/>
    </row>
    <row r="243590" spans="1:4" x14ac:dyDescent="0.35">
      <c r="A243590" s="1"/>
      <c r="B243590" s="1"/>
      <c r="C243590" s="1"/>
      <c r="D243590" s="1"/>
    </row>
    <row r="243609" spans="1:4" x14ac:dyDescent="0.35">
      <c r="A243609" s="1"/>
      <c r="B243609" s="1"/>
      <c r="C243609" s="1"/>
      <c r="D243609" s="1"/>
    </row>
    <row r="243628" spans="1:4" x14ac:dyDescent="0.35">
      <c r="A243628" s="1"/>
      <c r="B243628" s="1"/>
      <c r="C243628" s="1"/>
      <c r="D243628" s="1"/>
    </row>
    <row r="243647" spans="1:4" x14ac:dyDescent="0.35">
      <c r="A243647" s="1"/>
      <c r="B243647" s="1"/>
      <c r="C243647" s="1"/>
      <c r="D243647" s="1"/>
    </row>
    <row r="243666" spans="1:4" x14ac:dyDescent="0.35">
      <c r="A243666" s="1"/>
      <c r="B243666" s="1"/>
      <c r="C243666" s="1"/>
      <c r="D243666" s="1"/>
    </row>
    <row r="243685" spans="1:4" x14ac:dyDescent="0.35">
      <c r="A243685" s="1"/>
      <c r="B243685" s="1"/>
      <c r="C243685" s="1"/>
      <c r="D243685" s="1"/>
    </row>
    <row r="243704" spans="1:4" x14ac:dyDescent="0.35">
      <c r="A243704" s="1"/>
      <c r="B243704" s="1"/>
      <c r="C243704" s="1"/>
      <c r="D243704" s="1"/>
    </row>
    <row r="243723" spans="1:4" x14ac:dyDescent="0.35">
      <c r="A243723" s="1"/>
      <c r="B243723" s="1"/>
      <c r="C243723" s="1"/>
      <c r="D243723" s="1"/>
    </row>
    <row r="243742" spans="1:4" x14ac:dyDescent="0.35">
      <c r="A243742" s="1"/>
      <c r="B243742" s="1"/>
      <c r="C243742" s="1"/>
      <c r="D243742" s="1"/>
    </row>
    <row r="243761" spans="1:4" x14ac:dyDescent="0.35">
      <c r="A243761" s="1"/>
      <c r="B243761" s="1"/>
      <c r="C243761" s="1"/>
      <c r="D243761" s="1"/>
    </row>
    <row r="243780" spans="1:4" x14ac:dyDescent="0.35">
      <c r="A243780" s="1"/>
      <c r="B243780" s="1"/>
      <c r="C243780" s="1"/>
      <c r="D243780" s="1"/>
    </row>
    <row r="243799" spans="1:4" x14ac:dyDescent="0.35">
      <c r="A243799" s="1"/>
      <c r="B243799" s="1"/>
      <c r="C243799" s="1"/>
      <c r="D243799" s="1"/>
    </row>
    <row r="243818" spans="1:4" x14ac:dyDescent="0.35">
      <c r="A243818" s="1"/>
      <c r="B243818" s="1"/>
      <c r="C243818" s="1"/>
      <c r="D243818" s="1"/>
    </row>
    <row r="243837" spans="1:4" x14ac:dyDescent="0.35">
      <c r="A243837" s="1"/>
      <c r="B243837" s="1"/>
      <c r="C243837" s="1"/>
      <c r="D243837" s="1"/>
    </row>
    <row r="243856" spans="1:4" x14ac:dyDescent="0.35">
      <c r="A243856" s="1"/>
      <c r="B243856" s="1"/>
      <c r="C243856" s="1"/>
      <c r="D243856" s="1"/>
    </row>
    <row r="243875" spans="1:4" x14ac:dyDescent="0.35">
      <c r="A243875" s="1"/>
      <c r="B243875" s="1"/>
      <c r="C243875" s="1"/>
      <c r="D243875" s="1"/>
    </row>
    <row r="243894" spans="1:4" x14ac:dyDescent="0.35">
      <c r="A243894" s="1"/>
      <c r="B243894" s="1"/>
      <c r="C243894" s="1"/>
      <c r="D243894" s="1"/>
    </row>
    <row r="243913" spans="1:4" x14ac:dyDescent="0.35">
      <c r="A243913" s="1"/>
      <c r="B243913" s="1"/>
      <c r="C243913" s="1"/>
      <c r="D243913" s="1"/>
    </row>
    <row r="243932" spans="1:4" x14ac:dyDescent="0.35">
      <c r="A243932" s="1"/>
      <c r="B243932" s="1"/>
      <c r="C243932" s="1"/>
      <c r="D243932" s="1"/>
    </row>
    <row r="243951" spans="1:4" x14ac:dyDescent="0.35">
      <c r="A243951" s="1"/>
      <c r="B243951" s="1"/>
      <c r="C243951" s="1"/>
      <c r="D243951" s="1"/>
    </row>
    <row r="243970" spans="1:4" x14ac:dyDescent="0.35">
      <c r="A243970" s="1"/>
      <c r="B243970" s="1"/>
      <c r="C243970" s="1"/>
      <c r="D243970" s="1"/>
    </row>
    <row r="243989" spans="1:4" x14ac:dyDescent="0.35">
      <c r="A243989" s="1"/>
      <c r="B243989" s="1"/>
      <c r="C243989" s="1"/>
      <c r="D243989" s="1"/>
    </row>
    <row r="244008" spans="1:4" x14ac:dyDescent="0.35">
      <c r="A244008" s="1"/>
      <c r="B244008" s="1"/>
      <c r="C244008" s="1"/>
      <c r="D244008" s="1"/>
    </row>
    <row r="244027" spans="1:4" x14ac:dyDescent="0.35">
      <c r="A244027" s="1"/>
      <c r="B244027" s="1"/>
      <c r="C244027" s="1"/>
      <c r="D244027" s="1"/>
    </row>
    <row r="244046" spans="1:4" x14ac:dyDescent="0.35">
      <c r="A244046" s="1"/>
      <c r="B244046" s="1"/>
      <c r="C244046" s="1"/>
      <c r="D244046" s="1"/>
    </row>
    <row r="244065" spans="1:4" x14ac:dyDescent="0.35">
      <c r="A244065" s="1"/>
      <c r="B244065" s="1"/>
      <c r="C244065" s="1"/>
      <c r="D244065" s="1"/>
    </row>
    <row r="244084" spans="1:4" x14ac:dyDescent="0.35">
      <c r="A244084" s="1"/>
      <c r="B244084" s="1"/>
      <c r="C244084" s="1"/>
      <c r="D244084" s="1"/>
    </row>
    <row r="244103" spans="1:4" x14ac:dyDescent="0.35">
      <c r="A244103" s="1"/>
      <c r="B244103" s="1"/>
      <c r="C244103" s="1"/>
      <c r="D244103" s="1"/>
    </row>
    <row r="244122" spans="1:4" x14ac:dyDescent="0.35">
      <c r="A244122" s="1"/>
      <c r="B244122" s="1"/>
      <c r="C244122" s="1"/>
      <c r="D244122" s="1"/>
    </row>
    <row r="244141" spans="1:4" x14ac:dyDescent="0.35">
      <c r="A244141" s="1"/>
      <c r="B244141" s="1"/>
      <c r="C244141" s="1"/>
      <c r="D244141" s="1"/>
    </row>
    <row r="244160" spans="1:4" x14ac:dyDescent="0.35">
      <c r="A244160" s="1"/>
      <c r="B244160" s="1"/>
      <c r="C244160" s="1"/>
      <c r="D244160" s="1"/>
    </row>
    <row r="244179" spans="1:4" x14ac:dyDescent="0.35">
      <c r="A244179" s="1"/>
      <c r="B244179" s="1"/>
      <c r="C244179" s="1"/>
      <c r="D244179" s="1"/>
    </row>
    <row r="244198" spans="1:4" x14ac:dyDescent="0.35">
      <c r="A244198" s="1"/>
      <c r="B244198" s="1"/>
      <c r="C244198" s="1"/>
      <c r="D244198" s="1"/>
    </row>
    <row r="244217" spans="1:4" x14ac:dyDescent="0.35">
      <c r="A244217" s="1"/>
      <c r="B244217" s="1"/>
      <c r="C244217" s="1"/>
      <c r="D244217" s="1"/>
    </row>
    <row r="244236" spans="1:4" x14ac:dyDescent="0.35">
      <c r="A244236" s="1"/>
      <c r="B244236" s="1"/>
      <c r="C244236" s="1"/>
      <c r="D244236" s="1"/>
    </row>
    <row r="244255" spans="1:4" x14ac:dyDescent="0.35">
      <c r="A244255" s="1"/>
      <c r="B244255" s="1"/>
      <c r="C244255" s="1"/>
      <c r="D244255" s="1"/>
    </row>
    <row r="244274" spans="1:4" x14ac:dyDescent="0.35">
      <c r="A244274" s="1"/>
      <c r="B244274" s="1"/>
      <c r="C244274" s="1"/>
      <c r="D244274" s="1"/>
    </row>
    <row r="244293" spans="1:4" x14ac:dyDescent="0.35">
      <c r="A244293" s="1"/>
      <c r="B244293" s="1"/>
      <c r="C244293" s="1"/>
      <c r="D244293" s="1"/>
    </row>
    <row r="244312" spans="1:4" x14ac:dyDescent="0.35">
      <c r="A244312" s="1"/>
      <c r="B244312" s="1"/>
      <c r="C244312" s="1"/>
      <c r="D244312" s="1"/>
    </row>
    <row r="244331" spans="1:4" x14ac:dyDescent="0.35">
      <c r="A244331" s="1"/>
      <c r="B244331" s="1"/>
      <c r="C244331" s="1"/>
      <c r="D244331" s="1"/>
    </row>
    <row r="244350" spans="1:4" x14ac:dyDescent="0.35">
      <c r="A244350" s="1"/>
      <c r="B244350" s="1"/>
      <c r="C244350" s="1"/>
      <c r="D244350" s="1"/>
    </row>
    <row r="244369" spans="1:4" x14ac:dyDescent="0.35">
      <c r="A244369" s="1"/>
      <c r="B244369" s="1"/>
      <c r="C244369" s="1"/>
      <c r="D244369" s="1"/>
    </row>
    <row r="244388" spans="1:4" x14ac:dyDescent="0.35">
      <c r="A244388" s="1"/>
      <c r="B244388" s="1"/>
      <c r="C244388" s="1"/>
      <c r="D244388" s="1"/>
    </row>
    <row r="244407" spans="1:4" x14ac:dyDescent="0.35">
      <c r="A244407" s="1"/>
      <c r="B244407" s="1"/>
      <c r="C244407" s="1"/>
      <c r="D244407" s="1"/>
    </row>
    <row r="244426" spans="1:4" x14ac:dyDescent="0.35">
      <c r="A244426" s="1"/>
      <c r="B244426" s="1"/>
      <c r="C244426" s="1"/>
      <c r="D244426" s="1"/>
    </row>
    <row r="244445" spans="1:4" x14ac:dyDescent="0.35">
      <c r="A244445" s="1"/>
      <c r="B244445" s="1"/>
      <c r="C244445" s="1"/>
      <c r="D244445" s="1"/>
    </row>
    <row r="244464" spans="1:4" x14ac:dyDescent="0.35">
      <c r="A244464" s="1"/>
      <c r="B244464" s="1"/>
      <c r="C244464" s="1"/>
      <c r="D244464" s="1"/>
    </row>
    <row r="244483" spans="1:4" x14ac:dyDescent="0.35">
      <c r="A244483" s="1"/>
      <c r="B244483" s="1"/>
      <c r="C244483" s="1"/>
      <c r="D244483" s="1"/>
    </row>
    <row r="244502" spans="1:4" x14ac:dyDescent="0.35">
      <c r="A244502" s="1"/>
      <c r="B244502" s="1"/>
      <c r="C244502" s="1"/>
      <c r="D244502" s="1"/>
    </row>
    <row r="244521" spans="1:4" x14ac:dyDescent="0.35">
      <c r="A244521" s="1"/>
      <c r="B244521" s="1"/>
      <c r="C244521" s="1"/>
      <c r="D244521" s="1"/>
    </row>
    <row r="244540" spans="1:4" x14ac:dyDescent="0.35">
      <c r="A244540" s="1"/>
      <c r="B244540" s="1"/>
      <c r="C244540" s="1"/>
      <c r="D244540" s="1"/>
    </row>
    <row r="244559" spans="1:4" x14ac:dyDescent="0.35">
      <c r="A244559" s="1"/>
      <c r="B244559" s="1"/>
      <c r="C244559" s="1"/>
      <c r="D244559" s="1"/>
    </row>
    <row r="244578" spans="1:4" x14ac:dyDescent="0.35">
      <c r="A244578" s="1"/>
      <c r="B244578" s="1"/>
      <c r="C244578" s="1"/>
      <c r="D244578" s="1"/>
    </row>
    <row r="244597" spans="1:4" x14ac:dyDescent="0.35">
      <c r="A244597" s="1"/>
      <c r="B244597" s="1"/>
      <c r="C244597" s="1"/>
      <c r="D244597" s="1"/>
    </row>
    <row r="244616" spans="1:4" x14ac:dyDescent="0.35">
      <c r="A244616" s="1"/>
      <c r="B244616" s="1"/>
      <c r="C244616" s="1"/>
      <c r="D244616" s="1"/>
    </row>
    <row r="244635" spans="1:4" x14ac:dyDescent="0.35">
      <c r="A244635" s="1"/>
      <c r="B244635" s="1"/>
      <c r="C244635" s="1"/>
      <c r="D244635" s="1"/>
    </row>
    <row r="244654" spans="1:4" x14ac:dyDescent="0.35">
      <c r="A244654" s="1"/>
      <c r="B244654" s="1"/>
      <c r="C244654" s="1"/>
      <c r="D244654" s="1"/>
    </row>
    <row r="244673" spans="1:4" x14ac:dyDescent="0.35">
      <c r="A244673" s="1"/>
      <c r="B244673" s="1"/>
      <c r="C244673" s="1"/>
      <c r="D244673" s="1"/>
    </row>
    <row r="244692" spans="1:4" x14ac:dyDescent="0.35">
      <c r="A244692" s="1"/>
      <c r="B244692" s="1"/>
      <c r="C244692" s="1"/>
      <c r="D244692" s="1"/>
    </row>
    <row r="244711" spans="1:4" x14ac:dyDescent="0.35">
      <c r="A244711" s="1"/>
      <c r="B244711" s="1"/>
      <c r="C244711" s="1"/>
      <c r="D244711" s="1"/>
    </row>
    <row r="244730" spans="1:4" x14ac:dyDescent="0.35">
      <c r="A244730" s="1"/>
      <c r="B244730" s="1"/>
      <c r="C244730" s="1"/>
      <c r="D244730" s="1"/>
    </row>
    <row r="244749" spans="1:4" x14ac:dyDescent="0.35">
      <c r="A244749" s="1"/>
      <c r="B244749" s="1"/>
      <c r="C244749" s="1"/>
      <c r="D244749" s="1"/>
    </row>
    <row r="244768" spans="1:4" x14ac:dyDescent="0.35">
      <c r="A244768" s="1"/>
      <c r="B244768" s="1"/>
      <c r="C244768" s="1"/>
      <c r="D244768" s="1"/>
    </row>
    <row r="244787" spans="1:4" x14ac:dyDescent="0.35">
      <c r="A244787" s="1"/>
      <c r="B244787" s="1"/>
      <c r="C244787" s="1"/>
      <c r="D244787" s="1"/>
    </row>
    <row r="244806" spans="1:4" x14ac:dyDescent="0.35">
      <c r="A244806" s="1"/>
      <c r="B244806" s="1"/>
      <c r="C244806" s="1"/>
      <c r="D244806" s="1"/>
    </row>
    <row r="244825" spans="1:4" x14ac:dyDescent="0.35">
      <c r="A244825" s="1"/>
      <c r="B244825" s="1"/>
      <c r="C244825" s="1"/>
      <c r="D244825" s="1"/>
    </row>
    <row r="244844" spans="1:4" x14ac:dyDescent="0.35">
      <c r="A244844" s="1"/>
      <c r="B244844" s="1"/>
      <c r="C244844" s="1"/>
      <c r="D244844" s="1"/>
    </row>
    <row r="244863" spans="1:4" x14ac:dyDescent="0.35">
      <c r="A244863" s="1"/>
      <c r="B244863" s="1"/>
      <c r="C244863" s="1"/>
      <c r="D244863" s="1"/>
    </row>
    <row r="244882" spans="1:4" x14ac:dyDescent="0.35">
      <c r="A244882" s="1"/>
      <c r="B244882" s="1"/>
      <c r="C244882" s="1"/>
      <c r="D244882" s="1"/>
    </row>
    <row r="244901" spans="1:4" x14ac:dyDescent="0.35">
      <c r="A244901" s="1"/>
      <c r="B244901" s="1"/>
      <c r="C244901" s="1"/>
      <c r="D244901" s="1"/>
    </row>
    <row r="244920" spans="1:4" x14ac:dyDescent="0.35">
      <c r="A244920" s="1"/>
      <c r="B244920" s="1"/>
      <c r="C244920" s="1"/>
      <c r="D244920" s="1"/>
    </row>
    <row r="244939" spans="1:4" x14ac:dyDescent="0.35">
      <c r="A244939" s="1"/>
      <c r="B244939" s="1"/>
      <c r="C244939" s="1"/>
      <c r="D244939" s="1"/>
    </row>
    <row r="244958" spans="1:4" x14ac:dyDescent="0.35">
      <c r="A244958" s="1"/>
      <c r="B244958" s="1"/>
      <c r="C244958" s="1"/>
      <c r="D244958" s="1"/>
    </row>
    <row r="244977" spans="1:4" x14ac:dyDescent="0.35">
      <c r="A244977" s="1"/>
      <c r="B244977" s="1"/>
      <c r="C244977" s="1"/>
      <c r="D244977" s="1"/>
    </row>
    <row r="244996" spans="1:4" x14ac:dyDescent="0.35">
      <c r="A244996" s="1"/>
      <c r="B244996" s="1"/>
      <c r="C244996" s="1"/>
      <c r="D244996" s="1"/>
    </row>
    <row r="245015" spans="1:4" x14ac:dyDescent="0.35">
      <c r="A245015" s="1"/>
      <c r="B245015" s="1"/>
      <c r="C245015" s="1"/>
      <c r="D245015" s="1"/>
    </row>
    <row r="245034" spans="1:4" x14ac:dyDescent="0.35">
      <c r="A245034" s="1"/>
      <c r="B245034" s="1"/>
      <c r="C245034" s="1"/>
      <c r="D245034" s="1"/>
    </row>
    <row r="245053" spans="1:4" x14ac:dyDescent="0.35">
      <c r="A245053" s="1"/>
      <c r="B245053" s="1"/>
      <c r="C245053" s="1"/>
      <c r="D245053" s="1"/>
    </row>
    <row r="245072" spans="1:4" x14ac:dyDescent="0.35">
      <c r="A245072" s="1"/>
      <c r="B245072" s="1"/>
      <c r="C245072" s="1"/>
      <c r="D245072" s="1"/>
    </row>
    <row r="245091" spans="1:4" x14ac:dyDescent="0.35">
      <c r="A245091" s="1"/>
      <c r="B245091" s="1"/>
      <c r="C245091" s="1"/>
      <c r="D245091" s="1"/>
    </row>
    <row r="245110" spans="1:4" x14ac:dyDescent="0.35">
      <c r="A245110" s="1"/>
      <c r="B245110" s="1"/>
      <c r="C245110" s="1"/>
      <c r="D245110" s="1"/>
    </row>
    <row r="245129" spans="1:4" x14ac:dyDescent="0.35">
      <c r="A245129" s="1"/>
      <c r="B245129" s="1"/>
      <c r="C245129" s="1"/>
      <c r="D245129" s="1"/>
    </row>
    <row r="245148" spans="1:4" x14ac:dyDescent="0.35">
      <c r="A245148" s="1"/>
      <c r="B245148" s="1"/>
      <c r="C245148" s="1"/>
      <c r="D245148" s="1"/>
    </row>
    <row r="245167" spans="1:4" x14ac:dyDescent="0.35">
      <c r="A245167" s="1"/>
      <c r="B245167" s="1"/>
      <c r="C245167" s="1"/>
      <c r="D245167" s="1"/>
    </row>
    <row r="245186" spans="1:4" x14ac:dyDescent="0.35">
      <c r="A245186" s="1"/>
      <c r="B245186" s="1"/>
      <c r="C245186" s="1"/>
      <c r="D245186" s="1"/>
    </row>
    <row r="245205" spans="1:4" x14ac:dyDescent="0.35">
      <c r="A245205" s="1"/>
      <c r="B245205" s="1"/>
      <c r="C245205" s="1"/>
      <c r="D245205" s="1"/>
    </row>
    <row r="245224" spans="1:4" x14ac:dyDescent="0.35">
      <c r="A245224" s="1"/>
      <c r="B245224" s="1"/>
      <c r="C245224" s="1"/>
      <c r="D245224" s="1"/>
    </row>
    <row r="245243" spans="1:4" x14ac:dyDescent="0.35">
      <c r="A245243" s="1"/>
      <c r="B245243" s="1"/>
      <c r="C245243" s="1"/>
      <c r="D245243" s="1"/>
    </row>
    <row r="245262" spans="1:4" x14ac:dyDescent="0.35">
      <c r="A245262" s="1"/>
      <c r="B245262" s="1"/>
      <c r="C245262" s="1"/>
      <c r="D245262" s="1"/>
    </row>
    <row r="245281" spans="1:4" x14ac:dyDescent="0.35">
      <c r="A245281" s="1"/>
      <c r="B245281" s="1"/>
      <c r="C245281" s="1"/>
      <c r="D245281" s="1"/>
    </row>
    <row r="245300" spans="1:4" x14ac:dyDescent="0.35">
      <c r="A245300" s="1"/>
      <c r="B245300" s="1"/>
      <c r="C245300" s="1"/>
      <c r="D245300" s="1"/>
    </row>
    <row r="245319" spans="1:4" x14ac:dyDescent="0.35">
      <c r="A245319" s="1"/>
      <c r="B245319" s="1"/>
      <c r="C245319" s="1"/>
      <c r="D245319" s="1"/>
    </row>
    <row r="245338" spans="1:4" x14ac:dyDescent="0.35">
      <c r="A245338" s="1"/>
      <c r="B245338" s="1"/>
      <c r="C245338" s="1"/>
      <c r="D245338" s="1"/>
    </row>
    <row r="245357" spans="1:4" x14ac:dyDescent="0.35">
      <c r="A245357" s="1"/>
      <c r="B245357" s="1"/>
      <c r="C245357" s="1"/>
      <c r="D245357" s="1"/>
    </row>
    <row r="245376" spans="1:4" x14ac:dyDescent="0.35">
      <c r="A245376" s="1"/>
      <c r="B245376" s="1"/>
      <c r="C245376" s="1"/>
      <c r="D245376" s="1"/>
    </row>
    <row r="245395" spans="1:4" x14ac:dyDescent="0.35">
      <c r="A245395" s="1"/>
      <c r="B245395" s="1"/>
      <c r="C245395" s="1"/>
      <c r="D245395" s="1"/>
    </row>
    <row r="245414" spans="1:4" x14ac:dyDescent="0.35">
      <c r="A245414" s="1"/>
      <c r="B245414" s="1"/>
      <c r="C245414" s="1"/>
      <c r="D245414" s="1"/>
    </row>
    <row r="245433" spans="1:4" x14ac:dyDescent="0.35">
      <c r="A245433" s="1"/>
      <c r="B245433" s="1"/>
      <c r="C245433" s="1"/>
      <c r="D245433" s="1"/>
    </row>
    <row r="245452" spans="1:4" x14ac:dyDescent="0.35">
      <c r="A245452" s="1"/>
      <c r="B245452" s="1"/>
      <c r="C245452" s="1"/>
      <c r="D245452" s="1"/>
    </row>
    <row r="245471" spans="1:4" x14ac:dyDescent="0.35">
      <c r="A245471" s="1"/>
      <c r="B245471" s="1"/>
      <c r="C245471" s="1"/>
      <c r="D245471" s="1"/>
    </row>
    <row r="245490" spans="1:4" x14ac:dyDescent="0.35">
      <c r="A245490" s="1"/>
      <c r="B245490" s="1"/>
      <c r="C245490" s="1"/>
      <c r="D245490" s="1"/>
    </row>
    <row r="245509" spans="1:4" x14ac:dyDescent="0.35">
      <c r="A245509" s="1"/>
      <c r="B245509" s="1"/>
      <c r="C245509" s="1"/>
      <c r="D245509" s="1"/>
    </row>
    <row r="245528" spans="1:4" x14ac:dyDescent="0.35">
      <c r="A245528" s="1"/>
      <c r="B245528" s="1"/>
      <c r="C245528" s="1"/>
      <c r="D245528" s="1"/>
    </row>
    <row r="245547" spans="1:4" x14ac:dyDescent="0.35">
      <c r="A245547" s="1"/>
      <c r="B245547" s="1"/>
      <c r="C245547" s="1"/>
      <c r="D245547" s="1"/>
    </row>
    <row r="245566" spans="1:4" x14ac:dyDescent="0.35">
      <c r="A245566" s="1"/>
      <c r="B245566" s="1"/>
      <c r="C245566" s="1"/>
      <c r="D245566" s="1"/>
    </row>
    <row r="245585" spans="1:4" x14ac:dyDescent="0.35">
      <c r="A245585" s="1"/>
      <c r="B245585" s="1"/>
      <c r="C245585" s="1"/>
      <c r="D245585" s="1"/>
    </row>
    <row r="245604" spans="1:4" x14ac:dyDescent="0.35">
      <c r="A245604" s="1"/>
      <c r="B245604" s="1"/>
      <c r="C245604" s="1"/>
      <c r="D245604" s="1"/>
    </row>
    <row r="245623" spans="1:4" x14ac:dyDescent="0.35">
      <c r="A245623" s="1"/>
      <c r="B245623" s="1"/>
      <c r="C245623" s="1"/>
      <c r="D245623" s="1"/>
    </row>
    <row r="245642" spans="1:4" x14ac:dyDescent="0.35">
      <c r="A245642" s="1"/>
      <c r="B245642" s="1"/>
      <c r="C245642" s="1"/>
      <c r="D245642" s="1"/>
    </row>
    <row r="245661" spans="1:4" x14ac:dyDescent="0.35">
      <c r="A245661" s="1"/>
      <c r="B245661" s="1"/>
      <c r="C245661" s="1"/>
      <c r="D245661" s="1"/>
    </row>
    <row r="245680" spans="1:4" x14ac:dyDescent="0.35">
      <c r="A245680" s="1"/>
      <c r="B245680" s="1"/>
      <c r="C245680" s="1"/>
      <c r="D245680" s="1"/>
    </row>
    <row r="245699" spans="1:4" x14ac:dyDescent="0.35">
      <c r="A245699" s="1"/>
      <c r="B245699" s="1"/>
      <c r="C245699" s="1"/>
      <c r="D245699" s="1"/>
    </row>
    <row r="245718" spans="1:4" x14ac:dyDescent="0.35">
      <c r="A245718" s="1"/>
      <c r="B245718" s="1"/>
      <c r="C245718" s="1"/>
      <c r="D245718" s="1"/>
    </row>
    <row r="245737" spans="1:4" x14ac:dyDescent="0.35">
      <c r="A245737" s="1"/>
      <c r="B245737" s="1"/>
      <c r="C245737" s="1"/>
      <c r="D245737" s="1"/>
    </row>
    <row r="245756" spans="1:4" x14ac:dyDescent="0.35">
      <c r="A245756" s="1"/>
      <c r="B245756" s="1"/>
      <c r="C245756" s="1"/>
      <c r="D245756" s="1"/>
    </row>
    <row r="245775" spans="1:4" x14ac:dyDescent="0.35">
      <c r="A245775" s="1"/>
      <c r="B245775" s="1"/>
      <c r="C245775" s="1"/>
      <c r="D245775" s="1"/>
    </row>
    <row r="245794" spans="1:4" x14ac:dyDescent="0.35">
      <c r="A245794" s="1"/>
      <c r="B245794" s="1"/>
      <c r="C245794" s="1"/>
      <c r="D245794" s="1"/>
    </row>
    <row r="245813" spans="1:4" x14ac:dyDescent="0.35">
      <c r="A245813" s="1"/>
      <c r="B245813" s="1"/>
      <c r="C245813" s="1"/>
      <c r="D245813" s="1"/>
    </row>
    <row r="245832" spans="1:4" x14ac:dyDescent="0.35">
      <c r="A245832" s="1"/>
      <c r="B245832" s="1"/>
      <c r="C245832" s="1"/>
      <c r="D245832" s="1"/>
    </row>
    <row r="245851" spans="1:4" x14ac:dyDescent="0.35">
      <c r="A245851" s="1"/>
      <c r="B245851" s="1"/>
      <c r="C245851" s="1"/>
      <c r="D245851" s="1"/>
    </row>
    <row r="245870" spans="1:4" x14ac:dyDescent="0.35">
      <c r="A245870" s="1"/>
      <c r="B245870" s="1"/>
      <c r="C245870" s="1"/>
      <c r="D245870" s="1"/>
    </row>
    <row r="245889" spans="1:4" x14ac:dyDescent="0.35">
      <c r="A245889" s="1"/>
      <c r="B245889" s="1"/>
      <c r="C245889" s="1"/>
      <c r="D245889" s="1"/>
    </row>
    <row r="245908" spans="1:4" x14ac:dyDescent="0.35">
      <c r="A245908" s="1"/>
      <c r="B245908" s="1"/>
      <c r="C245908" s="1"/>
      <c r="D245908" s="1"/>
    </row>
    <row r="245927" spans="1:4" x14ac:dyDescent="0.35">
      <c r="A245927" s="1"/>
      <c r="B245927" s="1"/>
      <c r="C245927" s="1"/>
      <c r="D245927" s="1"/>
    </row>
    <row r="245946" spans="1:4" x14ac:dyDescent="0.35">
      <c r="A245946" s="1"/>
      <c r="B245946" s="1"/>
      <c r="C245946" s="1"/>
      <c r="D245946" s="1"/>
    </row>
    <row r="245965" spans="1:4" x14ac:dyDescent="0.35">
      <c r="A245965" s="1"/>
      <c r="B245965" s="1"/>
      <c r="C245965" s="1"/>
      <c r="D245965" s="1"/>
    </row>
    <row r="245984" spans="1:4" x14ac:dyDescent="0.35">
      <c r="A245984" s="1"/>
      <c r="B245984" s="1"/>
      <c r="C245984" s="1"/>
      <c r="D245984" s="1"/>
    </row>
    <row r="246003" spans="1:4" x14ac:dyDescent="0.35">
      <c r="A246003" s="1"/>
      <c r="B246003" s="1"/>
      <c r="C246003" s="1"/>
      <c r="D246003" s="1"/>
    </row>
    <row r="246022" spans="1:4" x14ac:dyDescent="0.35">
      <c r="A246022" s="1"/>
      <c r="B246022" s="1"/>
      <c r="C246022" s="1"/>
      <c r="D246022" s="1"/>
    </row>
    <row r="246041" spans="1:4" x14ac:dyDescent="0.35">
      <c r="A246041" s="1"/>
      <c r="B246041" s="1"/>
      <c r="C246041" s="1"/>
      <c r="D246041" s="1"/>
    </row>
    <row r="246060" spans="1:4" x14ac:dyDescent="0.35">
      <c r="A246060" s="1"/>
      <c r="B246060" s="1"/>
      <c r="C246060" s="1"/>
      <c r="D246060" s="1"/>
    </row>
    <row r="246079" spans="1:4" x14ac:dyDescent="0.35">
      <c r="A246079" s="1"/>
      <c r="B246079" s="1"/>
      <c r="C246079" s="1"/>
      <c r="D246079" s="1"/>
    </row>
    <row r="246098" spans="1:4" x14ac:dyDescent="0.35">
      <c r="A246098" s="1"/>
      <c r="B246098" s="1"/>
      <c r="C246098" s="1"/>
      <c r="D246098" s="1"/>
    </row>
    <row r="246117" spans="1:4" x14ac:dyDescent="0.35">
      <c r="A246117" s="1"/>
      <c r="B246117" s="1"/>
      <c r="C246117" s="1"/>
      <c r="D246117" s="1"/>
    </row>
    <row r="246136" spans="1:4" x14ac:dyDescent="0.35">
      <c r="A246136" s="1"/>
      <c r="B246136" s="1"/>
      <c r="C246136" s="1"/>
      <c r="D246136" s="1"/>
    </row>
    <row r="246155" spans="1:4" x14ac:dyDescent="0.35">
      <c r="A246155" s="1"/>
      <c r="B246155" s="1"/>
      <c r="C246155" s="1"/>
      <c r="D246155" s="1"/>
    </row>
    <row r="246174" spans="1:4" x14ac:dyDescent="0.35">
      <c r="A246174" s="1"/>
      <c r="B246174" s="1"/>
      <c r="C246174" s="1"/>
      <c r="D246174" s="1"/>
    </row>
    <row r="246193" spans="1:4" x14ac:dyDescent="0.35">
      <c r="A246193" s="1"/>
      <c r="B246193" s="1"/>
      <c r="C246193" s="1"/>
      <c r="D246193" s="1"/>
    </row>
    <row r="246212" spans="1:4" x14ac:dyDescent="0.35">
      <c r="A246212" s="1"/>
      <c r="B246212" s="1"/>
      <c r="C246212" s="1"/>
      <c r="D246212" s="1"/>
    </row>
    <row r="246231" spans="1:4" x14ac:dyDescent="0.35">
      <c r="A246231" s="1"/>
      <c r="B246231" s="1"/>
      <c r="C246231" s="1"/>
      <c r="D246231" s="1"/>
    </row>
    <row r="246250" spans="1:4" x14ac:dyDescent="0.35">
      <c r="A246250" s="1"/>
      <c r="B246250" s="1"/>
      <c r="C246250" s="1"/>
      <c r="D246250" s="1"/>
    </row>
    <row r="246269" spans="1:4" x14ac:dyDescent="0.35">
      <c r="A246269" s="1"/>
      <c r="B246269" s="1"/>
      <c r="C246269" s="1"/>
      <c r="D246269" s="1"/>
    </row>
    <row r="246288" spans="1:4" x14ac:dyDescent="0.35">
      <c r="A246288" s="1"/>
      <c r="B246288" s="1"/>
      <c r="C246288" s="1"/>
      <c r="D246288" s="1"/>
    </row>
    <row r="246307" spans="1:4" x14ac:dyDescent="0.35">
      <c r="A246307" s="1"/>
      <c r="B246307" s="1"/>
      <c r="C246307" s="1"/>
      <c r="D246307" s="1"/>
    </row>
    <row r="246326" spans="1:4" x14ac:dyDescent="0.35">
      <c r="A246326" s="1"/>
      <c r="B246326" s="1"/>
      <c r="C246326" s="1"/>
      <c r="D246326" s="1"/>
    </row>
    <row r="246345" spans="1:4" x14ac:dyDescent="0.35">
      <c r="A246345" s="1"/>
      <c r="B246345" s="1"/>
      <c r="C246345" s="1"/>
      <c r="D246345" s="1"/>
    </row>
    <row r="246364" spans="1:4" x14ac:dyDescent="0.35">
      <c r="A246364" s="1"/>
      <c r="B246364" s="1"/>
      <c r="C246364" s="1"/>
      <c r="D246364" s="1"/>
    </row>
    <row r="246383" spans="1:4" x14ac:dyDescent="0.35">
      <c r="A246383" s="1"/>
      <c r="B246383" s="1"/>
      <c r="C246383" s="1"/>
      <c r="D246383" s="1"/>
    </row>
    <row r="246402" spans="1:4" x14ac:dyDescent="0.35">
      <c r="A246402" s="1"/>
      <c r="B246402" s="1"/>
      <c r="C246402" s="1"/>
      <c r="D246402" s="1"/>
    </row>
    <row r="246421" spans="1:4" x14ac:dyDescent="0.35">
      <c r="A246421" s="1"/>
      <c r="B246421" s="1"/>
      <c r="C246421" s="1"/>
      <c r="D246421" s="1"/>
    </row>
    <row r="246440" spans="1:4" x14ac:dyDescent="0.35">
      <c r="A246440" s="1"/>
      <c r="B246440" s="1"/>
      <c r="C246440" s="1"/>
      <c r="D246440" s="1"/>
    </row>
    <row r="246459" spans="1:4" x14ac:dyDescent="0.35">
      <c r="A246459" s="1"/>
      <c r="B246459" s="1"/>
      <c r="C246459" s="1"/>
      <c r="D246459" s="1"/>
    </row>
    <row r="246478" spans="1:4" x14ac:dyDescent="0.35">
      <c r="A246478" s="1"/>
      <c r="B246478" s="1"/>
      <c r="C246478" s="1"/>
      <c r="D246478" s="1"/>
    </row>
    <row r="246497" spans="1:4" x14ac:dyDescent="0.35">
      <c r="A246497" s="1"/>
      <c r="B246497" s="1"/>
      <c r="C246497" s="1"/>
      <c r="D246497" s="1"/>
    </row>
    <row r="246516" spans="1:4" x14ac:dyDescent="0.35">
      <c r="A246516" s="1"/>
      <c r="B246516" s="1"/>
      <c r="C246516" s="1"/>
      <c r="D246516" s="1"/>
    </row>
    <row r="246535" spans="1:4" x14ac:dyDescent="0.35">
      <c r="A246535" s="1"/>
      <c r="B246535" s="1"/>
      <c r="C246535" s="1"/>
      <c r="D246535" s="1"/>
    </row>
    <row r="246554" spans="1:4" x14ac:dyDescent="0.35">
      <c r="A246554" s="1"/>
      <c r="B246554" s="1"/>
      <c r="C246554" s="1"/>
      <c r="D246554" s="1"/>
    </row>
    <row r="246573" spans="1:4" x14ac:dyDescent="0.35">
      <c r="A246573" s="1"/>
      <c r="B246573" s="1"/>
      <c r="C246573" s="1"/>
      <c r="D246573" s="1"/>
    </row>
    <row r="246592" spans="1:4" x14ac:dyDescent="0.35">
      <c r="A246592" s="1"/>
      <c r="B246592" s="1"/>
      <c r="C246592" s="1"/>
      <c r="D246592" s="1"/>
    </row>
    <row r="246611" spans="1:4" x14ac:dyDescent="0.35">
      <c r="A246611" s="1"/>
      <c r="B246611" s="1"/>
      <c r="C246611" s="1"/>
      <c r="D246611" s="1"/>
    </row>
    <row r="246630" spans="1:4" x14ac:dyDescent="0.35">
      <c r="A246630" s="1"/>
      <c r="B246630" s="1"/>
      <c r="C246630" s="1"/>
      <c r="D246630" s="1"/>
    </row>
    <row r="246649" spans="1:4" x14ac:dyDescent="0.35">
      <c r="A246649" s="1"/>
      <c r="B246649" s="1"/>
      <c r="C246649" s="1"/>
      <c r="D246649" s="1"/>
    </row>
    <row r="246668" spans="1:4" x14ac:dyDescent="0.35">
      <c r="A246668" s="1"/>
      <c r="B246668" s="1"/>
      <c r="C246668" s="1"/>
      <c r="D246668" s="1"/>
    </row>
    <row r="246687" spans="1:4" x14ac:dyDescent="0.35">
      <c r="A246687" s="1"/>
      <c r="B246687" s="1"/>
      <c r="C246687" s="1"/>
      <c r="D246687" s="1"/>
    </row>
    <row r="246706" spans="1:4" x14ac:dyDescent="0.35">
      <c r="A246706" s="1"/>
      <c r="B246706" s="1"/>
      <c r="C246706" s="1"/>
      <c r="D246706" s="1"/>
    </row>
    <row r="246725" spans="1:4" x14ac:dyDescent="0.35">
      <c r="A246725" s="1"/>
      <c r="B246725" s="1"/>
      <c r="C246725" s="1"/>
      <c r="D246725" s="1"/>
    </row>
    <row r="246744" spans="1:4" x14ac:dyDescent="0.35">
      <c r="A246744" s="1"/>
      <c r="B246744" s="1"/>
      <c r="C246744" s="1"/>
      <c r="D246744" s="1"/>
    </row>
    <row r="246763" spans="1:4" x14ac:dyDescent="0.35">
      <c r="A246763" s="1"/>
      <c r="B246763" s="1"/>
      <c r="C246763" s="1"/>
      <c r="D246763" s="1"/>
    </row>
    <row r="246782" spans="1:4" x14ac:dyDescent="0.35">
      <c r="A246782" s="1"/>
      <c r="B246782" s="1"/>
      <c r="C246782" s="1"/>
      <c r="D246782" s="1"/>
    </row>
    <row r="246801" spans="1:4" x14ac:dyDescent="0.35">
      <c r="A246801" s="1"/>
      <c r="B246801" s="1"/>
      <c r="C246801" s="1"/>
      <c r="D246801" s="1"/>
    </row>
    <row r="246820" spans="1:4" x14ac:dyDescent="0.35">
      <c r="A246820" s="1"/>
      <c r="B246820" s="1"/>
      <c r="C246820" s="1"/>
      <c r="D246820" s="1"/>
    </row>
    <row r="246839" spans="1:4" x14ac:dyDescent="0.35">
      <c r="A246839" s="1"/>
      <c r="B246839" s="1"/>
      <c r="C246839" s="1"/>
      <c r="D246839" s="1"/>
    </row>
    <row r="246858" spans="1:4" x14ac:dyDescent="0.35">
      <c r="A246858" s="1"/>
      <c r="B246858" s="1"/>
      <c r="C246858" s="1"/>
      <c r="D246858" s="1"/>
    </row>
    <row r="246877" spans="1:4" x14ac:dyDescent="0.35">
      <c r="A246877" s="1"/>
      <c r="B246877" s="1"/>
      <c r="C246877" s="1"/>
      <c r="D246877" s="1"/>
    </row>
    <row r="246896" spans="1:4" x14ac:dyDescent="0.35">
      <c r="A246896" s="1"/>
      <c r="B246896" s="1"/>
      <c r="C246896" s="1"/>
      <c r="D246896" s="1"/>
    </row>
    <row r="246915" spans="1:4" x14ac:dyDescent="0.35">
      <c r="A246915" s="1"/>
      <c r="B246915" s="1"/>
      <c r="C246915" s="1"/>
      <c r="D246915" s="1"/>
    </row>
    <row r="246934" spans="1:4" x14ac:dyDescent="0.35">
      <c r="A246934" s="1"/>
      <c r="B246934" s="1"/>
      <c r="C246934" s="1"/>
      <c r="D246934" s="1"/>
    </row>
    <row r="246953" spans="1:4" x14ac:dyDescent="0.35">
      <c r="A246953" s="1"/>
      <c r="B246953" s="1"/>
      <c r="C246953" s="1"/>
      <c r="D246953" s="1"/>
    </row>
    <row r="246972" spans="1:4" x14ac:dyDescent="0.35">
      <c r="A246972" s="1"/>
      <c r="B246972" s="1"/>
      <c r="C246972" s="1"/>
      <c r="D246972" s="1"/>
    </row>
    <row r="246991" spans="1:4" x14ac:dyDescent="0.35">
      <c r="A246991" s="1"/>
      <c r="B246991" s="1"/>
      <c r="C246991" s="1"/>
      <c r="D246991" s="1"/>
    </row>
    <row r="247010" spans="1:4" x14ac:dyDescent="0.35">
      <c r="A247010" s="1"/>
      <c r="B247010" s="1"/>
      <c r="C247010" s="1"/>
      <c r="D247010" s="1"/>
    </row>
    <row r="247029" spans="1:4" x14ac:dyDescent="0.35">
      <c r="A247029" s="1"/>
      <c r="B247029" s="1"/>
      <c r="C247029" s="1"/>
      <c r="D247029" s="1"/>
    </row>
    <row r="247048" spans="1:4" x14ac:dyDescent="0.35">
      <c r="A247048" s="1"/>
      <c r="B247048" s="1"/>
      <c r="C247048" s="1"/>
      <c r="D247048" s="1"/>
    </row>
    <row r="247067" spans="1:4" x14ac:dyDescent="0.35">
      <c r="A247067" s="1"/>
      <c r="B247067" s="1"/>
      <c r="C247067" s="1"/>
      <c r="D247067" s="1"/>
    </row>
    <row r="247086" spans="1:4" x14ac:dyDescent="0.35">
      <c r="A247086" s="1"/>
      <c r="B247086" s="1"/>
      <c r="C247086" s="1"/>
      <c r="D247086" s="1"/>
    </row>
    <row r="247105" spans="1:4" x14ac:dyDescent="0.35">
      <c r="A247105" s="1"/>
      <c r="B247105" s="1"/>
      <c r="C247105" s="1"/>
      <c r="D247105" s="1"/>
    </row>
    <row r="247124" spans="1:4" x14ac:dyDescent="0.35">
      <c r="A247124" s="1"/>
      <c r="B247124" s="1"/>
      <c r="C247124" s="1"/>
      <c r="D247124" s="1"/>
    </row>
    <row r="247143" spans="1:4" x14ac:dyDescent="0.35">
      <c r="A247143" s="1"/>
      <c r="B247143" s="1"/>
      <c r="C247143" s="1"/>
      <c r="D247143" s="1"/>
    </row>
    <row r="247162" spans="1:4" x14ac:dyDescent="0.35">
      <c r="A247162" s="1"/>
      <c r="B247162" s="1"/>
      <c r="C247162" s="1"/>
      <c r="D247162" s="1"/>
    </row>
    <row r="247181" spans="1:4" x14ac:dyDescent="0.35">
      <c r="A247181" s="1"/>
      <c r="B247181" s="1"/>
      <c r="C247181" s="1"/>
      <c r="D247181" s="1"/>
    </row>
    <row r="247200" spans="1:4" x14ac:dyDescent="0.35">
      <c r="A247200" s="1"/>
      <c r="B247200" s="1"/>
      <c r="C247200" s="1"/>
      <c r="D247200" s="1"/>
    </row>
    <row r="247219" spans="1:4" x14ac:dyDescent="0.35">
      <c r="A247219" s="1"/>
      <c r="B247219" s="1"/>
      <c r="C247219" s="1"/>
      <c r="D247219" s="1"/>
    </row>
    <row r="247238" spans="1:4" x14ac:dyDescent="0.35">
      <c r="A247238" s="1"/>
      <c r="B247238" s="1"/>
      <c r="C247238" s="1"/>
      <c r="D247238" s="1"/>
    </row>
    <row r="247257" spans="1:4" x14ac:dyDescent="0.35">
      <c r="A247257" s="1"/>
      <c r="B247257" s="1"/>
      <c r="C247257" s="1"/>
      <c r="D247257" s="1"/>
    </row>
    <row r="247276" spans="1:4" x14ac:dyDescent="0.35">
      <c r="A247276" s="1"/>
      <c r="B247276" s="1"/>
      <c r="C247276" s="1"/>
      <c r="D247276" s="1"/>
    </row>
    <row r="247295" spans="1:4" x14ac:dyDescent="0.35">
      <c r="A247295" s="1"/>
      <c r="B247295" s="1"/>
      <c r="C247295" s="1"/>
      <c r="D247295" s="1"/>
    </row>
    <row r="247314" spans="1:4" x14ac:dyDescent="0.35">
      <c r="A247314" s="1"/>
      <c r="B247314" s="1"/>
      <c r="C247314" s="1"/>
      <c r="D247314" s="1"/>
    </row>
    <row r="247333" spans="1:4" x14ac:dyDescent="0.35">
      <c r="A247333" s="1"/>
      <c r="B247333" s="1"/>
      <c r="C247333" s="1"/>
      <c r="D247333" s="1"/>
    </row>
    <row r="247352" spans="1:4" x14ac:dyDescent="0.35">
      <c r="A247352" s="1"/>
      <c r="B247352" s="1"/>
      <c r="C247352" s="1"/>
      <c r="D247352" s="1"/>
    </row>
    <row r="247371" spans="1:4" x14ac:dyDescent="0.35">
      <c r="A247371" s="1"/>
      <c r="B247371" s="1"/>
      <c r="C247371" s="1"/>
      <c r="D247371" s="1"/>
    </row>
    <row r="247390" spans="1:4" x14ac:dyDescent="0.35">
      <c r="A247390" s="1"/>
      <c r="B247390" s="1"/>
      <c r="C247390" s="1"/>
      <c r="D247390" s="1"/>
    </row>
    <row r="247409" spans="1:4" x14ac:dyDescent="0.35">
      <c r="A247409" s="1"/>
      <c r="B247409" s="1"/>
      <c r="C247409" s="1"/>
      <c r="D247409" s="1"/>
    </row>
    <row r="247428" spans="1:4" x14ac:dyDescent="0.35">
      <c r="A247428" s="1"/>
      <c r="B247428" s="1"/>
      <c r="C247428" s="1"/>
      <c r="D247428" s="1"/>
    </row>
    <row r="247447" spans="1:4" x14ac:dyDescent="0.35">
      <c r="A247447" s="1"/>
      <c r="B247447" s="1"/>
      <c r="C247447" s="1"/>
      <c r="D247447" s="1"/>
    </row>
    <row r="247466" spans="1:4" x14ac:dyDescent="0.35">
      <c r="A247466" s="1"/>
      <c r="B247466" s="1"/>
      <c r="C247466" s="1"/>
      <c r="D247466" s="1"/>
    </row>
    <row r="247485" spans="1:4" x14ac:dyDescent="0.35">
      <c r="A247485" s="1"/>
      <c r="B247485" s="1"/>
      <c r="C247485" s="1"/>
      <c r="D247485" s="1"/>
    </row>
    <row r="247504" spans="1:4" x14ac:dyDescent="0.35">
      <c r="A247504" s="1"/>
      <c r="B247504" s="1"/>
      <c r="C247504" s="1"/>
      <c r="D247504" s="1"/>
    </row>
    <row r="247523" spans="1:4" x14ac:dyDescent="0.35">
      <c r="A247523" s="1"/>
      <c r="B247523" s="1"/>
      <c r="C247523" s="1"/>
      <c r="D247523" s="1"/>
    </row>
    <row r="247542" spans="1:4" x14ac:dyDescent="0.35">
      <c r="A247542" s="1"/>
      <c r="B247542" s="1"/>
      <c r="C247542" s="1"/>
      <c r="D247542" s="1"/>
    </row>
    <row r="247561" spans="1:4" x14ac:dyDescent="0.35">
      <c r="A247561" s="1"/>
      <c r="B247561" s="1"/>
      <c r="C247561" s="1"/>
      <c r="D247561" s="1"/>
    </row>
    <row r="247580" spans="1:4" x14ac:dyDescent="0.35">
      <c r="A247580" s="1"/>
      <c r="B247580" s="1"/>
      <c r="C247580" s="1"/>
      <c r="D247580" s="1"/>
    </row>
    <row r="247599" spans="1:4" x14ac:dyDescent="0.35">
      <c r="A247599" s="1"/>
      <c r="B247599" s="1"/>
      <c r="C247599" s="1"/>
      <c r="D247599" s="1"/>
    </row>
    <row r="247618" spans="1:4" x14ac:dyDescent="0.35">
      <c r="A247618" s="1"/>
      <c r="B247618" s="1"/>
      <c r="C247618" s="1"/>
      <c r="D247618" s="1"/>
    </row>
    <row r="247637" spans="1:4" x14ac:dyDescent="0.35">
      <c r="A247637" s="1"/>
      <c r="B247637" s="1"/>
      <c r="C247637" s="1"/>
      <c r="D247637" s="1"/>
    </row>
    <row r="247656" spans="1:4" x14ac:dyDescent="0.35">
      <c r="A247656" s="1"/>
      <c r="B247656" s="1"/>
      <c r="C247656" s="1"/>
      <c r="D247656" s="1"/>
    </row>
    <row r="247675" spans="1:4" x14ac:dyDescent="0.35">
      <c r="A247675" s="1"/>
      <c r="B247675" s="1"/>
      <c r="C247675" s="1"/>
      <c r="D247675" s="1"/>
    </row>
    <row r="247694" spans="1:4" x14ac:dyDescent="0.35">
      <c r="A247694" s="1"/>
      <c r="B247694" s="1"/>
      <c r="C247694" s="1"/>
      <c r="D247694" s="1"/>
    </row>
    <row r="247713" spans="1:4" x14ac:dyDescent="0.35">
      <c r="A247713" s="1"/>
      <c r="B247713" s="1"/>
      <c r="C247713" s="1"/>
      <c r="D247713" s="1"/>
    </row>
    <row r="247732" spans="1:4" x14ac:dyDescent="0.35">
      <c r="A247732" s="1"/>
      <c r="B247732" s="1"/>
      <c r="C247732" s="1"/>
      <c r="D247732" s="1"/>
    </row>
    <row r="247751" spans="1:4" x14ac:dyDescent="0.35">
      <c r="A247751" s="1"/>
      <c r="B247751" s="1"/>
      <c r="C247751" s="1"/>
      <c r="D247751" s="1"/>
    </row>
    <row r="247770" spans="1:4" x14ac:dyDescent="0.35">
      <c r="A247770" s="1"/>
      <c r="B247770" s="1"/>
      <c r="C247770" s="1"/>
      <c r="D247770" s="1"/>
    </row>
    <row r="247789" spans="1:4" x14ac:dyDescent="0.35">
      <c r="A247789" s="1"/>
      <c r="B247789" s="1"/>
      <c r="C247789" s="1"/>
      <c r="D247789" s="1"/>
    </row>
    <row r="247808" spans="1:4" x14ac:dyDescent="0.35">
      <c r="A247808" s="1"/>
      <c r="B247808" s="1"/>
      <c r="C247808" s="1"/>
      <c r="D247808" s="1"/>
    </row>
    <row r="247827" spans="1:4" x14ac:dyDescent="0.35">
      <c r="A247827" s="1"/>
      <c r="B247827" s="1"/>
      <c r="C247827" s="1"/>
      <c r="D247827" s="1"/>
    </row>
    <row r="247846" spans="1:4" x14ac:dyDescent="0.35">
      <c r="A247846" s="1"/>
      <c r="B247846" s="1"/>
      <c r="C247846" s="1"/>
      <c r="D247846" s="1"/>
    </row>
    <row r="247865" spans="1:4" x14ac:dyDescent="0.35">
      <c r="A247865" s="1"/>
      <c r="B247865" s="1"/>
      <c r="C247865" s="1"/>
      <c r="D247865" s="1"/>
    </row>
    <row r="247884" spans="1:4" x14ac:dyDescent="0.35">
      <c r="A247884" s="1"/>
      <c r="B247884" s="1"/>
      <c r="C247884" s="1"/>
      <c r="D247884" s="1"/>
    </row>
    <row r="247903" spans="1:4" x14ac:dyDescent="0.35">
      <c r="A247903" s="1"/>
      <c r="B247903" s="1"/>
      <c r="C247903" s="1"/>
      <c r="D247903" s="1"/>
    </row>
    <row r="247922" spans="1:4" x14ac:dyDescent="0.35">
      <c r="A247922" s="1"/>
      <c r="B247922" s="1"/>
      <c r="C247922" s="1"/>
      <c r="D247922" s="1"/>
    </row>
    <row r="247941" spans="1:4" x14ac:dyDescent="0.35">
      <c r="A247941" s="1"/>
      <c r="B247941" s="1"/>
      <c r="C247941" s="1"/>
      <c r="D247941" s="1"/>
    </row>
    <row r="247960" spans="1:4" x14ac:dyDescent="0.35">
      <c r="A247960" s="1"/>
      <c r="B247960" s="1"/>
      <c r="C247960" s="1"/>
      <c r="D247960" s="1"/>
    </row>
    <row r="247979" spans="1:4" x14ac:dyDescent="0.35">
      <c r="A247979" s="1"/>
      <c r="B247979" s="1"/>
      <c r="C247979" s="1"/>
      <c r="D247979" s="1"/>
    </row>
    <row r="247998" spans="1:4" x14ac:dyDescent="0.35">
      <c r="A247998" s="1"/>
      <c r="B247998" s="1"/>
      <c r="C247998" s="1"/>
      <c r="D247998" s="1"/>
    </row>
    <row r="248017" spans="1:4" x14ac:dyDescent="0.35">
      <c r="A248017" s="1"/>
      <c r="B248017" s="1"/>
      <c r="C248017" s="1"/>
      <c r="D248017" s="1"/>
    </row>
    <row r="248036" spans="1:4" x14ac:dyDescent="0.35">
      <c r="A248036" s="1"/>
      <c r="B248036" s="1"/>
      <c r="C248036" s="1"/>
      <c r="D248036" s="1"/>
    </row>
    <row r="248055" spans="1:4" x14ac:dyDescent="0.35">
      <c r="A248055" s="1"/>
      <c r="B248055" s="1"/>
      <c r="C248055" s="1"/>
      <c r="D248055" s="1"/>
    </row>
    <row r="248074" spans="1:4" x14ac:dyDescent="0.35">
      <c r="A248074" s="1"/>
      <c r="B248074" s="1"/>
      <c r="C248074" s="1"/>
      <c r="D248074" s="1"/>
    </row>
    <row r="248093" spans="1:4" x14ac:dyDescent="0.35">
      <c r="A248093" s="1"/>
      <c r="B248093" s="1"/>
      <c r="C248093" s="1"/>
      <c r="D248093" s="1"/>
    </row>
    <row r="248112" spans="1:4" x14ac:dyDescent="0.35">
      <c r="A248112" s="1"/>
      <c r="B248112" s="1"/>
      <c r="C248112" s="1"/>
      <c r="D248112" s="1"/>
    </row>
    <row r="248131" spans="1:4" x14ac:dyDescent="0.35">
      <c r="A248131" s="1"/>
      <c r="B248131" s="1"/>
      <c r="C248131" s="1"/>
      <c r="D248131" s="1"/>
    </row>
    <row r="248150" spans="1:4" x14ac:dyDescent="0.35">
      <c r="A248150" s="1"/>
      <c r="B248150" s="1"/>
      <c r="C248150" s="1"/>
      <c r="D248150" s="1"/>
    </row>
    <row r="248169" spans="1:4" x14ac:dyDescent="0.35">
      <c r="A248169" s="1"/>
      <c r="B248169" s="1"/>
      <c r="C248169" s="1"/>
      <c r="D248169" s="1"/>
    </row>
    <row r="248188" spans="1:4" x14ac:dyDescent="0.35">
      <c r="A248188" s="1"/>
      <c r="B248188" s="1"/>
      <c r="C248188" s="1"/>
      <c r="D248188" s="1"/>
    </row>
    <row r="248207" spans="1:4" x14ac:dyDescent="0.35">
      <c r="A248207" s="1"/>
      <c r="B248207" s="1"/>
      <c r="C248207" s="1"/>
      <c r="D248207" s="1"/>
    </row>
    <row r="248226" spans="1:4" x14ac:dyDescent="0.35">
      <c r="A248226" s="1"/>
      <c r="B248226" s="1"/>
      <c r="C248226" s="1"/>
      <c r="D248226" s="1"/>
    </row>
    <row r="248245" spans="1:4" x14ac:dyDescent="0.35">
      <c r="A248245" s="1"/>
      <c r="B248245" s="1"/>
      <c r="C248245" s="1"/>
      <c r="D248245" s="1"/>
    </row>
    <row r="248264" spans="1:4" x14ac:dyDescent="0.35">
      <c r="A248264" s="1"/>
      <c r="B248264" s="1"/>
      <c r="C248264" s="1"/>
      <c r="D248264" s="1"/>
    </row>
    <row r="248283" spans="1:4" x14ac:dyDescent="0.35">
      <c r="A248283" s="1"/>
      <c r="B248283" s="1"/>
      <c r="C248283" s="1"/>
      <c r="D248283" s="1"/>
    </row>
    <row r="248302" spans="1:4" x14ac:dyDescent="0.35">
      <c r="A248302" s="1"/>
      <c r="B248302" s="1"/>
      <c r="C248302" s="1"/>
      <c r="D248302" s="1"/>
    </row>
    <row r="248321" spans="1:4" x14ac:dyDescent="0.35">
      <c r="A248321" s="1"/>
      <c r="B248321" s="1"/>
      <c r="C248321" s="1"/>
      <c r="D248321" s="1"/>
    </row>
    <row r="248340" spans="1:4" x14ac:dyDescent="0.35">
      <c r="A248340" s="1"/>
      <c r="B248340" s="1"/>
      <c r="C248340" s="1"/>
      <c r="D248340" s="1"/>
    </row>
    <row r="248359" spans="1:4" x14ac:dyDescent="0.35">
      <c r="A248359" s="1"/>
      <c r="B248359" s="1"/>
      <c r="C248359" s="1"/>
      <c r="D248359" s="1"/>
    </row>
    <row r="248378" spans="1:4" x14ac:dyDescent="0.35">
      <c r="A248378" s="1"/>
      <c r="B248378" s="1"/>
      <c r="C248378" s="1"/>
      <c r="D248378" s="1"/>
    </row>
    <row r="248397" spans="1:4" x14ac:dyDescent="0.35">
      <c r="A248397" s="1"/>
      <c r="B248397" s="1"/>
      <c r="C248397" s="1"/>
      <c r="D248397" s="1"/>
    </row>
    <row r="248416" spans="1:4" x14ac:dyDescent="0.35">
      <c r="A248416" s="1"/>
      <c r="B248416" s="1"/>
      <c r="C248416" s="1"/>
      <c r="D248416" s="1"/>
    </row>
    <row r="248435" spans="1:4" x14ac:dyDescent="0.35">
      <c r="A248435" s="1"/>
      <c r="B248435" s="1"/>
      <c r="C248435" s="1"/>
      <c r="D248435" s="1"/>
    </row>
    <row r="248454" spans="1:4" x14ac:dyDescent="0.35">
      <c r="A248454" s="1"/>
      <c r="B248454" s="1"/>
      <c r="C248454" s="1"/>
      <c r="D248454" s="1"/>
    </row>
    <row r="248473" spans="1:4" x14ac:dyDescent="0.35">
      <c r="A248473" s="1"/>
      <c r="B248473" s="1"/>
      <c r="C248473" s="1"/>
      <c r="D248473" s="1"/>
    </row>
    <row r="248492" spans="1:4" x14ac:dyDescent="0.35">
      <c r="A248492" s="1"/>
      <c r="B248492" s="1"/>
      <c r="C248492" s="1"/>
      <c r="D248492" s="1"/>
    </row>
    <row r="248511" spans="1:4" x14ac:dyDescent="0.35">
      <c r="A248511" s="1"/>
      <c r="B248511" s="1"/>
      <c r="C248511" s="1"/>
      <c r="D248511" s="1"/>
    </row>
    <row r="248530" spans="1:4" x14ac:dyDescent="0.35">
      <c r="A248530" s="1"/>
      <c r="B248530" s="1"/>
      <c r="C248530" s="1"/>
      <c r="D248530" s="1"/>
    </row>
    <row r="248549" spans="1:4" x14ac:dyDescent="0.35">
      <c r="A248549" s="1"/>
      <c r="B248549" s="1"/>
      <c r="C248549" s="1"/>
      <c r="D248549" s="1"/>
    </row>
    <row r="248568" spans="1:4" x14ac:dyDescent="0.35">
      <c r="A248568" s="1"/>
      <c r="B248568" s="1"/>
      <c r="C248568" s="1"/>
      <c r="D248568" s="1"/>
    </row>
    <row r="248587" spans="1:4" x14ac:dyDescent="0.35">
      <c r="A248587" s="1"/>
      <c r="B248587" s="1"/>
      <c r="C248587" s="1"/>
      <c r="D248587" s="1"/>
    </row>
    <row r="248606" spans="1:4" x14ac:dyDescent="0.35">
      <c r="A248606" s="1"/>
      <c r="B248606" s="1"/>
      <c r="C248606" s="1"/>
      <c r="D248606" s="1"/>
    </row>
    <row r="248625" spans="1:4" x14ac:dyDescent="0.35">
      <c r="A248625" s="1"/>
      <c r="B248625" s="1"/>
      <c r="C248625" s="1"/>
      <c r="D248625" s="1"/>
    </row>
    <row r="248644" spans="1:4" x14ac:dyDescent="0.35">
      <c r="A248644" s="1"/>
      <c r="B248644" s="1"/>
      <c r="C248644" s="1"/>
      <c r="D248644" s="1"/>
    </row>
    <row r="248663" spans="1:4" x14ac:dyDescent="0.35">
      <c r="A248663" s="1"/>
      <c r="B248663" s="1"/>
      <c r="C248663" s="1"/>
      <c r="D248663" s="1"/>
    </row>
    <row r="248682" spans="1:4" x14ac:dyDescent="0.35">
      <c r="A248682" s="1"/>
      <c r="B248682" s="1"/>
      <c r="C248682" s="1"/>
      <c r="D248682" s="1"/>
    </row>
    <row r="248701" spans="1:4" x14ac:dyDescent="0.35">
      <c r="A248701" s="1"/>
      <c r="B248701" s="1"/>
      <c r="C248701" s="1"/>
      <c r="D248701" s="1"/>
    </row>
    <row r="248720" spans="1:4" x14ac:dyDescent="0.35">
      <c r="A248720" s="1"/>
      <c r="B248720" s="1"/>
      <c r="C248720" s="1"/>
      <c r="D248720" s="1"/>
    </row>
    <row r="248739" spans="1:4" x14ac:dyDescent="0.35">
      <c r="A248739" s="1"/>
      <c r="B248739" s="1"/>
      <c r="C248739" s="1"/>
      <c r="D248739" s="1"/>
    </row>
    <row r="248758" spans="1:4" x14ac:dyDescent="0.35">
      <c r="A248758" s="1"/>
      <c r="B248758" s="1"/>
      <c r="C248758" s="1"/>
      <c r="D248758" s="1"/>
    </row>
    <row r="248777" spans="1:4" x14ac:dyDescent="0.35">
      <c r="A248777" s="1"/>
      <c r="B248777" s="1"/>
      <c r="C248777" s="1"/>
      <c r="D248777" s="1"/>
    </row>
    <row r="248796" spans="1:4" x14ac:dyDescent="0.35">
      <c r="A248796" s="1"/>
      <c r="B248796" s="1"/>
      <c r="C248796" s="1"/>
      <c r="D248796" s="1"/>
    </row>
    <row r="248815" spans="1:4" x14ac:dyDescent="0.35">
      <c r="A248815" s="1"/>
      <c r="B248815" s="1"/>
      <c r="C248815" s="1"/>
      <c r="D248815" s="1"/>
    </row>
    <row r="248834" spans="1:4" x14ac:dyDescent="0.35">
      <c r="A248834" s="1"/>
      <c r="B248834" s="1"/>
      <c r="C248834" s="1"/>
      <c r="D248834" s="1"/>
    </row>
    <row r="248853" spans="1:4" x14ac:dyDescent="0.35">
      <c r="A248853" s="1"/>
      <c r="B248853" s="1"/>
      <c r="C248853" s="1"/>
      <c r="D248853" s="1"/>
    </row>
    <row r="248872" spans="1:4" x14ac:dyDescent="0.35">
      <c r="A248872" s="1"/>
      <c r="B248872" s="1"/>
      <c r="C248872" s="1"/>
      <c r="D248872" s="1"/>
    </row>
    <row r="248891" spans="1:4" x14ac:dyDescent="0.35">
      <c r="A248891" s="1"/>
      <c r="B248891" s="1"/>
      <c r="C248891" s="1"/>
      <c r="D248891" s="1"/>
    </row>
    <row r="248910" spans="1:4" x14ac:dyDescent="0.35">
      <c r="A248910" s="1"/>
      <c r="B248910" s="1"/>
      <c r="C248910" s="1"/>
      <c r="D248910" s="1"/>
    </row>
    <row r="248929" spans="1:4" x14ac:dyDescent="0.35">
      <c r="A248929" s="1"/>
      <c r="B248929" s="1"/>
      <c r="C248929" s="1"/>
      <c r="D248929" s="1"/>
    </row>
    <row r="248948" spans="1:4" x14ac:dyDescent="0.35">
      <c r="A248948" s="1"/>
      <c r="B248948" s="1"/>
      <c r="C248948" s="1"/>
      <c r="D248948" s="1"/>
    </row>
    <row r="248967" spans="1:4" x14ac:dyDescent="0.35">
      <c r="A248967" s="1"/>
      <c r="B248967" s="1"/>
      <c r="C248967" s="1"/>
      <c r="D248967" s="1"/>
    </row>
    <row r="248986" spans="1:4" x14ac:dyDescent="0.35">
      <c r="A248986" s="1"/>
      <c r="B248986" s="1"/>
      <c r="C248986" s="1"/>
      <c r="D248986" s="1"/>
    </row>
    <row r="249005" spans="1:4" x14ac:dyDescent="0.35">
      <c r="A249005" s="1"/>
      <c r="B249005" s="1"/>
      <c r="C249005" s="1"/>
      <c r="D249005" s="1"/>
    </row>
    <row r="249024" spans="1:4" x14ac:dyDescent="0.35">
      <c r="A249024" s="1"/>
      <c r="B249024" s="1"/>
      <c r="C249024" s="1"/>
      <c r="D249024" s="1"/>
    </row>
    <row r="249043" spans="1:4" x14ac:dyDescent="0.35">
      <c r="A249043" s="1"/>
      <c r="B249043" s="1"/>
      <c r="C249043" s="1"/>
      <c r="D249043" s="1"/>
    </row>
    <row r="249062" spans="1:4" x14ac:dyDescent="0.35">
      <c r="A249062" s="1"/>
      <c r="B249062" s="1"/>
      <c r="C249062" s="1"/>
      <c r="D249062" s="1"/>
    </row>
    <row r="249081" spans="1:4" x14ac:dyDescent="0.35">
      <c r="A249081" s="1"/>
      <c r="B249081" s="1"/>
      <c r="C249081" s="1"/>
      <c r="D249081" s="1"/>
    </row>
    <row r="249100" spans="1:4" x14ac:dyDescent="0.35">
      <c r="A249100" s="1"/>
      <c r="B249100" s="1"/>
      <c r="C249100" s="1"/>
      <c r="D249100" s="1"/>
    </row>
    <row r="249119" spans="1:4" x14ac:dyDescent="0.35">
      <c r="A249119" s="1"/>
      <c r="B249119" s="1"/>
      <c r="C249119" s="1"/>
      <c r="D249119" s="1"/>
    </row>
    <row r="249138" spans="1:4" x14ac:dyDescent="0.35">
      <c r="A249138" s="1"/>
      <c r="B249138" s="1"/>
      <c r="C249138" s="1"/>
      <c r="D249138" s="1"/>
    </row>
    <row r="249157" spans="1:4" x14ac:dyDescent="0.35">
      <c r="A249157" s="1"/>
      <c r="B249157" s="1"/>
      <c r="C249157" s="1"/>
      <c r="D249157" s="1"/>
    </row>
    <row r="249176" spans="1:4" x14ac:dyDescent="0.35">
      <c r="A249176" s="1"/>
      <c r="B249176" s="1"/>
      <c r="C249176" s="1"/>
      <c r="D249176" s="1"/>
    </row>
    <row r="249195" spans="1:4" x14ac:dyDescent="0.35">
      <c r="A249195" s="1"/>
      <c r="B249195" s="1"/>
      <c r="C249195" s="1"/>
      <c r="D249195" s="1"/>
    </row>
    <row r="249214" spans="1:4" x14ac:dyDescent="0.35">
      <c r="A249214" s="1"/>
      <c r="B249214" s="1"/>
      <c r="C249214" s="1"/>
      <c r="D249214" s="1"/>
    </row>
    <row r="249233" spans="1:4" x14ac:dyDescent="0.35">
      <c r="A249233" s="1"/>
      <c r="B249233" s="1"/>
      <c r="C249233" s="1"/>
      <c r="D249233" s="1"/>
    </row>
    <row r="249252" spans="1:4" x14ac:dyDescent="0.35">
      <c r="A249252" s="1"/>
      <c r="B249252" s="1"/>
      <c r="C249252" s="1"/>
      <c r="D249252" s="1"/>
    </row>
    <row r="249271" spans="1:4" x14ac:dyDescent="0.35">
      <c r="A249271" s="1"/>
      <c r="B249271" s="1"/>
      <c r="C249271" s="1"/>
      <c r="D249271" s="1"/>
    </row>
    <row r="249290" spans="1:4" x14ac:dyDescent="0.35">
      <c r="A249290" s="1"/>
      <c r="B249290" s="1"/>
      <c r="C249290" s="1"/>
      <c r="D249290" s="1"/>
    </row>
    <row r="249309" spans="1:4" x14ac:dyDescent="0.35">
      <c r="A249309" s="1"/>
      <c r="B249309" s="1"/>
      <c r="C249309" s="1"/>
      <c r="D249309" s="1"/>
    </row>
    <row r="249328" spans="1:4" x14ac:dyDescent="0.35">
      <c r="A249328" s="1"/>
      <c r="B249328" s="1"/>
      <c r="C249328" s="1"/>
      <c r="D249328" s="1"/>
    </row>
    <row r="249347" spans="1:4" x14ac:dyDescent="0.35">
      <c r="A249347" s="1"/>
      <c r="B249347" s="1"/>
      <c r="C249347" s="1"/>
      <c r="D249347" s="1"/>
    </row>
    <row r="249366" spans="1:4" x14ac:dyDescent="0.35">
      <c r="A249366" s="1"/>
      <c r="B249366" s="1"/>
      <c r="C249366" s="1"/>
      <c r="D249366" s="1"/>
    </row>
    <row r="249385" spans="1:4" x14ac:dyDescent="0.35">
      <c r="A249385" s="1"/>
      <c r="B249385" s="1"/>
      <c r="C249385" s="1"/>
      <c r="D249385" s="1"/>
    </row>
    <row r="249404" spans="1:4" x14ac:dyDescent="0.35">
      <c r="A249404" s="1"/>
      <c r="B249404" s="1"/>
      <c r="C249404" s="1"/>
      <c r="D249404" s="1"/>
    </row>
    <row r="249423" spans="1:4" x14ac:dyDescent="0.35">
      <c r="A249423" s="1"/>
      <c r="B249423" s="1"/>
      <c r="C249423" s="1"/>
      <c r="D249423" s="1"/>
    </row>
    <row r="249442" spans="1:4" x14ac:dyDescent="0.35">
      <c r="A249442" s="1"/>
      <c r="B249442" s="1"/>
      <c r="C249442" s="1"/>
      <c r="D249442" s="1"/>
    </row>
    <row r="249461" spans="1:4" x14ac:dyDescent="0.35">
      <c r="A249461" s="1"/>
      <c r="B249461" s="1"/>
      <c r="C249461" s="1"/>
      <c r="D249461" s="1"/>
    </row>
    <row r="249480" spans="1:4" x14ac:dyDescent="0.35">
      <c r="A249480" s="1"/>
      <c r="B249480" s="1"/>
      <c r="C249480" s="1"/>
      <c r="D249480" s="1"/>
    </row>
    <row r="249499" spans="1:4" x14ac:dyDescent="0.35">
      <c r="A249499" s="1"/>
      <c r="B249499" s="1"/>
      <c r="C249499" s="1"/>
      <c r="D249499" s="1"/>
    </row>
    <row r="249518" spans="1:4" x14ac:dyDescent="0.35">
      <c r="A249518" s="1"/>
      <c r="B249518" s="1"/>
      <c r="C249518" s="1"/>
      <c r="D249518" s="1"/>
    </row>
    <row r="249537" spans="1:4" x14ac:dyDescent="0.35">
      <c r="A249537" s="1"/>
      <c r="B249537" s="1"/>
      <c r="C249537" s="1"/>
      <c r="D249537" s="1"/>
    </row>
    <row r="249556" spans="1:4" x14ac:dyDescent="0.35">
      <c r="A249556" s="1"/>
      <c r="B249556" s="1"/>
      <c r="C249556" s="1"/>
      <c r="D249556" s="1"/>
    </row>
    <row r="249575" spans="1:4" x14ac:dyDescent="0.35">
      <c r="A249575" s="1"/>
      <c r="B249575" s="1"/>
      <c r="C249575" s="1"/>
      <c r="D249575" s="1"/>
    </row>
    <row r="249594" spans="1:4" x14ac:dyDescent="0.35">
      <c r="A249594" s="1"/>
      <c r="B249594" s="1"/>
      <c r="C249594" s="1"/>
      <c r="D249594" s="1"/>
    </row>
    <row r="249613" spans="1:4" x14ac:dyDescent="0.35">
      <c r="A249613" s="1"/>
      <c r="B249613" s="1"/>
      <c r="C249613" s="1"/>
      <c r="D249613" s="1"/>
    </row>
    <row r="249632" spans="1:4" x14ac:dyDescent="0.35">
      <c r="A249632" s="1"/>
      <c r="B249632" s="1"/>
      <c r="C249632" s="1"/>
      <c r="D249632" s="1"/>
    </row>
    <row r="249651" spans="1:4" x14ac:dyDescent="0.35">
      <c r="A249651" s="1"/>
      <c r="B249651" s="1"/>
      <c r="C249651" s="1"/>
      <c r="D249651" s="1"/>
    </row>
    <row r="249670" spans="1:4" x14ac:dyDescent="0.35">
      <c r="A249670" s="1"/>
      <c r="B249670" s="1"/>
      <c r="C249670" s="1"/>
      <c r="D249670" s="1"/>
    </row>
    <row r="249689" spans="1:4" x14ac:dyDescent="0.35">
      <c r="A249689" s="1"/>
      <c r="B249689" s="1"/>
      <c r="C249689" s="1"/>
      <c r="D249689" s="1"/>
    </row>
    <row r="249708" spans="1:4" x14ac:dyDescent="0.35">
      <c r="A249708" s="1"/>
      <c r="B249708" s="1"/>
      <c r="C249708" s="1"/>
      <c r="D249708" s="1"/>
    </row>
    <row r="249727" spans="1:4" x14ac:dyDescent="0.35">
      <c r="A249727" s="1"/>
      <c r="B249727" s="1"/>
      <c r="C249727" s="1"/>
      <c r="D249727" s="1"/>
    </row>
    <row r="249746" spans="1:4" x14ac:dyDescent="0.35">
      <c r="A249746" s="1"/>
      <c r="B249746" s="1"/>
      <c r="C249746" s="1"/>
      <c r="D249746" s="1"/>
    </row>
    <row r="249765" spans="1:4" x14ac:dyDescent="0.35">
      <c r="A249765" s="1"/>
      <c r="B249765" s="1"/>
      <c r="C249765" s="1"/>
      <c r="D249765" s="1"/>
    </row>
    <row r="249784" spans="1:4" x14ac:dyDescent="0.35">
      <c r="A249784" s="1"/>
      <c r="B249784" s="1"/>
      <c r="C249784" s="1"/>
      <c r="D249784" s="1"/>
    </row>
    <row r="249803" spans="1:4" x14ac:dyDescent="0.35">
      <c r="A249803" s="1"/>
      <c r="B249803" s="1"/>
      <c r="C249803" s="1"/>
      <c r="D249803" s="1"/>
    </row>
    <row r="249822" spans="1:4" x14ac:dyDescent="0.35">
      <c r="A249822" s="1"/>
      <c r="B249822" s="1"/>
      <c r="C249822" s="1"/>
      <c r="D249822" s="1"/>
    </row>
    <row r="249841" spans="1:4" x14ac:dyDescent="0.35">
      <c r="A249841" s="1"/>
      <c r="B249841" s="1"/>
      <c r="C249841" s="1"/>
      <c r="D249841" s="1"/>
    </row>
    <row r="249860" spans="1:4" x14ac:dyDescent="0.35">
      <c r="A249860" s="1"/>
      <c r="B249860" s="1"/>
      <c r="C249860" s="1"/>
      <c r="D249860" s="1"/>
    </row>
    <row r="249879" spans="1:4" x14ac:dyDescent="0.35">
      <c r="A249879" s="1"/>
      <c r="B249879" s="1"/>
      <c r="C249879" s="1"/>
      <c r="D249879" s="1"/>
    </row>
    <row r="249898" spans="1:4" x14ac:dyDescent="0.35">
      <c r="A249898" s="1"/>
      <c r="B249898" s="1"/>
      <c r="C249898" s="1"/>
      <c r="D249898" s="1"/>
    </row>
    <row r="249917" spans="1:4" x14ac:dyDescent="0.35">
      <c r="A249917" s="1"/>
      <c r="B249917" s="1"/>
      <c r="C249917" s="1"/>
      <c r="D249917" s="1"/>
    </row>
    <row r="249936" spans="1:4" x14ac:dyDescent="0.35">
      <c r="A249936" s="1"/>
      <c r="B249936" s="1"/>
      <c r="C249936" s="1"/>
      <c r="D249936" s="1"/>
    </row>
    <row r="249955" spans="1:4" x14ac:dyDescent="0.35">
      <c r="A249955" s="1"/>
      <c r="B249955" s="1"/>
      <c r="C249955" s="1"/>
      <c r="D249955" s="1"/>
    </row>
    <row r="249974" spans="1:4" x14ac:dyDescent="0.35">
      <c r="A249974" s="1"/>
      <c r="B249974" s="1"/>
      <c r="C249974" s="1"/>
      <c r="D249974" s="1"/>
    </row>
    <row r="249993" spans="1:4" x14ac:dyDescent="0.35">
      <c r="A249993" s="1"/>
      <c r="B249993" s="1"/>
      <c r="C249993" s="1"/>
      <c r="D249993" s="1"/>
    </row>
    <row r="250012" spans="1:4" x14ac:dyDescent="0.35">
      <c r="A250012" s="1"/>
      <c r="B250012" s="1"/>
      <c r="C250012" s="1"/>
      <c r="D250012" s="1"/>
    </row>
    <row r="250031" spans="1:4" x14ac:dyDescent="0.35">
      <c r="A250031" s="1"/>
      <c r="B250031" s="1"/>
      <c r="C250031" s="1"/>
      <c r="D250031" s="1"/>
    </row>
    <row r="250050" spans="1:4" x14ac:dyDescent="0.35">
      <c r="A250050" s="1"/>
      <c r="B250050" s="1"/>
      <c r="C250050" s="1"/>
      <c r="D250050" s="1"/>
    </row>
    <row r="250069" spans="1:4" x14ac:dyDescent="0.35">
      <c r="A250069" s="1"/>
      <c r="B250069" s="1"/>
      <c r="C250069" s="1"/>
      <c r="D250069" s="1"/>
    </row>
    <row r="250088" spans="1:4" x14ac:dyDescent="0.35">
      <c r="A250088" s="1"/>
      <c r="B250088" s="1"/>
      <c r="C250088" s="1"/>
      <c r="D250088" s="1"/>
    </row>
    <row r="250107" spans="1:4" x14ac:dyDescent="0.35">
      <c r="A250107" s="1"/>
      <c r="B250107" s="1"/>
      <c r="C250107" s="1"/>
      <c r="D250107" s="1"/>
    </row>
    <row r="250126" spans="1:4" x14ac:dyDescent="0.35">
      <c r="A250126" s="1"/>
      <c r="B250126" s="1"/>
      <c r="C250126" s="1"/>
      <c r="D250126" s="1"/>
    </row>
    <row r="250145" spans="1:4" x14ac:dyDescent="0.35">
      <c r="A250145" s="1"/>
      <c r="B250145" s="1"/>
      <c r="C250145" s="1"/>
      <c r="D250145" s="1"/>
    </row>
    <row r="250164" spans="1:4" x14ac:dyDescent="0.35">
      <c r="A250164" s="1"/>
      <c r="B250164" s="1"/>
      <c r="C250164" s="1"/>
      <c r="D250164" s="1"/>
    </row>
    <row r="250183" spans="1:4" x14ac:dyDescent="0.35">
      <c r="A250183" s="1"/>
      <c r="B250183" s="1"/>
      <c r="C250183" s="1"/>
      <c r="D250183" s="1"/>
    </row>
    <row r="250202" spans="1:4" x14ac:dyDescent="0.35">
      <c r="A250202" s="1"/>
      <c r="B250202" s="1"/>
      <c r="C250202" s="1"/>
      <c r="D250202" s="1"/>
    </row>
    <row r="250221" spans="1:4" x14ac:dyDescent="0.35">
      <c r="A250221" s="1"/>
      <c r="B250221" s="1"/>
      <c r="C250221" s="1"/>
      <c r="D250221" s="1"/>
    </row>
    <row r="250240" spans="1:4" x14ac:dyDescent="0.35">
      <c r="A250240" s="1"/>
      <c r="B250240" s="1"/>
      <c r="C250240" s="1"/>
      <c r="D250240" s="1"/>
    </row>
    <row r="250259" spans="1:4" x14ac:dyDescent="0.35">
      <c r="A250259" s="1"/>
      <c r="B250259" s="1"/>
      <c r="C250259" s="1"/>
      <c r="D250259" s="1"/>
    </row>
    <row r="250278" spans="1:4" x14ac:dyDescent="0.35">
      <c r="A250278" s="1"/>
      <c r="B250278" s="1"/>
      <c r="C250278" s="1"/>
      <c r="D250278" s="1"/>
    </row>
    <row r="250297" spans="1:4" x14ac:dyDescent="0.35">
      <c r="A250297" s="1"/>
      <c r="B250297" s="1"/>
      <c r="C250297" s="1"/>
      <c r="D250297" s="1"/>
    </row>
    <row r="250316" spans="1:4" x14ac:dyDescent="0.35">
      <c r="A250316" s="1"/>
      <c r="B250316" s="1"/>
      <c r="C250316" s="1"/>
      <c r="D250316" s="1"/>
    </row>
    <row r="250335" spans="1:4" x14ac:dyDescent="0.35">
      <c r="A250335" s="1"/>
      <c r="B250335" s="1"/>
      <c r="C250335" s="1"/>
      <c r="D250335" s="1"/>
    </row>
    <row r="250354" spans="1:4" x14ac:dyDescent="0.35">
      <c r="A250354" s="1"/>
      <c r="B250354" s="1"/>
      <c r="C250354" s="1"/>
      <c r="D250354" s="1"/>
    </row>
    <row r="250373" spans="1:4" x14ac:dyDescent="0.35">
      <c r="A250373" s="1"/>
      <c r="B250373" s="1"/>
      <c r="C250373" s="1"/>
      <c r="D250373" s="1"/>
    </row>
    <row r="250392" spans="1:4" x14ac:dyDescent="0.35">
      <c r="A250392" s="1"/>
      <c r="B250392" s="1"/>
      <c r="C250392" s="1"/>
      <c r="D250392" s="1"/>
    </row>
    <row r="250411" spans="1:4" x14ac:dyDescent="0.35">
      <c r="A250411" s="1"/>
      <c r="B250411" s="1"/>
      <c r="C250411" s="1"/>
      <c r="D250411" s="1"/>
    </row>
    <row r="250430" spans="1:4" x14ac:dyDescent="0.35">
      <c r="A250430" s="1"/>
      <c r="B250430" s="1"/>
      <c r="C250430" s="1"/>
      <c r="D250430" s="1"/>
    </row>
    <row r="250449" spans="1:4" x14ac:dyDescent="0.35">
      <c r="A250449" s="1"/>
      <c r="B250449" s="1"/>
      <c r="C250449" s="1"/>
      <c r="D250449" s="1"/>
    </row>
    <row r="250468" spans="1:4" x14ac:dyDescent="0.35">
      <c r="A250468" s="1"/>
      <c r="B250468" s="1"/>
      <c r="C250468" s="1"/>
      <c r="D250468" s="1"/>
    </row>
    <row r="250487" spans="1:4" x14ac:dyDescent="0.35">
      <c r="A250487" s="1"/>
      <c r="B250487" s="1"/>
      <c r="C250487" s="1"/>
      <c r="D250487" s="1"/>
    </row>
    <row r="250506" spans="1:4" x14ac:dyDescent="0.35">
      <c r="A250506" s="1"/>
      <c r="B250506" s="1"/>
      <c r="C250506" s="1"/>
      <c r="D250506" s="1"/>
    </row>
    <row r="250525" spans="1:4" x14ac:dyDescent="0.35">
      <c r="A250525" s="1"/>
      <c r="B250525" s="1"/>
      <c r="C250525" s="1"/>
      <c r="D250525" s="1"/>
    </row>
    <row r="250544" spans="1:4" x14ac:dyDescent="0.35">
      <c r="A250544" s="1"/>
      <c r="B250544" s="1"/>
      <c r="C250544" s="1"/>
      <c r="D250544" s="1"/>
    </row>
    <row r="250563" spans="1:4" x14ac:dyDescent="0.35">
      <c r="A250563" s="1"/>
      <c r="B250563" s="1"/>
      <c r="C250563" s="1"/>
      <c r="D250563" s="1"/>
    </row>
    <row r="250582" spans="1:4" x14ac:dyDescent="0.35">
      <c r="A250582" s="1"/>
      <c r="B250582" s="1"/>
      <c r="C250582" s="1"/>
      <c r="D250582" s="1"/>
    </row>
    <row r="250601" spans="1:4" x14ac:dyDescent="0.35">
      <c r="A250601" s="1"/>
      <c r="B250601" s="1"/>
      <c r="C250601" s="1"/>
      <c r="D250601" s="1"/>
    </row>
    <row r="250620" spans="1:4" x14ac:dyDescent="0.35">
      <c r="A250620" s="1"/>
      <c r="B250620" s="1"/>
      <c r="C250620" s="1"/>
      <c r="D250620" s="1"/>
    </row>
    <row r="250639" spans="1:4" x14ac:dyDescent="0.35">
      <c r="A250639" s="1"/>
      <c r="B250639" s="1"/>
      <c r="C250639" s="1"/>
      <c r="D250639" s="1"/>
    </row>
    <row r="250658" spans="1:4" x14ac:dyDescent="0.35">
      <c r="A250658" s="1"/>
      <c r="B250658" s="1"/>
      <c r="C250658" s="1"/>
      <c r="D250658" s="1"/>
    </row>
    <row r="250677" spans="1:4" x14ac:dyDescent="0.35">
      <c r="A250677" s="1"/>
      <c r="B250677" s="1"/>
      <c r="C250677" s="1"/>
      <c r="D250677" s="1"/>
    </row>
    <row r="250696" spans="1:4" x14ac:dyDescent="0.35">
      <c r="A250696" s="1"/>
      <c r="B250696" s="1"/>
      <c r="C250696" s="1"/>
      <c r="D250696" s="1"/>
    </row>
    <row r="250715" spans="1:4" x14ac:dyDescent="0.35">
      <c r="A250715" s="1"/>
      <c r="B250715" s="1"/>
      <c r="C250715" s="1"/>
      <c r="D250715" s="1"/>
    </row>
    <row r="250734" spans="1:4" x14ac:dyDescent="0.35">
      <c r="A250734" s="1"/>
      <c r="B250734" s="1"/>
      <c r="C250734" s="1"/>
      <c r="D250734" s="1"/>
    </row>
    <row r="250753" spans="1:4" x14ac:dyDescent="0.35">
      <c r="A250753" s="1"/>
      <c r="B250753" s="1"/>
      <c r="C250753" s="1"/>
      <c r="D250753" s="1"/>
    </row>
    <row r="250772" spans="1:4" x14ac:dyDescent="0.35">
      <c r="A250772" s="1"/>
      <c r="B250772" s="1"/>
      <c r="C250772" s="1"/>
      <c r="D250772" s="1"/>
    </row>
    <row r="250791" spans="1:4" x14ac:dyDescent="0.35">
      <c r="A250791" s="1"/>
      <c r="B250791" s="1"/>
      <c r="C250791" s="1"/>
      <c r="D250791" s="1"/>
    </row>
    <row r="250810" spans="1:4" x14ac:dyDescent="0.35">
      <c r="A250810" s="1"/>
      <c r="B250810" s="1"/>
      <c r="C250810" s="1"/>
      <c r="D250810" s="1"/>
    </row>
    <row r="250829" spans="1:4" x14ac:dyDescent="0.35">
      <c r="A250829" s="1"/>
      <c r="B250829" s="1"/>
      <c r="C250829" s="1"/>
      <c r="D250829" s="1"/>
    </row>
    <row r="250848" spans="1:4" x14ac:dyDescent="0.35">
      <c r="A250848" s="1"/>
      <c r="B250848" s="1"/>
      <c r="C250848" s="1"/>
      <c r="D250848" s="1"/>
    </row>
    <row r="250867" spans="1:4" x14ac:dyDescent="0.35">
      <c r="A250867" s="1"/>
      <c r="B250867" s="1"/>
      <c r="C250867" s="1"/>
      <c r="D250867" s="1"/>
    </row>
    <row r="250886" spans="1:4" x14ac:dyDescent="0.35">
      <c r="A250886" s="1"/>
      <c r="B250886" s="1"/>
      <c r="C250886" s="1"/>
      <c r="D250886" s="1"/>
    </row>
    <row r="250905" spans="1:4" x14ac:dyDescent="0.35">
      <c r="A250905" s="1"/>
      <c r="B250905" s="1"/>
      <c r="C250905" s="1"/>
      <c r="D250905" s="1"/>
    </row>
    <row r="250924" spans="1:4" x14ac:dyDescent="0.35">
      <c r="A250924" s="1"/>
      <c r="B250924" s="1"/>
      <c r="C250924" s="1"/>
      <c r="D250924" s="1"/>
    </row>
    <row r="250943" spans="1:4" x14ac:dyDescent="0.35">
      <c r="A250943" s="1"/>
      <c r="B250943" s="1"/>
      <c r="C250943" s="1"/>
      <c r="D250943" s="1"/>
    </row>
    <row r="250962" spans="1:4" x14ac:dyDescent="0.35">
      <c r="A250962" s="1"/>
      <c r="B250962" s="1"/>
      <c r="C250962" s="1"/>
      <c r="D250962" s="1"/>
    </row>
    <row r="250981" spans="1:4" x14ac:dyDescent="0.35">
      <c r="A250981" s="1"/>
      <c r="B250981" s="1"/>
      <c r="C250981" s="1"/>
      <c r="D250981" s="1"/>
    </row>
    <row r="251000" spans="1:4" x14ac:dyDescent="0.35">
      <c r="A251000" s="1"/>
      <c r="B251000" s="1"/>
      <c r="C251000" s="1"/>
      <c r="D251000" s="1"/>
    </row>
    <row r="251019" spans="1:4" x14ac:dyDescent="0.35">
      <c r="A251019" s="1"/>
      <c r="B251019" s="1"/>
      <c r="C251019" s="1"/>
      <c r="D251019" s="1"/>
    </row>
    <row r="251038" spans="1:4" x14ac:dyDescent="0.35">
      <c r="A251038" s="1"/>
      <c r="B251038" s="1"/>
      <c r="C251038" s="1"/>
      <c r="D251038" s="1"/>
    </row>
    <row r="251057" spans="1:4" x14ac:dyDescent="0.35">
      <c r="A251057" s="1"/>
      <c r="B251057" s="1"/>
      <c r="C251057" s="1"/>
      <c r="D251057" s="1"/>
    </row>
    <row r="251076" spans="1:4" x14ac:dyDescent="0.35">
      <c r="A251076" s="1"/>
      <c r="B251076" s="1"/>
      <c r="C251076" s="1"/>
      <c r="D251076" s="1"/>
    </row>
    <row r="251095" spans="1:4" x14ac:dyDescent="0.35">
      <c r="A251095" s="1"/>
      <c r="B251095" s="1"/>
      <c r="C251095" s="1"/>
      <c r="D251095" s="1"/>
    </row>
    <row r="251114" spans="1:4" x14ac:dyDescent="0.35">
      <c r="A251114" s="1"/>
      <c r="B251114" s="1"/>
      <c r="C251114" s="1"/>
      <c r="D251114" s="1"/>
    </row>
    <row r="251133" spans="1:4" x14ac:dyDescent="0.35">
      <c r="A251133" s="1"/>
      <c r="B251133" s="1"/>
      <c r="C251133" s="1"/>
      <c r="D251133" s="1"/>
    </row>
    <row r="251152" spans="1:4" x14ac:dyDescent="0.35">
      <c r="A251152" s="1"/>
      <c r="B251152" s="1"/>
      <c r="C251152" s="1"/>
      <c r="D251152" s="1"/>
    </row>
    <row r="251171" spans="1:4" x14ac:dyDescent="0.35">
      <c r="A251171" s="1"/>
      <c r="B251171" s="1"/>
      <c r="C251171" s="1"/>
      <c r="D251171" s="1"/>
    </row>
    <row r="251190" spans="1:4" x14ac:dyDescent="0.35">
      <c r="A251190" s="1"/>
      <c r="B251190" s="1"/>
      <c r="C251190" s="1"/>
      <c r="D251190" s="1"/>
    </row>
    <row r="251209" spans="1:4" x14ac:dyDescent="0.35">
      <c r="A251209" s="1"/>
      <c r="B251209" s="1"/>
      <c r="C251209" s="1"/>
      <c r="D251209" s="1"/>
    </row>
    <row r="251228" spans="1:4" x14ac:dyDescent="0.35">
      <c r="A251228" s="1"/>
      <c r="B251228" s="1"/>
      <c r="C251228" s="1"/>
      <c r="D251228" s="1"/>
    </row>
    <row r="251247" spans="1:4" x14ac:dyDescent="0.35">
      <c r="A251247" s="1"/>
      <c r="B251247" s="1"/>
      <c r="C251247" s="1"/>
      <c r="D251247" s="1"/>
    </row>
    <row r="251266" spans="1:4" x14ac:dyDescent="0.35">
      <c r="A251266" s="1"/>
      <c r="B251266" s="1"/>
      <c r="C251266" s="1"/>
      <c r="D251266" s="1"/>
    </row>
    <row r="251285" spans="1:4" x14ac:dyDescent="0.35">
      <c r="A251285" s="1"/>
      <c r="B251285" s="1"/>
      <c r="C251285" s="1"/>
      <c r="D251285" s="1"/>
    </row>
    <row r="251304" spans="1:4" x14ac:dyDescent="0.35">
      <c r="A251304" s="1"/>
      <c r="B251304" s="1"/>
      <c r="C251304" s="1"/>
      <c r="D251304" s="1"/>
    </row>
    <row r="251323" spans="1:4" x14ac:dyDescent="0.35">
      <c r="A251323" s="1"/>
      <c r="B251323" s="1"/>
      <c r="C251323" s="1"/>
      <c r="D251323" s="1"/>
    </row>
    <row r="251342" spans="1:4" x14ac:dyDescent="0.35">
      <c r="A251342" s="1"/>
      <c r="B251342" s="1"/>
      <c r="C251342" s="1"/>
      <c r="D251342" s="1"/>
    </row>
    <row r="251361" spans="1:4" x14ac:dyDescent="0.35">
      <c r="A251361" s="1"/>
      <c r="B251361" s="1"/>
      <c r="C251361" s="1"/>
      <c r="D251361" s="1"/>
    </row>
    <row r="251380" spans="1:4" x14ac:dyDescent="0.35">
      <c r="A251380" s="1"/>
      <c r="B251380" s="1"/>
      <c r="C251380" s="1"/>
      <c r="D251380" s="1"/>
    </row>
    <row r="251399" spans="1:4" x14ac:dyDescent="0.35">
      <c r="A251399" s="1"/>
      <c r="B251399" s="1"/>
      <c r="C251399" s="1"/>
      <c r="D251399" s="1"/>
    </row>
    <row r="251418" spans="1:4" x14ac:dyDescent="0.35">
      <c r="A251418" s="1"/>
      <c r="B251418" s="1"/>
      <c r="C251418" s="1"/>
      <c r="D251418" s="1"/>
    </row>
    <row r="251437" spans="1:4" x14ac:dyDescent="0.35">
      <c r="A251437" s="1"/>
      <c r="B251437" s="1"/>
      <c r="C251437" s="1"/>
      <c r="D251437" s="1"/>
    </row>
    <row r="251456" spans="1:4" x14ac:dyDescent="0.35">
      <c r="A251456" s="1"/>
      <c r="B251456" s="1"/>
      <c r="C251456" s="1"/>
      <c r="D251456" s="1"/>
    </row>
    <row r="251475" spans="1:4" x14ac:dyDescent="0.35">
      <c r="A251475" s="1"/>
      <c r="B251475" s="1"/>
      <c r="C251475" s="1"/>
      <c r="D251475" s="1"/>
    </row>
    <row r="251494" spans="1:4" x14ac:dyDescent="0.35">
      <c r="A251494" s="1"/>
      <c r="B251494" s="1"/>
      <c r="C251494" s="1"/>
      <c r="D251494" s="1"/>
    </row>
    <row r="251513" spans="1:4" x14ac:dyDescent="0.35">
      <c r="A251513" s="1"/>
      <c r="B251513" s="1"/>
      <c r="C251513" s="1"/>
      <c r="D251513" s="1"/>
    </row>
    <row r="251532" spans="1:4" x14ac:dyDescent="0.35">
      <c r="A251532" s="1"/>
      <c r="B251532" s="1"/>
      <c r="C251532" s="1"/>
      <c r="D251532" s="1"/>
    </row>
    <row r="251551" spans="1:4" x14ac:dyDescent="0.35">
      <c r="A251551" s="1"/>
      <c r="B251551" s="1"/>
      <c r="C251551" s="1"/>
      <c r="D251551" s="1"/>
    </row>
    <row r="251570" spans="1:4" x14ac:dyDescent="0.35">
      <c r="A251570" s="1"/>
      <c r="B251570" s="1"/>
      <c r="C251570" s="1"/>
      <c r="D251570" s="1"/>
    </row>
    <row r="251589" spans="1:4" x14ac:dyDescent="0.35">
      <c r="A251589" s="1"/>
      <c r="B251589" s="1"/>
      <c r="C251589" s="1"/>
      <c r="D251589" s="1"/>
    </row>
    <row r="251608" spans="1:4" x14ac:dyDescent="0.35">
      <c r="A251608" s="1"/>
      <c r="B251608" s="1"/>
      <c r="C251608" s="1"/>
      <c r="D251608" s="1"/>
    </row>
    <row r="251627" spans="1:4" x14ac:dyDescent="0.35">
      <c r="A251627" s="1"/>
      <c r="B251627" s="1"/>
      <c r="C251627" s="1"/>
      <c r="D251627" s="1"/>
    </row>
    <row r="251646" spans="1:4" x14ac:dyDescent="0.35">
      <c r="A251646" s="1"/>
      <c r="B251646" s="1"/>
      <c r="C251646" s="1"/>
      <c r="D251646" s="1"/>
    </row>
    <row r="251665" spans="1:4" x14ac:dyDescent="0.35">
      <c r="A251665" s="1"/>
      <c r="B251665" s="1"/>
      <c r="C251665" s="1"/>
      <c r="D251665" s="1"/>
    </row>
    <row r="251684" spans="1:4" x14ac:dyDescent="0.35">
      <c r="A251684" s="1"/>
      <c r="B251684" s="1"/>
      <c r="C251684" s="1"/>
      <c r="D251684" s="1"/>
    </row>
    <row r="251703" spans="1:4" x14ac:dyDescent="0.35">
      <c r="A251703" s="1"/>
      <c r="B251703" s="1"/>
      <c r="C251703" s="1"/>
      <c r="D251703" s="1"/>
    </row>
    <row r="251722" spans="1:4" x14ac:dyDescent="0.35">
      <c r="A251722" s="1"/>
      <c r="B251722" s="1"/>
      <c r="C251722" s="1"/>
      <c r="D251722" s="1"/>
    </row>
    <row r="251741" spans="1:4" x14ac:dyDescent="0.35">
      <c r="A251741" s="1"/>
      <c r="B251741" s="1"/>
      <c r="C251741" s="1"/>
      <c r="D251741" s="1"/>
    </row>
    <row r="251760" spans="1:4" x14ac:dyDescent="0.35">
      <c r="A251760" s="1"/>
      <c r="B251760" s="1"/>
      <c r="C251760" s="1"/>
      <c r="D251760" s="1"/>
    </row>
    <row r="251779" spans="1:4" x14ac:dyDescent="0.35">
      <c r="A251779" s="1"/>
      <c r="B251779" s="1"/>
      <c r="C251779" s="1"/>
      <c r="D251779" s="1"/>
    </row>
    <row r="251798" spans="1:4" x14ac:dyDescent="0.35">
      <c r="A251798" s="1"/>
      <c r="B251798" s="1"/>
      <c r="C251798" s="1"/>
      <c r="D251798" s="1"/>
    </row>
    <row r="251817" spans="1:4" x14ac:dyDescent="0.35">
      <c r="A251817" s="1"/>
      <c r="B251817" s="1"/>
      <c r="C251817" s="1"/>
      <c r="D251817" s="1"/>
    </row>
    <row r="251836" spans="1:4" x14ac:dyDescent="0.35">
      <c r="A251836" s="1"/>
      <c r="B251836" s="1"/>
      <c r="C251836" s="1"/>
      <c r="D251836" s="1"/>
    </row>
    <row r="251855" spans="1:4" x14ac:dyDescent="0.35">
      <c r="A251855" s="1"/>
      <c r="B251855" s="1"/>
      <c r="C251855" s="1"/>
      <c r="D251855" s="1"/>
    </row>
    <row r="251874" spans="1:4" x14ac:dyDescent="0.35">
      <c r="A251874" s="1"/>
      <c r="B251874" s="1"/>
      <c r="C251874" s="1"/>
      <c r="D251874" s="1"/>
    </row>
    <row r="251893" spans="1:4" x14ac:dyDescent="0.35">
      <c r="A251893" s="1"/>
      <c r="B251893" s="1"/>
      <c r="C251893" s="1"/>
      <c r="D251893" s="1"/>
    </row>
    <row r="251912" spans="1:4" x14ac:dyDescent="0.35">
      <c r="A251912" s="1"/>
      <c r="B251912" s="1"/>
      <c r="C251912" s="1"/>
      <c r="D251912" s="1"/>
    </row>
    <row r="251931" spans="1:4" x14ac:dyDescent="0.35">
      <c r="A251931" s="1"/>
      <c r="B251931" s="1"/>
      <c r="C251931" s="1"/>
      <c r="D251931" s="1"/>
    </row>
    <row r="251950" spans="1:4" x14ac:dyDescent="0.35">
      <c r="A251950" s="1"/>
      <c r="B251950" s="1"/>
      <c r="C251950" s="1"/>
      <c r="D251950" s="1"/>
    </row>
    <row r="251969" spans="1:4" x14ac:dyDescent="0.35">
      <c r="A251969" s="1"/>
      <c r="B251969" s="1"/>
      <c r="C251969" s="1"/>
      <c r="D251969" s="1"/>
    </row>
    <row r="251988" spans="1:4" x14ac:dyDescent="0.35">
      <c r="A251988" s="1"/>
      <c r="B251988" s="1"/>
      <c r="C251988" s="1"/>
      <c r="D251988" s="1"/>
    </row>
    <row r="252007" spans="1:4" x14ac:dyDescent="0.35">
      <c r="A252007" s="1"/>
      <c r="B252007" s="1"/>
      <c r="C252007" s="1"/>
      <c r="D252007" s="1"/>
    </row>
    <row r="252026" spans="1:4" x14ac:dyDescent="0.35">
      <c r="A252026" s="1"/>
      <c r="B252026" s="1"/>
      <c r="C252026" s="1"/>
      <c r="D252026" s="1"/>
    </row>
    <row r="252045" spans="1:4" x14ac:dyDescent="0.35">
      <c r="A252045" s="1"/>
      <c r="B252045" s="1"/>
      <c r="C252045" s="1"/>
      <c r="D252045" s="1"/>
    </row>
    <row r="252064" spans="1:4" x14ac:dyDescent="0.35">
      <c r="A252064" s="1"/>
      <c r="B252064" s="1"/>
      <c r="C252064" s="1"/>
      <c r="D252064" s="1"/>
    </row>
    <row r="252083" spans="1:4" x14ac:dyDescent="0.35">
      <c r="A252083" s="1"/>
      <c r="B252083" s="1"/>
      <c r="C252083" s="1"/>
      <c r="D252083" s="1"/>
    </row>
    <row r="252102" spans="1:4" x14ac:dyDescent="0.35">
      <c r="A252102" s="1"/>
      <c r="B252102" s="1"/>
      <c r="C252102" s="1"/>
      <c r="D252102" s="1"/>
    </row>
    <row r="252121" spans="1:4" x14ac:dyDescent="0.35">
      <c r="A252121" s="1"/>
      <c r="B252121" s="1"/>
      <c r="C252121" s="1"/>
      <c r="D252121" s="1"/>
    </row>
    <row r="252140" spans="1:4" x14ac:dyDescent="0.35">
      <c r="A252140" s="1"/>
      <c r="B252140" s="1"/>
      <c r="C252140" s="1"/>
      <c r="D252140" s="1"/>
    </row>
    <row r="252159" spans="1:4" x14ac:dyDescent="0.35">
      <c r="A252159" s="1"/>
      <c r="B252159" s="1"/>
      <c r="C252159" s="1"/>
      <c r="D252159" s="1"/>
    </row>
    <row r="252178" spans="1:4" x14ac:dyDescent="0.35">
      <c r="A252178" s="1"/>
      <c r="B252178" s="1"/>
      <c r="C252178" s="1"/>
      <c r="D252178" s="1"/>
    </row>
    <row r="252197" spans="1:4" x14ac:dyDescent="0.35">
      <c r="A252197" s="1"/>
      <c r="B252197" s="1"/>
      <c r="C252197" s="1"/>
      <c r="D252197" s="1"/>
    </row>
    <row r="252216" spans="1:4" x14ac:dyDescent="0.35">
      <c r="A252216" s="1"/>
      <c r="B252216" s="1"/>
      <c r="C252216" s="1"/>
      <c r="D252216" s="1"/>
    </row>
    <row r="252235" spans="1:4" x14ac:dyDescent="0.35">
      <c r="A252235" s="1"/>
      <c r="B252235" s="1"/>
      <c r="C252235" s="1"/>
      <c r="D252235" s="1"/>
    </row>
    <row r="252254" spans="1:4" x14ac:dyDescent="0.35">
      <c r="A252254" s="1"/>
      <c r="B252254" s="1"/>
      <c r="C252254" s="1"/>
      <c r="D252254" s="1"/>
    </row>
    <row r="252273" spans="1:4" x14ac:dyDescent="0.35">
      <c r="A252273" s="1"/>
      <c r="B252273" s="1"/>
      <c r="C252273" s="1"/>
      <c r="D252273" s="1"/>
    </row>
    <row r="252292" spans="1:4" x14ac:dyDescent="0.35">
      <c r="A252292" s="1"/>
      <c r="B252292" s="1"/>
      <c r="C252292" s="1"/>
      <c r="D252292" s="1"/>
    </row>
    <row r="252311" spans="1:4" x14ac:dyDescent="0.35">
      <c r="A252311" s="1"/>
      <c r="B252311" s="1"/>
      <c r="C252311" s="1"/>
      <c r="D252311" s="1"/>
    </row>
    <row r="252330" spans="1:4" x14ac:dyDescent="0.35">
      <c r="A252330" s="1"/>
      <c r="B252330" s="1"/>
      <c r="C252330" s="1"/>
      <c r="D252330" s="1"/>
    </row>
    <row r="252349" spans="1:4" x14ac:dyDescent="0.35">
      <c r="A252349" s="1"/>
      <c r="B252349" s="1"/>
      <c r="C252349" s="1"/>
      <c r="D252349" s="1"/>
    </row>
    <row r="252368" spans="1:4" x14ac:dyDescent="0.35">
      <c r="A252368" s="1"/>
      <c r="B252368" s="1"/>
      <c r="C252368" s="1"/>
      <c r="D252368" s="1"/>
    </row>
    <row r="252387" spans="1:4" x14ac:dyDescent="0.35">
      <c r="A252387" s="1"/>
      <c r="B252387" s="1"/>
      <c r="C252387" s="1"/>
      <c r="D252387" s="1"/>
    </row>
    <row r="252406" spans="1:4" x14ac:dyDescent="0.35">
      <c r="A252406" s="1"/>
      <c r="B252406" s="1"/>
      <c r="C252406" s="1"/>
      <c r="D252406" s="1"/>
    </row>
    <row r="252425" spans="1:4" x14ac:dyDescent="0.35">
      <c r="A252425" s="1"/>
      <c r="B252425" s="1"/>
      <c r="C252425" s="1"/>
      <c r="D252425" s="1"/>
    </row>
    <row r="252444" spans="1:4" x14ac:dyDescent="0.35">
      <c r="A252444" s="1"/>
      <c r="B252444" s="1"/>
      <c r="C252444" s="1"/>
      <c r="D252444" s="1"/>
    </row>
    <row r="252463" spans="1:4" x14ac:dyDescent="0.35">
      <c r="A252463" s="1"/>
      <c r="B252463" s="1"/>
      <c r="C252463" s="1"/>
      <c r="D252463" s="1"/>
    </row>
    <row r="252482" spans="1:4" x14ac:dyDescent="0.35">
      <c r="A252482" s="1"/>
      <c r="B252482" s="1"/>
      <c r="C252482" s="1"/>
      <c r="D252482" s="1"/>
    </row>
    <row r="252501" spans="1:4" x14ac:dyDescent="0.35">
      <c r="A252501" s="1"/>
      <c r="B252501" s="1"/>
      <c r="C252501" s="1"/>
      <c r="D252501" s="1"/>
    </row>
    <row r="252520" spans="1:4" x14ac:dyDescent="0.35">
      <c r="A252520" s="1"/>
      <c r="B252520" s="1"/>
      <c r="C252520" s="1"/>
      <c r="D252520" s="1"/>
    </row>
    <row r="252539" spans="1:4" x14ac:dyDescent="0.35">
      <c r="A252539" s="1"/>
      <c r="B252539" s="1"/>
      <c r="C252539" s="1"/>
      <c r="D252539" s="1"/>
    </row>
    <row r="252558" spans="1:4" x14ac:dyDescent="0.35">
      <c r="A252558" s="1"/>
      <c r="B252558" s="1"/>
      <c r="C252558" s="1"/>
      <c r="D252558" s="1"/>
    </row>
    <row r="252577" spans="1:4" x14ac:dyDescent="0.35">
      <c r="A252577" s="1"/>
      <c r="B252577" s="1"/>
      <c r="C252577" s="1"/>
      <c r="D252577" s="1"/>
    </row>
    <row r="252596" spans="1:4" x14ac:dyDescent="0.35">
      <c r="A252596" s="1"/>
      <c r="B252596" s="1"/>
      <c r="C252596" s="1"/>
      <c r="D252596" s="1"/>
    </row>
    <row r="252615" spans="1:4" x14ac:dyDescent="0.35">
      <c r="A252615" s="1"/>
      <c r="B252615" s="1"/>
      <c r="C252615" s="1"/>
      <c r="D252615" s="1"/>
    </row>
    <row r="252634" spans="1:4" x14ac:dyDescent="0.35">
      <c r="A252634" s="1"/>
      <c r="B252634" s="1"/>
      <c r="C252634" s="1"/>
      <c r="D252634" s="1"/>
    </row>
    <row r="252653" spans="1:4" x14ac:dyDescent="0.35">
      <c r="A252653" s="1"/>
      <c r="B252653" s="1"/>
      <c r="C252653" s="1"/>
      <c r="D252653" s="1"/>
    </row>
    <row r="252672" spans="1:4" x14ac:dyDescent="0.35">
      <c r="A252672" s="1"/>
      <c r="B252672" s="1"/>
      <c r="C252672" s="1"/>
      <c r="D252672" s="1"/>
    </row>
    <row r="252691" spans="1:4" x14ac:dyDescent="0.35">
      <c r="A252691" s="1"/>
      <c r="B252691" s="1"/>
      <c r="C252691" s="1"/>
      <c r="D252691" s="1"/>
    </row>
    <row r="252710" spans="1:4" x14ac:dyDescent="0.35">
      <c r="A252710" s="1"/>
      <c r="B252710" s="1"/>
      <c r="C252710" s="1"/>
      <c r="D252710" s="1"/>
    </row>
    <row r="252729" spans="1:4" x14ac:dyDescent="0.35">
      <c r="A252729" s="1"/>
      <c r="B252729" s="1"/>
      <c r="C252729" s="1"/>
      <c r="D252729" s="1"/>
    </row>
    <row r="252748" spans="1:4" x14ac:dyDescent="0.35">
      <c r="A252748" s="1"/>
      <c r="B252748" s="1"/>
      <c r="C252748" s="1"/>
      <c r="D252748" s="1"/>
    </row>
    <row r="252767" spans="1:4" x14ac:dyDescent="0.35">
      <c r="A252767" s="1"/>
      <c r="B252767" s="1"/>
      <c r="C252767" s="1"/>
      <c r="D252767" s="1"/>
    </row>
    <row r="252786" spans="1:4" x14ac:dyDescent="0.35">
      <c r="A252786" s="1"/>
      <c r="B252786" s="1"/>
      <c r="C252786" s="1"/>
      <c r="D252786" s="1"/>
    </row>
    <row r="252805" spans="1:4" x14ac:dyDescent="0.35">
      <c r="A252805" s="1"/>
      <c r="B252805" s="1"/>
      <c r="C252805" s="1"/>
      <c r="D252805" s="1"/>
    </row>
    <row r="252824" spans="1:4" x14ac:dyDescent="0.35">
      <c r="A252824" s="1"/>
      <c r="B252824" s="1"/>
      <c r="C252824" s="1"/>
      <c r="D252824" s="1"/>
    </row>
    <row r="252843" spans="1:4" x14ac:dyDescent="0.35">
      <c r="A252843" s="1"/>
      <c r="B252843" s="1"/>
      <c r="C252843" s="1"/>
      <c r="D252843" s="1"/>
    </row>
    <row r="252862" spans="1:4" x14ac:dyDescent="0.35">
      <c r="A252862" s="1"/>
      <c r="B252862" s="1"/>
      <c r="C252862" s="1"/>
      <c r="D252862" s="1"/>
    </row>
    <row r="252881" spans="1:4" x14ac:dyDescent="0.35">
      <c r="A252881" s="1"/>
      <c r="B252881" s="1"/>
      <c r="C252881" s="1"/>
      <c r="D252881" s="1"/>
    </row>
    <row r="252900" spans="1:4" x14ac:dyDescent="0.35">
      <c r="A252900" s="1"/>
      <c r="B252900" s="1"/>
      <c r="C252900" s="1"/>
      <c r="D252900" s="1"/>
    </row>
    <row r="252919" spans="1:4" x14ac:dyDescent="0.35">
      <c r="A252919" s="1"/>
      <c r="B252919" s="1"/>
      <c r="C252919" s="1"/>
      <c r="D252919" s="1"/>
    </row>
    <row r="252938" spans="1:4" x14ac:dyDescent="0.35">
      <c r="A252938" s="1"/>
      <c r="B252938" s="1"/>
      <c r="C252938" s="1"/>
      <c r="D252938" s="1"/>
    </row>
    <row r="252957" spans="1:4" x14ac:dyDescent="0.35">
      <c r="A252957" s="1"/>
      <c r="B252957" s="1"/>
      <c r="C252957" s="1"/>
      <c r="D252957" s="1"/>
    </row>
    <row r="252976" spans="1:4" x14ac:dyDescent="0.35">
      <c r="A252976" s="1"/>
      <c r="B252976" s="1"/>
      <c r="C252976" s="1"/>
      <c r="D252976" s="1"/>
    </row>
    <row r="252995" spans="1:4" x14ac:dyDescent="0.35">
      <c r="A252995" s="1"/>
      <c r="B252995" s="1"/>
      <c r="C252995" s="1"/>
      <c r="D252995" s="1"/>
    </row>
    <row r="253014" spans="1:4" x14ac:dyDescent="0.35">
      <c r="A253014" s="1"/>
      <c r="B253014" s="1"/>
      <c r="C253014" s="1"/>
      <c r="D253014" s="1"/>
    </row>
    <row r="253033" spans="1:4" x14ac:dyDescent="0.35">
      <c r="A253033" s="1"/>
      <c r="B253033" s="1"/>
      <c r="C253033" s="1"/>
      <c r="D253033" s="1"/>
    </row>
    <row r="253052" spans="1:4" x14ac:dyDescent="0.35">
      <c r="A253052" s="1"/>
      <c r="B253052" s="1"/>
      <c r="C253052" s="1"/>
      <c r="D253052" s="1"/>
    </row>
    <row r="253071" spans="1:4" x14ac:dyDescent="0.35">
      <c r="A253071" s="1"/>
      <c r="B253071" s="1"/>
      <c r="C253071" s="1"/>
      <c r="D253071" s="1"/>
    </row>
    <row r="253090" spans="1:4" x14ac:dyDescent="0.35">
      <c r="A253090" s="1"/>
      <c r="B253090" s="1"/>
      <c r="C253090" s="1"/>
      <c r="D253090" s="1"/>
    </row>
    <row r="253109" spans="1:4" x14ac:dyDescent="0.35">
      <c r="A253109" s="1"/>
      <c r="B253109" s="1"/>
      <c r="C253109" s="1"/>
      <c r="D253109" s="1"/>
    </row>
    <row r="253128" spans="1:4" x14ac:dyDescent="0.35">
      <c r="A253128" s="1"/>
      <c r="B253128" s="1"/>
      <c r="C253128" s="1"/>
      <c r="D253128" s="1"/>
    </row>
    <row r="253147" spans="1:4" x14ac:dyDescent="0.35">
      <c r="A253147" s="1"/>
      <c r="B253147" s="1"/>
      <c r="C253147" s="1"/>
      <c r="D253147" s="1"/>
    </row>
    <row r="253166" spans="1:4" x14ac:dyDescent="0.35">
      <c r="A253166" s="1"/>
      <c r="B253166" s="1"/>
      <c r="C253166" s="1"/>
      <c r="D253166" s="1"/>
    </row>
    <row r="253185" spans="1:4" x14ac:dyDescent="0.35">
      <c r="A253185" s="1"/>
      <c r="B253185" s="1"/>
      <c r="C253185" s="1"/>
      <c r="D253185" s="1"/>
    </row>
    <row r="253204" spans="1:4" x14ac:dyDescent="0.35">
      <c r="A253204" s="1"/>
      <c r="B253204" s="1"/>
      <c r="C253204" s="1"/>
      <c r="D253204" s="1"/>
    </row>
    <row r="253223" spans="1:4" x14ac:dyDescent="0.35">
      <c r="A253223" s="1"/>
      <c r="B253223" s="1"/>
      <c r="C253223" s="1"/>
      <c r="D253223" s="1"/>
    </row>
    <row r="253242" spans="1:4" x14ac:dyDescent="0.35">
      <c r="A253242" s="1"/>
      <c r="B253242" s="1"/>
      <c r="C253242" s="1"/>
      <c r="D253242" s="1"/>
    </row>
    <row r="253261" spans="1:4" x14ac:dyDescent="0.35">
      <c r="A253261" s="1"/>
      <c r="B253261" s="1"/>
      <c r="C253261" s="1"/>
      <c r="D253261" s="1"/>
    </row>
    <row r="253280" spans="1:4" x14ac:dyDescent="0.35">
      <c r="A253280" s="1"/>
      <c r="B253280" s="1"/>
      <c r="C253280" s="1"/>
      <c r="D253280" s="1"/>
    </row>
    <row r="253299" spans="1:4" x14ac:dyDescent="0.35">
      <c r="A253299" s="1"/>
      <c r="B253299" s="1"/>
      <c r="C253299" s="1"/>
      <c r="D253299" s="1"/>
    </row>
    <row r="253318" spans="1:4" x14ac:dyDescent="0.35">
      <c r="A253318" s="1"/>
      <c r="B253318" s="1"/>
      <c r="C253318" s="1"/>
      <c r="D253318" s="1"/>
    </row>
    <row r="253337" spans="1:4" x14ac:dyDescent="0.35">
      <c r="A253337" s="1"/>
      <c r="B253337" s="1"/>
      <c r="C253337" s="1"/>
      <c r="D253337" s="1"/>
    </row>
    <row r="253356" spans="1:4" x14ac:dyDescent="0.35">
      <c r="A253356" s="1"/>
      <c r="B253356" s="1"/>
      <c r="C253356" s="1"/>
      <c r="D253356" s="1"/>
    </row>
    <row r="253375" spans="1:4" x14ac:dyDescent="0.35">
      <c r="A253375" s="1"/>
      <c r="B253375" s="1"/>
      <c r="C253375" s="1"/>
      <c r="D253375" s="1"/>
    </row>
    <row r="253394" spans="1:4" x14ac:dyDescent="0.35">
      <c r="A253394" s="1"/>
      <c r="B253394" s="1"/>
      <c r="C253394" s="1"/>
      <c r="D253394" s="1"/>
    </row>
    <row r="253413" spans="1:4" x14ac:dyDescent="0.35">
      <c r="A253413" s="1"/>
      <c r="B253413" s="1"/>
      <c r="C253413" s="1"/>
      <c r="D253413" s="1"/>
    </row>
    <row r="253432" spans="1:4" x14ac:dyDescent="0.35">
      <c r="A253432" s="1"/>
      <c r="B253432" s="1"/>
      <c r="C253432" s="1"/>
      <c r="D253432" s="1"/>
    </row>
    <row r="253451" spans="1:4" x14ac:dyDescent="0.35">
      <c r="A253451" s="1"/>
      <c r="B253451" s="1"/>
      <c r="C253451" s="1"/>
      <c r="D253451" s="1"/>
    </row>
    <row r="253470" spans="1:4" x14ac:dyDescent="0.35">
      <c r="A253470" s="1"/>
      <c r="B253470" s="1"/>
      <c r="C253470" s="1"/>
      <c r="D253470" s="1"/>
    </row>
    <row r="253489" spans="1:4" x14ac:dyDescent="0.35">
      <c r="A253489" s="1"/>
      <c r="B253489" s="1"/>
      <c r="C253489" s="1"/>
      <c r="D253489" s="1"/>
    </row>
    <row r="253508" spans="1:4" x14ac:dyDescent="0.35">
      <c r="A253508" s="1"/>
      <c r="B253508" s="1"/>
      <c r="C253508" s="1"/>
      <c r="D253508" s="1"/>
    </row>
    <row r="253527" spans="1:4" x14ac:dyDescent="0.35">
      <c r="A253527" s="1"/>
      <c r="B253527" s="1"/>
      <c r="C253527" s="1"/>
      <c r="D253527" s="1"/>
    </row>
    <row r="253546" spans="1:4" x14ac:dyDescent="0.35">
      <c r="A253546" s="1"/>
      <c r="B253546" s="1"/>
      <c r="C253546" s="1"/>
      <c r="D253546" s="1"/>
    </row>
    <row r="253565" spans="1:4" x14ac:dyDescent="0.35">
      <c r="A253565" s="1"/>
      <c r="B253565" s="1"/>
      <c r="C253565" s="1"/>
      <c r="D253565" s="1"/>
    </row>
    <row r="253584" spans="1:4" x14ac:dyDescent="0.35">
      <c r="A253584" s="1"/>
      <c r="B253584" s="1"/>
      <c r="C253584" s="1"/>
      <c r="D253584" s="1"/>
    </row>
    <row r="253603" spans="1:4" x14ac:dyDescent="0.35">
      <c r="A253603" s="1"/>
      <c r="B253603" s="1"/>
      <c r="C253603" s="1"/>
      <c r="D253603" s="1"/>
    </row>
    <row r="253622" spans="1:4" x14ac:dyDescent="0.35">
      <c r="A253622" s="1"/>
      <c r="B253622" s="1"/>
      <c r="C253622" s="1"/>
      <c r="D253622" s="1"/>
    </row>
    <row r="253641" spans="1:4" x14ac:dyDescent="0.35">
      <c r="A253641" s="1"/>
      <c r="B253641" s="1"/>
      <c r="C253641" s="1"/>
      <c r="D253641" s="1"/>
    </row>
    <row r="253660" spans="1:4" x14ac:dyDescent="0.35">
      <c r="A253660" s="1"/>
      <c r="B253660" s="1"/>
      <c r="C253660" s="1"/>
      <c r="D253660" s="1"/>
    </row>
    <row r="253679" spans="1:4" x14ac:dyDescent="0.35">
      <c r="A253679" s="1"/>
      <c r="B253679" s="1"/>
      <c r="C253679" s="1"/>
      <c r="D253679" s="1"/>
    </row>
    <row r="253698" spans="1:4" x14ac:dyDescent="0.35">
      <c r="A253698" s="1"/>
      <c r="B253698" s="1"/>
      <c r="C253698" s="1"/>
      <c r="D253698" s="1"/>
    </row>
    <row r="253717" spans="1:4" x14ac:dyDescent="0.35">
      <c r="A253717" s="1"/>
      <c r="B253717" s="1"/>
      <c r="C253717" s="1"/>
      <c r="D253717" s="1"/>
    </row>
    <row r="253736" spans="1:4" x14ac:dyDescent="0.35">
      <c r="A253736" s="1"/>
      <c r="B253736" s="1"/>
      <c r="C253736" s="1"/>
      <c r="D253736" s="1"/>
    </row>
    <row r="253755" spans="1:4" x14ac:dyDescent="0.35">
      <c r="A253755" s="1"/>
      <c r="B253755" s="1"/>
      <c r="C253755" s="1"/>
      <c r="D253755" s="1"/>
    </row>
    <row r="253774" spans="1:4" x14ac:dyDescent="0.35">
      <c r="A253774" s="1"/>
      <c r="B253774" s="1"/>
      <c r="C253774" s="1"/>
      <c r="D253774" s="1"/>
    </row>
    <row r="253793" spans="1:4" x14ac:dyDescent="0.35">
      <c r="A253793" s="1"/>
      <c r="B253793" s="1"/>
      <c r="C253793" s="1"/>
      <c r="D253793" s="1"/>
    </row>
    <row r="253812" spans="1:4" x14ac:dyDescent="0.35">
      <c r="A253812" s="1"/>
      <c r="B253812" s="1"/>
      <c r="C253812" s="1"/>
      <c r="D253812" s="1"/>
    </row>
    <row r="253831" spans="1:4" x14ac:dyDescent="0.35">
      <c r="A253831" s="1"/>
      <c r="B253831" s="1"/>
      <c r="C253831" s="1"/>
      <c r="D253831" s="1"/>
    </row>
    <row r="253850" spans="1:4" x14ac:dyDescent="0.35">
      <c r="A253850" s="1"/>
      <c r="B253850" s="1"/>
      <c r="C253850" s="1"/>
      <c r="D253850" s="1"/>
    </row>
    <row r="253869" spans="1:4" x14ac:dyDescent="0.35">
      <c r="A253869" s="1"/>
      <c r="B253869" s="1"/>
      <c r="C253869" s="1"/>
      <c r="D253869" s="1"/>
    </row>
    <row r="253888" spans="1:4" x14ac:dyDescent="0.35">
      <c r="A253888" s="1"/>
      <c r="B253888" s="1"/>
      <c r="C253888" s="1"/>
      <c r="D253888" s="1"/>
    </row>
    <row r="253907" spans="1:4" x14ac:dyDescent="0.35">
      <c r="A253907" s="1"/>
      <c r="B253907" s="1"/>
      <c r="C253907" s="1"/>
      <c r="D253907" s="1"/>
    </row>
    <row r="253926" spans="1:4" x14ac:dyDescent="0.35">
      <c r="A253926" s="1"/>
      <c r="B253926" s="1"/>
      <c r="C253926" s="1"/>
      <c r="D253926" s="1"/>
    </row>
    <row r="253945" spans="1:4" x14ac:dyDescent="0.35">
      <c r="A253945" s="1"/>
      <c r="B253945" s="1"/>
      <c r="C253945" s="1"/>
      <c r="D253945" s="1"/>
    </row>
    <row r="253964" spans="1:4" x14ac:dyDescent="0.35">
      <c r="A253964" s="1"/>
      <c r="B253964" s="1"/>
      <c r="C253964" s="1"/>
      <c r="D253964" s="1"/>
    </row>
    <row r="253983" spans="1:4" x14ac:dyDescent="0.35">
      <c r="A253983" s="1"/>
      <c r="B253983" s="1"/>
      <c r="C253983" s="1"/>
      <c r="D253983" s="1"/>
    </row>
    <row r="254002" spans="1:4" x14ac:dyDescent="0.35">
      <c r="A254002" s="1"/>
      <c r="B254002" s="1"/>
      <c r="C254002" s="1"/>
      <c r="D254002" s="1"/>
    </row>
    <row r="254021" spans="1:4" x14ac:dyDescent="0.35">
      <c r="A254021" s="1"/>
      <c r="B254021" s="1"/>
      <c r="C254021" s="1"/>
      <c r="D254021" s="1"/>
    </row>
    <row r="254040" spans="1:4" x14ac:dyDescent="0.35">
      <c r="A254040" s="1"/>
      <c r="B254040" s="1"/>
      <c r="C254040" s="1"/>
      <c r="D254040" s="1"/>
    </row>
    <row r="254059" spans="1:4" x14ac:dyDescent="0.35">
      <c r="A254059" s="1"/>
      <c r="B254059" s="1"/>
      <c r="C254059" s="1"/>
      <c r="D254059" s="1"/>
    </row>
    <row r="254078" spans="1:4" x14ac:dyDescent="0.35">
      <c r="A254078" s="1"/>
      <c r="B254078" s="1"/>
      <c r="C254078" s="1"/>
      <c r="D254078" s="1"/>
    </row>
    <row r="254097" spans="1:4" x14ac:dyDescent="0.35">
      <c r="A254097" s="1"/>
      <c r="B254097" s="1"/>
      <c r="C254097" s="1"/>
      <c r="D254097" s="1"/>
    </row>
    <row r="254116" spans="1:4" x14ac:dyDescent="0.35">
      <c r="A254116" s="1"/>
      <c r="B254116" s="1"/>
      <c r="C254116" s="1"/>
      <c r="D254116" s="1"/>
    </row>
    <row r="254135" spans="1:4" x14ac:dyDescent="0.35">
      <c r="A254135" s="1"/>
      <c r="B254135" s="1"/>
      <c r="C254135" s="1"/>
      <c r="D254135" s="1"/>
    </row>
    <row r="254154" spans="1:4" x14ac:dyDescent="0.35">
      <c r="A254154" s="1"/>
      <c r="B254154" s="1"/>
      <c r="C254154" s="1"/>
      <c r="D254154" s="1"/>
    </row>
    <row r="254173" spans="1:4" x14ac:dyDescent="0.35">
      <c r="A254173" s="1"/>
      <c r="B254173" s="1"/>
      <c r="C254173" s="1"/>
      <c r="D254173" s="1"/>
    </row>
    <row r="254192" spans="1:4" x14ac:dyDescent="0.35">
      <c r="A254192" s="1"/>
      <c r="B254192" s="1"/>
      <c r="C254192" s="1"/>
      <c r="D254192" s="1"/>
    </row>
    <row r="254211" spans="1:4" x14ac:dyDescent="0.35">
      <c r="A254211" s="1"/>
      <c r="B254211" s="1"/>
      <c r="C254211" s="1"/>
      <c r="D254211" s="1"/>
    </row>
    <row r="254230" spans="1:4" x14ac:dyDescent="0.35">
      <c r="A254230" s="1"/>
      <c r="B254230" s="1"/>
      <c r="C254230" s="1"/>
      <c r="D254230" s="1"/>
    </row>
    <row r="254249" spans="1:4" x14ac:dyDescent="0.35">
      <c r="A254249" s="1"/>
      <c r="B254249" s="1"/>
      <c r="C254249" s="1"/>
      <c r="D254249" s="1"/>
    </row>
    <row r="254268" spans="1:4" x14ac:dyDescent="0.35">
      <c r="A254268" s="1"/>
      <c r="B254268" s="1"/>
      <c r="C254268" s="1"/>
      <c r="D254268" s="1"/>
    </row>
    <row r="254287" spans="1:4" x14ac:dyDescent="0.35">
      <c r="A254287" s="1"/>
      <c r="B254287" s="1"/>
      <c r="C254287" s="1"/>
      <c r="D254287" s="1"/>
    </row>
    <row r="254306" spans="1:4" x14ac:dyDescent="0.35">
      <c r="A254306" s="1"/>
      <c r="B254306" s="1"/>
      <c r="C254306" s="1"/>
      <c r="D254306" s="1"/>
    </row>
    <row r="254325" spans="1:4" x14ac:dyDescent="0.35">
      <c r="A254325" s="1"/>
      <c r="B254325" s="1"/>
      <c r="C254325" s="1"/>
      <c r="D254325" s="1"/>
    </row>
    <row r="254344" spans="1:4" x14ac:dyDescent="0.35">
      <c r="A254344" s="1"/>
      <c r="B254344" s="1"/>
      <c r="C254344" s="1"/>
      <c r="D254344" s="1"/>
    </row>
    <row r="254363" spans="1:4" x14ac:dyDescent="0.35">
      <c r="A254363" s="1"/>
      <c r="B254363" s="1"/>
      <c r="C254363" s="1"/>
      <c r="D254363" s="1"/>
    </row>
    <row r="254382" spans="1:4" x14ac:dyDescent="0.35">
      <c r="A254382" s="1"/>
      <c r="B254382" s="1"/>
      <c r="C254382" s="1"/>
      <c r="D254382" s="1"/>
    </row>
    <row r="254401" spans="1:4" x14ac:dyDescent="0.35">
      <c r="A254401" s="1"/>
      <c r="B254401" s="1"/>
      <c r="C254401" s="1"/>
      <c r="D254401" s="1"/>
    </row>
    <row r="254420" spans="1:4" x14ac:dyDescent="0.35">
      <c r="A254420" s="1"/>
      <c r="B254420" s="1"/>
      <c r="C254420" s="1"/>
      <c r="D254420" s="1"/>
    </row>
    <row r="254439" spans="1:4" x14ac:dyDescent="0.35">
      <c r="A254439" s="1"/>
      <c r="B254439" s="1"/>
      <c r="C254439" s="1"/>
      <c r="D254439" s="1"/>
    </row>
    <row r="254458" spans="1:4" x14ac:dyDescent="0.35">
      <c r="A254458" s="1"/>
      <c r="B254458" s="1"/>
      <c r="C254458" s="1"/>
      <c r="D254458" s="1"/>
    </row>
    <row r="254477" spans="1:4" x14ac:dyDescent="0.35">
      <c r="A254477" s="1"/>
      <c r="B254477" s="1"/>
      <c r="C254477" s="1"/>
      <c r="D254477" s="1"/>
    </row>
    <row r="254496" spans="1:4" x14ac:dyDescent="0.35">
      <c r="A254496" s="1"/>
      <c r="B254496" s="1"/>
      <c r="C254496" s="1"/>
      <c r="D254496" s="1"/>
    </row>
    <row r="254515" spans="1:4" x14ac:dyDescent="0.35">
      <c r="A254515" s="1"/>
      <c r="B254515" s="1"/>
      <c r="C254515" s="1"/>
      <c r="D254515" s="1"/>
    </row>
    <row r="254534" spans="1:4" x14ac:dyDescent="0.35">
      <c r="A254534" s="1"/>
      <c r="B254534" s="1"/>
      <c r="C254534" s="1"/>
      <c r="D254534" s="1"/>
    </row>
    <row r="254553" spans="1:4" x14ac:dyDescent="0.35">
      <c r="A254553" s="1"/>
      <c r="B254553" s="1"/>
      <c r="C254553" s="1"/>
      <c r="D254553" s="1"/>
    </row>
    <row r="254572" spans="1:4" x14ac:dyDescent="0.35">
      <c r="A254572" s="1"/>
      <c r="B254572" s="1"/>
      <c r="C254572" s="1"/>
      <c r="D254572" s="1"/>
    </row>
    <row r="254591" spans="1:4" x14ac:dyDescent="0.35">
      <c r="A254591" s="1"/>
      <c r="B254591" s="1"/>
      <c r="C254591" s="1"/>
      <c r="D254591" s="1"/>
    </row>
    <row r="254610" spans="1:4" x14ac:dyDescent="0.35">
      <c r="A254610" s="1"/>
      <c r="B254610" s="1"/>
      <c r="C254610" s="1"/>
      <c r="D254610" s="1"/>
    </row>
    <row r="254629" spans="1:4" x14ac:dyDescent="0.35">
      <c r="A254629" s="1"/>
      <c r="B254629" s="1"/>
      <c r="C254629" s="1"/>
      <c r="D254629" s="1"/>
    </row>
    <row r="254648" spans="1:4" x14ac:dyDescent="0.35">
      <c r="A254648" s="1"/>
      <c r="B254648" s="1"/>
      <c r="C254648" s="1"/>
      <c r="D254648" s="1"/>
    </row>
    <row r="254667" spans="1:4" x14ac:dyDescent="0.35">
      <c r="A254667" s="1"/>
      <c r="B254667" s="1"/>
      <c r="C254667" s="1"/>
      <c r="D254667" s="1"/>
    </row>
    <row r="254686" spans="1:4" x14ac:dyDescent="0.35">
      <c r="A254686" s="1"/>
      <c r="B254686" s="1"/>
      <c r="C254686" s="1"/>
      <c r="D254686" s="1"/>
    </row>
    <row r="254705" spans="1:4" x14ac:dyDescent="0.35">
      <c r="A254705" s="1"/>
      <c r="B254705" s="1"/>
      <c r="C254705" s="1"/>
      <c r="D254705" s="1"/>
    </row>
    <row r="254724" spans="1:4" x14ac:dyDescent="0.35">
      <c r="A254724" s="1"/>
      <c r="B254724" s="1"/>
      <c r="C254724" s="1"/>
      <c r="D254724" s="1"/>
    </row>
    <row r="254743" spans="1:4" x14ac:dyDescent="0.35">
      <c r="A254743" s="1"/>
      <c r="B254743" s="1"/>
      <c r="C254743" s="1"/>
      <c r="D254743" s="1"/>
    </row>
    <row r="254762" spans="1:4" x14ac:dyDescent="0.35">
      <c r="A254762" s="1"/>
      <c r="B254762" s="1"/>
      <c r="C254762" s="1"/>
      <c r="D254762" s="1"/>
    </row>
    <row r="254781" spans="1:4" x14ac:dyDescent="0.35">
      <c r="A254781" s="1"/>
      <c r="B254781" s="1"/>
      <c r="C254781" s="1"/>
      <c r="D254781" s="1"/>
    </row>
    <row r="254800" spans="1:4" x14ac:dyDescent="0.35">
      <c r="A254800" s="1"/>
      <c r="B254800" s="1"/>
      <c r="C254800" s="1"/>
      <c r="D254800" s="1"/>
    </row>
    <row r="254819" spans="1:4" x14ac:dyDescent="0.35">
      <c r="A254819" s="1"/>
      <c r="B254819" s="1"/>
      <c r="C254819" s="1"/>
      <c r="D254819" s="1"/>
    </row>
    <row r="254838" spans="1:4" x14ac:dyDescent="0.35">
      <c r="A254838" s="1"/>
      <c r="B254838" s="1"/>
      <c r="C254838" s="1"/>
      <c r="D254838" s="1"/>
    </row>
    <row r="254857" spans="1:4" x14ac:dyDescent="0.35">
      <c r="A254857" s="1"/>
      <c r="B254857" s="1"/>
      <c r="C254857" s="1"/>
      <c r="D254857" s="1"/>
    </row>
    <row r="254876" spans="1:4" x14ac:dyDescent="0.35">
      <c r="A254876" s="1"/>
      <c r="B254876" s="1"/>
      <c r="C254876" s="1"/>
      <c r="D254876" s="1"/>
    </row>
    <row r="254895" spans="1:4" x14ac:dyDescent="0.35">
      <c r="A254895" s="1"/>
      <c r="B254895" s="1"/>
      <c r="C254895" s="1"/>
      <c r="D254895" s="1"/>
    </row>
    <row r="254914" spans="1:4" x14ac:dyDescent="0.35">
      <c r="A254914" s="1"/>
      <c r="B254914" s="1"/>
      <c r="C254914" s="1"/>
      <c r="D254914" s="1"/>
    </row>
    <row r="254933" spans="1:4" x14ac:dyDescent="0.35">
      <c r="A254933" s="1"/>
      <c r="B254933" s="1"/>
      <c r="C254933" s="1"/>
      <c r="D254933" s="1"/>
    </row>
    <row r="254952" spans="1:4" x14ac:dyDescent="0.35">
      <c r="A254952" s="1"/>
      <c r="B254952" s="1"/>
      <c r="C254952" s="1"/>
      <c r="D254952" s="1"/>
    </row>
    <row r="254971" spans="1:4" x14ac:dyDescent="0.35">
      <c r="A254971" s="1"/>
      <c r="B254971" s="1"/>
      <c r="C254971" s="1"/>
      <c r="D254971" s="1"/>
    </row>
    <row r="254990" spans="1:4" x14ac:dyDescent="0.35">
      <c r="A254990" s="1"/>
      <c r="B254990" s="1"/>
      <c r="C254990" s="1"/>
      <c r="D254990" s="1"/>
    </row>
    <row r="255009" spans="1:4" x14ac:dyDescent="0.35">
      <c r="A255009" s="1"/>
      <c r="B255009" s="1"/>
      <c r="C255009" s="1"/>
      <c r="D255009" s="1"/>
    </row>
    <row r="255028" spans="1:4" x14ac:dyDescent="0.35">
      <c r="A255028" s="1"/>
      <c r="B255028" s="1"/>
      <c r="C255028" s="1"/>
      <c r="D255028" s="1"/>
    </row>
    <row r="255047" spans="1:4" x14ac:dyDescent="0.35">
      <c r="A255047" s="1"/>
      <c r="B255047" s="1"/>
      <c r="C255047" s="1"/>
      <c r="D255047" s="1"/>
    </row>
    <row r="255066" spans="1:4" x14ac:dyDescent="0.35">
      <c r="A255066" s="1"/>
      <c r="B255066" s="1"/>
      <c r="C255066" s="1"/>
      <c r="D255066" s="1"/>
    </row>
    <row r="255085" spans="1:4" x14ac:dyDescent="0.35">
      <c r="A255085" s="1"/>
      <c r="B255085" s="1"/>
      <c r="C255085" s="1"/>
      <c r="D255085" s="1"/>
    </row>
    <row r="255104" spans="1:4" x14ac:dyDescent="0.35">
      <c r="A255104" s="1"/>
      <c r="B255104" s="1"/>
      <c r="C255104" s="1"/>
      <c r="D255104" s="1"/>
    </row>
    <row r="255123" spans="1:4" x14ac:dyDescent="0.35">
      <c r="A255123" s="1"/>
      <c r="B255123" s="1"/>
      <c r="C255123" s="1"/>
      <c r="D255123" s="1"/>
    </row>
    <row r="255142" spans="1:4" x14ac:dyDescent="0.35">
      <c r="A255142" s="1"/>
      <c r="B255142" s="1"/>
      <c r="C255142" s="1"/>
      <c r="D255142" s="1"/>
    </row>
    <row r="255161" spans="1:4" x14ac:dyDescent="0.35">
      <c r="A255161" s="1"/>
      <c r="B255161" s="1"/>
      <c r="C255161" s="1"/>
      <c r="D255161" s="1"/>
    </row>
    <row r="255180" spans="1:4" x14ac:dyDescent="0.35">
      <c r="A255180" s="1"/>
      <c r="B255180" s="1"/>
      <c r="C255180" s="1"/>
      <c r="D255180" s="1"/>
    </row>
    <row r="255199" spans="1:4" x14ac:dyDescent="0.35">
      <c r="A255199" s="1"/>
      <c r="B255199" s="1"/>
      <c r="C255199" s="1"/>
      <c r="D255199" s="1"/>
    </row>
    <row r="255218" spans="1:4" x14ac:dyDescent="0.35">
      <c r="A255218" s="1"/>
      <c r="B255218" s="1"/>
      <c r="C255218" s="1"/>
      <c r="D255218" s="1"/>
    </row>
    <row r="255237" spans="1:4" x14ac:dyDescent="0.35">
      <c r="A255237" s="1"/>
      <c r="B255237" s="1"/>
      <c r="C255237" s="1"/>
      <c r="D255237" s="1"/>
    </row>
    <row r="255256" spans="1:4" x14ac:dyDescent="0.35">
      <c r="A255256" s="1"/>
      <c r="B255256" s="1"/>
      <c r="C255256" s="1"/>
      <c r="D255256" s="1"/>
    </row>
    <row r="255275" spans="1:4" x14ac:dyDescent="0.35">
      <c r="A255275" s="1"/>
      <c r="B255275" s="1"/>
      <c r="C255275" s="1"/>
      <c r="D255275" s="1"/>
    </row>
    <row r="255294" spans="1:4" x14ac:dyDescent="0.35">
      <c r="A255294" s="1"/>
      <c r="B255294" s="1"/>
      <c r="C255294" s="1"/>
      <c r="D255294" s="1"/>
    </row>
    <row r="255313" spans="1:4" x14ac:dyDescent="0.35">
      <c r="A255313" s="1"/>
      <c r="B255313" s="1"/>
      <c r="C255313" s="1"/>
      <c r="D255313" s="1"/>
    </row>
    <row r="255332" spans="1:4" x14ac:dyDescent="0.35">
      <c r="A255332" s="1"/>
      <c r="B255332" s="1"/>
      <c r="C255332" s="1"/>
      <c r="D255332" s="1"/>
    </row>
    <row r="255351" spans="1:4" x14ac:dyDescent="0.35">
      <c r="A255351" s="1"/>
      <c r="B255351" s="1"/>
      <c r="C255351" s="1"/>
      <c r="D255351" s="1"/>
    </row>
    <row r="255370" spans="1:4" x14ac:dyDescent="0.35">
      <c r="A255370" s="1"/>
      <c r="B255370" s="1"/>
      <c r="C255370" s="1"/>
      <c r="D255370" s="1"/>
    </row>
    <row r="255389" spans="1:4" x14ac:dyDescent="0.35">
      <c r="A255389" s="1"/>
      <c r="B255389" s="1"/>
      <c r="C255389" s="1"/>
      <c r="D255389" s="1"/>
    </row>
    <row r="255408" spans="1:4" x14ac:dyDescent="0.35">
      <c r="A255408" s="1"/>
      <c r="B255408" s="1"/>
      <c r="C255408" s="1"/>
      <c r="D255408" s="1"/>
    </row>
    <row r="255427" spans="1:4" x14ac:dyDescent="0.35">
      <c r="A255427" s="1"/>
      <c r="B255427" s="1"/>
      <c r="C255427" s="1"/>
      <c r="D255427" s="1"/>
    </row>
    <row r="255446" spans="1:4" x14ac:dyDescent="0.35">
      <c r="A255446" s="1"/>
      <c r="B255446" s="1"/>
      <c r="C255446" s="1"/>
      <c r="D255446" s="1"/>
    </row>
    <row r="255465" spans="1:4" x14ac:dyDescent="0.35">
      <c r="A255465" s="1"/>
      <c r="B255465" s="1"/>
      <c r="C255465" s="1"/>
      <c r="D255465" s="1"/>
    </row>
    <row r="255484" spans="1:4" x14ac:dyDescent="0.35">
      <c r="A255484" s="1"/>
      <c r="B255484" s="1"/>
      <c r="C255484" s="1"/>
      <c r="D255484" s="1"/>
    </row>
    <row r="255503" spans="1:4" x14ac:dyDescent="0.35">
      <c r="A255503" s="1"/>
      <c r="B255503" s="1"/>
      <c r="C255503" s="1"/>
      <c r="D255503" s="1"/>
    </row>
    <row r="255522" spans="1:4" x14ac:dyDescent="0.35">
      <c r="A255522" s="1"/>
      <c r="B255522" s="1"/>
      <c r="C255522" s="1"/>
      <c r="D255522" s="1"/>
    </row>
    <row r="255541" spans="1:4" x14ac:dyDescent="0.35">
      <c r="A255541" s="1"/>
      <c r="B255541" s="1"/>
      <c r="C255541" s="1"/>
      <c r="D255541" s="1"/>
    </row>
    <row r="255560" spans="1:4" x14ac:dyDescent="0.35">
      <c r="A255560" s="1"/>
      <c r="B255560" s="1"/>
      <c r="C255560" s="1"/>
      <c r="D255560" s="1"/>
    </row>
    <row r="255579" spans="1:4" x14ac:dyDescent="0.35">
      <c r="A255579" s="1"/>
      <c r="B255579" s="1"/>
      <c r="C255579" s="1"/>
      <c r="D255579" s="1"/>
    </row>
    <row r="255598" spans="1:4" x14ac:dyDescent="0.35">
      <c r="A255598" s="1"/>
      <c r="B255598" s="1"/>
      <c r="C255598" s="1"/>
      <c r="D255598" s="1"/>
    </row>
    <row r="255617" spans="1:4" x14ac:dyDescent="0.35">
      <c r="A255617" s="1"/>
      <c r="B255617" s="1"/>
      <c r="C255617" s="1"/>
      <c r="D255617" s="1"/>
    </row>
    <row r="255636" spans="1:4" x14ac:dyDescent="0.35">
      <c r="A255636" s="1"/>
      <c r="B255636" s="1"/>
      <c r="C255636" s="1"/>
      <c r="D255636" s="1"/>
    </row>
    <row r="255655" spans="1:4" x14ac:dyDescent="0.35">
      <c r="A255655" s="1"/>
      <c r="B255655" s="1"/>
      <c r="C255655" s="1"/>
      <c r="D255655" s="1"/>
    </row>
    <row r="255674" spans="1:4" x14ac:dyDescent="0.35">
      <c r="A255674" s="1"/>
      <c r="B255674" s="1"/>
      <c r="C255674" s="1"/>
      <c r="D255674" s="1"/>
    </row>
    <row r="255693" spans="1:4" x14ac:dyDescent="0.35">
      <c r="A255693" s="1"/>
      <c r="B255693" s="1"/>
      <c r="C255693" s="1"/>
      <c r="D255693" s="1"/>
    </row>
    <row r="255712" spans="1:4" x14ac:dyDescent="0.35">
      <c r="A255712" s="1"/>
      <c r="B255712" s="1"/>
      <c r="C255712" s="1"/>
      <c r="D255712" s="1"/>
    </row>
    <row r="255731" spans="1:4" x14ac:dyDescent="0.35">
      <c r="A255731" s="1"/>
      <c r="B255731" s="1"/>
      <c r="C255731" s="1"/>
      <c r="D255731" s="1"/>
    </row>
    <row r="255750" spans="1:4" x14ac:dyDescent="0.35">
      <c r="A255750" s="1"/>
      <c r="B255750" s="1"/>
      <c r="C255750" s="1"/>
      <c r="D255750" s="1"/>
    </row>
    <row r="255769" spans="1:4" x14ac:dyDescent="0.35">
      <c r="A255769" s="1"/>
      <c r="B255769" s="1"/>
      <c r="C255769" s="1"/>
      <c r="D255769" s="1"/>
    </row>
    <row r="255788" spans="1:4" x14ac:dyDescent="0.35">
      <c r="A255788" s="1"/>
      <c r="B255788" s="1"/>
      <c r="C255788" s="1"/>
      <c r="D255788" s="1"/>
    </row>
    <row r="255807" spans="1:4" x14ac:dyDescent="0.35">
      <c r="A255807" s="1"/>
      <c r="B255807" s="1"/>
      <c r="C255807" s="1"/>
      <c r="D255807" s="1"/>
    </row>
    <row r="255826" spans="1:4" x14ac:dyDescent="0.35">
      <c r="A255826" s="1"/>
      <c r="B255826" s="1"/>
      <c r="C255826" s="1"/>
      <c r="D255826" s="1"/>
    </row>
    <row r="255845" spans="1:4" x14ac:dyDescent="0.35">
      <c r="A255845" s="1"/>
      <c r="B255845" s="1"/>
      <c r="C255845" s="1"/>
      <c r="D255845" s="1"/>
    </row>
    <row r="255864" spans="1:4" x14ac:dyDescent="0.35">
      <c r="A255864" s="1"/>
      <c r="B255864" s="1"/>
      <c r="C255864" s="1"/>
      <c r="D255864" s="1"/>
    </row>
    <row r="255883" spans="1:4" x14ac:dyDescent="0.35">
      <c r="A255883" s="1"/>
      <c r="B255883" s="1"/>
      <c r="C255883" s="1"/>
      <c r="D255883" s="1"/>
    </row>
    <row r="255902" spans="1:4" x14ac:dyDescent="0.35">
      <c r="A255902" s="1"/>
      <c r="B255902" s="1"/>
      <c r="C255902" s="1"/>
      <c r="D255902" s="1"/>
    </row>
    <row r="255921" spans="1:4" x14ac:dyDescent="0.35">
      <c r="A255921" s="1"/>
      <c r="B255921" s="1"/>
      <c r="C255921" s="1"/>
      <c r="D255921" s="1"/>
    </row>
    <row r="255940" spans="1:4" x14ac:dyDescent="0.35">
      <c r="A255940" s="1"/>
      <c r="B255940" s="1"/>
      <c r="C255940" s="1"/>
      <c r="D255940" s="1"/>
    </row>
    <row r="255959" spans="1:4" x14ac:dyDescent="0.35">
      <c r="A255959" s="1"/>
      <c r="B255959" s="1"/>
      <c r="C255959" s="1"/>
      <c r="D255959" s="1"/>
    </row>
    <row r="255978" spans="1:4" x14ac:dyDescent="0.35">
      <c r="A255978" s="1"/>
      <c r="B255978" s="1"/>
      <c r="C255978" s="1"/>
      <c r="D255978" s="1"/>
    </row>
    <row r="255997" spans="1:4" x14ac:dyDescent="0.35">
      <c r="A255997" s="1"/>
      <c r="B255997" s="1"/>
      <c r="C255997" s="1"/>
      <c r="D255997" s="1"/>
    </row>
    <row r="256016" spans="1:4" x14ac:dyDescent="0.35">
      <c r="A256016" s="1"/>
      <c r="B256016" s="1"/>
      <c r="C256016" s="1"/>
      <c r="D256016" s="1"/>
    </row>
    <row r="256035" spans="1:4" x14ac:dyDescent="0.35">
      <c r="A256035" s="1"/>
      <c r="B256035" s="1"/>
      <c r="C256035" s="1"/>
      <c r="D256035" s="1"/>
    </row>
    <row r="256054" spans="1:4" x14ac:dyDescent="0.35">
      <c r="A256054" s="1"/>
      <c r="B256054" s="1"/>
      <c r="C256054" s="1"/>
      <c r="D256054" s="1"/>
    </row>
    <row r="256073" spans="1:4" x14ac:dyDescent="0.35">
      <c r="A256073" s="1"/>
      <c r="B256073" s="1"/>
      <c r="C256073" s="1"/>
      <c r="D256073" s="1"/>
    </row>
    <row r="256092" spans="1:4" x14ac:dyDescent="0.35">
      <c r="A256092" s="1"/>
      <c r="B256092" s="1"/>
      <c r="C256092" s="1"/>
      <c r="D256092" s="1"/>
    </row>
    <row r="256111" spans="1:4" x14ac:dyDescent="0.35">
      <c r="A256111" s="1"/>
      <c r="B256111" s="1"/>
      <c r="C256111" s="1"/>
      <c r="D256111" s="1"/>
    </row>
    <row r="256130" spans="1:4" x14ac:dyDescent="0.35">
      <c r="A256130" s="1"/>
      <c r="B256130" s="1"/>
      <c r="C256130" s="1"/>
      <c r="D256130" s="1"/>
    </row>
    <row r="256149" spans="1:4" x14ac:dyDescent="0.35">
      <c r="A256149" s="1"/>
      <c r="B256149" s="1"/>
      <c r="C256149" s="1"/>
      <c r="D256149" s="1"/>
    </row>
    <row r="256168" spans="1:4" x14ac:dyDescent="0.35">
      <c r="A256168" s="1"/>
      <c r="B256168" s="1"/>
      <c r="C256168" s="1"/>
      <c r="D256168" s="1"/>
    </row>
    <row r="256187" spans="1:4" x14ac:dyDescent="0.35">
      <c r="A256187" s="1"/>
      <c r="B256187" s="1"/>
      <c r="C256187" s="1"/>
      <c r="D256187" s="1"/>
    </row>
    <row r="256206" spans="1:4" x14ac:dyDescent="0.35">
      <c r="A256206" s="1"/>
      <c r="B256206" s="1"/>
      <c r="C256206" s="1"/>
      <c r="D256206" s="1"/>
    </row>
    <row r="256225" spans="1:4" x14ac:dyDescent="0.35">
      <c r="A256225" s="1"/>
      <c r="B256225" s="1"/>
      <c r="C256225" s="1"/>
      <c r="D256225" s="1"/>
    </row>
    <row r="256244" spans="1:4" x14ac:dyDescent="0.35">
      <c r="A256244" s="1"/>
      <c r="B256244" s="1"/>
      <c r="C256244" s="1"/>
      <c r="D256244" s="1"/>
    </row>
    <row r="256263" spans="1:4" x14ac:dyDescent="0.35">
      <c r="A256263" s="1"/>
      <c r="B256263" s="1"/>
      <c r="C256263" s="1"/>
      <c r="D256263" s="1"/>
    </row>
    <row r="256282" spans="1:4" x14ac:dyDescent="0.35">
      <c r="A256282" s="1"/>
      <c r="B256282" s="1"/>
      <c r="C256282" s="1"/>
      <c r="D256282" s="1"/>
    </row>
    <row r="256301" spans="1:4" x14ac:dyDescent="0.35">
      <c r="A256301" s="1"/>
      <c r="B256301" s="1"/>
      <c r="C256301" s="1"/>
      <c r="D256301" s="1"/>
    </row>
    <row r="256320" spans="1:4" x14ac:dyDescent="0.35">
      <c r="A256320" s="1"/>
      <c r="B256320" s="1"/>
      <c r="C256320" s="1"/>
      <c r="D256320" s="1"/>
    </row>
    <row r="256339" spans="1:4" x14ac:dyDescent="0.35">
      <c r="A256339" s="1"/>
      <c r="B256339" s="1"/>
      <c r="C256339" s="1"/>
      <c r="D256339" s="1"/>
    </row>
    <row r="256358" spans="1:4" x14ac:dyDescent="0.35">
      <c r="A256358" s="1"/>
      <c r="B256358" s="1"/>
      <c r="C256358" s="1"/>
      <c r="D256358" s="1"/>
    </row>
    <row r="256377" spans="1:4" x14ac:dyDescent="0.35">
      <c r="A256377" s="1"/>
      <c r="B256377" s="1"/>
      <c r="C256377" s="1"/>
      <c r="D256377" s="1"/>
    </row>
    <row r="256396" spans="1:4" x14ac:dyDescent="0.35">
      <c r="A256396" s="1"/>
      <c r="B256396" s="1"/>
      <c r="C256396" s="1"/>
      <c r="D256396" s="1"/>
    </row>
    <row r="256415" spans="1:4" x14ac:dyDescent="0.35">
      <c r="A256415" s="1"/>
      <c r="B256415" s="1"/>
      <c r="C256415" s="1"/>
      <c r="D256415" s="1"/>
    </row>
    <row r="256434" spans="1:4" x14ac:dyDescent="0.35">
      <c r="A256434" s="1"/>
      <c r="B256434" s="1"/>
      <c r="C256434" s="1"/>
      <c r="D256434" s="1"/>
    </row>
    <row r="256453" spans="1:4" x14ac:dyDescent="0.35">
      <c r="A256453" s="1"/>
      <c r="B256453" s="1"/>
      <c r="C256453" s="1"/>
      <c r="D256453" s="1"/>
    </row>
    <row r="256472" spans="1:4" x14ac:dyDescent="0.35">
      <c r="A256472" s="1"/>
      <c r="B256472" s="1"/>
      <c r="C256472" s="1"/>
      <c r="D256472" s="1"/>
    </row>
    <row r="256491" spans="1:4" x14ac:dyDescent="0.35">
      <c r="A256491" s="1"/>
      <c r="B256491" s="1"/>
      <c r="C256491" s="1"/>
      <c r="D256491" s="1"/>
    </row>
    <row r="256510" spans="1:4" x14ac:dyDescent="0.35">
      <c r="A256510" s="1"/>
      <c r="B256510" s="1"/>
      <c r="C256510" s="1"/>
      <c r="D256510" s="1"/>
    </row>
    <row r="256529" spans="1:4" x14ac:dyDescent="0.35">
      <c r="A256529" s="1"/>
      <c r="B256529" s="1"/>
      <c r="C256529" s="1"/>
      <c r="D256529" s="1"/>
    </row>
    <row r="256548" spans="1:4" x14ac:dyDescent="0.35">
      <c r="A256548" s="1"/>
      <c r="B256548" s="1"/>
      <c r="C256548" s="1"/>
      <c r="D256548" s="1"/>
    </row>
    <row r="256567" spans="1:4" x14ac:dyDescent="0.35">
      <c r="A256567" s="1"/>
      <c r="B256567" s="1"/>
      <c r="C256567" s="1"/>
      <c r="D256567" s="1"/>
    </row>
    <row r="256586" spans="1:4" x14ac:dyDescent="0.35">
      <c r="A256586" s="1"/>
      <c r="B256586" s="1"/>
      <c r="C256586" s="1"/>
      <c r="D256586" s="1"/>
    </row>
    <row r="256605" spans="1:4" x14ac:dyDescent="0.35">
      <c r="A256605" s="1"/>
      <c r="B256605" s="1"/>
      <c r="C256605" s="1"/>
      <c r="D256605" s="1"/>
    </row>
    <row r="256624" spans="1:4" x14ac:dyDescent="0.35">
      <c r="A256624" s="1"/>
      <c r="B256624" s="1"/>
      <c r="C256624" s="1"/>
      <c r="D256624" s="1"/>
    </row>
    <row r="256643" spans="1:4" x14ac:dyDescent="0.35">
      <c r="A256643" s="1"/>
      <c r="B256643" s="1"/>
      <c r="C256643" s="1"/>
      <c r="D256643" s="1"/>
    </row>
    <row r="256662" spans="1:4" x14ac:dyDescent="0.35">
      <c r="A256662" s="1"/>
      <c r="B256662" s="1"/>
      <c r="C256662" s="1"/>
      <c r="D256662" s="1"/>
    </row>
    <row r="256681" spans="1:4" x14ac:dyDescent="0.35">
      <c r="A256681" s="1"/>
      <c r="B256681" s="1"/>
      <c r="C256681" s="1"/>
      <c r="D256681" s="1"/>
    </row>
    <row r="256700" spans="1:4" x14ac:dyDescent="0.35">
      <c r="A256700" s="1"/>
      <c r="B256700" s="1"/>
      <c r="C256700" s="1"/>
      <c r="D256700" s="1"/>
    </row>
    <row r="256719" spans="1:4" x14ac:dyDescent="0.35">
      <c r="A256719" s="1"/>
      <c r="B256719" s="1"/>
      <c r="C256719" s="1"/>
      <c r="D256719" s="1"/>
    </row>
    <row r="256738" spans="1:4" x14ac:dyDescent="0.35">
      <c r="A256738" s="1"/>
      <c r="B256738" s="1"/>
      <c r="C256738" s="1"/>
      <c r="D256738" s="1"/>
    </row>
    <row r="256757" spans="1:4" x14ac:dyDescent="0.35">
      <c r="A256757" s="1"/>
      <c r="B256757" s="1"/>
      <c r="C256757" s="1"/>
      <c r="D256757" s="1"/>
    </row>
    <row r="256776" spans="1:4" x14ac:dyDescent="0.35">
      <c r="A256776" s="1"/>
      <c r="B256776" s="1"/>
      <c r="C256776" s="1"/>
      <c r="D256776" s="1"/>
    </row>
    <row r="256795" spans="1:4" x14ac:dyDescent="0.35">
      <c r="A256795" s="1"/>
      <c r="B256795" s="1"/>
      <c r="C256795" s="1"/>
      <c r="D256795" s="1"/>
    </row>
    <row r="256814" spans="1:4" x14ac:dyDescent="0.35">
      <c r="A256814" s="1"/>
      <c r="B256814" s="1"/>
      <c r="C256814" s="1"/>
      <c r="D256814" s="1"/>
    </row>
    <row r="256833" spans="1:4" x14ac:dyDescent="0.35">
      <c r="A256833" s="1"/>
      <c r="B256833" s="1"/>
      <c r="C256833" s="1"/>
      <c r="D256833" s="1"/>
    </row>
    <row r="256852" spans="1:4" x14ac:dyDescent="0.35">
      <c r="A256852" s="1"/>
      <c r="B256852" s="1"/>
      <c r="C256852" s="1"/>
      <c r="D256852" s="1"/>
    </row>
    <row r="256871" spans="1:4" x14ac:dyDescent="0.35">
      <c r="A256871" s="1"/>
      <c r="B256871" s="1"/>
      <c r="C256871" s="1"/>
      <c r="D256871" s="1"/>
    </row>
    <row r="256890" spans="1:4" x14ac:dyDescent="0.35">
      <c r="A256890" s="1"/>
      <c r="B256890" s="1"/>
      <c r="C256890" s="1"/>
      <c r="D256890" s="1"/>
    </row>
    <row r="256909" spans="1:4" x14ac:dyDescent="0.35">
      <c r="A256909" s="1"/>
      <c r="B256909" s="1"/>
      <c r="C256909" s="1"/>
      <c r="D256909" s="1"/>
    </row>
    <row r="256928" spans="1:4" x14ac:dyDescent="0.35">
      <c r="A256928" s="1"/>
      <c r="B256928" s="1"/>
      <c r="C256928" s="1"/>
      <c r="D256928" s="1"/>
    </row>
    <row r="256947" spans="1:4" x14ac:dyDescent="0.35">
      <c r="A256947" s="1"/>
      <c r="B256947" s="1"/>
      <c r="C256947" s="1"/>
      <c r="D256947" s="1"/>
    </row>
    <row r="256966" spans="1:4" x14ac:dyDescent="0.35">
      <c r="A256966" s="1"/>
      <c r="B256966" s="1"/>
      <c r="C256966" s="1"/>
      <c r="D256966" s="1"/>
    </row>
    <row r="256985" spans="1:4" x14ac:dyDescent="0.35">
      <c r="A256985" s="1"/>
      <c r="B256985" s="1"/>
      <c r="C256985" s="1"/>
      <c r="D256985" s="1"/>
    </row>
    <row r="257004" spans="1:4" x14ac:dyDescent="0.35">
      <c r="A257004" s="1"/>
      <c r="B257004" s="1"/>
      <c r="C257004" s="1"/>
      <c r="D257004" s="1"/>
    </row>
    <row r="257023" spans="1:4" x14ac:dyDescent="0.35">
      <c r="A257023" s="1"/>
      <c r="B257023" s="1"/>
      <c r="C257023" s="1"/>
      <c r="D257023" s="1"/>
    </row>
    <row r="257042" spans="1:4" x14ac:dyDescent="0.35">
      <c r="A257042" s="1"/>
      <c r="B257042" s="1"/>
      <c r="C257042" s="1"/>
      <c r="D257042" s="1"/>
    </row>
    <row r="257061" spans="1:4" x14ac:dyDescent="0.35">
      <c r="A257061" s="1"/>
      <c r="B257061" s="1"/>
      <c r="C257061" s="1"/>
      <c r="D257061" s="1"/>
    </row>
    <row r="257080" spans="1:4" x14ac:dyDescent="0.35">
      <c r="A257080" s="1"/>
      <c r="B257080" s="1"/>
      <c r="C257080" s="1"/>
      <c r="D257080" s="1"/>
    </row>
    <row r="257099" spans="1:4" x14ac:dyDescent="0.35">
      <c r="A257099" s="1"/>
      <c r="B257099" s="1"/>
      <c r="C257099" s="1"/>
      <c r="D257099" s="1"/>
    </row>
    <row r="257118" spans="1:4" x14ac:dyDescent="0.35">
      <c r="A257118" s="1"/>
      <c r="B257118" s="1"/>
      <c r="C257118" s="1"/>
      <c r="D257118" s="1"/>
    </row>
    <row r="257137" spans="1:4" x14ac:dyDescent="0.35">
      <c r="A257137" s="1"/>
      <c r="B257137" s="1"/>
      <c r="C257137" s="1"/>
      <c r="D257137" s="1"/>
    </row>
    <row r="257156" spans="1:4" x14ac:dyDescent="0.35">
      <c r="A257156" s="1"/>
      <c r="B257156" s="1"/>
      <c r="C257156" s="1"/>
      <c r="D257156" s="1"/>
    </row>
    <row r="257175" spans="1:4" x14ac:dyDescent="0.35">
      <c r="A257175" s="1"/>
      <c r="B257175" s="1"/>
      <c r="C257175" s="1"/>
      <c r="D257175" s="1"/>
    </row>
    <row r="257194" spans="1:4" x14ac:dyDescent="0.35">
      <c r="A257194" s="1"/>
      <c r="B257194" s="1"/>
      <c r="C257194" s="1"/>
      <c r="D257194" s="1"/>
    </row>
    <row r="257213" spans="1:4" x14ac:dyDescent="0.35">
      <c r="A257213" s="1"/>
      <c r="B257213" s="1"/>
      <c r="C257213" s="1"/>
      <c r="D257213" s="1"/>
    </row>
    <row r="257232" spans="1:4" x14ac:dyDescent="0.35">
      <c r="A257232" s="1"/>
      <c r="B257232" s="1"/>
      <c r="C257232" s="1"/>
      <c r="D257232" s="1"/>
    </row>
    <row r="257251" spans="1:4" x14ac:dyDescent="0.35">
      <c r="A257251" s="1"/>
      <c r="B257251" s="1"/>
      <c r="C257251" s="1"/>
      <c r="D257251" s="1"/>
    </row>
    <row r="257270" spans="1:4" x14ac:dyDescent="0.35">
      <c r="A257270" s="1"/>
      <c r="B257270" s="1"/>
      <c r="C257270" s="1"/>
      <c r="D257270" s="1"/>
    </row>
    <row r="257289" spans="1:4" x14ac:dyDescent="0.35">
      <c r="A257289" s="1"/>
      <c r="B257289" s="1"/>
      <c r="C257289" s="1"/>
      <c r="D257289" s="1"/>
    </row>
    <row r="257308" spans="1:4" x14ac:dyDescent="0.35">
      <c r="A257308" s="1"/>
      <c r="B257308" s="1"/>
      <c r="C257308" s="1"/>
      <c r="D257308" s="1"/>
    </row>
    <row r="257327" spans="1:4" x14ac:dyDescent="0.35">
      <c r="A257327" s="1"/>
      <c r="B257327" s="1"/>
      <c r="C257327" s="1"/>
      <c r="D257327" s="1"/>
    </row>
    <row r="257346" spans="1:4" x14ac:dyDescent="0.35">
      <c r="A257346" s="1"/>
      <c r="B257346" s="1"/>
      <c r="C257346" s="1"/>
      <c r="D257346" s="1"/>
    </row>
    <row r="257365" spans="1:4" x14ac:dyDescent="0.35">
      <c r="A257365" s="1"/>
      <c r="B257365" s="1"/>
      <c r="C257365" s="1"/>
      <c r="D257365" s="1"/>
    </row>
    <row r="257384" spans="1:4" x14ac:dyDescent="0.35">
      <c r="A257384" s="1"/>
      <c r="B257384" s="1"/>
      <c r="C257384" s="1"/>
      <c r="D257384" s="1"/>
    </row>
    <row r="257403" spans="1:4" x14ac:dyDescent="0.35">
      <c r="A257403" s="1"/>
      <c r="B257403" s="1"/>
      <c r="C257403" s="1"/>
      <c r="D257403" s="1"/>
    </row>
    <row r="257422" spans="1:4" x14ac:dyDescent="0.35">
      <c r="A257422" s="1"/>
      <c r="B257422" s="1"/>
      <c r="C257422" s="1"/>
      <c r="D257422" s="1"/>
    </row>
    <row r="257441" spans="1:4" x14ac:dyDescent="0.35">
      <c r="A257441" s="1"/>
      <c r="B257441" s="1"/>
      <c r="C257441" s="1"/>
      <c r="D257441" s="1"/>
    </row>
    <row r="257460" spans="1:4" x14ac:dyDescent="0.35">
      <c r="A257460" s="1"/>
      <c r="B257460" s="1"/>
      <c r="C257460" s="1"/>
      <c r="D257460" s="1"/>
    </row>
    <row r="257479" spans="1:4" x14ac:dyDescent="0.35">
      <c r="A257479" s="1"/>
      <c r="B257479" s="1"/>
      <c r="C257479" s="1"/>
      <c r="D257479" s="1"/>
    </row>
    <row r="257498" spans="1:4" x14ac:dyDescent="0.35">
      <c r="A257498" s="1"/>
      <c r="B257498" s="1"/>
      <c r="C257498" s="1"/>
      <c r="D257498" s="1"/>
    </row>
    <row r="257517" spans="1:4" x14ac:dyDescent="0.35">
      <c r="A257517" s="1"/>
      <c r="B257517" s="1"/>
      <c r="C257517" s="1"/>
      <c r="D257517" s="1"/>
    </row>
    <row r="257536" spans="1:4" x14ac:dyDescent="0.35">
      <c r="A257536" s="1"/>
      <c r="B257536" s="1"/>
      <c r="C257536" s="1"/>
      <c r="D257536" s="1"/>
    </row>
    <row r="257555" spans="1:4" x14ac:dyDescent="0.35">
      <c r="A257555" s="1"/>
      <c r="B257555" s="1"/>
      <c r="C257555" s="1"/>
      <c r="D257555" s="1"/>
    </row>
    <row r="257574" spans="1:4" x14ac:dyDescent="0.35">
      <c r="A257574" s="1"/>
      <c r="B257574" s="1"/>
      <c r="C257574" s="1"/>
      <c r="D257574" s="1"/>
    </row>
    <row r="257593" spans="1:4" x14ac:dyDescent="0.35">
      <c r="A257593" s="1"/>
      <c r="B257593" s="1"/>
      <c r="C257593" s="1"/>
      <c r="D257593" s="1"/>
    </row>
    <row r="257612" spans="1:4" x14ac:dyDescent="0.35">
      <c r="A257612" s="1"/>
      <c r="B257612" s="1"/>
      <c r="C257612" s="1"/>
      <c r="D257612" s="1"/>
    </row>
    <row r="257631" spans="1:4" x14ac:dyDescent="0.35">
      <c r="A257631" s="1"/>
      <c r="B257631" s="1"/>
      <c r="C257631" s="1"/>
      <c r="D257631" s="1"/>
    </row>
    <row r="257650" spans="1:4" x14ac:dyDescent="0.35">
      <c r="A257650" s="1"/>
      <c r="B257650" s="1"/>
      <c r="C257650" s="1"/>
      <c r="D257650" s="1"/>
    </row>
    <row r="257669" spans="1:4" x14ac:dyDescent="0.35">
      <c r="A257669" s="1"/>
      <c r="B257669" s="1"/>
      <c r="C257669" s="1"/>
      <c r="D257669" s="1"/>
    </row>
    <row r="257688" spans="1:4" x14ac:dyDescent="0.35">
      <c r="A257688" s="1"/>
      <c r="B257688" s="1"/>
      <c r="C257688" s="1"/>
      <c r="D257688" s="1"/>
    </row>
    <row r="257707" spans="1:4" x14ac:dyDescent="0.35">
      <c r="A257707" s="1"/>
      <c r="B257707" s="1"/>
      <c r="C257707" s="1"/>
      <c r="D257707" s="1"/>
    </row>
    <row r="257726" spans="1:4" x14ac:dyDescent="0.35">
      <c r="A257726" s="1"/>
      <c r="B257726" s="1"/>
      <c r="C257726" s="1"/>
      <c r="D257726" s="1"/>
    </row>
    <row r="257745" spans="1:4" x14ac:dyDescent="0.35">
      <c r="A257745" s="1"/>
      <c r="B257745" s="1"/>
      <c r="C257745" s="1"/>
      <c r="D257745" s="1"/>
    </row>
    <row r="257764" spans="1:4" x14ac:dyDescent="0.35">
      <c r="A257764" s="1"/>
      <c r="B257764" s="1"/>
      <c r="C257764" s="1"/>
      <c r="D257764" s="1"/>
    </row>
    <row r="257783" spans="1:4" x14ac:dyDescent="0.35">
      <c r="A257783" s="1"/>
      <c r="B257783" s="1"/>
      <c r="C257783" s="1"/>
      <c r="D257783" s="1"/>
    </row>
    <row r="257802" spans="1:4" x14ac:dyDescent="0.35">
      <c r="A257802" s="1"/>
      <c r="B257802" s="1"/>
      <c r="C257802" s="1"/>
      <c r="D257802" s="1"/>
    </row>
    <row r="257821" spans="1:4" x14ac:dyDescent="0.35">
      <c r="A257821" s="1"/>
      <c r="B257821" s="1"/>
      <c r="C257821" s="1"/>
      <c r="D257821" s="1"/>
    </row>
    <row r="257840" spans="1:4" x14ac:dyDescent="0.35">
      <c r="A257840" s="1"/>
      <c r="B257840" s="1"/>
      <c r="C257840" s="1"/>
      <c r="D257840" s="1"/>
    </row>
    <row r="257859" spans="1:4" x14ac:dyDescent="0.35">
      <c r="A257859" s="1"/>
      <c r="B257859" s="1"/>
      <c r="C257859" s="1"/>
      <c r="D257859" s="1"/>
    </row>
    <row r="257878" spans="1:4" x14ac:dyDescent="0.35">
      <c r="A257878" s="1"/>
      <c r="B257878" s="1"/>
      <c r="C257878" s="1"/>
      <c r="D257878" s="1"/>
    </row>
    <row r="257897" spans="1:4" x14ac:dyDescent="0.35">
      <c r="A257897" s="1"/>
      <c r="B257897" s="1"/>
      <c r="C257897" s="1"/>
      <c r="D257897" s="1"/>
    </row>
    <row r="257916" spans="1:4" x14ac:dyDescent="0.35">
      <c r="A257916" s="1"/>
      <c r="B257916" s="1"/>
      <c r="C257916" s="1"/>
      <c r="D257916" s="1"/>
    </row>
    <row r="257935" spans="1:4" x14ac:dyDescent="0.35">
      <c r="A257935" s="1"/>
      <c r="B257935" s="1"/>
      <c r="C257935" s="1"/>
      <c r="D257935" s="1"/>
    </row>
    <row r="257954" spans="1:4" x14ac:dyDescent="0.35">
      <c r="A257954" s="1"/>
      <c r="B257954" s="1"/>
      <c r="C257954" s="1"/>
      <c r="D257954" s="1"/>
    </row>
    <row r="257973" spans="1:4" x14ac:dyDescent="0.35">
      <c r="A257973" s="1"/>
      <c r="B257973" s="1"/>
      <c r="C257973" s="1"/>
      <c r="D257973" s="1"/>
    </row>
    <row r="257992" spans="1:4" x14ac:dyDescent="0.35">
      <c r="A257992" s="1"/>
      <c r="B257992" s="1"/>
      <c r="C257992" s="1"/>
      <c r="D257992" s="1"/>
    </row>
    <row r="258011" spans="1:4" x14ac:dyDescent="0.35">
      <c r="A258011" s="1"/>
      <c r="B258011" s="1"/>
      <c r="C258011" s="1"/>
      <c r="D258011" s="1"/>
    </row>
    <row r="258030" spans="1:4" x14ac:dyDescent="0.35">
      <c r="A258030" s="1"/>
      <c r="B258030" s="1"/>
      <c r="C258030" s="1"/>
      <c r="D258030" s="1"/>
    </row>
    <row r="258049" spans="1:4" x14ac:dyDescent="0.35">
      <c r="A258049" s="1"/>
      <c r="B258049" s="1"/>
      <c r="C258049" s="1"/>
      <c r="D258049" s="1"/>
    </row>
    <row r="258068" spans="1:4" x14ac:dyDescent="0.35">
      <c r="A258068" s="1"/>
      <c r="B258068" s="1"/>
      <c r="C258068" s="1"/>
      <c r="D258068" s="1"/>
    </row>
    <row r="258087" spans="1:4" x14ac:dyDescent="0.35">
      <c r="A258087" s="1"/>
      <c r="B258087" s="1"/>
      <c r="C258087" s="1"/>
      <c r="D258087" s="1"/>
    </row>
    <row r="258106" spans="1:4" x14ac:dyDescent="0.35">
      <c r="A258106" s="1"/>
      <c r="B258106" s="1"/>
      <c r="C258106" s="1"/>
      <c r="D258106" s="1"/>
    </row>
    <row r="258125" spans="1:4" x14ac:dyDescent="0.35">
      <c r="A258125" s="1"/>
      <c r="B258125" s="1"/>
      <c r="C258125" s="1"/>
      <c r="D258125" s="1"/>
    </row>
    <row r="258144" spans="1:4" x14ac:dyDescent="0.35">
      <c r="A258144" s="1"/>
      <c r="B258144" s="1"/>
      <c r="C258144" s="1"/>
      <c r="D258144" s="1"/>
    </row>
    <row r="258163" spans="1:4" x14ac:dyDescent="0.35">
      <c r="A258163" s="1"/>
      <c r="B258163" s="1"/>
      <c r="C258163" s="1"/>
      <c r="D258163" s="1"/>
    </row>
    <row r="258182" spans="1:4" x14ac:dyDescent="0.35">
      <c r="A258182" s="1"/>
      <c r="B258182" s="1"/>
      <c r="C258182" s="1"/>
      <c r="D258182" s="1"/>
    </row>
    <row r="258201" spans="1:4" x14ac:dyDescent="0.35">
      <c r="A258201" s="1"/>
      <c r="B258201" s="1"/>
      <c r="C258201" s="1"/>
      <c r="D258201" s="1"/>
    </row>
    <row r="258220" spans="1:4" x14ac:dyDescent="0.35">
      <c r="A258220" s="1"/>
      <c r="B258220" s="1"/>
      <c r="C258220" s="1"/>
      <c r="D258220" s="1"/>
    </row>
    <row r="258239" spans="1:4" x14ac:dyDescent="0.35">
      <c r="A258239" s="1"/>
      <c r="B258239" s="1"/>
      <c r="C258239" s="1"/>
      <c r="D258239" s="1"/>
    </row>
    <row r="258258" spans="1:4" x14ac:dyDescent="0.35">
      <c r="A258258" s="1"/>
      <c r="B258258" s="1"/>
      <c r="C258258" s="1"/>
      <c r="D258258" s="1"/>
    </row>
    <row r="258277" spans="1:4" x14ac:dyDescent="0.35">
      <c r="A258277" s="1"/>
      <c r="B258277" s="1"/>
      <c r="C258277" s="1"/>
      <c r="D258277" s="1"/>
    </row>
    <row r="258296" spans="1:4" x14ac:dyDescent="0.35">
      <c r="A258296" s="1"/>
      <c r="B258296" s="1"/>
      <c r="C258296" s="1"/>
      <c r="D258296" s="1"/>
    </row>
    <row r="258315" spans="1:4" x14ac:dyDescent="0.35">
      <c r="A258315" s="1"/>
      <c r="B258315" s="1"/>
      <c r="C258315" s="1"/>
      <c r="D258315" s="1"/>
    </row>
    <row r="258334" spans="1:4" x14ac:dyDescent="0.35">
      <c r="A258334" s="1"/>
      <c r="B258334" s="1"/>
      <c r="C258334" s="1"/>
      <c r="D258334" s="1"/>
    </row>
    <row r="258353" spans="1:4" x14ac:dyDescent="0.35">
      <c r="A258353" s="1"/>
      <c r="B258353" s="1"/>
      <c r="C258353" s="1"/>
      <c r="D258353" s="1"/>
    </row>
    <row r="258372" spans="1:4" x14ac:dyDescent="0.35">
      <c r="A258372" s="1"/>
      <c r="B258372" s="1"/>
      <c r="C258372" s="1"/>
      <c r="D258372" s="1"/>
    </row>
    <row r="258391" spans="1:4" x14ac:dyDescent="0.35">
      <c r="A258391" s="1"/>
      <c r="B258391" s="1"/>
      <c r="C258391" s="1"/>
      <c r="D258391" s="1"/>
    </row>
    <row r="258410" spans="1:4" x14ac:dyDescent="0.35">
      <c r="A258410" s="1"/>
      <c r="B258410" s="1"/>
      <c r="C258410" s="1"/>
      <c r="D258410" s="1"/>
    </row>
    <row r="258429" spans="1:4" x14ac:dyDescent="0.35">
      <c r="A258429" s="1"/>
      <c r="B258429" s="1"/>
      <c r="C258429" s="1"/>
      <c r="D258429" s="1"/>
    </row>
    <row r="258448" spans="1:4" x14ac:dyDescent="0.35">
      <c r="A258448" s="1"/>
      <c r="B258448" s="1"/>
      <c r="C258448" s="1"/>
      <c r="D258448" s="1"/>
    </row>
    <row r="258467" spans="1:4" x14ac:dyDescent="0.35">
      <c r="A258467" s="1"/>
      <c r="B258467" s="1"/>
      <c r="C258467" s="1"/>
      <c r="D258467" s="1"/>
    </row>
    <row r="258486" spans="1:4" x14ac:dyDescent="0.35">
      <c r="A258486" s="1"/>
      <c r="B258486" s="1"/>
      <c r="C258486" s="1"/>
      <c r="D258486" s="1"/>
    </row>
    <row r="258505" spans="1:4" x14ac:dyDescent="0.35">
      <c r="A258505" s="1"/>
      <c r="B258505" s="1"/>
      <c r="C258505" s="1"/>
      <c r="D258505" s="1"/>
    </row>
    <row r="258524" spans="1:4" x14ac:dyDescent="0.35">
      <c r="A258524" s="1"/>
      <c r="B258524" s="1"/>
      <c r="C258524" s="1"/>
      <c r="D258524" s="1"/>
    </row>
    <row r="258543" spans="1:4" x14ac:dyDescent="0.35">
      <c r="A258543" s="1"/>
      <c r="B258543" s="1"/>
      <c r="C258543" s="1"/>
      <c r="D258543" s="1"/>
    </row>
    <row r="258562" spans="1:4" x14ac:dyDescent="0.35">
      <c r="A258562" s="1"/>
      <c r="B258562" s="1"/>
      <c r="C258562" s="1"/>
      <c r="D258562" s="1"/>
    </row>
    <row r="258581" spans="1:4" x14ac:dyDescent="0.35">
      <c r="A258581" s="1"/>
      <c r="B258581" s="1"/>
      <c r="C258581" s="1"/>
      <c r="D258581" s="1"/>
    </row>
    <row r="258600" spans="1:4" x14ac:dyDescent="0.35">
      <c r="A258600" s="1"/>
      <c r="B258600" s="1"/>
      <c r="C258600" s="1"/>
      <c r="D258600" s="1"/>
    </row>
    <row r="258619" spans="1:4" x14ac:dyDescent="0.35">
      <c r="A258619" s="1"/>
      <c r="B258619" s="1"/>
      <c r="C258619" s="1"/>
      <c r="D258619" s="1"/>
    </row>
    <row r="258638" spans="1:4" x14ac:dyDescent="0.35">
      <c r="A258638" s="1"/>
      <c r="B258638" s="1"/>
      <c r="C258638" s="1"/>
      <c r="D258638" s="1"/>
    </row>
    <row r="258657" spans="1:4" x14ac:dyDescent="0.35">
      <c r="A258657" s="1"/>
      <c r="B258657" s="1"/>
      <c r="C258657" s="1"/>
      <c r="D258657" s="1"/>
    </row>
    <row r="258676" spans="1:4" x14ac:dyDescent="0.35">
      <c r="A258676" s="1"/>
      <c r="B258676" s="1"/>
      <c r="C258676" s="1"/>
      <c r="D258676" s="1"/>
    </row>
    <row r="258695" spans="1:4" x14ac:dyDescent="0.35">
      <c r="A258695" s="1"/>
      <c r="B258695" s="1"/>
      <c r="C258695" s="1"/>
      <c r="D258695" s="1"/>
    </row>
    <row r="258714" spans="1:4" x14ac:dyDescent="0.35">
      <c r="A258714" s="1"/>
      <c r="B258714" s="1"/>
      <c r="C258714" s="1"/>
      <c r="D258714" s="1"/>
    </row>
    <row r="258733" spans="1:4" x14ac:dyDescent="0.35">
      <c r="A258733" s="1"/>
      <c r="B258733" s="1"/>
      <c r="C258733" s="1"/>
      <c r="D258733" s="1"/>
    </row>
    <row r="258752" spans="1:4" x14ac:dyDescent="0.35">
      <c r="A258752" s="1"/>
      <c r="B258752" s="1"/>
      <c r="C258752" s="1"/>
      <c r="D258752" s="1"/>
    </row>
    <row r="258771" spans="1:4" x14ac:dyDescent="0.35">
      <c r="A258771" s="1"/>
      <c r="B258771" s="1"/>
      <c r="C258771" s="1"/>
      <c r="D258771" s="1"/>
    </row>
    <row r="258790" spans="1:4" x14ac:dyDescent="0.35">
      <c r="A258790" s="1"/>
      <c r="B258790" s="1"/>
      <c r="C258790" s="1"/>
      <c r="D258790" s="1"/>
    </row>
    <row r="258809" spans="1:4" x14ac:dyDescent="0.35">
      <c r="A258809" s="1"/>
      <c r="B258809" s="1"/>
      <c r="C258809" s="1"/>
      <c r="D258809" s="1"/>
    </row>
    <row r="258828" spans="1:4" x14ac:dyDescent="0.35">
      <c r="A258828" s="1"/>
      <c r="B258828" s="1"/>
      <c r="C258828" s="1"/>
      <c r="D258828" s="1"/>
    </row>
    <row r="258847" spans="1:4" x14ac:dyDescent="0.35">
      <c r="A258847" s="1"/>
      <c r="B258847" s="1"/>
      <c r="C258847" s="1"/>
      <c r="D258847" s="1"/>
    </row>
    <row r="258866" spans="1:4" x14ac:dyDescent="0.35">
      <c r="A258866" s="1"/>
      <c r="B258866" s="1"/>
      <c r="C258866" s="1"/>
      <c r="D258866" s="1"/>
    </row>
    <row r="258885" spans="1:4" x14ac:dyDescent="0.35">
      <c r="A258885" s="1"/>
      <c r="B258885" s="1"/>
      <c r="C258885" s="1"/>
      <c r="D258885" s="1"/>
    </row>
    <row r="258904" spans="1:4" x14ac:dyDescent="0.35">
      <c r="A258904" s="1"/>
      <c r="B258904" s="1"/>
      <c r="C258904" s="1"/>
      <c r="D258904" s="1"/>
    </row>
    <row r="258923" spans="1:4" x14ac:dyDescent="0.35">
      <c r="A258923" s="1"/>
      <c r="B258923" s="1"/>
      <c r="C258923" s="1"/>
      <c r="D258923" s="1"/>
    </row>
    <row r="258942" spans="1:4" x14ac:dyDescent="0.35">
      <c r="A258942" s="1"/>
      <c r="B258942" s="1"/>
      <c r="C258942" s="1"/>
      <c r="D258942" s="1"/>
    </row>
    <row r="258961" spans="1:4" x14ac:dyDescent="0.35">
      <c r="A258961" s="1"/>
      <c r="B258961" s="1"/>
      <c r="C258961" s="1"/>
      <c r="D258961" s="1"/>
    </row>
    <row r="258980" spans="1:4" x14ac:dyDescent="0.35">
      <c r="A258980" s="1"/>
      <c r="B258980" s="1"/>
      <c r="C258980" s="1"/>
      <c r="D258980" s="1"/>
    </row>
    <row r="258999" spans="1:4" x14ac:dyDescent="0.35">
      <c r="A258999" s="1"/>
      <c r="B258999" s="1"/>
      <c r="C258999" s="1"/>
      <c r="D258999" s="1"/>
    </row>
    <row r="259018" spans="1:4" x14ac:dyDescent="0.35">
      <c r="A259018" s="1"/>
      <c r="B259018" s="1"/>
      <c r="C259018" s="1"/>
      <c r="D259018" s="1"/>
    </row>
    <row r="259037" spans="1:4" x14ac:dyDescent="0.35">
      <c r="A259037" s="1"/>
      <c r="B259037" s="1"/>
      <c r="C259037" s="1"/>
      <c r="D259037" s="1"/>
    </row>
    <row r="259056" spans="1:4" x14ac:dyDescent="0.35">
      <c r="A259056" s="1"/>
      <c r="B259056" s="1"/>
      <c r="C259056" s="1"/>
      <c r="D259056" s="1"/>
    </row>
    <row r="259075" spans="1:4" x14ac:dyDescent="0.35">
      <c r="A259075" s="1"/>
      <c r="B259075" s="1"/>
      <c r="C259075" s="1"/>
      <c r="D259075" s="1"/>
    </row>
    <row r="259094" spans="1:4" x14ac:dyDescent="0.35">
      <c r="A259094" s="1"/>
      <c r="B259094" s="1"/>
      <c r="C259094" s="1"/>
      <c r="D259094" s="1"/>
    </row>
    <row r="259113" spans="1:4" x14ac:dyDescent="0.35">
      <c r="A259113" s="1"/>
      <c r="B259113" s="1"/>
      <c r="C259113" s="1"/>
      <c r="D259113" s="1"/>
    </row>
    <row r="259132" spans="1:4" x14ac:dyDescent="0.35">
      <c r="A259132" s="1"/>
      <c r="B259132" s="1"/>
      <c r="C259132" s="1"/>
      <c r="D259132" s="1"/>
    </row>
    <row r="259151" spans="1:4" x14ac:dyDescent="0.35">
      <c r="A259151" s="1"/>
      <c r="B259151" s="1"/>
      <c r="C259151" s="1"/>
      <c r="D259151" s="1"/>
    </row>
    <row r="259170" spans="1:4" x14ac:dyDescent="0.35">
      <c r="A259170" s="1"/>
      <c r="B259170" s="1"/>
      <c r="C259170" s="1"/>
      <c r="D259170" s="1"/>
    </row>
    <row r="259189" spans="1:4" x14ac:dyDescent="0.35">
      <c r="A259189" s="1"/>
      <c r="B259189" s="1"/>
      <c r="C259189" s="1"/>
      <c r="D259189" s="1"/>
    </row>
    <row r="259208" spans="1:4" x14ac:dyDescent="0.35">
      <c r="A259208" s="1"/>
      <c r="B259208" s="1"/>
      <c r="C259208" s="1"/>
      <c r="D259208" s="1"/>
    </row>
    <row r="259227" spans="1:4" x14ac:dyDescent="0.35">
      <c r="A259227" s="1"/>
      <c r="B259227" s="1"/>
      <c r="C259227" s="1"/>
      <c r="D259227" s="1"/>
    </row>
    <row r="259246" spans="1:4" x14ac:dyDescent="0.35">
      <c r="A259246" s="1"/>
      <c r="B259246" s="1"/>
      <c r="C259246" s="1"/>
      <c r="D259246" s="1"/>
    </row>
    <row r="259265" spans="1:4" x14ac:dyDescent="0.35">
      <c r="A259265" s="1"/>
      <c r="B259265" s="1"/>
      <c r="C259265" s="1"/>
      <c r="D259265" s="1"/>
    </row>
    <row r="259284" spans="1:4" x14ac:dyDescent="0.35">
      <c r="A259284" s="1"/>
      <c r="B259284" s="1"/>
      <c r="C259284" s="1"/>
      <c r="D259284" s="1"/>
    </row>
    <row r="259303" spans="1:4" x14ac:dyDescent="0.35">
      <c r="A259303" s="1"/>
      <c r="B259303" s="1"/>
      <c r="C259303" s="1"/>
      <c r="D259303" s="1"/>
    </row>
    <row r="259322" spans="1:4" x14ac:dyDescent="0.35">
      <c r="A259322" s="1"/>
      <c r="B259322" s="1"/>
      <c r="C259322" s="1"/>
      <c r="D259322" s="1"/>
    </row>
    <row r="259341" spans="1:4" x14ac:dyDescent="0.35">
      <c r="A259341" s="1"/>
      <c r="B259341" s="1"/>
      <c r="C259341" s="1"/>
      <c r="D259341" s="1"/>
    </row>
    <row r="259360" spans="1:4" x14ac:dyDescent="0.35">
      <c r="A259360" s="1"/>
      <c r="B259360" s="1"/>
      <c r="C259360" s="1"/>
      <c r="D259360" s="1"/>
    </row>
    <row r="259379" spans="1:4" x14ac:dyDescent="0.35">
      <c r="A259379" s="1"/>
      <c r="B259379" s="1"/>
      <c r="C259379" s="1"/>
      <c r="D259379" s="1"/>
    </row>
    <row r="259398" spans="1:4" x14ac:dyDescent="0.35">
      <c r="A259398" s="1"/>
      <c r="B259398" s="1"/>
      <c r="C259398" s="1"/>
      <c r="D259398" s="1"/>
    </row>
    <row r="259417" spans="1:4" x14ac:dyDescent="0.35">
      <c r="A259417" s="1"/>
      <c r="B259417" s="1"/>
      <c r="C259417" s="1"/>
      <c r="D259417" s="1"/>
    </row>
    <row r="259436" spans="1:4" x14ac:dyDescent="0.35">
      <c r="A259436" s="1"/>
      <c r="B259436" s="1"/>
      <c r="C259436" s="1"/>
      <c r="D259436" s="1"/>
    </row>
    <row r="259455" spans="1:4" x14ac:dyDescent="0.35">
      <c r="A259455" s="1"/>
      <c r="B259455" s="1"/>
      <c r="C259455" s="1"/>
      <c r="D259455" s="1"/>
    </row>
    <row r="259474" spans="1:4" x14ac:dyDescent="0.35">
      <c r="A259474" s="1"/>
      <c r="B259474" s="1"/>
      <c r="C259474" s="1"/>
      <c r="D259474" s="1"/>
    </row>
    <row r="259493" spans="1:4" x14ac:dyDescent="0.35">
      <c r="A259493" s="1"/>
      <c r="B259493" s="1"/>
      <c r="C259493" s="1"/>
      <c r="D259493" s="1"/>
    </row>
    <row r="259512" spans="1:4" x14ac:dyDescent="0.35">
      <c r="A259512" s="1"/>
      <c r="B259512" s="1"/>
      <c r="C259512" s="1"/>
      <c r="D259512" s="1"/>
    </row>
    <row r="259531" spans="1:4" x14ac:dyDescent="0.35">
      <c r="A259531" s="1"/>
      <c r="B259531" s="1"/>
      <c r="C259531" s="1"/>
      <c r="D259531" s="1"/>
    </row>
    <row r="259550" spans="1:4" x14ac:dyDescent="0.35">
      <c r="A259550" s="1"/>
      <c r="B259550" s="1"/>
      <c r="C259550" s="1"/>
      <c r="D259550" s="1"/>
    </row>
    <row r="259569" spans="1:4" x14ac:dyDescent="0.35">
      <c r="A259569" s="1"/>
      <c r="B259569" s="1"/>
      <c r="C259569" s="1"/>
      <c r="D259569" s="1"/>
    </row>
    <row r="259588" spans="1:4" x14ac:dyDescent="0.35">
      <c r="A259588" s="1"/>
      <c r="B259588" s="1"/>
      <c r="C259588" s="1"/>
      <c r="D259588" s="1"/>
    </row>
    <row r="259607" spans="1:4" x14ac:dyDescent="0.35">
      <c r="A259607" s="1"/>
      <c r="B259607" s="1"/>
      <c r="C259607" s="1"/>
      <c r="D259607" s="1"/>
    </row>
    <row r="259626" spans="1:4" x14ac:dyDescent="0.35">
      <c r="A259626" s="1"/>
      <c r="B259626" s="1"/>
      <c r="C259626" s="1"/>
      <c r="D259626" s="1"/>
    </row>
    <row r="259645" spans="1:4" x14ac:dyDescent="0.35">
      <c r="A259645" s="1"/>
      <c r="B259645" s="1"/>
      <c r="C259645" s="1"/>
      <c r="D259645" s="1"/>
    </row>
    <row r="259664" spans="1:4" x14ac:dyDescent="0.35">
      <c r="A259664" s="1"/>
      <c r="B259664" s="1"/>
      <c r="C259664" s="1"/>
      <c r="D259664" s="1"/>
    </row>
    <row r="259683" spans="1:4" x14ac:dyDescent="0.35">
      <c r="A259683" s="1"/>
      <c r="B259683" s="1"/>
      <c r="C259683" s="1"/>
      <c r="D259683" s="1"/>
    </row>
    <row r="259702" spans="1:4" x14ac:dyDescent="0.35">
      <c r="A259702" s="1"/>
      <c r="B259702" s="1"/>
      <c r="C259702" s="1"/>
      <c r="D259702" s="1"/>
    </row>
    <row r="259721" spans="1:4" x14ac:dyDescent="0.35">
      <c r="A259721" s="1"/>
      <c r="B259721" s="1"/>
      <c r="C259721" s="1"/>
      <c r="D259721" s="1"/>
    </row>
    <row r="259740" spans="1:4" x14ac:dyDescent="0.35">
      <c r="A259740" s="1"/>
      <c r="B259740" s="1"/>
      <c r="C259740" s="1"/>
      <c r="D259740" s="1"/>
    </row>
    <row r="259759" spans="1:4" x14ac:dyDescent="0.35">
      <c r="A259759" s="1"/>
      <c r="B259759" s="1"/>
      <c r="C259759" s="1"/>
      <c r="D259759" s="1"/>
    </row>
    <row r="259778" spans="1:4" x14ac:dyDescent="0.35">
      <c r="A259778" s="1"/>
      <c r="B259778" s="1"/>
      <c r="C259778" s="1"/>
      <c r="D259778" s="1"/>
    </row>
    <row r="259797" spans="1:4" x14ac:dyDescent="0.35">
      <c r="A259797" s="1"/>
      <c r="B259797" s="1"/>
      <c r="C259797" s="1"/>
      <c r="D259797" s="1"/>
    </row>
    <row r="259816" spans="1:4" x14ac:dyDescent="0.35">
      <c r="A259816" s="1"/>
      <c r="B259816" s="1"/>
      <c r="C259816" s="1"/>
      <c r="D259816" s="1"/>
    </row>
    <row r="259835" spans="1:4" x14ac:dyDescent="0.35">
      <c r="A259835" s="1"/>
      <c r="B259835" s="1"/>
      <c r="C259835" s="1"/>
      <c r="D259835" s="1"/>
    </row>
    <row r="259854" spans="1:4" x14ac:dyDescent="0.35">
      <c r="A259854" s="1"/>
      <c r="B259854" s="1"/>
      <c r="C259854" s="1"/>
      <c r="D259854" s="1"/>
    </row>
    <row r="259873" spans="1:4" x14ac:dyDescent="0.35">
      <c r="A259873" s="1"/>
      <c r="B259873" s="1"/>
      <c r="C259873" s="1"/>
      <c r="D259873" s="1"/>
    </row>
    <row r="259892" spans="1:4" x14ac:dyDescent="0.35">
      <c r="A259892" s="1"/>
      <c r="B259892" s="1"/>
      <c r="C259892" s="1"/>
      <c r="D259892" s="1"/>
    </row>
    <row r="259911" spans="1:4" x14ac:dyDescent="0.35">
      <c r="A259911" s="1"/>
      <c r="B259911" s="1"/>
      <c r="C259911" s="1"/>
      <c r="D259911" s="1"/>
    </row>
    <row r="259930" spans="1:4" x14ac:dyDescent="0.35">
      <c r="A259930" s="1"/>
      <c r="B259930" s="1"/>
      <c r="C259930" s="1"/>
      <c r="D259930" s="1"/>
    </row>
    <row r="259949" spans="1:4" x14ac:dyDescent="0.35">
      <c r="A259949" s="1"/>
      <c r="B259949" s="1"/>
      <c r="C259949" s="1"/>
      <c r="D259949" s="1"/>
    </row>
    <row r="259968" spans="1:4" x14ac:dyDescent="0.35">
      <c r="A259968" s="1"/>
      <c r="B259968" s="1"/>
      <c r="C259968" s="1"/>
      <c r="D259968" s="1"/>
    </row>
    <row r="259987" spans="1:4" x14ac:dyDescent="0.35">
      <c r="A259987" s="1"/>
      <c r="B259987" s="1"/>
      <c r="C259987" s="1"/>
      <c r="D259987" s="1"/>
    </row>
    <row r="260006" spans="1:4" x14ac:dyDescent="0.35">
      <c r="A260006" s="1"/>
      <c r="B260006" s="1"/>
      <c r="C260006" s="1"/>
      <c r="D260006" s="1"/>
    </row>
    <row r="260025" spans="1:4" x14ac:dyDescent="0.35">
      <c r="A260025" s="1"/>
      <c r="B260025" s="1"/>
      <c r="C260025" s="1"/>
      <c r="D260025" s="1"/>
    </row>
    <row r="260044" spans="1:4" x14ac:dyDescent="0.35">
      <c r="A260044" s="1"/>
      <c r="B260044" s="1"/>
      <c r="C260044" s="1"/>
      <c r="D260044" s="1"/>
    </row>
    <row r="260063" spans="1:4" x14ac:dyDescent="0.35">
      <c r="A260063" s="1"/>
      <c r="B260063" s="1"/>
      <c r="C260063" s="1"/>
      <c r="D260063" s="1"/>
    </row>
    <row r="260082" spans="1:4" x14ac:dyDescent="0.35">
      <c r="A260082" s="1"/>
      <c r="B260082" s="1"/>
      <c r="C260082" s="1"/>
      <c r="D260082" s="1"/>
    </row>
    <row r="260101" spans="1:4" x14ac:dyDescent="0.35">
      <c r="A260101" s="1"/>
      <c r="B260101" s="1"/>
      <c r="C260101" s="1"/>
      <c r="D260101" s="1"/>
    </row>
    <row r="260120" spans="1:4" x14ac:dyDescent="0.35">
      <c r="A260120" s="1"/>
      <c r="B260120" s="1"/>
      <c r="C260120" s="1"/>
      <c r="D260120" s="1"/>
    </row>
    <row r="260139" spans="1:4" x14ac:dyDescent="0.35">
      <c r="A260139" s="1"/>
      <c r="B260139" s="1"/>
      <c r="C260139" s="1"/>
      <c r="D260139" s="1"/>
    </row>
    <row r="260158" spans="1:4" x14ac:dyDescent="0.35">
      <c r="A260158" s="1"/>
      <c r="B260158" s="1"/>
      <c r="C260158" s="1"/>
      <c r="D260158" s="1"/>
    </row>
    <row r="260177" spans="1:4" x14ac:dyDescent="0.35">
      <c r="A260177" s="1"/>
      <c r="B260177" s="1"/>
      <c r="C260177" s="1"/>
      <c r="D260177" s="1"/>
    </row>
    <row r="260196" spans="1:4" x14ac:dyDescent="0.35">
      <c r="A260196" s="1"/>
      <c r="B260196" s="1"/>
      <c r="C260196" s="1"/>
      <c r="D260196" s="1"/>
    </row>
    <row r="260215" spans="1:4" x14ac:dyDescent="0.35">
      <c r="A260215" s="1"/>
      <c r="B260215" s="1"/>
      <c r="C260215" s="1"/>
      <c r="D260215" s="1"/>
    </row>
    <row r="260234" spans="1:4" x14ac:dyDescent="0.35">
      <c r="A260234" s="1"/>
      <c r="B260234" s="1"/>
      <c r="C260234" s="1"/>
      <c r="D260234" s="1"/>
    </row>
    <row r="260253" spans="1:4" x14ac:dyDescent="0.35">
      <c r="A260253" s="1"/>
      <c r="B260253" s="1"/>
      <c r="C260253" s="1"/>
      <c r="D260253" s="1"/>
    </row>
    <row r="260272" spans="1:4" x14ac:dyDescent="0.35">
      <c r="A260272" s="1"/>
      <c r="B260272" s="1"/>
      <c r="C260272" s="1"/>
      <c r="D260272" s="1"/>
    </row>
    <row r="260291" spans="1:4" x14ac:dyDescent="0.35">
      <c r="A260291" s="1"/>
      <c r="B260291" s="1"/>
      <c r="C260291" s="1"/>
      <c r="D260291" s="1"/>
    </row>
    <row r="260310" spans="1:4" x14ac:dyDescent="0.35">
      <c r="A260310" s="1"/>
      <c r="B260310" s="1"/>
      <c r="C260310" s="1"/>
      <c r="D260310" s="1"/>
    </row>
    <row r="260329" spans="1:4" x14ac:dyDescent="0.35">
      <c r="A260329" s="1"/>
      <c r="B260329" s="1"/>
      <c r="C260329" s="1"/>
      <c r="D260329" s="1"/>
    </row>
    <row r="260348" spans="1:4" x14ac:dyDescent="0.35">
      <c r="A260348" s="1"/>
      <c r="B260348" s="1"/>
      <c r="C260348" s="1"/>
      <c r="D260348" s="1"/>
    </row>
    <row r="260367" spans="1:4" x14ac:dyDescent="0.35">
      <c r="A260367" s="1"/>
      <c r="B260367" s="1"/>
      <c r="C260367" s="1"/>
      <c r="D260367" s="1"/>
    </row>
    <row r="260386" spans="1:4" x14ac:dyDescent="0.35">
      <c r="A260386" s="1"/>
      <c r="B260386" s="1"/>
      <c r="C260386" s="1"/>
      <c r="D260386" s="1"/>
    </row>
    <row r="260405" spans="1:4" x14ac:dyDescent="0.35">
      <c r="A260405" s="1"/>
      <c r="B260405" s="1"/>
      <c r="C260405" s="1"/>
      <c r="D260405" s="1"/>
    </row>
    <row r="260424" spans="1:4" x14ac:dyDescent="0.35">
      <c r="A260424" s="1"/>
      <c r="B260424" s="1"/>
      <c r="C260424" s="1"/>
      <c r="D260424" s="1"/>
    </row>
    <row r="260443" spans="1:4" x14ac:dyDescent="0.35">
      <c r="A260443" s="1"/>
      <c r="B260443" s="1"/>
      <c r="C260443" s="1"/>
      <c r="D260443" s="1"/>
    </row>
    <row r="260462" spans="1:4" x14ac:dyDescent="0.35">
      <c r="A260462" s="1"/>
      <c r="B260462" s="1"/>
      <c r="C260462" s="1"/>
      <c r="D260462" s="1"/>
    </row>
    <row r="260481" spans="1:4" x14ac:dyDescent="0.35">
      <c r="A260481" s="1"/>
      <c r="B260481" s="1"/>
      <c r="C260481" s="1"/>
      <c r="D260481" s="1"/>
    </row>
    <row r="260500" spans="1:4" x14ac:dyDescent="0.35">
      <c r="A260500" s="1"/>
      <c r="B260500" s="1"/>
      <c r="C260500" s="1"/>
      <c r="D260500" s="1"/>
    </row>
    <row r="260519" spans="1:4" x14ac:dyDescent="0.35">
      <c r="A260519" s="1"/>
      <c r="B260519" s="1"/>
      <c r="C260519" s="1"/>
      <c r="D260519" s="1"/>
    </row>
    <row r="260538" spans="1:4" x14ac:dyDescent="0.35">
      <c r="A260538" s="1"/>
      <c r="B260538" s="1"/>
      <c r="C260538" s="1"/>
      <c r="D260538" s="1"/>
    </row>
    <row r="260557" spans="1:4" x14ac:dyDescent="0.35">
      <c r="A260557" s="1"/>
      <c r="B260557" s="1"/>
      <c r="C260557" s="1"/>
      <c r="D260557" s="1"/>
    </row>
    <row r="260576" spans="1:4" x14ac:dyDescent="0.35">
      <c r="A260576" s="1"/>
      <c r="B260576" s="1"/>
      <c r="C260576" s="1"/>
      <c r="D260576" s="1"/>
    </row>
    <row r="260595" spans="1:4" x14ac:dyDescent="0.35">
      <c r="A260595" s="1"/>
      <c r="B260595" s="1"/>
      <c r="C260595" s="1"/>
      <c r="D260595" s="1"/>
    </row>
    <row r="260614" spans="1:4" x14ac:dyDescent="0.35">
      <c r="A260614" s="1"/>
      <c r="B260614" s="1"/>
      <c r="C260614" s="1"/>
      <c r="D260614" s="1"/>
    </row>
    <row r="260633" spans="1:4" x14ac:dyDescent="0.35">
      <c r="A260633" s="1"/>
      <c r="B260633" s="1"/>
      <c r="C260633" s="1"/>
      <c r="D260633" s="1"/>
    </row>
    <row r="260652" spans="1:4" x14ac:dyDescent="0.35">
      <c r="A260652" s="1"/>
      <c r="B260652" s="1"/>
      <c r="C260652" s="1"/>
      <c r="D260652" s="1"/>
    </row>
    <row r="260671" spans="1:4" x14ac:dyDescent="0.35">
      <c r="A260671" s="1"/>
      <c r="B260671" s="1"/>
      <c r="C260671" s="1"/>
      <c r="D260671" s="1"/>
    </row>
    <row r="260690" spans="1:4" x14ac:dyDescent="0.35">
      <c r="A260690" s="1"/>
      <c r="B260690" s="1"/>
      <c r="C260690" s="1"/>
      <c r="D260690" s="1"/>
    </row>
    <row r="260709" spans="1:4" x14ac:dyDescent="0.35">
      <c r="A260709" s="1"/>
      <c r="B260709" s="1"/>
      <c r="C260709" s="1"/>
      <c r="D260709" s="1"/>
    </row>
    <row r="260728" spans="1:4" x14ac:dyDescent="0.35">
      <c r="A260728" s="1"/>
      <c r="B260728" s="1"/>
      <c r="C260728" s="1"/>
      <c r="D260728" s="1"/>
    </row>
    <row r="260747" spans="1:4" x14ac:dyDescent="0.35">
      <c r="A260747" s="1"/>
      <c r="B260747" s="1"/>
      <c r="C260747" s="1"/>
      <c r="D260747" s="1"/>
    </row>
    <row r="260766" spans="1:4" x14ac:dyDescent="0.35">
      <c r="A260766" s="1"/>
      <c r="B260766" s="1"/>
      <c r="C260766" s="1"/>
      <c r="D260766" s="1"/>
    </row>
    <row r="260785" spans="1:4" x14ac:dyDescent="0.35">
      <c r="A260785" s="1"/>
      <c r="B260785" s="1"/>
      <c r="C260785" s="1"/>
      <c r="D260785" s="1"/>
    </row>
    <row r="260804" spans="1:4" x14ac:dyDescent="0.35">
      <c r="A260804" s="1"/>
      <c r="B260804" s="1"/>
      <c r="C260804" s="1"/>
      <c r="D260804" s="1"/>
    </row>
    <row r="260823" spans="1:4" x14ac:dyDescent="0.35">
      <c r="A260823" s="1"/>
      <c r="B260823" s="1"/>
      <c r="C260823" s="1"/>
      <c r="D260823" s="1"/>
    </row>
    <row r="260842" spans="1:4" x14ac:dyDescent="0.35">
      <c r="A260842" s="1"/>
      <c r="B260842" s="1"/>
      <c r="C260842" s="1"/>
      <c r="D260842" s="1"/>
    </row>
    <row r="260861" spans="1:4" x14ac:dyDescent="0.35">
      <c r="A260861" s="1"/>
      <c r="B260861" s="1"/>
      <c r="C260861" s="1"/>
      <c r="D260861" s="1"/>
    </row>
    <row r="260880" spans="1:4" x14ac:dyDescent="0.35">
      <c r="A260880" s="1"/>
      <c r="B260880" s="1"/>
      <c r="C260880" s="1"/>
      <c r="D260880" s="1"/>
    </row>
    <row r="260899" spans="1:4" x14ac:dyDescent="0.35">
      <c r="A260899" s="1"/>
      <c r="B260899" s="1"/>
      <c r="C260899" s="1"/>
      <c r="D260899" s="1"/>
    </row>
    <row r="260918" spans="1:4" x14ac:dyDescent="0.35">
      <c r="A260918" s="1"/>
      <c r="B260918" s="1"/>
      <c r="C260918" s="1"/>
      <c r="D260918" s="1"/>
    </row>
    <row r="260937" spans="1:4" x14ac:dyDescent="0.35">
      <c r="A260937" s="1"/>
      <c r="B260937" s="1"/>
      <c r="C260937" s="1"/>
      <c r="D260937" s="1"/>
    </row>
    <row r="260956" spans="1:4" x14ac:dyDescent="0.35">
      <c r="A260956" s="1"/>
      <c r="B260956" s="1"/>
      <c r="C260956" s="1"/>
      <c r="D260956" s="1"/>
    </row>
    <row r="260975" spans="1:4" x14ac:dyDescent="0.35">
      <c r="A260975" s="1"/>
      <c r="B260975" s="1"/>
      <c r="C260975" s="1"/>
      <c r="D260975" s="1"/>
    </row>
    <row r="260994" spans="1:4" x14ac:dyDescent="0.35">
      <c r="A260994" s="1"/>
      <c r="B260994" s="1"/>
      <c r="C260994" s="1"/>
      <c r="D260994" s="1"/>
    </row>
    <row r="261013" spans="1:4" x14ac:dyDescent="0.35">
      <c r="A261013" s="1"/>
      <c r="B261013" s="1"/>
      <c r="C261013" s="1"/>
      <c r="D261013" s="1"/>
    </row>
    <row r="261032" spans="1:4" x14ac:dyDescent="0.35">
      <c r="A261032" s="1"/>
      <c r="B261032" s="1"/>
      <c r="C261032" s="1"/>
      <c r="D261032" s="1"/>
    </row>
    <row r="261051" spans="1:4" x14ac:dyDescent="0.35">
      <c r="A261051" s="1"/>
      <c r="B261051" s="1"/>
      <c r="C261051" s="1"/>
      <c r="D261051" s="1"/>
    </row>
    <row r="261070" spans="1:4" x14ac:dyDescent="0.35">
      <c r="A261070" s="1"/>
      <c r="B261070" s="1"/>
      <c r="C261070" s="1"/>
      <c r="D261070" s="1"/>
    </row>
    <row r="261089" spans="1:4" x14ac:dyDescent="0.35">
      <c r="A261089" s="1"/>
      <c r="B261089" s="1"/>
      <c r="C261089" s="1"/>
      <c r="D261089" s="1"/>
    </row>
    <row r="261108" spans="1:4" x14ac:dyDescent="0.35">
      <c r="A261108" s="1"/>
      <c r="B261108" s="1"/>
      <c r="C261108" s="1"/>
      <c r="D261108" s="1"/>
    </row>
    <row r="261127" spans="1:4" x14ac:dyDescent="0.35">
      <c r="A261127" s="1"/>
      <c r="B261127" s="1"/>
      <c r="C261127" s="1"/>
      <c r="D261127" s="1"/>
    </row>
    <row r="261146" spans="1:4" x14ac:dyDescent="0.35">
      <c r="A261146" s="1"/>
      <c r="B261146" s="1"/>
      <c r="C261146" s="1"/>
      <c r="D261146" s="1"/>
    </row>
    <row r="261165" spans="1:4" x14ac:dyDescent="0.35">
      <c r="A261165" s="1"/>
      <c r="B261165" s="1"/>
      <c r="C261165" s="1"/>
      <c r="D261165" s="1"/>
    </row>
    <row r="261184" spans="1:4" x14ac:dyDescent="0.35">
      <c r="A261184" s="1"/>
      <c r="B261184" s="1"/>
      <c r="C261184" s="1"/>
      <c r="D261184" s="1"/>
    </row>
    <row r="261203" spans="1:4" x14ac:dyDescent="0.35">
      <c r="A261203" s="1"/>
      <c r="B261203" s="1"/>
      <c r="C261203" s="1"/>
      <c r="D261203" s="1"/>
    </row>
    <row r="261222" spans="1:4" x14ac:dyDescent="0.35">
      <c r="A261222" s="1"/>
      <c r="B261222" s="1"/>
      <c r="C261222" s="1"/>
      <c r="D261222" s="1"/>
    </row>
    <row r="261241" spans="1:4" x14ac:dyDescent="0.35">
      <c r="A261241" s="1"/>
      <c r="B261241" s="1"/>
      <c r="C261241" s="1"/>
      <c r="D261241" s="1"/>
    </row>
    <row r="261260" spans="1:4" x14ac:dyDescent="0.35">
      <c r="A261260" s="1"/>
      <c r="B261260" s="1"/>
      <c r="C261260" s="1"/>
      <c r="D261260" s="1"/>
    </row>
    <row r="261279" spans="1:4" x14ac:dyDescent="0.35">
      <c r="A261279" s="1"/>
      <c r="B261279" s="1"/>
      <c r="C261279" s="1"/>
      <c r="D261279" s="1"/>
    </row>
    <row r="261298" spans="1:4" x14ac:dyDescent="0.35">
      <c r="A261298" s="1"/>
      <c r="B261298" s="1"/>
      <c r="C261298" s="1"/>
      <c r="D261298" s="1"/>
    </row>
    <row r="261317" spans="1:4" x14ac:dyDescent="0.35">
      <c r="A261317" s="1"/>
      <c r="B261317" s="1"/>
      <c r="C261317" s="1"/>
      <c r="D261317" s="1"/>
    </row>
    <row r="261336" spans="1:4" x14ac:dyDescent="0.35">
      <c r="A261336" s="1"/>
      <c r="B261336" s="1"/>
      <c r="C261336" s="1"/>
      <c r="D261336" s="1"/>
    </row>
    <row r="261355" spans="1:4" x14ac:dyDescent="0.35">
      <c r="A261355" s="1"/>
      <c r="B261355" s="1"/>
      <c r="C261355" s="1"/>
      <c r="D261355" s="1"/>
    </row>
    <row r="261374" spans="1:4" x14ac:dyDescent="0.35">
      <c r="A261374" s="1"/>
      <c r="B261374" s="1"/>
      <c r="C261374" s="1"/>
      <c r="D261374" s="1"/>
    </row>
    <row r="261393" spans="1:4" x14ac:dyDescent="0.35">
      <c r="A261393" s="1"/>
      <c r="B261393" s="1"/>
      <c r="C261393" s="1"/>
      <c r="D261393" s="1"/>
    </row>
    <row r="261412" spans="1:4" x14ac:dyDescent="0.35">
      <c r="A261412" s="1"/>
      <c r="B261412" s="1"/>
      <c r="C261412" s="1"/>
      <c r="D261412" s="1"/>
    </row>
    <row r="261431" spans="1:4" x14ac:dyDescent="0.35">
      <c r="A261431" s="1"/>
      <c r="B261431" s="1"/>
      <c r="C261431" s="1"/>
      <c r="D261431" s="1"/>
    </row>
    <row r="261450" spans="1:4" x14ac:dyDescent="0.35">
      <c r="A261450" s="1"/>
      <c r="B261450" s="1"/>
      <c r="C261450" s="1"/>
      <c r="D261450" s="1"/>
    </row>
    <row r="261469" spans="1:4" x14ac:dyDescent="0.35">
      <c r="A261469" s="1"/>
      <c r="B261469" s="1"/>
      <c r="C261469" s="1"/>
      <c r="D261469" s="1"/>
    </row>
    <row r="261488" spans="1:4" x14ac:dyDescent="0.35">
      <c r="A261488" s="1"/>
      <c r="B261488" s="1"/>
      <c r="C261488" s="1"/>
      <c r="D261488" s="1"/>
    </row>
    <row r="261507" spans="1:4" x14ac:dyDescent="0.35">
      <c r="A261507" s="1"/>
      <c r="B261507" s="1"/>
      <c r="C261507" s="1"/>
      <c r="D261507" s="1"/>
    </row>
    <row r="261526" spans="1:4" x14ac:dyDescent="0.35">
      <c r="A261526" s="1"/>
      <c r="B261526" s="1"/>
      <c r="C261526" s="1"/>
      <c r="D261526" s="1"/>
    </row>
    <row r="261545" spans="1:4" x14ac:dyDescent="0.35">
      <c r="A261545" s="1"/>
      <c r="B261545" s="1"/>
      <c r="C261545" s="1"/>
      <c r="D261545" s="1"/>
    </row>
    <row r="261564" spans="1:4" x14ac:dyDescent="0.35">
      <c r="A261564" s="1"/>
      <c r="B261564" s="1"/>
      <c r="C261564" s="1"/>
      <c r="D261564" s="1"/>
    </row>
    <row r="261583" spans="1:4" x14ac:dyDescent="0.35">
      <c r="A261583" s="1"/>
      <c r="B261583" s="1"/>
      <c r="C261583" s="1"/>
      <c r="D261583" s="1"/>
    </row>
    <row r="261602" spans="1:4" x14ac:dyDescent="0.35">
      <c r="A261602" s="1"/>
      <c r="B261602" s="1"/>
      <c r="C261602" s="1"/>
      <c r="D261602" s="1"/>
    </row>
    <row r="261621" spans="1:4" x14ac:dyDescent="0.35">
      <c r="A261621" s="1"/>
      <c r="B261621" s="1"/>
      <c r="C261621" s="1"/>
      <c r="D261621" s="1"/>
    </row>
    <row r="261640" spans="1:4" x14ac:dyDescent="0.35">
      <c r="A261640" s="1"/>
      <c r="B261640" s="1"/>
      <c r="C261640" s="1"/>
      <c r="D261640" s="1"/>
    </row>
    <row r="261659" spans="1:4" x14ac:dyDescent="0.35">
      <c r="A261659" s="1"/>
      <c r="B261659" s="1"/>
      <c r="C261659" s="1"/>
      <c r="D261659" s="1"/>
    </row>
    <row r="261678" spans="1:4" x14ac:dyDescent="0.35">
      <c r="A261678" s="1"/>
      <c r="B261678" s="1"/>
      <c r="C261678" s="1"/>
      <c r="D261678" s="1"/>
    </row>
    <row r="261697" spans="1:4" x14ac:dyDescent="0.35">
      <c r="A261697" s="1"/>
      <c r="B261697" s="1"/>
      <c r="C261697" s="1"/>
      <c r="D261697" s="1"/>
    </row>
    <row r="261716" spans="1:4" x14ac:dyDescent="0.35">
      <c r="A261716" s="1"/>
      <c r="B261716" s="1"/>
      <c r="C261716" s="1"/>
      <c r="D261716" s="1"/>
    </row>
    <row r="261735" spans="1:4" x14ac:dyDescent="0.35">
      <c r="A261735" s="1"/>
      <c r="B261735" s="1"/>
      <c r="C261735" s="1"/>
      <c r="D261735" s="1"/>
    </row>
    <row r="261754" spans="1:4" x14ac:dyDescent="0.35">
      <c r="A261754" s="1"/>
      <c r="B261754" s="1"/>
      <c r="C261754" s="1"/>
      <c r="D261754" s="1"/>
    </row>
    <row r="261773" spans="1:4" x14ac:dyDescent="0.35">
      <c r="A261773" s="1"/>
      <c r="B261773" s="1"/>
      <c r="C261773" s="1"/>
      <c r="D261773" s="1"/>
    </row>
    <row r="261792" spans="1:4" x14ac:dyDescent="0.35">
      <c r="A261792" s="1"/>
      <c r="B261792" s="1"/>
      <c r="C261792" s="1"/>
      <c r="D261792" s="1"/>
    </row>
    <row r="261811" spans="1:4" x14ac:dyDescent="0.35">
      <c r="A261811" s="1"/>
      <c r="B261811" s="1"/>
      <c r="C261811" s="1"/>
      <c r="D261811" s="1"/>
    </row>
    <row r="261830" spans="1:4" x14ac:dyDescent="0.35">
      <c r="A261830" s="1"/>
      <c r="B261830" s="1"/>
      <c r="C261830" s="1"/>
      <c r="D261830" s="1"/>
    </row>
    <row r="261849" spans="1:4" x14ac:dyDescent="0.35">
      <c r="A261849" s="1"/>
      <c r="B261849" s="1"/>
      <c r="C261849" s="1"/>
      <c r="D261849" s="1"/>
    </row>
    <row r="261868" spans="1:4" x14ac:dyDescent="0.35">
      <c r="A261868" s="1"/>
      <c r="B261868" s="1"/>
      <c r="C261868" s="1"/>
      <c r="D261868" s="1"/>
    </row>
    <row r="261887" spans="1:4" x14ac:dyDescent="0.35">
      <c r="A261887" s="1"/>
      <c r="B261887" s="1"/>
      <c r="C261887" s="1"/>
      <c r="D261887" s="1"/>
    </row>
    <row r="261906" spans="1:4" x14ac:dyDescent="0.35">
      <c r="A261906" s="1"/>
      <c r="B261906" s="1"/>
      <c r="C261906" s="1"/>
      <c r="D261906" s="1"/>
    </row>
    <row r="261925" spans="1:4" x14ac:dyDescent="0.35">
      <c r="A261925" s="1"/>
      <c r="B261925" s="1"/>
      <c r="C261925" s="1"/>
      <c r="D261925" s="1"/>
    </row>
    <row r="261944" spans="1:4" x14ac:dyDescent="0.35">
      <c r="A261944" s="1"/>
      <c r="B261944" s="1"/>
      <c r="C261944" s="1"/>
      <c r="D261944" s="1"/>
    </row>
    <row r="261963" spans="1:4" x14ac:dyDescent="0.35">
      <c r="A261963" s="1"/>
      <c r="B261963" s="1"/>
      <c r="C261963" s="1"/>
      <c r="D261963" s="1"/>
    </row>
    <row r="261982" spans="1:4" x14ac:dyDescent="0.35">
      <c r="A261982" s="1"/>
      <c r="B261982" s="1"/>
      <c r="C261982" s="1"/>
      <c r="D261982" s="1"/>
    </row>
    <row r="262001" spans="1:4" x14ac:dyDescent="0.35">
      <c r="A262001" s="1"/>
      <c r="B262001" s="1"/>
      <c r="C262001" s="1"/>
      <c r="D262001" s="1"/>
    </row>
    <row r="262020" spans="1:4" x14ac:dyDescent="0.35">
      <c r="A262020" s="1"/>
      <c r="B262020" s="1"/>
      <c r="C262020" s="1"/>
      <c r="D262020" s="1"/>
    </row>
    <row r="262039" spans="1:4" x14ac:dyDescent="0.35">
      <c r="A262039" s="1"/>
      <c r="B262039" s="1"/>
      <c r="C262039" s="1"/>
      <c r="D262039" s="1"/>
    </row>
    <row r="262058" spans="1:4" x14ac:dyDescent="0.35">
      <c r="A262058" s="1"/>
      <c r="B262058" s="1"/>
      <c r="C262058" s="1"/>
      <c r="D262058" s="1"/>
    </row>
    <row r="262077" spans="1:4" x14ac:dyDescent="0.35">
      <c r="A262077" s="1"/>
      <c r="B262077" s="1"/>
      <c r="C262077" s="1"/>
      <c r="D262077" s="1"/>
    </row>
    <row r="262096" spans="1:4" x14ac:dyDescent="0.35">
      <c r="A262096" s="1"/>
      <c r="B262096" s="1"/>
      <c r="C262096" s="1"/>
      <c r="D262096" s="1"/>
    </row>
    <row r="262115" spans="1:4" x14ac:dyDescent="0.35">
      <c r="A262115" s="1"/>
      <c r="B262115" s="1"/>
      <c r="C262115" s="1"/>
      <c r="D262115" s="1"/>
    </row>
    <row r="262134" spans="1:4" x14ac:dyDescent="0.35">
      <c r="A262134" s="1"/>
      <c r="B262134" s="1"/>
      <c r="C262134" s="1"/>
      <c r="D262134" s="1"/>
    </row>
    <row r="262153" spans="1:4" x14ac:dyDescent="0.35">
      <c r="A262153" s="1"/>
      <c r="B262153" s="1"/>
      <c r="C262153" s="1"/>
      <c r="D262153" s="1"/>
    </row>
    <row r="262172" spans="1:4" x14ac:dyDescent="0.35">
      <c r="A262172" s="1"/>
      <c r="B262172" s="1"/>
      <c r="C262172" s="1"/>
      <c r="D262172" s="1"/>
    </row>
    <row r="262191" spans="1:4" x14ac:dyDescent="0.35">
      <c r="A262191" s="1"/>
      <c r="B262191" s="1"/>
      <c r="C262191" s="1"/>
      <c r="D262191" s="1"/>
    </row>
    <row r="262210" spans="1:4" x14ac:dyDescent="0.35">
      <c r="A262210" s="1"/>
      <c r="B262210" s="1"/>
      <c r="C262210" s="1"/>
      <c r="D262210" s="1"/>
    </row>
    <row r="262229" spans="1:4" x14ac:dyDescent="0.35">
      <c r="A262229" s="1"/>
      <c r="B262229" s="1"/>
      <c r="C262229" s="1"/>
      <c r="D262229" s="1"/>
    </row>
    <row r="262248" spans="1:4" x14ac:dyDescent="0.35">
      <c r="A262248" s="1"/>
      <c r="B262248" s="1"/>
      <c r="C262248" s="1"/>
      <c r="D262248" s="1"/>
    </row>
    <row r="262267" spans="1:4" x14ac:dyDescent="0.35">
      <c r="A262267" s="1"/>
      <c r="B262267" s="1"/>
      <c r="C262267" s="1"/>
      <c r="D262267" s="1"/>
    </row>
    <row r="262286" spans="1:4" x14ac:dyDescent="0.35">
      <c r="A262286" s="1"/>
      <c r="B262286" s="1"/>
      <c r="C262286" s="1"/>
      <c r="D262286" s="1"/>
    </row>
    <row r="262305" spans="1:4" x14ac:dyDescent="0.35">
      <c r="A262305" s="1"/>
      <c r="B262305" s="1"/>
      <c r="C262305" s="1"/>
      <c r="D262305" s="1"/>
    </row>
    <row r="262324" spans="1:4" x14ac:dyDescent="0.35">
      <c r="A262324" s="1"/>
      <c r="B262324" s="1"/>
      <c r="C262324" s="1"/>
      <c r="D262324" s="1"/>
    </row>
    <row r="262343" spans="1:4" x14ac:dyDescent="0.35">
      <c r="A262343" s="1"/>
      <c r="B262343" s="1"/>
      <c r="C262343" s="1"/>
      <c r="D262343" s="1"/>
    </row>
    <row r="262362" spans="1:4" x14ac:dyDescent="0.35">
      <c r="A262362" s="1"/>
      <c r="B262362" s="1"/>
      <c r="C262362" s="1"/>
      <c r="D262362" s="1"/>
    </row>
    <row r="262381" spans="1:4" x14ac:dyDescent="0.35">
      <c r="A262381" s="1"/>
      <c r="B262381" s="1"/>
      <c r="C262381" s="1"/>
      <c r="D262381" s="1"/>
    </row>
    <row r="262400" spans="1:4" x14ac:dyDescent="0.35">
      <c r="A262400" s="1"/>
      <c r="B262400" s="1"/>
      <c r="C262400" s="1"/>
      <c r="D262400" s="1"/>
    </row>
    <row r="262419" spans="1:4" x14ac:dyDescent="0.35">
      <c r="A262419" s="1"/>
      <c r="B262419" s="1"/>
      <c r="C262419" s="1"/>
      <c r="D262419" s="1"/>
    </row>
    <row r="262438" spans="1:4" x14ac:dyDescent="0.35">
      <c r="A262438" s="1"/>
      <c r="B262438" s="1"/>
      <c r="C262438" s="1"/>
      <c r="D262438" s="1"/>
    </row>
    <row r="262457" spans="1:4" x14ac:dyDescent="0.35">
      <c r="A262457" s="1"/>
      <c r="B262457" s="1"/>
      <c r="C262457" s="1"/>
      <c r="D262457" s="1"/>
    </row>
    <row r="262476" spans="1:4" x14ac:dyDescent="0.35">
      <c r="A262476" s="1"/>
      <c r="B262476" s="1"/>
      <c r="C262476" s="1"/>
      <c r="D262476" s="1"/>
    </row>
    <row r="262495" spans="1:4" x14ac:dyDescent="0.35">
      <c r="A262495" s="1"/>
      <c r="B262495" s="1"/>
      <c r="C262495" s="1"/>
      <c r="D262495" s="1"/>
    </row>
    <row r="262514" spans="1:4" x14ac:dyDescent="0.35">
      <c r="A262514" s="1"/>
      <c r="B262514" s="1"/>
      <c r="C262514" s="1"/>
      <c r="D262514" s="1"/>
    </row>
    <row r="262533" spans="1:4" x14ac:dyDescent="0.35">
      <c r="A262533" s="1"/>
      <c r="B262533" s="1"/>
      <c r="C262533" s="1"/>
      <c r="D262533" s="1"/>
    </row>
    <row r="262552" spans="1:4" x14ac:dyDescent="0.35">
      <c r="A262552" s="1"/>
      <c r="B262552" s="1"/>
      <c r="C262552" s="1"/>
      <c r="D262552" s="1"/>
    </row>
    <row r="262571" spans="1:4" x14ac:dyDescent="0.35">
      <c r="A262571" s="1"/>
      <c r="B262571" s="1"/>
      <c r="C262571" s="1"/>
      <c r="D262571" s="1"/>
    </row>
    <row r="262590" spans="1:4" x14ac:dyDescent="0.35">
      <c r="A262590" s="1"/>
      <c r="B262590" s="1"/>
      <c r="C262590" s="1"/>
      <c r="D262590" s="1"/>
    </row>
    <row r="262609" spans="1:4" x14ac:dyDescent="0.35">
      <c r="A262609" s="1"/>
      <c r="B262609" s="1"/>
      <c r="C262609" s="1"/>
      <c r="D262609" s="1"/>
    </row>
    <row r="262628" spans="1:4" x14ac:dyDescent="0.35">
      <c r="A262628" s="1"/>
      <c r="B262628" s="1"/>
      <c r="C262628" s="1"/>
      <c r="D262628" s="1"/>
    </row>
    <row r="262647" spans="1:4" x14ac:dyDescent="0.35">
      <c r="A262647" s="1"/>
      <c r="B262647" s="1"/>
      <c r="C262647" s="1"/>
      <c r="D262647" s="1"/>
    </row>
    <row r="262666" spans="1:4" x14ac:dyDescent="0.35">
      <c r="A262666" s="1"/>
      <c r="B262666" s="1"/>
      <c r="C262666" s="1"/>
      <c r="D262666" s="1"/>
    </row>
    <row r="262685" spans="1:4" x14ac:dyDescent="0.35">
      <c r="A262685" s="1"/>
      <c r="B262685" s="1"/>
      <c r="C262685" s="1"/>
      <c r="D262685" s="1"/>
    </row>
    <row r="262704" spans="1:4" x14ac:dyDescent="0.35">
      <c r="A262704" s="1"/>
      <c r="B262704" s="1"/>
      <c r="C262704" s="1"/>
      <c r="D262704" s="1"/>
    </row>
    <row r="262723" spans="1:4" x14ac:dyDescent="0.35">
      <c r="A262723" s="1"/>
      <c r="B262723" s="1"/>
      <c r="C262723" s="1"/>
      <c r="D262723" s="1"/>
    </row>
    <row r="262742" spans="1:4" x14ac:dyDescent="0.35">
      <c r="A262742" s="1"/>
      <c r="B262742" s="1"/>
      <c r="C262742" s="1"/>
      <c r="D262742" s="1"/>
    </row>
    <row r="262761" spans="1:4" x14ac:dyDescent="0.35">
      <c r="A262761" s="1"/>
      <c r="B262761" s="1"/>
      <c r="C262761" s="1"/>
      <c r="D262761" s="1"/>
    </row>
    <row r="262780" spans="1:4" x14ac:dyDescent="0.35">
      <c r="A262780" s="1"/>
      <c r="B262780" s="1"/>
      <c r="C262780" s="1"/>
      <c r="D262780" s="1"/>
    </row>
    <row r="262799" spans="1:4" x14ac:dyDescent="0.35">
      <c r="A262799" s="1"/>
      <c r="B262799" s="1"/>
      <c r="C262799" s="1"/>
      <c r="D262799" s="1"/>
    </row>
    <row r="262818" spans="1:4" x14ac:dyDescent="0.35">
      <c r="A262818" s="1"/>
      <c r="B262818" s="1"/>
      <c r="C262818" s="1"/>
      <c r="D262818" s="1"/>
    </row>
    <row r="262837" spans="1:4" x14ac:dyDescent="0.35">
      <c r="A262837" s="1"/>
      <c r="B262837" s="1"/>
      <c r="C262837" s="1"/>
      <c r="D262837" s="1"/>
    </row>
    <row r="262856" spans="1:4" x14ac:dyDescent="0.35">
      <c r="A262856" s="1"/>
      <c r="B262856" s="1"/>
      <c r="C262856" s="1"/>
      <c r="D262856" s="1"/>
    </row>
    <row r="262875" spans="1:4" x14ac:dyDescent="0.35">
      <c r="A262875" s="1"/>
      <c r="B262875" s="1"/>
      <c r="C262875" s="1"/>
      <c r="D262875" s="1"/>
    </row>
    <row r="262894" spans="1:4" x14ac:dyDescent="0.35">
      <c r="A262894" s="1"/>
      <c r="B262894" s="1"/>
      <c r="C262894" s="1"/>
      <c r="D262894" s="1"/>
    </row>
    <row r="262913" spans="1:4" x14ac:dyDescent="0.35">
      <c r="A262913" s="1"/>
      <c r="B262913" s="1"/>
      <c r="C262913" s="1"/>
      <c r="D262913" s="1"/>
    </row>
    <row r="262932" spans="1:4" x14ac:dyDescent="0.35">
      <c r="A262932" s="1"/>
      <c r="B262932" s="1"/>
      <c r="C262932" s="1"/>
      <c r="D262932" s="1"/>
    </row>
    <row r="262951" spans="1:4" x14ac:dyDescent="0.35">
      <c r="A262951" s="1"/>
      <c r="B262951" s="1"/>
      <c r="C262951" s="1"/>
      <c r="D262951" s="1"/>
    </row>
    <row r="262970" spans="1:4" x14ac:dyDescent="0.35">
      <c r="A262970" s="1"/>
      <c r="B262970" s="1"/>
      <c r="C262970" s="1"/>
      <c r="D262970" s="1"/>
    </row>
    <row r="262989" spans="1:4" x14ac:dyDescent="0.35">
      <c r="A262989" s="1"/>
      <c r="B262989" s="1"/>
      <c r="C262989" s="1"/>
      <c r="D262989" s="1"/>
    </row>
    <row r="263008" spans="1:4" x14ac:dyDescent="0.35">
      <c r="A263008" s="1"/>
      <c r="B263008" s="1"/>
      <c r="C263008" s="1"/>
      <c r="D263008" s="1"/>
    </row>
    <row r="263027" spans="1:4" x14ac:dyDescent="0.35">
      <c r="A263027" s="1"/>
      <c r="B263027" s="1"/>
      <c r="C263027" s="1"/>
      <c r="D263027" s="1"/>
    </row>
    <row r="263046" spans="1:4" x14ac:dyDescent="0.35">
      <c r="A263046" s="1"/>
      <c r="B263046" s="1"/>
      <c r="C263046" s="1"/>
      <c r="D263046" s="1"/>
    </row>
    <row r="263065" spans="1:4" x14ac:dyDescent="0.35">
      <c r="A263065" s="1"/>
      <c r="B263065" s="1"/>
      <c r="C263065" s="1"/>
      <c r="D263065" s="1"/>
    </row>
    <row r="263084" spans="1:4" x14ac:dyDescent="0.35">
      <c r="A263084" s="1"/>
      <c r="B263084" s="1"/>
      <c r="C263084" s="1"/>
      <c r="D263084" s="1"/>
    </row>
    <row r="263103" spans="1:4" x14ac:dyDescent="0.35">
      <c r="A263103" s="1"/>
      <c r="B263103" s="1"/>
      <c r="C263103" s="1"/>
      <c r="D263103" s="1"/>
    </row>
    <row r="263122" spans="1:4" x14ac:dyDescent="0.35">
      <c r="A263122" s="1"/>
      <c r="B263122" s="1"/>
      <c r="C263122" s="1"/>
      <c r="D263122" s="1"/>
    </row>
    <row r="263141" spans="1:4" x14ac:dyDescent="0.35">
      <c r="A263141" s="1"/>
      <c r="B263141" s="1"/>
      <c r="C263141" s="1"/>
      <c r="D263141" s="1"/>
    </row>
    <row r="263160" spans="1:4" x14ac:dyDescent="0.35">
      <c r="A263160" s="1"/>
      <c r="B263160" s="1"/>
      <c r="C263160" s="1"/>
      <c r="D263160" s="1"/>
    </row>
    <row r="263179" spans="1:4" x14ac:dyDescent="0.35">
      <c r="A263179" s="1"/>
      <c r="B263179" s="1"/>
      <c r="C263179" s="1"/>
      <c r="D263179" s="1"/>
    </row>
    <row r="263198" spans="1:4" x14ac:dyDescent="0.35">
      <c r="A263198" s="1"/>
      <c r="B263198" s="1"/>
      <c r="C263198" s="1"/>
      <c r="D263198" s="1"/>
    </row>
    <row r="263217" spans="1:4" x14ac:dyDescent="0.35">
      <c r="A263217" s="1"/>
      <c r="B263217" s="1"/>
      <c r="C263217" s="1"/>
      <c r="D263217" s="1"/>
    </row>
    <row r="263236" spans="1:4" x14ac:dyDescent="0.35">
      <c r="A263236" s="1"/>
      <c r="B263236" s="1"/>
      <c r="C263236" s="1"/>
      <c r="D263236" s="1"/>
    </row>
    <row r="263255" spans="1:4" x14ac:dyDescent="0.35">
      <c r="A263255" s="1"/>
      <c r="B263255" s="1"/>
      <c r="C263255" s="1"/>
      <c r="D263255" s="1"/>
    </row>
    <row r="263274" spans="1:4" x14ac:dyDescent="0.35">
      <c r="A263274" s="1"/>
      <c r="B263274" s="1"/>
      <c r="C263274" s="1"/>
      <c r="D263274" s="1"/>
    </row>
    <row r="263293" spans="1:4" x14ac:dyDescent="0.35">
      <c r="A263293" s="1"/>
      <c r="B263293" s="1"/>
      <c r="C263293" s="1"/>
      <c r="D263293" s="1"/>
    </row>
    <row r="263312" spans="1:4" x14ac:dyDescent="0.35">
      <c r="A263312" s="1"/>
      <c r="B263312" s="1"/>
      <c r="C263312" s="1"/>
      <c r="D263312" s="1"/>
    </row>
    <row r="263331" spans="1:4" x14ac:dyDescent="0.35">
      <c r="A263331" s="1"/>
      <c r="B263331" s="1"/>
      <c r="C263331" s="1"/>
      <c r="D263331" s="1"/>
    </row>
    <row r="263350" spans="1:4" x14ac:dyDescent="0.35">
      <c r="A263350" s="1"/>
      <c r="B263350" s="1"/>
      <c r="C263350" s="1"/>
      <c r="D263350" s="1"/>
    </row>
    <row r="263369" spans="1:4" x14ac:dyDescent="0.35">
      <c r="A263369" s="1"/>
      <c r="B263369" s="1"/>
      <c r="C263369" s="1"/>
      <c r="D263369" s="1"/>
    </row>
    <row r="263388" spans="1:4" x14ac:dyDescent="0.35">
      <c r="A263388" s="1"/>
      <c r="B263388" s="1"/>
      <c r="C263388" s="1"/>
      <c r="D263388" s="1"/>
    </row>
    <row r="263407" spans="1:4" x14ac:dyDescent="0.35">
      <c r="A263407" s="1"/>
      <c r="B263407" s="1"/>
      <c r="C263407" s="1"/>
      <c r="D263407" s="1"/>
    </row>
    <row r="263426" spans="1:4" x14ac:dyDescent="0.35">
      <c r="A263426" s="1"/>
      <c r="B263426" s="1"/>
      <c r="C263426" s="1"/>
      <c r="D263426" s="1"/>
    </row>
    <row r="263445" spans="1:4" x14ac:dyDescent="0.35">
      <c r="A263445" s="1"/>
      <c r="B263445" s="1"/>
      <c r="C263445" s="1"/>
      <c r="D263445" s="1"/>
    </row>
    <row r="263464" spans="1:4" x14ac:dyDescent="0.35">
      <c r="A263464" s="1"/>
      <c r="B263464" s="1"/>
      <c r="C263464" s="1"/>
      <c r="D263464" s="1"/>
    </row>
    <row r="263483" spans="1:4" x14ac:dyDescent="0.35">
      <c r="A263483" s="1"/>
      <c r="B263483" s="1"/>
      <c r="C263483" s="1"/>
      <c r="D263483" s="1"/>
    </row>
    <row r="263502" spans="1:4" x14ac:dyDescent="0.35">
      <c r="A263502" s="1"/>
      <c r="B263502" s="1"/>
      <c r="C263502" s="1"/>
      <c r="D263502" s="1"/>
    </row>
    <row r="263521" spans="1:4" x14ac:dyDescent="0.35">
      <c r="A263521" s="1"/>
      <c r="B263521" s="1"/>
      <c r="C263521" s="1"/>
      <c r="D263521" s="1"/>
    </row>
    <row r="263540" spans="1:4" x14ac:dyDescent="0.35">
      <c r="A263540" s="1"/>
      <c r="B263540" s="1"/>
      <c r="C263540" s="1"/>
      <c r="D263540" s="1"/>
    </row>
    <row r="263559" spans="1:4" x14ac:dyDescent="0.35">
      <c r="A263559" s="1"/>
      <c r="B263559" s="1"/>
      <c r="C263559" s="1"/>
      <c r="D263559" s="1"/>
    </row>
    <row r="263578" spans="1:4" x14ac:dyDescent="0.35">
      <c r="A263578" s="1"/>
      <c r="B263578" s="1"/>
      <c r="C263578" s="1"/>
      <c r="D263578" s="1"/>
    </row>
    <row r="263597" spans="1:4" x14ac:dyDescent="0.35">
      <c r="A263597" s="1"/>
      <c r="B263597" s="1"/>
      <c r="C263597" s="1"/>
      <c r="D263597" s="1"/>
    </row>
    <row r="263616" spans="1:4" x14ac:dyDescent="0.35">
      <c r="A263616" s="1"/>
      <c r="B263616" s="1"/>
      <c r="C263616" s="1"/>
      <c r="D263616" s="1"/>
    </row>
    <row r="263635" spans="1:4" x14ac:dyDescent="0.35">
      <c r="A263635" s="1"/>
      <c r="B263635" s="1"/>
      <c r="C263635" s="1"/>
      <c r="D263635" s="1"/>
    </row>
    <row r="263654" spans="1:4" x14ac:dyDescent="0.35">
      <c r="A263654" s="1"/>
      <c r="B263654" s="1"/>
      <c r="C263654" s="1"/>
      <c r="D263654" s="1"/>
    </row>
    <row r="263673" spans="1:4" x14ac:dyDescent="0.35">
      <c r="A263673" s="1"/>
      <c r="B263673" s="1"/>
      <c r="C263673" s="1"/>
      <c r="D263673" s="1"/>
    </row>
    <row r="263692" spans="1:4" x14ac:dyDescent="0.35">
      <c r="A263692" s="1"/>
      <c r="B263692" s="1"/>
      <c r="C263692" s="1"/>
      <c r="D263692" s="1"/>
    </row>
    <row r="263711" spans="1:4" x14ac:dyDescent="0.35">
      <c r="A263711" s="1"/>
      <c r="B263711" s="1"/>
      <c r="C263711" s="1"/>
      <c r="D263711" s="1"/>
    </row>
    <row r="263730" spans="1:4" x14ac:dyDescent="0.35">
      <c r="A263730" s="1"/>
      <c r="B263730" s="1"/>
      <c r="C263730" s="1"/>
      <c r="D263730" s="1"/>
    </row>
    <row r="263749" spans="1:4" x14ac:dyDescent="0.35">
      <c r="A263749" s="1"/>
      <c r="B263749" s="1"/>
      <c r="C263749" s="1"/>
      <c r="D263749" s="1"/>
    </row>
    <row r="263768" spans="1:4" x14ac:dyDescent="0.35">
      <c r="A263768" s="1"/>
      <c r="B263768" s="1"/>
      <c r="C263768" s="1"/>
      <c r="D263768" s="1"/>
    </row>
    <row r="263787" spans="1:4" x14ac:dyDescent="0.35">
      <c r="A263787" s="1"/>
      <c r="B263787" s="1"/>
      <c r="C263787" s="1"/>
      <c r="D263787" s="1"/>
    </row>
    <row r="263806" spans="1:4" x14ac:dyDescent="0.35">
      <c r="A263806" s="1"/>
      <c r="B263806" s="1"/>
      <c r="C263806" s="1"/>
      <c r="D263806" s="1"/>
    </row>
    <row r="263825" spans="1:4" x14ac:dyDescent="0.35">
      <c r="A263825" s="1"/>
      <c r="B263825" s="1"/>
      <c r="C263825" s="1"/>
      <c r="D263825" s="1"/>
    </row>
    <row r="263844" spans="1:4" x14ac:dyDescent="0.35">
      <c r="A263844" s="1"/>
      <c r="B263844" s="1"/>
      <c r="C263844" s="1"/>
      <c r="D263844" s="1"/>
    </row>
    <row r="263863" spans="1:4" x14ac:dyDescent="0.35">
      <c r="A263863" s="1"/>
      <c r="B263863" s="1"/>
      <c r="C263863" s="1"/>
      <c r="D263863" s="1"/>
    </row>
    <row r="263882" spans="1:4" x14ac:dyDescent="0.35">
      <c r="A263882" s="1"/>
      <c r="B263882" s="1"/>
      <c r="C263882" s="1"/>
      <c r="D263882" s="1"/>
    </row>
    <row r="263901" spans="1:4" x14ac:dyDescent="0.35">
      <c r="A263901" s="1"/>
      <c r="B263901" s="1"/>
      <c r="C263901" s="1"/>
      <c r="D263901" s="1"/>
    </row>
    <row r="263920" spans="1:4" x14ac:dyDescent="0.35">
      <c r="A263920" s="1"/>
      <c r="B263920" s="1"/>
      <c r="C263920" s="1"/>
      <c r="D263920" s="1"/>
    </row>
    <row r="263939" spans="1:4" x14ac:dyDescent="0.35">
      <c r="A263939" s="1"/>
      <c r="B263939" s="1"/>
      <c r="C263939" s="1"/>
      <c r="D263939" s="1"/>
    </row>
    <row r="263958" spans="1:4" x14ac:dyDescent="0.35">
      <c r="A263958" s="1"/>
      <c r="B263958" s="1"/>
      <c r="C263958" s="1"/>
      <c r="D263958" s="1"/>
    </row>
    <row r="263977" spans="1:4" x14ac:dyDescent="0.35">
      <c r="A263977" s="1"/>
      <c r="B263977" s="1"/>
      <c r="C263977" s="1"/>
      <c r="D263977" s="1"/>
    </row>
    <row r="263996" spans="1:4" x14ac:dyDescent="0.35">
      <c r="A263996" s="1"/>
      <c r="B263996" s="1"/>
      <c r="C263996" s="1"/>
      <c r="D263996" s="1"/>
    </row>
    <row r="264015" spans="1:4" x14ac:dyDescent="0.35">
      <c r="A264015" s="1"/>
      <c r="B264015" s="1"/>
      <c r="C264015" s="1"/>
      <c r="D264015" s="1"/>
    </row>
    <row r="264034" spans="1:4" x14ac:dyDescent="0.35">
      <c r="A264034" s="1"/>
      <c r="B264034" s="1"/>
      <c r="C264034" s="1"/>
      <c r="D264034" s="1"/>
    </row>
    <row r="264053" spans="1:4" x14ac:dyDescent="0.35">
      <c r="A264053" s="1"/>
      <c r="B264053" s="1"/>
      <c r="C264053" s="1"/>
      <c r="D264053" s="1"/>
    </row>
    <row r="264072" spans="1:4" x14ac:dyDescent="0.35">
      <c r="A264072" s="1"/>
      <c r="B264072" s="1"/>
      <c r="C264072" s="1"/>
      <c r="D264072" s="1"/>
    </row>
    <row r="264091" spans="1:4" x14ac:dyDescent="0.35">
      <c r="A264091" s="1"/>
      <c r="B264091" s="1"/>
      <c r="C264091" s="1"/>
      <c r="D264091" s="1"/>
    </row>
    <row r="264110" spans="1:4" x14ac:dyDescent="0.35">
      <c r="A264110" s="1"/>
      <c r="B264110" s="1"/>
      <c r="C264110" s="1"/>
      <c r="D264110" s="1"/>
    </row>
    <row r="264129" spans="1:4" x14ac:dyDescent="0.35">
      <c r="A264129" s="1"/>
      <c r="B264129" s="1"/>
      <c r="C264129" s="1"/>
      <c r="D264129" s="1"/>
    </row>
    <row r="264148" spans="1:4" x14ac:dyDescent="0.35">
      <c r="A264148" s="1"/>
      <c r="B264148" s="1"/>
      <c r="C264148" s="1"/>
      <c r="D264148" s="1"/>
    </row>
    <row r="264167" spans="1:4" x14ac:dyDescent="0.35">
      <c r="A264167" s="1"/>
      <c r="B264167" s="1"/>
      <c r="C264167" s="1"/>
      <c r="D264167" s="1"/>
    </row>
    <row r="264186" spans="1:4" x14ac:dyDescent="0.35">
      <c r="A264186" s="1"/>
      <c r="B264186" s="1"/>
      <c r="C264186" s="1"/>
      <c r="D264186" s="1"/>
    </row>
    <row r="264205" spans="1:4" x14ac:dyDescent="0.35">
      <c r="A264205" s="1"/>
      <c r="B264205" s="1"/>
      <c r="C264205" s="1"/>
      <c r="D264205" s="1"/>
    </row>
    <row r="264224" spans="1:4" x14ac:dyDescent="0.35">
      <c r="A264224" s="1"/>
      <c r="B264224" s="1"/>
      <c r="C264224" s="1"/>
      <c r="D264224" s="1"/>
    </row>
    <row r="264243" spans="1:4" x14ac:dyDescent="0.35">
      <c r="A264243" s="1"/>
      <c r="B264243" s="1"/>
      <c r="C264243" s="1"/>
      <c r="D264243" s="1"/>
    </row>
    <row r="264262" spans="1:4" x14ac:dyDescent="0.35">
      <c r="A264262" s="1"/>
      <c r="B264262" s="1"/>
      <c r="C264262" s="1"/>
      <c r="D264262" s="1"/>
    </row>
    <row r="264281" spans="1:4" x14ac:dyDescent="0.35">
      <c r="A264281" s="1"/>
      <c r="B264281" s="1"/>
      <c r="C264281" s="1"/>
      <c r="D264281" s="1"/>
    </row>
    <row r="264300" spans="1:4" x14ac:dyDescent="0.35">
      <c r="A264300" s="1"/>
      <c r="B264300" s="1"/>
      <c r="C264300" s="1"/>
      <c r="D264300" s="1"/>
    </row>
    <row r="264319" spans="1:4" x14ac:dyDescent="0.35">
      <c r="A264319" s="1"/>
      <c r="B264319" s="1"/>
      <c r="C264319" s="1"/>
      <c r="D264319" s="1"/>
    </row>
    <row r="264338" spans="1:4" x14ac:dyDescent="0.35">
      <c r="A264338" s="1"/>
      <c r="B264338" s="1"/>
      <c r="C264338" s="1"/>
      <c r="D264338" s="1"/>
    </row>
    <row r="264357" spans="1:4" x14ac:dyDescent="0.35">
      <c r="A264357" s="1"/>
      <c r="B264357" s="1"/>
      <c r="C264357" s="1"/>
      <c r="D264357" s="1"/>
    </row>
    <row r="264376" spans="1:4" x14ac:dyDescent="0.35">
      <c r="A264376" s="1"/>
      <c r="B264376" s="1"/>
      <c r="C264376" s="1"/>
      <c r="D264376" s="1"/>
    </row>
    <row r="264395" spans="1:4" x14ac:dyDescent="0.35">
      <c r="A264395" s="1"/>
      <c r="B264395" s="1"/>
      <c r="C264395" s="1"/>
      <c r="D264395" s="1"/>
    </row>
    <row r="264414" spans="1:4" x14ac:dyDescent="0.35">
      <c r="A264414" s="1"/>
      <c r="B264414" s="1"/>
      <c r="C264414" s="1"/>
      <c r="D264414" s="1"/>
    </row>
    <row r="264433" spans="1:4" x14ac:dyDescent="0.35">
      <c r="A264433" s="1"/>
      <c r="B264433" s="1"/>
      <c r="C264433" s="1"/>
      <c r="D264433" s="1"/>
    </row>
    <row r="264452" spans="1:4" x14ac:dyDescent="0.35">
      <c r="A264452" s="1"/>
      <c r="B264452" s="1"/>
      <c r="C264452" s="1"/>
      <c r="D264452" s="1"/>
    </row>
    <row r="264471" spans="1:4" x14ac:dyDescent="0.35">
      <c r="A264471" s="1"/>
      <c r="B264471" s="1"/>
      <c r="C264471" s="1"/>
      <c r="D264471" s="1"/>
    </row>
    <row r="264490" spans="1:4" x14ac:dyDescent="0.35">
      <c r="A264490" s="1"/>
      <c r="B264490" s="1"/>
      <c r="C264490" s="1"/>
      <c r="D264490" s="1"/>
    </row>
    <row r="264509" spans="1:4" x14ac:dyDescent="0.35">
      <c r="A264509" s="1"/>
      <c r="B264509" s="1"/>
      <c r="C264509" s="1"/>
      <c r="D264509" s="1"/>
    </row>
    <row r="264528" spans="1:4" x14ac:dyDescent="0.35">
      <c r="A264528" s="1"/>
      <c r="B264528" s="1"/>
      <c r="C264528" s="1"/>
      <c r="D264528" s="1"/>
    </row>
    <row r="264547" spans="1:4" x14ac:dyDescent="0.35">
      <c r="A264547" s="1"/>
      <c r="B264547" s="1"/>
      <c r="C264547" s="1"/>
      <c r="D264547" s="1"/>
    </row>
    <row r="264566" spans="1:4" x14ac:dyDescent="0.35">
      <c r="A264566" s="1"/>
      <c r="B264566" s="1"/>
      <c r="C264566" s="1"/>
      <c r="D264566" s="1"/>
    </row>
    <row r="264585" spans="1:4" x14ac:dyDescent="0.35">
      <c r="A264585" s="1"/>
      <c r="B264585" s="1"/>
      <c r="C264585" s="1"/>
      <c r="D264585" s="1"/>
    </row>
    <row r="264604" spans="1:4" x14ac:dyDescent="0.35">
      <c r="A264604" s="1"/>
      <c r="B264604" s="1"/>
      <c r="C264604" s="1"/>
      <c r="D264604" s="1"/>
    </row>
    <row r="264623" spans="1:4" x14ac:dyDescent="0.35">
      <c r="A264623" s="1"/>
      <c r="B264623" s="1"/>
      <c r="C264623" s="1"/>
      <c r="D264623" s="1"/>
    </row>
    <row r="264642" spans="1:4" x14ac:dyDescent="0.35">
      <c r="A264642" s="1"/>
      <c r="B264642" s="1"/>
      <c r="C264642" s="1"/>
      <c r="D264642" s="1"/>
    </row>
    <row r="264661" spans="1:4" x14ac:dyDescent="0.35">
      <c r="A264661" s="1"/>
      <c r="B264661" s="1"/>
      <c r="C264661" s="1"/>
      <c r="D264661" s="1"/>
    </row>
    <row r="264680" spans="1:4" x14ac:dyDescent="0.35">
      <c r="A264680" s="1"/>
      <c r="B264680" s="1"/>
      <c r="C264680" s="1"/>
      <c r="D264680" s="1"/>
    </row>
    <row r="264699" spans="1:4" x14ac:dyDescent="0.35">
      <c r="A264699" s="1"/>
      <c r="B264699" s="1"/>
      <c r="C264699" s="1"/>
      <c r="D264699" s="1"/>
    </row>
    <row r="264718" spans="1:4" x14ac:dyDescent="0.35">
      <c r="A264718" s="1"/>
      <c r="B264718" s="1"/>
      <c r="C264718" s="1"/>
      <c r="D264718" s="1"/>
    </row>
    <row r="264737" spans="1:4" x14ac:dyDescent="0.35">
      <c r="A264737" s="1"/>
      <c r="B264737" s="1"/>
      <c r="C264737" s="1"/>
      <c r="D264737" s="1"/>
    </row>
    <row r="264756" spans="1:4" x14ac:dyDescent="0.35">
      <c r="A264756" s="1"/>
      <c r="B264756" s="1"/>
      <c r="C264756" s="1"/>
      <c r="D264756" s="1"/>
    </row>
    <row r="264775" spans="1:4" x14ac:dyDescent="0.35">
      <c r="A264775" s="1"/>
      <c r="B264775" s="1"/>
      <c r="C264775" s="1"/>
      <c r="D264775" s="1"/>
    </row>
    <row r="264794" spans="1:4" x14ac:dyDescent="0.35">
      <c r="A264794" s="1"/>
      <c r="B264794" s="1"/>
      <c r="C264794" s="1"/>
      <c r="D264794" s="1"/>
    </row>
    <row r="264813" spans="1:4" x14ac:dyDescent="0.35">
      <c r="A264813" s="1"/>
      <c r="B264813" s="1"/>
      <c r="C264813" s="1"/>
      <c r="D264813" s="1"/>
    </row>
    <row r="264832" spans="1:4" x14ac:dyDescent="0.35">
      <c r="A264832" s="1"/>
      <c r="B264832" s="1"/>
      <c r="C264832" s="1"/>
      <c r="D264832" s="1"/>
    </row>
    <row r="264851" spans="1:4" x14ac:dyDescent="0.35">
      <c r="A264851" s="1"/>
      <c r="B264851" s="1"/>
      <c r="C264851" s="1"/>
      <c r="D264851" s="1"/>
    </row>
    <row r="264870" spans="1:4" x14ac:dyDescent="0.35">
      <c r="A264870" s="1"/>
      <c r="B264870" s="1"/>
      <c r="C264870" s="1"/>
      <c r="D264870" s="1"/>
    </row>
    <row r="264889" spans="1:4" x14ac:dyDescent="0.35">
      <c r="A264889" s="1"/>
      <c r="B264889" s="1"/>
      <c r="C264889" s="1"/>
      <c r="D264889" s="1"/>
    </row>
    <row r="264908" spans="1:4" x14ac:dyDescent="0.35">
      <c r="A264908" s="1"/>
      <c r="B264908" s="1"/>
      <c r="C264908" s="1"/>
      <c r="D264908" s="1"/>
    </row>
    <row r="264927" spans="1:4" x14ac:dyDescent="0.35">
      <c r="A264927" s="1"/>
      <c r="B264927" s="1"/>
      <c r="C264927" s="1"/>
      <c r="D264927" s="1"/>
    </row>
    <row r="264946" spans="1:4" x14ac:dyDescent="0.35">
      <c r="A264946" s="1"/>
      <c r="B264946" s="1"/>
      <c r="C264946" s="1"/>
      <c r="D264946" s="1"/>
    </row>
    <row r="264965" spans="1:4" x14ac:dyDescent="0.35">
      <c r="A264965" s="1"/>
      <c r="B264965" s="1"/>
      <c r="C264965" s="1"/>
      <c r="D264965" s="1"/>
    </row>
    <row r="264984" spans="1:4" x14ac:dyDescent="0.35">
      <c r="A264984" s="1"/>
      <c r="B264984" s="1"/>
      <c r="C264984" s="1"/>
      <c r="D264984" s="1"/>
    </row>
    <row r="265003" spans="1:4" x14ac:dyDescent="0.35">
      <c r="A265003" s="1"/>
      <c r="B265003" s="1"/>
      <c r="C265003" s="1"/>
      <c r="D265003" s="1"/>
    </row>
    <row r="265022" spans="1:4" x14ac:dyDescent="0.35">
      <c r="A265022" s="1"/>
      <c r="B265022" s="1"/>
      <c r="C265022" s="1"/>
      <c r="D265022" s="1"/>
    </row>
    <row r="265041" spans="1:4" x14ac:dyDescent="0.35">
      <c r="A265041" s="1"/>
      <c r="B265041" s="1"/>
      <c r="C265041" s="1"/>
      <c r="D265041" s="1"/>
    </row>
    <row r="265060" spans="1:4" x14ac:dyDescent="0.35">
      <c r="A265060" s="1"/>
      <c r="B265060" s="1"/>
      <c r="C265060" s="1"/>
      <c r="D265060" s="1"/>
    </row>
    <row r="265079" spans="1:4" x14ac:dyDescent="0.35">
      <c r="A265079" s="1"/>
      <c r="B265079" s="1"/>
      <c r="C265079" s="1"/>
      <c r="D265079" s="1"/>
    </row>
    <row r="265098" spans="1:4" x14ac:dyDescent="0.35">
      <c r="A265098" s="1"/>
      <c r="B265098" s="1"/>
      <c r="C265098" s="1"/>
      <c r="D265098" s="1"/>
    </row>
    <row r="265117" spans="1:4" x14ac:dyDescent="0.35">
      <c r="A265117" s="1"/>
      <c r="B265117" s="1"/>
      <c r="C265117" s="1"/>
      <c r="D265117" s="1"/>
    </row>
    <row r="265136" spans="1:4" x14ac:dyDescent="0.35">
      <c r="A265136" s="1"/>
      <c r="B265136" s="1"/>
      <c r="C265136" s="1"/>
      <c r="D265136" s="1"/>
    </row>
    <row r="265155" spans="1:4" x14ac:dyDescent="0.35">
      <c r="A265155" s="1"/>
      <c r="B265155" s="1"/>
      <c r="C265155" s="1"/>
      <c r="D265155" s="1"/>
    </row>
    <row r="265174" spans="1:4" x14ac:dyDescent="0.35">
      <c r="A265174" s="1"/>
      <c r="B265174" s="1"/>
      <c r="C265174" s="1"/>
      <c r="D265174" s="1"/>
    </row>
    <row r="265193" spans="1:4" x14ac:dyDescent="0.35">
      <c r="A265193" s="1"/>
      <c r="B265193" s="1"/>
      <c r="C265193" s="1"/>
      <c r="D265193" s="1"/>
    </row>
    <row r="265212" spans="1:4" x14ac:dyDescent="0.35">
      <c r="A265212" s="1"/>
      <c r="B265212" s="1"/>
      <c r="C265212" s="1"/>
      <c r="D265212" s="1"/>
    </row>
    <row r="265231" spans="1:4" x14ac:dyDescent="0.35">
      <c r="A265231" s="1"/>
      <c r="B265231" s="1"/>
      <c r="C265231" s="1"/>
      <c r="D265231" s="1"/>
    </row>
    <row r="265250" spans="1:4" x14ac:dyDescent="0.35">
      <c r="A265250" s="1"/>
      <c r="B265250" s="1"/>
      <c r="C265250" s="1"/>
      <c r="D265250" s="1"/>
    </row>
    <row r="265269" spans="1:4" x14ac:dyDescent="0.35">
      <c r="A265269" s="1"/>
      <c r="B265269" s="1"/>
      <c r="C265269" s="1"/>
      <c r="D265269" s="1"/>
    </row>
    <row r="265288" spans="1:4" x14ac:dyDescent="0.35">
      <c r="A265288" s="1"/>
      <c r="B265288" s="1"/>
      <c r="C265288" s="1"/>
      <c r="D265288" s="1"/>
    </row>
    <row r="265307" spans="1:4" x14ac:dyDescent="0.35">
      <c r="A265307" s="1"/>
      <c r="B265307" s="1"/>
      <c r="C265307" s="1"/>
      <c r="D265307" s="1"/>
    </row>
    <row r="265326" spans="1:4" x14ac:dyDescent="0.35">
      <c r="A265326" s="1"/>
      <c r="B265326" s="1"/>
      <c r="C265326" s="1"/>
      <c r="D265326" s="1"/>
    </row>
    <row r="265345" spans="1:4" x14ac:dyDescent="0.35">
      <c r="A265345" s="1"/>
      <c r="B265345" s="1"/>
      <c r="C265345" s="1"/>
      <c r="D265345" s="1"/>
    </row>
    <row r="265364" spans="1:4" x14ac:dyDescent="0.35">
      <c r="A265364" s="1"/>
      <c r="B265364" s="1"/>
      <c r="C265364" s="1"/>
      <c r="D265364" s="1"/>
    </row>
    <row r="265383" spans="1:4" x14ac:dyDescent="0.35">
      <c r="A265383" s="1"/>
      <c r="B265383" s="1"/>
      <c r="C265383" s="1"/>
      <c r="D265383" s="1"/>
    </row>
    <row r="265402" spans="1:4" x14ac:dyDescent="0.35">
      <c r="A265402" s="1"/>
      <c r="B265402" s="1"/>
      <c r="C265402" s="1"/>
      <c r="D265402" s="1"/>
    </row>
    <row r="265421" spans="1:4" x14ac:dyDescent="0.35">
      <c r="A265421" s="1"/>
      <c r="B265421" s="1"/>
      <c r="C265421" s="1"/>
      <c r="D265421" s="1"/>
    </row>
    <row r="265440" spans="1:4" x14ac:dyDescent="0.35">
      <c r="A265440" s="1"/>
      <c r="B265440" s="1"/>
      <c r="C265440" s="1"/>
      <c r="D265440" s="1"/>
    </row>
    <row r="265459" spans="1:4" x14ac:dyDescent="0.35">
      <c r="A265459" s="1"/>
      <c r="B265459" s="1"/>
      <c r="C265459" s="1"/>
      <c r="D265459" s="1"/>
    </row>
    <row r="265478" spans="1:4" x14ac:dyDescent="0.35">
      <c r="A265478" s="1"/>
      <c r="B265478" s="1"/>
      <c r="C265478" s="1"/>
      <c r="D265478" s="1"/>
    </row>
    <row r="265497" spans="1:4" x14ac:dyDescent="0.35">
      <c r="A265497" s="1"/>
      <c r="B265497" s="1"/>
      <c r="C265497" s="1"/>
      <c r="D265497" s="1"/>
    </row>
    <row r="265516" spans="1:4" x14ac:dyDescent="0.35">
      <c r="A265516" s="1"/>
      <c r="B265516" s="1"/>
      <c r="C265516" s="1"/>
      <c r="D265516" s="1"/>
    </row>
    <row r="265535" spans="1:4" x14ac:dyDescent="0.35">
      <c r="A265535" s="1"/>
      <c r="B265535" s="1"/>
      <c r="C265535" s="1"/>
      <c r="D265535" s="1"/>
    </row>
    <row r="265554" spans="1:4" x14ac:dyDescent="0.35">
      <c r="A265554" s="1"/>
      <c r="B265554" s="1"/>
      <c r="C265554" s="1"/>
      <c r="D265554" s="1"/>
    </row>
    <row r="265573" spans="1:4" x14ac:dyDescent="0.35">
      <c r="A265573" s="1"/>
      <c r="B265573" s="1"/>
      <c r="C265573" s="1"/>
      <c r="D265573" s="1"/>
    </row>
    <row r="265592" spans="1:4" x14ac:dyDescent="0.35">
      <c r="A265592" s="1"/>
      <c r="B265592" s="1"/>
      <c r="C265592" s="1"/>
      <c r="D265592" s="1"/>
    </row>
    <row r="265611" spans="1:4" x14ac:dyDescent="0.35">
      <c r="A265611" s="1"/>
      <c r="B265611" s="1"/>
      <c r="C265611" s="1"/>
      <c r="D265611" s="1"/>
    </row>
    <row r="265630" spans="1:4" x14ac:dyDescent="0.35">
      <c r="A265630" s="1"/>
      <c r="B265630" s="1"/>
      <c r="C265630" s="1"/>
      <c r="D265630" s="1"/>
    </row>
    <row r="265649" spans="1:4" x14ac:dyDescent="0.35">
      <c r="A265649" s="1"/>
      <c r="B265649" s="1"/>
      <c r="C265649" s="1"/>
      <c r="D265649" s="1"/>
    </row>
    <row r="265668" spans="1:4" x14ac:dyDescent="0.35">
      <c r="A265668" s="1"/>
      <c r="B265668" s="1"/>
      <c r="C265668" s="1"/>
      <c r="D265668" s="1"/>
    </row>
    <row r="265687" spans="1:4" x14ac:dyDescent="0.35">
      <c r="A265687" s="1"/>
      <c r="B265687" s="1"/>
      <c r="C265687" s="1"/>
      <c r="D265687" s="1"/>
    </row>
    <row r="265706" spans="1:4" x14ac:dyDescent="0.35">
      <c r="A265706" s="1"/>
      <c r="B265706" s="1"/>
      <c r="C265706" s="1"/>
      <c r="D265706" s="1"/>
    </row>
    <row r="265725" spans="1:4" x14ac:dyDescent="0.35">
      <c r="A265725" s="1"/>
      <c r="B265725" s="1"/>
      <c r="C265725" s="1"/>
      <c r="D265725" s="1"/>
    </row>
    <row r="265744" spans="1:4" x14ac:dyDescent="0.35">
      <c r="A265744" s="1"/>
      <c r="B265744" s="1"/>
      <c r="C265744" s="1"/>
      <c r="D265744" s="1"/>
    </row>
    <row r="265763" spans="1:4" x14ac:dyDescent="0.35">
      <c r="A265763" s="1"/>
      <c r="B265763" s="1"/>
      <c r="C265763" s="1"/>
      <c r="D265763" s="1"/>
    </row>
    <row r="265782" spans="1:4" x14ac:dyDescent="0.35">
      <c r="A265782" s="1"/>
      <c r="B265782" s="1"/>
      <c r="C265782" s="1"/>
      <c r="D265782" s="1"/>
    </row>
    <row r="265801" spans="1:4" x14ac:dyDescent="0.35">
      <c r="A265801" s="1"/>
      <c r="B265801" s="1"/>
      <c r="C265801" s="1"/>
      <c r="D265801" s="1"/>
    </row>
    <row r="265820" spans="1:4" x14ac:dyDescent="0.35">
      <c r="A265820" s="1"/>
      <c r="B265820" s="1"/>
      <c r="C265820" s="1"/>
      <c r="D265820" s="1"/>
    </row>
    <row r="265839" spans="1:4" x14ac:dyDescent="0.35">
      <c r="A265839" s="1"/>
      <c r="B265839" s="1"/>
      <c r="C265839" s="1"/>
      <c r="D265839" s="1"/>
    </row>
    <row r="265858" spans="1:4" x14ac:dyDescent="0.35">
      <c r="A265858" s="1"/>
      <c r="B265858" s="1"/>
      <c r="C265858" s="1"/>
      <c r="D265858" s="1"/>
    </row>
    <row r="265877" spans="1:4" x14ac:dyDescent="0.35">
      <c r="A265877" s="1"/>
      <c r="B265877" s="1"/>
      <c r="C265877" s="1"/>
      <c r="D265877" s="1"/>
    </row>
    <row r="265896" spans="1:4" x14ac:dyDescent="0.35">
      <c r="A265896" s="1"/>
      <c r="B265896" s="1"/>
      <c r="C265896" s="1"/>
      <c r="D265896" s="1"/>
    </row>
    <row r="265915" spans="1:4" x14ac:dyDescent="0.35">
      <c r="A265915" s="1"/>
      <c r="B265915" s="1"/>
      <c r="C265915" s="1"/>
      <c r="D265915" s="1"/>
    </row>
    <row r="265934" spans="1:4" x14ac:dyDescent="0.35">
      <c r="A265934" s="1"/>
      <c r="B265934" s="1"/>
      <c r="C265934" s="1"/>
      <c r="D265934" s="1"/>
    </row>
    <row r="265953" spans="1:4" x14ac:dyDescent="0.35">
      <c r="A265953" s="1"/>
      <c r="B265953" s="1"/>
      <c r="C265953" s="1"/>
      <c r="D265953" s="1"/>
    </row>
    <row r="265972" spans="1:4" x14ac:dyDescent="0.35">
      <c r="A265972" s="1"/>
      <c r="B265972" s="1"/>
      <c r="C265972" s="1"/>
      <c r="D265972" s="1"/>
    </row>
    <row r="265991" spans="1:4" x14ac:dyDescent="0.35">
      <c r="A265991" s="1"/>
      <c r="B265991" s="1"/>
      <c r="C265991" s="1"/>
      <c r="D265991" s="1"/>
    </row>
    <row r="266010" spans="1:4" x14ac:dyDescent="0.35">
      <c r="A266010" s="1"/>
      <c r="B266010" s="1"/>
      <c r="C266010" s="1"/>
      <c r="D266010" s="1"/>
    </row>
    <row r="266029" spans="1:4" x14ac:dyDescent="0.35">
      <c r="A266029" s="1"/>
      <c r="B266029" s="1"/>
      <c r="C266029" s="1"/>
      <c r="D266029" s="1"/>
    </row>
    <row r="266048" spans="1:4" x14ac:dyDescent="0.35">
      <c r="A266048" s="1"/>
      <c r="B266048" s="1"/>
      <c r="C266048" s="1"/>
      <c r="D266048" s="1"/>
    </row>
    <row r="266067" spans="1:4" x14ac:dyDescent="0.35">
      <c r="A266067" s="1"/>
      <c r="B266067" s="1"/>
      <c r="C266067" s="1"/>
      <c r="D266067" s="1"/>
    </row>
    <row r="266086" spans="1:4" x14ac:dyDescent="0.35">
      <c r="A266086" s="1"/>
      <c r="B266086" s="1"/>
      <c r="C266086" s="1"/>
      <c r="D266086" s="1"/>
    </row>
    <row r="266105" spans="1:4" x14ac:dyDescent="0.35">
      <c r="A266105" s="1"/>
      <c r="B266105" s="1"/>
      <c r="C266105" s="1"/>
      <c r="D266105" s="1"/>
    </row>
    <row r="266124" spans="1:4" x14ac:dyDescent="0.35">
      <c r="A266124" s="1"/>
      <c r="B266124" s="1"/>
      <c r="C266124" s="1"/>
      <c r="D266124" s="1"/>
    </row>
    <row r="266143" spans="1:4" x14ac:dyDescent="0.35">
      <c r="A266143" s="1"/>
      <c r="B266143" s="1"/>
      <c r="C266143" s="1"/>
      <c r="D266143" s="1"/>
    </row>
    <row r="266162" spans="1:4" x14ac:dyDescent="0.35">
      <c r="A266162" s="1"/>
      <c r="B266162" s="1"/>
      <c r="C266162" s="1"/>
      <c r="D266162" s="1"/>
    </row>
    <row r="266181" spans="1:4" x14ac:dyDescent="0.35">
      <c r="A266181" s="1"/>
      <c r="B266181" s="1"/>
      <c r="C266181" s="1"/>
      <c r="D266181" s="1"/>
    </row>
    <row r="266200" spans="1:4" x14ac:dyDescent="0.35">
      <c r="A266200" s="1"/>
      <c r="B266200" s="1"/>
      <c r="C266200" s="1"/>
      <c r="D266200" s="1"/>
    </row>
    <row r="266219" spans="1:4" x14ac:dyDescent="0.35">
      <c r="A266219" s="1"/>
      <c r="B266219" s="1"/>
      <c r="C266219" s="1"/>
      <c r="D266219" s="1"/>
    </row>
    <row r="266238" spans="1:4" x14ac:dyDescent="0.35">
      <c r="A266238" s="1"/>
      <c r="B266238" s="1"/>
      <c r="C266238" s="1"/>
      <c r="D266238" s="1"/>
    </row>
    <row r="266257" spans="1:4" x14ac:dyDescent="0.35">
      <c r="A266257" s="1"/>
      <c r="B266257" s="1"/>
      <c r="C266257" s="1"/>
      <c r="D266257" s="1"/>
    </row>
    <row r="266276" spans="1:4" x14ac:dyDescent="0.35">
      <c r="A266276" s="1"/>
      <c r="B266276" s="1"/>
      <c r="C266276" s="1"/>
      <c r="D266276" s="1"/>
    </row>
    <row r="266295" spans="1:4" x14ac:dyDescent="0.35">
      <c r="A266295" s="1"/>
      <c r="B266295" s="1"/>
      <c r="C266295" s="1"/>
      <c r="D266295" s="1"/>
    </row>
    <row r="266314" spans="1:4" x14ac:dyDescent="0.35">
      <c r="A266314" s="1"/>
      <c r="B266314" s="1"/>
      <c r="C266314" s="1"/>
      <c r="D266314" s="1"/>
    </row>
    <row r="266333" spans="1:4" x14ac:dyDescent="0.35">
      <c r="A266333" s="1"/>
      <c r="B266333" s="1"/>
      <c r="C266333" s="1"/>
      <c r="D266333" s="1"/>
    </row>
    <row r="266352" spans="1:4" x14ac:dyDescent="0.35">
      <c r="A266352" s="1"/>
      <c r="B266352" s="1"/>
      <c r="C266352" s="1"/>
      <c r="D266352" s="1"/>
    </row>
    <row r="266371" spans="1:4" x14ac:dyDescent="0.35">
      <c r="A266371" s="1"/>
      <c r="B266371" s="1"/>
      <c r="C266371" s="1"/>
      <c r="D266371" s="1"/>
    </row>
    <row r="266390" spans="1:4" x14ac:dyDescent="0.35">
      <c r="A266390" s="1"/>
      <c r="B266390" s="1"/>
      <c r="C266390" s="1"/>
      <c r="D266390" s="1"/>
    </row>
    <row r="266409" spans="1:4" x14ac:dyDescent="0.35">
      <c r="A266409" s="1"/>
      <c r="B266409" s="1"/>
      <c r="C266409" s="1"/>
      <c r="D266409" s="1"/>
    </row>
    <row r="266428" spans="1:4" x14ac:dyDescent="0.35">
      <c r="A266428" s="1"/>
      <c r="B266428" s="1"/>
      <c r="C266428" s="1"/>
      <c r="D266428" s="1"/>
    </row>
    <row r="266447" spans="1:4" x14ac:dyDescent="0.35">
      <c r="A266447" s="1"/>
      <c r="B266447" s="1"/>
      <c r="C266447" s="1"/>
      <c r="D266447" s="1"/>
    </row>
    <row r="266466" spans="1:4" x14ac:dyDescent="0.35">
      <c r="A266466" s="1"/>
      <c r="B266466" s="1"/>
      <c r="C266466" s="1"/>
      <c r="D266466" s="1"/>
    </row>
    <row r="266485" spans="1:4" x14ac:dyDescent="0.35">
      <c r="A266485" s="1"/>
      <c r="B266485" s="1"/>
      <c r="C266485" s="1"/>
      <c r="D266485" s="1"/>
    </row>
    <row r="266504" spans="1:4" x14ac:dyDescent="0.35">
      <c r="A266504" s="1"/>
      <c r="B266504" s="1"/>
      <c r="C266504" s="1"/>
      <c r="D266504" s="1"/>
    </row>
    <row r="266523" spans="1:4" x14ac:dyDescent="0.35">
      <c r="A266523" s="1"/>
      <c r="B266523" s="1"/>
      <c r="C266523" s="1"/>
      <c r="D266523" s="1"/>
    </row>
    <row r="266542" spans="1:4" x14ac:dyDescent="0.35">
      <c r="A266542" s="1"/>
      <c r="B266542" s="1"/>
      <c r="C266542" s="1"/>
      <c r="D266542" s="1"/>
    </row>
    <row r="266561" spans="1:4" x14ac:dyDescent="0.35">
      <c r="A266561" s="1"/>
      <c r="B266561" s="1"/>
      <c r="C266561" s="1"/>
      <c r="D266561" s="1"/>
    </row>
    <row r="266580" spans="1:4" x14ac:dyDescent="0.35">
      <c r="A266580" s="1"/>
      <c r="B266580" s="1"/>
      <c r="C266580" s="1"/>
      <c r="D266580" s="1"/>
    </row>
    <row r="266599" spans="1:4" x14ac:dyDescent="0.35">
      <c r="A266599" s="1"/>
      <c r="B266599" s="1"/>
      <c r="C266599" s="1"/>
      <c r="D266599" s="1"/>
    </row>
    <row r="266618" spans="1:4" x14ac:dyDescent="0.35">
      <c r="A266618" s="1"/>
      <c r="B266618" s="1"/>
      <c r="C266618" s="1"/>
      <c r="D266618" s="1"/>
    </row>
    <row r="266637" spans="1:4" x14ac:dyDescent="0.35">
      <c r="A266637" s="1"/>
      <c r="B266637" s="1"/>
      <c r="C266637" s="1"/>
      <c r="D266637" s="1"/>
    </row>
    <row r="266656" spans="1:4" x14ac:dyDescent="0.35">
      <c r="A266656" s="1"/>
      <c r="B266656" s="1"/>
      <c r="C266656" s="1"/>
      <c r="D266656" s="1"/>
    </row>
    <row r="266675" spans="1:4" x14ac:dyDescent="0.35">
      <c r="A266675" s="1"/>
      <c r="B266675" s="1"/>
      <c r="C266675" s="1"/>
      <c r="D266675" s="1"/>
    </row>
    <row r="266694" spans="1:4" x14ac:dyDescent="0.35">
      <c r="A266694" s="1"/>
      <c r="B266694" s="1"/>
      <c r="C266694" s="1"/>
      <c r="D266694" s="1"/>
    </row>
    <row r="266713" spans="1:4" x14ac:dyDescent="0.35">
      <c r="A266713" s="1"/>
      <c r="B266713" s="1"/>
      <c r="C266713" s="1"/>
      <c r="D266713" s="1"/>
    </row>
    <row r="266732" spans="1:4" x14ac:dyDescent="0.35">
      <c r="A266732" s="1"/>
      <c r="B266732" s="1"/>
      <c r="C266732" s="1"/>
      <c r="D266732" s="1"/>
    </row>
    <row r="266751" spans="1:4" x14ac:dyDescent="0.35">
      <c r="A266751" s="1"/>
      <c r="B266751" s="1"/>
      <c r="C266751" s="1"/>
      <c r="D266751" s="1"/>
    </row>
    <row r="266770" spans="1:4" x14ac:dyDescent="0.35">
      <c r="A266770" s="1"/>
      <c r="B266770" s="1"/>
      <c r="C266770" s="1"/>
      <c r="D266770" s="1"/>
    </row>
    <row r="266789" spans="1:4" x14ac:dyDescent="0.35">
      <c r="A266789" s="1"/>
      <c r="B266789" s="1"/>
      <c r="C266789" s="1"/>
      <c r="D266789" s="1"/>
    </row>
    <row r="266808" spans="1:4" x14ac:dyDescent="0.35">
      <c r="A266808" s="1"/>
      <c r="B266808" s="1"/>
      <c r="C266808" s="1"/>
      <c r="D266808" s="1"/>
    </row>
    <row r="266827" spans="1:4" x14ac:dyDescent="0.35">
      <c r="A266827" s="1"/>
      <c r="B266827" s="1"/>
      <c r="C266827" s="1"/>
      <c r="D266827" s="1"/>
    </row>
    <row r="266846" spans="1:4" x14ac:dyDescent="0.35">
      <c r="A266846" s="1"/>
      <c r="B266846" s="1"/>
      <c r="C266846" s="1"/>
      <c r="D266846" s="1"/>
    </row>
    <row r="266865" spans="1:4" x14ac:dyDescent="0.35">
      <c r="A266865" s="1"/>
      <c r="B266865" s="1"/>
      <c r="C266865" s="1"/>
      <c r="D266865" s="1"/>
    </row>
    <row r="266884" spans="1:4" x14ac:dyDescent="0.35">
      <c r="A266884" s="1"/>
      <c r="B266884" s="1"/>
      <c r="C266884" s="1"/>
      <c r="D266884" s="1"/>
    </row>
    <row r="266903" spans="1:4" x14ac:dyDescent="0.35">
      <c r="A266903" s="1"/>
      <c r="B266903" s="1"/>
      <c r="C266903" s="1"/>
      <c r="D266903" s="1"/>
    </row>
    <row r="266922" spans="1:4" x14ac:dyDescent="0.35">
      <c r="A266922" s="1"/>
      <c r="B266922" s="1"/>
      <c r="C266922" s="1"/>
      <c r="D266922" s="1"/>
    </row>
    <row r="266941" spans="1:4" x14ac:dyDescent="0.35">
      <c r="A266941" s="1"/>
      <c r="B266941" s="1"/>
      <c r="C266941" s="1"/>
      <c r="D266941" s="1"/>
    </row>
    <row r="266960" spans="1:4" x14ac:dyDescent="0.35">
      <c r="A266960" s="1"/>
      <c r="B266960" s="1"/>
      <c r="C266960" s="1"/>
      <c r="D266960" s="1"/>
    </row>
    <row r="266979" spans="1:4" x14ac:dyDescent="0.35">
      <c r="A266979" s="1"/>
      <c r="B266979" s="1"/>
      <c r="C266979" s="1"/>
      <c r="D266979" s="1"/>
    </row>
    <row r="266998" spans="1:4" x14ac:dyDescent="0.35">
      <c r="A266998" s="1"/>
      <c r="B266998" s="1"/>
      <c r="C266998" s="1"/>
      <c r="D266998" s="1"/>
    </row>
    <row r="267017" spans="1:4" x14ac:dyDescent="0.35">
      <c r="A267017" s="1"/>
      <c r="B267017" s="1"/>
      <c r="C267017" s="1"/>
      <c r="D267017" s="1"/>
    </row>
    <row r="267036" spans="1:4" x14ac:dyDescent="0.35">
      <c r="A267036" s="1"/>
      <c r="B267036" s="1"/>
      <c r="C267036" s="1"/>
      <c r="D267036" s="1"/>
    </row>
    <row r="267055" spans="1:4" x14ac:dyDescent="0.35">
      <c r="A267055" s="1"/>
      <c r="B267055" s="1"/>
      <c r="C267055" s="1"/>
      <c r="D267055" s="1"/>
    </row>
    <row r="267074" spans="1:4" x14ac:dyDescent="0.35">
      <c r="A267074" s="1"/>
      <c r="B267074" s="1"/>
      <c r="C267074" s="1"/>
      <c r="D267074" s="1"/>
    </row>
    <row r="267093" spans="1:4" x14ac:dyDescent="0.35">
      <c r="A267093" s="1"/>
      <c r="B267093" s="1"/>
      <c r="C267093" s="1"/>
      <c r="D267093" s="1"/>
    </row>
    <row r="267112" spans="1:4" x14ac:dyDescent="0.35">
      <c r="A267112" s="1"/>
      <c r="B267112" s="1"/>
      <c r="C267112" s="1"/>
      <c r="D267112" s="1"/>
    </row>
    <row r="267131" spans="1:4" x14ac:dyDescent="0.35">
      <c r="A267131" s="1"/>
      <c r="B267131" s="1"/>
      <c r="C267131" s="1"/>
      <c r="D267131" s="1"/>
    </row>
    <row r="267150" spans="1:4" x14ac:dyDescent="0.35">
      <c r="A267150" s="1"/>
      <c r="B267150" s="1"/>
      <c r="C267150" s="1"/>
      <c r="D267150" s="1"/>
    </row>
    <row r="267169" spans="1:4" x14ac:dyDescent="0.35">
      <c r="A267169" s="1"/>
      <c r="B267169" s="1"/>
      <c r="C267169" s="1"/>
      <c r="D267169" s="1"/>
    </row>
    <row r="267188" spans="1:4" x14ac:dyDescent="0.35">
      <c r="A267188" s="1"/>
      <c r="B267188" s="1"/>
      <c r="C267188" s="1"/>
      <c r="D267188" s="1"/>
    </row>
    <row r="267207" spans="1:4" x14ac:dyDescent="0.35">
      <c r="A267207" s="1"/>
      <c r="B267207" s="1"/>
      <c r="C267207" s="1"/>
      <c r="D267207" s="1"/>
    </row>
    <row r="267226" spans="1:4" x14ac:dyDescent="0.35">
      <c r="A267226" s="1"/>
      <c r="B267226" s="1"/>
      <c r="C267226" s="1"/>
      <c r="D267226" s="1"/>
    </row>
    <row r="267245" spans="1:4" x14ac:dyDescent="0.35">
      <c r="A267245" s="1"/>
      <c r="B267245" s="1"/>
      <c r="C267245" s="1"/>
      <c r="D267245" s="1"/>
    </row>
    <row r="267264" spans="1:4" x14ac:dyDescent="0.35">
      <c r="A267264" s="1"/>
      <c r="B267264" s="1"/>
      <c r="C267264" s="1"/>
      <c r="D267264" s="1"/>
    </row>
    <row r="267283" spans="1:4" x14ac:dyDescent="0.35">
      <c r="A267283" s="1"/>
      <c r="B267283" s="1"/>
      <c r="C267283" s="1"/>
      <c r="D267283" s="1"/>
    </row>
    <row r="267302" spans="1:4" x14ac:dyDescent="0.35">
      <c r="A267302" s="1"/>
      <c r="B267302" s="1"/>
      <c r="C267302" s="1"/>
      <c r="D267302" s="1"/>
    </row>
    <row r="267321" spans="1:4" x14ac:dyDescent="0.35">
      <c r="A267321" s="1"/>
      <c r="B267321" s="1"/>
      <c r="C267321" s="1"/>
      <c r="D267321" s="1"/>
    </row>
    <row r="267340" spans="1:4" x14ac:dyDescent="0.35">
      <c r="A267340" s="1"/>
      <c r="B267340" s="1"/>
      <c r="C267340" s="1"/>
      <c r="D267340" s="1"/>
    </row>
    <row r="267359" spans="1:4" x14ac:dyDescent="0.35">
      <c r="A267359" s="1"/>
      <c r="B267359" s="1"/>
      <c r="C267359" s="1"/>
      <c r="D267359" s="1"/>
    </row>
    <row r="267378" spans="1:4" x14ac:dyDescent="0.35">
      <c r="A267378" s="1"/>
      <c r="B267378" s="1"/>
      <c r="C267378" s="1"/>
      <c r="D267378" s="1"/>
    </row>
    <row r="267397" spans="1:4" x14ac:dyDescent="0.35">
      <c r="A267397" s="1"/>
      <c r="B267397" s="1"/>
      <c r="C267397" s="1"/>
      <c r="D267397" s="1"/>
    </row>
    <row r="267416" spans="1:4" x14ac:dyDescent="0.35">
      <c r="A267416" s="1"/>
      <c r="B267416" s="1"/>
      <c r="C267416" s="1"/>
      <c r="D267416" s="1"/>
    </row>
    <row r="267435" spans="1:4" x14ac:dyDescent="0.35">
      <c r="A267435" s="1"/>
      <c r="B267435" s="1"/>
      <c r="C267435" s="1"/>
      <c r="D267435" s="1"/>
    </row>
    <row r="267454" spans="1:4" x14ac:dyDescent="0.35">
      <c r="A267454" s="1"/>
      <c r="B267454" s="1"/>
      <c r="C267454" s="1"/>
      <c r="D267454" s="1"/>
    </row>
    <row r="267473" spans="1:4" x14ac:dyDescent="0.35">
      <c r="A267473" s="1"/>
      <c r="B267473" s="1"/>
      <c r="C267473" s="1"/>
      <c r="D267473" s="1"/>
    </row>
    <row r="267492" spans="1:4" x14ac:dyDescent="0.35">
      <c r="A267492" s="1"/>
      <c r="B267492" s="1"/>
      <c r="C267492" s="1"/>
      <c r="D267492" s="1"/>
    </row>
    <row r="267511" spans="1:4" x14ac:dyDescent="0.35">
      <c r="A267511" s="1"/>
      <c r="B267511" s="1"/>
      <c r="C267511" s="1"/>
      <c r="D267511" s="1"/>
    </row>
    <row r="267530" spans="1:4" x14ac:dyDescent="0.35">
      <c r="A267530" s="1"/>
      <c r="B267530" s="1"/>
      <c r="C267530" s="1"/>
      <c r="D267530" s="1"/>
    </row>
    <row r="267549" spans="1:4" x14ac:dyDescent="0.35">
      <c r="A267549" s="1"/>
      <c r="B267549" s="1"/>
      <c r="C267549" s="1"/>
      <c r="D267549" s="1"/>
    </row>
    <row r="267568" spans="1:4" x14ac:dyDescent="0.35">
      <c r="A267568" s="1"/>
      <c r="B267568" s="1"/>
      <c r="C267568" s="1"/>
      <c r="D267568" s="1"/>
    </row>
    <row r="267587" spans="1:4" x14ac:dyDescent="0.35">
      <c r="A267587" s="1"/>
      <c r="B267587" s="1"/>
      <c r="C267587" s="1"/>
      <c r="D267587" s="1"/>
    </row>
    <row r="267606" spans="1:4" x14ac:dyDescent="0.35">
      <c r="A267606" s="1"/>
      <c r="B267606" s="1"/>
      <c r="C267606" s="1"/>
      <c r="D267606" s="1"/>
    </row>
    <row r="267625" spans="1:4" x14ac:dyDescent="0.35">
      <c r="A267625" s="1"/>
      <c r="B267625" s="1"/>
      <c r="C267625" s="1"/>
      <c r="D267625" s="1"/>
    </row>
    <row r="267644" spans="1:4" x14ac:dyDescent="0.35">
      <c r="A267644" s="1"/>
      <c r="B267644" s="1"/>
      <c r="C267644" s="1"/>
      <c r="D267644" s="1"/>
    </row>
    <row r="267663" spans="1:4" x14ac:dyDescent="0.35">
      <c r="A267663" s="1"/>
      <c r="B267663" s="1"/>
      <c r="C267663" s="1"/>
      <c r="D267663" s="1"/>
    </row>
    <row r="267682" spans="1:4" x14ac:dyDescent="0.35">
      <c r="A267682" s="1"/>
      <c r="B267682" s="1"/>
      <c r="C267682" s="1"/>
      <c r="D267682" s="1"/>
    </row>
    <row r="267701" spans="1:4" x14ac:dyDescent="0.35">
      <c r="A267701" s="1"/>
      <c r="B267701" s="1"/>
      <c r="C267701" s="1"/>
      <c r="D267701" s="1"/>
    </row>
    <row r="267720" spans="1:4" x14ac:dyDescent="0.35">
      <c r="A267720" s="1"/>
      <c r="B267720" s="1"/>
      <c r="C267720" s="1"/>
      <c r="D267720" s="1"/>
    </row>
    <row r="267739" spans="1:4" x14ac:dyDescent="0.35">
      <c r="A267739" s="1"/>
      <c r="B267739" s="1"/>
      <c r="C267739" s="1"/>
      <c r="D267739" s="1"/>
    </row>
    <row r="267758" spans="1:4" x14ac:dyDescent="0.35">
      <c r="A267758" s="1"/>
      <c r="B267758" s="1"/>
      <c r="C267758" s="1"/>
      <c r="D267758" s="1"/>
    </row>
    <row r="267777" spans="1:4" x14ac:dyDescent="0.35">
      <c r="A267777" s="1"/>
      <c r="B267777" s="1"/>
      <c r="C267777" s="1"/>
      <c r="D267777" s="1"/>
    </row>
    <row r="267796" spans="1:4" x14ac:dyDescent="0.35">
      <c r="A267796" s="1"/>
      <c r="B267796" s="1"/>
      <c r="C267796" s="1"/>
      <c r="D267796" s="1"/>
    </row>
    <row r="267815" spans="1:4" x14ac:dyDescent="0.35">
      <c r="A267815" s="1"/>
      <c r="B267815" s="1"/>
      <c r="C267815" s="1"/>
      <c r="D267815" s="1"/>
    </row>
    <row r="267834" spans="1:4" x14ac:dyDescent="0.35">
      <c r="A267834" s="1"/>
      <c r="B267834" s="1"/>
      <c r="C267834" s="1"/>
      <c r="D267834" s="1"/>
    </row>
    <row r="267853" spans="1:4" x14ac:dyDescent="0.35">
      <c r="A267853" s="1"/>
      <c r="B267853" s="1"/>
      <c r="C267853" s="1"/>
      <c r="D267853" s="1"/>
    </row>
    <row r="267872" spans="1:4" x14ac:dyDescent="0.35">
      <c r="A267872" s="1"/>
      <c r="B267872" s="1"/>
      <c r="C267872" s="1"/>
      <c r="D267872" s="1"/>
    </row>
    <row r="267891" spans="1:4" x14ac:dyDescent="0.35">
      <c r="A267891" s="1"/>
      <c r="B267891" s="1"/>
      <c r="C267891" s="1"/>
      <c r="D267891" s="1"/>
    </row>
    <row r="267910" spans="1:4" x14ac:dyDescent="0.35">
      <c r="A267910" s="1"/>
      <c r="B267910" s="1"/>
      <c r="C267910" s="1"/>
      <c r="D267910" s="1"/>
    </row>
    <row r="267929" spans="1:4" x14ac:dyDescent="0.35">
      <c r="A267929" s="1"/>
      <c r="B267929" s="1"/>
      <c r="C267929" s="1"/>
      <c r="D267929" s="1"/>
    </row>
    <row r="267948" spans="1:4" x14ac:dyDescent="0.35">
      <c r="A267948" s="1"/>
      <c r="B267948" s="1"/>
      <c r="C267948" s="1"/>
      <c r="D267948" s="1"/>
    </row>
    <row r="267967" spans="1:4" x14ac:dyDescent="0.35">
      <c r="A267967" s="1"/>
      <c r="B267967" s="1"/>
      <c r="C267967" s="1"/>
      <c r="D267967" s="1"/>
    </row>
    <row r="267986" spans="1:4" x14ac:dyDescent="0.35">
      <c r="A267986" s="1"/>
      <c r="B267986" s="1"/>
      <c r="C267986" s="1"/>
      <c r="D267986" s="1"/>
    </row>
    <row r="268005" spans="1:4" x14ac:dyDescent="0.35">
      <c r="A268005" s="1"/>
      <c r="B268005" s="1"/>
      <c r="C268005" s="1"/>
      <c r="D268005" s="1"/>
    </row>
    <row r="268024" spans="1:4" x14ac:dyDescent="0.35">
      <c r="A268024" s="1"/>
      <c r="B268024" s="1"/>
      <c r="C268024" s="1"/>
      <c r="D268024" s="1"/>
    </row>
    <row r="268043" spans="1:4" x14ac:dyDescent="0.35">
      <c r="A268043" s="1"/>
      <c r="B268043" s="1"/>
      <c r="C268043" s="1"/>
      <c r="D268043" s="1"/>
    </row>
    <row r="268062" spans="1:4" x14ac:dyDescent="0.35">
      <c r="A268062" s="1"/>
      <c r="B268062" s="1"/>
      <c r="C268062" s="1"/>
      <c r="D268062" s="1"/>
    </row>
    <row r="268081" spans="1:4" x14ac:dyDescent="0.35">
      <c r="A268081" s="1"/>
      <c r="B268081" s="1"/>
      <c r="C268081" s="1"/>
      <c r="D268081" s="1"/>
    </row>
    <row r="268100" spans="1:4" x14ac:dyDescent="0.35">
      <c r="A268100" s="1"/>
      <c r="B268100" s="1"/>
      <c r="C268100" s="1"/>
      <c r="D268100" s="1"/>
    </row>
    <row r="268119" spans="1:4" x14ac:dyDescent="0.35">
      <c r="A268119" s="1"/>
      <c r="B268119" s="1"/>
      <c r="C268119" s="1"/>
      <c r="D268119" s="1"/>
    </row>
    <row r="268138" spans="1:4" x14ac:dyDescent="0.35">
      <c r="A268138" s="1"/>
      <c r="B268138" s="1"/>
      <c r="C268138" s="1"/>
      <c r="D268138" s="1"/>
    </row>
    <row r="268157" spans="1:4" x14ac:dyDescent="0.35">
      <c r="A268157" s="1"/>
      <c r="B268157" s="1"/>
      <c r="C268157" s="1"/>
      <c r="D268157" s="1"/>
    </row>
    <row r="268176" spans="1:4" x14ac:dyDescent="0.35">
      <c r="A268176" s="1"/>
      <c r="B268176" s="1"/>
      <c r="C268176" s="1"/>
      <c r="D268176" s="1"/>
    </row>
    <row r="268195" spans="1:4" x14ac:dyDescent="0.35">
      <c r="A268195" s="1"/>
      <c r="B268195" s="1"/>
      <c r="C268195" s="1"/>
      <c r="D268195" s="1"/>
    </row>
    <row r="268214" spans="1:4" x14ac:dyDescent="0.35">
      <c r="A268214" s="1"/>
      <c r="B268214" s="1"/>
      <c r="C268214" s="1"/>
      <c r="D268214" s="1"/>
    </row>
    <row r="268233" spans="1:4" x14ac:dyDescent="0.35">
      <c r="A268233" s="1"/>
      <c r="B268233" s="1"/>
      <c r="C268233" s="1"/>
      <c r="D268233" s="1"/>
    </row>
    <row r="268252" spans="1:4" x14ac:dyDescent="0.35">
      <c r="A268252" s="1"/>
      <c r="B268252" s="1"/>
      <c r="C268252" s="1"/>
      <c r="D268252" s="1"/>
    </row>
    <row r="268271" spans="1:4" x14ac:dyDescent="0.35">
      <c r="A268271" s="1"/>
      <c r="B268271" s="1"/>
      <c r="C268271" s="1"/>
      <c r="D268271" s="1"/>
    </row>
    <row r="268290" spans="1:4" x14ac:dyDescent="0.35">
      <c r="A268290" s="1"/>
      <c r="B268290" s="1"/>
      <c r="C268290" s="1"/>
      <c r="D268290" s="1"/>
    </row>
    <row r="268309" spans="1:4" x14ac:dyDescent="0.35">
      <c r="A268309" s="1"/>
      <c r="B268309" s="1"/>
      <c r="C268309" s="1"/>
      <c r="D268309" s="1"/>
    </row>
    <row r="268328" spans="1:4" x14ac:dyDescent="0.35">
      <c r="A268328" s="1"/>
      <c r="B268328" s="1"/>
      <c r="C268328" s="1"/>
      <c r="D268328" s="1"/>
    </row>
    <row r="268347" spans="1:4" x14ac:dyDescent="0.35">
      <c r="A268347" s="1"/>
      <c r="B268347" s="1"/>
      <c r="C268347" s="1"/>
      <c r="D268347" s="1"/>
    </row>
    <row r="268366" spans="1:4" x14ac:dyDescent="0.35">
      <c r="A268366" s="1"/>
      <c r="B268366" s="1"/>
      <c r="C268366" s="1"/>
      <c r="D268366" s="1"/>
    </row>
    <row r="268385" spans="1:4" x14ac:dyDescent="0.35">
      <c r="A268385" s="1"/>
      <c r="B268385" s="1"/>
      <c r="C268385" s="1"/>
      <c r="D268385" s="1"/>
    </row>
    <row r="268404" spans="1:4" x14ac:dyDescent="0.35">
      <c r="A268404" s="1"/>
      <c r="B268404" s="1"/>
      <c r="C268404" s="1"/>
      <c r="D268404" s="1"/>
    </row>
    <row r="268423" spans="1:4" x14ac:dyDescent="0.35">
      <c r="A268423" s="1"/>
      <c r="B268423" s="1"/>
      <c r="C268423" s="1"/>
      <c r="D268423" s="1"/>
    </row>
    <row r="268442" spans="1:4" x14ac:dyDescent="0.35">
      <c r="A268442" s="1"/>
      <c r="B268442" s="1"/>
      <c r="C268442" s="1"/>
      <c r="D268442" s="1"/>
    </row>
    <row r="268461" spans="1:4" x14ac:dyDescent="0.35">
      <c r="A268461" s="1"/>
      <c r="B268461" s="1"/>
      <c r="C268461" s="1"/>
      <c r="D268461" s="1"/>
    </row>
    <row r="268480" spans="1:4" x14ac:dyDescent="0.35">
      <c r="A268480" s="1"/>
      <c r="B268480" s="1"/>
      <c r="C268480" s="1"/>
      <c r="D268480" s="1"/>
    </row>
    <row r="268499" spans="1:4" x14ac:dyDescent="0.35">
      <c r="A268499" s="1"/>
      <c r="B268499" s="1"/>
      <c r="C268499" s="1"/>
      <c r="D268499" s="1"/>
    </row>
    <row r="268518" spans="1:4" x14ac:dyDescent="0.35">
      <c r="A268518" s="1"/>
      <c r="B268518" s="1"/>
      <c r="C268518" s="1"/>
      <c r="D268518" s="1"/>
    </row>
    <row r="268537" spans="1:4" x14ac:dyDescent="0.35">
      <c r="A268537" s="1"/>
      <c r="B268537" s="1"/>
      <c r="C268537" s="1"/>
      <c r="D268537" s="1"/>
    </row>
    <row r="268556" spans="1:4" x14ac:dyDescent="0.35">
      <c r="A268556" s="1"/>
      <c r="B268556" s="1"/>
      <c r="C268556" s="1"/>
      <c r="D268556" s="1"/>
    </row>
    <row r="268575" spans="1:4" x14ac:dyDescent="0.35">
      <c r="A268575" s="1"/>
      <c r="B268575" s="1"/>
      <c r="C268575" s="1"/>
      <c r="D268575" s="1"/>
    </row>
    <row r="268594" spans="1:4" x14ac:dyDescent="0.35">
      <c r="A268594" s="1"/>
      <c r="B268594" s="1"/>
      <c r="C268594" s="1"/>
      <c r="D268594" s="1"/>
    </row>
    <row r="268613" spans="1:4" x14ac:dyDescent="0.35">
      <c r="A268613" s="1"/>
      <c r="B268613" s="1"/>
      <c r="C268613" s="1"/>
      <c r="D268613" s="1"/>
    </row>
    <row r="268632" spans="1:4" x14ac:dyDescent="0.35">
      <c r="A268632" s="1"/>
      <c r="B268632" s="1"/>
      <c r="C268632" s="1"/>
      <c r="D268632" s="1"/>
    </row>
    <row r="268651" spans="1:4" x14ac:dyDescent="0.35">
      <c r="A268651" s="1"/>
      <c r="B268651" s="1"/>
      <c r="C268651" s="1"/>
      <c r="D268651" s="1"/>
    </row>
    <row r="268670" spans="1:4" x14ac:dyDescent="0.35">
      <c r="A268670" s="1"/>
      <c r="B268670" s="1"/>
      <c r="C268670" s="1"/>
      <c r="D268670" s="1"/>
    </row>
    <row r="268689" spans="1:4" x14ac:dyDescent="0.35">
      <c r="A268689" s="1"/>
      <c r="B268689" s="1"/>
      <c r="C268689" s="1"/>
      <c r="D268689" s="1"/>
    </row>
    <row r="268708" spans="1:4" x14ac:dyDescent="0.35">
      <c r="A268708" s="1"/>
      <c r="B268708" s="1"/>
      <c r="C268708" s="1"/>
      <c r="D268708" s="1"/>
    </row>
    <row r="268727" spans="1:4" x14ac:dyDescent="0.35">
      <c r="A268727" s="1"/>
      <c r="B268727" s="1"/>
      <c r="C268727" s="1"/>
      <c r="D268727" s="1"/>
    </row>
    <row r="268746" spans="1:4" x14ac:dyDescent="0.35">
      <c r="A268746" s="1"/>
      <c r="B268746" s="1"/>
      <c r="C268746" s="1"/>
      <c r="D268746" s="1"/>
    </row>
    <row r="268765" spans="1:4" x14ac:dyDescent="0.35">
      <c r="A268765" s="1"/>
      <c r="B268765" s="1"/>
      <c r="C268765" s="1"/>
      <c r="D268765" s="1"/>
    </row>
    <row r="268784" spans="1:4" x14ac:dyDescent="0.35">
      <c r="A268784" s="1"/>
      <c r="B268784" s="1"/>
      <c r="C268784" s="1"/>
      <c r="D268784" s="1"/>
    </row>
    <row r="268803" spans="1:4" x14ac:dyDescent="0.35">
      <c r="A268803" s="1"/>
      <c r="B268803" s="1"/>
      <c r="C268803" s="1"/>
      <c r="D268803" s="1"/>
    </row>
    <row r="268822" spans="1:4" x14ac:dyDescent="0.35">
      <c r="A268822" s="1"/>
      <c r="B268822" s="1"/>
      <c r="C268822" s="1"/>
      <c r="D268822" s="1"/>
    </row>
    <row r="268841" spans="1:4" x14ac:dyDescent="0.35">
      <c r="A268841" s="1"/>
      <c r="B268841" s="1"/>
      <c r="C268841" s="1"/>
      <c r="D268841" s="1"/>
    </row>
    <row r="268860" spans="1:4" x14ac:dyDescent="0.35">
      <c r="A268860" s="1"/>
      <c r="B268860" s="1"/>
      <c r="C268860" s="1"/>
      <c r="D268860" s="1"/>
    </row>
    <row r="268879" spans="1:4" x14ac:dyDescent="0.35">
      <c r="A268879" s="1"/>
      <c r="B268879" s="1"/>
      <c r="C268879" s="1"/>
      <c r="D268879" s="1"/>
    </row>
    <row r="268898" spans="1:4" x14ac:dyDescent="0.35">
      <c r="A268898" s="1"/>
      <c r="B268898" s="1"/>
      <c r="C268898" s="1"/>
      <c r="D268898" s="1"/>
    </row>
    <row r="268917" spans="1:4" x14ac:dyDescent="0.35">
      <c r="A268917" s="1"/>
      <c r="B268917" s="1"/>
      <c r="C268917" s="1"/>
      <c r="D268917" s="1"/>
    </row>
    <row r="268936" spans="1:4" x14ac:dyDescent="0.35">
      <c r="A268936" s="1"/>
      <c r="B268936" s="1"/>
      <c r="C268936" s="1"/>
      <c r="D268936" s="1"/>
    </row>
    <row r="268955" spans="1:4" x14ac:dyDescent="0.35">
      <c r="A268955" s="1"/>
      <c r="B268955" s="1"/>
      <c r="C268955" s="1"/>
      <c r="D268955" s="1"/>
    </row>
    <row r="268974" spans="1:4" x14ac:dyDescent="0.35">
      <c r="A268974" s="1"/>
      <c r="B268974" s="1"/>
      <c r="C268974" s="1"/>
      <c r="D268974" s="1"/>
    </row>
    <row r="268993" spans="1:4" x14ac:dyDescent="0.35">
      <c r="A268993" s="1"/>
      <c r="B268993" s="1"/>
      <c r="C268993" s="1"/>
      <c r="D268993" s="1"/>
    </row>
    <row r="269012" spans="1:4" x14ac:dyDescent="0.35">
      <c r="A269012" s="1"/>
      <c r="B269012" s="1"/>
      <c r="C269012" s="1"/>
      <c r="D269012" s="1"/>
    </row>
    <row r="269031" spans="1:4" x14ac:dyDescent="0.35">
      <c r="A269031" s="1"/>
      <c r="B269031" s="1"/>
      <c r="C269031" s="1"/>
      <c r="D269031" s="1"/>
    </row>
    <row r="269050" spans="1:4" x14ac:dyDescent="0.35">
      <c r="A269050" s="1"/>
      <c r="B269050" s="1"/>
      <c r="C269050" s="1"/>
      <c r="D269050" s="1"/>
    </row>
    <row r="269069" spans="1:4" x14ac:dyDescent="0.35">
      <c r="A269069" s="1"/>
      <c r="B269069" s="1"/>
      <c r="C269069" s="1"/>
      <c r="D269069" s="1"/>
    </row>
    <row r="269088" spans="1:4" x14ac:dyDescent="0.35">
      <c r="A269088" s="1"/>
      <c r="B269088" s="1"/>
      <c r="C269088" s="1"/>
      <c r="D269088" s="1"/>
    </row>
    <row r="269107" spans="1:4" x14ac:dyDescent="0.35">
      <c r="A269107" s="1"/>
      <c r="B269107" s="1"/>
      <c r="C269107" s="1"/>
      <c r="D269107" s="1"/>
    </row>
    <row r="269126" spans="1:4" x14ac:dyDescent="0.35">
      <c r="A269126" s="1"/>
      <c r="B269126" s="1"/>
      <c r="C269126" s="1"/>
      <c r="D269126" s="1"/>
    </row>
    <row r="269145" spans="1:4" x14ac:dyDescent="0.35">
      <c r="A269145" s="1"/>
      <c r="B269145" s="1"/>
      <c r="C269145" s="1"/>
      <c r="D269145" s="1"/>
    </row>
    <row r="269164" spans="1:4" x14ac:dyDescent="0.35">
      <c r="A269164" s="1"/>
      <c r="B269164" s="1"/>
      <c r="C269164" s="1"/>
      <c r="D269164" s="1"/>
    </row>
    <row r="269183" spans="1:4" x14ac:dyDescent="0.35">
      <c r="A269183" s="1"/>
      <c r="B269183" s="1"/>
      <c r="C269183" s="1"/>
      <c r="D269183" s="1"/>
    </row>
    <row r="269202" spans="1:4" x14ac:dyDescent="0.35">
      <c r="A269202" s="1"/>
      <c r="B269202" s="1"/>
      <c r="C269202" s="1"/>
      <c r="D269202" s="1"/>
    </row>
    <row r="269221" spans="1:4" x14ac:dyDescent="0.35">
      <c r="A269221" s="1"/>
      <c r="B269221" s="1"/>
      <c r="C269221" s="1"/>
      <c r="D269221" s="1"/>
    </row>
    <row r="269240" spans="1:4" x14ac:dyDescent="0.35">
      <c r="A269240" s="1"/>
      <c r="B269240" s="1"/>
      <c r="C269240" s="1"/>
      <c r="D269240" s="1"/>
    </row>
    <row r="269259" spans="1:4" x14ac:dyDescent="0.35">
      <c r="A269259" s="1"/>
      <c r="B269259" s="1"/>
      <c r="C269259" s="1"/>
      <c r="D269259" s="1"/>
    </row>
    <row r="269278" spans="1:4" x14ac:dyDescent="0.35">
      <c r="A269278" s="1"/>
      <c r="B269278" s="1"/>
      <c r="C269278" s="1"/>
      <c r="D269278" s="1"/>
    </row>
    <row r="269297" spans="1:4" x14ac:dyDescent="0.35">
      <c r="A269297" s="1"/>
      <c r="B269297" s="1"/>
      <c r="C269297" s="1"/>
      <c r="D269297" s="1"/>
    </row>
    <row r="269316" spans="1:4" x14ac:dyDescent="0.35">
      <c r="A269316" s="1"/>
      <c r="B269316" s="1"/>
      <c r="C269316" s="1"/>
      <c r="D269316" s="1"/>
    </row>
    <row r="269335" spans="1:4" x14ac:dyDescent="0.35">
      <c r="A269335" s="1"/>
      <c r="B269335" s="1"/>
      <c r="C269335" s="1"/>
      <c r="D269335" s="1"/>
    </row>
    <row r="269354" spans="1:4" x14ac:dyDescent="0.35">
      <c r="A269354" s="1"/>
      <c r="B269354" s="1"/>
      <c r="C269354" s="1"/>
      <c r="D269354" s="1"/>
    </row>
    <row r="269373" spans="1:4" x14ac:dyDescent="0.35">
      <c r="A269373" s="1"/>
      <c r="B269373" s="1"/>
      <c r="C269373" s="1"/>
      <c r="D269373" s="1"/>
    </row>
    <row r="269392" spans="1:4" x14ac:dyDescent="0.35">
      <c r="A269392" s="1"/>
      <c r="B269392" s="1"/>
      <c r="C269392" s="1"/>
      <c r="D269392" s="1"/>
    </row>
    <row r="269411" spans="1:4" x14ac:dyDescent="0.35">
      <c r="A269411" s="1"/>
      <c r="B269411" s="1"/>
      <c r="C269411" s="1"/>
      <c r="D269411" s="1"/>
    </row>
    <row r="269430" spans="1:4" x14ac:dyDescent="0.35">
      <c r="A269430" s="1"/>
      <c r="B269430" s="1"/>
      <c r="C269430" s="1"/>
      <c r="D269430" s="1"/>
    </row>
    <row r="269449" spans="1:4" x14ac:dyDescent="0.35">
      <c r="A269449" s="1"/>
      <c r="B269449" s="1"/>
      <c r="C269449" s="1"/>
      <c r="D269449" s="1"/>
    </row>
    <row r="269468" spans="1:4" x14ac:dyDescent="0.35">
      <c r="A269468" s="1"/>
      <c r="B269468" s="1"/>
      <c r="C269468" s="1"/>
      <c r="D269468" s="1"/>
    </row>
    <row r="269487" spans="1:4" x14ac:dyDescent="0.35">
      <c r="A269487" s="1"/>
      <c r="B269487" s="1"/>
      <c r="C269487" s="1"/>
      <c r="D269487" s="1"/>
    </row>
    <row r="269506" spans="1:4" x14ac:dyDescent="0.35">
      <c r="A269506" s="1"/>
      <c r="B269506" s="1"/>
      <c r="C269506" s="1"/>
      <c r="D269506" s="1"/>
    </row>
    <row r="269525" spans="1:4" x14ac:dyDescent="0.35">
      <c r="A269525" s="1"/>
      <c r="B269525" s="1"/>
      <c r="C269525" s="1"/>
      <c r="D269525" s="1"/>
    </row>
    <row r="269544" spans="1:4" x14ac:dyDescent="0.35">
      <c r="A269544" s="1"/>
      <c r="B269544" s="1"/>
      <c r="C269544" s="1"/>
      <c r="D269544" s="1"/>
    </row>
    <row r="269563" spans="1:4" x14ac:dyDescent="0.35">
      <c r="A269563" s="1"/>
      <c r="B269563" s="1"/>
      <c r="C269563" s="1"/>
      <c r="D269563" s="1"/>
    </row>
    <row r="269582" spans="1:4" x14ac:dyDescent="0.35">
      <c r="A269582" s="1"/>
      <c r="B269582" s="1"/>
      <c r="C269582" s="1"/>
      <c r="D269582" s="1"/>
    </row>
    <row r="269601" spans="1:4" x14ac:dyDescent="0.35">
      <c r="A269601" s="1"/>
      <c r="B269601" s="1"/>
      <c r="C269601" s="1"/>
      <c r="D269601" s="1"/>
    </row>
    <row r="269620" spans="1:4" x14ac:dyDescent="0.35">
      <c r="A269620" s="1"/>
      <c r="B269620" s="1"/>
      <c r="C269620" s="1"/>
      <c r="D269620" s="1"/>
    </row>
    <row r="269639" spans="1:4" x14ac:dyDescent="0.35">
      <c r="A269639" s="1"/>
      <c r="B269639" s="1"/>
      <c r="C269639" s="1"/>
      <c r="D269639" s="1"/>
    </row>
    <row r="269658" spans="1:4" x14ac:dyDescent="0.35">
      <c r="A269658" s="1"/>
      <c r="B269658" s="1"/>
      <c r="C269658" s="1"/>
      <c r="D269658" s="1"/>
    </row>
    <row r="269677" spans="1:4" x14ac:dyDescent="0.35">
      <c r="A269677" s="1"/>
      <c r="B269677" s="1"/>
      <c r="C269677" s="1"/>
      <c r="D269677" s="1"/>
    </row>
    <row r="269696" spans="1:4" x14ac:dyDescent="0.35">
      <c r="A269696" s="1"/>
      <c r="B269696" s="1"/>
      <c r="C269696" s="1"/>
      <c r="D269696" s="1"/>
    </row>
    <row r="269715" spans="1:4" x14ac:dyDescent="0.35">
      <c r="A269715" s="1"/>
      <c r="B269715" s="1"/>
      <c r="C269715" s="1"/>
      <c r="D269715" s="1"/>
    </row>
    <row r="269734" spans="1:4" x14ac:dyDescent="0.35">
      <c r="A269734" s="1"/>
      <c r="B269734" s="1"/>
      <c r="C269734" s="1"/>
      <c r="D269734" s="1"/>
    </row>
    <row r="269753" spans="1:4" x14ac:dyDescent="0.35">
      <c r="A269753" s="1"/>
      <c r="B269753" s="1"/>
      <c r="C269753" s="1"/>
      <c r="D269753" s="1"/>
    </row>
    <row r="269772" spans="1:4" x14ac:dyDescent="0.35">
      <c r="A269772" s="1"/>
      <c r="B269772" s="1"/>
      <c r="C269772" s="1"/>
      <c r="D269772" s="1"/>
    </row>
    <row r="269791" spans="1:4" x14ac:dyDescent="0.35">
      <c r="A269791" s="1"/>
      <c r="B269791" s="1"/>
      <c r="C269791" s="1"/>
      <c r="D269791" s="1"/>
    </row>
    <row r="269810" spans="1:4" x14ac:dyDescent="0.35">
      <c r="A269810" s="1"/>
      <c r="B269810" s="1"/>
      <c r="C269810" s="1"/>
      <c r="D269810" s="1"/>
    </row>
    <row r="269829" spans="1:4" x14ac:dyDescent="0.35">
      <c r="A269829" s="1"/>
      <c r="B269829" s="1"/>
      <c r="C269829" s="1"/>
      <c r="D269829" s="1"/>
    </row>
    <row r="269848" spans="1:4" x14ac:dyDescent="0.35">
      <c r="A269848" s="1"/>
      <c r="B269848" s="1"/>
      <c r="C269848" s="1"/>
      <c r="D269848" s="1"/>
    </row>
    <row r="269867" spans="1:4" x14ac:dyDescent="0.35">
      <c r="A269867" s="1"/>
      <c r="B269867" s="1"/>
      <c r="C269867" s="1"/>
      <c r="D269867" s="1"/>
    </row>
    <row r="269886" spans="1:4" x14ac:dyDescent="0.35">
      <c r="A269886" s="1"/>
      <c r="B269886" s="1"/>
      <c r="C269886" s="1"/>
      <c r="D269886" s="1"/>
    </row>
    <row r="269905" spans="1:4" x14ac:dyDescent="0.35">
      <c r="A269905" s="1"/>
      <c r="B269905" s="1"/>
      <c r="C269905" s="1"/>
      <c r="D269905" s="1"/>
    </row>
    <row r="269924" spans="1:4" x14ac:dyDescent="0.35">
      <c r="A269924" s="1"/>
      <c r="B269924" s="1"/>
      <c r="C269924" s="1"/>
      <c r="D269924" s="1"/>
    </row>
    <row r="269943" spans="1:4" x14ac:dyDescent="0.35">
      <c r="A269943" s="1"/>
      <c r="B269943" s="1"/>
      <c r="C269943" s="1"/>
      <c r="D269943" s="1"/>
    </row>
    <row r="269962" spans="1:4" x14ac:dyDescent="0.35">
      <c r="A269962" s="1"/>
      <c r="B269962" s="1"/>
      <c r="C269962" s="1"/>
      <c r="D269962" s="1"/>
    </row>
    <row r="269981" spans="1:4" x14ac:dyDescent="0.35">
      <c r="A269981" s="1"/>
      <c r="B269981" s="1"/>
      <c r="C269981" s="1"/>
      <c r="D269981" s="1"/>
    </row>
    <row r="270000" spans="1:4" x14ac:dyDescent="0.35">
      <c r="A270000" s="1"/>
      <c r="B270000" s="1"/>
      <c r="C270000" s="1"/>
      <c r="D270000" s="1"/>
    </row>
    <row r="270019" spans="1:4" x14ac:dyDescent="0.35">
      <c r="A270019" s="1"/>
      <c r="B270019" s="1"/>
      <c r="C270019" s="1"/>
      <c r="D270019" s="1"/>
    </row>
    <row r="270038" spans="1:4" x14ac:dyDescent="0.35">
      <c r="A270038" s="1"/>
      <c r="B270038" s="1"/>
      <c r="C270038" s="1"/>
      <c r="D270038" s="1"/>
    </row>
    <row r="270057" spans="1:4" x14ac:dyDescent="0.35">
      <c r="A270057" s="1"/>
      <c r="B270057" s="1"/>
      <c r="C270057" s="1"/>
      <c r="D270057" s="1"/>
    </row>
    <row r="270076" spans="1:4" x14ac:dyDescent="0.35">
      <c r="A270076" s="1"/>
      <c r="B270076" s="1"/>
      <c r="C270076" s="1"/>
      <c r="D270076" s="1"/>
    </row>
    <row r="270095" spans="1:4" x14ac:dyDescent="0.35">
      <c r="A270095" s="1"/>
      <c r="B270095" s="1"/>
      <c r="C270095" s="1"/>
      <c r="D270095" s="1"/>
    </row>
    <row r="270114" spans="1:4" x14ac:dyDescent="0.35">
      <c r="A270114" s="1"/>
      <c r="B270114" s="1"/>
      <c r="C270114" s="1"/>
      <c r="D270114" s="1"/>
    </row>
    <row r="270133" spans="1:4" x14ac:dyDescent="0.35">
      <c r="A270133" s="1"/>
      <c r="B270133" s="1"/>
      <c r="C270133" s="1"/>
      <c r="D270133" s="1"/>
    </row>
    <row r="270152" spans="1:4" x14ac:dyDescent="0.35">
      <c r="A270152" s="1"/>
      <c r="B270152" s="1"/>
      <c r="C270152" s="1"/>
      <c r="D270152" s="1"/>
    </row>
    <row r="270171" spans="1:4" x14ac:dyDescent="0.35">
      <c r="A270171" s="1"/>
      <c r="B270171" s="1"/>
      <c r="C270171" s="1"/>
      <c r="D270171" s="1"/>
    </row>
    <row r="270190" spans="1:4" x14ac:dyDescent="0.35">
      <c r="A270190" s="1"/>
      <c r="B270190" s="1"/>
      <c r="C270190" s="1"/>
      <c r="D270190" s="1"/>
    </row>
    <row r="270209" spans="1:4" x14ac:dyDescent="0.35">
      <c r="A270209" s="1"/>
      <c r="B270209" s="1"/>
      <c r="C270209" s="1"/>
      <c r="D270209" s="1"/>
    </row>
    <row r="270228" spans="1:4" x14ac:dyDescent="0.35">
      <c r="A270228" s="1"/>
      <c r="B270228" s="1"/>
      <c r="C270228" s="1"/>
      <c r="D270228" s="1"/>
    </row>
    <row r="270247" spans="1:4" x14ac:dyDescent="0.35">
      <c r="A270247" s="1"/>
      <c r="B270247" s="1"/>
      <c r="C270247" s="1"/>
      <c r="D270247" s="1"/>
    </row>
    <row r="270266" spans="1:4" x14ac:dyDescent="0.35">
      <c r="A270266" s="1"/>
      <c r="B270266" s="1"/>
      <c r="C270266" s="1"/>
      <c r="D270266" s="1"/>
    </row>
    <row r="270285" spans="1:4" x14ac:dyDescent="0.35">
      <c r="A270285" s="1"/>
      <c r="B270285" s="1"/>
      <c r="C270285" s="1"/>
      <c r="D270285" s="1"/>
    </row>
    <row r="270304" spans="1:4" x14ac:dyDescent="0.35">
      <c r="A270304" s="1"/>
      <c r="B270304" s="1"/>
      <c r="C270304" s="1"/>
      <c r="D270304" s="1"/>
    </row>
    <row r="270323" spans="1:4" x14ac:dyDescent="0.35">
      <c r="A270323" s="1"/>
      <c r="B270323" s="1"/>
      <c r="C270323" s="1"/>
      <c r="D270323" s="1"/>
    </row>
    <row r="270342" spans="1:4" x14ac:dyDescent="0.35">
      <c r="A270342" s="1"/>
      <c r="B270342" s="1"/>
      <c r="C270342" s="1"/>
      <c r="D270342" s="1"/>
    </row>
    <row r="270361" spans="1:4" x14ac:dyDescent="0.35">
      <c r="A270361" s="1"/>
      <c r="B270361" s="1"/>
      <c r="C270361" s="1"/>
      <c r="D270361" s="1"/>
    </row>
    <row r="270380" spans="1:4" x14ac:dyDescent="0.35">
      <c r="A270380" s="1"/>
      <c r="B270380" s="1"/>
      <c r="C270380" s="1"/>
      <c r="D270380" s="1"/>
    </row>
    <row r="270399" spans="1:4" x14ac:dyDescent="0.35">
      <c r="A270399" s="1"/>
      <c r="B270399" s="1"/>
      <c r="C270399" s="1"/>
      <c r="D270399" s="1"/>
    </row>
    <row r="270418" spans="1:4" x14ac:dyDescent="0.35">
      <c r="A270418" s="1"/>
      <c r="B270418" s="1"/>
      <c r="C270418" s="1"/>
      <c r="D270418" s="1"/>
    </row>
    <row r="270437" spans="1:4" x14ac:dyDescent="0.35">
      <c r="A270437" s="1"/>
      <c r="B270437" s="1"/>
      <c r="C270437" s="1"/>
      <c r="D270437" s="1"/>
    </row>
    <row r="270456" spans="1:4" x14ac:dyDescent="0.35">
      <c r="A270456" s="1"/>
      <c r="B270456" s="1"/>
      <c r="C270456" s="1"/>
      <c r="D270456" s="1"/>
    </row>
    <row r="270475" spans="1:4" x14ac:dyDescent="0.35">
      <c r="A270475" s="1"/>
      <c r="B270475" s="1"/>
      <c r="C270475" s="1"/>
      <c r="D270475" s="1"/>
    </row>
    <row r="270494" spans="1:4" x14ac:dyDescent="0.35">
      <c r="A270494" s="1"/>
      <c r="B270494" s="1"/>
      <c r="C270494" s="1"/>
      <c r="D270494" s="1"/>
    </row>
    <row r="270513" spans="1:4" x14ac:dyDescent="0.35">
      <c r="A270513" s="1"/>
      <c r="B270513" s="1"/>
      <c r="C270513" s="1"/>
      <c r="D270513" s="1"/>
    </row>
    <row r="270532" spans="1:4" x14ac:dyDescent="0.35">
      <c r="A270532" s="1"/>
      <c r="B270532" s="1"/>
      <c r="C270532" s="1"/>
      <c r="D270532" s="1"/>
    </row>
    <row r="270551" spans="1:4" x14ac:dyDescent="0.35">
      <c r="A270551" s="1"/>
      <c r="B270551" s="1"/>
      <c r="C270551" s="1"/>
      <c r="D270551" s="1"/>
    </row>
    <row r="270570" spans="1:4" x14ac:dyDescent="0.35">
      <c r="A270570" s="1"/>
      <c r="B270570" s="1"/>
      <c r="C270570" s="1"/>
      <c r="D270570" s="1"/>
    </row>
    <row r="270589" spans="1:4" x14ac:dyDescent="0.35">
      <c r="A270589" s="1"/>
      <c r="B270589" s="1"/>
      <c r="C270589" s="1"/>
      <c r="D270589" s="1"/>
    </row>
    <row r="270608" spans="1:4" x14ac:dyDescent="0.35">
      <c r="A270608" s="1"/>
      <c r="B270608" s="1"/>
      <c r="C270608" s="1"/>
      <c r="D270608" s="1"/>
    </row>
    <row r="270627" spans="1:4" x14ac:dyDescent="0.35">
      <c r="A270627" s="1"/>
      <c r="B270627" s="1"/>
      <c r="C270627" s="1"/>
      <c r="D270627" s="1"/>
    </row>
    <row r="270646" spans="1:4" x14ac:dyDescent="0.35">
      <c r="A270646" s="1"/>
      <c r="B270646" s="1"/>
      <c r="C270646" s="1"/>
      <c r="D270646" s="1"/>
    </row>
    <row r="270665" spans="1:4" x14ac:dyDescent="0.35">
      <c r="A270665" s="1"/>
      <c r="B270665" s="1"/>
      <c r="C270665" s="1"/>
      <c r="D270665" s="1"/>
    </row>
    <row r="270684" spans="1:4" x14ac:dyDescent="0.35">
      <c r="A270684" s="1"/>
      <c r="B270684" s="1"/>
      <c r="C270684" s="1"/>
      <c r="D270684" s="1"/>
    </row>
    <row r="270703" spans="1:4" x14ac:dyDescent="0.35">
      <c r="A270703" s="1"/>
      <c r="B270703" s="1"/>
      <c r="C270703" s="1"/>
      <c r="D270703" s="1"/>
    </row>
    <row r="270722" spans="1:4" x14ac:dyDescent="0.35">
      <c r="A270722" s="1"/>
      <c r="B270722" s="1"/>
      <c r="C270722" s="1"/>
      <c r="D270722" s="1"/>
    </row>
    <row r="270741" spans="1:4" x14ac:dyDescent="0.35">
      <c r="A270741" s="1"/>
      <c r="B270741" s="1"/>
      <c r="C270741" s="1"/>
      <c r="D270741" s="1"/>
    </row>
    <row r="270760" spans="1:4" x14ac:dyDescent="0.35">
      <c r="A270760" s="1"/>
      <c r="B270760" s="1"/>
      <c r="C270760" s="1"/>
      <c r="D270760" s="1"/>
    </row>
    <row r="270779" spans="1:4" x14ac:dyDescent="0.35">
      <c r="A270779" s="1"/>
      <c r="B270779" s="1"/>
      <c r="C270779" s="1"/>
      <c r="D270779" s="1"/>
    </row>
    <row r="270798" spans="1:4" x14ac:dyDescent="0.35">
      <c r="A270798" s="1"/>
      <c r="B270798" s="1"/>
      <c r="C270798" s="1"/>
      <c r="D270798" s="1"/>
    </row>
    <row r="270817" spans="1:4" x14ac:dyDescent="0.35">
      <c r="A270817" s="1"/>
      <c r="B270817" s="1"/>
      <c r="C270817" s="1"/>
      <c r="D270817" s="1"/>
    </row>
    <row r="270836" spans="1:4" x14ac:dyDescent="0.35">
      <c r="A270836" s="1"/>
      <c r="B270836" s="1"/>
      <c r="C270836" s="1"/>
      <c r="D270836" s="1"/>
    </row>
    <row r="270855" spans="1:4" x14ac:dyDescent="0.35">
      <c r="A270855" s="1"/>
      <c r="B270855" s="1"/>
      <c r="C270855" s="1"/>
      <c r="D270855" s="1"/>
    </row>
    <row r="270874" spans="1:4" x14ac:dyDescent="0.35">
      <c r="A270874" s="1"/>
      <c r="B270874" s="1"/>
      <c r="C270874" s="1"/>
      <c r="D270874" s="1"/>
    </row>
    <row r="270893" spans="1:4" x14ac:dyDescent="0.35">
      <c r="A270893" s="1"/>
      <c r="B270893" s="1"/>
      <c r="C270893" s="1"/>
      <c r="D270893" s="1"/>
    </row>
    <row r="270912" spans="1:4" x14ac:dyDescent="0.35">
      <c r="A270912" s="1"/>
      <c r="B270912" s="1"/>
      <c r="C270912" s="1"/>
      <c r="D270912" s="1"/>
    </row>
    <row r="270931" spans="1:4" x14ac:dyDescent="0.35">
      <c r="A270931" s="1"/>
      <c r="B270931" s="1"/>
      <c r="C270931" s="1"/>
      <c r="D270931" s="1"/>
    </row>
    <row r="270950" spans="1:4" x14ac:dyDescent="0.35">
      <c r="A270950" s="1"/>
      <c r="B270950" s="1"/>
      <c r="C270950" s="1"/>
      <c r="D270950" s="1"/>
    </row>
    <row r="270969" spans="1:4" x14ac:dyDescent="0.35">
      <c r="A270969" s="1"/>
      <c r="B270969" s="1"/>
      <c r="C270969" s="1"/>
      <c r="D270969" s="1"/>
    </row>
    <row r="270988" spans="1:4" x14ac:dyDescent="0.35">
      <c r="A270988" s="1"/>
      <c r="B270988" s="1"/>
      <c r="C270988" s="1"/>
      <c r="D270988" s="1"/>
    </row>
    <row r="271007" spans="1:4" x14ac:dyDescent="0.35">
      <c r="A271007" s="1"/>
      <c r="B271007" s="1"/>
      <c r="C271007" s="1"/>
      <c r="D271007" s="1"/>
    </row>
    <row r="271026" spans="1:4" x14ac:dyDescent="0.35">
      <c r="A271026" s="1"/>
      <c r="B271026" s="1"/>
      <c r="C271026" s="1"/>
      <c r="D271026" s="1"/>
    </row>
    <row r="271045" spans="1:4" x14ac:dyDescent="0.35">
      <c r="A271045" s="1"/>
      <c r="B271045" s="1"/>
      <c r="C271045" s="1"/>
      <c r="D271045" s="1"/>
    </row>
    <row r="271064" spans="1:4" x14ac:dyDescent="0.35">
      <c r="A271064" s="1"/>
      <c r="B271064" s="1"/>
      <c r="C271064" s="1"/>
      <c r="D271064" s="1"/>
    </row>
    <row r="271083" spans="1:4" x14ac:dyDescent="0.35">
      <c r="A271083" s="1"/>
      <c r="B271083" s="1"/>
      <c r="C271083" s="1"/>
      <c r="D271083" s="1"/>
    </row>
    <row r="271102" spans="1:4" x14ac:dyDescent="0.35">
      <c r="A271102" s="1"/>
      <c r="B271102" s="1"/>
      <c r="C271102" s="1"/>
      <c r="D271102" s="1"/>
    </row>
    <row r="271121" spans="1:4" x14ac:dyDescent="0.35">
      <c r="A271121" s="1"/>
      <c r="B271121" s="1"/>
      <c r="C271121" s="1"/>
      <c r="D271121" s="1"/>
    </row>
    <row r="271140" spans="1:4" x14ac:dyDescent="0.35">
      <c r="A271140" s="1"/>
      <c r="B271140" s="1"/>
      <c r="C271140" s="1"/>
      <c r="D271140" s="1"/>
    </row>
    <row r="271159" spans="1:4" x14ac:dyDescent="0.35">
      <c r="A271159" s="1"/>
      <c r="B271159" s="1"/>
      <c r="C271159" s="1"/>
      <c r="D271159" s="1"/>
    </row>
    <row r="271178" spans="1:4" x14ac:dyDescent="0.35">
      <c r="A271178" s="1"/>
      <c r="B271178" s="1"/>
      <c r="C271178" s="1"/>
      <c r="D271178" s="1"/>
    </row>
    <row r="271197" spans="1:4" x14ac:dyDescent="0.35">
      <c r="A271197" s="1"/>
      <c r="B271197" s="1"/>
      <c r="C271197" s="1"/>
      <c r="D271197" s="1"/>
    </row>
    <row r="271216" spans="1:4" x14ac:dyDescent="0.35">
      <c r="A271216" s="1"/>
      <c r="B271216" s="1"/>
      <c r="C271216" s="1"/>
      <c r="D271216" s="1"/>
    </row>
    <row r="271235" spans="1:4" x14ac:dyDescent="0.35">
      <c r="A271235" s="1"/>
      <c r="B271235" s="1"/>
      <c r="C271235" s="1"/>
      <c r="D271235" s="1"/>
    </row>
    <row r="271254" spans="1:4" x14ac:dyDescent="0.35">
      <c r="A271254" s="1"/>
      <c r="B271254" s="1"/>
      <c r="C271254" s="1"/>
      <c r="D271254" s="1"/>
    </row>
    <row r="271273" spans="1:4" x14ac:dyDescent="0.35">
      <c r="A271273" s="1"/>
      <c r="B271273" s="1"/>
      <c r="C271273" s="1"/>
      <c r="D271273" s="1"/>
    </row>
    <row r="271292" spans="1:4" x14ac:dyDescent="0.35">
      <c r="A271292" s="1"/>
      <c r="B271292" s="1"/>
      <c r="C271292" s="1"/>
      <c r="D271292" s="1"/>
    </row>
    <row r="271311" spans="1:4" x14ac:dyDescent="0.35">
      <c r="A271311" s="1"/>
      <c r="B271311" s="1"/>
      <c r="C271311" s="1"/>
      <c r="D271311" s="1"/>
    </row>
    <row r="271330" spans="1:4" x14ac:dyDescent="0.35">
      <c r="A271330" s="1"/>
      <c r="B271330" s="1"/>
      <c r="C271330" s="1"/>
      <c r="D271330" s="1"/>
    </row>
    <row r="271349" spans="1:4" x14ac:dyDescent="0.35">
      <c r="A271349" s="1"/>
      <c r="B271349" s="1"/>
      <c r="C271349" s="1"/>
      <c r="D271349" s="1"/>
    </row>
    <row r="271368" spans="1:4" x14ac:dyDescent="0.35">
      <c r="A271368" s="1"/>
      <c r="B271368" s="1"/>
      <c r="C271368" s="1"/>
      <c r="D271368" s="1"/>
    </row>
    <row r="271387" spans="1:4" x14ac:dyDescent="0.35">
      <c r="A271387" s="1"/>
      <c r="B271387" s="1"/>
      <c r="C271387" s="1"/>
      <c r="D271387" s="1"/>
    </row>
    <row r="271406" spans="1:4" x14ac:dyDescent="0.35">
      <c r="A271406" s="1"/>
      <c r="B271406" s="1"/>
      <c r="C271406" s="1"/>
      <c r="D271406" s="1"/>
    </row>
    <row r="271425" spans="1:4" x14ac:dyDescent="0.35">
      <c r="A271425" s="1"/>
      <c r="B271425" s="1"/>
      <c r="C271425" s="1"/>
      <c r="D271425" s="1"/>
    </row>
    <row r="271444" spans="1:4" x14ac:dyDescent="0.35">
      <c r="A271444" s="1"/>
      <c r="B271444" s="1"/>
      <c r="C271444" s="1"/>
      <c r="D271444" s="1"/>
    </row>
    <row r="271463" spans="1:4" x14ac:dyDescent="0.35">
      <c r="A271463" s="1"/>
      <c r="B271463" s="1"/>
      <c r="C271463" s="1"/>
      <c r="D271463" s="1"/>
    </row>
    <row r="271482" spans="1:4" x14ac:dyDescent="0.35">
      <c r="A271482" s="1"/>
      <c r="B271482" s="1"/>
      <c r="C271482" s="1"/>
      <c r="D271482" s="1"/>
    </row>
    <row r="271501" spans="1:4" x14ac:dyDescent="0.35">
      <c r="A271501" s="1"/>
      <c r="B271501" s="1"/>
      <c r="C271501" s="1"/>
      <c r="D271501" s="1"/>
    </row>
    <row r="271520" spans="1:4" x14ac:dyDescent="0.35">
      <c r="A271520" s="1"/>
      <c r="B271520" s="1"/>
      <c r="C271520" s="1"/>
      <c r="D271520" s="1"/>
    </row>
    <row r="271539" spans="1:4" x14ac:dyDescent="0.35">
      <c r="A271539" s="1"/>
      <c r="B271539" s="1"/>
      <c r="C271539" s="1"/>
      <c r="D271539" s="1"/>
    </row>
    <row r="271558" spans="1:4" x14ac:dyDescent="0.35">
      <c r="A271558" s="1"/>
      <c r="B271558" s="1"/>
      <c r="C271558" s="1"/>
      <c r="D271558" s="1"/>
    </row>
    <row r="271577" spans="1:4" x14ac:dyDescent="0.35">
      <c r="A271577" s="1"/>
      <c r="B271577" s="1"/>
      <c r="C271577" s="1"/>
      <c r="D271577" s="1"/>
    </row>
    <row r="271596" spans="1:4" x14ac:dyDescent="0.35">
      <c r="A271596" s="1"/>
      <c r="B271596" s="1"/>
      <c r="C271596" s="1"/>
      <c r="D271596" s="1"/>
    </row>
    <row r="271615" spans="1:4" x14ac:dyDescent="0.35">
      <c r="A271615" s="1"/>
      <c r="B271615" s="1"/>
      <c r="C271615" s="1"/>
      <c r="D271615" s="1"/>
    </row>
    <row r="271634" spans="1:4" x14ac:dyDescent="0.35">
      <c r="A271634" s="1"/>
      <c r="B271634" s="1"/>
      <c r="C271634" s="1"/>
      <c r="D271634" s="1"/>
    </row>
    <row r="271653" spans="1:4" x14ac:dyDescent="0.35">
      <c r="A271653" s="1"/>
      <c r="B271653" s="1"/>
      <c r="C271653" s="1"/>
      <c r="D271653" s="1"/>
    </row>
    <row r="271672" spans="1:4" x14ac:dyDescent="0.35">
      <c r="A271672" s="1"/>
      <c r="B271672" s="1"/>
      <c r="C271672" s="1"/>
      <c r="D271672" s="1"/>
    </row>
    <row r="271691" spans="1:4" x14ac:dyDescent="0.35">
      <c r="A271691" s="1"/>
      <c r="B271691" s="1"/>
      <c r="C271691" s="1"/>
      <c r="D271691" s="1"/>
    </row>
    <row r="271710" spans="1:4" x14ac:dyDescent="0.35">
      <c r="A271710" s="1"/>
      <c r="B271710" s="1"/>
      <c r="C271710" s="1"/>
      <c r="D271710" s="1"/>
    </row>
    <row r="271729" spans="1:4" x14ac:dyDescent="0.35">
      <c r="A271729" s="1"/>
      <c r="B271729" s="1"/>
      <c r="C271729" s="1"/>
      <c r="D271729" s="1"/>
    </row>
    <row r="271748" spans="1:4" x14ac:dyDescent="0.35">
      <c r="A271748" s="1"/>
      <c r="B271748" s="1"/>
      <c r="C271748" s="1"/>
      <c r="D271748" s="1"/>
    </row>
    <row r="271767" spans="1:4" x14ac:dyDescent="0.35">
      <c r="A271767" s="1"/>
      <c r="B271767" s="1"/>
      <c r="C271767" s="1"/>
      <c r="D271767" s="1"/>
    </row>
    <row r="271786" spans="1:4" x14ac:dyDescent="0.35">
      <c r="A271786" s="1"/>
      <c r="B271786" s="1"/>
      <c r="C271786" s="1"/>
      <c r="D271786" s="1"/>
    </row>
    <row r="271805" spans="1:4" x14ac:dyDescent="0.35">
      <c r="A271805" s="1"/>
      <c r="B271805" s="1"/>
      <c r="C271805" s="1"/>
      <c r="D271805" s="1"/>
    </row>
    <row r="271824" spans="1:4" x14ac:dyDescent="0.35">
      <c r="A271824" s="1"/>
      <c r="B271824" s="1"/>
      <c r="C271824" s="1"/>
      <c r="D271824" s="1"/>
    </row>
    <row r="271843" spans="1:4" x14ac:dyDescent="0.35">
      <c r="A271843" s="1"/>
      <c r="B271843" s="1"/>
      <c r="C271843" s="1"/>
      <c r="D271843" s="1"/>
    </row>
    <row r="271862" spans="1:4" x14ac:dyDescent="0.35">
      <c r="A271862" s="1"/>
      <c r="B271862" s="1"/>
      <c r="C271862" s="1"/>
      <c r="D271862" s="1"/>
    </row>
    <row r="271881" spans="1:4" x14ac:dyDescent="0.35">
      <c r="A271881" s="1"/>
      <c r="B271881" s="1"/>
      <c r="C271881" s="1"/>
      <c r="D271881" s="1"/>
    </row>
    <row r="271900" spans="1:4" x14ac:dyDescent="0.35">
      <c r="A271900" s="1"/>
      <c r="B271900" s="1"/>
      <c r="C271900" s="1"/>
      <c r="D271900" s="1"/>
    </row>
    <row r="271919" spans="1:4" x14ac:dyDescent="0.35">
      <c r="A271919" s="1"/>
      <c r="B271919" s="1"/>
      <c r="C271919" s="1"/>
      <c r="D271919" s="1"/>
    </row>
    <row r="271938" spans="1:4" x14ac:dyDescent="0.35">
      <c r="A271938" s="1"/>
      <c r="B271938" s="1"/>
      <c r="C271938" s="1"/>
      <c r="D271938" s="1"/>
    </row>
    <row r="271957" spans="1:4" x14ac:dyDescent="0.35">
      <c r="A271957" s="1"/>
      <c r="B271957" s="1"/>
      <c r="C271957" s="1"/>
      <c r="D271957" s="1"/>
    </row>
    <row r="271976" spans="1:4" x14ac:dyDescent="0.35">
      <c r="A271976" s="1"/>
      <c r="B271976" s="1"/>
      <c r="C271976" s="1"/>
      <c r="D271976" s="1"/>
    </row>
    <row r="271995" spans="1:4" x14ac:dyDescent="0.35">
      <c r="A271995" s="1"/>
      <c r="B271995" s="1"/>
      <c r="C271995" s="1"/>
      <c r="D271995" s="1"/>
    </row>
    <row r="272014" spans="1:4" x14ac:dyDescent="0.35">
      <c r="A272014" s="1"/>
      <c r="B272014" s="1"/>
      <c r="C272014" s="1"/>
      <c r="D272014" s="1"/>
    </row>
    <row r="272033" spans="1:4" x14ac:dyDescent="0.35">
      <c r="A272033" s="1"/>
      <c r="B272033" s="1"/>
      <c r="C272033" s="1"/>
      <c r="D272033" s="1"/>
    </row>
    <row r="272052" spans="1:4" x14ac:dyDescent="0.35">
      <c r="A272052" s="1"/>
      <c r="B272052" s="1"/>
      <c r="C272052" s="1"/>
      <c r="D272052" s="1"/>
    </row>
    <row r="272071" spans="1:4" x14ac:dyDescent="0.35">
      <c r="A272071" s="1"/>
      <c r="B272071" s="1"/>
      <c r="C272071" s="1"/>
      <c r="D272071" s="1"/>
    </row>
    <row r="272090" spans="1:4" x14ac:dyDescent="0.35">
      <c r="A272090" s="1"/>
      <c r="B272090" s="1"/>
      <c r="C272090" s="1"/>
      <c r="D272090" s="1"/>
    </row>
    <row r="272109" spans="1:4" x14ac:dyDescent="0.35">
      <c r="A272109" s="1"/>
      <c r="B272109" s="1"/>
      <c r="C272109" s="1"/>
      <c r="D272109" s="1"/>
    </row>
    <row r="272128" spans="1:4" x14ac:dyDescent="0.35">
      <c r="A272128" s="1"/>
      <c r="B272128" s="1"/>
      <c r="C272128" s="1"/>
      <c r="D272128" s="1"/>
    </row>
    <row r="272147" spans="1:4" x14ac:dyDescent="0.35">
      <c r="A272147" s="1"/>
      <c r="B272147" s="1"/>
      <c r="C272147" s="1"/>
      <c r="D272147" s="1"/>
    </row>
    <row r="272166" spans="1:4" x14ac:dyDescent="0.35">
      <c r="A272166" s="1"/>
      <c r="B272166" s="1"/>
      <c r="C272166" s="1"/>
      <c r="D272166" s="1"/>
    </row>
    <row r="272185" spans="1:4" x14ac:dyDescent="0.35">
      <c r="A272185" s="1"/>
      <c r="B272185" s="1"/>
      <c r="C272185" s="1"/>
      <c r="D272185" s="1"/>
    </row>
    <row r="272204" spans="1:4" x14ac:dyDescent="0.35">
      <c r="A272204" s="1"/>
      <c r="B272204" s="1"/>
      <c r="C272204" s="1"/>
      <c r="D272204" s="1"/>
    </row>
    <row r="272223" spans="1:4" x14ac:dyDescent="0.35">
      <c r="A272223" s="1"/>
      <c r="B272223" s="1"/>
      <c r="C272223" s="1"/>
      <c r="D272223" s="1"/>
    </row>
    <row r="272242" spans="1:4" x14ac:dyDescent="0.35">
      <c r="A272242" s="1"/>
      <c r="B272242" s="1"/>
      <c r="C272242" s="1"/>
      <c r="D272242" s="1"/>
    </row>
    <row r="272261" spans="1:4" x14ac:dyDescent="0.35">
      <c r="A272261" s="1"/>
      <c r="B272261" s="1"/>
      <c r="C272261" s="1"/>
      <c r="D272261" s="1"/>
    </row>
    <row r="272280" spans="1:4" x14ac:dyDescent="0.35">
      <c r="A272280" s="1"/>
      <c r="B272280" s="1"/>
      <c r="C272280" s="1"/>
      <c r="D272280" s="1"/>
    </row>
    <row r="272299" spans="1:4" x14ac:dyDescent="0.35">
      <c r="A272299" s="1"/>
      <c r="B272299" s="1"/>
      <c r="C272299" s="1"/>
      <c r="D272299" s="1"/>
    </row>
    <row r="272318" spans="1:4" x14ac:dyDescent="0.35">
      <c r="A272318" s="1"/>
      <c r="B272318" s="1"/>
      <c r="C272318" s="1"/>
      <c r="D272318" s="1"/>
    </row>
    <row r="272337" spans="1:4" x14ac:dyDescent="0.35">
      <c r="A272337" s="1"/>
      <c r="B272337" s="1"/>
      <c r="C272337" s="1"/>
      <c r="D272337" s="1"/>
    </row>
    <row r="272356" spans="1:4" x14ac:dyDescent="0.35">
      <c r="A272356" s="1"/>
      <c r="B272356" s="1"/>
      <c r="C272356" s="1"/>
      <c r="D272356" s="1"/>
    </row>
    <row r="272375" spans="1:4" x14ac:dyDescent="0.35">
      <c r="A272375" s="1"/>
      <c r="B272375" s="1"/>
      <c r="C272375" s="1"/>
      <c r="D272375" s="1"/>
    </row>
    <row r="272394" spans="1:4" x14ac:dyDescent="0.35">
      <c r="A272394" s="1"/>
      <c r="B272394" s="1"/>
      <c r="C272394" s="1"/>
      <c r="D272394" s="1"/>
    </row>
    <row r="272413" spans="1:4" x14ac:dyDescent="0.35">
      <c r="A272413" s="1"/>
      <c r="B272413" s="1"/>
      <c r="C272413" s="1"/>
      <c r="D272413" s="1"/>
    </row>
    <row r="272432" spans="1:4" x14ac:dyDescent="0.35">
      <c r="A272432" s="1"/>
      <c r="B272432" s="1"/>
      <c r="C272432" s="1"/>
      <c r="D272432" s="1"/>
    </row>
    <row r="272451" spans="1:4" x14ac:dyDescent="0.35">
      <c r="A272451" s="1"/>
      <c r="B272451" s="1"/>
      <c r="C272451" s="1"/>
      <c r="D272451" s="1"/>
    </row>
    <row r="272470" spans="1:4" x14ac:dyDescent="0.35">
      <c r="A272470" s="1"/>
      <c r="B272470" s="1"/>
      <c r="C272470" s="1"/>
      <c r="D272470" s="1"/>
    </row>
    <row r="272489" spans="1:4" x14ac:dyDescent="0.35">
      <c r="A272489" s="1"/>
      <c r="B272489" s="1"/>
      <c r="C272489" s="1"/>
      <c r="D272489" s="1"/>
    </row>
    <row r="272508" spans="1:4" x14ac:dyDescent="0.35">
      <c r="A272508" s="1"/>
      <c r="B272508" s="1"/>
      <c r="C272508" s="1"/>
      <c r="D272508" s="1"/>
    </row>
    <row r="272527" spans="1:4" x14ac:dyDescent="0.35">
      <c r="A272527" s="1"/>
      <c r="B272527" s="1"/>
      <c r="C272527" s="1"/>
      <c r="D272527" s="1"/>
    </row>
    <row r="272546" spans="1:4" x14ac:dyDescent="0.35">
      <c r="A272546" s="1"/>
      <c r="B272546" s="1"/>
      <c r="C272546" s="1"/>
      <c r="D272546" s="1"/>
    </row>
    <row r="272565" spans="1:4" x14ac:dyDescent="0.35">
      <c r="A272565" s="1"/>
      <c r="B272565" s="1"/>
      <c r="C272565" s="1"/>
      <c r="D272565" s="1"/>
    </row>
    <row r="272584" spans="1:4" x14ac:dyDescent="0.35">
      <c r="A272584" s="1"/>
      <c r="B272584" s="1"/>
      <c r="C272584" s="1"/>
      <c r="D272584" s="1"/>
    </row>
    <row r="272603" spans="1:4" x14ac:dyDescent="0.35">
      <c r="A272603" s="1"/>
      <c r="B272603" s="1"/>
      <c r="C272603" s="1"/>
      <c r="D272603" s="1"/>
    </row>
    <row r="272622" spans="1:4" x14ac:dyDescent="0.35">
      <c r="A272622" s="1"/>
      <c r="B272622" s="1"/>
      <c r="C272622" s="1"/>
      <c r="D272622" s="1"/>
    </row>
    <row r="272641" spans="1:4" x14ac:dyDescent="0.35">
      <c r="A272641" s="1"/>
      <c r="B272641" s="1"/>
      <c r="C272641" s="1"/>
      <c r="D272641" s="1"/>
    </row>
    <row r="272660" spans="1:4" x14ac:dyDescent="0.35">
      <c r="A272660" s="1"/>
      <c r="B272660" s="1"/>
      <c r="C272660" s="1"/>
      <c r="D272660" s="1"/>
    </row>
    <row r="272679" spans="1:4" x14ac:dyDescent="0.35">
      <c r="A272679" s="1"/>
      <c r="B272679" s="1"/>
      <c r="C272679" s="1"/>
      <c r="D272679" s="1"/>
    </row>
    <row r="272698" spans="1:4" x14ac:dyDescent="0.35">
      <c r="A272698" s="1"/>
      <c r="B272698" s="1"/>
      <c r="C272698" s="1"/>
      <c r="D272698" s="1"/>
    </row>
    <row r="272717" spans="1:4" x14ac:dyDescent="0.35">
      <c r="A272717" s="1"/>
      <c r="B272717" s="1"/>
      <c r="C272717" s="1"/>
      <c r="D272717" s="1"/>
    </row>
    <row r="272736" spans="1:4" x14ac:dyDescent="0.35">
      <c r="A272736" s="1"/>
      <c r="B272736" s="1"/>
      <c r="C272736" s="1"/>
      <c r="D272736" s="1"/>
    </row>
    <row r="272755" spans="1:4" x14ac:dyDescent="0.35">
      <c r="A272755" s="1"/>
      <c r="B272755" s="1"/>
      <c r="C272755" s="1"/>
      <c r="D272755" s="1"/>
    </row>
    <row r="272774" spans="1:4" x14ac:dyDescent="0.35">
      <c r="A272774" s="1"/>
      <c r="B272774" s="1"/>
      <c r="C272774" s="1"/>
      <c r="D272774" s="1"/>
    </row>
    <row r="272793" spans="1:4" x14ac:dyDescent="0.35">
      <c r="A272793" s="1"/>
      <c r="B272793" s="1"/>
      <c r="C272793" s="1"/>
      <c r="D272793" s="1"/>
    </row>
    <row r="272812" spans="1:4" x14ac:dyDescent="0.35">
      <c r="A272812" s="1"/>
      <c r="B272812" s="1"/>
      <c r="C272812" s="1"/>
      <c r="D272812" s="1"/>
    </row>
    <row r="272831" spans="1:4" x14ac:dyDescent="0.35">
      <c r="A272831" s="1"/>
      <c r="B272831" s="1"/>
      <c r="C272831" s="1"/>
      <c r="D272831" s="1"/>
    </row>
    <row r="272850" spans="1:4" x14ac:dyDescent="0.35">
      <c r="A272850" s="1"/>
      <c r="B272850" s="1"/>
      <c r="C272850" s="1"/>
      <c r="D272850" s="1"/>
    </row>
    <row r="272869" spans="1:4" x14ac:dyDescent="0.35">
      <c r="A272869" s="1"/>
      <c r="B272869" s="1"/>
      <c r="C272869" s="1"/>
      <c r="D272869" s="1"/>
    </row>
    <row r="272888" spans="1:4" x14ac:dyDescent="0.35">
      <c r="A272888" s="1"/>
      <c r="B272888" s="1"/>
      <c r="C272888" s="1"/>
      <c r="D272888" s="1"/>
    </row>
    <row r="272907" spans="1:4" x14ac:dyDescent="0.35">
      <c r="A272907" s="1"/>
      <c r="B272907" s="1"/>
      <c r="C272907" s="1"/>
      <c r="D272907" s="1"/>
    </row>
    <row r="272926" spans="1:4" x14ac:dyDescent="0.35">
      <c r="A272926" s="1"/>
      <c r="B272926" s="1"/>
      <c r="C272926" s="1"/>
      <c r="D272926" s="1"/>
    </row>
    <row r="272945" spans="1:4" x14ac:dyDescent="0.35">
      <c r="A272945" s="1"/>
      <c r="B272945" s="1"/>
      <c r="C272945" s="1"/>
      <c r="D272945" s="1"/>
    </row>
    <row r="272964" spans="1:4" x14ac:dyDescent="0.35">
      <c r="A272964" s="1"/>
      <c r="B272964" s="1"/>
      <c r="C272964" s="1"/>
      <c r="D272964" s="1"/>
    </row>
    <row r="272983" spans="1:4" x14ac:dyDescent="0.35">
      <c r="A272983" s="1"/>
      <c r="B272983" s="1"/>
      <c r="C272983" s="1"/>
      <c r="D272983" s="1"/>
    </row>
    <row r="273002" spans="1:4" x14ac:dyDescent="0.35">
      <c r="A273002" s="1"/>
      <c r="B273002" s="1"/>
      <c r="C273002" s="1"/>
      <c r="D273002" s="1"/>
    </row>
    <row r="273021" spans="1:4" x14ac:dyDescent="0.35">
      <c r="A273021" s="1"/>
      <c r="B273021" s="1"/>
      <c r="C273021" s="1"/>
      <c r="D273021" s="1"/>
    </row>
    <row r="273040" spans="1:4" x14ac:dyDescent="0.35">
      <c r="A273040" s="1"/>
      <c r="B273040" s="1"/>
      <c r="C273040" s="1"/>
      <c r="D273040" s="1"/>
    </row>
    <row r="273059" spans="1:4" x14ac:dyDescent="0.35">
      <c r="A273059" s="1"/>
      <c r="B273059" s="1"/>
      <c r="C273059" s="1"/>
      <c r="D273059" s="1"/>
    </row>
    <row r="273078" spans="1:4" x14ac:dyDescent="0.35">
      <c r="A273078" s="1"/>
      <c r="B273078" s="1"/>
      <c r="C273078" s="1"/>
      <c r="D273078" s="1"/>
    </row>
    <row r="273097" spans="1:4" x14ac:dyDescent="0.35">
      <c r="A273097" s="1"/>
      <c r="B273097" s="1"/>
      <c r="C273097" s="1"/>
      <c r="D273097" s="1"/>
    </row>
    <row r="273116" spans="1:4" x14ac:dyDescent="0.35">
      <c r="A273116" s="1"/>
      <c r="B273116" s="1"/>
      <c r="C273116" s="1"/>
      <c r="D273116" s="1"/>
    </row>
    <row r="273135" spans="1:4" x14ac:dyDescent="0.35">
      <c r="A273135" s="1"/>
      <c r="B273135" s="1"/>
      <c r="C273135" s="1"/>
      <c r="D273135" s="1"/>
    </row>
    <row r="273154" spans="1:4" x14ac:dyDescent="0.35">
      <c r="A273154" s="1"/>
      <c r="B273154" s="1"/>
      <c r="C273154" s="1"/>
      <c r="D273154" s="1"/>
    </row>
    <row r="273173" spans="1:4" x14ac:dyDescent="0.35">
      <c r="A273173" s="1"/>
      <c r="B273173" s="1"/>
      <c r="C273173" s="1"/>
      <c r="D273173" s="1"/>
    </row>
    <row r="273192" spans="1:4" x14ac:dyDescent="0.35">
      <c r="A273192" s="1"/>
      <c r="B273192" s="1"/>
      <c r="C273192" s="1"/>
      <c r="D273192" s="1"/>
    </row>
    <row r="273211" spans="1:4" x14ac:dyDescent="0.35">
      <c r="A273211" s="1"/>
      <c r="B273211" s="1"/>
      <c r="C273211" s="1"/>
      <c r="D273211" s="1"/>
    </row>
    <row r="273230" spans="1:4" x14ac:dyDescent="0.35">
      <c r="A273230" s="1"/>
      <c r="B273230" s="1"/>
      <c r="C273230" s="1"/>
      <c r="D273230" s="1"/>
    </row>
    <row r="273249" spans="1:4" x14ac:dyDescent="0.35">
      <c r="A273249" s="1"/>
      <c r="B273249" s="1"/>
      <c r="C273249" s="1"/>
      <c r="D273249" s="1"/>
    </row>
    <row r="273268" spans="1:4" x14ac:dyDescent="0.35">
      <c r="A273268" s="1"/>
      <c r="B273268" s="1"/>
      <c r="C273268" s="1"/>
      <c r="D273268" s="1"/>
    </row>
    <row r="273287" spans="1:4" x14ac:dyDescent="0.35">
      <c r="A273287" s="1"/>
      <c r="B273287" s="1"/>
      <c r="C273287" s="1"/>
      <c r="D273287" s="1"/>
    </row>
    <row r="273306" spans="1:4" x14ac:dyDescent="0.35">
      <c r="A273306" s="1"/>
      <c r="B273306" s="1"/>
      <c r="C273306" s="1"/>
      <c r="D273306" s="1"/>
    </row>
    <row r="273325" spans="1:4" x14ac:dyDescent="0.35">
      <c r="A273325" s="1"/>
      <c r="B273325" s="1"/>
      <c r="C273325" s="1"/>
      <c r="D273325" s="1"/>
    </row>
    <row r="273344" spans="1:4" x14ac:dyDescent="0.35">
      <c r="A273344" s="1"/>
      <c r="B273344" s="1"/>
      <c r="C273344" s="1"/>
      <c r="D273344" s="1"/>
    </row>
    <row r="273363" spans="1:4" x14ac:dyDescent="0.35">
      <c r="A273363" s="1"/>
      <c r="B273363" s="1"/>
      <c r="C273363" s="1"/>
      <c r="D273363" s="1"/>
    </row>
    <row r="273382" spans="1:4" x14ac:dyDescent="0.35">
      <c r="A273382" s="1"/>
      <c r="B273382" s="1"/>
      <c r="C273382" s="1"/>
      <c r="D273382" s="1"/>
    </row>
    <row r="273401" spans="1:4" x14ac:dyDescent="0.35">
      <c r="A273401" s="1"/>
      <c r="B273401" s="1"/>
      <c r="C273401" s="1"/>
      <c r="D273401" s="1"/>
    </row>
    <row r="273420" spans="1:4" x14ac:dyDescent="0.35">
      <c r="A273420" s="1"/>
      <c r="B273420" s="1"/>
      <c r="C273420" s="1"/>
      <c r="D273420" s="1"/>
    </row>
    <row r="273439" spans="1:4" x14ac:dyDescent="0.35">
      <c r="A273439" s="1"/>
      <c r="B273439" s="1"/>
      <c r="C273439" s="1"/>
      <c r="D273439" s="1"/>
    </row>
    <row r="273458" spans="1:4" x14ac:dyDescent="0.35">
      <c r="A273458" s="1"/>
      <c r="B273458" s="1"/>
      <c r="C273458" s="1"/>
      <c r="D273458" s="1"/>
    </row>
    <row r="273477" spans="1:4" x14ac:dyDescent="0.35">
      <c r="A273477" s="1"/>
      <c r="B273477" s="1"/>
      <c r="C273477" s="1"/>
      <c r="D273477" s="1"/>
    </row>
    <row r="273496" spans="1:4" x14ac:dyDescent="0.35">
      <c r="A273496" s="1"/>
      <c r="B273496" s="1"/>
      <c r="C273496" s="1"/>
      <c r="D273496" s="1"/>
    </row>
    <row r="273515" spans="1:4" x14ac:dyDescent="0.35">
      <c r="A273515" s="1"/>
      <c r="B273515" s="1"/>
      <c r="C273515" s="1"/>
      <c r="D273515" s="1"/>
    </row>
    <row r="273534" spans="1:4" x14ac:dyDescent="0.35">
      <c r="A273534" s="1"/>
      <c r="B273534" s="1"/>
      <c r="C273534" s="1"/>
      <c r="D273534" s="1"/>
    </row>
    <row r="273553" spans="1:4" x14ac:dyDescent="0.35">
      <c r="A273553" s="1"/>
      <c r="B273553" s="1"/>
      <c r="C273553" s="1"/>
      <c r="D273553" s="1"/>
    </row>
    <row r="273572" spans="1:4" x14ac:dyDescent="0.35">
      <c r="A273572" s="1"/>
      <c r="B273572" s="1"/>
      <c r="C273572" s="1"/>
      <c r="D273572" s="1"/>
    </row>
    <row r="273591" spans="1:4" x14ac:dyDescent="0.35">
      <c r="A273591" s="1"/>
      <c r="B273591" s="1"/>
      <c r="C273591" s="1"/>
      <c r="D273591" s="1"/>
    </row>
    <row r="273610" spans="1:4" x14ac:dyDescent="0.35">
      <c r="A273610" s="1"/>
      <c r="B273610" s="1"/>
      <c r="C273610" s="1"/>
      <c r="D273610" s="1"/>
    </row>
    <row r="273629" spans="1:4" x14ac:dyDescent="0.35">
      <c r="A273629" s="1"/>
      <c r="B273629" s="1"/>
      <c r="C273629" s="1"/>
      <c r="D273629" s="1"/>
    </row>
    <row r="273648" spans="1:4" x14ac:dyDescent="0.35">
      <c r="A273648" s="1"/>
      <c r="B273648" s="1"/>
      <c r="C273648" s="1"/>
      <c r="D273648" s="1"/>
    </row>
    <row r="273667" spans="1:4" x14ac:dyDescent="0.35">
      <c r="A273667" s="1"/>
      <c r="B273667" s="1"/>
      <c r="C273667" s="1"/>
      <c r="D273667" s="1"/>
    </row>
    <row r="273686" spans="1:4" x14ac:dyDescent="0.35">
      <c r="A273686" s="1"/>
      <c r="B273686" s="1"/>
      <c r="C273686" s="1"/>
      <c r="D273686" s="1"/>
    </row>
    <row r="273705" spans="1:4" x14ac:dyDescent="0.35">
      <c r="A273705" s="1"/>
      <c r="B273705" s="1"/>
      <c r="C273705" s="1"/>
      <c r="D273705" s="1"/>
    </row>
    <row r="273724" spans="1:4" x14ac:dyDescent="0.35">
      <c r="A273724" s="1"/>
      <c r="B273724" s="1"/>
      <c r="C273724" s="1"/>
      <c r="D273724" s="1"/>
    </row>
    <row r="273743" spans="1:4" x14ac:dyDescent="0.35">
      <c r="A273743" s="1"/>
      <c r="B273743" s="1"/>
      <c r="C273743" s="1"/>
      <c r="D273743" s="1"/>
    </row>
    <row r="273762" spans="1:4" x14ac:dyDescent="0.35">
      <c r="A273762" s="1"/>
      <c r="B273762" s="1"/>
      <c r="C273762" s="1"/>
      <c r="D273762" s="1"/>
    </row>
    <row r="273781" spans="1:4" x14ac:dyDescent="0.35">
      <c r="A273781" s="1"/>
      <c r="B273781" s="1"/>
      <c r="C273781" s="1"/>
      <c r="D273781" s="1"/>
    </row>
    <row r="273800" spans="1:4" x14ac:dyDescent="0.35">
      <c r="A273800" s="1"/>
      <c r="B273800" s="1"/>
      <c r="C273800" s="1"/>
      <c r="D273800" s="1"/>
    </row>
    <row r="273819" spans="1:4" x14ac:dyDescent="0.35">
      <c r="A273819" s="1"/>
      <c r="B273819" s="1"/>
      <c r="C273819" s="1"/>
      <c r="D273819" s="1"/>
    </row>
    <row r="273838" spans="1:4" x14ac:dyDescent="0.35">
      <c r="A273838" s="1"/>
      <c r="B273838" s="1"/>
      <c r="C273838" s="1"/>
      <c r="D273838" s="1"/>
    </row>
    <row r="273857" spans="1:4" x14ac:dyDescent="0.35">
      <c r="A273857" s="1"/>
      <c r="B273857" s="1"/>
      <c r="C273857" s="1"/>
      <c r="D273857" s="1"/>
    </row>
    <row r="273876" spans="1:4" x14ac:dyDescent="0.35">
      <c r="A273876" s="1"/>
      <c r="B273876" s="1"/>
      <c r="C273876" s="1"/>
      <c r="D273876" s="1"/>
    </row>
    <row r="273895" spans="1:4" x14ac:dyDescent="0.35">
      <c r="A273895" s="1"/>
      <c r="B273895" s="1"/>
      <c r="C273895" s="1"/>
      <c r="D273895" s="1"/>
    </row>
    <row r="273914" spans="1:4" x14ac:dyDescent="0.35">
      <c r="A273914" s="1"/>
      <c r="B273914" s="1"/>
      <c r="C273914" s="1"/>
      <c r="D273914" s="1"/>
    </row>
    <row r="273933" spans="1:4" x14ac:dyDescent="0.35">
      <c r="A273933" s="1"/>
      <c r="B273933" s="1"/>
      <c r="C273933" s="1"/>
      <c r="D273933" s="1"/>
    </row>
    <row r="273952" spans="1:4" x14ac:dyDescent="0.35">
      <c r="A273952" s="1"/>
      <c r="B273952" s="1"/>
      <c r="C273952" s="1"/>
      <c r="D273952" s="1"/>
    </row>
    <row r="273971" spans="1:4" x14ac:dyDescent="0.35">
      <c r="A273971" s="1"/>
      <c r="B273971" s="1"/>
      <c r="C273971" s="1"/>
      <c r="D273971" s="1"/>
    </row>
    <row r="273990" spans="1:4" x14ac:dyDescent="0.35">
      <c r="A273990" s="1"/>
      <c r="B273990" s="1"/>
      <c r="C273990" s="1"/>
      <c r="D273990" s="1"/>
    </row>
    <row r="274009" spans="1:4" x14ac:dyDescent="0.35">
      <c r="A274009" s="1"/>
      <c r="B274009" s="1"/>
      <c r="C274009" s="1"/>
      <c r="D274009" s="1"/>
    </row>
    <row r="274028" spans="1:4" x14ac:dyDescent="0.35">
      <c r="A274028" s="1"/>
      <c r="B274028" s="1"/>
      <c r="C274028" s="1"/>
      <c r="D274028" s="1"/>
    </row>
    <row r="274047" spans="1:4" x14ac:dyDescent="0.35">
      <c r="A274047" s="1"/>
      <c r="B274047" s="1"/>
      <c r="C274047" s="1"/>
      <c r="D274047" s="1"/>
    </row>
    <row r="274066" spans="1:4" x14ac:dyDescent="0.35">
      <c r="A274066" s="1"/>
      <c r="B274066" s="1"/>
      <c r="C274066" s="1"/>
      <c r="D274066" s="1"/>
    </row>
    <row r="274085" spans="1:4" x14ac:dyDescent="0.35">
      <c r="A274085" s="1"/>
      <c r="B274085" s="1"/>
      <c r="C274085" s="1"/>
      <c r="D274085" s="1"/>
    </row>
    <row r="274104" spans="1:4" x14ac:dyDescent="0.35">
      <c r="A274104" s="1"/>
      <c r="B274104" s="1"/>
      <c r="C274104" s="1"/>
      <c r="D274104" s="1"/>
    </row>
    <row r="274123" spans="1:4" x14ac:dyDescent="0.35">
      <c r="A274123" s="1"/>
      <c r="B274123" s="1"/>
      <c r="C274123" s="1"/>
      <c r="D274123" s="1"/>
    </row>
    <row r="274142" spans="1:4" x14ac:dyDescent="0.35">
      <c r="A274142" s="1"/>
      <c r="B274142" s="1"/>
      <c r="C274142" s="1"/>
      <c r="D274142" s="1"/>
    </row>
    <row r="274161" spans="1:4" x14ac:dyDescent="0.35">
      <c r="A274161" s="1"/>
      <c r="B274161" s="1"/>
      <c r="C274161" s="1"/>
      <c r="D274161" s="1"/>
    </row>
    <row r="274180" spans="1:4" x14ac:dyDescent="0.35">
      <c r="A274180" s="1"/>
      <c r="B274180" s="1"/>
      <c r="C274180" s="1"/>
      <c r="D274180" s="1"/>
    </row>
    <row r="274199" spans="1:4" x14ac:dyDescent="0.35">
      <c r="A274199" s="1"/>
      <c r="B274199" s="1"/>
      <c r="C274199" s="1"/>
      <c r="D274199" s="1"/>
    </row>
    <row r="274218" spans="1:4" x14ac:dyDescent="0.35">
      <c r="A274218" s="1"/>
      <c r="B274218" s="1"/>
      <c r="C274218" s="1"/>
      <c r="D274218" s="1"/>
    </row>
    <row r="274237" spans="1:4" x14ac:dyDescent="0.35">
      <c r="A274237" s="1"/>
      <c r="B274237" s="1"/>
      <c r="C274237" s="1"/>
      <c r="D274237" s="1"/>
    </row>
    <row r="274256" spans="1:4" x14ac:dyDescent="0.35">
      <c r="A274256" s="1"/>
      <c r="B274256" s="1"/>
      <c r="C274256" s="1"/>
      <c r="D274256" s="1"/>
    </row>
    <row r="274275" spans="1:4" x14ac:dyDescent="0.35">
      <c r="A274275" s="1"/>
      <c r="B274275" s="1"/>
      <c r="C274275" s="1"/>
      <c r="D274275" s="1"/>
    </row>
    <row r="274294" spans="1:4" x14ac:dyDescent="0.35">
      <c r="A274294" s="1"/>
      <c r="B274294" s="1"/>
      <c r="C274294" s="1"/>
      <c r="D274294" s="1"/>
    </row>
    <row r="274313" spans="1:4" x14ac:dyDescent="0.35">
      <c r="A274313" s="1"/>
      <c r="B274313" s="1"/>
      <c r="C274313" s="1"/>
      <c r="D274313" s="1"/>
    </row>
    <row r="274332" spans="1:4" x14ac:dyDescent="0.35">
      <c r="A274332" s="1"/>
      <c r="B274332" s="1"/>
      <c r="C274332" s="1"/>
      <c r="D274332" s="1"/>
    </row>
    <row r="274351" spans="1:4" x14ac:dyDescent="0.35">
      <c r="A274351" s="1"/>
      <c r="B274351" s="1"/>
      <c r="C274351" s="1"/>
      <c r="D274351" s="1"/>
    </row>
    <row r="274370" spans="1:4" x14ac:dyDescent="0.35">
      <c r="A274370" s="1"/>
      <c r="B274370" s="1"/>
      <c r="C274370" s="1"/>
      <c r="D274370" s="1"/>
    </row>
    <row r="274389" spans="1:4" x14ac:dyDescent="0.35">
      <c r="A274389" s="1"/>
      <c r="B274389" s="1"/>
      <c r="C274389" s="1"/>
      <c r="D274389" s="1"/>
    </row>
    <row r="274408" spans="1:4" x14ac:dyDescent="0.35">
      <c r="A274408" s="1"/>
      <c r="B274408" s="1"/>
      <c r="C274408" s="1"/>
      <c r="D274408" s="1"/>
    </row>
    <row r="274427" spans="1:4" x14ac:dyDescent="0.35">
      <c r="A274427" s="1"/>
      <c r="B274427" s="1"/>
      <c r="C274427" s="1"/>
      <c r="D274427" s="1"/>
    </row>
    <row r="274446" spans="1:4" x14ac:dyDescent="0.35">
      <c r="A274446" s="1"/>
      <c r="B274446" s="1"/>
      <c r="C274446" s="1"/>
      <c r="D274446" s="1"/>
    </row>
    <row r="274465" spans="1:4" x14ac:dyDescent="0.35">
      <c r="A274465" s="1"/>
      <c r="B274465" s="1"/>
      <c r="C274465" s="1"/>
      <c r="D274465" s="1"/>
    </row>
    <row r="274484" spans="1:4" x14ac:dyDescent="0.35">
      <c r="A274484" s="1"/>
      <c r="B274484" s="1"/>
      <c r="C274484" s="1"/>
      <c r="D274484" s="1"/>
    </row>
    <row r="274503" spans="1:4" x14ac:dyDescent="0.35">
      <c r="A274503" s="1"/>
      <c r="B274503" s="1"/>
      <c r="C274503" s="1"/>
      <c r="D274503" s="1"/>
    </row>
    <row r="274522" spans="1:4" x14ac:dyDescent="0.35">
      <c r="A274522" s="1"/>
      <c r="B274522" s="1"/>
      <c r="C274522" s="1"/>
      <c r="D274522" s="1"/>
    </row>
    <row r="274541" spans="1:4" x14ac:dyDescent="0.35">
      <c r="A274541" s="1"/>
      <c r="B274541" s="1"/>
      <c r="C274541" s="1"/>
      <c r="D274541" s="1"/>
    </row>
    <row r="274560" spans="1:4" x14ac:dyDescent="0.35">
      <c r="A274560" s="1"/>
      <c r="B274560" s="1"/>
      <c r="C274560" s="1"/>
      <c r="D274560" s="1"/>
    </row>
    <row r="274579" spans="1:4" x14ac:dyDescent="0.35">
      <c r="A274579" s="1"/>
      <c r="B274579" s="1"/>
      <c r="C274579" s="1"/>
      <c r="D274579" s="1"/>
    </row>
    <row r="274598" spans="1:4" x14ac:dyDescent="0.35">
      <c r="A274598" s="1"/>
      <c r="B274598" s="1"/>
      <c r="C274598" s="1"/>
      <c r="D274598" s="1"/>
    </row>
    <row r="274617" spans="1:4" x14ac:dyDescent="0.35">
      <c r="A274617" s="1"/>
      <c r="B274617" s="1"/>
      <c r="C274617" s="1"/>
      <c r="D274617" s="1"/>
    </row>
    <row r="274636" spans="1:4" x14ac:dyDescent="0.35">
      <c r="A274636" s="1"/>
      <c r="B274636" s="1"/>
      <c r="C274636" s="1"/>
      <c r="D274636" s="1"/>
    </row>
    <row r="274655" spans="1:4" x14ac:dyDescent="0.35">
      <c r="A274655" s="1"/>
      <c r="B274655" s="1"/>
      <c r="C274655" s="1"/>
      <c r="D274655" s="1"/>
    </row>
    <row r="274674" spans="1:4" x14ac:dyDescent="0.35">
      <c r="A274674" s="1"/>
      <c r="B274674" s="1"/>
      <c r="C274674" s="1"/>
      <c r="D274674" s="1"/>
    </row>
    <row r="274693" spans="1:4" x14ac:dyDescent="0.35">
      <c r="A274693" s="1"/>
      <c r="B274693" s="1"/>
      <c r="C274693" s="1"/>
      <c r="D274693" s="1"/>
    </row>
    <row r="274712" spans="1:4" x14ac:dyDescent="0.35">
      <c r="A274712" s="1"/>
      <c r="B274712" s="1"/>
      <c r="C274712" s="1"/>
      <c r="D274712" s="1"/>
    </row>
    <row r="274731" spans="1:4" x14ac:dyDescent="0.35">
      <c r="A274731" s="1"/>
      <c r="B274731" s="1"/>
      <c r="C274731" s="1"/>
      <c r="D274731" s="1"/>
    </row>
    <row r="274750" spans="1:4" x14ac:dyDescent="0.35">
      <c r="A274750" s="1"/>
      <c r="B274750" s="1"/>
      <c r="C274750" s="1"/>
      <c r="D274750" s="1"/>
    </row>
    <row r="274769" spans="1:4" x14ac:dyDescent="0.35">
      <c r="A274769" s="1"/>
      <c r="B274769" s="1"/>
      <c r="C274769" s="1"/>
      <c r="D274769" s="1"/>
    </row>
    <row r="274788" spans="1:4" x14ac:dyDescent="0.35">
      <c r="A274788" s="1"/>
      <c r="B274788" s="1"/>
      <c r="C274788" s="1"/>
      <c r="D274788" s="1"/>
    </row>
    <row r="274807" spans="1:4" x14ac:dyDescent="0.35">
      <c r="A274807" s="1"/>
      <c r="B274807" s="1"/>
      <c r="C274807" s="1"/>
      <c r="D274807" s="1"/>
    </row>
    <row r="274826" spans="1:4" x14ac:dyDescent="0.35">
      <c r="A274826" s="1"/>
      <c r="B274826" s="1"/>
      <c r="C274826" s="1"/>
      <c r="D274826" s="1"/>
    </row>
    <row r="274845" spans="1:4" x14ac:dyDescent="0.35">
      <c r="A274845" s="1"/>
      <c r="B274845" s="1"/>
      <c r="C274845" s="1"/>
      <c r="D274845" s="1"/>
    </row>
    <row r="274864" spans="1:4" x14ac:dyDescent="0.35">
      <c r="A274864" s="1"/>
      <c r="B274864" s="1"/>
      <c r="C274864" s="1"/>
      <c r="D274864" s="1"/>
    </row>
    <row r="274883" spans="1:4" x14ac:dyDescent="0.35">
      <c r="A274883" s="1"/>
      <c r="B274883" s="1"/>
      <c r="C274883" s="1"/>
      <c r="D274883" s="1"/>
    </row>
    <row r="274902" spans="1:4" x14ac:dyDescent="0.35">
      <c r="A274902" s="1"/>
      <c r="B274902" s="1"/>
      <c r="C274902" s="1"/>
      <c r="D274902" s="1"/>
    </row>
    <row r="274921" spans="1:4" x14ac:dyDescent="0.35">
      <c r="A274921" s="1"/>
      <c r="B274921" s="1"/>
      <c r="C274921" s="1"/>
      <c r="D274921" s="1"/>
    </row>
    <row r="274940" spans="1:4" x14ac:dyDescent="0.35">
      <c r="A274940" s="1"/>
      <c r="B274940" s="1"/>
      <c r="C274940" s="1"/>
      <c r="D274940" s="1"/>
    </row>
    <row r="274959" spans="1:4" x14ac:dyDescent="0.35">
      <c r="A274959" s="1"/>
      <c r="B274959" s="1"/>
      <c r="C274959" s="1"/>
      <c r="D274959" s="1"/>
    </row>
    <row r="274978" spans="1:4" x14ac:dyDescent="0.35">
      <c r="A274978" s="1"/>
      <c r="B274978" s="1"/>
      <c r="C274978" s="1"/>
      <c r="D274978" s="1"/>
    </row>
    <row r="274997" spans="1:4" x14ac:dyDescent="0.35">
      <c r="A274997" s="1"/>
      <c r="B274997" s="1"/>
      <c r="C274997" s="1"/>
      <c r="D274997" s="1"/>
    </row>
    <row r="275016" spans="1:4" x14ac:dyDescent="0.35">
      <c r="A275016" s="1"/>
      <c r="B275016" s="1"/>
      <c r="C275016" s="1"/>
      <c r="D275016" s="1"/>
    </row>
    <row r="275035" spans="1:4" x14ac:dyDescent="0.35">
      <c r="A275035" s="1"/>
      <c r="B275035" s="1"/>
      <c r="C275035" s="1"/>
      <c r="D275035" s="1"/>
    </row>
    <row r="275054" spans="1:4" x14ac:dyDescent="0.35">
      <c r="A275054" s="1"/>
      <c r="B275054" s="1"/>
      <c r="C275054" s="1"/>
      <c r="D275054" s="1"/>
    </row>
    <row r="275073" spans="1:4" x14ac:dyDescent="0.35">
      <c r="A275073" s="1"/>
      <c r="B275073" s="1"/>
      <c r="C275073" s="1"/>
      <c r="D275073" s="1"/>
    </row>
    <row r="275092" spans="1:4" x14ac:dyDescent="0.35">
      <c r="A275092" s="1"/>
      <c r="B275092" s="1"/>
      <c r="C275092" s="1"/>
      <c r="D275092" s="1"/>
    </row>
    <row r="275111" spans="1:4" x14ac:dyDescent="0.35">
      <c r="A275111" s="1"/>
      <c r="B275111" s="1"/>
      <c r="C275111" s="1"/>
      <c r="D275111" s="1"/>
    </row>
    <row r="275130" spans="1:4" x14ac:dyDescent="0.35">
      <c r="A275130" s="1"/>
      <c r="B275130" s="1"/>
      <c r="C275130" s="1"/>
      <c r="D275130" s="1"/>
    </row>
    <row r="275149" spans="1:4" x14ac:dyDescent="0.35">
      <c r="A275149" s="1"/>
      <c r="B275149" s="1"/>
      <c r="C275149" s="1"/>
      <c r="D275149" s="1"/>
    </row>
    <row r="275168" spans="1:4" x14ac:dyDescent="0.35">
      <c r="A275168" s="1"/>
      <c r="B275168" s="1"/>
      <c r="C275168" s="1"/>
      <c r="D275168" s="1"/>
    </row>
    <row r="275187" spans="1:4" x14ac:dyDescent="0.35">
      <c r="A275187" s="1"/>
      <c r="B275187" s="1"/>
      <c r="C275187" s="1"/>
      <c r="D275187" s="1"/>
    </row>
    <row r="275206" spans="1:4" x14ac:dyDescent="0.35">
      <c r="A275206" s="1"/>
      <c r="B275206" s="1"/>
      <c r="C275206" s="1"/>
      <c r="D275206" s="1"/>
    </row>
    <row r="275225" spans="1:4" x14ac:dyDescent="0.35">
      <c r="A275225" s="1"/>
      <c r="B275225" s="1"/>
      <c r="C275225" s="1"/>
      <c r="D275225" s="1"/>
    </row>
    <row r="275244" spans="1:4" x14ac:dyDescent="0.35">
      <c r="A275244" s="1"/>
      <c r="B275244" s="1"/>
      <c r="C275244" s="1"/>
      <c r="D275244" s="1"/>
    </row>
    <row r="275263" spans="1:4" x14ac:dyDescent="0.35">
      <c r="A275263" s="1"/>
      <c r="B275263" s="1"/>
      <c r="C275263" s="1"/>
      <c r="D275263" s="1"/>
    </row>
    <row r="275282" spans="1:4" x14ac:dyDescent="0.35">
      <c r="A275282" s="1"/>
      <c r="B275282" s="1"/>
      <c r="C275282" s="1"/>
      <c r="D275282" s="1"/>
    </row>
    <row r="275301" spans="1:4" x14ac:dyDescent="0.35">
      <c r="A275301" s="1"/>
      <c r="B275301" s="1"/>
      <c r="C275301" s="1"/>
      <c r="D275301" s="1"/>
    </row>
    <row r="275320" spans="1:4" x14ac:dyDescent="0.35">
      <c r="A275320" s="1"/>
      <c r="B275320" s="1"/>
      <c r="C275320" s="1"/>
      <c r="D275320" s="1"/>
    </row>
    <row r="275339" spans="1:4" x14ac:dyDescent="0.35">
      <c r="A275339" s="1"/>
      <c r="B275339" s="1"/>
      <c r="C275339" s="1"/>
      <c r="D275339" s="1"/>
    </row>
    <row r="275358" spans="1:4" x14ac:dyDescent="0.35">
      <c r="A275358" s="1"/>
      <c r="B275358" s="1"/>
      <c r="C275358" s="1"/>
      <c r="D275358" s="1"/>
    </row>
    <row r="275377" spans="1:4" x14ac:dyDescent="0.35">
      <c r="A275377" s="1"/>
      <c r="B275377" s="1"/>
      <c r="C275377" s="1"/>
      <c r="D275377" s="1"/>
    </row>
    <row r="275396" spans="1:4" x14ac:dyDescent="0.35">
      <c r="A275396" s="1"/>
      <c r="B275396" s="1"/>
      <c r="C275396" s="1"/>
      <c r="D275396" s="1"/>
    </row>
    <row r="275415" spans="1:4" x14ac:dyDescent="0.35">
      <c r="A275415" s="1"/>
      <c r="B275415" s="1"/>
      <c r="C275415" s="1"/>
      <c r="D275415" s="1"/>
    </row>
    <row r="275434" spans="1:4" x14ac:dyDescent="0.35">
      <c r="A275434" s="1"/>
      <c r="B275434" s="1"/>
      <c r="C275434" s="1"/>
      <c r="D275434" s="1"/>
    </row>
    <row r="275453" spans="1:4" x14ac:dyDescent="0.35">
      <c r="A275453" s="1"/>
      <c r="B275453" s="1"/>
      <c r="C275453" s="1"/>
      <c r="D275453" s="1"/>
    </row>
    <row r="275472" spans="1:4" x14ac:dyDescent="0.35">
      <c r="A275472" s="1"/>
      <c r="B275472" s="1"/>
      <c r="C275472" s="1"/>
      <c r="D275472" s="1"/>
    </row>
    <row r="275491" spans="1:4" x14ac:dyDescent="0.35">
      <c r="A275491" s="1"/>
      <c r="B275491" s="1"/>
      <c r="C275491" s="1"/>
      <c r="D275491" s="1"/>
    </row>
    <row r="275510" spans="1:4" x14ac:dyDescent="0.35">
      <c r="A275510" s="1"/>
      <c r="B275510" s="1"/>
      <c r="C275510" s="1"/>
      <c r="D275510" s="1"/>
    </row>
    <row r="275529" spans="1:4" x14ac:dyDescent="0.35">
      <c r="A275529" s="1"/>
      <c r="B275529" s="1"/>
      <c r="C275529" s="1"/>
      <c r="D275529" s="1"/>
    </row>
    <row r="275548" spans="1:4" x14ac:dyDescent="0.35">
      <c r="A275548" s="1"/>
      <c r="B275548" s="1"/>
      <c r="C275548" s="1"/>
      <c r="D275548" s="1"/>
    </row>
    <row r="275567" spans="1:4" x14ac:dyDescent="0.35">
      <c r="A275567" s="1"/>
      <c r="B275567" s="1"/>
      <c r="C275567" s="1"/>
      <c r="D275567" s="1"/>
    </row>
    <row r="275586" spans="1:4" x14ac:dyDescent="0.35">
      <c r="A275586" s="1"/>
      <c r="B275586" s="1"/>
      <c r="C275586" s="1"/>
      <c r="D275586" s="1"/>
    </row>
    <row r="275605" spans="1:4" x14ac:dyDescent="0.35">
      <c r="A275605" s="1"/>
      <c r="B275605" s="1"/>
      <c r="C275605" s="1"/>
      <c r="D275605" s="1"/>
    </row>
    <row r="275624" spans="1:4" x14ac:dyDescent="0.35">
      <c r="A275624" s="1"/>
      <c r="B275624" s="1"/>
      <c r="C275624" s="1"/>
      <c r="D275624" s="1"/>
    </row>
    <row r="275643" spans="1:4" x14ac:dyDescent="0.35">
      <c r="A275643" s="1"/>
      <c r="B275643" s="1"/>
      <c r="C275643" s="1"/>
      <c r="D275643" s="1"/>
    </row>
    <row r="275662" spans="1:4" x14ac:dyDescent="0.35">
      <c r="A275662" s="1"/>
      <c r="B275662" s="1"/>
      <c r="C275662" s="1"/>
      <c r="D275662" s="1"/>
    </row>
    <row r="275681" spans="1:4" x14ac:dyDescent="0.35">
      <c r="A275681" s="1"/>
      <c r="B275681" s="1"/>
      <c r="C275681" s="1"/>
      <c r="D275681" s="1"/>
    </row>
    <row r="275700" spans="1:4" x14ac:dyDescent="0.35">
      <c r="A275700" s="1"/>
      <c r="B275700" s="1"/>
      <c r="C275700" s="1"/>
      <c r="D275700" s="1"/>
    </row>
    <row r="275719" spans="1:4" x14ac:dyDescent="0.35">
      <c r="A275719" s="1"/>
      <c r="B275719" s="1"/>
      <c r="C275719" s="1"/>
      <c r="D275719" s="1"/>
    </row>
    <row r="275738" spans="1:4" x14ac:dyDescent="0.35">
      <c r="A275738" s="1"/>
      <c r="B275738" s="1"/>
      <c r="C275738" s="1"/>
      <c r="D275738" s="1"/>
    </row>
    <row r="275757" spans="1:4" x14ac:dyDescent="0.35">
      <c r="A275757" s="1"/>
      <c r="B275757" s="1"/>
      <c r="C275757" s="1"/>
      <c r="D275757" s="1"/>
    </row>
    <row r="275776" spans="1:4" x14ac:dyDescent="0.35">
      <c r="A275776" s="1"/>
      <c r="B275776" s="1"/>
      <c r="C275776" s="1"/>
      <c r="D275776" s="1"/>
    </row>
    <row r="275795" spans="1:4" x14ac:dyDescent="0.35">
      <c r="A275795" s="1"/>
      <c r="B275795" s="1"/>
      <c r="C275795" s="1"/>
      <c r="D275795" s="1"/>
    </row>
    <row r="275814" spans="1:4" x14ac:dyDescent="0.35">
      <c r="A275814" s="1"/>
      <c r="B275814" s="1"/>
      <c r="C275814" s="1"/>
      <c r="D275814" s="1"/>
    </row>
    <row r="275833" spans="1:4" x14ac:dyDescent="0.35">
      <c r="A275833" s="1"/>
      <c r="B275833" s="1"/>
      <c r="C275833" s="1"/>
      <c r="D275833" s="1"/>
    </row>
    <row r="275852" spans="1:4" x14ac:dyDescent="0.35">
      <c r="A275852" s="1"/>
      <c r="B275852" s="1"/>
      <c r="C275852" s="1"/>
      <c r="D275852" s="1"/>
    </row>
    <row r="275871" spans="1:4" x14ac:dyDescent="0.35">
      <c r="A275871" s="1"/>
      <c r="B275871" s="1"/>
      <c r="C275871" s="1"/>
      <c r="D275871" s="1"/>
    </row>
    <row r="275890" spans="1:4" x14ac:dyDescent="0.35">
      <c r="A275890" s="1"/>
      <c r="B275890" s="1"/>
      <c r="C275890" s="1"/>
      <c r="D275890" s="1"/>
    </row>
    <row r="275909" spans="1:4" x14ac:dyDescent="0.35">
      <c r="A275909" s="1"/>
      <c r="B275909" s="1"/>
      <c r="C275909" s="1"/>
      <c r="D275909" s="1"/>
    </row>
    <row r="275928" spans="1:4" x14ac:dyDescent="0.35">
      <c r="A275928" s="1"/>
      <c r="B275928" s="1"/>
      <c r="C275928" s="1"/>
      <c r="D275928" s="1"/>
    </row>
    <row r="275947" spans="1:4" x14ac:dyDescent="0.35">
      <c r="A275947" s="1"/>
      <c r="B275947" s="1"/>
      <c r="C275947" s="1"/>
      <c r="D275947" s="1"/>
    </row>
    <row r="275966" spans="1:4" x14ac:dyDescent="0.35">
      <c r="A275966" s="1"/>
      <c r="B275966" s="1"/>
      <c r="C275966" s="1"/>
      <c r="D275966" s="1"/>
    </row>
    <row r="275985" spans="1:4" x14ac:dyDescent="0.35">
      <c r="A275985" s="1"/>
      <c r="B275985" s="1"/>
      <c r="C275985" s="1"/>
      <c r="D275985" s="1"/>
    </row>
    <row r="276004" spans="1:4" x14ac:dyDescent="0.35">
      <c r="A276004" s="1"/>
      <c r="B276004" s="1"/>
      <c r="C276004" s="1"/>
      <c r="D276004" s="1"/>
    </row>
    <row r="276023" spans="1:4" x14ac:dyDescent="0.35">
      <c r="A276023" s="1"/>
      <c r="B276023" s="1"/>
      <c r="C276023" s="1"/>
      <c r="D276023" s="1"/>
    </row>
    <row r="276042" spans="1:4" x14ac:dyDescent="0.35">
      <c r="A276042" s="1"/>
      <c r="B276042" s="1"/>
      <c r="C276042" s="1"/>
      <c r="D276042" s="1"/>
    </row>
    <row r="276061" spans="1:4" x14ac:dyDescent="0.35">
      <c r="A276061" s="1"/>
      <c r="B276061" s="1"/>
      <c r="C276061" s="1"/>
      <c r="D276061" s="1"/>
    </row>
    <row r="276080" spans="1:4" x14ac:dyDescent="0.35">
      <c r="A276080" s="1"/>
      <c r="B276080" s="1"/>
      <c r="C276080" s="1"/>
      <c r="D276080" s="1"/>
    </row>
    <row r="276099" spans="1:4" x14ac:dyDescent="0.35">
      <c r="A276099" s="1"/>
      <c r="B276099" s="1"/>
      <c r="C276099" s="1"/>
      <c r="D276099" s="1"/>
    </row>
    <row r="276118" spans="1:4" x14ac:dyDescent="0.35">
      <c r="A276118" s="1"/>
      <c r="B276118" s="1"/>
      <c r="C276118" s="1"/>
      <c r="D276118" s="1"/>
    </row>
    <row r="276137" spans="1:4" x14ac:dyDescent="0.35">
      <c r="A276137" s="1"/>
      <c r="B276137" s="1"/>
      <c r="C276137" s="1"/>
      <c r="D276137" s="1"/>
    </row>
    <row r="276156" spans="1:4" x14ac:dyDescent="0.35">
      <c r="A276156" s="1"/>
      <c r="B276156" s="1"/>
      <c r="C276156" s="1"/>
      <c r="D276156" s="1"/>
    </row>
    <row r="276175" spans="1:4" x14ac:dyDescent="0.35">
      <c r="A276175" s="1"/>
      <c r="B276175" s="1"/>
      <c r="C276175" s="1"/>
      <c r="D276175" s="1"/>
    </row>
    <row r="276194" spans="1:4" x14ac:dyDescent="0.35">
      <c r="A276194" s="1"/>
      <c r="B276194" s="1"/>
      <c r="C276194" s="1"/>
      <c r="D276194" s="1"/>
    </row>
    <row r="276213" spans="1:4" x14ac:dyDescent="0.35">
      <c r="A276213" s="1"/>
      <c r="B276213" s="1"/>
      <c r="C276213" s="1"/>
      <c r="D276213" s="1"/>
    </row>
    <row r="276232" spans="1:4" x14ac:dyDescent="0.35">
      <c r="A276232" s="1"/>
      <c r="B276232" s="1"/>
      <c r="C276232" s="1"/>
      <c r="D276232" s="1"/>
    </row>
    <row r="276251" spans="1:4" x14ac:dyDescent="0.35">
      <c r="A276251" s="1"/>
      <c r="B276251" s="1"/>
      <c r="C276251" s="1"/>
      <c r="D276251" s="1"/>
    </row>
    <row r="276270" spans="1:4" x14ac:dyDescent="0.35">
      <c r="A276270" s="1"/>
      <c r="B276270" s="1"/>
      <c r="C276270" s="1"/>
      <c r="D276270" s="1"/>
    </row>
    <row r="276289" spans="1:4" x14ac:dyDescent="0.35">
      <c r="A276289" s="1"/>
      <c r="B276289" s="1"/>
      <c r="C276289" s="1"/>
      <c r="D276289" s="1"/>
    </row>
    <row r="276308" spans="1:4" x14ac:dyDescent="0.35">
      <c r="A276308" s="1"/>
      <c r="B276308" s="1"/>
      <c r="C276308" s="1"/>
      <c r="D276308" s="1"/>
    </row>
    <row r="276327" spans="1:4" x14ac:dyDescent="0.35">
      <c r="A276327" s="1"/>
      <c r="B276327" s="1"/>
      <c r="C276327" s="1"/>
      <c r="D276327" s="1"/>
    </row>
    <row r="276346" spans="1:4" x14ac:dyDescent="0.35">
      <c r="A276346" s="1"/>
      <c r="B276346" s="1"/>
      <c r="C276346" s="1"/>
      <c r="D276346" s="1"/>
    </row>
    <row r="276365" spans="1:4" x14ac:dyDescent="0.35">
      <c r="A276365" s="1"/>
      <c r="B276365" s="1"/>
      <c r="C276365" s="1"/>
      <c r="D276365" s="1"/>
    </row>
    <row r="276384" spans="1:4" x14ac:dyDescent="0.35">
      <c r="A276384" s="1"/>
      <c r="B276384" s="1"/>
      <c r="C276384" s="1"/>
      <c r="D276384" s="1"/>
    </row>
    <row r="276403" spans="1:4" x14ac:dyDescent="0.35">
      <c r="A276403" s="1"/>
      <c r="B276403" s="1"/>
      <c r="C276403" s="1"/>
      <c r="D276403" s="1"/>
    </row>
    <row r="276422" spans="1:4" x14ac:dyDescent="0.35">
      <c r="A276422" s="1"/>
      <c r="B276422" s="1"/>
      <c r="C276422" s="1"/>
      <c r="D276422" s="1"/>
    </row>
    <row r="276441" spans="1:4" x14ac:dyDescent="0.35">
      <c r="A276441" s="1"/>
      <c r="B276441" s="1"/>
      <c r="C276441" s="1"/>
      <c r="D276441" s="1"/>
    </row>
    <row r="276460" spans="1:4" x14ac:dyDescent="0.35">
      <c r="A276460" s="1"/>
      <c r="B276460" s="1"/>
      <c r="C276460" s="1"/>
      <c r="D276460" s="1"/>
    </row>
    <row r="276479" spans="1:4" x14ac:dyDescent="0.35">
      <c r="A276479" s="1"/>
      <c r="B276479" s="1"/>
      <c r="C276479" s="1"/>
      <c r="D276479" s="1"/>
    </row>
    <row r="276498" spans="1:4" x14ac:dyDescent="0.35">
      <c r="A276498" s="1"/>
      <c r="B276498" s="1"/>
      <c r="C276498" s="1"/>
      <c r="D276498" s="1"/>
    </row>
    <row r="276517" spans="1:4" x14ac:dyDescent="0.35">
      <c r="A276517" s="1"/>
      <c r="B276517" s="1"/>
      <c r="C276517" s="1"/>
      <c r="D276517" s="1"/>
    </row>
    <row r="276536" spans="1:4" x14ac:dyDescent="0.35">
      <c r="A276536" s="1"/>
      <c r="B276536" s="1"/>
      <c r="C276536" s="1"/>
      <c r="D276536" s="1"/>
    </row>
    <row r="276555" spans="1:4" x14ac:dyDescent="0.35">
      <c r="A276555" s="1"/>
      <c r="B276555" s="1"/>
      <c r="C276555" s="1"/>
      <c r="D276555" s="1"/>
    </row>
    <row r="276574" spans="1:4" x14ac:dyDescent="0.35">
      <c r="A276574" s="1"/>
      <c r="B276574" s="1"/>
      <c r="C276574" s="1"/>
      <c r="D276574" s="1"/>
    </row>
    <row r="276593" spans="1:4" x14ac:dyDescent="0.35">
      <c r="A276593" s="1"/>
      <c r="B276593" s="1"/>
      <c r="C276593" s="1"/>
      <c r="D276593" s="1"/>
    </row>
    <row r="276612" spans="1:4" x14ac:dyDescent="0.35">
      <c r="A276612" s="1"/>
      <c r="B276612" s="1"/>
      <c r="C276612" s="1"/>
      <c r="D276612" s="1"/>
    </row>
    <row r="276631" spans="1:4" x14ac:dyDescent="0.35">
      <c r="A276631" s="1"/>
      <c r="B276631" s="1"/>
      <c r="C276631" s="1"/>
      <c r="D276631" s="1"/>
    </row>
    <row r="276650" spans="1:4" x14ac:dyDescent="0.35">
      <c r="A276650" s="1"/>
      <c r="B276650" s="1"/>
      <c r="C276650" s="1"/>
      <c r="D276650" s="1"/>
    </row>
    <row r="276669" spans="1:4" x14ac:dyDescent="0.35">
      <c r="A276669" s="1"/>
      <c r="B276669" s="1"/>
      <c r="C276669" s="1"/>
      <c r="D276669" s="1"/>
    </row>
    <row r="276688" spans="1:4" x14ac:dyDescent="0.35">
      <c r="A276688" s="1"/>
      <c r="B276688" s="1"/>
      <c r="C276688" s="1"/>
      <c r="D276688" s="1"/>
    </row>
    <row r="276707" spans="1:4" x14ac:dyDescent="0.35">
      <c r="A276707" s="1"/>
      <c r="B276707" s="1"/>
      <c r="C276707" s="1"/>
      <c r="D276707" s="1"/>
    </row>
    <row r="276726" spans="1:4" x14ac:dyDescent="0.35">
      <c r="A276726" s="1"/>
      <c r="B276726" s="1"/>
      <c r="C276726" s="1"/>
      <c r="D276726" s="1"/>
    </row>
    <row r="276745" spans="1:4" x14ac:dyDescent="0.35">
      <c r="A276745" s="1"/>
      <c r="B276745" s="1"/>
      <c r="C276745" s="1"/>
      <c r="D276745" s="1"/>
    </row>
    <row r="276764" spans="1:4" x14ac:dyDescent="0.35">
      <c r="A276764" s="1"/>
      <c r="B276764" s="1"/>
      <c r="C276764" s="1"/>
      <c r="D276764" s="1"/>
    </row>
    <row r="276783" spans="1:4" x14ac:dyDescent="0.35">
      <c r="A276783" s="1"/>
      <c r="B276783" s="1"/>
      <c r="C276783" s="1"/>
      <c r="D276783" s="1"/>
    </row>
    <row r="276802" spans="1:4" x14ac:dyDescent="0.35">
      <c r="A276802" s="1"/>
      <c r="B276802" s="1"/>
      <c r="C276802" s="1"/>
      <c r="D276802" s="1"/>
    </row>
    <row r="276821" spans="1:4" x14ac:dyDescent="0.35">
      <c r="A276821" s="1"/>
      <c r="B276821" s="1"/>
      <c r="C276821" s="1"/>
      <c r="D276821" s="1"/>
    </row>
    <row r="276840" spans="1:4" x14ac:dyDescent="0.35">
      <c r="A276840" s="1"/>
      <c r="B276840" s="1"/>
      <c r="C276840" s="1"/>
      <c r="D276840" s="1"/>
    </row>
    <row r="276859" spans="1:4" x14ac:dyDescent="0.35">
      <c r="A276859" s="1"/>
      <c r="B276859" s="1"/>
      <c r="C276859" s="1"/>
      <c r="D276859" s="1"/>
    </row>
    <row r="276878" spans="1:4" x14ac:dyDescent="0.35">
      <c r="A276878" s="1"/>
      <c r="B276878" s="1"/>
      <c r="C276878" s="1"/>
      <c r="D276878" s="1"/>
    </row>
    <row r="276897" spans="1:4" x14ac:dyDescent="0.35">
      <c r="A276897" s="1"/>
      <c r="B276897" s="1"/>
      <c r="C276897" s="1"/>
      <c r="D276897" s="1"/>
    </row>
    <row r="276916" spans="1:4" x14ac:dyDescent="0.35">
      <c r="A276916" s="1"/>
      <c r="B276916" s="1"/>
      <c r="C276916" s="1"/>
      <c r="D276916" s="1"/>
    </row>
    <row r="276935" spans="1:4" x14ac:dyDescent="0.35">
      <c r="A276935" s="1"/>
      <c r="B276935" s="1"/>
      <c r="C276935" s="1"/>
      <c r="D276935" s="1"/>
    </row>
    <row r="276954" spans="1:4" x14ac:dyDescent="0.35">
      <c r="A276954" s="1"/>
      <c r="B276954" s="1"/>
      <c r="C276954" s="1"/>
      <c r="D276954" s="1"/>
    </row>
    <row r="276973" spans="1:4" x14ac:dyDescent="0.35">
      <c r="A276973" s="1"/>
      <c r="B276973" s="1"/>
      <c r="C276973" s="1"/>
      <c r="D276973" s="1"/>
    </row>
    <row r="276992" spans="1:4" x14ac:dyDescent="0.35">
      <c r="A276992" s="1"/>
      <c r="B276992" s="1"/>
      <c r="C276992" s="1"/>
      <c r="D276992" s="1"/>
    </row>
    <row r="277011" spans="1:4" x14ac:dyDescent="0.35">
      <c r="A277011" s="1"/>
      <c r="B277011" s="1"/>
      <c r="C277011" s="1"/>
      <c r="D277011" s="1"/>
    </row>
    <row r="277030" spans="1:4" x14ac:dyDescent="0.35">
      <c r="A277030" s="1"/>
      <c r="B277030" s="1"/>
      <c r="C277030" s="1"/>
      <c r="D277030" s="1"/>
    </row>
    <row r="277049" spans="1:4" x14ac:dyDescent="0.35">
      <c r="A277049" s="1"/>
      <c r="B277049" s="1"/>
      <c r="C277049" s="1"/>
      <c r="D277049" s="1"/>
    </row>
    <row r="277068" spans="1:4" x14ac:dyDescent="0.35">
      <c r="A277068" s="1"/>
      <c r="B277068" s="1"/>
      <c r="C277068" s="1"/>
      <c r="D277068" s="1"/>
    </row>
    <row r="277087" spans="1:4" x14ac:dyDescent="0.35">
      <c r="A277087" s="1"/>
      <c r="B277087" s="1"/>
      <c r="C277087" s="1"/>
      <c r="D277087" s="1"/>
    </row>
    <row r="277106" spans="1:4" x14ac:dyDescent="0.35">
      <c r="A277106" s="1"/>
      <c r="B277106" s="1"/>
      <c r="C277106" s="1"/>
      <c r="D277106" s="1"/>
    </row>
    <row r="277125" spans="1:4" x14ac:dyDescent="0.35">
      <c r="A277125" s="1"/>
      <c r="B277125" s="1"/>
      <c r="C277125" s="1"/>
      <c r="D277125" s="1"/>
    </row>
    <row r="277144" spans="1:4" x14ac:dyDescent="0.35">
      <c r="A277144" s="1"/>
      <c r="B277144" s="1"/>
      <c r="C277144" s="1"/>
      <c r="D277144" s="1"/>
    </row>
    <row r="277163" spans="1:4" x14ac:dyDescent="0.35">
      <c r="A277163" s="1"/>
      <c r="B277163" s="1"/>
      <c r="C277163" s="1"/>
      <c r="D277163" s="1"/>
    </row>
    <row r="277182" spans="1:4" x14ac:dyDescent="0.35">
      <c r="A277182" s="1"/>
      <c r="B277182" s="1"/>
      <c r="C277182" s="1"/>
      <c r="D277182" s="1"/>
    </row>
    <row r="277201" spans="1:4" x14ac:dyDescent="0.35">
      <c r="A277201" s="1"/>
      <c r="B277201" s="1"/>
      <c r="C277201" s="1"/>
      <c r="D277201" s="1"/>
    </row>
    <row r="277220" spans="1:4" x14ac:dyDescent="0.35">
      <c r="A277220" s="1"/>
      <c r="B277220" s="1"/>
      <c r="C277220" s="1"/>
      <c r="D277220" s="1"/>
    </row>
    <row r="277239" spans="1:4" x14ac:dyDescent="0.35">
      <c r="A277239" s="1"/>
      <c r="B277239" s="1"/>
      <c r="C277239" s="1"/>
      <c r="D277239" s="1"/>
    </row>
    <row r="277258" spans="1:4" x14ac:dyDescent="0.35">
      <c r="A277258" s="1"/>
      <c r="B277258" s="1"/>
      <c r="C277258" s="1"/>
      <c r="D277258" s="1"/>
    </row>
    <row r="277277" spans="1:4" x14ac:dyDescent="0.35">
      <c r="A277277" s="1"/>
      <c r="B277277" s="1"/>
      <c r="C277277" s="1"/>
      <c r="D277277" s="1"/>
    </row>
    <row r="277296" spans="1:4" x14ac:dyDescent="0.35">
      <c r="A277296" s="1"/>
      <c r="B277296" s="1"/>
      <c r="C277296" s="1"/>
      <c r="D277296" s="1"/>
    </row>
    <row r="277315" spans="1:4" x14ac:dyDescent="0.35">
      <c r="A277315" s="1"/>
      <c r="B277315" s="1"/>
      <c r="C277315" s="1"/>
      <c r="D277315" s="1"/>
    </row>
    <row r="277334" spans="1:4" x14ac:dyDescent="0.35">
      <c r="A277334" s="1"/>
      <c r="B277334" s="1"/>
      <c r="C277334" s="1"/>
      <c r="D277334" s="1"/>
    </row>
    <row r="277353" spans="1:4" x14ac:dyDescent="0.35">
      <c r="A277353" s="1"/>
      <c r="B277353" s="1"/>
      <c r="C277353" s="1"/>
      <c r="D277353" s="1"/>
    </row>
    <row r="277372" spans="1:4" x14ac:dyDescent="0.35">
      <c r="A277372" s="1"/>
      <c r="B277372" s="1"/>
      <c r="C277372" s="1"/>
      <c r="D277372" s="1"/>
    </row>
    <row r="277391" spans="1:4" x14ac:dyDescent="0.35">
      <c r="A277391" s="1"/>
      <c r="B277391" s="1"/>
      <c r="C277391" s="1"/>
      <c r="D277391" s="1"/>
    </row>
    <row r="277410" spans="1:4" x14ac:dyDescent="0.35">
      <c r="A277410" s="1"/>
      <c r="B277410" s="1"/>
      <c r="C277410" s="1"/>
      <c r="D277410" s="1"/>
    </row>
    <row r="277429" spans="1:4" x14ac:dyDescent="0.35">
      <c r="A277429" s="1"/>
      <c r="B277429" s="1"/>
      <c r="C277429" s="1"/>
      <c r="D277429" s="1"/>
    </row>
    <row r="277448" spans="1:4" x14ac:dyDescent="0.35">
      <c r="A277448" s="1"/>
      <c r="B277448" s="1"/>
      <c r="C277448" s="1"/>
      <c r="D277448" s="1"/>
    </row>
    <row r="277467" spans="1:4" x14ac:dyDescent="0.35">
      <c r="A277467" s="1"/>
      <c r="B277467" s="1"/>
      <c r="C277467" s="1"/>
      <c r="D277467" s="1"/>
    </row>
    <row r="277486" spans="1:4" x14ac:dyDescent="0.35">
      <c r="A277486" s="1"/>
      <c r="B277486" s="1"/>
      <c r="C277486" s="1"/>
      <c r="D277486" s="1"/>
    </row>
    <row r="277505" spans="1:4" x14ac:dyDescent="0.35">
      <c r="A277505" s="1"/>
      <c r="B277505" s="1"/>
      <c r="C277505" s="1"/>
      <c r="D277505" s="1"/>
    </row>
    <row r="277524" spans="1:4" x14ac:dyDescent="0.35">
      <c r="A277524" s="1"/>
      <c r="B277524" s="1"/>
      <c r="C277524" s="1"/>
      <c r="D277524" s="1"/>
    </row>
    <row r="277543" spans="1:4" x14ac:dyDescent="0.35">
      <c r="A277543" s="1"/>
      <c r="B277543" s="1"/>
      <c r="C277543" s="1"/>
      <c r="D277543" s="1"/>
    </row>
    <row r="277562" spans="1:4" x14ac:dyDescent="0.35">
      <c r="A277562" s="1"/>
      <c r="B277562" s="1"/>
      <c r="C277562" s="1"/>
      <c r="D277562" s="1"/>
    </row>
    <row r="277581" spans="1:4" x14ac:dyDescent="0.35">
      <c r="A277581" s="1"/>
      <c r="B277581" s="1"/>
      <c r="C277581" s="1"/>
      <c r="D277581" s="1"/>
    </row>
    <row r="277600" spans="1:4" x14ac:dyDescent="0.35">
      <c r="A277600" s="1"/>
      <c r="B277600" s="1"/>
      <c r="C277600" s="1"/>
      <c r="D277600" s="1"/>
    </row>
    <row r="277619" spans="1:4" x14ac:dyDescent="0.35">
      <c r="A277619" s="1"/>
      <c r="B277619" s="1"/>
      <c r="C277619" s="1"/>
      <c r="D277619" s="1"/>
    </row>
    <row r="277638" spans="1:4" x14ac:dyDescent="0.35">
      <c r="A277638" s="1"/>
      <c r="B277638" s="1"/>
      <c r="C277638" s="1"/>
      <c r="D277638" s="1"/>
    </row>
    <row r="277657" spans="1:4" x14ac:dyDescent="0.35">
      <c r="A277657" s="1"/>
      <c r="B277657" s="1"/>
      <c r="C277657" s="1"/>
      <c r="D277657" s="1"/>
    </row>
    <row r="277676" spans="1:4" x14ac:dyDescent="0.35">
      <c r="A277676" s="1"/>
      <c r="B277676" s="1"/>
      <c r="C277676" s="1"/>
      <c r="D277676" s="1"/>
    </row>
    <row r="277695" spans="1:4" x14ac:dyDescent="0.35">
      <c r="A277695" s="1"/>
      <c r="B277695" s="1"/>
      <c r="C277695" s="1"/>
      <c r="D277695" s="1"/>
    </row>
    <row r="277714" spans="1:4" x14ac:dyDescent="0.35">
      <c r="A277714" s="1"/>
      <c r="B277714" s="1"/>
      <c r="C277714" s="1"/>
      <c r="D277714" s="1"/>
    </row>
    <row r="277733" spans="1:4" x14ac:dyDescent="0.35">
      <c r="A277733" s="1"/>
      <c r="B277733" s="1"/>
      <c r="C277733" s="1"/>
      <c r="D277733" s="1"/>
    </row>
    <row r="277752" spans="1:4" x14ac:dyDescent="0.35">
      <c r="A277752" s="1"/>
      <c r="B277752" s="1"/>
      <c r="C277752" s="1"/>
      <c r="D277752" s="1"/>
    </row>
    <row r="277771" spans="1:4" x14ac:dyDescent="0.35">
      <c r="A277771" s="1"/>
      <c r="B277771" s="1"/>
      <c r="C277771" s="1"/>
      <c r="D277771" s="1"/>
    </row>
    <row r="277790" spans="1:4" x14ac:dyDescent="0.35">
      <c r="A277790" s="1"/>
      <c r="B277790" s="1"/>
      <c r="C277790" s="1"/>
      <c r="D277790" s="1"/>
    </row>
    <row r="277809" spans="1:4" x14ac:dyDescent="0.35">
      <c r="A277809" s="1"/>
      <c r="B277809" s="1"/>
      <c r="C277809" s="1"/>
      <c r="D277809" s="1"/>
    </row>
    <row r="277828" spans="1:4" x14ac:dyDescent="0.35">
      <c r="A277828" s="1"/>
      <c r="B277828" s="1"/>
      <c r="C277828" s="1"/>
      <c r="D277828" s="1"/>
    </row>
    <row r="277847" spans="1:4" x14ac:dyDescent="0.35">
      <c r="A277847" s="1"/>
      <c r="B277847" s="1"/>
      <c r="C277847" s="1"/>
      <c r="D277847" s="1"/>
    </row>
    <row r="277866" spans="1:4" x14ac:dyDescent="0.35">
      <c r="A277866" s="1"/>
      <c r="B277866" s="1"/>
      <c r="C277866" s="1"/>
      <c r="D277866" s="1"/>
    </row>
    <row r="277885" spans="1:4" x14ac:dyDescent="0.35">
      <c r="A277885" s="1"/>
      <c r="B277885" s="1"/>
      <c r="C277885" s="1"/>
      <c r="D277885" s="1"/>
    </row>
    <row r="277904" spans="1:4" x14ac:dyDescent="0.35">
      <c r="A277904" s="1"/>
      <c r="B277904" s="1"/>
      <c r="C277904" s="1"/>
      <c r="D277904" s="1"/>
    </row>
    <row r="277923" spans="1:4" x14ac:dyDescent="0.35">
      <c r="A277923" s="1"/>
      <c r="B277923" s="1"/>
      <c r="C277923" s="1"/>
      <c r="D277923" s="1"/>
    </row>
    <row r="277942" spans="1:4" x14ac:dyDescent="0.35">
      <c r="A277942" s="1"/>
      <c r="B277942" s="1"/>
      <c r="C277942" s="1"/>
      <c r="D277942" s="1"/>
    </row>
    <row r="277961" spans="1:4" x14ac:dyDescent="0.35">
      <c r="A277961" s="1"/>
      <c r="B277961" s="1"/>
      <c r="C277961" s="1"/>
      <c r="D277961" s="1"/>
    </row>
    <row r="277980" spans="1:4" x14ac:dyDescent="0.35">
      <c r="A277980" s="1"/>
      <c r="B277980" s="1"/>
      <c r="C277980" s="1"/>
      <c r="D277980" s="1"/>
    </row>
    <row r="277999" spans="1:4" x14ac:dyDescent="0.35">
      <c r="A277999" s="1"/>
      <c r="B277999" s="1"/>
      <c r="C277999" s="1"/>
      <c r="D277999" s="1"/>
    </row>
    <row r="278018" spans="1:4" x14ac:dyDescent="0.35">
      <c r="A278018" s="1"/>
      <c r="B278018" s="1"/>
      <c r="C278018" s="1"/>
      <c r="D278018" s="1"/>
    </row>
    <row r="278037" spans="1:4" x14ac:dyDescent="0.35">
      <c r="A278037" s="1"/>
      <c r="B278037" s="1"/>
      <c r="C278037" s="1"/>
      <c r="D278037" s="1"/>
    </row>
    <row r="278056" spans="1:4" x14ac:dyDescent="0.35">
      <c r="A278056" s="1"/>
      <c r="B278056" s="1"/>
      <c r="C278056" s="1"/>
      <c r="D278056" s="1"/>
    </row>
    <row r="278075" spans="1:4" x14ac:dyDescent="0.35">
      <c r="A278075" s="1"/>
      <c r="B278075" s="1"/>
      <c r="C278075" s="1"/>
      <c r="D278075" s="1"/>
    </row>
    <row r="278094" spans="1:4" x14ac:dyDescent="0.35">
      <c r="A278094" s="1"/>
      <c r="B278094" s="1"/>
      <c r="C278094" s="1"/>
      <c r="D278094" s="1"/>
    </row>
    <row r="278113" spans="1:4" x14ac:dyDescent="0.35">
      <c r="A278113" s="1"/>
      <c r="B278113" s="1"/>
      <c r="C278113" s="1"/>
      <c r="D278113" s="1"/>
    </row>
    <row r="278132" spans="1:4" x14ac:dyDescent="0.35">
      <c r="A278132" s="1"/>
      <c r="B278132" s="1"/>
      <c r="C278132" s="1"/>
      <c r="D278132" s="1"/>
    </row>
    <row r="278151" spans="1:4" x14ac:dyDescent="0.35">
      <c r="A278151" s="1"/>
      <c r="B278151" s="1"/>
      <c r="C278151" s="1"/>
      <c r="D278151" s="1"/>
    </row>
    <row r="278170" spans="1:4" x14ac:dyDescent="0.35">
      <c r="A278170" s="1"/>
      <c r="B278170" s="1"/>
      <c r="C278170" s="1"/>
      <c r="D278170" s="1"/>
    </row>
    <row r="278189" spans="1:4" x14ac:dyDescent="0.35">
      <c r="A278189" s="1"/>
      <c r="B278189" s="1"/>
      <c r="C278189" s="1"/>
      <c r="D278189" s="1"/>
    </row>
    <row r="278208" spans="1:4" x14ac:dyDescent="0.35">
      <c r="A278208" s="1"/>
      <c r="B278208" s="1"/>
      <c r="C278208" s="1"/>
      <c r="D278208" s="1"/>
    </row>
    <row r="278227" spans="1:4" x14ac:dyDescent="0.35">
      <c r="A278227" s="1"/>
      <c r="B278227" s="1"/>
      <c r="C278227" s="1"/>
      <c r="D278227" s="1"/>
    </row>
    <row r="278246" spans="1:4" x14ac:dyDescent="0.35">
      <c r="A278246" s="1"/>
      <c r="B278246" s="1"/>
      <c r="C278246" s="1"/>
      <c r="D278246" s="1"/>
    </row>
    <row r="278265" spans="1:4" x14ac:dyDescent="0.35">
      <c r="A278265" s="1"/>
      <c r="B278265" s="1"/>
      <c r="C278265" s="1"/>
      <c r="D278265" s="1"/>
    </row>
    <row r="278284" spans="1:4" x14ac:dyDescent="0.35">
      <c r="A278284" s="1"/>
      <c r="B278284" s="1"/>
      <c r="C278284" s="1"/>
      <c r="D278284" s="1"/>
    </row>
    <row r="278303" spans="1:4" x14ac:dyDescent="0.35">
      <c r="A278303" s="1"/>
      <c r="B278303" s="1"/>
      <c r="C278303" s="1"/>
      <c r="D278303" s="1"/>
    </row>
    <row r="278322" spans="1:4" x14ac:dyDescent="0.35">
      <c r="A278322" s="1"/>
      <c r="B278322" s="1"/>
      <c r="C278322" s="1"/>
      <c r="D278322" s="1"/>
    </row>
    <row r="278341" spans="1:4" x14ac:dyDescent="0.35">
      <c r="A278341" s="1"/>
      <c r="B278341" s="1"/>
      <c r="C278341" s="1"/>
      <c r="D278341" s="1"/>
    </row>
    <row r="278360" spans="1:4" x14ac:dyDescent="0.35">
      <c r="A278360" s="1"/>
      <c r="B278360" s="1"/>
      <c r="C278360" s="1"/>
      <c r="D278360" s="1"/>
    </row>
    <row r="278379" spans="1:4" x14ac:dyDescent="0.35">
      <c r="A278379" s="1"/>
      <c r="B278379" s="1"/>
      <c r="C278379" s="1"/>
      <c r="D278379" s="1"/>
    </row>
    <row r="278398" spans="1:4" x14ac:dyDescent="0.35">
      <c r="A278398" s="1"/>
      <c r="B278398" s="1"/>
      <c r="C278398" s="1"/>
      <c r="D278398" s="1"/>
    </row>
    <row r="278417" spans="1:4" x14ac:dyDescent="0.35">
      <c r="A278417" s="1"/>
      <c r="B278417" s="1"/>
      <c r="C278417" s="1"/>
      <c r="D278417" s="1"/>
    </row>
    <row r="278436" spans="1:4" x14ac:dyDescent="0.35">
      <c r="A278436" s="1"/>
      <c r="B278436" s="1"/>
      <c r="C278436" s="1"/>
      <c r="D278436" s="1"/>
    </row>
    <row r="278455" spans="1:4" x14ac:dyDescent="0.35">
      <c r="A278455" s="1"/>
      <c r="B278455" s="1"/>
      <c r="C278455" s="1"/>
      <c r="D278455" s="1"/>
    </row>
    <row r="278474" spans="1:4" x14ac:dyDescent="0.35">
      <c r="A278474" s="1"/>
      <c r="B278474" s="1"/>
      <c r="C278474" s="1"/>
      <c r="D278474" s="1"/>
    </row>
    <row r="278493" spans="1:4" x14ac:dyDescent="0.35">
      <c r="A278493" s="1"/>
      <c r="B278493" s="1"/>
      <c r="C278493" s="1"/>
      <c r="D278493" s="1"/>
    </row>
    <row r="278512" spans="1:4" x14ac:dyDescent="0.35">
      <c r="A278512" s="1"/>
      <c r="B278512" s="1"/>
      <c r="C278512" s="1"/>
      <c r="D278512" s="1"/>
    </row>
    <row r="278531" spans="1:4" x14ac:dyDescent="0.35">
      <c r="A278531" s="1"/>
      <c r="B278531" s="1"/>
      <c r="C278531" s="1"/>
      <c r="D278531" s="1"/>
    </row>
    <row r="278550" spans="1:4" x14ac:dyDescent="0.35">
      <c r="A278550" s="1"/>
      <c r="B278550" s="1"/>
      <c r="C278550" s="1"/>
      <c r="D278550" s="1"/>
    </row>
    <row r="278569" spans="1:4" x14ac:dyDescent="0.35">
      <c r="A278569" s="1"/>
      <c r="B278569" s="1"/>
      <c r="C278569" s="1"/>
      <c r="D278569" s="1"/>
    </row>
    <row r="278588" spans="1:4" x14ac:dyDescent="0.35">
      <c r="A278588" s="1"/>
      <c r="B278588" s="1"/>
      <c r="C278588" s="1"/>
      <c r="D278588" s="1"/>
    </row>
    <row r="278607" spans="1:4" x14ac:dyDescent="0.35">
      <c r="A278607" s="1"/>
      <c r="B278607" s="1"/>
      <c r="C278607" s="1"/>
      <c r="D278607" s="1"/>
    </row>
    <row r="278626" spans="1:4" x14ac:dyDescent="0.35">
      <c r="A278626" s="1"/>
      <c r="B278626" s="1"/>
      <c r="C278626" s="1"/>
      <c r="D278626" s="1"/>
    </row>
    <row r="278645" spans="1:4" x14ac:dyDescent="0.35">
      <c r="A278645" s="1"/>
      <c r="B278645" s="1"/>
      <c r="C278645" s="1"/>
      <c r="D278645" s="1"/>
    </row>
    <row r="278664" spans="1:4" x14ac:dyDescent="0.35">
      <c r="A278664" s="1"/>
      <c r="B278664" s="1"/>
      <c r="C278664" s="1"/>
      <c r="D278664" s="1"/>
    </row>
    <row r="278683" spans="1:4" x14ac:dyDescent="0.35">
      <c r="A278683" s="1"/>
      <c r="B278683" s="1"/>
      <c r="C278683" s="1"/>
      <c r="D278683" s="1"/>
    </row>
    <row r="278702" spans="1:4" x14ac:dyDescent="0.35">
      <c r="A278702" s="1"/>
      <c r="B278702" s="1"/>
      <c r="C278702" s="1"/>
      <c r="D278702" s="1"/>
    </row>
    <row r="278721" spans="1:4" x14ac:dyDescent="0.35">
      <c r="A278721" s="1"/>
      <c r="B278721" s="1"/>
      <c r="C278721" s="1"/>
      <c r="D278721" s="1"/>
    </row>
    <row r="278740" spans="1:4" x14ac:dyDescent="0.35">
      <c r="A278740" s="1"/>
      <c r="B278740" s="1"/>
      <c r="C278740" s="1"/>
      <c r="D278740" s="1"/>
    </row>
    <row r="278759" spans="1:4" x14ac:dyDescent="0.35">
      <c r="A278759" s="1"/>
      <c r="B278759" s="1"/>
      <c r="C278759" s="1"/>
      <c r="D278759" s="1"/>
    </row>
    <row r="278778" spans="1:4" x14ac:dyDescent="0.35">
      <c r="A278778" s="1"/>
      <c r="B278778" s="1"/>
      <c r="C278778" s="1"/>
      <c r="D278778" s="1"/>
    </row>
    <row r="278797" spans="1:4" x14ac:dyDescent="0.35">
      <c r="A278797" s="1"/>
      <c r="B278797" s="1"/>
      <c r="C278797" s="1"/>
      <c r="D278797" s="1"/>
    </row>
    <row r="278816" spans="1:4" x14ac:dyDescent="0.35">
      <c r="A278816" s="1"/>
      <c r="B278816" s="1"/>
      <c r="C278816" s="1"/>
      <c r="D278816" s="1"/>
    </row>
    <row r="278835" spans="1:4" x14ac:dyDescent="0.35">
      <c r="A278835" s="1"/>
      <c r="B278835" s="1"/>
      <c r="C278835" s="1"/>
      <c r="D278835" s="1"/>
    </row>
    <row r="278854" spans="1:4" x14ac:dyDescent="0.35">
      <c r="A278854" s="1"/>
      <c r="B278854" s="1"/>
      <c r="C278854" s="1"/>
      <c r="D278854" s="1"/>
    </row>
    <row r="278873" spans="1:4" x14ac:dyDescent="0.35">
      <c r="A278873" s="1"/>
      <c r="B278873" s="1"/>
      <c r="C278873" s="1"/>
      <c r="D278873" s="1"/>
    </row>
    <row r="278892" spans="1:4" x14ac:dyDescent="0.35">
      <c r="A278892" s="1"/>
      <c r="B278892" s="1"/>
      <c r="C278892" s="1"/>
      <c r="D278892" s="1"/>
    </row>
    <row r="278911" spans="1:4" x14ac:dyDescent="0.35">
      <c r="A278911" s="1"/>
      <c r="B278911" s="1"/>
      <c r="C278911" s="1"/>
      <c r="D278911" s="1"/>
    </row>
    <row r="278930" spans="1:4" x14ac:dyDescent="0.35">
      <c r="A278930" s="1"/>
      <c r="B278930" s="1"/>
      <c r="C278930" s="1"/>
      <c r="D278930" s="1"/>
    </row>
    <row r="278949" spans="1:4" x14ac:dyDescent="0.35">
      <c r="A278949" s="1"/>
      <c r="B278949" s="1"/>
      <c r="C278949" s="1"/>
      <c r="D278949" s="1"/>
    </row>
    <row r="278968" spans="1:4" x14ac:dyDescent="0.35">
      <c r="A278968" s="1"/>
      <c r="B278968" s="1"/>
      <c r="C278968" s="1"/>
      <c r="D278968" s="1"/>
    </row>
    <row r="278987" spans="1:4" x14ac:dyDescent="0.35">
      <c r="A278987" s="1"/>
      <c r="B278987" s="1"/>
      <c r="C278987" s="1"/>
      <c r="D278987" s="1"/>
    </row>
    <row r="279006" spans="1:4" x14ac:dyDescent="0.35">
      <c r="A279006" s="1"/>
      <c r="B279006" s="1"/>
      <c r="C279006" s="1"/>
      <c r="D279006" s="1"/>
    </row>
    <row r="279025" spans="1:4" x14ac:dyDescent="0.35">
      <c r="A279025" s="1"/>
      <c r="B279025" s="1"/>
      <c r="C279025" s="1"/>
      <c r="D279025" s="1"/>
    </row>
    <row r="279044" spans="1:4" x14ac:dyDescent="0.35">
      <c r="A279044" s="1"/>
      <c r="B279044" s="1"/>
      <c r="C279044" s="1"/>
      <c r="D279044" s="1"/>
    </row>
    <row r="279063" spans="1:4" x14ac:dyDescent="0.35">
      <c r="A279063" s="1"/>
      <c r="B279063" s="1"/>
      <c r="C279063" s="1"/>
      <c r="D279063" s="1"/>
    </row>
    <row r="279082" spans="1:4" x14ac:dyDescent="0.35">
      <c r="A279082" s="1"/>
      <c r="B279082" s="1"/>
      <c r="C279082" s="1"/>
      <c r="D279082" s="1"/>
    </row>
    <row r="279101" spans="1:4" x14ac:dyDescent="0.35">
      <c r="A279101" s="1"/>
      <c r="B279101" s="1"/>
      <c r="C279101" s="1"/>
      <c r="D279101" s="1"/>
    </row>
    <row r="279120" spans="1:4" x14ac:dyDescent="0.35">
      <c r="A279120" s="1"/>
      <c r="B279120" s="1"/>
      <c r="C279120" s="1"/>
      <c r="D279120" s="1"/>
    </row>
    <row r="279139" spans="1:4" x14ac:dyDescent="0.35">
      <c r="A279139" s="1"/>
      <c r="B279139" s="1"/>
      <c r="C279139" s="1"/>
      <c r="D279139" s="1"/>
    </row>
    <row r="279158" spans="1:4" x14ac:dyDescent="0.35">
      <c r="A279158" s="1"/>
      <c r="B279158" s="1"/>
      <c r="C279158" s="1"/>
      <c r="D279158" s="1"/>
    </row>
    <row r="279177" spans="1:4" x14ac:dyDescent="0.35">
      <c r="A279177" s="1"/>
      <c r="B279177" s="1"/>
      <c r="C279177" s="1"/>
      <c r="D279177" s="1"/>
    </row>
    <row r="279196" spans="1:4" x14ac:dyDescent="0.35">
      <c r="A279196" s="1"/>
      <c r="B279196" s="1"/>
      <c r="C279196" s="1"/>
      <c r="D279196" s="1"/>
    </row>
    <row r="279215" spans="1:4" x14ac:dyDescent="0.35">
      <c r="A279215" s="1"/>
      <c r="B279215" s="1"/>
      <c r="C279215" s="1"/>
      <c r="D279215" s="1"/>
    </row>
    <row r="279234" spans="1:4" x14ac:dyDescent="0.35">
      <c r="A279234" s="1"/>
      <c r="B279234" s="1"/>
      <c r="C279234" s="1"/>
      <c r="D279234" s="1"/>
    </row>
    <row r="279253" spans="1:4" x14ac:dyDescent="0.35">
      <c r="A279253" s="1"/>
      <c r="B279253" s="1"/>
      <c r="C279253" s="1"/>
      <c r="D279253" s="1"/>
    </row>
    <row r="279272" spans="1:4" x14ac:dyDescent="0.35">
      <c r="A279272" s="1"/>
      <c r="B279272" s="1"/>
      <c r="C279272" s="1"/>
      <c r="D279272" s="1"/>
    </row>
    <row r="279291" spans="1:4" x14ac:dyDescent="0.35">
      <c r="A279291" s="1"/>
      <c r="B279291" s="1"/>
      <c r="C279291" s="1"/>
      <c r="D279291" s="1"/>
    </row>
    <row r="279310" spans="1:4" x14ac:dyDescent="0.35">
      <c r="A279310" s="1"/>
      <c r="B279310" s="1"/>
      <c r="C279310" s="1"/>
      <c r="D279310" s="1"/>
    </row>
    <row r="279329" spans="1:4" x14ac:dyDescent="0.35">
      <c r="A279329" s="1"/>
      <c r="B279329" s="1"/>
      <c r="C279329" s="1"/>
      <c r="D279329" s="1"/>
    </row>
    <row r="279348" spans="1:4" x14ac:dyDescent="0.35">
      <c r="A279348" s="1"/>
      <c r="B279348" s="1"/>
      <c r="C279348" s="1"/>
      <c r="D279348" s="1"/>
    </row>
    <row r="279367" spans="1:4" x14ac:dyDescent="0.35">
      <c r="A279367" s="1"/>
      <c r="B279367" s="1"/>
      <c r="C279367" s="1"/>
      <c r="D279367" s="1"/>
    </row>
    <row r="279386" spans="1:4" x14ac:dyDescent="0.35">
      <c r="A279386" s="1"/>
      <c r="B279386" s="1"/>
      <c r="C279386" s="1"/>
      <c r="D279386" s="1"/>
    </row>
    <row r="279405" spans="1:4" x14ac:dyDescent="0.35">
      <c r="A279405" s="1"/>
      <c r="B279405" s="1"/>
      <c r="C279405" s="1"/>
      <c r="D279405" s="1"/>
    </row>
    <row r="279424" spans="1:4" x14ac:dyDescent="0.35">
      <c r="A279424" s="1"/>
      <c r="B279424" s="1"/>
      <c r="C279424" s="1"/>
      <c r="D279424" s="1"/>
    </row>
    <row r="279443" spans="1:4" x14ac:dyDescent="0.35">
      <c r="A279443" s="1"/>
      <c r="B279443" s="1"/>
      <c r="C279443" s="1"/>
      <c r="D279443" s="1"/>
    </row>
    <row r="279462" spans="1:4" x14ac:dyDescent="0.35">
      <c r="A279462" s="1"/>
      <c r="B279462" s="1"/>
      <c r="C279462" s="1"/>
      <c r="D279462" s="1"/>
    </row>
    <row r="279481" spans="1:4" x14ac:dyDescent="0.35">
      <c r="A279481" s="1"/>
      <c r="B279481" s="1"/>
      <c r="C279481" s="1"/>
      <c r="D279481" s="1"/>
    </row>
    <row r="279500" spans="1:4" x14ac:dyDescent="0.35">
      <c r="A279500" s="1"/>
      <c r="B279500" s="1"/>
      <c r="C279500" s="1"/>
      <c r="D279500" s="1"/>
    </row>
    <row r="279519" spans="1:4" x14ac:dyDescent="0.35">
      <c r="A279519" s="1"/>
      <c r="B279519" s="1"/>
      <c r="C279519" s="1"/>
      <c r="D279519" s="1"/>
    </row>
    <row r="279538" spans="1:4" x14ac:dyDescent="0.35">
      <c r="A279538" s="1"/>
      <c r="B279538" s="1"/>
      <c r="C279538" s="1"/>
      <c r="D279538" s="1"/>
    </row>
    <row r="279557" spans="1:4" x14ac:dyDescent="0.35">
      <c r="A279557" s="1"/>
      <c r="B279557" s="1"/>
      <c r="C279557" s="1"/>
      <c r="D279557" s="1"/>
    </row>
    <row r="279576" spans="1:4" x14ac:dyDescent="0.35">
      <c r="A279576" s="1"/>
      <c r="B279576" s="1"/>
      <c r="C279576" s="1"/>
      <c r="D279576" s="1"/>
    </row>
    <row r="279595" spans="1:4" x14ac:dyDescent="0.35">
      <c r="A279595" s="1"/>
      <c r="B279595" s="1"/>
      <c r="C279595" s="1"/>
      <c r="D279595" s="1"/>
    </row>
    <row r="279614" spans="1:4" x14ac:dyDescent="0.35">
      <c r="A279614" s="1"/>
      <c r="B279614" s="1"/>
      <c r="C279614" s="1"/>
      <c r="D279614" s="1"/>
    </row>
    <row r="279633" spans="1:4" x14ac:dyDescent="0.35">
      <c r="A279633" s="1"/>
      <c r="B279633" s="1"/>
      <c r="C279633" s="1"/>
      <c r="D279633" s="1"/>
    </row>
    <row r="279652" spans="1:4" x14ac:dyDescent="0.35">
      <c r="A279652" s="1"/>
      <c r="B279652" s="1"/>
      <c r="C279652" s="1"/>
      <c r="D279652" s="1"/>
    </row>
    <row r="279671" spans="1:4" x14ac:dyDescent="0.35">
      <c r="A279671" s="1"/>
      <c r="B279671" s="1"/>
      <c r="C279671" s="1"/>
      <c r="D279671" s="1"/>
    </row>
    <row r="279690" spans="1:4" x14ac:dyDescent="0.35">
      <c r="A279690" s="1"/>
      <c r="B279690" s="1"/>
      <c r="C279690" s="1"/>
      <c r="D279690" s="1"/>
    </row>
    <row r="279709" spans="1:4" x14ac:dyDescent="0.35">
      <c r="A279709" s="1"/>
      <c r="B279709" s="1"/>
      <c r="C279709" s="1"/>
      <c r="D279709" s="1"/>
    </row>
    <row r="279728" spans="1:4" x14ac:dyDescent="0.35">
      <c r="A279728" s="1"/>
      <c r="B279728" s="1"/>
      <c r="C279728" s="1"/>
      <c r="D279728" s="1"/>
    </row>
    <row r="279747" spans="1:4" x14ac:dyDescent="0.35">
      <c r="A279747" s="1"/>
      <c r="B279747" s="1"/>
      <c r="C279747" s="1"/>
      <c r="D279747" s="1"/>
    </row>
    <row r="279766" spans="1:4" x14ac:dyDescent="0.35">
      <c r="A279766" s="1"/>
      <c r="B279766" s="1"/>
      <c r="C279766" s="1"/>
      <c r="D279766" s="1"/>
    </row>
    <row r="279785" spans="1:4" x14ac:dyDescent="0.35">
      <c r="A279785" s="1"/>
      <c r="B279785" s="1"/>
      <c r="C279785" s="1"/>
      <c r="D279785" s="1"/>
    </row>
    <row r="279804" spans="1:4" x14ac:dyDescent="0.35">
      <c r="A279804" s="1"/>
      <c r="B279804" s="1"/>
      <c r="C279804" s="1"/>
      <c r="D279804" s="1"/>
    </row>
    <row r="279823" spans="1:4" x14ac:dyDescent="0.35">
      <c r="A279823" s="1"/>
      <c r="B279823" s="1"/>
      <c r="C279823" s="1"/>
      <c r="D279823" s="1"/>
    </row>
    <row r="279842" spans="1:4" x14ac:dyDescent="0.35">
      <c r="A279842" s="1"/>
      <c r="B279842" s="1"/>
      <c r="C279842" s="1"/>
      <c r="D279842" s="1"/>
    </row>
    <row r="279861" spans="1:4" x14ac:dyDescent="0.35">
      <c r="A279861" s="1"/>
      <c r="B279861" s="1"/>
      <c r="C279861" s="1"/>
      <c r="D279861" s="1"/>
    </row>
    <row r="279880" spans="1:4" x14ac:dyDescent="0.35">
      <c r="A279880" s="1"/>
      <c r="B279880" s="1"/>
      <c r="C279880" s="1"/>
      <c r="D279880" s="1"/>
    </row>
    <row r="279899" spans="1:4" x14ac:dyDescent="0.35">
      <c r="A279899" s="1"/>
      <c r="B279899" s="1"/>
      <c r="C279899" s="1"/>
      <c r="D279899" s="1"/>
    </row>
    <row r="279918" spans="1:4" x14ac:dyDescent="0.35">
      <c r="A279918" s="1"/>
      <c r="B279918" s="1"/>
      <c r="C279918" s="1"/>
      <c r="D279918" s="1"/>
    </row>
    <row r="279937" spans="1:4" x14ac:dyDescent="0.35">
      <c r="A279937" s="1"/>
      <c r="B279937" s="1"/>
      <c r="C279937" s="1"/>
      <c r="D279937" s="1"/>
    </row>
    <row r="279956" spans="1:4" x14ac:dyDescent="0.35">
      <c r="A279956" s="1"/>
      <c r="B279956" s="1"/>
      <c r="C279956" s="1"/>
      <c r="D279956" s="1"/>
    </row>
    <row r="279975" spans="1:4" x14ac:dyDescent="0.35">
      <c r="A279975" s="1"/>
      <c r="B279975" s="1"/>
      <c r="C279975" s="1"/>
      <c r="D279975" s="1"/>
    </row>
    <row r="279994" spans="1:4" x14ac:dyDescent="0.35">
      <c r="A279994" s="1"/>
      <c r="B279994" s="1"/>
      <c r="C279994" s="1"/>
      <c r="D279994" s="1"/>
    </row>
    <row r="280013" spans="1:4" x14ac:dyDescent="0.35">
      <c r="A280013" s="1"/>
      <c r="B280013" s="1"/>
      <c r="C280013" s="1"/>
      <c r="D280013" s="1"/>
    </row>
    <row r="280032" spans="1:4" x14ac:dyDescent="0.35">
      <c r="A280032" s="1"/>
      <c r="B280032" s="1"/>
      <c r="C280032" s="1"/>
      <c r="D280032" s="1"/>
    </row>
    <row r="280051" spans="1:4" x14ac:dyDescent="0.35">
      <c r="A280051" s="1"/>
      <c r="B280051" s="1"/>
      <c r="C280051" s="1"/>
      <c r="D280051" s="1"/>
    </row>
    <row r="280070" spans="1:4" x14ac:dyDescent="0.35">
      <c r="A280070" s="1"/>
      <c r="B280070" s="1"/>
      <c r="C280070" s="1"/>
      <c r="D280070" s="1"/>
    </row>
    <row r="280089" spans="1:4" x14ac:dyDescent="0.35">
      <c r="A280089" s="1"/>
      <c r="B280089" s="1"/>
      <c r="C280089" s="1"/>
      <c r="D280089" s="1"/>
    </row>
    <row r="280108" spans="1:4" x14ac:dyDescent="0.35">
      <c r="A280108" s="1"/>
      <c r="B280108" s="1"/>
      <c r="C280108" s="1"/>
      <c r="D280108" s="1"/>
    </row>
    <row r="280127" spans="1:4" x14ac:dyDescent="0.35">
      <c r="A280127" s="1"/>
      <c r="B280127" s="1"/>
      <c r="C280127" s="1"/>
      <c r="D280127" s="1"/>
    </row>
    <row r="280146" spans="1:4" x14ac:dyDescent="0.35">
      <c r="A280146" s="1"/>
      <c r="B280146" s="1"/>
      <c r="C280146" s="1"/>
      <c r="D280146" s="1"/>
    </row>
    <row r="280165" spans="1:4" x14ac:dyDescent="0.35">
      <c r="A280165" s="1"/>
      <c r="B280165" s="1"/>
      <c r="C280165" s="1"/>
      <c r="D280165" s="1"/>
    </row>
    <row r="280184" spans="1:4" x14ac:dyDescent="0.35">
      <c r="A280184" s="1"/>
      <c r="B280184" s="1"/>
      <c r="C280184" s="1"/>
      <c r="D280184" s="1"/>
    </row>
    <row r="280203" spans="1:4" x14ac:dyDescent="0.35">
      <c r="A280203" s="1"/>
      <c r="B280203" s="1"/>
      <c r="C280203" s="1"/>
      <c r="D280203" s="1"/>
    </row>
    <row r="280222" spans="1:4" x14ac:dyDescent="0.35">
      <c r="A280222" s="1"/>
      <c r="B280222" s="1"/>
      <c r="C280222" s="1"/>
      <c r="D280222" s="1"/>
    </row>
    <row r="280241" spans="1:4" x14ac:dyDescent="0.35">
      <c r="A280241" s="1"/>
      <c r="B280241" s="1"/>
      <c r="C280241" s="1"/>
      <c r="D280241" s="1"/>
    </row>
    <row r="280260" spans="1:4" x14ac:dyDescent="0.35">
      <c r="A280260" s="1"/>
      <c r="B280260" s="1"/>
      <c r="C280260" s="1"/>
      <c r="D280260" s="1"/>
    </row>
    <row r="280279" spans="1:4" x14ac:dyDescent="0.35">
      <c r="A280279" s="1"/>
      <c r="B280279" s="1"/>
      <c r="C280279" s="1"/>
      <c r="D280279" s="1"/>
    </row>
    <row r="280298" spans="1:4" x14ac:dyDescent="0.35">
      <c r="A280298" s="1"/>
      <c r="B280298" s="1"/>
      <c r="C280298" s="1"/>
      <c r="D280298" s="1"/>
    </row>
    <row r="280317" spans="1:4" x14ac:dyDescent="0.35">
      <c r="A280317" s="1"/>
      <c r="B280317" s="1"/>
      <c r="C280317" s="1"/>
      <c r="D280317" s="1"/>
    </row>
    <row r="280336" spans="1:4" x14ac:dyDescent="0.35">
      <c r="A280336" s="1"/>
      <c r="B280336" s="1"/>
      <c r="C280336" s="1"/>
      <c r="D280336" s="1"/>
    </row>
    <row r="280355" spans="1:4" x14ac:dyDescent="0.35">
      <c r="A280355" s="1"/>
      <c r="B280355" s="1"/>
      <c r="C280355" s="1"/>
      <c r="D280355" s="1"/>
    </row>
    <row r="280374" spans="1:4" x14ac:dyDescent="0.35">
      <c r="A280374" s="1"/>
      <c r="B280374" s="1"/>
      <c r="C280374" s="1"/>
      <c r="D280374" s="1"/>
    </row>
    <row r="280393" spans="1:4" x14ac:dyDescent="0.35">
      <c r="A280393" s="1"/>
      <c r="B280393" s="1"/>
      <c r="C280393" s="1"/>
      <c r="D280393" s="1"/>
    </row>
    <row r="280412" spans="1:4" x14ac:dyDescent="0.35">
      <c r="A280412" s="1"/>
      <c r="B280412" s="1"/>
      <c r="C280412" s="1"/>
      <c r="D280412" s="1"/>
    </row>
    <row r="280431" spans="1:4" x14ac:dyDescent="0.35">
      <c r="A280431" s="1"/>
      <c r="B280431" s="1"/>
      <c r="C280431" s="1"/>
      <c r="D280431" s="1"/>
    </row>
    <row r="280450" spans="1:4" x14ac:dyDescent="0.35">
      <c r="A280450" s="1"/>
      <c r="B280450" s="1"/>
      <c r="C280450" s="1"/>
      <c r="D280450" s="1"/>
    </row>
    <row r="280469" spans="1:4" x14ac:dyDescent="0.35">
      <c r="A280469" s="1"/>
      <c r="B280469" s="1"/>
      <c r="C280469" s="1"/>
      <c r="D280469" s="1"/>
    </row>
    <row r="280488" spans="1:4" x14ac:dyDescent="0.35">
      <c r="A280488" s="1"/>
      <c r="B280488" s="1"/>
      <c r="C280488" s="1"/>
      <c r="D280488" s="1"/>
    </row>
    <row r="280507" spans="1:4" x14ac:dyDescent="0.35">
      <c r="A280507" s="1"/>
      <c r="B280507" s="1"/>
      <c r="C280507" s="1"/>
      <c r="D280507" s="1"/>
    </row>
    <row r="280526" spans="1:4" x14ac:dyDescent="0.35">
      <c r="A280526" s="1"/>
      <c r="B280526" s="1"/>
      <c r="C280526" s="1"/>
      <c r="D280526" s="1"/>
    </row>
    <row r="280545" spans="1:4" x14ac:dyDescent="0.35">
      <c r="A280545" s="1"/>
      <c r="B280545" s="1"/>
      <c r="C280545" s="1"/>
      <c r="D280545" s="1"/>
    </row>
    <row r="280564" spans="1:4" x14ac:dyDescent="0.35">
      <c r="A280564" s="1"/>
      <c r="B280564" s="1"/>
      <c r="C280564" s="1"/>
      <c r="D280564" s="1"/>
    </row>
    <row r="280583" spans="1:4" x14ac:dyDescent="0.35">
      <c r="A280583" s="1"/>
      <c r="B280583" s="1"/>
      <c r="C280583" s="1"/>
      <c r="D280583" s="1"/>
    </row>
    <row r="280602" spans="1:4" x14ac:dyDescent="0.35">
      <c r="A280602" s="1"/>
      <c r="B280602" s="1"/>
      <c r="C280602" s="1"/>
      <c r="D280602" s="1"/>
    </row>
    <row r="280621" spans="1:4" x14ac:dyDescent="0.35">
      <c r="A280621" s="1"/>
      <c r="B280621" s="1"/>
      <c r="C280621" s="1"/>
      <c r="D280621" s="1"/>
    </row>
    <row r="280640" spans="1:4" x14ac:dyDescent="0.35">
      <c r="A280640" s="1"/>
      <c r="B280640" s="1"/>
      <c r="C280640" s="1"/>
      <c r="D280640" s="1"/>
    </row>
    <row r="280659" spans="1:4" x14ac:dyDescent="0.35">
      <c r="A280659" s="1"/>
      <c r="B280659" s="1"/>
      <c r="C280659" s="1"/>
      <c r="D280659" s="1"/>
    </row>
    <row r="280678" spans="1:4" x14ac:dyDescent="0.35">
      <c r="A280678" s="1"/>
      <c r="B280678" s="1"/>
      <c r="C280678" s="1"/>
      <c r="D280678" s="1"/>
    </row>
    <row r="280697" spans="1:4" x14ac:dyDescent="0.35">
      <c r="A280697" s="1"/>
      <c r="B280697" s="1"/>
      <c r="C280697" s="1"/>
      <c r="D280697" s="1"/>
    </row>
    <row r="280716" spans="1:4" x14ac:dyDescent="0.35">
      <c r="A280716" s="1"/>
      <c r="B280716" s="1"/>
      <c r="C280716" s="1"/>
      <c r="D280716" s="1"/>
    </row>
    <row r="280735" spans="1:4" x14ac:dyDescent="0.35">
      <c r="A280735" s="1"/>
      <c r="B280735" s="1"/>
      <c r="C280735" s="1"/>
      <c r="D280735" s="1"/>
    </row>
    <row r="280754" spans="1:4" x14ac:dyDescent="0.35">
      <c r="A280754" s="1"/>
      <c r="B280754" s="1"/>
      <c r="C280754" s="1"/>
      <c r="D280754" s="1"/>
    </row>
    <row r="280773" spans="1:4" x14ac:dyDescent="0.35">
      <c r="A280773" s="1"/>
      <c r="B280773" s="1"/>
      <c r="C280773" s="1"/>
      <c r="D280773" s="1"/>
    </row>
    <row r="280792" spans="1:4" x14ac:dyDescent="0.35">
      <c r="A280792" s="1"/>
      <c r="B280792" s="1"/>
      <c r="C280792" s="1"/>
      <c r="D280792" s="1"/>
    </row>
    <row r="280811" spans="1:4" x14ac:dyDescent="0.35">
      <c r="A280811" s="1"/>
      <c r="B280811" s="1"/>
      <c r="C280811" s="1"/>
      <c r="D280811" s="1"/>
    </row>
    <row r="280830" spans="1:4" x14ac:dyDescent="0.35">
      <c r="A280830" s="1"/>
      <c r="B280830" s="1"/>
      <c r="C280830" s="1"/>
      <c r="D280830" s="1"/>
    </row>
    <row r="280849" spans="1:4" x14ac:dyDescent="0.35">
      <c r="A280849" s="1"/>
      <c r="B280849" s="1"/>
      <c r="C280849" s="1"/>
      <c r="D280849" s="1"/>
    </row>
    <row r="280868" spans="1:4" x14ac:dyDescent="0.35">
      <c r="A280868" s="1"/>
      <c r="B280868" s="1"/>
      <c r="C280868" s="1"/>
      <c r="D280868" s="1"/>
    </row>
    <row r="280887" spans="1:4" x14ac:dyDescent="0.35">
      <c r="A280887" s="1"/>
      <c r="B280887" s="1"/>
      <c r="C280887" s="1"/>
      <c r="D280887" s="1"/>
    </row>
    <row r="280906" spans="1:4" x14ac:dyDescent="0.35">
      <c r="A280906" s="1"/>
      <c r="B280906" s="1"/>
      <c r="C280906" s="1"/>
      <c r="D280906" s="1"/>
    </row>
    <row r="280925" spans="1:4" x14ac:dyDescent="0.35">
      <c r="A280925" s="1"/>
      <c r="B280925" s="1"/>
      <c r="C280925" s="1"/>
      <c r="D280925" s="1"/>
    </row>
    <row r="280944" spans="1:4" x14ac:dyDescent="0.35">
      <c r="A280944" s="1"/>
      <c r="B280944" s="1"/>
      <c r="C280944" s="1"/>
      <c r="D280944" s="1"/>
    </row>
    <row r="280963" spans="1:4" x14ac:dyDescent="0.35">
      <c r="A280963" s="1"/>
      <c r="B280963" s="1"/>
      <c r="C280963" s="1"/>
      <c r="D280963" s="1"/>
    </row>
    <row r="280982" spans="1:4" x14ac:dyDescent="0.35">
      <c r="A280982" s="1"/>
      <c r="B280982" s="1"/>
      <c r="C280982" s="1"/>
      <c r="D280982" s="1"/>
    </row>
    <row r="281001" spans="1:4" x14ac:dyDescent="0.35">
      <c r="A281001" s="1"/>
      <c r="B281001" s="1"/>
      <c r="C281001" s="1"/>
      <c r="D281001" s="1"/>
    </row>
    <row r="281020" spans="1:4" x14ac:dyDescent="0.35">
      <c r="A281020" s="1"/>
      <c r="B281020" s="1"/>
      <c r="C281020" s="1"/>
      <c r="D281020" s="1"/>
    </row>
    <row r="281039" spans="1:4" x14ac:dyDescent="0.35">
      <c r="A281039" s="1"/>
      <c r="B281039" s="1"/>
      <c r="C281039" s="1"/>
      <c r="D281039" s="1"/>
    </row>
    <row r="281058" spans="1:4" x14ac:dyDescent="0.35">
      <c r="A281058" s="1"/>
      <c r="B281058" s="1"/>
      <c r="C281058" s="1"/>
      <c r="D281058" s="1"/>
    </row>
    <row r="281077" spans="1:4" x14ac:dyDescent="0.35">
      <c r="A281077" s="1"/>
      <c r="B281077" s="1"/>
      <c r="C281077" s="1"/>
      <c r="D281077" s="1"/>
    </row>
    <row r="281096" spans="1:4" x14ac:dyDescent="0.35">
      <c r="A281096" s="1"/>
      <c r="B281096" s="1"/>
      <c r="C281096" s="1"/>
      <c r="D281096" s="1"/>
    </row>
    <row r="281115" spans="1:4" x14ac:dyDescent="0.35">
      <c r="A281115" s="1"/>
      <c r="B281115" s="1"/>
      <c r="C281115" s="1"/>
      <c r="D281115" s="1"/>
    </row>
    <row r="281134" spans="1:4" x14ac:dyDescent="0.35">
      <c r="A281134" s="1"/>
      <c r="B281134" s="1"/>
      <c r="C281134" s="1"/>
      <c r="D281134" s="1"/>
    </row>
    <row r="281153" spans="1:4" x14ac:dyDescent="0.35">
      <c r="A281153" s="1"/>
      <c r="B281153" s="1"/>
      <c r="C281153" s="1"/>
      <c r="D281153" s="1"/>
    </row>
    <row r="281172" spans="1:4" x14ac:dyDescent="0.35">
      <c r="A281172" s="1"/>
      <c r="B281172" s="1"/>
      <c r="C281172" s="1"/>
      <c r="D281172" s="1"/>
    </row>
    <row r="281191" spans="1:4" x14ac:dyDescent="0.35">
      <c r="A281191" s="1"/>
      <c r="B281191" s="1"/>
      <c r="C281191" s="1"/>
      <c r="D281191" s="1"/>
    </row>
    <row r="281210" spans="1:4" x14ac:dyDescent="0.35">
      <c r="A281210" s="1"/>
      <c r="B281210" s="1"/>
      <c r="C281210" s="1"/>
      <c r="D281210" s="1"/>
    </row>
    <row r="281229" spans="1:4" x14ac:dyDescent="0.35">
      <c r="A281229" s="1"/>
      <c r="B281229" s="1"/>
      <c r="C281229" s="1"/>
      <c r="D281229" s="1"/>
    </row>
    <row r="281248" spans="1:4" x14ac:dyDescent="0.35">
      <c r="A281248" s="1"/>
      <c r="B281248" s="1"/>
      <c r="C281248" s="1"/>
      <c r="D281248" s="1"/>
    </row>
    <row r="281267" spans="1:4" x14ac:dyDescent="0.35">
      <c r="A281267" s="1"/>
      <c r="B281267" s="1"/>
      <c r="C281267" s="1"/>
      <c r="D281267" s="1"/>
    </row>
    <row r="281286" spans="1:4" x14ac:dyDescent="0.35">
      <c r="A281286" s="1"/>
      <c r="B281286" s="1"/>
      <c r="C281286" s="1"/>
      <c r="D281286" s="1"/>
    </row>
    <row r="281305" spans="1:4" x14ac:dyDescent="0.35">
      <c r="A281305" s="1"/>
      <c r="B281305" s="1"/>
      <c r="C281305" s="1"/>
      <c r="D281305" s="1"/>
    </row>
    <row r="281324" spans="1:4" x14ac:dyDescent="0.35">
      <c r="A281324" s="1"/>
      <c r="B281324" s="1"/>
      <c r="C281324" s="1"/>
      <c r="D281324" s="1"/>
    </row>
    <row r="281343" spans="1:4" x14ac:dyDescent="0.35">
      <c r="A281343" s="1"/>
      <c r="B281343" s="1"/>
      <c r="C281343" s="1"/>
      <c r="D281343" s="1"/>
    </row>
    <row r="281362" spans="1:4" x14ac:dyDescent="0.35">
      <c r="A281362" s="1"/>
      <c r="B281362" s="1"/>
      <c r="C281362" s="1"/>
      <c r="D281362" s="1"/>
    </row>
    <row r="281381" spans="1:4" x14ac:dyDescent="0.35">
      <c r="A281381" s="1"/>
      <c r="B281381" s="1"/>
      <c r="C281381" s="1"/>
      <c r="D281381" s="1"/>
    </row>
    <row r="281400" spans="1:4" x14ac:dyDescent="0.35">
      <c r="A281400" s="1"/>
      <c r="B281400" s="1"/>
      <c r="C281400" s="1"/>
      <c r="D281400" s="1"/>
    </row>
    <row r="281419" spans="1:4" x14ac:dyDescent="0.35">
      <c r="A281419" s="1"/>
      <c r="B281419" s="1"/>
      <c r="C281419" s="1"/>
      <c r="D281419" s="1"/>
    </row>
    <row r="281438" spans="1:4" x14ac:dyDescent="0.35">
      <c r="A281438" s="1"/>
      <c r="B281438" s="1"/>
      <c r="C281438" s="1"/>
      <c r="D281438" s="1"/>
    </row>
    <row r="281457" spans="1:4" x14ac:dyDescent="0.35">
      <c r="A281457" s="1"/>
      <c r="B281457" s="1"/>
      <c r="C281457" s="1"/>
      <c r="D281457" s="1"/>
    </row>
    <row r="281476" spans="1:4" x14ac:dyDescent="0.35">
      <c r="A281476" s="1"/>
      <c r="B281476" s="1"/>
      <c r="C281476" s="1"/>
      <c r="D281476" s="1"/>
    </row>
    <row r="281495" spans="1:4" x14ac:dyDescent="0.35">
      <c r="A281495" s="1"/>
      <c r="B281495" s="1"/>
      <c r="C281495" s="1"/>
      <c r="D281495" s="1"/>
    </row>
    <row r="281514" spans="1:4" x14ac:dyDescent="0.35">
      <c r="A281514" s="1"/>
      <c r="B281514" s="1"/>
      <c r="C281514" s="1"/>
      <c r="D281514" s="1"/>
    </row>
    <row r="281533" spans="1:4" x14ac:dyDescent="0.35">
      <c r="A281533" s="1"/>
      <c r="B281533" s="1"/>
      <c r="C281533" s="1"/>
      <c r="D281533" s="1"/>
    </row>
    <row r="281552" spans="1:4" x14ac:dyDescent="0.35">
      <c r="A281552" s="1"/>
      <c r="B281552" s="1"/>
      <c r="C281552" s="1"/>
      <c r="D281552" s="1"/>
    </row>
    <row r="281571" spans="1:4" x14ac:dyDescent="0.35">
      <c r="A281571" s="1"/>
      <c r="B281571" s="1"/>
      <c r="C281571" s="1"/>
      <c r="D281571" s="1"/>
    </row>
    <row r="281590" spans="1:4" x14ac:dyDescent="0.35">
      <c r="A281590" s="1"/>
      <c r="B281590" s="1"/>
      <c r="C281590" s="1"/>
      <c r="D281590" s="1"/>
    </row>
    <row r="281609" spans="1:4" x14ac:dyDescent="0.35">
      <c r="A281609" s="1"/>
      <c r="B281609" s="1"/>
      <c r="C281609" s="1"/>
      <c r="D281609" s="1"/>
    </row>
    <row r="281628" spans="1:4" x14ac:dyDescent="0.35">
      <c r="A281628" s="1"/>
      <c r="B281628" s="1"/>
      <c r="C281628" s="1"/>
      <c r="D281628" s="1"/>
    </row>
    <row r="281647" spans="1:4" x14ac:dyDescent="0.35">
      <c r="A281647" s="1"/>
      <c r="B281647" s="1"/>
      <c r="C281647" s="1"/>
      <c r="D281647" s="1"/>
    </row>
    <row r="281666" spans="1:4" x14ac:dyDescent="0.35">
      <c r="A281666" s="1"/>
      <c r="B281666" s="1"/>
      <c r="C281666" s="1"/>
      <c r="D281666" s="1"/>
    </row>
    <row r="281685" spans="1:4" x14ac:dyDescent="0.35">
      <c r="A281685" s="1"/>
      <c r="B281685" s="1"/>
      <c r="C281685" s="1"/>
      <c r="D281685" s="1"/>
    </row>
    <row r="281704" spans="1:4" x14ac:dyDescent="0.35">
      <c r="A281704" s="1"/>
      <c r="B281704" s="1"/>
      <c r="C281704" s="1"/>
      <c r="D281704" s="1"/>
    </row>
    <row r="281723" spans="1:4" x14ac:dyDescent="0.35">
      <c r="A281723" s="1"/>
      <c r="B281723" s="1"/>
      <c r="C281723" s="1"/>
      <c r="D281723" s="1"/>
    </row>
    <row r="281742" spans="1:4" x14ac:dyDescent="0.35">
      <c r="A281742" s="1"/>
      <c r="B281742" s="1"/>
      <c r="C281742" s="1"/>
      <c r="D281742" s="1"/>
    </row>
    <row r="281761" spans="1:4" x14ac:dyDescent="0.35">
      <c r="A281761" s="1"/>
      <c r="B281761" s="1"/>
      <c r="C281761" s="1"/>
      <c r="D281761" s="1"/>
    </row>
    <row r="281780" spans="1:4" x14ac:dyDescent="0.35">
      <c r="A281780" s="1"/>
      <c r="B281780" s="1"/>
      <c r="C281780" s="1"/>
      <c r="D281780" s="1"/>
    </row>
    <row r="281799" spans="1:4" x14ac:dyDescent="0.35">
      <c r="A281799" s="1"/>
      <c r="B281799" s="1"/>
      <c r="C281799" s="1"/>
      <c r="D281799" s="1"/>
    </row>
    <row r="281818" spans="1:4" x14ac:dyDescent="0.35">
      <c r="A281818" s="1"/>
      <c r="B281818" s="1"/>
      <c r="C281818" s="1"/>
      <c r="D281818" s="1"/>
    </row>
    <row r="281837" spans="1:4" x14ac:dyDescent="0.35">
      <c r="A281837" s="1"/>
      <c r="B281837" s="1"/>
      <c r="C281837" s="1"/>
      <c r="D281837" s="1"/>
    </row>
    <row r="281856" spans="1:4" x14ac:dyDescent="0.35">
      <c r="A281856" s="1"/>
      <c r="B281856" s="1"/>
      <c r="C281856" s="1"/>
      <c r="D281856" s="1"/>
    </row>
    <row r="281875" spans="1:4" x14ac:dyDescent="0.35">
      <c r="A281875" s="1"/>
      <c r="B281875" s="1"/>
      <c r="C281875" s="1"/>
      <c r="D281875" s="1"/>
    </row>
    <row r="281894" spans="1:4" x14ac:dyDescent="0.35">
      <c r="A281894" s="1"/>
      <c r="B281894" s="1"/>
      <c r="C281894" s="1"/>
      <c r="D281894" s="1"/>
    </row>
    <row r="281913" spans="1:4" x14ac:dyDescent="0.35">
      <c r="A281913" s="1"/>
      <c r="B281913" s="1"/>
      <c r="C281913" s="1"/>
      <c r="D281913" s="1"/>
    </row>
    <row r="281932" spans="1:4" x14ac:dyDescent="0.35">
      <c r="A281932" s="1"/>
      <c r="B281932" s="1"/>
      <c r="C281932" s="1"/>
      <c r="D281932" s="1"/>
    </row>
    <row r="281951" spans="1:4" x14ac:dyDescent="0.35">
      <c r="A281951" s="1"/>
      <c r="B281951" s="1"/>
      <c r="C281951" s="1"/>
      <c r="D281951" s="1"/>
    </row>
    <row r="281970" spans="1:4" x14ac:dyDescent="0.35">
      <c r="A281970" s="1"/>
      <c r="B281970" s="1"/>
      <c r="C281970" s="1"/>
      <c r="D281970" s="1"/>
    </row>
    <row r="281989" spans="1:4" x14ac:dyDescent="0.35">
      <c r="A281989" s="1"/>
      <c r="B281989" s="1"/>
      <c r="C281989" s="1"/>
      <c r="D281989" s="1"/>
    </row>
    <row r="282008" spans="1:4" x14ac:dyDescent="0.35">
      <c r="A282008" s="1"/>
      <c r="B282008" s="1"/>
      <c r="C282008" s="1"/>
      <c r="D282008" s="1"/>
    </row>
    <row r="282027" spans="1:4" x14ac:dyDescent="0.35">
      <c r="A282027" s="1"/>
      <c r="B282027" s="1"/>
      <c r="C282027" s="1"/>
      <c r="D282027" s="1"/>
    </row>
    <row r="282046" spans="1:4" x14ac:dyDescent="0.35">
      <c r="A282046" s="1"/>
      <c r="B282046" s="1"/>
      <c r="C282046" s="1"/>
      <c r="D282046" s="1"/>
    </row>
    <row r="282065" spans="1:4" x14ac:dyDescent="0.35">
      <c r="A282065" s="1"/>
      <c r="B282065" s="1"/>
      <c r="C282065" s="1"/>
      <c r="D282065" s="1"/>
    </row>
    <row r="282084" spans="1:4" x14ac:dyDescent="0.35">
      <c r="A282084" s="1"/>
      <c r="B282084" s="1"/>
      <c r="C282084" s="1"/>
      <c r="D282084" s="1"/>
    </row>
    <row r="282103" spans="1:4" x14ac:dyDescent="0.35">
      <c r="A282103" s="1"/>
      <c r="B282103" s="1"/>
      <c r="C282103" s="1"/>
      <c r="D282103" s="1"/>
    </row>
    <row r="282122" spans="1:4" x14ac:dyDescent="0.35">
      <c r="A282122" s="1"/>
      <c r="B282122" s="1"/>
      <c r="C282122" s="1"/>
      <c r="D282122" s="1"/>
    </row>
    <row r="282141" spans="1:4" x14ac:dyDescent="0.35">
      <c r="A282141" s="1"/>
      <c r="B282141" s="1"/>
      <c r="C282141" s="1"/>
      <c r="D282141" s="1"/>
    </row>
    <row r="282160" spans="1:4" x14ac:dyDescent="0.35">
      <c r="A282160" s="1"/>
      <c r="B282160" s="1"/>
      <c r="C282160" s="1"/>
      <c r="D282160" s="1"/>
    </row>
    <row r="282179" spans="1:4" x14ac:dyDescent="0.35">
      <c r="A282179" s="1"/>
      <c r="B282179" s="1"/>
      <c r="C282179" s="1"/>
      <c r="D282179" s="1"/>
    </row>
    <row r="282198" spans="1:4" x14ac:dyDescent="0.35">
      <c r="A282198" s="1"/>
      <c r="B282198" s="1"/>
      <c r="C282198" s="1"/>
      <c r="D282198" s="1"/>
    </row>
    <row r="282217" spans="1:4" x14ac:dyDescent="0.35">
      <c r="A282217" s="1"/>
      <c r="B282217" s="1"/>
      <c r="C282217" s="1"/>
      <c r="D282217" s="1"/>
    </row>
    <row r="282236" spans="1:4" x14ac:dyDescent="0.35">
      <c r="A282236" s="1"/>
      <c r="B282236" s="1"/>
      <c r="C282236" s="1"/>
      <c r="D282236" s="1"/>
    </row>
    <row r="282255" spans="1:4" x14ac:dyDescent="0.35">
      <c r="A282255" s="1"/>
      <c r="B282255" s="1"/>
      <c r="C282255" s="1"/>
      <c r="D282255" s="1"/>
    </row>
    <row r="282274" spans="1:4" x14ac:dyDescent="0.35">
      <c r="A282274" s="1"/>
      <c r="B282274" s="1"/>
      <c r="C282274" s="1"/>
      <c r="D282274" s="1"/>
    </row>
    <row r="282293" spans="1:4" x14ac:dyDescent="0.35">
      <c r="A282293" s="1"/>
      <c r="B282293" s="1"/>
      <c r="C282293" s="1"/>
      <c r="D282293" s="1"/>
    </row>
    <row r="282312" spans="1:4" x14ac:dyDescent="0.35">
      <c r="A282312" s="1"/>
      <c r="B282312" s="1"/>
      <c r="C282312" s="1"/>
      <c r="D282312" s="1"/>
    </row>
    <row r="282331" spans="1:4" x14ac:dyDescent="0.35">
      <c r="A282331" s="1"/>
      <c r="B282331" s="1"/>
      <c r="C282331" s="1"/>
      <c r="D282331" s="1"/>
    </row>
    <row r="282350" spans="1:4" x14ac:dyDescent="0.35">
      <c r="A282350" s="1"/>
      <c r="B282350" s="1"/>
      <c r="C282350" s="1"/>
      <c r="D282350" s="1"/>
    </row>
    <row r="282369" spans="1:4" x14ac:dyDescent="0.35">
      <c r="A282369" s="1"/>
      <c r="B282369" s="1"/>
      <c r="C282369" s="1"/>
      <c r="D282369" s="1"/>
    </row>
    <row r="282388" spans="1:4" x14ac:dyDescent="0.35">
      <c r="A282388" s="1"/>
      <c r="B282388" s="1"/>
      <c r="C282388" s="1"/>
      <c r="D282388" s="1"/>
    </row>
    <row r="282407" spans="1:4" x14ac:dyDescent="0.35">
      <c r="A282407" s="1"/>
      <c r="B282407" s="1"/>
      <c r="C282407" s="1"/>
      <c r="D282407" s="1"/>
    </row>
    <row r="282426" spans="1:4" x14ac:dyDescent="0.35">
      <c r="A282426" s="1"/>
      <c r="B282426" s="1"/>
      <c r="C282426" s="1"/>
      <c r="D282426" s="1"/>
    </row>
    <row r="282445" spans="1:4" x14ac:dyDescent="0.35">
      <c r="A282445" s="1"/>
      <c r="B282445" s="1"/>
      <c r="C282445" s="1"/>
      <c r="D282445" s="1"/>
    </row>
    <row r="282464" spans="1:4" x14ac:dyDescent="0.35">
      <c r="A282464" s="1"/>
      <c r="B282464" s="1"/>
      <c r="C282464" s="1"/>
      <c r="D282464" s="1"/>
    </row>
    <row r="282483" spans="1:4" x14ac:dyDescent="0.35">
      <c r="A282483" s="1"/>
      <c r="B282483" s="1"/>
      <c r="C282483" s="1"/>
      <c r="D282483" s="1"/>
    </row>
    <row r="282502" spans="1:4" x14ac:dyDescent="0.35">
      <c r="A282502" s="1"/>
      <c r="B282502" s="1"/>
      <c r="C282502" s="1"/>
      <c r="D282502" s="1"/>
    </row>
    <row r="282521" spans="1:4" x14ac:dyDescent="0.35">
      <c r="A282521" s="1"/>
      <c r="B282521" s="1"/>
      <c r="C282521" s="1"/>
      <c r="D282521" s="1"/>
    </row>
    <row r="282540" spans="1:4" x14ac:dyDescent="0.35">
      <c r="A282540" s="1"/>
      <c r="B282540" s="1"/>
      <c r="C282540" s="1"/>
      <c r="D282540" s="1"/>
    </row>
    <row r="282559" spans="1:4" x14ac:dyDescent="0.35">
      <c r="A282559" s="1"/>
      <c r="B282559" s="1"/>
      <c r="C282559" s="1"/>
      <c r="D282559" s="1"/>
    </row>
    <row r="282578" spans="1:4" x14ac:dyDescent="0.35">
      <c r="A282578" s="1"/>
      <c r="B282578" s="1"/>
      <c r="C282578" s="1"/>
      <c r="D282578" s="1"/>
    </row>
    <row r="282597" spans="1:4" x14ac:dyDescent="0.35">
      <c r="A282597" s="1"/>
      <c r="B282597" s="1"/>
      <c r="C282597" s="1"/>
      <c r="D282597" s="1"/>
    </row>
    <row r="282616" spans="1:4" x14ac:dyDescent="0.35">
      <c r="A282616" s="1"/>
      <c r="B282616" s="1"/>
      <c r="C282616" s="1"/>
      <c r="D282616" s="1"/>
    </row>
    <row r="282635" spans="1:4" x14ac:dyDescent="0.35">
      <c r="A282635" s="1"/>
      <c r="B282635" s="1"/>
      <c r="C282635" s="1"/>
      <c r="D282635" s="1"/>
    </row>
    <row r="282654" spans="1:4" x14ac:dyDescent="0.35">
      <c r="A282654" s="1"/>
      <c r="B282654" s="1"/>
      <c r="C282654" s="1"/>
      <c r="D282654" s="1"/>
    </row>
    <row r="282673" spans="1:4" x14ac:dyDescent="0.35">
      <c r="A282673" s="1"/>
      <c r="B282673" s="1"/>
      <c r="C282673" s="1"/>
      <c r="D282673" s="1"/>
    </row>
    <row r="282692" spans="1:4" x14ac:dyDescent="0.35">
      <c r="A282692" s="1"/>
      <c r="B282692" s="1"/>
      <c r="C282692" s="1"/>
      <c r="D282692" s="1"/>
    </row>
    <row r="282711" spans="1:4" x14ac:dyDescent="0.35">
      <c r="A282711" s="1"/>
      <c r="B282711" s="1"/>
      <c r="C282711" s="1"/>
      <c r="D282711" s="1"/>
    </row>
    <row r="282730" spans="1:4" x14ac:dyDescent="0.35">
      <c r="A282730" s="1"/>
      <c r="B282730" s="1"/>
      <c r="C282730" s="1"/>
      <c r="D282730" s="1"/>
    </row>
    <row r="282749" spans="1:4" x14ac:dyDescent="0.35">
      <c r="A282749" s="1"/>
      <c r="B282749" s="1"/>
      <c r="C282749" s="1"/>
      <c r="D282749" s="1"/>
    </row>
    <row r="282768" spans="1:4" x14ac:dyDescent="0.35">
      <c r="A282768" s="1"/>
      <c r="B282768" s="1"/>
      <c r="C282768" s="1"/>
      <c r="D282768" s="1"/>
    </row>
    <row r="282787" spans="1:4" x14ac:dyDescent="0.35">
      <c r="A282787" s="1"/>
      <c r="B282787" s="1"/>
      <c r="C282787" s="1"/>
      <c r="D282787" s="1"/>
    </row>
    <row r="282806" spans="1:4" x14ac:dyDescent="0.35">
      <c r="A282806" s="1"/>
      <c r="B282806" s="1"/>
      <c r="C282806" s="1"/>
      <c r="D282806" s="1"/>
    </row>
    <row r="282825" spans="1:4" x14ac:dyDescent="0.35">
      <c r="A282825" s="1"/>
      <c r="B282825" s="1"/>
      <c r="C282825" s="1"/>
      <c r="D282825" s="1"/>
    </row>
    <row r="282844" spans="1:4" x14ac:dyDescent="0.35">
      <c r="A282844" s="1"/>
      <c r="B282844" s="1"/>
      <c r="C282844" s="1"/>
      <c r="D282844" s="1"/>
    </row>
    <row r="282863" spans="1:4" x14ac:dyDescent="0.35">
      <c r="A282863" s="1"/>
      <c r="B282863" s="1"/>
      <c r="C282863" s="1"/>
      <c r="D282863" s="1"/>
    </row>
    <row r="282882" spans="1:4" x14ac:dyDescent="0.35">
      <c r="A282882" s="1"/>
      <c r="B282882" s="1"/>
      <c r="C282882" s="1"/>
      <c r="D282882" s="1"/>
    </row>
    <row r="282901" spans="1:4" x14ac:dyDescent="0.35">
      <c r="A282901" s="1"/>
      <c r="B282901" s="1"/>
      <c r="C282901" s="1"/>
      <c r="D282901" s="1"/>
    </row>
    <row r="282920" spans="1:4" x14ac:dyDescent="0.35">
      <c r="A282920" s="1"/>
      <c r="B282920" s="1"/>
      <c r="C282920" s="1"/>
      <c r="D282920" s="1"/>
    </row>
    <row r="282939" spans="1:4" x14ac:dyDescent="0.35">
      <c r="A282939" s="1"/>
      <c r="B282939" s="1"/>
      <c r="C282939" s="1"/>
      <c r="D282939" s="1"/>
    </row>
    <row r="282958" spans="1:4" x14ac:dyDescent="0.35">
      <c r="A282958" s="1"/>
      <c r="B282958" s="1"/>
      <c r="C282958" s="1"/>
      <c r="D282958" s="1"/>
    </row>
    <row r="282977" spans="1:4" x14ac:dyDescent="0.35">
      <c r="A282977" s="1"/>
      <c r="B282977" s="1"/>
      <c r="C282977" s="1"/>
      <c r="D282977" s="1"/>
    </row>
    <row r="282996" spans="1:4" x14ac:dyDescent="0.35">
      <c r="A282996" s="1"/>
      <c r="B282996" s="1"/>
      <c r="C282996" s="1"/>
      <c r="D282996" s="1"/>
    </row>
    <row r="283015" spans="1:4" x14ac:dyDescent="0.35">
      <c r="A283015" s="1"/>
      <c r="B283015" s="1"/>
      <c r="C283015" s="1"/>
      <c r="D283015" s="1"/>
    </row>
    <row r="283034" spans="1:4" x14ac:dyDescent="0.35">
      <c r="A283034" s="1"/>
      <c r="B283034" s="1"/>
      <c r="C283034" s="1"/>
      <c r="D283034" s="1"/>
    </row>
    <row r="283053" spans="1:4" x14ac:dyDescent="0.35">
      <c r="A283053" s="1"/>
      <c r="B283053" s="1"/>
      <c r="C283053" s="1"/>
      <c r="D283053" s="1"/>
    </row>
    <row r="283072" spans="1:4" x14ac:dyDescent="0.35">
      <c r="A283072" s="1"/>
      <c r="B283072" s="1"/>
      <c r="C283072" s="1"/>
      <c r="D283072" s="1"/>
    </row>
    <row r="283091" spans="1:4" x14ac:dyDescent="0.35">
      <c r="A283091" s="1"/>
      <c r="B283091" s="1"/>
      <c r="C283091" s="1"/>
      <c r="D283091" s="1"/>
    </row>
    <row r="283110" spans="1:4" x14ac:dyDescent="0.35">
      <c r="A283110" s="1"/>
      <c r="B283110" s="1"/>
      <c r="C283110" s="1"/>
      <c r="D283110" s="1"/>
    </row>
    <row r="283129" spans="1:4" x14ac:dyDescent="0.35">
      <c r="A283129" s="1"/>
      <c r="B283129" s="1"/>
      <c r="C283129" s="1"/>
      <c r="D283129" s="1"/>
    </row>
    <row r="283148" spans="1:4" x14ac:dyDescent="0.35">
      <c r="A283148" s="1"/>
      <c r="B283148" s="1"/>
      <c r="C283148" s="1"/>
      <c r="D283148" s="1"/>
    </row>
    <row r="283167" spans="1:4" x14ac:dyDescent="0.35">
      <c r="A283167" s="1"/>
      <c r="B283167" s="1"/>
      <c r="C283167" s="1"/>
      <c r="D283167" s="1"/>
    </row>
    <row r="283186" spans="1:4" x14ac:dyDescent="0.35">
      <c r="A283186" s="1"/>
      <c r="B283186" s="1"/>
      <c r="C283186" s="1"/>
      <c r="D283186" s="1"/>
    </row>
    <row r="283205" spans="1:4" x14ac:dyDescent="0.35">
      <c r="A283205" s="1"/>
      <c r="B283205" s="1"/>
      <c r="C283205" s="1"/>
      <c r="D283205" s="1"/>
    </row>
    <row r="283224" spans="1:4" x14ac:dyDescent="0.35">
      <c r="A283224" s="1"/>
      <c r="B283224" s="1"/>
      <c r="C283224" s="1"/>
      <c r="D283224" s="1"/>
    </row>
    <row r="283243" spans="1:4" x14ac:dyDescent="0.35">
      <c r="A283243" s="1"/>
      <c r="B283243" s="1"/>
      <c r="C283243" s="1"/>
      <c r="D283243" s="1"/>
    </row>
    <row r="283262" spans="1:4" x14ac:dyDescent="0.35">
      <c r="A283262" s="1"/>
      <c r="B283262" s="1"/>
      <c r="C283262" s="1"/>
      <c r="D283262" s="1"/>
    </row>
    <row r="283281" spans="1:4" x14ac:dyDescent="0.35">
      <c r="A283281" s="1"/>
      <c r="B283281" s="1"/>
      <c r="C283281" s="1"/>
      <c r="D283281" s="1"/>
    </row>
    <row r="283300" spans="1:4" x14ac:dyDescent="0.35">
      <c r="A283300" s="1"/>
      <c r="B283300" s="1"/>
      <c r="C283300" s="1"/>
      <c r="D283300" s="1"/>
    </row>
    <row r="283319" spans="1:4" x14ac:dyDescent="0.35">
      <c r="A283319" s="1"/>
      <c r="B283319" s="1"/>
      <c r="C283319" s="1"/>
      <c r="D283319" s="1"/>
    </row>
    <row r="283338" spans="1:4" x14ac:dyDescent="0.35">
      <c r="A283338" s="1"/>
      <c r="B283338" s="1"/>
      <c r="C283338" s="1"/>
      <c r="D283338" s="1"/>
    </row>
    <row r="283357" spans="1:4" x14ac:dyDescent="0.35">
      <c r="A283357" s="1"/>
      <c r="B283357" s="1"/>
      <c r="C283357" s="1"/>
      <c r="D283357" s="1"/>
    </row>
    <row r="283376" spans="1:4" x14ac:dyDescent="0.35">
      <c r="A283376" s="1"/>
      <c r="B283376" s="1"/>
      <c r="C283376" s="1"/>
      <c r="D283376" s="1"/>
    </row>
    <row r="283395" spans="1:4" x14ac:dyDescent="0.35">
      <c r="A283395" s="1"/>
      <c r="B283395" s="1"/>
      <c r="C283395" s="1"/>
      <c r="D283395" s="1"/>
    </row>
    <row r="283414" spans="1:4" x14ac:dyDescent="0.35">
      <c r="A283414" s="1"/>
      <c r="B283414" s="1"/>
      <c r="C283414" s="1"/>
      <c r="D283414" s="1"/>
    </row>
    <row r="283433" spans="1:4" x14ac:dyDescent="0.35">
      <c r="A283433" s="1"/>
      <c r="B283433" s="1"/>
      <c r="C283433" s="1"/>
      <c r="D283433" s="1"/>
    </row>
    <row r="283452" spans="1:4" x14ac:dyDescent="0.35">
      <c r="A283452" s="1"/>
      <c r="B283452" s="1"/>
      <c r="C283452" s="1"/>
      <c r="D283452" s="1"/>
    </row>
    <row r="283471" spans="1:4" x14ac:dyDescent="0.35">
      <c r="A283471" s="1"/>
      <c r="B283471" s="1"/>
      <c r="C283471" s="1"/>
      <c r="D283471" s="1"/>
    </row>
    <row r="283490" spans="1:4" x14ac:dyDescent="0.35">
      <c r="A283490" s="1"/>
      <c r="B283490" s="1"/>
      <c r="C283490" s="1"/>
      <c r="D283490" s="1"/>
    </row>
    <row r="283509" spans="1:4" x14ac:dyDescent="0.35">
      <c r="A283509" s="1"/>
      <c r="B283509" s="1"/>
      <c r="C283509" s="1"/>
      <c r="D283509" s="1"/>
    </row>
    <row r="283528" spans="1:4" x14ac:dyDescent="0.35">
      <c r="A283528" s="1"/>
      <c r="B283528" s="1"/>
      <c r="C283528" s="1"/>
      <c r="D283528" s="1"/>
    </row>
    <row r="283547" spans="1:4" x14ac:dyDescent="0.35">
      <c r="A283547" s="1"/>
      <c r="B283547" s="1"/>
      <c r="C283547" s="1"/>
      <c r="D283547" s="1"/>
    </row>
    <row r="283566" spans="1:4" x14ac:dyDescent="0.35">
      <c r="A283566" s="1"/>
      <c r="B283566" s="1"/>
      <c r="C283566" s="1"/>
      <c r="D283566" s="1"/>
    </row>
    <row r="283585" spans="1:4" x14ac:dyDescent="0.35">
      <c r="A283585" s="1"/>
      <c r="B283585" s="1"/>
      <c r="C283585" s="1"/>
      <c r="D283585" s="1"/>
    </row>
    <row r="283604" spans="1:4" x14ac:dyDescent="0.35">
      <c r="A283604" s="1"/>
      <c r="B283604" s="1"/>
      <c r="C283604" s="1"/>
      <c r="D283604" s="1"/>
    </row>
    <row r="283623" spans="1:4" x14ac:dyDescent="0.35">
      <c r="A283623" s="1"/>
      <c r="B283623" s="1"/>
      <c r="C283623" s="1"/>
      <c r="D283623" s="1"/>
    </row>
    <row r="283642" spans="1:4" x14ac:dyDescent="0.35">
      <c r="A283642" s="1"/>
      <c r="B283642" s="1"/>
      <c r="C283642" s="1"/>
      <c r="D283642" s="1"/>
    </row>
    <row r="283661" spans="1:4" x14ac:dyDescent="0.35">
      <c r="A283661" s="1"/>
      <c r="B283661" s="1"/>
      <c r="C283661" s="1"/>
      <c r="D283661" s="1"/>
    </row>
    <row r="283680" spans="1:4" x14ac:dyDescent="0.35">
      <c r="A283680" s="1"/>
      <c r="B283680" s="1"/>
      <c r="C283680" s="1"/>
      <c r="D283680" s="1"/>
    </row>
    <row r="283699" spans="1:4" x14ac:dyDescent="0.35">
      <c r="A283699" s="1"/>
      <c r="B283699" s="1"/>
      <c r="C283699" s="1"/>
      <c r="D283699" s="1"/>
    </row>
    <row r="283718" spans="1:4" x14ac:dyDescent="0.35">
      <c r="A283718" s="1"/>
      <c r="B283718" s="1"/>
      <c r="C283718" s="1"/>
      <c r="D283718" s="1"/>
    </row>
    <row r="283737" spans="1:4" x14ac:dyDescent="0.35">
      <c r="A283737" s="1"/>
      <c r="B283737" s="1"/>
      <c r="C283737" s="1"/>
      <c r="D283737" s="1"/>
    </row>
    <row r="283756" spans="1:4" x14ac:dyDescent="0.35">
      <c r="A283756" s="1"/>
      <c r="B283756" s="1"/>
      <c r="C283756" s="1"/>
      <c r="D283756" s="1"/>
    </row>
    <row r="283775" spans="1:4" x14ac:dyDescent="0.35">
      <c r="A283775" s="1"/>
      <c r="B283775" s="1"/>
      <c r="C283775" s="1"/>
      <c r="D283775" s="1"/>
    </row>
    <row r="283794" spans="1:4" x14ac:dyDescent="0.35">
      <c r="A283794" s="1"/>
      <c r="B283794" s="1"/>
      <c r="C283794" s="1"/>
      <c r="D283794" s="1"/>
    </row>
    <row r="283813" spans="1:4" x14ac:dyDescent="0.35">
      <c r="A283813" s="1"/>
      <c r="B283813" s="1"/>
      <c r="C283813" s="1"/>
      <c r="D283813" s="1"/>
    </row>
    <row r="283832" spans="1:4" x14ac:dyDescent="0.35">
      <c r="A283832" s="1"/>
      <c r="B283832" s="1"/>
      <c r="C283832" s="1"/>
      <c r="D283832" s="1"/>
    </row>
    <row r="283851" spans="1:4" x14ac:dyDescent="0.35">
      <c r="A283851" s="1"/>
      <c r="B283851" s="1"/>
      <c r="C283851" s="1"/>
      <c r="D283851" s="1"/>
    </row>
    <row r="283870" spans="1:4" x14ac:dyDescent="0.35">
      <c r="A283870" s="1"/>
      <c r="B283870" s="1"/>
      <c r="C283870" s="1"/>
      <c r="D283870" s="1"/>
    </row>
    <row r="283889" spans="1:4" x14ac:dyDescent="0.35">
      <c r="A283889" s="1"/>
      <c r="B283889" s="1"/>
      <c r="C283889" s="1"/>
      <c r="D283889" s="1"/>
    </row>
    <row r="283908" spans="1:4" x14ac:dyDescent="0.35">
      <c r="A283908" s="1"/>
      <c r="B283908" s="1"/>
      <c r="C283908" s="1"/>
      <c r="D283908" s="1"/>
    </row>
    <row r="283927" spans="1:4" x14ac:dyDescent="0.35">
      <c r="A283927" s="1"/>
      <c r="B283927" s="1"/>
      <c r="C283927" s="1"/>
      <c r="D283927" s="1"/>
    </row>
    <row r="283946" spans="1:4" x14ac:dyDescent="0.35">
      <c r="A283946" s="1"/>
      <c r="B283946" s="1"/>
      <c r="C283946" s="1"/>
      <c r="D283946" s="1"/>
    </row>
    <row r="283965" spans="1:4" x14ac:dyDescent="0.35">
      <c r="A283965" s="1"/>
      <c r="B283965" s="1"/>
      <c r="C283965" s="1"/>
      <c r="D283965" s="1"/>
    </row>
    <row r="283984" spans="1:4" x14ac:dyDescent="0.35">
      <c r="A283984" s="1"/>
      <c r="B283984" s="1"/>
      <c r="C283984" s="1"/>
      <c r="D283984" s="1"/>
    </row>
    <row r="284003" spans="1:4" x14ac:dyDescent="0.35">
      <c r="A284003" s="1"/>
      <c r="B284003" s="1"/>
      <c r="C284003" s="1"/>
      <c r="D284003" s="1"/>
    </row>
    <row r="284022" spans="1:4" x14ac:dyDescent="0.35">
      <c r="A284022" s="1"/>
      <c r="B284022" s="1"/>
      <c r="C284022" s="1"/>
      <c r="D284022" s="1"/>
    </row>
    <row r="284041" spans="1:4" x14ac:dyDescent="0.35">
      <c r="A284041" s="1"/>
      <c r="B284041" s="1"/>
      <c r="C284041" s="1"/>
      <c r="D284041" s="1"/>
    </row>
    <row r="284060" spans="1:4" x14ac:dyDescent="0.35">
      <c r="A284060" s="1"/>
      <c r="B284060" s="1"/>
      <c r="C284060" s="1"/>
      <c r="D284060" s="1"/>
    </row>
    <row r="284079" spans="1:4" x14ac:dyDescent="0.35">
      <c r="A284079" s="1"/>
      <c r="B284079" s="1"/>
      <c r="C284079" s="1"/>
      <c r="D284079" s="1"/>
    </row>
    <row r="284098" spans="1:4" x14ac:dyDescent="0.35">
      <c r="A284098" s="1"/>
      <c r="B284098" s="1"/>
      <c r="C284098" s="1"/>
      <c r="D284098" s="1"/>
    </row>
    <row r="284117" spans="1:4" x14ac:dyDescent="0.35">
      <c r="A284117" s="1"/>
      <c r="B284117" s="1"/>
      <c r="C284117" s="1"/>
      <c r="D284117" s="1"/>
    </row>
    <row r="284136" spans="1:4" x14ac:dyDescent="0.35">
      <c r="A284136" s="1"/>
      <c r="B284136" s="1"/>
      <c r="C284136" s="1"/>
      <c r="D284136" s="1"/>
    </row>
    <row r="284155" spans="1:4" x14ac:dyDescent="0.35">
      <c r="A284155" s="1"/>
      <c r="B284155" s="1"/>
      <c r="C284155" s="1"/>
      <c r="D284155" s="1"/>
    </row>
    <row r="284174" spans="1:4" x14ac:dyDescent="0.35">
      <c r="A284174" s="1"/>
      <c r="B284174" s="1"/>
      <c r="C284174" s="1"/>
      <c r="D284174" s="1"/>
    </row>
    <row r="284193" spans="1:4" x14ac:dyDescent="0.35">
      <c r="A284193" s="1"/>
      <c r="B284193" s="1"/>
      <c r="C284193" s="1"/>
      <c r="D284193" s="1"/>
    </row>
    <row r="284212" spans="1:4" x14ac:dyDescent="0.35">
      <c r="A284212" s="1"/>
      <c r="B284212" s="1"/>
      <c r="C284212" s="1"/>
      <c r="D284212" s="1"/>
    </row>
    <row r="284231" spans="1:4" x14ac:dyDescent="0.35">
      <c r="A284231" s="1"/>
      <c r="B284231" s="1"/>
      <c r="C284231" s="1"/>
      <c r="D284231" s="1"/>
    </row>
    <row r="284250" spans="1:4" x14ac:dyDescent="0.35">
      <c r="A284250" s="1"/>
      <c r="B284250" s="1"/>
      <c r="C284250" s="1"/>
      <c r="D284250" s="1"/>
    </row>
    <row r="284269" spans="1:4" x14ac:dyDescent="0.35">
      <c r="A284269" s="1"/>
      <c r="B284269" s="1"/>
      <c r="C284269" s="1"/>
      <c r="D284269" s="1"/>
    </row>
    <row r="284288" spans="1:4" x14ac:dyDescent="0.35">
      <c r="A284288" s="1"/>
      <c r="B284288" s="1"/>
      <c r="C284288" s="1"/>
      <c r="D284288" s="1"/>
    </row>
    <row r="284307" spans="1:4" x14ac:dyDescent="0.35">
      <c r="A284307" s="1"/>
      <c r="B284307" s="1"/>
      <c r="C284307" s="1"/>
      <c r="D284307" s="1"/>
    </row>
    <row r="284326" spans="1:4" x14ac:dyDescent="0.35">
      <c r="A284326" s="1"/>
      <c r="B284326" s="1"/>
      <c r="C284326" s="1"/>
      <c r="D284326" s="1"/>
    </row>
    <row r="284345" spans="1:4" x14ac:dyDescent="0.35">
      <c r="A284345" s="1"/>
      <c r="B284345" s="1"/>
      <c r="C284345" s="1"/>
      <c r="D284345" s="1"/>
    </row>
    <row r="284364" spans="1:4" x14ac:dyDescent="0.35">
      <c r="A284364" s="1"/>
      <c r="B284364" s="1"/>
      <c r="C284364" s="1"/>
      <c r="D284364" s="1"/>
    </row>
    <row r="284383" spans="1:4" x14ac:dyDescent="0.35">
      <c r="A284383" s="1"/>
      <c r="B284383" s="1"/>
      <c r="C284383" s="1"/>
      <c r="D284383" s="1"/>
    </row>
    <row r="284402" spans="1:4" x14ac:dyDescent="0.35">
      <c r="A284402" s="1"/>
      <c r="B284402" s="1"/>
      <c r="C284402" s="1"/>
      <c r="D284402" s="1"/>
    </row>
    <row r="284421" spans="1:4" x14ac:dyDescent="0.35">
      <c r="A284421" s="1"/>
      <c r="B284421" s="1"/>
      <c r="C284421" s="1"/>
      <c r="D284421" s="1"/>
    </row>
    <row r="284440" spans="1:4" x14ac:dyDescent="0.35">
      <c r="A284440" s="1"/>
      <c r="B284440" s="1"/>
      <c r="C284440" s="1"/>
      <c r="D284440" s="1"/>
    </row>
    <row r="284459" spans="1:4" x14ac:dyDescent="0.35">
      <c r="A284459" s="1"/>
      <c r="B284459" s="1"/>
      <c r="C284459" s="1"/>
      <c r="D284459" s="1"/>
    </row>
    <row r="284478" spans="1:4" x14ac:dyDescent="0.35">
      <c r="A284478" s="1"/>
      <c r="B284478" s="1"/>
      <c r="C284478" s="1"/>
      <c r="D284478" s="1"/>
    </row>
    <row r="284497" spans="1:4" x14ac:dyDescent="0.35">
      <c r="A284497" s="1"/>
      <c r="B284497" s="1"/>
      <c r="C284497" s="1"/>
      <c r="D284497" s="1"/>
    </row>
    <row r="284516" spans="1:4" x14ac:dyDescent="0.35">
      <c r="A284516" s="1"/>
      <c r="B284516" s="1"/>
      <c r="C284516" s="1"/>
      <c r="D284516" s="1"/>
    </row>
    <row r="284535" spans="1:4" x14ac:dyDescent="0.35">
      <c r="A284535" s="1"/>
      <c r="B284535" s="1"/>
      <c r="C284535" s="1"/>
      <c r="D284535" s="1"/>
    </row>
    <row r="284554" spans="1:4" x14ac:dyDescent="0.35">
      <c r="A284554" s="1"/>
      <c r="B284554" s="1"/>
      <c r="C284554" s="1"/>
      <c r="D284554" s="1"/>
    </row>
    <row r="284573" spans="1:4" x14ac:dyDescent="0.35">
      <c r="A284573" s="1"/>
      <c r="B284573" s="1"/>
      <c r="C284573" s="1"/>
      <c r="D284573" s="1"/>
    </row>
    <row r="284592" spans="1:4" x14ac:dyDescent="0.35">
      <c r="A284592" s="1"/>
      <c r="B284592" s="1"/>
      <c r="C284592" s="1"/>
      <c r="D284592" s="1"/>
    </row>
    <row r="284611" spans="1:4" x14ac:dyDescent="0.35">
      <c r="A284611" s="1"/>
      <c r="B284611" s="1"/>
      <c r="C284611" s="1"/>
      <c r="D284611" s="1"/>
    </row>
    <row r="284630" spans="1:4" x14ac:dyDescent="0.35">
      <c r="A284630" s="1"/>
      <c r="B284630" s="1"/>
      <c r="C284630" s="1"/>
      <c r="D284630" s="1"/>
    </row>
    <row r="284649" spans="1:4" x14ac:dyDescent="0.35">
      <c r="A284649" s="1"/>
      <c r="B284649" s="1"/>
      <c r="C284649" s="1"/>
      <c r="D284649" s="1"/>
    </row>
    <row r="284668" spans="1:4" x14ac:dyDescent="0.35">
      <c r="A284668" s="1"/>
      <c r="B284668" s="1"/>
      <c r="C284668" s="1"/>
      <c r="D284668" s="1"/>
    </row>
    <row r="284687" spans="1:4" x14ac:dyDescent="0.35">
      <c r="A284687" s="1"/>
      <c r="B284687" s="1"/>
      <c r="C284687" s="1"/>
      <c r="D284687" s="1"/>
    </row>
    <row r="284706" spans="1:4" x14ac:dyDescent="0.35">
      <c r="A284706" s="1"/>
      <c r="B284706" s="1"/>
      <c r="C284706" s="1"/>
      <c r="D284706" s="1"/>
    </row>
    <row r="284725" spans="1:4" x14ac:dyDescent="0.35">
      <c r="A284725" s="1"/>
      <c r="B284725" s="1"/>
      <c r="C284725" s="1"/>
      <c r="D284725" s="1"/>
    </row>
    <row r="284744" spans="1:4" x14ac:dyDescent="0.35">
      <c r="A284744" s="1"/>
      <c r="B284744" s="1"/>
      <c r="C284744" s="1"/>
      <c r="D284744" s="1"/>
    </row>
    <row r="284763" spans="1:4" x14ac:dyDescent="0.35">
      <c r="A284763" s="1"/>
      <c r="B284763" s="1"/>
      <c r="C284763" s="1"/>
      <c r="D284763" s="1"/>
    </row>
    <row r="284782" spans="1:4" x14ac:dyDescent="0.35">
      <c r="A284782" s="1"/>
      <c r="B284782" s="1"/>
      <c r="C284782" s="1"/>
      <c r="D284782" s="1"/>
    </row>
    <row r="284801" spans="1:4" x14ac:dyDescent="0.35">
      <c r="A284801" s="1"/>
      <c r="B284801" s="1"/>
      <c r="C284801" s="1"/>
      <c r="D284801" s="1"/>
    </row>
    <row r="284820" spans="1:4" x14ac:dyDescent="0.35">
      <c r="A284820" s="1"/>
      <c r="B284820" s="1"/>
      <c r="C284820" s="1"/>
      <c r="D284820" s="1"/>
    </row>
    <row r="284839" spans="1:4" x14ac:dyDescent="0.35">
      <c r="A284839" s="1"/>
      <c r="B284839" s="1"/>
      <c r="C284839" s="1"/>
      <c r="D284839" s="1"/>
    </row>
    <row r="284858" spans="1:4" x14ac:dyDescent="0.35">
      <c r="A284858" s="1"/>
      <c r="B284858" s="1"/>
      <c r="C284858" s="1"/>
      <c r="D284858" s="1"/>
    </row>
    <row r="284877" spans="1:4" x14ac:dyDescent="0.35">
      <c r="A284877" s="1"/>
      <c r="B284877" s="1"/>
      <c r="C284877" s="1"/>
      <c r="D284877" s="1"/>
    </row>
    <row r="284896" spans="1:4" x14ac:dyDescent="0.35">
      <c r="A284896" s="1"/>
      <c r="B284896" s="1"/>
      <c r="C284896" s="1"/>
      <c r="D284896" s="1"/>
    </row>
    <row r="284915" spans="1:4" x14ac:dyDescent="0.35">
      <c r="A284915" s="1"/>
      <c r="B284915" s="1"/>
      <c r="C284915" s="1"/>
      <c r="D284915" s="1"/>
    </row>
    <row r="284934" spans="1:4" x14ac:dyDescent="0.35">
      <c r="A284934" s="1"/>
      <c r="B284934" s="1"/>
      <c r="C284934" s="1"/>
      <c r="D284934" s="1"/>
    </row>
    <row r="284953" spans="1:4" x14ac:dyDescent="0.35">
      <c r="A284953" s="1"/>
      <c r="B284953" s="1"/>
      <c r="C284953" s="1"/>
      <c r="D284953" s="1"/>
    </row>
    <row r="284972" spans="1:4" x14ac:dyDescent="0.35">
      <c r="A284972" s="1"/>
      <c r="B284972" s="1"/>
      <c r="C284972" s="1"/>
      <c r="D284972" s="1"/>
    </row>
    <row r="284991" spans="1:4" x14ac:dyDescent="0.35">
      <c r="A284991" s="1"/>
      <c r="B284991" s="1"/>
      <c r="C284991" s="1"/>
      <c r="D284991" s="1"/>
    </row>
    <row r="285010" spans="1:4" x14ac:dyDescent="0.35">
      <c r="A285010" s="1"/>
      <c r="B285010" s="1"/>
      <c r="C285010" s="1"/>
      <c r="D285010" s="1"/>
    </row>
    <row r="285029" spans="1:4" x14ac:dyDescent="0.35">
      <c r="A285029" s="1"/>
      <c r="B285029" s="1"/>
      <c r="C285029" s="1"/>
      <c r="D285029" s="1"/>
    </row>
    <row r="285048" spans="1:4" x14ac:dyDescent="0.35">
      <c r="A285048" s="1"/>
      <c r="B285048" s="1"/>
      <c r="C285048" s="1"/>
      <c r="D285048" s="1"/>
    </row>
    <row r="285067" spans="1:4" x14ac:dyDescent="0.35">
      <c r="A285067" s="1"/>
      <c r="B285067" s="1"/>
      <c r="C285067" s="1"/>
      <c r="D285067" s="1"/>
    </row>
    <row r="285086" spans="1:4" x14ac:dyDescent="0.35">
      <c r="A285086" s="1"/>
      <c r="B285086" s="1"/>
      <c r="C285086" s="1"/>
      <c r="D285086" s="1"/>
    </row>
    <row r="285105" spans="1:4" x14ac:dyDescent="0.35">
      <c r="A285105" s="1"/>
      <c r="B285105" s="1"/>
      <c r="C285105" s="1"/>
      <c r="D285105" s="1"/>
    </row>
    <row r="285124" spans="1:4" x14ac:dyDescent="0.35">
      <c r="A285124" s="1"/>
      <c r="B285124" s="1"/>
      <c r="C285124" s="1"/>
      <c r="D285124" s="1"/>
    </row>
    <row r="285143" spans="1:4" x14ac:dyDescent="0.35">
      <c r="A285143" s="1"/>
      <c r="B285143" s="1"/>
      <c r="C285143" s="1"/>
      <c r="D285143" s="1"/>
    </row>
    <row r="285162" spans="1:4" x14ac:dyDescent="0.35">
      <c r="A285162" s="1"/>
      <c r="B285162" s="1"/>
      <c r="C285162" s="1"/>
      <c r="D285162" s="1"/>
    </row>
    <row r="285181" spans="1:4" x14ac:dyDescent="0.35">
      <c r="A285181" s="1"/>
      <c r="B285181" s="1"/>
      <c r="C285181" s="1"/>
      <c r="D285181" s="1"/>
    </row>
    <row r="285200" spans="1:4" x14ac:dyDescent="0.35">
      <c r="A285200" s="1"/>
      <c r="B285200" s="1"/>
      <c r="C285200" s="1"/>
      <c r="D285200" s="1"/>
    </row>
    <row r="285219" spans="1:4" x14ac:dyDescent="0.35">
      <c r="A285219" s="1"/>
      <c r="B285219" s="1"/>
      <c r="C285219" s="1"/>
      <c r="D285219" s="1"/>
    </row>
    <row r="285238" spans="1:4" x14ac:dyDescent="0.35">
      <c r="A285238" s="1"/>
      <c r="B285238" s="1"/>
      <c r="C285238" s="1"/>
      <c r="D285238" s="1"/>
    </row>
    <row r="285257" spans="1:4" x14ac:dyDescent="0.35">
      <c r="A285257" s="1"/>
      <c r="B285257" s="1"/>
      <c r="C285257" s="1"/>
      <c r="D285257" s="1"/>
    </row>
    <row r="285276" spans="1:4" x14ac:dyDescent="0.35">
      <c r="A285276" s="1"/>
      <c r="B285276" s="1"/>
      <c r="C285276" s="1"/>
      <c r="D285276" s="1"/>
    </row>
    <row r="285295" spans="1:4" x14ac:dyDescent="0.35">
      <c r="A285295" s="1"/>
      <c r="B285295" s="1"/>
      <c r="C285295" s="1"/>
      <c r="D285295" s="1"/>
    </row>
    <row r="285314" spans="1:4" x14ac:dyDescent="0.35">
      <c r="A285314" s="1"/>
      <c r="B285314" s="1"/>
      <c r="C285314" s="1"/>
      <c r="D285314" s="1"/>
    </row>
    <row r="285333" spans="1:4" x14ac:dyDescent="0.35">
      <c r="A285333" s="1"/>
      <c r="B285333" s="1"/>
      <c r="C285333" s="1"/>
      <c r="D285333" s="1"/>
    </row>
    <row r="285352" spans="1:4" x14ac:dyDescent="0.35">
      <c r="A285352" s="1"/>
      <c r="B285352" s="1"/>
      <c r="C285352" s="1"/>
      <c r="D285352" s="1"/>
    </row>
    <row r="285371" spans="1:4" x14ac:dyDescent="0.35">
      <c r="A285371" s="1"/>
      <c r="B285371" s="1"/>
      <c r="C285371" s="1"/>
      <c r="D285371" s="1"/>
    </row>
    <row r="285390" spans="1:4" x14ac:dyDescent="0.35">
      <c r="A285390" s="1"/>
      <c r="B285390" s="1"/>
      <c r="C285390" s="1"/>
      <c r="D285390" s="1"/>
    </row>
    <row r="285409" spans="1:4" x14ac:dyDescent="0.35">
      <c r="A285409" s="1"/>
      <c r="B285409" s="1"/>
      <c r="C285409" s="1"/>
      <c r="D285409" s="1"/>
    </row>
    <row r="285428" spans="1:4" x14ac:dyDescent="0.35">
      <c r="A285428" s="1"/>
      <c r="B285428" s="1"/>
      <c r="C285428" s="1"/>
      <c r="D285428" s="1"/>
    </row>
    <row r="285447" spans="1:4" x14ac:dyDescent="0.35">
      <c r="A285447" s="1"/>
      <c r="B285447" s="1"/>
      <c r="C285447" s="1"/>
      <c r="D285447" s="1"/>
    </row>
    <row r="285466" spans="1:4" x14ac:dyDescent="0.35">
      <c r="A285466" s="1"/>
      <c r="B285466" s="1"/>
      <c r="C285466" s="1"/>
      <c r="D285466" s="1"/>
    </row>
    <row r="285485" spans="1:4" x14ac:dyDescent="0.35">
      <c r="A285485" s="1"/>
      <c r="B285485" s="1"/>
      <c r="C285485" s="1"/>
      <c r="D285485" s="1"/>
    </row>
    <row r="285504" spans="1:4" x14ac:dyDescent="0.35">
      <c r="A285504" s="1"/>
      <c r="B285504" s="1"/>
      <c r="C285504" s="1"/>
      <c r="D285504" s="1"/>
    </row>
    <row r="285523" spans="1:4" x14ac:dyDescent="0.35">
      <c r="A285523" s="1"/>
      <c r="B285523" s="1"/>
      <c r="C285523" s="1"/>
      <c r="D285523" s="1"/>
    </row>
    <row r="285542" spans="1:4" x14ac:dyDescent="0.35">
      <c r="A285542" s="1"/>
      <c r="B285542" s="1"/>
      <c r="C285542" s="1"/>
      <c r="D285542" s="1"/>
    </row>
    <row r="285561" spans="1:4" x14ac:dyDescent="0.35">
      <c r="A285561" s="1"/>
      <c r="B285561" s="1"/>
      <c r="C285561" s="1"/>
      <c r="D285561" s="1"/>
    </row>
    <row r="285580" spans="1:4" x14ac:dyDescent="0.35">
      <c r="A285580" s="1"/>
      <c r="B285580" s="1"/>
      <c r="C285580" s="1"/>
      <c r="D285580" s="1"/>
    </row>
    <row r="285599" spans="1:4" x14ac:dyDescent="0.35">
      <c r="A285599" s="1"/>
      <c r="B285599" s="1"/>
      <c r="C285599" s="1"/>
      <c r="D285599" s="1"/>
    </row>
    <row r="285618" spans="1:4" x14ac:dyDescent="0.35">
      <c r="A285618" s="1"/>
      <c r="B285618" s="1"/>
      <c r="C285618" s="1"/>
      <c r="D285618" s="1"/>
    </row>
    <row r="285637" spans="1:4" x14ac:dyDescent="0.35">
      <c r="A285637" s="1"/>
      <c r="B285637" s="1"/>
      <c r="C285637" s="1"/>
      <c r="D285637" s="1"/>
    </row>
    <row r="285656" spans="1:4" x14ac:dyDescent="0.35">
      <c r="A285656" s="1"/>
      <c r="B285656" s="1"/>
      <c r="C285656" s="1"/>
      <c r="D285656" s="1"/>
    </row>
    <row r="285675" spans="1:4" x14ac:dyDescent="0.35">
      <c r="A285675" s="1"/>
      <c r="B285675" s="1"/>
      <c r="C285675" s="1"/>
      <c r="D285675" s="1"/>
    </row>
    <row r="285694" spans="1:4" x14ac:dyDescent="0.35">
      <c r="A285694" s="1"/>
      <c r="B285694" s="1"/>
      <c r="C285694" s="1"/>
      <c r="D285694" s="1"/>
    </row>
    <row r="285713" spans="1:4" x14ac:dyDescent="0.35">
      <c r="A285713" s="1"/>
      <c r="B285713" s="1"/>
      <c r="C285713" s="1"/>
      <c r="D285713" s="1"/>
    </row>
    <row r="285732" spans="1:4" x14ac:dyDescent="0.35">
      <c r="A285732" s="1"/>
      <c r="B285732" s="1"/>
      <c r="C285732" s="1"/>
      <c r="D285732" s="1"/>
    </row>
    <row r="285751" spans="1:4" x14ac:dyDescent="0.35">
      <c r="A285751" s="1"/>
      <c r="B285751" s="1"/>
      <c r="C285751" s="1"/>
      <c r="D285751" s="1"/>
    </row>
    <row r="285770" spans="1:4" x14ac:dyDescent="0.35">
      <c r="A285770" s="1"/>
      <c r="B285770" s="1"/>
      <c r="C285770" s="1"/>
      <c r="D285770" s="1"/>
    </row>
    <row r="285789" spans="1:4" x14ac:dyDescent="0.35">
      <c r="A285789" s="1"/>
      <c r="B285789" s="1"/>
      <c r="C285789" s="1"/>
      <c r="D285789" s="1"/>
    </row>
    <row r="285808" spans="1:4" x14ac:dyDescent="0.35">
      <c r="A285808" s="1"/>
      <c r="B285808" s="1"/>
      <c r="C285808" s="1"/>
      <c r="D285808" s="1"/>
    </row>
    <row r="285827" spans="1:4" x14ac:dyDescent="0.35">
      <c r="A285827" s="1"/>
      <c r="B285827" s="1"/>
      <c r="C285827" s="1"/>
      <c r="D285827" s="1"/>
    </row>
    <row r="285846" spans="1:4" x14ac:dyDescent="0.35">
      <c r="A285846" s="1"/>
      <c r="B285846" s="1"/>
      <c r="C285846" s="1"/>
      <c r="D285846" s="1"/>
    </row>
    <row r="285865" spans="1:4" x14ac:dyDescent="0.35">
      <c r="A285865" s="1"/>
      <c r="B285865" s="1"/>
      <c r="C285865" s="1"/>
      <c r="D285865" s="1"/>
    </row>
    <row r="285884" spans="1:4" x14ac:dyDescent="0.35">
      <c r="A285884" s="1"/>
      <c r="B285884" s="1"/>
      <c r="C285884" s="1"/>
      <c r="D285884" s="1"/>
    </row>
    <row r="285903" spans="1:4" x14ac:dyDescent="0.35">
      <c r="A285903" s="1"/>
      <c r="B285903" s="1"/>
      <c r="C285903" s="1"/>
      <c r="D285903" s="1"/>
    </row>
    <row r="285922" spans="1:4" x14ac:dyDescent="0.35">
      <c r="A285922" s="1"/>
      <c r="B285922" s="1"/>
      <c r="C285922" s="1"/>
      <c r="D285922" s="1"/>
    </row>
    <row r="285941" spans="1:4" x14ac:dyDescent="0.35">
      <c r="A285941" s="1"/>
      <c r="B285941" s="1"/>
      <c r="C285941" s="1"/>
      <c r="D285941" s="1"/>
    </row>
    <row r="285960" spans="1:4" x14ac:dyDescent="0.35">
      <c r="A285960" s="1"/>
      <c r="B285960" s="1"/>
      <c r="C285960" s="1"/>
      <c r="D285960" s="1"/>
    </row>
    <row r="285979" spans="1:4" x14ac:dyDescent="0.35">
      <c r="A285979" s="1"/>
      <c r="B285979" s="1"/>
      <c r="C285979" s="1"/>
      <c r="D285979" s="1"/>
    </row>
    <row r="285998" spans="1:4" x14ac:dyDescent="0.35">
      <c r="A285998" s="1"/>
      <c r="B285998" s="1"/>
      <c r="C285998" s="1"/>
      <c r="D285998" s="1"/>
    </row>
    <row r="286017" spans="1:4" x14ac:dyDescent="0.35">
      <c r="A286017" s="1"/>
      <c r="B286017" s="1"/>
      <c r="C286017" s="1"/>
      <c r="D286017" s="1"/>
    </row>
    <row r="286036" spans="1:4" x14ac:dyDescent="0.35">
      <c r="A286036" s="1"/>
      <c r="B286036" s="1"/>
      <c r="C286036" s="1"/>
      <c r="D286036" s="1"/>
    </row>
    <row r="286055" spans="1:4" x14ac:dyDescent="0.35">
      <c r="A286055" s="1"/>
      <c r="B286055" s="1"/>
      <c r="C286055" s="1"/>
      <c r="D286055" s="1"/>
    </row>
    <row r="286074" spans="1:4" x14ac:dyDescent="0.35">
      <c r="A286074" s="1"/>
      <c r="B286074" s="1"/>
      <c r="C286074" s="1"/>
      <c r="D286074" s="1"/>
    </row>
    <row r="286093" spans="1:4" x14ac:dyDescent="0.35">
      <c r="A286093" s="1"/>
      <c r="B286093" s="1"/>
      <c r="C286093" s="1"/>
      <c r="D286093" s="1"/>
    </row>
    <row r="286112" spans="1:4" x14ac:dyDescent="0.35">
      <c r="A286112" s="1"/>
      <c r="B286112" s="1"/>
      <c r="C286112" s="1"/>
      <c r="D286112" s="1"/>
    </row>
    <row r="286131" spans="1:4" x14ac:dyDescent="0.35">
      <c r="A286131" s="1"/>
      <c r="B286131" s="1"/>
      <c r="C286131" s="1"/>
      <c r="D286131" s="1"/>
    </row>
    <row r="286150" spans="1:4" x14ac:dyDescent="0.35">
      <c r="A286150" s="1"/>
      <c r="B286150" s="1"/>
      <c r="C286150" s="1"/>
      <c r="D286150" s="1"/>
    </row>
    <row r="286169" spans="1:4" x14ac:dyDescent="0.35">
      <c r="A286169" s="1"/>
      <c r="B286169" s="1"/>
      <c r="C286169" s="1"/>
      <c r="D286169" s="1"/>
    </row>
    <row r="286188" spans="1:4" x14ac:dyDescent="0.35">
      <c r="A286188" s="1"/>
      <c r="B286188" s="1"/>
      <c r="C286188" s="1"/>
      <c r="D286188" s="1"/>
    </row>
    <row r="286207" spans="1:4" x14ac:dyDescent="0.35">
      <c r="A286207" s="1"/>
      <c r="B286207" s="1"/>
      <c r="C286207" s="1"/>
      <c r="D286207" s="1"/>
    </row>
    <row r="286226" spans="1:4" x14ac:dyDescent="0.35">
      <c r="A286226" s="1"/>
      <c r="B286226" s="1"/>
      <c r="C286226" s="1"/>
      <c r="D286226" s="1"/>
    </row>
    <row r="286245" spans="1:4" x14ac:dyDescent="0.35">
      <c r="A286245" s="1"/>
      <c r="B286245" s="1"/>
      <c r="C286245" s="1"/>
      <c r="D286245" s="1"/>
    </row>
    <row r="286264" spans="1:4" x14ac:dyDescent="0.35">
      <c r="A286264" s="1"/>
      <c r="B286264" s="1"/>
      <c r="C286264" s="1"/>
      <c r="D286264" s="1"/>
    </row>
    <row r="286283" spans="1:4" x14ac:dyDescent="0.35">
      <c r="A286283" s="1"/>
      <c r="B286283" s="1"/>
      <c r="C286283" s="1"/>
      <c r="D286283" s="1"/>
    </row>
    <row r="286302" spans="1:4" x14ac:dyDescent="0.35">
      <c r="A286302" s="1"/>
      <c r="B286302" s="1"/>
      <c r="C286302" s="1"/>
      <c r="D286302" s="1"/>
    </row>
    <row r="286321" spans="1:4" x14ac:dyDescent="0.35">
      <c r="A286321" s="1"/>
      <c r="B286321" s="1"/>
      <c r="C286321" s="1"/>
      <c r="D286321" s="1"/>
    </row>
    <row r="286340" spans="1:4" x14ac:dyDescent="0.35">
      <c r="A286340" s="1"/>
      <c r="B286340" s="1"/>
      <c r="C286340" s="1"/>
      <c r="D286340" s="1"/>
    </row>
    <row r="286359" spans="1:4" x14ac:dyDescent="0.35">
      <c r="A286359" s="1"/>
      <c r="B286359" s="1"/>
      <c r="C286359" s="1"/>
      <c r="D286359" s="1"/>
    </row>
    <row r="286378" spans="1:4" x14ac:dyDescent="0.35">
      <c r="A286378" s="1"/>
      <c r="B286378" s="1"/>
      <c r="C286378" s="1"/>
      <c r="D286378" s="1"/>
    </row>
    <row r="286397" spans="1:4" x14ac:dyDescent="0.35">
      <c r="A286397" s="1"/>
      <c r="B286397" s="1"/>
      <c r="C286397" s="1"/>
      <c r="D286397" s="1"/>
    </row>
    <row r="286416" spans="1:4" x14ac:dyDescent="0.35">
      <c r="A286416" s="1"/>
      <c r="B286416" s="1"/>
      <c r="C286416" s="1"/>
      <c r="D286416" s="1"/>
    </row>
    <row r="286435" spans="1:4" x14ac:dyDescent="0.35">
      <c r="A286435" s="1"/>
      <c r="B286435" s="1"/>
      <c r="C286435" s="1"/>
      <c r="D286435" s="1"/>
    </row>
    <row r="286454" spans="1:4" x14ac:dyDescent="0.35">
      <c r="A286454" s="1"/>
      <c r="B286454" s="1"/>
      <c r="C286454" s="1"/>
      <c r="D286454" s="1"/>
    </row>
    <row r="286473" spans="1:4" x14ac:dyDescent="0.35">
      <c r="A286473" s="1"/>
      <c r="B286473" s="1"/>
      <c r="C286473" s="1"/>
      <c r="D286473" s="1"/>
    </row>
    <row r="286492" spans="1:4" x14ac:dyDescent="0.35">
      <c r="A286492" s="1"/>
      <c r="B286492" s="1"/>
      <c r="C286492" s="1"/>
      <c r="D286492" s="1"/>
    </row>
    <row r="286511" spans="1:4" x14ac:dyDescent="0.35">
      <c r="A286511" s="1"/>
      <c r="B286511" s="1"/>
      <c r="C286511" s="1"/>
      <c r="D286511" s="1"/>
    </row>
    <row r="286530" spans="1:4" x14ac:dyDescent="0.35">
      <c r="A286530" s="1"/>
      <c r="B286530" s="1"/>
      <c r="C286530" s="1"/>
      <c r="D286530" s="1"/>
    </row>
    <row r="286549" spans="1:4" x14ac:dyDescent="0.35">
      <c r="A286549" s="1"/>
      <c r="B286549" s="1"/>
      <c r="C286549" s="1"/>
      <c r="D286549" s="1"/>
    </row>
    <row r="286568" spans="1:4" x14ac:dyDescent="0.35">
      <c r="A286568" s="1"/>
      <c r="B286568" s="1"/>
      <c r="C286568" s="1"/>
      <c r="D286568" s="1"/>
    </row>
    <row r="286587" spans="1:4" x14ac:dyDescent="0.35">
      <c r="A286587" s="1"/>
      <c r="B286587" s="1"/>
      <c r="C286587" s="1"/>
      <c r="D286587" s="1"/>
    </row>
    <row r="286606" spans="1:4" x14ac:dyDescent="0.35">
      <c r="A286606" s="1"/>
      <c r="B286606" s="1"/>
      <c r="C286606" s="1"/>
      <c r="D286606" s="1"/>
    </row>
    <row r="286625" spans="1:4" x14ac:dyDescent="0.35">
      <c r="A286625" s="1"/>
      <c r="B286625" s="1"/>
      <c r="C286625" s="1"/>
      <c r="D286625" s="1"/>
    </row>
    <row r="286644" spans="1:4" x14ac:dyDescent="0.35">
      <c r="A286644" s="1"/>
      <c r="B286644" s="1"/>
      <c r="C286644" s="1"/>
      <c r="D286644" s="1"/>
    </row>
    <row r="286663" spans="1:4" x14ac:dyDescent="0.35">
      <c r="A286663" s="1"/>
      <c r="B286663" s="1"/>
      <c r="C286663" s="1"/>
      <c r="D286663" s="1"/>
    </row>
    <row r="286682" spans="1:4" x14ac:dyDescent="0.35">
      <c r="A286682" s="1"/>
      <c r="B286682" s="1"/>
      <c r="C286682" s="1"/>
      <c r="D286682" s="1"/>
    </row>
    <row r="286701" spans="1:4" x14ac:dyDescent="0.35">
      <c r="A286701" s="1"/>
      <c r="B286701" s="1"/>
      <c r="C286701" s="1"/>
      <c r="D286701" s="1"/>
    </row>
    <row r="286720" spans="1:4" x14ac:dyDescent="0.35">
      <c r="A286720" s="1"/>
      <c r="B286720" s="1"/>
      <c r="C286720" s="1"/>
      <c r="D286720" s="1"/>
    </row>
    <row r="286739" spans="1:4" x14ac:dyDescent="0.35">
      <c r="A286739" s="1"/>
      <c r="B286739" s="1"/>
      <c r="C286739" s="1"/>
      <c r="D286739" s="1"/>
    </row>
    <row r="286758" spans="1:4" x14ac:dyDescent="0.35">
      <c r="A286758" s="1"/>
      <c r="B286758" s="1"/>
      <c r="C286758" s="1"/>
      <c r="D286758" s="1"/>
    </row>
    <row r="286777" spans="1:4" x14ac:dyDescent="0.35">
      <c r="A286777" s="1"/>
      <c r="B286777" s="1"/>
      <c r="C286777" s="1"/>
      <c r="D286777" s="1"/>
    </row>
    <row r="286796" spans="1:4" x14ac:dyDescent="0.35">
      <c r="A286796" s="1"/>
      <c r="B286796" s="1"/>
      <c r="C286796" s="1"/>
      <c r="D286796" s="1"/>
    </row>
    <row r="286815" spans="1:4" x14ac:dyDescent="0.35">
      <c r="A286815" s="1"/>
      <c r="B286815" s="1"/>
      <c r="C286815" s="1"/>
      <c r="D286815" s="1"/>
    </row>
    <row r="286834" spans="1:4" x14ac:dyDescent="0.35">
      <c r="A286834" s="1"/>
      <c r="B286834" s="1"/>
      <c r="C286834" s="1"/>
      <c r="D286834" s="1"/>
    </row>
    <row r="286853" spans="1:4" x14ac:dyDescent="0.35">
      <c r="A286853" s="1"/>
      <c r="B286853" s="1"/>
      <c r="C286853" s="1"/>
      <c r="D286853" s="1"/>
    </row>
    <row r="286872" spans="1:4" x14ac:dyDescent="0.35">
      <c r="A286872" s="1"/>
      <c r="B286872" s="1"/>
      <c r="C286872" s="1"/>
      <c r="D286872" s="1"/>
    </row>
    <row r="286891" spans="1:4" x14ac:dyDescent="0.35">
      <c r="A286891" s="1"/>
      <c r="B286891" s="1"/>
      <c r="C286891" s="1"/>
      <c r="D286891" s="1"/>
    </row>
    <row r="286910" spans="1:4" x14ac:dyDescent="0.35">
      <c r="A286910" s="1"/>
      <c r="B286910" s="1"/>
      <c r="C286910" s="1"/>
      <c r="D286910" s="1"/>
    </row>
    <row r="286929" spans="1:4" x14ac:dyDescent="0.35">
      <c r="A286929" s="1"/>
      <c r="B286929" s="1"/>
      <c r="C286929" s="1"/>
      <c r="D286929" s="1"/>
    </row>
    <row r="286948" spans="1:4" x14ac:dyDescent="0.35">
      <c r="A286948" s="1"/>
      <c r="B286948" s="1"/>
      <c r="C286948" s="1"/>
      <c r="D286948" s="1"/>
    </row>
    <row r="286967" spans="1:4" x14ac:dyDescent="0.35">
      <c r="A286967" s="1"/>
      <c r="B286967" s="1"/>
      <c r="C286967" s="1"/>
      <c r="D286967" s="1"/>
    </row>
    <row r="286986" spans="1:4" x14ac:dyDescent="0.35">
      <c r="A286986" s="1"/>
      <c r="B286986" s="1"/>
      <c r="C286986" s="1"/>
      <c r="D286986" s="1"/>
    </row>
    <row r="287005" spans="1:4" x14ac:dyDescent="0.35">
      <c r="A287005" s="1"/>
      <c r="B287005" s="1"/>
      <c r="C287005" s="1"/>
      <c r="D287005" s="1"/>
    </row>
    <row r="287024" spans="1:4" x14ac:dyDescent="0.35">
      <c r="A287024" s="1"/>
      <c r="B287024" s="1"/>
      <c r="C287024" s="1"/>
      <c r="D287024" s="1"/>
    </row>
    <row r="287043" spans="1:4" x14ac:dyDescent="0.35">
      <c r="A287043" s="1"/>
      <c r="B287043" s="1"/>
      <c r="C287043" s="1"/>
      <c r="D287043" s="1"/>
    </row>
    <row r="287062" spans="1:4" x14ac:dyDescent="0.35">
      <c r="A287062" s="1"/>
      <c r="B287062" s="1"/>
      <c r="C287062" s="1"/>
      <c r="D287062" s="1"/>
    </row>
    <row r="287081" spans="1:4" x14ac:dyDescent="0.35">
      <c r="A287081" s="1"/>
      <c r="B287081" s="1"/>
      <c r="C287081" s="1"/>
      <c r="D287081" s="1"/>
    </row>
    <row r="287100" spans="1:4" x14ac:dyDescent="0.35">
      <c r="A287100" s="1"/>
      <c r="B287100" s="1"/>
      <c r="C287100" s="1"/>
      <c r="D287100" s="1"/>
    </row>
    <row r="287119" spans="1:4" x14ac:dyDescent="0.35">
      <c r="A287119" s="1"/>
      <c r="B287119" s="1"/>
      <c r="C287119" s="1"/>
      <c r="D287119" s="1"/>
    </row>
    <row r="287138" spans="1:4" x14ac:dyDescent="0.35">
      <c r="A287138" s="1"/>
      <c r="B287138" s="1"/>
      <c r="C287138" s="1"/>
      <c r="D287138" s="1"/>
    </row>
    <row r="287157" spans="1:4" x14ac:dyDescent="0.35">
      <c r="A287157" s="1"/>
      <c r="B287157" s="1"/>
      <c r="C287157" s="1"/>
      <c r="D287157" s="1"/>
    </row>
    <row r="287176" spans="1:4" x14ac:dyDescent="0.35">
      <c r="A287176" s="1"/>
      <c r="B287176" s="1"/>
      <c r="C287176" s="1"/>
      <c r="D287176" s="1"/>
    </row>
    <row r="287195" spans="1:4" x14ac:dyDescent="0.35">
      <c r="A287195" s="1"/>
      <c r="B287195" s="1"/>
      <c r="C287195" s="1"/>
      <c r="D287195" s="1"/>
    </row>
    <row r="287214" spans="1:4" x14ac:dyDescent="0.35">
      <c r="A287214" s="1"/>
      <c r="B287214" s="1"/>
      <c r="C287214" s="1"/>
      <c r="D287214" s="1"/>
    </row>
    <row r="287233" spans="1:4" x14ac:dyDescent="0.35">
      <c r="A287233" s="1"/>
      <c r="B287233" s="1"/>
      <c r="C287233" s="1"/>
      <c r="D287233" s="1"/>
    </row>
    <row r="287252" spans="1:4" x14ac:dyDescent="0.35">
      <c r="A287252" s="1"/>
      <c r="B287252" s="1"/>
      <c r="C287252" s="1"/>
      <c r="D287252" s="1"/>
    </row>
    <row r="287271" spans="1:4" x14ac:dyDescent="0.35">
      <c r="A287271" s="1"/>
      <c r="B287271" s="1"/>
      <c r="C287271" s="1"/>
      <c r="D287271" s="1"/>
    </row>
    <row r="287290" spans="1:4" x14ac:dyDescent="0.35">
      <c r="A287290" s="1"/>
      <c r="B287290" s="1"/>
      <c r="C287290" s="1"/>
      <c r="D287290" s="1"/>
    </row>
    <row r="287309" spans="1:4" x14ac:dyDescent="0.35">
      <c r="A287309" s="1"/>
      <c r="B287309" s="1"/>
      <c r="C287309" s="1"/>
      <c r="D287309" s="1"/>
    </row>
    <row r="287328" spans="1:4" x14ac:dyDescent="0.35">
      <c r="A287328" s="1"/>
      <c r="B287328" s="1"/>
      <c r="C287328" s="1"/>
      <c r="D287328" s="1"/>
    </row>
    <row r="287347" spans="1:4" x14ac:dyDescent="0.35">
      <c r="A287347" s="1"/>
      <c r="B287347" s="1"/>
      <c r="C287347" s="1"/>
      <c r="D287347" s="1"/>
    </row>
    <row r="287366" spans="1:4" x14ac:dyDescent="0.35">
      <c r="A287366" s="1"/>
      <c r="B287366" s="1"/>
      <c r="C287366" s="1"/>
      <c r="D287366" s="1"/>
    </row>
    <row r="287385" spans="1:4" x14ac:dyDescent="0.35">
      <c r="A287385" s="1"/>
      <c r="B287385" s="1"/>
      <c r="C287385" s="1"/>
      <c r="D287385" s="1"/>
    </row>
    <row r="287404" spans="1:4" x14ac:dyDescent="0.35">
      <c r="A287404" s="1"/>
      <c r="B287404" s="1"/>
      <c r="C287404" s="1"/>
      <c r="D287404" s="1"/>
    </row>
    <row r="287423" spans="1:4" x14ac:dyDescent="0.35">
      <c r="A287423" s="1"/>
      <c r="B287423" s="1"/>
      <c r="C287423" s="1"/>
      <c r="D287423" s="1"/>
    </row>
    <row r="287442" spans="1:4" x14ac:dyDescent="0.35">
      <c r="A287442" s="1"/>
      <c r="B287442" s="1"/>
      <c r="C287442" s="1"/>
      <c r="D287442" s="1"/>
    </row>
    <row r="287461" spans="1:4" x14ac:dyDescent="0.35">
      <c r="A287461" s="1"/>
      <c r="B287461" s="1"/>
      <c r="C287461" s="1"/>
      <c r="D287461" s="1"/>
    </row>
    <row r="287480" spans="1:4" x14ac:dyDescent="0.35">
      <c r="A287480" s="1"/>
      <c r="B287480" s="1"/>
      <c r="C287480" s="1"/>
      <c r="D287480" s="1"/>
    </row>
    <row r="287499" spans="1:4" x14ac:dyDescent="0.35">
      <c r="A287499" s="1"/>
      <c r="B287499" s="1"/>
      <c r="C287499" s="1"/>
      <c r="D287499" s="1"/>
    </row>
    <row r="287518" spans="1:4" x14ac:dyDescent="0.35">
      <c r="A287518" s="1"/>
      <c r="B287518" s="1"/>
      <c r="C287518" s="1"/>
      <c r="D287518" s="1"/>
    </row>
    <row r="287537" spans="1:4" x14ac:dyDescent="0.35">
      <c r="A287537" s="1"/>
      <c r="B287537" s="1"/>
      <c r="C287537" s="1"/>
      <c r="D287537" s="1"/>
    </row>
    <row r="287556" spans="1:4" x14ac:dyDescent="0.35">
      <c r="A287556" s="1"/>
      <c r="B287556" s="1"/>
      <c r="C287556" s="1"/>
      <c r="D287556" s="1"/>
    </row>
    <row r="287575" spans="1:4" x14ac:dyDescent="0.35">
      <c r="A287575" s="1"/>
      <c r="B287575" s="1"/>
      <c r="C287575" s="1"/>
      <c r="D287575" s="1"/>
    </row>
    <row r="287594" spans="1:4" x14ac:dyDescent="0.35">
      <c r="A287594" s="1"/>
      <c r="B287594" s="1"/>
      <c r="C287594" s="1"/>
      <c r="D287594" s="1"/>
    </row>
    <row r="287613" spans="1:4" x14ac:dyDescent="0.35">
      <c r="A287613" s="1"/>
      <c r="B287613" s="1"/>
      <c r="C287613" s="1"/>
      <c r="D287613" s="1"/>
    </row>
    <row r="287632" spans="1:4" x14ac:dyDescent="0.35">
      <c r="A287632" s="1"/>
      <c r="B287632" s="1"/>
      <c r="C287632" s="1"/>
      <c r="D287632" s="1"/>
    </row>
    <row r="287651" spans="1:4" x14ac:dyDescent="0.35">
      <c r="A287651" s="1"/>
      <c r="B287651" s="1"/>
      <c r="C287651" s="1"/>
      <c r="D287651" s="1"/>
    </row>
    <row r="287670" spans="1:4" x14ac:dyDescent="0.35">
      <c r="A287670" s="1"/>
      <c r="B287670" s="1"/>
      <c r="C287670" s="1"/>
      <c r="D287670" s="1"/>
    </row>
    <row r="287689" spans="1:4" x14ac:dyDescent="0.35">
      <c r="A287689" s="1"/>
      <c r="B287689" s="1"/>
      <c r="C287689" s="1"/>
      <c r="D287689" s="1"/>
    </row>
    <row r="287708" spans="1:4" x14ac:dyDescent="0.35">
      <c r="A287708" s="1"/>
      <c r="B287708" s="1"/>
      <c r="C287708" s="1"/>
      <c r="D287708" s="1"/>
    </row>
    <row r="287727" spans="1:4" x14ac:dyDescent="0.35">
      <c r="A287727" s="1"/>
      <c r="B287727" s="1"/>
      <c r="C287727" s="1"/>
      <c r="D287727" s="1"/>
    </row>
    <row r="287746" spans="1:4" x14ac:dyDescent="0.35">
      <c r="A287746" s="1"/>
      <c r="B287746" s="1"/>
      <c r="C287746" s="1"/>
      <c r="D287746" s="1"/>
    </row>
    <row r="287765" spans="1:4" x14ac:dyDescent="0.35">
      <c r="A287765" s="1"/>
      <c r="B287765" s="1"/>
      <c r="C287765" s="1"/>
      <c r="D287765" s="1"/>
    </row>
    <row r="287784" spans="1:4" x14ac:dyDescent="0.35">
      <c r="A287784" s="1"/>
      <c r="B287784" s="1"/>
      <c r="C287784" s="1"/>
      <c r="D287784" s="1"/>
    </row>
    <row r="287803" spans="1:4" x14ac:dyDescent="0.35">
      <c r="A287803" s="1"/>
      <c r="B287803" s="1"/>
      <c r="C287803" s="1"/>
      <c r="D287803" s="1"/>
    </row>
    <row r="287822" spans="1:4" x14ac:dyDescent="0.35">
      <c r="A287822" s="1"/>
      <c r="B287822" s="1"/>
      <c r="C287822" s="1"/>
      <c r="D287822" s="1"/>
    </row>
    <row r="287841" spans="1:4" x14ac:dyDescent="0.35">
      <c r="A287841" s="1"/>
      <c r="B287841" s="1"/>
      <c r="C287841" s="1"/>
      <c r="D287841" s="1"/>
    </row>
    <row r="287860" spans="1:4" x14ac:dyDescent="0.35">
      <c r="A287860" s="1"/>
      <c r="B287860" s="1"/>
      <c r="C287860" s="1"/>
      <c r="D287860" s="1"/>
    </row>
    <row r="287879" spans="1:4" x14ac:dyDescent="0.35">
      <c r="A287879" s="1"/>
      <c r="B287879" s="1"/>
      <c r="C287879" s="1"/>
      <c r="D287879" s="1"/>
    </row>
    <row r="287898" spans="1:4" x14ac:dyDescent="0.35">
      <c r="A287898" s="1"/>
      <c r="B287898" s="1"/>
      <c r="C287898" s="1"/>
      <c r="D287898" s="1"/>
    </row>
    <row r="287917" spans="1:4" x14ac:dyDescent="0.35">
      <c r="A287917" s="1"/>
      <c r="B287917" s="1"/>
      <c r="C287917" s="1"/>
      <c r="D287917" s="1"/>
    </row>
    <row r="287936" spans="1:4" x14ac:dyDescent="0.35">
      <c r="A287936" s="1"/>
      <c r="B287936" s="1"/>
      <c r="C287936" s="1"/>
      <c r="D287936" s="1"/>
    </row>
    <row r="287955" spans="1:4" x14ac:dyDescent="0.35">
      <c r="A287955" s="1"/>
      <c r="B287955" s="1"/>
      <c r="C287955" s="1"/>
      <c r="D287955" s="1"/>
    </row>
    <row r="287974" spans="1:4" x14ac:dyDescent="0.35">
      <c r="A287974" s="1"/>
      <c r="B287974" s="1"/>
      <c r="C287974" s="1"/>
      <c r="D287974" s="1"/>
    </row>
    <row r="287993" spans="1:4" x14ac:dyDescent="0.35">
      <c r="A287993" s="1"/>
      <c r="B287993" s="1"/>
      <c r="C287993" s="1"/>
      <c r="D287993" s="1"/>
    </row>
    <row r="288012" spans="1:4" x14ac:dyDescent="0.35">
      <c r="A288012" s="1"/>
      <c r="B288012" s="1"/>
      <c r="C288012" s="1"/>
      <c r="D288012" s="1"/>
    </row>
    <row r="288031" spans="1:4" x14ac:dyDescent="0.35">
      <c r="A288031" s="1"/>
      <c r="B288031" s="1"/>
      <c r="C288031" s="1"/>
      <c r="D288031" s="1"/>
    </row>
    <row r="288050" spans="1:4" x14ac:dyDescent="0.35">
      <c r="A288050" s="1"/>
      <c r="B288050" s="1"/>
      <c r="C288050" s="1"/>
      <c r="D288050" s="1"/>
    </row>
    <row r="288069" spans="1:4" x14ac:dyDescent="0.35">
      <c r="A288069" s="1"/>
      <c r="B288069" s="1"/>
      <c r="C288069" s="1"/>
      <c r="D288069" s="1"/>
    </row>
    <row r="288088" spans="1:4" x14ac:dyDescent="0.35">
      <c r="A288088" s="1"/>
      <c r="B288088" s="1"/>
      <c r="C288088" s="1"/>
      <c r="D288088" s="1"/>
    </row>
    <row r="288107" spans="1:4" x14ac:dyDescent="0.35">
      <c r="A288107" s="1"/>
      <c r="B288107" s="1"/>
      <c r="C288107" s="1"/>
      <c r="D288107" s="1"/>
    </row>
    <row r="288126" spans="1:4" x14ac:dyDescent="0.35">
      <c r="A288126" s="1"/>
      <c r="B288126" s="1"/>
      <c r="C288126" s="1"/>
      <c r="D288126" s="1"/>
    </row>
    <row r="288145" spans="1:4" x14ac:dyDescent="0.35">
      <c r="A288145" s="1"/>
      <c r="B288145" s="1"/>
      <c r="C288145" s="1"/>
      <c r="D288145" s="1"/>
    </row>
    <row r="288164" spans="1:4" x14ac:dyDescent="0.35">
      <c r="A288164" s="1"/>
      <c r="B288164" s="1"/>
      <c r="C288164" s="1"/>
      <c r="D288164" s="1"/>
    </row>
    <row r="288183" spans="1:4" x14ac:dyDescent="0.35">
      <c r="A288183" s="1"/>
      <c r="B288183" s="1"/>
      <c r="C288183" s="1"/>
      <c r="D288183" s="1"/>
    </row>
    <row r="288202" spans="1:4" x14ac:dyDescent="0.35">
      <c r="A288202" s="1"/>
      <c r="B288202" s="1"/>
      <c r="C288202" s="1"/>
      <c r="D288202" s="1"/>
    </row>
    <row r="288221" spans="1:4" x14ac:dyDescent="0.35">
      <c r="A288221" s="1"/>
      <c r="B288221" s="1"/>
      <c r="C288221" s="1"/>
      <c r="D288221" s="1"/>
    </row>
    <row r="288240" spans="1:4" x14ac:dyDescent="0.35">
      <c r="A288240" s="1"/>
      <c r="B288240" s="1"/>
      <c r="C288240" s="1"/>
      <c r="D288240" s="1"/>
    </row>
    <row r="288259" spans="1:4" x14ac:dyDescent="0.35">
      <c r="A288259" s="1"/>
      <c r="B288259" s="1"/>
      <c r="C288259" s="1"/>
      <c r="D288259" s="1"/>
    </row>
    <row r="288278" spans="1:4" x14ac:dyDescent="0.35">
      <c r="A288278" s="1"/>
      <c r="B288278" s="1"/>
      <c r="C288278" s="1"/>
      <c r="D288278" s="1"/>
    </row>
    <row r="288297" spans="1:4" x14ac:dyDescent="0.35">
      <c r="A288297" s="1"/>
      <c r="B288297" s="1"/>
      <c r="C288297" s="1"/>
      <c r="D288297" s="1"/>
    </row>
    <row r="288316" spans="1:4" x14ac:dyDescent="0.35">
      <c r="A288316" s="1"/>
      <c r="B288316" s="1"/>
      <c r="C288316" s="1"/>
      <c r="D288316" s="1"/>
    </row>
    <row r="288335" spans="1:4" x14ac:dyDescent="0.35">
      <c r="A288335" s="1"/>
      <c r="B288335" s="1"/>
      <c r="C288335" s="1"/>
      <c r="D288335" s="1"/>
    </row>
    <row r="288354" spans="1:4" x14ac:dyDescent="0.35">
      <c r="A288354" s="1"/>
      <c r="B288354" s="1"/>
      <c r="C288354" s="1"/>
      <c r="D288354" s="1"/>
    </row>
    <row r="288373" spans="1:4" x14ac:dyDescent="0.35">
      <c r="A288373" s="1"/>
      <c r="B288373" s="1"/>
      <c r="C288373" s="1"/>
      <c r="D288373" s="1"/>
    </row>
    <row r="288392" spans="1:4" x14ac:dyDescent="0.35">
      <c r="A288392" s="1"/>
      <c r="B288392" s="1"/>
      <c r="C288392" s="1"/>
      <c r="D288392" s="1"/>
    </row>
    <row r="288411" spans="1:4" x14ac:dyDescent="0.35">
      <c r="A288411" s="1"/>
      <c r="B288411" s="1"/>
      <c r="C288411" s="1"/>
      <c r="D288411" s="1"/>
    </row>
    <row r="288430" spans="1:4" x14ac:dyDescent="0.35">
      <c r="A288430" s="1"/>
      <c r="B288430" s="1"/>
      <c r="C288430" s="1"/>
      <c r="D288430" s="1"/>
    </row>
    <row r="288449" spans="1:4" x14ac:dyDescent="0.35">
      <c r="A288449" s="1"/>
      <c r="B288449" s="1"/>
      <c r="C288449" s="1"/>
      <c r="D288449" s="1"/>
    </row>
    <row r="288468" spans="1:4" x14ac:dyDescent="0.35">
      <c r="A288468" s="1"/>
      <c r="B288468" s="1"/>
      <c r="C288468" s="1"/>
      <c r="D288468" s="1"/>
    </row>
    <row r="288487" spans="1:4" x14ac:dyDescent="0.35">
      <c r="A288487" s="1"/>
      <c r="B288487" s="1"/>
      <c r="C288487" s="1"/>
      <c r="D288487" s="1"/>
    </row>
    <row r="288506" spans="1:4" x14ac:dyDescent="0.35">
      <c r="A288506" s="1"/>
      <c r="B288506" s="1"/>
      <c r="C288506" s="1"/>
      <c r="D288506" s="1"/>
    </row>
    <row r="288525" spans="1:4" x14ac:dyDescent="0.35">
      <c r="A288525" s="1"/>
      <c r="B288525" s="1"/>
      <c r="C288525" s="1"/>
      <c r="D288525" s="1"/>
    </row>
    <row r="288544" spans="1:4" x14ac:dyDescent="0.35">
      <c r="A288544" s="1"/>
      <c r="B288544" s="1"/>
      <c r="C288544" s="1"/>
      <c r="D288544" s="1"/>
    </row>
    <row r="288563" spans="1:4" x14ac:dyDescent="0.35">
      <c r="A288563" s="1"/>
      <c r="B288563" s="1"/>
      <c r="C288563" s="1"/>
      <c r="D288563" s="1"/>
    </row>
    <row r="288582" spans="1:4" x14ac:dyDescent="0.35">
      <c r="A288582" s="1"/>
      <c r="B288582" s="1"/>
      <c r="C288582" s="1"/>
      <c r="D288582" s="1"/>
    </row>
    <row r="288601" spans="1:4" x14ac:dyDescent="0.35">
      <c r="A288601" s="1"/>
      <c r="B288601" s="1"/>
      <c r="C288601" s="1"/>
      <c r="D288601" s="1"/>
    </row>
    <row r="288620" spans="1:4" x14ac:dyDescent="0.35">
      <c r="A288620" s="1"/>
      <c r="B288620" s="1"/>
      <c r="C288620" s="1"/>
      <c r="D288620" s="1"/>
    </row>
    <row r="288639" spans="1:4" x14ac:dyDescent="0.35">
      <c r="A288639" s="1"/>
      <c r="B288639" s="1"/>
      <c r="C288639" s="1"/>
      <c r="D288639" s="1"/>
    </row>
    <row r="288658" spans="1:4" x14ac:dyDescent="0.35">
      <c r="A288658" s="1"/>
      <c r="B288658" s="1"/>
      <c r="C288658" s="1"/>
      <c r="D288658" s="1"/>
    </row>
    <row r="288677" spans="1:4" x14ac:dyDescent="0.35">
      <c r="A288677" s="1"/>
      <c r="B288677" s="1"/>
      <c r="C288677" s="1"/>
      <c r="D288677" s="1"/>
    </row>
    <row r="288696" spans="1:4" x14ac:dyDescent="0.35">
      <c r="A288696" s="1"/>
      <c r="B288696" s="1"/>
      <c r="C288696" s="1"/>
      <c r="D288696" s="1"/>
    </row>
    <row r="288715" spans="1:4" x14ac:dyDescent="0.35">
      <c r="A288715" s="1"/>
      <c r="B288715" s="1"/>
      <c r="C288715" s="1"/>
      <c r="D288715" s="1"/>
    </row>
    <row r="288734" spans="1:4" x14ac:dyDescent="0.35">
      <c r="A288734" s="1"/>
      <c r="B288734" s="1"/>
      <c r="C288734" s="1"/>
      <c r="D288734" s="1"/>
    </row>
    <row r="288753" spans="1:4" x14ac:dyDescent="0.35">
      <c r="A288753" s="1"/>
      <c r="B288753" s="1"/>
      <c r="C288753" s="1"/>
      <c r="D288753" s="1"/>
    </row>
    <row r="288772" spans="1:4" x14ac:dyDescent="0.35">
      <c r="A288772" s="1"/>
      <c r="B288772" s="1"/>
      <c r="C288772" s="1"/>
      <c r="D288772" s="1"/>
    </row>
    <row r="288791" spans="1:4" x14ac:dyDescent="0.35">
      <c r="A288791" s="1"/>
      <c r="B288791" s="1"/>
      <c r="C288791" s="1"/>
      <c r="D288791" s="1"/>
    </row>
    <row r="288810" spans="1:4" x14ac:dyDescent="0.35">
      <c r="A288810" s="1"/>
      <c r="B288810" s="1"/>
      <c r="C288810" s="1"/>
      <c r="D288810" s="1"/>
    </row>
    <row r="288829" spans="1:4" x14ac:dyDescent="0.35">
      <c r="A288829" s="1"/>
      <c r="B288829" s="1"/>
      <c r="C288829" s="1"/>
      <c r="D288829" s="1"/>
    </row>
    <row r="288848" spans="1:4" x14ac:dyDescent="0.35">
      <c r="A288848" s="1"/>
      <c r="B288848" s="1"/>
      <c r="C288848" s="1"/>
      <c r="D288848" s="1"/>
    </row>
    <row r="288867" spans="1:4" x14ac:dyDescent="0.35">
      <c r="A288867" s="1"/>
      <c r="B288867" s="1"/>
      <c r="C288867" s="1"/>
      <c r="D288867" s="1"/>
    </row>
    <row r="288886" spans="1:4" x14ac:dyDescent="0.35">
      <c r="A288886" s="1"/>
      <c r="B288886" s="1"/>
      <c r="C288886" s="1"/>
      <c r="D288886" s="1"/>
    </row>
    <row r="288905" spans="1:4" x14ac:dyDescent="0.35">
      <c r="A288905" s="1"/>
      <c r="B288905" s="1"/>
      <c r="C288905" s="1"/>
      <c r="D288905" s="1"/>
    </row>
    <row r="288924" spans="1:4" x14ac:dyDescent="0.35">
      <c r="A288924" s="1"/>
      <c r="B288924" s="1"/>
      <c r="C288924" s="1"/>
      <c r="D288924" s="1"/>
    </row>
    <row r="288943" spans="1:4" x14ac:dyDescent="0.35">
      <c r="A288943" s="1"/>
      <c r="B288943" s="1"/>
      <c r="C288943" s="1"/>
      <c r="D288943" s="1"/>
    </row>
    <row r="288962" spans="1:4" x14ac:dyDescent="0.35">
      <c r="A288962" s="1"/>
      <c r="B288962" s="1"/>
      <c r="C288962" s="1"/>
      <c r="D288962" s="1"/>
    </row>
    <row r="288981" spans="1:4" x14ac:dyDescent="0.35">
      <c r="A288981" s="1"/>
      <c r="B288981" s="1"/>
      <c r="C288981" s="1"/>
      <c r="D288981" s="1"/>
    </row>
    <row r="289000" spans="1:4" x14ac:dyDescent="0.35">
      <c r="A289000" s="1"/>
      <c r="B289000" s="1"/>
      <c r="C289000" s="1"/>
      <c r="D289000" s="1"/>
    </row>
    <row r="289019" spans="1:4" x14ac:dyDescent="0.35">
      <c r="A289019" s="1"/>
      <c r="B289019" s="1"/>
      <c r="C289019" s="1"/>
      <c r="D289019" s="1"/>
    </row>
    <row r="289038" spans="1:4" x14ac:dyDescent="0.35">
      <c r="A289038" s="1"/>
      <c r="B289038" s="1"/>
      <c r="C289038" s="1"/>
      <c r="D289038" s="1"/>
    </row>
    <row r="289057" spans="1:4" x14ac:dyDescent="0.35">
      <c r="A289057" s="1"/>
      <c r="B289057" s="1"/>
      <c r="C289057" s="1"/>
      <c r="D289057" s="1"/>
    </row>
    <row r="289076" spans="1:4" x14ac:dyDescent="0.35">
      <c r="A289076" s="1"/>
      <c r="B289076" s="1"/>
      <c r="C289076" s="1"/>
      <c r="D289076" s="1"/>
    </row>
    <row r="289095" spans="1:4" x14ac:dyDescent="0.35">
      <c r="A289095" s="1"/>
      <c r="B289095" s="1"/>
      <c r="C289095" s="1"/>
      <c r="D289095" s="1"/>
    </row>
    <row r="289114" spans="1:4" x14ac:dyDescent="0.35">
      <c r="A289114" s="1"/>
      <c r="B289114" s="1"/>
      <c r="C289114" s="1"/>
      <c r="D289114" s="1"/>
    </row>
    <row r="289133" spans="1:4" x14ac:dyDescent="0.35">
      <c r="A289133" s="1"/>
      <c r="B289133" s="1"/>
      <c r="C289133" s="1"/>
      <c r="D289133" s="1"/>
    </row>
    <row r="289152" spans="1:4" x14ac:dyDescent="0.35">
      <c r="A289152" s="1"/>
      <c r="B289152" s="1"/>
      <c r="C289152" s="1"/>
      <c r="D289152" s="1"/>
    </row>
    <row r="289171" spans="1:4" x14ac:dyDescent="0.35">
      <c r="A289171" s="1"/>
      <c r="B289171" s="1"/>
      <c r="C289171" s="1"/>
      <c r="D289171" s="1"/>
    </row>
    <row r="289190" spans="1:4" x14ac:dyDescent="0.35">
      <c r="A289190" s="1"/>
      <c r="B289190" s="1"/>
      <c r="C289190" s="1"/>
      <c r="D289190" s="1"/>
    </row>
    <row r="289209" spans="1:4" x14ac:dyDescent="0.35">
      <c r="A289209" s="1"/>
      <c r="B289209" s="1"/>
      <c r="C289209" s="1"/>
      <c r="D289209" s="1"/>
    </row>
    <row r="289228" spans="1:4" x14ac:dyDescent="0.35">
      <c r="A289228" s="1"/>
      <c r="B289228" s="1"/>
      <c r="C289228" s="1"/>
      <c r="D289228" s="1"/>
    </row>
    <row r="289247" spans="1:4" x14ac:dyDescent="0.35">
      <c r="A289247" s="1"/>
      <c r="B289247" s="1"/>
      <c r="C289247" s="1"/>
      <c r="D289247" s="1"/>
    </row>
    <row r="289266" spans="1:4" x14ac:dyDescent="0.35">
      <c r="A289266" s="1"/>
      <c r="B289266" s="1"/>
      <c r="C289266" s="1"/>
      <c r="D289266" s="1"/>
    </row>
    <row r="289285" spans="1:4" x14ac:dyDescent="0.35">
      <c r="A289285" s="1"/>
      <c r="B289285" s="1"/>
      <c r="C289285" s="1"/>
      <c r="D289285" s="1"/>
    </row>
    <row r="289304" spans="1:4" x14ac:dyDescent="0.35">
      <c r="A289304" s="1"/>
      <c r="B289304" s="1"/>
      <c r="C289304" s="1"/>
      <c r="D289304" s="1"/>
    </row>
    <row r="289323" spans="1:4" x14ac:dyDescent="0.35">
      <c r="A289323" s="1"/>
      <c r="B289323" s="1"/>
      <c r="C289323" s="1"/>
      <c r="D289323" s="1"/>
    </row>
    <row r="289342" spans="1:4" x14ac:dyDescent="0.35">
      <c r="A289342" s="1"/>
      <c r="B289342" s="1"/>
      <c r="C289342" s="1"/>
      <c r="D289342" s="1"/>
    </row>
    <row r="289361" spans="1:4" x14ac:dyDescent="0.35">
      <c r="A289361" s="1"/>
      <c r="B289361" s="1"/>
      <c r="C289361" s="1"/>
      <c r="D289361" s="1"/>
    </row>
    <row r="289380" spans="1:4" x14ac:dyDescent="0.35">
      <c r="A289380" s="1"/>
      <c r="B289380" s="1"/>
      <c r="C289380" s="1"/>
      <c r="D289380" s="1"/>
    </row>
    <row r="289399" spans="1:4" x14ac:dyDescent="0.35">
      <c r="A289399" s="1"/>
      <c r="B289399" s="1"/>
      <c r="C289399" s="1"/>
      <c r="D289399" s="1"/>
    </row>
    <row r="289418" spans="1:4" x14ac:dyDescent="0.35">
      <c r="A289418" s="1"/>
      <c r="B289418" s="1"/>
      <c r="C289418" s="1"/>
      <c r="D289418" s="1"/>
    </row>
    <row r="289437" spans="1:4" x14ac:dyDescent="0.35">
      <c r="A289437" s="1"/>
      <c r="B289437" s="1"/>
      <c r="C289437" s="1"/>
      <c r="D289437" s="1"/>
    </row>
    <row r="289456" spans="1:4" x14ac:dyDescent="0.35">
      <c r="A289456" s="1"/>
      <c r="B289456" s="1"/>
      <c r="C289456" s="1"/>
      <c r="D289456" s="1"/>
    </row>
    <row r="289475" spans="1:4" x14ac:dyDescent="0.35">
      <c r="A289475" s="1"/>
      <c r="B289475" s="1"/>
      <c r="C289475" s="1"/>
      <c r="D289475" s="1"/>
    </row>
    <row r="289494" spans="1:4" x14ac:dyDescent="0.35">
      <c r="A289494" s="1"/>
      <c r="B289494" s="1"/>
      <c r="C289494" s="1"/>
      <c r="D289494" s="1"/>
    </row>
    <row r="289513" spans="1:4" x14ac:dyDescent="0.35">
      <c r="A289513" s="1"/>
      <c r="B289513" s="1"/>
      <c r="C289513" s="1"/>
      <c r="D289513" s="1"/>
    </row>
    <row r="289532" spans="1:4" x14ac:dyDescent="0.35">
      <c r="A289532" s="1"/>
      <c r="B289532" s="1"/>
      <c r="C289532" s="1"/>
      <c r="D289532" s="1"/>
    </row>
    <row r="289551" spans="1:4" x14ac:dyDescent="0.35">
      <c r="A289551" s="1"/>
      <c r="B289551" s="1"/>
      <c r="C289551" s="1"/>
      <c r="D289551" s="1"/>
    </row>
    <row r="289570" spans="1:4" x14ac:dyDescent="0.35">
      <c r="A289570" s="1"/>
      <c r="B289570" s="1"/>
      <c r="C289570" s="1"/>
      <c r="D289570" s="1"/>
    </row>
    <row r="289589" spans="1:4" x14ac:dyDescent="0.35">
      <c r="A289589" s="1"/>
      <c r="B289589" s="1"/>
      <c r="C289589" s="1"/>
      <c r="D289589" s="1"/>
    </row>
    <row r="289608" spans="1:4" x14ac:dyDescent="0.35">
      <c r="A289608" s="1"/>
      <c r="B289608" s="1"/>
      <c r="C289608" s="1"/>
      <c r="D289608" s="1"/>
    </row>
    <row r="289627" spans="1:4" x14ac:dyDescent="0.35">
      <c r="A289627" s="1"/>
      <c r="B289627" s="1"/>
      <c r="C289627" s="1"/>
      <c r="D289627" s="1"/>
    </row>
    <row r="289646" spans="1:4" x14ac:dyDescent="0.35">
      <c r="A289646" s="1"/>
      <c r="B289646" s="1"/>
      <c r="C289646" s="1"/>
      <c r="D289646" s="1"/>
    </row>
    <row r="289665" spans="1:4" x14ac:dyDescent="0.35">
      <c r="A289665" s="1"/>
      <c r="B289665" s="1"/>
      <c r="C289665" s="1"/>
      <c r="D289665" s="1"/>
    </row>
    <row r="289684" spans="1:4" x14ac:dyDescent="0.35">
      <c r="A289684" s="1"/>
      <c r="B289684" s="1"/>
      <c r="C289684" s="1"/>
      <c r="D289684" s="1"/>
    </row>
    <row r="289703" spans="1:4" x14ac:dyDescent="0.35">
      <c r="A289703" s="1"/>
      <c r="B289703" s="1"/>
      <c r="C289703" s="1"/>
      <c r="D289703" s="1"/>
    </row>
    <row r="289722" spans="1:4" x14ac:dyDescent="0.35">
      <c r="A289722" s="1"/>
      <c r="B289722" s="1"/>
      <c r="C289722" s="1"/>
      <c r="D289722" s="1"/>
    </row>
    <row r="289741" spans="1:4" x14ac:dyDescent="0.35">
      <c r="A289741" s="1"/>
      <c r="B289741" s="1"/>
      <c r="C289741" s="1"/>
      <c r="D289741" s="1"/>
    </row>
    <row r="289760" spans="1:4" x14ac:dyDescent="0.35">
      <c r="A289760" s="1"/>
      <c r="B289760" s="1"/>
      <c r="C289760" s="1"/>
      <c r="D289760" s="1"/>
    </row>
    <row r="289779" spans="1:4" x14ac:dyDescent="0.35">
      <c r="A289779" s="1"/>
      <c r="B289779" s="1"/>
      <c r="C289779" s="1"/>
      <c r="D289779" s="1"/>
    </row>
    <row r="289798" spans="1:4" x14ac:dyDescent="0.35">
      <c r="A289798" s="1"/>
      <c r="B289798" s="1"/>
      <c r="C289798" s="1"/>
      <c r="D289798" s="1"/>
    </row>
    <row r="289817" spans="1:4" x14ac:dyDescent="0.35">
      <c r="A289817" s="1"/>
      <c r="B289817" s="1"/>
      <c r="C289817" s="1"/>
      <c r="D289817" s="1"/>
    </row>
    <row r="289836" spans="1:4" x14ac:dyDescent="0.35">
      <c r="A289836" s="1"/>
      <c r="B289836" s="1"/>
      <c r="C289836" s="1"/>
      <c r="D289836" s="1"/>
    </row>
    <row r="289855" spans="1:4" x14ac:dyDescent="0.35">
      <c r="A289855" s="1"/>
      <c r="B289855" s="1"/>
      <c r="C289855" s="1"/>
      <c r="D289855" s="1"/>
    </row>
    <row r="289874" spans="1:4" x14ac:dyDescent="0.35">
      <c r="A289874" s="1"/>
      <c r="B289874" s="1"/>
      <c r="C289874" s="1"/>
      <c r="D289874" s="1"/>
    </row>
    <row r="289893" spans="1:4" x14ac:dyDescent="0.35">
      <c r="A289893" s="1"/>
      <c r="B289893" s="1"/>
      <c r="C289893" s="1"/>
      <c r="D289893" s="1"/>
    </row>
    <row r="289912" spans="1:4" x14ac:dyDescent="0.35">
      <c r="A289912" s="1"/>
      <c r="B289912" s="1"/>
      <c r="C289912" s="1"/>
      <c r="D289912" s="1"/>
    </row>
    <row r="289931" spans="1:4" x14ac:dyDescent="0.35">
      <c r="A289931" s="1"/>
      <c r="B289931" s="1"/>
      <c r="C289931" s="1"/>
      <c r="D289931" s="1"/>
    </row>
    <row r="289950" spans="1:4" x14ac:dyDescent="0.35">
      <c r="A289950" s="1"/>
      <c r="B289950" s="1"/>
      <c r="C289950" s="1"/>
      <c r="D289950" s="1"/>
    </row>
    <row r="289969" spans="1:4" x14ac:dyDescent="0.35">
      <c r="A289969" s="1"/>
      <c r="B289969" s="1"/>
      <c r="C289969" s="1"/>
      <c r="D289969" s="1"/>
    </row>
    <row r="289988" spans="1:4" x14ac:dyDescent="0.35">
      <c r="A289988" s="1"/>
      <c r="B289988" s="1"/>
      <c r="C289988" s="1"/>
      <c r="D289988" s="1"/>
    </row>
    <row r="290007" spans="1:4" x14ac:dyDescent="0.35">
      <c r="A290007" s="1"/>
      <c r="B290007" s="1"/>
      <c r="C290007" s="1"/>
      <c r="D290007" s="1"/>
    </row>
    <row r="290026" spans="1:4" x14ac:dyDescent="0.35">
      <c r="A290026" s="1"/>
      <c r="B290026" s="1"/>
      <c r="C290026" s="1"/>
      <c r="D290026" s="1"/>
    </row>
    <row r="290045" spans="1:4" x14ac:dyDescent="0.35">
      <c r="A290045" s="1"/>
      <c r="B290045" s="1"/>
      <c r="C290045" s="1"/>
      <c r="D290045" s="1"/>
    </row>
    <row r="290064" spans="1:4" x14ac:dyDescent="0.35">
      <c r="A290064" s="1"/>
      <c r="B290064" s="1"/>
      <c r="C290064" s="1"/>
      <c r="D290064" s="1"/>
    </row>
    <row r="290083" spans="1:4" x14ac:dyDescent="0.35">
      <c r="A290083" s="1"/>
      <c r="B290083" s="1"/>
      <c r="C290083" s="1"/>
      <c r="D290083" s="1"/>
    </row>
    <row r="290102" spans="1:4" x14ac:dyDescent="0.35">
      <c r="A290102" s="1"/>
      <c r="B290102" s="1"/>
      <c r="C290102" s="1"/>
      <c r="D290102" s="1"/>
    </row>
    <row r="290121" spans="1:4" x14ac:dyDescent="0.35">
      <c r="A290121" s="1"/>
      <c r="B290121" s="1"/>
      <c r="C290121" s="1"/>
      <c r="D290121" s="1"/>
    </row>
    <row r="290140" spans="1:4" x14ac:dyDescent="0.35">
      <c r="A290140" s="1"/>
      <c r="B290140" s="1"/>
      <c r="C290140" s="1"/>
      <c r="D290140" s="1"/>
    </row>
    <row r="290159" spans="1:4" x14ac:dyDescent="0.35">
      <c r="A290159" s="1"/>
      <c r="B290159" s="1"/>
      <c r="C290159" s="1"/>
      <c r="D290159" s="1"/>
    </row>
    <row r="290178" spans="1:4" x14ac:dyDescent="0.35">
      <c r="A290178" s="1"/>
      <c r="B290178" s="1"/>
      <c r="C290178" s="1"/>
      <c r="D290178" s="1"/>
    </row>
    <row r="290197" spans="1:4" x14ac:dyDescent="0.35">
      <c r="A290197" s="1"/>
      <c r="B290197" s="1"/>
      <c r="C290197" s="1"/>
      <c r="D290197" s="1"/>
    </row>
    <row r="290216" spans="1:4" x14ac:dyDescent="0.35">
      <c r="A290216" s="1"/>
      <c r="B290216" s="1"/>
      <c r="C290216" s="1"/>
      <c r="D290216" s="1"/>
    </row>
    <row r="290235" spans="1:4" x14ac:dyDescent="0.35">
      <c r="A290235" s="1"/>
      <c r="B290235" s="1"/>
      <c r="C290235" s="1"/>
      <c r="D290235" s="1"/>
    </row>
    <row r="290254" spans="1:4" x14ac:dyDescent="0.35">
      <c r="A290254" s="1"/>
      <c r="B290254" s="1"/>
      <c r="C290254" s="1"/>
      <c r="D290254" s="1"/>
    </row>
    <row r="290273" spans="1:4" x14ac:dyDescent="0.35">
      <c r="A290273" s="1"/>
      <c r="B290273" s="1"/>
      <c r="C290273" s="1"/>
      <c r="D290273" s="1"/>
    </row>
    <row r="290292" spans="1:4" x14ac:dyDescent="0.35">
      <c r="A290292" s="1"/>
      <c r="B290292" s="1"/>
      <c r="C290292" s="1"/>
      <c r="D290292" s="1"/>
    </row>
    <row r="290311" spans="1:4" x14ac:dyDescent="0.35">
      <c r="A290311" s="1"/>
      <c r="B290311" s="1"/>
      <c r="C290311" s="1"/>
      <c r="D290311" s="1"/>
    </row>
    <row r="290330" spans="1:4" x14ac:dyDescent="0.35">
      <c r="A290330" s="1"/>
      <c r="B290330" s="1"/>
      <c r="C290330" s="1"/>
      <c r="D290330" s="1"/>
    </row>
    <row r="290349" spans="1:4" x14ac:dyDescent="0.35">
      <c r="A290349" s="1"/>
      <c r="B290349" s="1"/>
      <c r="C290349" s="1"/>
      <c r="D290349" s="1"/>
    </row>
    <row r="290368" spans="1:4" x14ac:dyDescent="0.35">
      <c r="A290368" s="1"/>
      <c r="B290368" s="1"/>
      <c r="C290368" s="1"/>
      <c r="D290368" s="1"/>
    </row>
    <row r="290387" spans="1:4" x14ac:dyDescent="0.35">
      <c r="A290387" s="1"/>
      <c r="B290387" s="1"/>
      <c r="C290387" s="1"/>
      <c r="D290387" s="1"/>
    </row>
    <row r="290406" spans="1:4" x14ac:dyDescent="0.35">
      <c r="A290406" s="1"/>
      <c r="B290406" s="1"/>
      <c r="C290406" s="1"/>
      <c r="D290406" s="1"/>
    </row>
    <row r="290425" spans="1:4" x14ac:dyDescent="0.35">
      <c r="A290425" s="1"/>
      <c r="B290425" s="1"/>
      <c r="C290425" s="1"/>
      <c r="D290425" s="1"/>
    </row>
    <row r="290444" spans="1:4" x14ac:dyDescent="0.35">
      <c r="A290444" s="1"/>
      <c r="B290444" s="1"/>
      <c r="C290444" s="1"/>
      <c r="D290444" s="1"/>
    </row>
    <row r="290463" spans="1:4" x14ac:dyDescent="0.35">
      <c r="A290463" s="1"/>
      <c r="B290463" s="1"/>
      <c r="C290463" s="1"/>
      <c r="D290463" s="1"/>
    </row>
    <row r="290482" spans="1:4" x14ac:dyDescent="0.35">
      <c r="A290482" s="1"/>
      <c r="B290482" s="1"/>
      <c r="C290482" s="1"/>
      <c r="D290482" s="1"/>
    </row>
    <row r="290501" spans="1:4" x14ac:dyDescent="0.35">
      <c r="A290501" s="1"/>
      <c r="B290501" s="1"/>
      <c r="C290501" s="1"/>
      <c r="D290501" s="1"/>
    </row>
    <row r="290520" spans="1:4" x14ac:dyDescent="0.35">
      <c r="A290520" s="1"/>
      <c r="B290520" s="1"/>
      <c r="C290520" s="1"/>
      <c r="D290520" s="1"/>
    </row>
    <row r="290539" spans="1:4" x14ac:dyDescent="0.35">
      <c r="A290539" s="1"/>
      <c r="B290539" s="1"/>
      <c r="C290539" s="1"/>
      <c r="D290539" s="1"/>
    </row>
    <row r="290558" spans="1:4" x14ac:dyDescent="0.35">
      <c r="A290558" s="1"/>
      <c r="B290558" s="1"/>
      <c r="C290558" s="1"/>
      <c r="D290558" s="1"/>
    </row>
    <row r="290577" spans="1:4" x14ac:dyDescent="0.35">
      <c r="A290577" s="1"/>
      <c r="B290577" s="1"/>
      <c r="C290577" s="1"/>
      <c r="D290577" s="1"/>
    </row>
    <row r="290596" spans="1:4" x14ac:dyDescent="0.35">
      <c r="A290596" s="1"/>
      <c r="B290596" s="1"/>
      <c r="C290596" s="1"/>
      <c r="D290596" s="1"/>
    </row>
    <row r="290615" spans="1:4" x14ac:dyDescent="0.35">
      <c r="A290615" s="1"/>
      <c r="B290615" s="1"/>
      <c r="C290615" s="1"/>
      <c r="D290615" s="1"/>
    </row>
    <row r="290634" spans="1:4" x14ac:dyDescent="0.35">
      <c r="A290634" s="1"/>
      <c r="B290634" s="1"/>
      <c r="C290634" s="1"/>
      <c r="D290634" s="1"/>
    </row>
    <row r="290653" spans="1:4" x14ac:dyDescent="0.35">
      <c r="A290653" s="1"/>
      <c r="B290653" s="1"/>
      <c r="C290653" s="1"/>
      <c r="D290653" s="1"/>
    </row>
    <row r="290672" spans="1:4" x14ac:dyDescent="0.35">
      <c r="A290672" s="1"/>
      <c r="B290672" s="1"/>
      <c r="C290672" s="1"/>
      <c r="D290672" s="1"/>
    </row>
    <row r="290691" spans="1:4" x14ac:dyDescent="0.35">
      <c r="A290691" s="1"/>
      <c r="B290691" s="1"/>
      <c r="C290691" s="1"/>
      <c r="D290691" s="1"/>
    </row>
    <row r="290710" spans="1:4" x14ac:dyDescent="0.35">
      <c r="A290710" s="1"/>
      <c r="B290710" s="1"/>
      <c r="C290710" s="1"/>
      <c r="D290710" s="1"/>
    </row>
    <row r="290729" spans="1:4" x14ac:dyDescent="0.35">
      <c r="A290729" s="1"/>
      <c r="B290729" s="1"/>
      <c r="C290729" s="1"/>
      <c r="D290729" s="1"/>
    </row>
    <row r="290748" spans="1:4" x14ac:dyDescent="0.35">
      <c r="A290748" s="1"/>
      <c r="B290748" s="1"/>
      <c r="C290748" s="1"/>
      <c r="D290748" s="1"/>
    </row>
    <row r="290767" spans="1:4" x14ac:dyDescent="0.35">
      <c r="A290767" s="1"/>
      <c r="B290767" s="1"/>
      <c r="C290767" s="1"/>
      <c r="D290767" s="1"/>
    </row>
    <row r="290786" spans="1:4" x14ac:dyDescent="0.35">
      <c r="A290786" s="1"/>
      <c r="B290786" s="1"/>
      <c r="C290786" s="1"/>
      <c r="D290786" s="1"/>
    </row>
    <row r="290805" spans="1:4" x14ac:dyDescent="0.35">
      <c r="A290805" s="1"/>
      <c r="B290805" s="1"/>
      <c r="C290805" s="1"/>
      <c r="D290805" s="1"/>
    </row>
    <row r="290824" spans="1:4" x14ac:dyDescent="0.35">
      <c r="A290824" s="1"/>
      <c r="B290824" s="1"/>
      <c r="C290824" s="1"/>
      <c r="D290824" s="1"/>
    </row>
    <row r="290843" spans="1:4" x14ac:dyDescent="0.35">
      <c r="A290843" s="1"/>
      <c r="B290843" s="1"/>
      <c r="C290843" s="1"/>
      <c r="D290843" s="1"/>
    </row>
    <row r="290862" spans="1:4" x14ac:dyDescent="0.35">
      <c r="A290862" s="1"/>
      <c r="B290862" s="1"/>
      <c r="C290862" s="1"/>
      <c r="D290862" s="1"/>
    </row>
    <row r="290881" spans="1:4" x14ac:dyDescent="0.35">
      <c r="A290881" s="1"/>
      <c r="B290881" s="1"/>
      <c r="C290881" s="1"/>
      <c r="D290881" s="1"/>
    </row>
    <row r="290900" spans="1:4" x14ac:dyDescent="0.35">
      <c r="A290900" s="1"/>
      <c r="B290900" s="1"/>
      <c r="C290900" s="1"/>
      <c r="D290900" s="1"/>
    </row>
    <row r="290919" spans="1:4" x14ac:dyDescent="0.35">
      <c r="A290919" s="1"/>
      <c r="B290919" s="1"/>
      <c r="C290919" s="1"/>
      <c r="D290919" s="1"/>
    </row>
    <row r="290938" spans="1:4" x14ac:dyDescent="0.35">
      <c r="A290938" s="1"/>
      <c r="B290938" s="1"/>
      <c r="C290938" s="1"/>
      <c r="D290938" s="1"/>
    </row>
    <row r="290957" spans="1:4" x14ac:dyDescent="0.35">
      <c r="A290957" s="1"/>
      <c r="B290957" s="1"/>
      <c r="C290957" s="1"/>
      <c r="D290957" s="1"/>
    </row>
    <row r="290976" spans="1:4" x14ac:dyDescent="0.35">
      <c r="A290976" s="1"/>
      <c r="B290976" s="1"/>
      <c r="C290976" s="1"/>
      <c r="D290976" s="1"/>
    </row>
    <row r="290995" spans="1:4" x14ac:dyDescent="0.35">
      <c r="A290995" s="1"/>
      <c r="B290995" s="1"/>
      <c r="C290995" s="1"/>
      <c r="D290995" s="1"/>
    </row>
    <row r="291014" spans="1:4" x14ac:dyDescent="0.35">
      <c r="A291014" s="1"/>
      <c r="B291014" s="1"/>
      <c r="C291014" s="1"/>
      <c r="D291014" s="1"/>
    </row>
    <row r="291033" spans="1:4" x14ac:dyDescent="0.35">
      <c r="A291033" s="1"/>
      <c r="B291033" s="1"/>
      <c r="C291033" s="1"/>
      <c r="D291033" s="1"/>
    </row>
    <row r="291052" spans="1:4" x14ac:dyDescent="0.35">
      <c r="A291052" s="1"/>
      <c r="B291052" s="1"/>
      <c r="C291052" s="1"/>
      <c r="D291052" s="1"/>
    </row>
    <row r="291071" spans="1:4" x14ac:dyDescent="0.35">
      <c r="A291071" s="1"/>
      <c r="B291071" s="1"/>
      <c r="C291071" s="1"/>
      <c r="D291071" s="1"/>
    </row>
    <row r="291090" spans="1:4" x14ac:dyDescent="0.35">
      <c r="A291090" s="1"/>
      <c r="B291090" s="1"/>
      <c r="C291090" s="1"/>
      <c r="D291090" s="1"/>
    </row>
    <row r="291109" spans="1:4" x14ac:dyDescent="0.35">
      <c r="A291109" s="1"/>
      <c r="B291109" s="1"/>
      <c r="C291109" s="1"/>
      <c r="D291109" s="1"/>
    </row>
    <row r="291128" spans="1:4" x14ac:dyDescent="0.35">
      <c r="A291128" s="1"/>
      <c r="B291128" s="1"/>
      <c r="C291128" s="1"/>
      <c r="D291128" s="1"/>
    </row>
    <row r="291147" spans="1:4" x14ac:dyDescent="0.35">
      <c r="A291147" s="1"/>
      <c r="B291147" s="1"/>
      <c r="C291147" s="1"/>
      <c r="D291147" s="1"/>
    </row>
    <row r="291166" spans="1:4" x14ac:dyDescent="0.35">
      <c r="A291166" s="1"/>
      <c r="B291166" s="1"/>
      <c r="C291166" s="1"/>
      <c r="D291166" s="1"/>
    </row>
    <row r="291185" spans="1:4" x14ac:dyDescent="0.35">
      <c r="A291185" s="1"/>
      <c r="B291185" s="1"/>
      <c r="C291185" s="1"/>
      <c r="D291185" s="1"/>
    </row>
    <row r="291204" spans="1:4" x14ac:dyDescent="0.35">
      <c r="A291204" s="1"/>
      <c r="B291204" s="1"/>
      <c r="C291204" s="1"/>
      <c r="D291204" s="1"/>
    </row>
    <row r="291223" spans="1:4" x14ac:dyDescent="0.35">
      <c r="A291223" s="1"/>
      <c r="B291223" s="1"/>
      <c r="C291223" s="1"/>
      <c r="D291223" s="1"/>
    </row>
    <row r="291242" spans="1:4" x14ac:dyDescent="0.35">
      <c r="A291242" s="1"/>
      <c r="B291242" s="1"/>
      <c r="C291242" s="1"/>
      <c r="D291242" s="1"/>
    </row>
    <row r="291261" spans="1:4" x14ac:dyDescent="0.35">
      <c r="A291261" s="1"/>
      <c r="B291261" s="1"/>
      <c r="C291261" s="1"/>
      <c r="D291261" s="1"/>
    </row>
    <row r="291280" spans="1:4" x14ac:dyDescent="0.35">
      <c r="A291280" s="1"/>
      <c r="B291280" s="1"/>
      <c r="C291280" s="1"/>
      <c r="D291280" s="1"/>
    </row>
    <row r="291299" spans="1:4" x14ac:dyDescent="0.35">
      <c r="A291299" s="1"/>
      <c r="B291299" s="1"/>
      <c r="C291299" s="1"/>
      <c r="D291299" s="1"/>
    </row>
    <row r="291318" spans="1:4" x14ac:dyDescent="0.35">
      <c r="A291318" s="1"/>
      <c r="B291318" s="1"/>
      <c r="C291318" s="1"/>
      <c r="D291318" s="1"/>
    </row>
    <row r="291337" spans="1:4" x14ac:dyDescent="0.35">
      <c r="A291337" s="1"/>
      <c r="B291337" s="1"/>
      <c r="C291337" s="1"/>
      <c r="D291337" s="1"/>
    </row>
    <row r="291356" spans="1:4" x14ac:dyDescent="0.35">
      <c r="A291356" s="1"/>
      <c r="B291356" s="1"/>
      <c r="C291356" s="1"/>
      <c r="D291356" s="1"/>
    </row>
    <row r="291375" spans="1:4" x14ac:dyDescent="0.35">
      <c r="A291375" s="1"/>
      <c r="B291375" s="1"/>
      <c r="C291375" s="1"/>
      <c r="D291375" s="1"/>
    </row>
    <row r="291394" spans="1:4" x14ac:dyDescent="0.35">
      <c r="A291394" s="1"/>
      <c r="B291394" s="1"/>
      <c r="C291394" s="1"/>
      <c r="D291394" s="1"/>
    </row>
    <row r="291413" spans="1:4" x14ac:dyDescent="0.35">
      <c r="A291413" s="1"/>
      <c r="B291413" s="1"/>
      <c r="C291413" s="1"/>
      <c r="D291413" s="1"/>
    </row>
    <row r="291432" spans="1:4" x14ac:dyDescent="0.35">
      <c r="A291432" s="1"/>
      <c r="B291432" s="1"/>
      <c r="C291432" s="1"/>
      <c r="D291432" s="1"/>
    </row>
    <row r="291451" spans="1:4" x14ac:dyDescent="0.35">
      <c r="A291451" s="1"/>
      <c r="B291451" s="1"/>
      <c r="C291451" s="1"/>
      <c r="D291451" s="1"/>
    </row>
    <row r="291470" spans="1:4" x14ac:dyDescent="0.35">
      <c r="A291470" s="1"/>
      <c r="B291470" s="1"/>
      <c r="C291470" s="1"/>
      <c r="D291470" s="1"/>
    </row>
    <row r="291489" spans="1:4" x14ac:dyDescent="0.35">
      <c r="A291489" s="1"/>
      <c r="B291489" s="1"/>
      <c r="C291489" s="1"/>
      <c r="D291489" s="1"/>
    </row>
    <row r="291508" spans="1:4" x14ac:dyDescent="0.35">
      <c r="A291508" s="1"/>
      <c r="B291508" s="1"/>
      <c r="C291508" s="1"/>
      <c r="D291508" s="1"/>
    </row>
    <row r="291527" spans="1:4" x14ac:dyDescent="0.35">
      <c r="A291527" s="1"/>
      <c r="B291527" s="1"/>
      <c r="C291527" s="1"/>
      <c r="D291527" s="1"/>
    </row>
    <row r="291546" spans="1:4" x14ac:dyDescent="0.35">
      <c r="A291546" s="1"/>
      <c r="B291546" s="1"/>
      <c r="C291546" s="1"/>
      <c r="D291546" s="1"/>
    </row>
    <row r="291565" spans="1:4" x14ac:dyDescent="0.35">
      <c r="A291565" s="1"/>
      <c r="B291565" s="1"/>
      <c r="C291565" s="1"/>
      <c r="D291565" s="1"/>
    </row>
    <row r="291584" spans="1:4" x14ac:dyDescent="0.35">
      <c r="A291584" s="1"/>
      <c r="B291584" s="1"/>
      <c r="C291584" s="1"/>
      <c r="D291584" s="1"/>
    </row>
    <row r="291603" spans="1:4" x14ac:dyDescent="0.35">
      <c r="A291603" s="1"/>
      <c r="B291603" s="1"/>
      <c r="C291603" s="1"/>
      <c r="D291603" s="1"/>
    </row>
    <row r="291622" spans="1:4" x14ac:dyDescent="0.35">
      <c r="A291622" s="1"/>
      <c r="B291622" s="1"/>
      <c r="C291622" s="1"/>
      <c r="D291622" s="1"/>
    </row>
    <row r="291641" spans="1:4" x14ac:dyDescent="0.35">
      <c r="A291641" s="1"/>
      <c r="B291641" s="1"/>
      <c r="C291641" s="1"/>
      <c r="D291641" s="1"/>
    </row>
    <row r="291660" spans="1:4" x14ac:dyDescent="0.35">
      <c r="A291660" s="1"/>
      <c r="B291660" s="1"/>
      <c r="C291660" s="1"/>
      <c r="D291660" s="1"/>
    </row>
    <row r="291679" spans="1:4" x14ac:dyDescent="0.35">
      <c r="A291679" s="1"/>
      <c r="B291679" s="1"/>
      <c r="C291679" s="1"/>
      <c r="D291679" s="1"/>
    </row>
    <row r="291698" spans="1:4" x14ac:dyDescent="0.35">
      <c r="A291698" s="1"/>
      <c r="B291698" s="1"/>
      <c r="C291698" s="1"/>
      <c r="D291698" s="1"/>
    </row>
    <row r="291717" spans="1:4" x14ac:dyDescent="0.35">
      <c r="A291717" s="1"/>
      <c r="B291717" s="1"/>
      <c r="C291717" s="1"/>
      <c r="D291717" s="1"/>
    </row>
    <row r="291736" spans="1:4" x14ac:dyDescent="0.35">
      <c r="A291736" s="1"/>
      <c r="B291736" s="1"/>
      <c r="C291736" s="1"/>
      <c r="D291736" s="1"/>
    </row>
    <row r="291755" spans="1:4" x14ac:dyDescent="0.35">
      <c r="A291755" s="1"/>
      <c r="B291755" s="1"/>
      <c r="C291755" s="1"/>
      <c r="D291755" s="1"/>
    </row>
    <row r="291774" spans="1:4" x14ac:dyDescent="0.35">
      <c r="A291774" s="1"/>
      <c r="B291774" s="1"/>
      <c r="C291774" s="1"/>
      <c r="D291774" s="1"/>
    </row>
    <row r="291793" spans="1:4" x14ac:dyDescent="0.35">
      <c r="A291793" s="1"/>
      <c r="B291793" s="1"/>
      <c r="C291793" s="1"/>
      <c r="D291793" s="1"/>
    </row>
    <row r="291812" spans="1:4" x14ac:dyDescent="0.35">
      <c r="A291812" s="1"/>
      <c r="B291812" s="1"/>
      <c r="C291812" s="1"/>
      <c r="D291812" s="1"/>
    </row>
    <row r="291831" spans="1:4" x14ac:dyDescent="0.35">
      <c r="A291831" s="1"/>
      <c r="B291831" s="1"/>
      <c r="C291831" s="1"/>
      <c r="D291831" s="1"/>
    </row>
    <row r="291850" spans="1:4" x14ac:dyDescent="0.35">
      <c r="A291850" s="1"/>
      <c r="B291850" s="1"/>
      <c r="C291850" s="1"/>
      <c r="D291850" s="1"/>
    </row>
    <row r="291869" spans="1:4" x14ac:dyDescent="0.35">
      <c r="A291869" s="1"/>
      <c r="B291869" s="1"/>
      <c r="C291869" s="1"/>
      <c r="D291869" s="1"/>
    </row>
    <row r="291888" spans="1:4" x14ac:dyDescent="0.35">
      <c r="A291888" s="1"/>
      <c r="B291888" s="1"/>
      <c r="C291888" s="1"/>
      <c r="D291888" s="1"/>
    </row>
    <row r="291907" spans="1:4" x14ac:dyDescent="0.35">
      <c r="A291907" s="1"/>
      <c r="B291907" s="1"/>
      <c r="C291907" s="1"/>
      <c r="D291907" s="1"/>
    </row>
    <row r="291926" spans="1:4" x14ac:dyDescent="0.35">
      <c r="A291926" s="1"/>
      <c r="B291926" s="1"/>
      <c r="C291926" s="1"/>
      <c r="D291926" s="1"/>
    </row>
    <row r="291945" spans="1:4" x14ac:dyDescent="0.35">
      <c r="A291945" s="1"/>
      <c r="B291945" s="1"/>
      <c r="C291945" s="1"/>
      <c r="D291945" s="1"/>
    </row>
    <row r="291964" spans="1:4" x14ac:dyDescent="0.35">
      <c r="A291964" s="1"/>
      <c r="B291964" s="1"/>
      <c r="C291964" s="1"/>
      <c r="D291964" s="1"/>
    </row>
    <row r="291983" spans="1:4" x14ac:dyDescent="0.35">
      <c r="A291983" s="1"/>
      <c r="B291983" s="1"/>
      <c r="C291983" s="1"/>
      <c r="D291983" s="1"/>
    </row>
    <row r="292002" spans="1:4" x14ac:dyDescent="0.35">
      <c r="A292002" s="1"/>
      <c r="B292002" s="1"/>
      <c r="C292002" s="1"/>
      <c r="D292002" s="1"/>
    </row>
    <row r="292021" spans="1:4" x14ac:dyDescent="0.35">
      <c r="A292021" s="1"/>
      <c r="B292021" s="1"/>
      <c r="C292021" s="1"/>
      <c r="D292021" s="1"/>
    </row>
    <row r="292040" spans="1:4" x14ac:dyDescent="0.35">
      <c r="A292040" s="1"/>
      <c r="B292040" s="1"/>
      <c r="C292040" s="1"/>
      <c r="D292040" s="1"/>
    </row>
    <row r="292059" spans="1:4" x14ac:dyDescent="0.35">
      <c r="A292059" s="1"/>
      <c r="B292059" s="1"/>
      <c r="C292059" s="1"/>
      <c r="D292059" s="1"/>
    </row>
    <row r="292078" spans="1:4" x14ac:dyDescent="0.35">
      <c r="A292078" s="1"/>
      <c r="B292078" s="1"/>
      <c r="C292078" s="1"/>
      <c r="D292078" s="1"/>
    </row>
    <row r="292097" spans="1:4" x14ac:dyDescent="0.35">
      <c r="A292097" s="1"/>
      <c r="B292097" s="1"/>
      <c r="C292097" s="1"/>
      <c r="D292097" s="1"/>
    </row>
    <row r="292116" spans="1:4" x14ac:dyDescent="0.35">
      <c r="A292116" s="1"/>
      <c r="B292116" s="1"/>
      <c r="C292116" s="1"/>
      <c r="D292116" s="1"/>
    </row>
    <row r="292135" spans="1:4" x14ac:dyDescent="0.35">
      <c r="A292135" s="1"/>
      <c r="B292135" s="1"/>
      <c r="C292135" s="1"/>
      <c r="D292135" s="1"/>
    </row>
    <row r="292154" spans="1:4" x14ac:dyDescent="0.35">
      <c r="A292154" s="1"/>
      <c r="B292154" s="1"/>
      <c r="C292154" s="1"/>
      <c r="D292154" s="1"/>
    </row>
    <row r="292173" spans="1:4" x14ac:dyDescent="0.35">
      <c r="A292173" s="1"/>
      <c r="B292173" s="1"/>
      <c r="C292173" s="1"/>
      <c r="D292173" s="1"/>
    </row>
    <row r="292192" spans="1:4" x14ac:dyDescent="0.35">
      <c r="A292192" s="1"/>
      <c r="B292192" s="1"/>
      <c r="C292192" s="1"/>
      <c r="D292192" s="1"/>
    </row>
    <row r="292211" spans="1:4" x14ac:dyDescent="0.35">
      <c r="A292211" s="1"/>
      <c r="B292211" s="1"/>
      <c r="C292211" s="1"/>
      <c r="D292211" s="1"/>
    </row>
    <row r="292230" spans="1:4" x14ac:dyDescent="0.35">
      <c r="A292230" s="1"/>
      <c r="B292230" s="1"/>
      <c r="C292230" s="1"/>
      <c r="D292230" s="1"/>
    </row>
    <row r="292249" spans="1:4" x14ac:dyDescent="0.35">
      <c r="A292249" s="1"/>
      <c r="B292249" s="1"/>
      <c r="C292249" s="1"/>
      <c r="D292249" s="1"/>
    </row>
    <row r="292268" spans="1:4" x14ac:dyDescent="0.35">
      <c r="A292268" s="1"/>
      <c r="B292268" s="1"/>
      <c r="C292268" s="1"/>
      <c r="D292268" s="1"/>
    </row>
    <row r="292287" spans="1:4" x14ac:dyDescent="0.35">
      <c r="A292287" s="1"/>
      <c r="B292287" s="1"/>
      <c r="C292287" s="1"/>
      <c r="D292287" s="1"/>
    </row>
    <row r="292306" spans="1:4" x14ac:dyDescent="0.35">
      <c r="A292306" s="1"/>
      <c r="B292306" s="1"/>
      <c r="C292306" s="1"/>
      <c r="D292306" s="1"/>
    </row>
    <row r="292325" spans="1:4" x14ac:dyDescent="0.35">
      <c r="A292325" s="1"/>
      <c r="B292325" s="1"/>
      <c r="C292325" s="1"/>
      <c r="D292325" s="1"/>
    </row>
    <row r="292344" spans="1:4" x14ac:dyDescent="0.35">
      <c r="A292344" s="1"/>
      <c r="B292344" s="1"/>
      <c r="C292344" s="1"/>
      <c r="D292344" s="1"/>
    </row>
    <row r="292363" spans="1:4" x14ac:dyDescent="0.35">
      <c r="A292363" s="1"/>
      <c r="B292363" s="1"/>
      <c r="C292363" s="1"/>
      <c r="D292363" s="1"/>
    </row>
    <row r="292382" spans="1:4" x14ac:dyDescent="0.35">
      <c r="A292382" s="1"/>
      <c r="B292382" s="1"/>
      <c r="C292382" s="1"/>
      <c r="D292382" s="1"/>
    </row>
    <row r="292401" spans="1:4" x14ac:dyDescent="0.35">
      <c r="A292401" s="1"/>
      <c r="B292401" s="1"/>
      <c r="C292401" s="1"/>
      <c r="D292401" s="1"/>
    </row>
    <row r="292420" spans="1:4" x14ac:dyDescent="0.35">
      <c r="A292420" s="1"/>
      <c r="B292420" s="1"/>
      <c r="C292420" s="1"/>
      <c r="D292420" s="1"/>
    </row>
    <row r="292439" spans="1:4" x14ac:dyDescent="0.35">
      <c r="A292439" s="1"/>
      <c r="B292439" s="1"/>
      <c r="C292439" s="1"/>
      <c r="D292439" s="1"/>
    </row>
    <row r="292458" spans="1:4" x14ac:dyDescent="0.35">
      <c r="A292458" s="1"/>
      <c r="B292458" s="1"/>
      <c r="C292458" s="1"/>
      <c r="D292458" s="1"/>
    </row>
    <row r="292477" spans="1:4" x14ac:dyDescent="0.35">
      <c r="A292477" s="1"/>
      <c r="B292477" s="1"/>
      <c r="C292477" s="1"/>
      <c r="D292477" s="1"/>
    </row>
    <row r="292496" spans="1:4" x14ac:dyDescent="0.35">
      <c r="A292496" s="1"/>
      <c r="B292496" s="1"/>
      <c r="C292496" s="1"/>
      <c r="D292496" s="1"/>
    </row>
    <row r="292515" spans="1:4" x14ac:dyDescent="0.35">
      <c r="A292515" s="1"/>
      <c r="B292515" s="1"/>
      <c r="C292515" s="1"/>
      <c r="D292515" s="1"/>
    </row>
    <row r="292534" spans="1:4" x14ac:dyDescent="0.35">
      <c r="A292534" s="1"/>
      <c r="B292534" s="1"/>
      <c r="C292534" s="1"/>
      <c r="D292534" s="1"/>
    </row>
    <row r="292553" spans="1:4" x14ac:dyDescent="0.35">
      <c r="A292553" s="1"/>
      <c r="B292553" s="1"/>
      <c r="C292553" s="1"/>
      <c r="D292553" s="1"/>
    </row>
    <row r="292572" spans="1:4" x14ac:dyDescent="0.35">
      <c r="A292572" s="1"/>
      <c r="B292572" s="1"/>
      <c r="C292572" s="1"/>
      <c r="D292572" s="1"/>
    </row>
    <row r="292591" spans="1:4" x14ac:dyDescent="0.35">
      <c r="A292591" s="1"/>
      <c r="B292591" s="1"/>
      <c r="C292591" s="1"/>
      <c r="D292591" s="1"/>
    </row>
    <row r="292610" spans="1:4" x14ac:dyDescent="0.35">
      <c r="A292610" s="1"/>
      <c r="B292610" s="1"/>
      <c r="C292610" s="1"/>
      <c r="D292610" s="1"/>
    </row>
    <row r="292629" spans="1:4" x14ac:dyDescent="0.35">
      <c r="A292629" s="1"/>
      <c r="B292629" s="1"/>
      <c r="C292629" s="1"/>
      <c r="D292629" s="1"/>
    </row>
    <row r="292648" spans="1:4" x14ac:dyDescent="0.35">
      <c r="A292648" s="1"/>
      <c r="B292648" s="1"/>
      <c r="C292648" s="1"/>
      <c r="D292648" s="1"/>
    </row>
    <row r="292667" spans="1:4" x14ac:dyDescent="0.35">
      <c r="A292667" s="1"/>
      <c r="B292667" s="1"/>
      <c r="C292667" s="1"/>
      <c r="D292667" s="1"/>
    </row>
    <row r="292686" spans="1:4" x14ac:dyDescent="0.35">
      <c r="A292686" s="1"/>
      <c r="B292686" s="1"/>
      <c r="C292686" s="1"/>
      <c r="D292686" s="1"/>
    </row>
    <row r="292705" spans="1:4" x14ac:dyDescent="0.35">
      <c r="A292705" s="1"/>
      <c r="B292705" s="1"/>
      <c r="C292705" s="1"/>
      <c r="D292705" s="1"/>
    </row>
    <row r="292724" spans="1:4" x14ac:dyDescent="0.35">
      <c r="A292724" s="1"/>
      <c r="B292724" s="1"/>
      <c r="C292724" s="1"/>
      <c r="D292724" s="1"/>
    </row>
    <row r="292743" spans="1:4" x14ac:dyDescent="0.35">
      <c r="A292743" s="1"/>
      <c r="B292743" s="1"/>
      <c r="C292743" s="1"/>
      <c r="D292743" s="1"/>
    </row>
    <row r="292762" spans="1:4" x14ac:dyDescent="0.35">
      <c r="A292762" s="1"/>
      <c r="B292762" s="1"/>
      <c r="C292762" s="1"/>
      <c r="D292762" s="1"/>
    </row>
    <row r="292781" spans="1:4" x14ac:dyDescent="0.35">
      <c r="A292781" s="1"/>
      <c r="B292781" s="1"/>
      <c r="C292781" s="1"/>
      <c r="D292781" s="1"/>
    </row>
    <row r="292800" spans="1:4" x14ac:dyDescent="0.35">
      <c r="A292800" s="1"/>
      <c r="B292800" s="1"/>
      <c r="C292800" s="1"/>
      <c r="D292800" s="1"/>
    </row>
    <row r="292819" spans="1:4" x14ac:dyDescent="0.35">
      <c r="A292819" s="1"/>
      <c r="B292819" s="1"/>
      <c r="C292819" s="1"/>
      <c r="D292819" s="1"/>
    </row>
    <row r="292838" spans="1:4" x14ac:dyDescent="0.35">
      <c r="A292838" s="1"/>
      <c r="B292838" s="1"/>
      <c r="C292838" s="1"/>
      <c r="D292838" s="1"/>
    </row>
    <row r="292857" spans="1:4" x14ac:dyDescent="0.35">
      <c r="A292857" s="1"/>
      <c r="B292857" s="1"/>
      <c r="C292857" s="1"/>
      <c r="D292857" s="1"/>
    </row>
    <row r="292876" spans="1:4" x14ac:dyDescent="0.35">
      <c r="A292876" s="1"/>
      <c r="B292876" s="1"/>
      <c r="C292876" s="1"/>
      <c r="D292876" s="1"/>
    </row>
    <row r="292895" spans="1:4" x14ac:dyDescent="0.35">
      <c r="A292895" s="1"/>
      <c r="B292895" s="1"/>
      <c r="C292895" s="1"/>
      <c r="D292895" s="1"/>
    </row>
    <row r="292914" spans="1:4" x14ac:dyDescent="0.35">
      <c r="A292914" s="1"/>
      <c r="B292914" s="1"/>
      <c r="C292914" s="1"/>
      <c r="D292914" s="1"/>
    </row>
    <row r="292933" spans="1:4" x14ac:dyDescent="0.35">
      <c r="A292933" s="1"/>
      <c r="B292933" s="1"/>
      <c r="C292933" s="1"/>
      <c r="D292933" s="1"/>
    </row>
    <row r="292952" spans="1:4" x14ac:dyDescent="0.35">
      <c r="A292952" s="1"/>
      <c r="B292952" s="1"/>
      <c r="C292952" s="1"/>
      <c r="D292952" s="1"/>
    </row>
    <row r="292971" spans="1:4" x14ac:dyDescent="0.35">
      <c r="A292971" s="1"/>
      <c r="B292971" s="1"/>
      <c r="C292971" s="1"/>
      <c r="D292971" s="1"/>
    </row>
    <row r="292990" spans="1:4" x14ac:dyDescent="0.35">
      <c r="A292990" s="1"/>
      <c r="B292990" s="1"/>
      <c r="C292990" s="1"/>
      <c r="D292990" s="1"/>
    </row>
    <row r="293009" spans="1:4" x14ac:dyDescent="0.35">
      <c r="A293009" s="1"/>
      <c r="B293009" s="1"/>
      <c r="C293009" s="1"/>
      <c r="D293009" s="1"/>
    </row>
    <row r="293028" spans="1:4" x14ac:dyDescent="0.35">
      <c r="A293028" s="1"/>
      <c r="B293028" s="1"/>
      <c r="C293028" s="1"/>
      <c r="D293028" s="1"/>
    </row>
    <row r="293047" spans="1:4" x14ac:dyDescent="0.35">
      <c r="A293047" s="1"/>
      <c r="B293047" s="1"/>
      <c r="C293047" s="1"/>
      <c r="D293047" s="1"/>
    </row>
    <row r="293066" spans="1:4" x14ac:dyDescent="0.35">
      <c r="A293066" s="1"/>
      <c r="B293066" s="1"/>
      <c r="C293066" s="1"/>
      <c r="D293066" s="1"/>
    </row>
    <row r="293085" spans="1:4" x14ac:dyDescent="0.35">
      <c r="A293085" s="1"/>
      <c r="B293085" s="1"/>
      <c r="C293085" s="1"/>
      <c r="D293085" s="1"/>
    </row>
    <row r="293104" spans="1:4" x14ac:dyDescent="0.35">
      <c r="A293104" s="1"/>
      <c r="B293104" s="1"/>
      <c r="C293104" s="1"/>
      <c r="D293104" s="1"/>
    </row>
    <row r="293123" spans="1:4" x14ac:dyDescent="0.35">
      <c r="A293123" s="1"/>
      <c r="B293123" s="1"/>
      <c r="C293123" s="1"/>
      <c r="D293123" s="1"/>
    </row>
    <row r="293142" spans="1:4" x14ac:dyDescent="0.35">
      <c r="A293142" s="1"/>
      <c r="B293142" s="1"/>
      <c r="C293142" s="1"/>
      <c r="D293142" s="1"/>
    </row>
    <row r="293161" spans="1:4" x14ac:dyDescent="0.35">
      <c r="A293161" s="1"/>
      <c r="B293161" s="1"/>
      <c r="C293161" s="1"/>
      <c r="D293161" s="1"/>
    </row>
    <row r="293180" spans="1:4" x14ac:dyDescent="0.35">
      <c r="A293180" s="1"/>
      <c r="B293180" s="1"/>
      <c r="C293180" s="1"/>
      <c r="D293180" s="1"/>
    </row>
    <row r="293199" spans="1:4" x14ac:dyDescent="0.35">
      <c r="A293199" s="1"/>
      <c r="B293199" s="1"/>
      <c r="C293199" s="1"/>
      <c r="D293199" s="1"/>
    </row>
    <row r="293218" spans="1:4" x14ac:dyDescent="0.35">
      <c r="A293218" s="1"/>
      <c r="B293218" s="1"/>
      <c r="C293218" s="1"/>
      <c r="D293218" s="1"/>
    </row>
    <row r="293237" spans="1:4" x14ac:dyDescent="0.35">
      <c r="A293237" s="1"/>
      <c r="B293237" s="1"/>
      <c r="C293237" s="1"/>
      <c r="D293237" s="1"/>
    </row>
    <row r="293256" spans="1:4" x14ac:dyDescent="0.35">
      <c r="A293256" s="1"/>
      <c r="B293256" s="1"/>
      <c r="C293256" s="1"/>
      <c r="D293256" s="1"/>
    </row>
    <row r="293275" spans="1:4" x14ac:dyDescent="0.35">
      <c r="A293275" s="1"/>
      <c r="B293275" s="1"/>
      <c r="C293275" s="1"/>
      <c r="D293275" s="1"/>
    </row>
    <row r="293294" spans="1:4" x14ac:dyDescent="0.35">
      <c r="A293294" s="1"/>
      <c r="B293294" s="1"/>
      <c r="C293294" s="1"/>
      <c r="D293294" s="1"/>
    </row>
    <row r="293313" spans="1:4" x14ac:dyDescent="0.35">
      <c r="A293313" s="1"/>
      <c r="B293313" s="1"/>
      <c r="C293313" s="1"/>
      <c r="D293313" s="1"/>
    </row>
    <row r="293332" spans="1:4" x14ac:dyDescent="0.35">
      <c r="A293332" s="1"/>
      <c r="B293332" s="1"/>
      <c r="C293332" s="1"/>
      <c r="D293332" s="1"/>
    </row>
    <row r="293351" spans="1:4" x14ac:dyDescent="0.35">
      <c r="A293351" s="1"/>
      <c r="B293351" s="1"/>
      <c r="C293351" s="1"/>
      <c r="D293351" s="1"/>
    </row>
    <row r="293370" spans="1:4" x14ac:dyDescent="0.35">
      <c r="A293370" s="1"/>
      <c r="B293370" s="1"/>
      <c r="C293370" s="1"/>
      <c r="D293370" s="1"/>
    </row>
    <row r="293389" spans="1:4" x14ac:dyDescent="0.35">
      <c r="A293389" s="1"/>
      <c r="B293389" s="1"/>
      <c r="C293389" s="1"/>
      <c r="D293389" s="1"/>
    </row>
    <row r="293408" spans="1:4" x14ac:dyDescent="0.35">
      <c r="A293408" s="1"/>
      <c r="B293408" s="1"/>
      <c r="C293408" s="1"/>
      <c r="D293408" s="1"/>
    </row>
    <row r="293427" spans="1:4" x14ac:dyDescent="0.35">
      <c r="A293427" s="1"/>
      <c r="B293427" s="1"/>
      <c r="C293427" s="1"/>
      <c r="D293427" s="1"/>
    </row>
    <row r="293446" spans="1:4" x14ac:dyDescent="0.35">
      <c r="A293446" s="1"/>
      <c r="B293446" s="1"/>
      <c r="C293446" s="1"/>
      <c r="D293446" s="1"/>
    </row>
    <row r="293465" spans="1:4" x14ac:dyDescent="0.35">
      <c r="A293465" s="1"/>
      <c r="B293465" s="1"/>
      <c r="C293465" s="1"/>
      <c r="D293465" s="1"/>
    </row>
    <row r="293484" spans="1:4" x14ac:dyDescent="0.35">
      <c r="A293484" s="1"/>
      <c r="B293484" s="1"/>
      <c r="C293484" s="1"/>
      <c r="D293484" s="1"/>
    </row>
    <row r="293503" spans="1:4" x14ac:dyDescent="0.35">
      <c r="A293503" s="1"/>
      <c r="B293503" s="1"/>
      <c r="C293503" s="1"/>
      <c r="D293503" s="1"/>
    </row>
    <row r="293522" spans="1:4" x14ac:dyDescent="0.35">
      <c r="A293522" s="1"/>
      <c r="B293522" s="1"/>
      <c r="C293522" s="1"/>
      <c r="D293522" s="1"/>
    </row>
    <row r="293541" spans="1:4" x14ac:dyDescent="0.35">
      <c r="A293541" s="1"/>
      <c r="B293541" s="1"/>
      <c r="C293541" s="1"/>
      <c r="D293541" s="1"/>
    </row>
    <row r="293560" spans="1:4" x14ac:dyDescent="0.35">
      <c r="A293560" s="1"/>
      <c r="B293560" s="1"/>
      <c r="C293560" s="1"/>
      <c r="D293560" s="1"/>
    </row>
    <row r="293579" spans="1:4" x14ac:dyDescent="0.35">
      <c r="A293579" s="1"/>
      <c r="B293579" s="1"/>
      <c r="C293579" s="1"/>
      <c r="D293579" s="1"/>
    </row>
    <row r="293598" spans="1:4" x14ac:dyDescent="0.35">
      <c r="A293598" s="1"/>
      <c r="B293598" s="1"/>
      <c r="C293598" s="1"/>
      <c r="D293598" s="1"/>
    </row>
    <row r="293617" spans="1:4" x14ac:dyDescent="0.35">
      <c r="A293617" s="1"/>
      <c r="B293617" s="1"/>
      <c r="C293617" s="1"/>
      <c r="D293617" s="1"/>
    </row>
    <row r="293636" spans="1:4" x14ac:dyDescent="0.35">
      <c r="A293636" s="1"/>
      <c r="B293636" s="1"/>
      <c r="C293636" s="1"/>
      <c r="D293636" s="1"/>
    </row>
    <row r="293655" spans="1:4" x14ac:dyDescent="0.35">
      <c r="A293655" s="1"/>
      <c r="B293655" s="1"/>
      <c r="C293655" s="1"/>
      <c r="D293655" s="1"/>
    </row>
    <row r="293674" spans="1:4" x14ac:dyDescent="0.35">
      <c r="A293674" s="1"/>
      <c r="B293674" s="1"/>
      <c r="C293674" s="1"/>
      <c r="D293674" s="1"/>
    </row>
    <row r="293693" spans="1:4" x14ac:dyDescent="0.35">
      <c r="A293693" s="1"/>
      <c r="B293693" s="1"/>
      <c r="C293693" s="1"/>
      <c r="D293693" s="1"/>
    </row>
    <row r="293712" spans="1:4" x14ac:dyDescent="0.35">
      <c r="A293712" s="1"/>
      <c r="B293712" s="1"/>
      <c r="C293712" s="1"/>
      <c r="D293712" s="1"/>
    </row>
    <row r="293731" spans="1:4" x14ac:dyDescent="0.35">
      <c r="A293731" s="1"/>
      <c r="B293731" s="1"/>
      <c r="C293731" s="1"/>
      <c r="D293731" s="1"/>
    </row>
    <row r="293750" spans="1:4" x14ac:dyDescent="0.35">
      <c r="A293750" s="1"/>
      <c r="B293750" s="1"/>
      <c r="C293750" s="1"/>
      <c r="D293750" s="1"/>
    </row>
    <row r="293769" spans="1:4" x14ac:dyDescent="0.35">
      <c r="A293769" s="1"/>
      <c r="B293769" s="1"/>
      <c r="C293769" s="1"/>
      <c r="D293769" s="1"/>
    </row>
    <row r="293788" spans="1:4" x14ac:dyDescent="0.35">
      <c r="A293788" s="1"/>
      <c r="B293788" s="1"/>
      <c r="C293788" s="1"/>
      <c r="D293788" s="1"/>
    </row>
    <row r="293807" spans="1:4" x14ac:dyDescent="0.35">
      <c r="A293807" s="1"/>
      <c r="B293807" s="1"/>
      <c r="C293807" s="1"/>
      <c r="D293807" s="1"/>
    </row>
    <row r="293826" spans="1:4" x14ac:dyDescent="0.35">
      <c r="A293826" s="1"/>
      <c r="B293826" s="1"/>
      <c r="C293826" s="1"/>
      <c r="D293826" s="1"/>
    </row>
    <row r="293845" spans="1:4" x14ac:dyDescent="0.35">
      <c r="A293845" s="1"/>
      <c r="B293845" s="1"/>
      <c r="C293845" s="1"/>
      <c r="D293845" s="1"/>
    </row>
    <row r="293864" spans="1:4" x14ac:dyDescent="0.35">
      <c r="A293864" s="1"/>
      <c r="B293864" s="1"/>
      <c r="C293864" s="1"/>
      <c r="D293864" s="1"/>
    </row>
    <row r="293883" spans="1:4" x14ac:dyDescent="0.35">
      <c r="A293883" s="1"/>
      <c r="B293883" s="1"/>
      <c r="C293883" s="1"/>
      <c r="D293883" s="1"/>
    </row>
    <row r="293902" spans="1:4" x14ac:dyDescent="0.35">
      <c r="A293902" s="1"/>
      <c r="B293902" s="1"/>
      <c r="C293902" s="1"/>
      <c r="D293902" s="1"/>
    </row>
    <row r="293921" spans="1:4" x14ac:dyDescent="0.35">
      <c r="A293921" s="1"/>
      <c r="B293921" s="1"/>
      <c r="C293921" s="1"/>
      <c r="D293921" s="1"/>
    </row>
    <row r="293940" spans="1:4" x14ac:dyDescent="0.35">
      <c r="A293940" s="1"/>
      <c r="B293940" s="1"/>
      <c r="C293940" s="1"/>
      <c r="D293940" s="1"/>
    </row>
    <row r="293959" spans="1:4" x14ac:dyDescent="0.35">
      <c r="A293959" s="1"/>
      <c r="B293959" s="1"/>
      <c r="C293959" s="1"/>
      <c r="D293959" s="1"/>
    </row>
    <row r="293978" spans="1:4" x14ac:dyDescent="0.35">
      <c r="A293978" s="1"/>
      <c r="B293978" s="1"/>
      <c r="C293978" s="1"/>
      <c r="D293978" s="1"/>
    </row>
    <row r="293997" spans="1:4" x14ac:dyDescent="0.35">
      <c r="A293997" s="1"/>
      <c r="B293997" s="1"/>
      <c r="C293997" s="1"/>
      <c r="D293997" s="1"/>
    </row>
    <row r="294016" spans="1:4" x14ac:dyDescent="0.35">
      <c r="A294016" s="1"/>
      <c r="B294016" s="1"/>
      <c r="C294016" s="1"/>
      <c r="D294016" s="1"/>
    </row>
    <row r="294035" spans="1:4" x14ac:dyDescent="0.35">
      <c r="A294035" s="1"/>
      <c r="B294035" s="1"/>
      <c r="C294035" s="1"/>
      <c r="D294035" s="1"/>
    </row>
    <row r="294054" spans="1:4" x14ac:dyDescent="0.35">
      <c r="A294054" s="1"/>
      <c r="B294054" s="1"/>
      <c r="C294054" s="1"/>
      <c r="D294054" s="1"/>
    </row>
    <row r="294073" spans="1:4" x14ac:dyDescent="0.35">
      <c r="A294073" s="1"/>
      <c r="B294073" s="1"/>
      <c r="C294073" s="1"/>
      <c r="D294073" s="1"/>
    </row>
    <row r="294092" spans="1:4" x14ac:dyDescent="0.35">
      <c r="A294092" s="1"/>
      <c r="B294092" s="1"/>
      <c r="C294092" s="1"/>
      <c r="D294092" s="1"/>
    </row>
    <row r="294111" spans="1:4" x14ac:dyDescent="0.35">
      <c r="A294111" s="1"/>
      <c r="B294111" s="1"/>
      <c r="C294111" s="1"/>
      <c r="D294111" s="1"/>
    </row>
    <row r="294130" spans="1:4" x14ac:dyDescent="0.35">
      <c r="A294130" s="1"/>
      <c r="B294130" s="1"/>
      <c r="C294130" s="1"/>
      <c r="D294130" s="1"/>
    </row>
    <row r="294149" spans="1:4" x14ac:dyDescent="0.35">
      <c r="A294149" s="1"/>
      <c r="B294149" s="1"/>
      <c r="C294149" s="1"/>
      <c r="D294149" s="1"/>
    </row>
    <row r="294168" spans="1:4" x14ac:dyDescent="0.35">
      <c r="A294168" s="1"/>
      <c r="B294168" s="1"/>
      <c r="C294168" s="1"/>
      <c r="D294168" s="1"/>
    </row>
    <row r="294187" spans="1:4" x14ac:dyDescent="0.35">
      <c r="A294187" s="1"/>
      <c r="B294187" s="1"/>
      <c r="C294187" s="1"/>
      <c r="D294187" s="1"/>
    </row>
    <row r="294206" spans="1:4" x14ac:dyDescent="0.35">
      <c r="A294206" s="1"/>
      <c r="B294206" s="1"/>
      <c r="C294206" s="1"/>
      <c r="D294206" s="1"/>
    </row>
    <row r="294225" spans="1:4" x14ac:dyDescent="0.35">
      <c r="A294225" s="1"/>
      <c r="B294225" s="1"/>
      <c r="C294225" s="1"/>
      <c r="D294225" s="1"/>
    </row>
    <row r="294244" spans="1:4" x14ac:dyDescent="0.35">
      <c r="A294244" s="1"/>
      <c r="B294244" s="1"/>
      <c r="C294244" s="1"/>
      <c r="D294244" s="1"/>
    </row>
    <row r="294263" spans="1:4" x14ac:dyDescent="0.35">
      <c r="A294263" s="1"/>
      <c r="B294263" s="1"/>
      <c r="C294263" s="1"/>
      <c r="D294263" s="1"/>
    </row>
    <row r="294282" spans="1:4" x14ac:dyDescent="0.35">
      <c r="A294282" s="1"/>
      <c r="B294282" s="1"/>
      <c r="C294282" s="1"/>
      <c r="D294282" s="1"/>
    </row>
    <row r="294301" spans="1:4" x14ac:dyDescent="0.35">
      <c r="A294301" s="1"/>
      <c r="B294301" s="1"/>
      <c r="C294301" s="1"/>
      <c r="D294301" s="1"/>
    </row>
    <row r="294320" spans="1:4" x14ac:dyDescent="0.35">
      <c r="A294320" s="1"/>
      <c r="B294320" s="1"/>
      <c r="C294320" s="1"/>
      <c r="D294320" s="1"/>
    </row>
    <row r="294339" spans="1:4" x14ac:dyDescent="0.35">
      <c r="A294339" s="1"/>
      <c r="B294339" s="1"/>
      <c r="C294339" s="1"/>
      <c r="D294339" s="1"/>
    </row>
    <row r="294358" spans="1:4" x14ac:dyDescent="0.35">
      <c r="A294358" s="1"/>
      <c r="B294358" s="1"/>
      <c r="C294358" s="1"/>
      <c r="D294358" s="1"/>
    </row>
    <row r="294377" spans="1:4" x14ac:dyDescent="0.35">
      <c r="A294377" s="1"/>
      <c r="B294377" s="1"/>
      <c r="C294377" s="1"/>
      <c r="D294377" s="1"/>
    </row>
    <row r="294396" spans="1:4" x14ac:dyDescent="0.35">
      <c r="A294396" s="1"/>
      <c r="B294396" s="1"/>
      <c r="C294396" s="1"/>
      <c r="D294396" s="1"/>
    </row>
    <row r="294415" spans="1:4" x14ac:dyDescent="0.35">
      <c r="A294415" s="1"/>
      <c r="B294415" s="1"/>
      <c r="C294415" s="1"/>
      <c r="D294415" s="1"/>
    </row>
    <row r="294434" spans="1:4" x14ac:dyDescent="0.35">
      <c r="A294434" s="1"/>
      <c r="B294434" s="1"/>
      <c r="C294434" s="1"/>
      <c r="D294434" s="1"/>
    </row>
    <row r="294453" spans="1:4" x14ac:dyDescent="0.35">
      <c r="A294453" s="1"/>
      <c r="B294453" s="1"/>
      <c r="C294453" s="1"/>
      <c r="D294453" s="1"/>
    </row>
    <row r="294472" spans="1:4" x14ac:dyDescent="0.35">
      <c r="A294472" s="1"/>
      <c r="B294472" s="1"/>
      <c r="C294472" s="1"/>
      <c r="D294472" s="1"/>
    </row>
    <row r="294491" spans="1:4" x14ac:dyDescent="0.35">
      <c r="A294491" s="1"/>
      <c r="B294491" s="1"/>
      <c r="C294491" s="1"/>
      <c r="D294491" s="1"/>
    </row>
    <row r="294510" spans="1:4" x14ac:dyDescent="0.35">
      <c r="A294510" s="1"/>
      <c r="B294510" s="1"/>
      <c r="C294510" s="1"/>
      <c r="D294510" s="1"/>
    </row>
    <row r="294529" spans="1:4" x14ac:dyDescent="0.35">
      <c r="A294529" s="1"/>
      <c r="B294529" s="1"/>
      <c r="C294529" s="1"/>
      <c r="D294529" s="1"/>
    </row>
    <row r="294548" spans="1:4" x14ac:dyDescent="0.35">
      <c r="A294548" s="1"/>
      <c r="B294548" s="1"/>
      <c r="C294548" s="1"/>
      <c r="D294548" s="1"/>
    </row>
    <row r="294567" spans="1:4" x14ac:dyDescent="0.35">
      <c r="A294567" s="1"/>
      <c r="B294567" s="1"/>
      <c r="C294567" s="1"/>
      <c r="D294567" s="1"/>
    </row>
    <row r="294586" spans="1:4" x14ac:dyDescent="0.35">
      <c r="A294586" s="1"/>
      <c r="B294586" s="1"/>
      <c r="C294586" s="1"/>
      <c r="D294586" s="1"/>
    </row>
    <row r="294605" spans="1:4" x14ac:dyDescent="0.35">
      <c r="A294605" s="1"/>
      <c r="B294605" s="1"/>
      <c r="C294605" s="1"/>
      <c r="D294605" s="1"/>
    </row>
    <row r="294624" spans="1:4" x14ac:dyDescent="0.35">
      <c r="A294624" s="1"/>
      <c r="B294624" s="1"/>
      <c r="C294624" s="1"/>
      <c r="D294624" s="1"/>
    </row>
    <row r="294643" spans="1:4" x14ac:dyDescent="0.35">
      <c r="A294643" s="1"/>
      <c r="B294643" s="1"/>
      <c r="C294643" s="1"/>
      <c r="D294643" s="1"/>
    </row>
    <row r="294662" spans="1:4" x14ac:dyDescent="0.35">
      <c r="A294662" s="1"/>
      <c r="B294662" s="1"/>
      <c r="C294662" s="1"/>
      <c r="D294662" s="1"/>
    </row>
    <row r="294681" spans="1:4" x14ac:dyDescent="0.35">
      <c r="A294681" s="1"/>
      <c r="B294681" s="1"/>
      <c r="C294681" s="1"/>
      <c r="D294681" s="1"/>
    </row>
    <row r="294700" spans="1:4" x14ac:dyDescent="0.35">
      <c r="A294700" s="1"/>
      <c r="B294700" s="1"/>
      <c r="C294700" s="1"/>
      <c r="D294700" s="1"/>
    </row>
    <row r="294719" spans="1:4" x14ac:dyDescent="0.35">
      <c r="A294719" s="1"/>
      <c r="B294719" s="1"/>
      <c r="C294719" s="1"/>
      <c r="D294719" s="1"/>
    </row>
    <row r="294738" spans="1:4" x14ac:dyDescent="0.35">
      <c r="A294738" s="1"/>
      <c r="B294738" s="1"/>
      <c r="C294738" s="1"/>
      <c r="D294738" s="1"/>
    </row>
    <row r="294757" spans="1:4" x14ac:dyDescent="0.35">
      <c r="A294757" s="1"/>
      <c r="B294757" s="1"/>
      <c r="C294757" s="1"/>
      <c r="D294757" s="1"/>
    </row>
    <row r="294776" spans="1:4" x14ac:dyDescent="0.35">
      <c r="A294776" s="1"/>
      <c r="B294776" s="1"/>
      <c r="C294776" s="1"/>
      <c r="D294776" s="1"/>
    </row>
    <row r="294795" spans="1:4" x14ac:dyDescent="0.35">
      <c r="A294795" s="1"/>
      <c r="B294795" s="1"/>
      <c r="C294795" s="1"/>
      <c r="D294795" s="1"/>
    </row>
    <row r="294814" spans="1:4" x14ac:dyDescent="0.35">
      <c r="A294814" s="1"/>
      <c r="B294814" s="1"/>
      <c r="C294814" s="1"/>
      <c r="D294814" s="1"/>
    </row>
    <row r="294833" spans="1:4" x14ac:dyDescent="0.35">
      <c r="A294833" s="1"/>
      <c r="B294833" s="1"/>
      <c r="C294833" s="1"/>
      <c r="D294833" s="1"/>
    </row>
    <row r="294852" spans="1:4" x14ac:dyDescent="0.35">
      <c r="A294852" s="1"/>
      <c r="B294852" s="1"/>
      <c r="C294852" s="1"/>
      <c r="D294852" s="1"/>
    </row>
    <row r="294871" spans="1:4" x14ac:dyDescent="0.35">
      <c r="A294871" s="1"/>
      <c r="B294871" s="1"/>
      <c r="C294871" s="1"/>
      <c r="D294871" s="1"/>
    </row>
    <row r="294890" spans="1:4" x14ac:dyDescent="0.35">
      <c r="A294890" s="1"/>
      <c r="B294890" s="1"/>
      <c r="C294890" s="1"/>
      <c r="D294890" s="1"/>
    </row>
    <row r="294909" spans="1:4" x14ac:dyDescent="0.35">
      <c r="A294909" s="1"/>
      <c r="B294909" s="1"/>
      <c r="C294909" s="1"/>
      <c r="D294909" s="1"/>
    </row>
    <row r="294928" spans="1:4" x14ac:dyDescent="0.35">
      <c r="A294928" s="1"/>
      <c r="B294928" s="1"/>
      <c r="C294928" s="1"/>
      <c r="D294928" s="1"/>
    </row>
    <row r="294947" spans="1:4" x14ac:dyDescent="0.35">
      <c r="A294947" s="1"/>
      <c r="B294947" s="1"/>
      <c r="C294947" s="1"/>
      <c r="D294947" s="1"/>
    </row>
    <row r="294966" spans="1:4" x14ac:dyDescent="0.35">
      <c r="A294966" s="1"/>
      <c r="B294966" s="1"/>
      <c r="C294966" s="1"/>
      <c r="D294966" s="1"/>
    </row>
    <row r="294985" spans="1:4" x14ac:dyDescent="0.35">
      <c r="A294985" s="1"/>
      <c r="B294985" s="1"/>
      <c r="C294985" s="1"/>
      <c r="D294985" s="1"/>
    </row>
    <row r="295004" spans="1:4" x14ac:dyDescent="0.35">
      <c r="A295004" s="1"/>
      <c r="B295004" s="1"/>
      <c r="C295004" s="1"/>
      <c r="D295004" s="1"/>
    </row>
    <row r="295023" spans="1:4" x14ac:dyDescent="0.35">
      <c r="A295023" s="1"/>
      <c r="B295023" s="1"/>
      <c r="C295023" s="1"/>
      <c r="D295023" s="1"/>
    </row>
    <row r="295042" spans="1:4" x14ac:dyDescent="0.35">
      <c r="A295042" s="1"/>
      <c r="B295042" s="1"/>
      <c r="C295042" s="1"/>
      <c r="D295042" s="1"/>
    </row>
    <row r="295061" spans="1:4" x14ac:dyDescent="0.35">
      <c r="A295061" s="1"/>
      <c r="B295061" s="1"/>
      <c r="C295061" s="1"/>
      <c r="D295061" s="1"/>
    </row>
    <row r="295080" spans="1:4" x14ac:dyDescent="0.35">
      <c r="A295080" s="1"/>
      <c r="B295080" s="1"/>
      <c r="C295080" s="1"/>
      <c r="D295080" s="1"/>
    </row>
    <row r="295099" spans="1:4" x14ac:dyDescent="0.35">
      <c r="A295099" s="1"/>
      <c r="B295099" s="1"/>
      <c r="C295099" s="1"/>
      <c r="D295099" s="1"/>
    </row>
    <row r="295118" spans="1:4" x14ac:dyDescent="0.35">
      <c r="A295118" s="1"/>
      <c r="B295118" s="1"/>
      <c r="C295118" s="1"/>
      <c r="D295118" s="1"/>
    </row>
    <row r="295137" spans="1:4" x14ac:dyDescent="0.35">
      <c r="A295137" s="1"/>
      <c r="B295137" s="1"/>
      <c r="C295137" s="1"/>
      <c r="D295137" s="1"/>
    </row>
    <row r="295156" spans="1:4" x14ac:dyDescent="0.35">
      <c r="A295156" s="1"/>
      <c r="B295156" s="1"/>
      <c r="C295156" s="1"/>
      <c r="D295156" s="1"/>
    </row>
    <row r="295175" spans="1:4" x14ac:dyDescent="0.35">
      <c r="A295175" s="1"/>
      <c r="B295175" s="1"/>
      <c r="C295175" s="1"/>
      <c r="D295175" s="1"/>
    </row>
    <row r="295194" spans="1:4" x14ac:dyDescent="0.35">
      <c r="A295194" s="1"/>
      <c r="B295194" s="1"/>
      <c r="C295194" s="1"/>
      <c r="D295194" s="1"/>
    </row>
    <row r="295213" spans="1:4" x14ac:dyDescent="0.35">
      <c r="A295213" s="1"/>
      <c r="B295213" s="1"/>
      <c r="C295213" s="1"/>
      <c r="D295213" s="1"/>
    </row>
    <row r="295232" spans="1:4" x14ac:dyDescent="0.35">
      <c r="A295232" s="1"/>
      <c r="B295232" s="1"/>
      <c r="C295232" s="1"/>
      <c r="D295232" s="1"/>
    </row>
    <row r="295251" spans="1:4" x14ac:dyDescent="0.35">
      <c r="A295251" s="1"/>
      <c r="B295251" s="1"/>
      <c r="C295251" s="1"/>
      <c r="D295251" s="1"/>
    </row>
    <row r="295270" spans="1:4" x14ac:dyDescent="0.35">
      <c r="A295270" s="1"/>
      <c r="B295270" s="1"/>
      <c r="C295270" s="1"/>
      <c r="D295270" s="1"/>
    </row>
    <row r="295289" spans="1:4" x14ac:dyDescent="0.35">
      <c r="A295289" s="1"/>
      <c r="B295289" s="1"/>
      <c r="C295289" s="1"/>
      <c r="D295289" s="1"/>
    </row>
    <row r="295308" spans="1:4" x14ac:dyDescent="0.35">
      <c r="A295308" s="1"/>
      <c r="B295308" s="1"/>
      <c r="C295308" s="1"/>
      <c r="D295308" s="1"/>
    </row>
    <row r="295327" spans="1:4" x14ac:dyDescent="0.35">
      <c r="A295327" s="1"/>
      <c r="B295327" s="1"/>
      <c r="C295327" s="1"/>
      <c r="D295327" s="1"/>
    </row>
    <row r="295346" spans="1:4" x14ac:dyDescent="0.35">
      <c r="A295346" s="1"/>
      <c r="B295346" s="1"/>
      <c r="C295346" s="1"/>
      <c r="D295346" s="1"/>
    </row>
    <row r="295365" spans="1:4" x14ac:dyDescent="0.35">
      <c r="A295365" s="1"/>
      <c r="B295365" s="1"/>
      <c r="C295365" s="1"/>
      <c r="D295365" s="1"/>
    </row>
    <row r="295384" spans="1:4" x14ac:dyDescent="0.35">
      <c r="A295384" s="1"/>
      <c r="B295384" s="1"/>
      <c r="C295384" s="1"/>
      <c r="D295384" s="1"/>
    </row>
    <row r="295403" spans="1:4" x14ac:dyDescent="0.35">
      <c r="A295403" s="1"/>
      <c r="B295403" s="1"/>
      <c r="C295403" s="1"/>
      <c r="D295403" s="1"/>
    </row>
    <row r="295422" spans="1:4" x14ac:dyDescent="0.35">
      <c r="A295422" s="1"/>
      <c r="B295422" s="1"/>
      <c r="C295422" s="1"/>
      <c r="D295422" s="1"/>
    </row>
    <row r="295441" spans="1:4" x14ac:dyDescent="0.35">
      <c r="A295441" s="1"/>
      <c r="B295441" s="1"/>
      <c r="C295441" s="1"/>
      <c r="D295441" s="1"/>
    </row>
    <row r="295460" spans="1:4" x14ac:dyDescent="0.35">
      <c r="A295460" s="1"/>
      <c r="B295460" s="1"/>
      <c r="C295460" s="1"/>
      <c r="D295460" s="1"/>
    </row>
    <row r="295479" spans="1:4" x14ac:dyDescent="0.35">
      <c r="A295479" s="1"/>
      <c r="B295479" s="1"/>
      <c r="C295479" s="1"/>
      <c r="D295479" s="1"/>
    </row>
    <row r="295498" spans="1:4" x14ac:dyDescent="0.35">
      <c r="A295498" s="1"/>
      <c r="B295498" s="1"/>
      <c r="C295498" s="1"/>
      <c r="D295498" s="1"/>
    </row>
    <row r="295517" spans="1:4" x14ac:dyDescent="0.35">
      <c r="A295517" s="1"/>
      <c r="B295517" s="1"/>
      <c r="C295517" s="1"/>
      <c r="D295517" s="1"/>
    </row>
    <row r="295536" spans="1:4" x14ac:dyDescent="0.35">
      <c r="A295536" s="1"/>
      <c r="B295536" s="1"/>
      <c r="C295536" s="1"/>
      <c r="D295536" s="1"/>
    </row>
    <row r="295555" spans="1:4" x14ac:dyDescent="0.35">
      <c r="A295555" s="1"/>
      <c r="B295555" s="1"/>
      <c r="C295555" s="1"/>
      <c r="D295555" s="1"/>
    </row>
    <row r="295574" spans="1:4" x14ac:dyDescent="0.35">
      <c r="A295574" s="1"/>
      <c r="B295574" s="1"/>
      <c r="C295574" s="1"/>
      <c r="D295574" s="1"/>
    </row>
    <row r="295593" spans="1:4" x14ac:dyDescent="0.35">
      <c r="A295593" s="1"/>
      <c r="B295593" s="1"/>
      <c r="C295593" s="1"/>
      <c r="D295593" s="1"/>
    </row>
    <row r="295612" spans="1:4" x14ac:dyDescent="0.35">
      <c r="A295612" s="1"/>
      <c r="B295612" s="1"/>
      <c r="C295612" s="1"/>
      <c r="D295612" s="1"/>
    </row>
    <row r="295631" spans="1:4" x14ac:dyDescent="0.35">
      <c r="A295631" s="1"/>
      <c r="B295631" s="1"/>
      <c r="C295631" s="1"/>
      <c r="D295631" s="1"/>
    </row>
    <row r="295650" spans="1:4" x14ac:dyDescent="0.35">
      <c r="A295650" s="1"/>
      <c r="B295650" s="1"/>
      <c r="C295650" s="1"/>
      <c r="D295650" s="1"/>
    </row>
    <row r="295669" spans="1:4" x14ac:dyDescent="0.35">
      <c r="A295669" s="1"/>
      <c r="B295669" s="1"/>
      <c r="C295669" s="1"/>
      <c r="D295669" s="1"/>
    </row>
    <row r="295688" spans="1:4" x14ac:dyDescent="0.35">
      <c r="A295688" s="1"/>
      <c r="B295688" s="1"/>
      <c r="C295688" s="1"/>
      <c r="D295688" s="1"/>
    </row>
    <row r="295707" spans="1:4" x14ac:dyDescent="0.35">
      <c r="A295707" s="1"/>
      <c r="B295707" s="1"/>
      <c r="C295707" s="1"/>
      <c r="D295707" s="1"/>
    </row>
    <row r="295726" spans="1:4" x14ac:dyDescent="0.35">
      <c r="A295726" s="1"/>
      <c r="B295726" s="1"/>
      <c r="C295726" s="1"/>
      <c r="D295726" s="1"/>
    </row>
    <row r="295745" spans="1:4" x14ac:dyDescent="0.35">
      <c r="A295745" s="1"/>
      <c r="B295745" s="1"/>
      <c r="C295745" s="1"/>
      <c r="D295745" s="1"/>
    </row>
    <row r="295764" spans="1:4" x14ac:dyDescent="0.35">
      <c r="A295764" s="1"/>
      <c r="B295764" s="1"/>
      <c r="C295764" s="1"/>
      <c r="D295764" s="1"/>
    </row>
    <row r="295783" spans="1:4" x14ac:dyDescent="0.35">
      <c r="A295783" s="1"/>
      <c r="B295783" s="1"/>
      <c r="C295783" s="1"/>
      <c r="D295783" s="1"/>
    </row>
    <row r="295802" spans="1:4" x14ac:dyDescent="0.35">
      <c r="A295802" s="1"/>
      <c r="B295802" s="1"/>
      <c r="C295802" s="1"/>
      <c r="D295802" s="1"/>
    </row>
    <row r="295821" spans="1:4" x14ac:dyDescent="0.35">
      <c r="A295821" s="1"/>
      <c r="B295821" s="1"/>
      <c r="C295821" s="1"/>
      <c r="D295821" s="1"/>
    </row>
    <row r="295840" spans="1:4" x14ac:dyDescent="0.35">
      <c r="A295840" s="1"/>
      <c r="B295840" s="1"/>
      <c r="C295840" s="1"/>
      <c r="D295840" s="1"/>
    </row>
    <row r="295859" spans="1:4" x14ac:dyDescent="0.35">
      <c r="A295859" s="1"/>
      <c r="B295859" s="1"/>
      <c r="C295859" s="1"/>
      <c r="D295859" s="1"/>
    </row>
    <row r="295878" spans="1:4" x14ac:dyDescent="0.35">
      <c r="A295878" s="1"/>
      <c r="B295878" s="1"/>
      <c r="C295878" s="1"/>
      <c r="D295878" s="1"/>
    </row>
    <row r="295897" spans="1:4" x14ac:dyDescent="0.35">
      <c r="A295897" s="1"/>
      <c r="B295897" s="1"/>
      <c r="C295897" s="1"/>
      <c r="D295897" s="1"/>
    </row>
    <row r="295916" spans="1:4" x14ac:dyDescent="0.35">
      <c r="A295916" s="1"/>
      <c r="B295916" s="1"/>
      <c r="C295916" s="1"/>
      <c r="D295916" s="1"/>
    </row>
    <row r="295935" spans="1:4" x14ac:dyDescent="0.35">
      <c r="A295935" s="1"/>
      <c r="B295935" s="1"/>
      <c r="C295935" s="1"/>
      <c r="D295935" s="1"/>
    </row>
    <row r="295954" spans="1:4" x14ac:dyDescent="0.35">
      <c r="A295954" s="1"/>
      <c r="B295954" s="1"/>
      <c r="C295954" s="1"/>
      <c r="D295954" s="1"/>
    </row>
    <row r="295973" spans="1:4" x14ac:dyDescent="0.35">
      <c r="A295973" s="1"/>
      <c r="B295973" s="1"/>
      <c r="C295973" s="1"/>
      <c r="D295973" s="1"/>
    </row>
    <row r="295992" spans="1:4" x14ac:dyDescent="0.35">
      <c r="A295992" s="1"/>
      <c r="B295992" s="1"/>
      <c r="C295992" s="1"/>
      <c r="D295992" s="1"/>
    </row>
    <row r="296011" spans="1:4" x14ac:dyDescent="0.35">
      <c r="A296011" s="1"/>
      <c r="B296011" s="1"/>
      <c r="C296011" s="1"/>
      <c r="D296011" s="1"/>
    </row>
    <row r="296030" spans="1:4" x14ac:dyDescent="0.35">
      <c r="A296030" s="1"/>
      <c r="B296030" s="1"/>
      <c r="C296030" s="1"/>
      <c r="D296030" s="1"/>
    </row>
    <row r="296049" spans="1:4" x14ac:dyDescent="0.35">
      <c r="A296049" s="1"/>
      <c r="B296049" s="1"/>
      <c r="C296049" s="1"/>
      <c r="D296049" s="1"/>
    </row>
    <row r="296068" spans="1:4" x14ac:dyDescent="0.35">
      <c r="A296068" s="1"/>
      <c r="B296068" s="1"/>
      <c r="C296068" s="1"/>
      <c r="D296068" s="1"/>
    </row>
    <row r="296087" spans="1:4" x14ac:dyDescent="0.35">
      <c r="A296087" s="1"/>
      <c r="B296087" s="1"/>
      <c r="C296087" s="1"/>
      <c r="D296087" s="1"/>
    </row>
    <row r="296106" spans="1:4" x14ac:dyDescent="0.35">
      <c r="A296106" s="1"/>
      <c r="B296106" s="1"/>
      <c r="C296106" s="1"/>
      <c r="D296106" s="1"/>
    </row>
    <row r="296125" spans="1:4" x14ac:dyDescent="0.35">
      <c r="A296125" s="1"/>
      <c r="B296125" s="1"/>
      <c r="C296125" s="1"/>
      <c r="D296125" s="1"/>
    </row>
    <row r="296144" spans="1:4" x14ac:dyDescent="0.35">
      <c r="A296144" s="1"/>
      <c r="B296144" s="1"/>
      <c r="C296144" s="1"/>
      <c r="D296144" s="1"/>
    </row>
    <row r="296163" spans="1:4" x14ac:dyDescent="0.35">
      <c r="A296163" s="1"/>
      <c r="B296163" s="1"/>
      <c r="C296163" s="1"/>
      <c r="D296163" s="1"/>
    </row>
    <row r="296182" spans="1:4" x14ac:dyDescent="0.35">
      <c r="A296182" s="1"/>
      <c r="B296182" s="1"/>
      <c r="C296182" s="1"/>
      <c r="D296182" s="1"/>
    </row>
    <row r="296201" spans="1:4" x14ac:dyDescent="0.35">
      <c r="A296201" s="1"/>
      <c r="B296201" s="1"/>
      <c r="C296201" s="1"/>
      <c r="D296201" s="1"/>
    </row>
    <row r="296220" spans="1:4" x14ac:dyDescent="0.35">
      <c r="A296220" s="1"/>
      <c r="B296220" s="1"/>
      <c r="C296220" s="1"/>
      <c r="D296220" s="1"/>
    </row>
    <row r="296239" spans="1:4" x14ac:dyDescent="0.35">
      <c r="A296239" s="1"/>
      <c r="B296239" s="1"/>
      <c r="C296239" s="1"/>
      <c r="D296239" s="1"/>
    </row>
    <row r="296258" spans="1:4" x14ac:dyDescent="0.35">
      <c r="A296258" s="1"/>
      <c r="B296258" s="1"/>
      <c r="C296258" s="1"/>
      <c r="D296258" s="1"/>
    </row>
    <row r="296277" spans="1:4" x14ac:dyDescent="0.35">
      <c r="A296277" s="1"/>
      <c r="B296277" s="1"/>
      <c r="C296277" s="1"/>
      <c r="D296277" s="1"/>
    </row>
    <row r="296296" spans="1:4" x14ac:dyDescent="0.35">
      <c r="A296296" s="1"/>
      <c r="B296296" s="1"/>
      <c r="C296296" s="1"/>
      <c r="D296296" s="1"/>
    </row>
    <row r="296315" spans="1:4" x14ac:dyDescent="0.35">
      <c r="A296315" s="1"/>
      <c r="B296315" s="1"/>
      <c r="C296315" s="1"/>
      <c r="D296315" s="1"/>
    </row>
    <row r="296334" spans="1:4" x14ac:dyDescent="0.35">
      <c r="A296334" s="1"/>
      <c r="B296334" s="1"/>
      <c r="C296334" s="1"/>
      <c r="D296334" s="1"/>
    </row>
    <row r="296353" spans="1:4" x14ac:dyDescent="0.35">
      <c r="A296353" s="1"/>
      <c r="B296353" s="1"/>
      <c r="C296353" s="1"/>
      <c r="D296353" s="1"/>
    </row>
    <row r="296372" spans="1:4" x14ac:dyDescent="0.35">
      <c r="A296372" s="1"/>
      <c r="B296372" s="1"/>
      <c r="C296372" s="1"/>
      <c r="D296372" s="1"/>
    </row>
    <row r="296391" spans="1:4" x14ac:dyDescent="0.35">
      <c r="A296391" s="1"/>
      <c r="B296391" s="1"/>
      <c r="C296391" s="1"/>
      <c r="D296391" s="1"/>
    </row>
    <row r="296410" spans="1:4" x14ac:dyDescent="0.35">
      <c r="A296410" s="1"/>
      <c r="B296410" s="1"/>
      <c r="C296410" s="1"/>
      <c r="D296410" s="1"/>
    </row>
    <row r="296429" spans="1:4" x14ac:dyDescent="0.35">
      <c r="A296429" s="1"/>
      <c r="B296429" s="1"/>
      <c r="C296429" s="1"/>
      <c r="D296429" s="1"/>
    </row>
    <row r="296448" spans="1:4" x14ac:dyDescent="0.35">
      <c r="A296448" s="1"/>
      <c r="B296448" s="1"/>
      <c r="C296448" s="1"/>
      <c r="D296448" s="1"/>
    </row>
    <row r="296467" spans="1:4" x14ac:dyDescent="0.35">
      <c r="A296467" s="1"/>
      <c r="B296467" s="1"/>
      <c r="C296467" s="1"/>
      <c r="D296467" s="1"/>
    </row>
    <row r="296486" spans="1:4" x14ac:dyDescent="0.35">
      <c r="A296486" s="1"/>
      <c r="B296486" s="1"/>
      <c r="C296486" s="1"/>
      <c r="D296486" s="1"/>
    </row>
    <row r="296505" spans="1:4" x14ac:dyDescent="0.35">
      <c r="A296505" s="1"/>
      <c r="B296505" s="1"/>
      <c r="C296505" s="1"/>
      <c r="D296505" s="1"/>
    </row>
    <row r="296524" spans="1:4" x14ac:dyDescent="0.35">
      <c r="A296524" s="1"/>
      <c r="B296524" s="1"/>
      <c r="C296524" s="1"/>
      <c r="D296524" s="1"/>
    </row>
    <row r="296543" spans="1:4" x14ac:dyDescent="0.35">
      <c r="A296543" s="1"/>
      <c r="B296543" s="1"/>
      <c r="C296543" s="1"/>
      <c r="D296543" s="1"/>
    </row>
    <row r="296562" spans="1:4" x14ac:dyDescent="0.35">
      <c r="A296562" s="1"/>
      <c r="B296562" s="1"/>
      <c r="C296562" s="1"/>
      <c r="D296562" s="1"/>
    </row>
    <row r="296581" spans="1:4" x14ac:dyDescent="0.35">
      <c r="A296581" s="1"/>
      <c r="B296581" s="1"/>
      <c r="C296581" s="1"/>
      <c r="D296581" s="1"/>
    </row>
    <row r="296600" spans="1:4" x14ac:dyDescent="0.35">
      <c r="A296600" s="1"/>
      <c r="B296600" s="1"/>
      <c r="C296600" s="1"/>
      <c r="D296600" s="1"/>
    </row>
    <row r="296619" spans="1:4" x14ac:dyDescent="0.35">
      <c r="A296619" s="1"/>
      <c r="B296619" s="1"/>
      <c r="C296619" s="1"/>
      <c r="D296619" s="1"/>
    </row>
    <row r="296638" spans="1:4" x14ac:dyDescent="0.35">
      <c r="A296638" s="1"/>
      <c r="B296638" s="1"/>
      <c r="C296638" s="1"/>
      <c r="D296638" s="1"/>
    </row>
    <row r="296657" spans="1:4" x14ac:dyDescent="0.35">
      <c r="A296657" s="1"/>
      <c r="B296657" s="1"/>
      <c r="C296657" s="1"/>
      <c r="D296657" s="1"/>
    </row>
    <row r="296676" spans="1:4" x14ac:dyDescent="0.35">
      <c r="A296676" s="1"/>
      <c r="B296676" s="1"/>
      <c r="C296676" s="1"/>
      <c r="D296676" s="1"/>
    </row>
    <row r="296695" spans="1:4" x14ac:dyDescent="0.35">
      <c r="A296695" s="1"/>
      <c r="B296695" s="1"/>
      <c r="C296695" s="1"/>
      <c r="D296695" s="1"/>
    </row>
    <row r="296714" spans="1:4" x14ac:dyDescent="0.35">
      <c r="A296714" s="1"/>
      <c r="B296714" s="1"/>
      <c r="C296714" s="1"/>
      <c r="D296714" s="1"/>
    </row>
    <row r="296733" spans="1:4" x14ac:dyDescent="0.35">
      <c r="A296733" s="1"/>
      <c r="B296733" s="1"/>
      <c r="C296733" s="1"/>
      <c r="D296733" s="1"/>
    </row>
    <row r="296752" spans="1:4" x14ac:dyDescent="0.35">
      <c r="A296752" s="1"/>
      <c r="B296752" s="1"/>
      <c r="C296752" s="1"/>
      <c r="D296752" s="1"/>
    </row>
    <row r="296771" spans="1:4" x14ac:dyDescent="0.35">
      <c r="A296771" s="1"/>
      <c r="B296771" s="1"/>
      <c r="C296771" s="1"/>
      <c r="D296771" s="1"/>
    </row>
    <row r="296790" spans="1:4" x14ac:dyDescent="0.35">
      <c r="A296790" s="1"/>
      <c r="B296790" s="1"/>
      <c r="C296790" s="1"/>
      <c r="D296790" s="1"/>
    </row>
    <row r="296809" spans="1:4" x14ac:dyDescent="0.35">
      <c r="A296809" s="1"/>
      <c r="B296809" s="1"/>
      <c r="C296809" s="1"/>
      <c r="D296809" s="1"/>
    </row>
    <row r="296828" spans="1:4" x14ac:dyDescent="0.35">
      <c r="A296828" s="1"/>
      <c r="B296828" s="1"/>
      <c r="C296828" s="1"/>
      <c r="D296828" s="1"/>
    </row>
    <row r="296847" spans="1:4" x14ac:dyDescent="0.35">
      <c r="A296847" s="1"/>
      <c r="B296847" s="1"/>
      <c r="C296847" s="1"/>
      <c r="D296847" s="1"/>
    </row>
    <row r="296866" spans="1:4" x14ac:dyDescent="0.35">
      <c r="A296866" s="1"/>
      <c r="B296866" s="1"/>
      <c r="C296866" s="1"/>
      <c r="D296866" s="1"/>
    </row>
    <row r="296885" spans="1:4" x14ac:dyDescent="0.35">
      <c r="A296885" s="1"/>
      <c r="B296885" s="1"/>
      <c r="C296885" s="1"/>
      <c r="D296885" s="1"/>
    </row>
    <row r="296904" spans="1:4" x14ac:dyDescent="0.35">
      <c r="A296904" s="1"/>
      <c r="B296904" s="1"/>
      <c r="C296904" s="1"/>
      <c r="D296904" s="1"/>
    </row>
    <row r="296923" spans="1:4" x14ac:dyDescent="0.35">
      <c r="A296923" s="1"/>
      <c r="B296923" s="1"/>
      <c r="C296923" s="1"/>
      <c r="D296923" s="1"/>
    </row>
    <row r="296942" spans="1:4" x14ac:dyDescent="0.35">
      <c r="A296942" s="1"/>
      <c r="B296942" s="1"/>
      <c r="C296942" s="1"/>
      <c r="D296942" s="1"/>
    </row>
    <row r="296961" spans="1:4" x14ac:dyDescent="0.35">
      <c r="A296961" s="1"/>
      <c r="B296961" s="1"/>
      <c r="C296961" s="1"/>
      <c r="D296961" s="1"/>
    </row>
    <row r="296980" spans="1:4" x14ac:dyDescent="0.35">
      <c r="A296980" s="1"/>
      <c r="B296980" s="1"/>
      <c r="C296980" s="1"/>
      <c r="D296980" s="1"/>
    </row>
    <row r="296999" spans="1:4" x14ac:dyDescent="0.35">
      <c r="A296999" s="1"/>
      <c r="B296999" s="1"/>
      <c r="C296999" s="1"/>
      <c r="D296999" s="1"/>
    </row>
    <row r="297018" spans="1:4" x14ac:dyDescent="0.35">
      <c r="A297018" s="1"/>
      <c r="B297018" s="1"/>
      <c r="C297018" s="1"/>
      <c r="D297018" s="1"/>
    </row>
    <row r="297037" spans="1:4" x14ac:dyDescent="0.35">
      <c r="A297037" s="1"/>
      <c r="B297037" s="1"/>
      <c r="C297037" s="1"/>
      <c r="D297037" s="1"/>
    </row>
    <row r="297056" spans="1:4" x14ac:dyDescent="0.35">
      <c r="A297056" s="1"/>
      <c r="B297056" s="1"/>
      <c r="C297056" s="1"/>
      <c r="D297056" s="1"/>
    </row>
    <row r="297075" spans="1:4" x14ac:dyDescent="0.35">
      <c r="A297075" s="1"/>
      <c r="B297075" s="1"/>
      <c r="C297075" s="1"/>
      <c r="D297075" s="1"/>
    </row>
    <row r="297094" spans="1:4" x14ac:dyDescent="0.35">
      <c r="A297094" s="1"/>
      <c r="B297094" s="1"/>
      <c r="C297094" s="1"/>
      <c r="D297094" s="1"/>
    </row>
    <row r="297113" spans="1:4" x14ac:dyDescent="0.35">
      <c r="A297113" s="1"/>
      <c r="B297113" s="1"/>
      <c r="C297113" s="1"/>
      <c r="D297113" s="1"/>
    </row>
    <row r="297132" spans="1:4" x14ac:dyDescent="0.35">
      <c r="A297132" s="1"/>
      <c r="B297132" s="1"/>
      <c r="C297132" s="1"/>
      <c r="D297132" s="1"/>
    </row>
    <row r="297151" spans="1:4" x14ac:dyDescent="0.35">
      <c r="A297151" s="1"/>
      <c r="B297151" s="1"/>
      <c r="C297151" s="1"/>
      <c r="D297151" s="1"/>
    </row>
    <row r="297170" spans="1:4" x14ac:dyDescent="0.35">
      <c r="A297170" s="1"/>
      <c r="B297170" s="1"/>
      <c r="C297170" s="1"/>
      <c r="D297170" s="1"/>
    </row>
    <row r="297189" spans="1:4" x14ac:dyDescent="0.35">
      <c r="A297189" s="1"/>
      <c r="B297189" s="1"/>
      <c r="C297189" s="1"/>
      <c r="D297189" s="1"/>
    </row>
    <row r="297208" spans="1:4" x14ac:dyDescent="0.35">
      <c r="A297208" s="1"/>
      <c r="B297208" s="1"/>
      <c r="C297208" s="1"/>
      <c r="D297208" s="1"/>
    </row>
    <row r="297227" spans="1:4" x14ac:dyDescent="0.35">
      <c r="A297227" s="1"/>
      <c r="B297227" s="1"/>
      <c r="C297227" s="1"/>
      <c r="D297227" s="1"/>
    </row>
    <row r="297246" spans="1:4" x14ac:dyDescent="0.35">
      <c r="A297246" s="1"/>
      <c r="B297246" s="1"/>
      <c r="C297246" s="1"/>
      <c r="D297246" s="1"/>
    </row>
    <row r="297265" spans="1:4" x14ac:dyDescent="0.35">
      <c r="A297265" s="1"/>
      <c r="B297265" s="1"/>
      <c r="C297265" s="1"/>
      <c r="D297265" s="1"/>
    </row>
    <row r="297284" spans="1:4" x14ac:dyDescent="0.35">
      <c r="A297284" s="1"/>
      <c r="B297284" s="1"/>
      <c r="C297284" s="1"/>
      <c r="D297284" s="1"/>
    </row>
    <row r="297303" spans="1:4" x14ac:dyDescent="0.35">
      <c r="A297303" s="1"/>
      <c r="B297303" s="1"/>
      <c r="C297303" s="1"/>
      <c r="D297303" s="1"/>
    </row>
    <row r="297322" spans="1:4" x14ac:dyDescent="0.35">
      <c r="A297322" s="1"/>
      <c r="B297322" s="1"/>
      <c r="C297322" s="1"/>
      <c r="D297322" s="1"/>
    </row>
    <row r="297341" spans="1:4" x14ac:dyDescent="0.35">
      <c r="A297341" s="1"/>
      <c r="B297341" s="1"/>
      <c r="C297341" s="1"/>
      <c r="D297341" s="1"/>
    </row>
    <row r="297360" spans="1:4" x14ac:dyDescent="0.35">
      <c r="A297360" s="1"/>
      <c r="B297360" s="1"/>
      <c r="C297360" s="1"/>
      <c r="D297360" s="1"/>
    </row>
    <row r="297379" spans="1:4" x14ac:dyDescent="0.35">
      <c r="A297379" s="1"/>
      <c r="B297379" s="1"/>
      <c r="C297379" s="1"/>
      <c r="D297379" s="1"/>
    </row>
    <row r="297398" spans="1:4" x14ac:dyDescent="0.35">
      <c r="A297398" s="1"/>
      <c r="B297398" s="1"/>
      <c r="C297398" s="1"/>
      <c r="D297398" s="1"/>
    </row>
    <row r="297417" spans="1:4" x14ac:dyDescent="0.35">
      <c r="A297417" s="1"/>
      <c r="B297417" s="1"/>
      <c r="C297417" s="1"/>
      <c r="D297417" s="1"/>
    </row>
    <row r="297436" spans="1:4" x14ac:dyDescent="0.35">
      <c r="A297436" s="1"/>
      <c r="B297436" s="1"/>
      <c r="C297436" s="1"/>
      <c r="D297436" s="1"/>
    </row>
    <row r="297455" spans="1:4" x14ac:dyDescent="0.35">
      <c r="A297455" s="1"/>
      <c r="B297455" s="1"/>
      <c r="C297455" s="1"/>
      <c r="D297455" s="1"/>
    </row>
    <row r="297474" spans="1:4" x14ac:dyDescent="0.35">
      <c r="A297474" s="1"/>
      <c r="B297474" s="1"/>
      <c r="C297474" s="1"/>
      <c r="D297474" s="1"/>
    </row>
    <row r="297493" spans="1:4" x14ac:dyDescent="0.35">
      <c r="A297493" s="1"/>
      <c r="B297493" s="1"/>
      <c r="C297493" s="1"/>
      <c r="D297493" s="1"/>
    </row>
    <row r="297512" spans="1:4" x14ac:dyDescent="0.35">
      <c r="A297512" s="1"/>
      <c r="B297512" s="1"/>
      <c r="C297512" s="1"/>
      <c r="D297512" s="1"/>
    </row>
    <row r="297531" spans="1:4" x14ac:dyDescent="0.35">
      <c r="A297531" s="1"/>
      <c r="B297531" s="1"/>
      <c r="C297531" s="1"/>
      <c r="D297531" s="1"/>
    </row>
    <row r="297550" spans="1:4" x14ac:dyDescent="0.35">
      <c r="A297550" s="1"/>
      <c r="B297550" s="1"/>
      <c r="C297550" s="1"/>
      <c r="D297550" s="1"/>
    </row>
    <row r="297569" spans="1:4" x14ac:dyDescent="0.35">
      <c r="A297569" s="1"/>
      <c r="B297569" s="1"/>
      <c r="C297569" s="1"/>
      <c r="D297569" s="1"/>
    </row>
    <row r="297588" spans="1:4" x14ac:dyDescent="0.35">
      <c r="A297588" s="1"/>
      <c r="B297588" s="1"/>
      <c r="C297588" s="1"/>
      <c r="D297588" s="1"/>
    </row>
    <row r="297607" spans="1:4" x14ac:dyDescent="0.35">
      <c r="A297607" s="1"/>
      <c r="B297607" s="1"/>
      <c r="C297607" s="1"/>
      <c r="D297607" s="1"/>
    </row>
    <row r="297626" spans="1:4" x14ac:dyDescent="0.35">
      <c r="A297626" s="1"/>
      <c r="B297626" s="1"/>
      <c r="C297626" s="1"/>
      <c r="D297626" s="1"/>
    </row>
    <row r="297645" spans="1:4" x14ac:dyDescent="0.35">
      <c r="A297645" s="1"/>
      <c r="B297645" s="1"/>
      <c r="C297645" s="1"/>
      <c r="D297645" s="1"/>
    </row>
    <row r="297664" spans="1:4" x14ac:dyDescent="0.35">
      <c r="A297664" s="1"/>
      <c r="B297664" s="1"/>
      <c r="C297664" s="1"/>
      <c r="D297664" s="1"/>
    </row>
    <row r="297683" spans="1:4" x14ac:dyDescent="0.35">
      <c r="A297683" s="1"/>
      <c r="B297683" s="1"/>
      <c r="C297683" s="1"/>
      <c r="D297683" s="1"/>
    </row>
    <row r="297702" spans="1:4" x14ac:dyDescent="0.35">
      <c r="A297702" s="1"/>
      <c r="B297702" s="1"/>
      <c r="C297702" s="1"/>
      <c r="D297702" s="1"/>
    </row>
    <row r="297721" spans="1:4" x14ac:dyDescent="0.35">
      <c r="A297721" s="1"/>
      <c r="B297721" s="1"/>
      <c r="C297721" s="1"/>
      <c r="D297721" s="1"/>
    </row>
    <row r="297740" spans="1:4" x14ac:dyDescent="0.35">
      <c r="A297740" s="1"/>
      <c r="B297740" s="1"/>
      <c r="C297740" s="1"/>
      <c r="D297740" s="1"/>
    </row>
    <row r="297759" spans="1:4" x14ac:dyDescent="0.35">
      <c r="A297759" s="1"/>
      <c r="B297759" s="1"/>
      <c r="C297759" s="1"/>
      <c r="D297759" s="1"/>
    </row>
    <row r="297778" spans="1:4" x14ac:dyDescent="0.35">
      <c r="A297778" s="1"/>
      <c r="B297778" s="1"/>
      <c r="C297778" s="1"/>
      <c r="D297778" s="1"/>
    </row>
    <row r="297797" spans="1:4" x14ac:dyDescent="0.35">
      <c r="A297797" s="1"/>
      <c r="B297797" s="1"/>
      <c r="C297797" s="1"/>
      <c r="D297797" s="1"/>
    </row>
    <row r="297816" spans="1:4" x14ac:dyDescent="0.35">
      <c r="A297816" s="1"/>
      <c r="B297816" s="1"/>
      <c r="C297816" s="1"/>
      <c r="D297816" s="1"/>
    </row>
    <row r="297835" spans="1:4" x14ac:dyDescent="0.35">
      <c r="A297835" s="1"/>
      <c r="B297835" s="1"/>
      <c r="C297835" s="1"/>
      <c r="D297835" s="1"/>
    </row>
    <row r="297854" spans="1:4" x14ac:dyDescent="0.35">
      <c r="A297854" s="1"/>
      <c r="B297854" s="1"/>
      <c r="C297854" s="1"/>
      <c r="D297854" s="1"/>
    </row>
    <row r="297873" spans="1:4" x14ac:dyDescent="0.35">
      <c r="A297873" s="1"/>
      <c r="B297873" s="1"/>
      <c r="C297873" s="1"/>
      <c r="D297873" s="1"/>
    </row>
    <row r="297892" spans="1:4" x14ac:dyDescent="0.35">
      <c r="A297892" s="1"/>
      <c r="B297892" s="1"/>
      <c r="C297892" s="1"/>
      <c r="D297892" s="1"/>
    </row>
    <row r="297911" spans="1:4" x14ac:dyDescent="0.35">
      <c r="A297911" s="1"/>
      <c r="B297911" s="1"/>
      <c r="C297911" s="1"/>
      <c r="D297911" s="1"/>
    </row>
    <row r="297930" spans="1:4" x14ac:dyDescent="0.35">
      <c r="A297930" s="1"/>
      <c r="B297930" s="1"/>
      <c r="C297930" s="1"/>
      <c r="D297930" s="1"/>
    </row>
    <row r="297949" spans="1:4" x14ac:dyDescent="0.35">
      <c r="A297949" s="1"/>
      <c r="B297949" s="1"/>
      <c r="C297949" s="1"/>
      <c r="D297949" s="1"/>
    </row>
    <row r="297968" spans="1:4" x14ac:dyDescent="0.35">
      <c r="A297968" s="1"/>
      <c r="B297968" s="1"/>
      <c r="C297968" s="1"/>
      <c r="D297968" s="1"/>
    </row>
    <row r="297987" spans="1:4" x14ac:dyDescent="0.35">
      <c r="A297987" s="1"/>
      <c r="B297987" s="1"/>
      <c r="C297987" s="1"/>
      <c r="D297987" s="1"/>
    </row>
    <row r="298006" spans="1:4" x14ac:dyDescent="0.35">
      <c r="A298006" s="1"/>
      <c r="B298006" s="1"/>
      <c r="C298006" s="1"/>
      <c r="D298006" s="1"/>
    </row>
    <row r="298025" spans="1:4" x14ac:dyDescent="0.35">
      <c r="A298025" s="1"/>
      <c r="B298025" s="1"/>
      <c r="C298025" s="1"/>
      <c r="D298025" s="1"/>
    </row>
    <row r="298044" spans="1:4" x14ac:dyDescent="0.35">
      <c r="A298044" s="1"/>
      <c r="B298044" s="1"/>
      <c r="C298044" s="1"/>
      <c r="D298044" s="1"/>
    </row>
    <row r="298063" spans="1:4" x14ac:dyDescent="0.35">
      <c r="A298063" s="1"/>
      <c r="B298063" s="1"/>
      <c r="C298063" s="1"/>
      <c r="D298063" s="1"/>
    </row>
    <row r="298082" spans="1:4" x14ac:dyDescent="0.35">
      <c r="A298082" s="1"/>
      <c r="B298082" s="1"/>
      <c r="C298082" s="1"/>
      <c r="D298082" s="1"/>
    </row>
    <row r="298101" spans="1:4" x14ac:dyDescent="0.35">
      <c r="A298101" s="1"/>
      <c r="B298101" s="1"/>
      <c r="C298101" s="1"/>
      <c r="D298101" s="1"/>
    </row>
    <row r="298120" spans="1:4" x14ac:dyDescent="0.35">
      <c r="A298120" s="1"/>
      <c r="B298120" s="1"/>
      <c r="C298120" s="1"/>
      <c r="D298120" s="1"/>
    </row>
    <row r="298139" spans="1:4" x14ac:dyDescent="0.35">
      <c r="A298139" s="1"/>
      <c r="B298139" s="1"/>
      <c r="C298139" s="1"/>
      <c r="D298139" s="1"/>
    </row>
    <row r="298158" spans="1:4" x14ac:dyDescent="0.35">
      <c r="A298158" s="1"/>
      <c r="B298158" s="1"/>
      <c r="C298158" s="1"/>
      <c r="D298158" s="1"/>
    </row>
    <row r="298177" spans="1:4" x14ac:dyDescent="0.35">
      <c r="A298177" s="1"/>
      <c r="B298177" s="1"/>
      <c r="C298177" s="1"/>
      <c r="D298177" s="1"/>
    </row>
    <row r="298196" spans="1:4" x14ac:dyDescent="0.35">
      <c r="A298196" s="1"/>
      <c r="B298196" s="1"/>
      <c r="C298196" s="1"/>
      <c r="D298196" s="1"/>
    </row>
    <row r="298215" spans="1:4" x14ac:dyDescent="0.35">
      <c r="A298215" s="1"/>
      <c r="B298215" s="1"/>
      <c r="C298215" s="1"/>
      <c r="D298215" s="1"/>
    </row>
    <row r="298234" spans="1:4" x14ac:dyDescent="0.35">
      <c r="A298234" s="1"/>
      <c r="B298234" s="1"/>
      <c r="C298234" s="1"/>
      <c r="D298234" s="1"/>
    </row>
    <row r="298253" spans="1:4" x14ac:dyDescent="0.35">
      <c r="A298253" s="1"/>
      <c r="B298253" s="1"/>
      <c r="C298253" s="1"/>
      <c r="D298253" s="1"/>
    </row>
    <row r="298272" spans="1:4" x14ac:dyDescent="0.35">
      <c r="A298272" s="1"/>
      <c r="B298272" s="1"/>
      <c r="C298272" s="1"/>
      <c r="D298272" s="1"/>
    </row>
    <row r="298291" spans="1:4" x14ac:dyDescent="0.35">
      <c r="A298291" s="1"/>
      <c r="B298291" s="1"/>
      <c r="C298291" s="1"/>
      <c r="D298291" s="1"/>
    </row>
    <row r="298310" spans="1:4" x14ac:dyDescent="0.35">
      <c r="A298310" s="1"/>
      <c r="B298310" s="1"/>
      <c r="C298310" s="1"/>
      <c r="D298310" s="1"/>
    </row>
    <row r="298329" spans="1:4" x14ac:dyDescent="0.35">
      <c r="A298329" s="1"/>
      <c r="B298329" s="1"/>
      <c r="C298329" s="1"/>
      <c r="D298329" s="1"/>
    </row>
    <row r="298348" spans="1:4" x14ac:dyDescent="0.35">
      <c r="A298348" s="1"/>
      <c r="B298348" s="1"/>
      <c r="C298348" s="1"/>
      <c r="D298348" s="1"/>
    </row>
    <row r="298367" spans="1:4" x14ac:dyDescent="0.35">
      <c r="A298367" s="1"/>
      <c r="B298367" s="1"/>
      <c r="C298367" s="1"/>
      <c r="D298367" s="1"/>
    </row>
    <row r="298386" spans="1:4" x14ac:dyDescent="0.35">
      <c r="A298386" s="1"/>
      <c r="B298386" s="1"/>
      <c r="C298386" s="1"/>
      <c r="D298386" s="1"/>
    </row>
    <row r="298405" spans="1:4" x14ac:dyDescent="0.35">
      <c r="A298405" s="1"/>
      <c r="B298405" s="1"/>
      <c r="C298405" s="1"/>
      <c r="D298405" s="1"/>
    </row>
    <row r="298424" spans="1:4" x14ac:dyDescent="0.35">
      <c r="A298424" s="1"/>
      <c r="B298424" s="1"/>
      <c r="C298424" s="1"/>
      <c r="D298424" s="1"/>
    </row>
    <row r="298443" spans="1:4" x14ac:dyDescent="0.35">
      <c r="A298443" s="1"/>
      <c r="B298443" s="1"/>
      <c r="C298443" s="1"/>
      <c r="D298443" s="1"/>
    </row>
    <row r="298462" spans="1:4" x14ac:dyDescent="0.35">
      <c r="A298462" s="1"/>
      <c r="B298462" s="1"/>
      <c r="C298462" s="1"/>
      <c r="D298462" s="1"/>
    </row>
    <row r="298481" spans="1:4" x14ac:dyDescent="0.35">
      <c r="A298481" s="1"/>
      <c r="B298481" s="1"/>
      <c r="C298481" s="1"/>
      <c r="D298481" s="1"/>
    </row>
    <row r="298500" spans="1:4" x14ac:dyDescent="0.35">
      <c r="A298500" s="1"/>
      <c r="B298500" s="1"/>
      <c r="C298500" s="1"/>
      <c r="D298500" s="1"/>
    </row>
    <row r="298519" spans="1:4" x14ac:dyDescent="0.35">
      <c r="A298519" s="1"/>
      <c r="B298519" s="1"/>
      <c r="C298519" s="1"/>
      <c r="D298519" s="1"/>
    </row>
    <row r="298538" spans="1:4" x14ac:dyDescent="0.35">
      <c r="A298538" s="1"/>
      <c r="B298538" s="1"/>
      <c r="C298538" s="1"/>
      <c r="D298538" s="1"/>
    </row>
    <row r="298557" spans="1:4" x14ac:dyDescent="0.35">
      <c r="A298557" s="1"/>
      <c r="B298557" s="1"/>
      <c r="C298557" s="1"/>
      <c r="D298557" s="1"/>
    </row>
    <row r="298576" spans="1:4" x14ac:dyDescent="0.35">
      <c r="A298576" s="1"/>
      <c r="B298576" s="1"/>
      <c r="C298576" s="1"/>
      <c r="D298576" s="1"/>
    </row>
    <row r="298595" spans="1:4" x14ac:dyDescent="0.35">
      <c r="A298595" s="1"/>
      <c r="B298595" s="1"/>
      <c r="C298595" s="1"/>
      <c r="D298595" s="1"/>
    </row>
    <row r="298614" spans="1:4" x14ac:dyDescent="0.35">
      <c r="A298614" s="1"/>
      <c r="B298614" s="1"/>
      <c r="C298614" s="1"/>
      <c r="D298614" s="1"/>
    </row>
    <row r="298633" spans="1:4" x14ac:dyDescent="0.35">
      <c r="A298633" s="1"/>
      <c r="B298633" s="1"/>
      <c r="C298633" s="1"/>
      <c r="D298633" s="1"/>
    </row>
    <row r="298652" spans="1:4" x14ac:dyDescent="0.35">
      <c r="A298652" s="1"/>
      <c r="B298652" s="1"/>
      <c r="C298652" s="1"/>
      <c r="D298652" s="1"/>
    </row>
    <row r="298671" spans="1:4" x14ac:dyDescent="0.35">
      <c r="A298671" s="1"/>
      <c r="B298671" s="1"/>
      <c r="C298671" s="1"/>
      <c r="D298671" s="1"/>
    </row>
    <row r="298690" spans="1:4" x14ac:dyDescent="0.35">
      <c r="A298690" s="1"/>
      <c r="B298690" s="1"/>
      <c r="C298690" s="1"/>
      <c r="D298690" s="1"/>
    </row>
    <row r="298709" spans="1:4" x14ac:dyDescent="0.35">
      <c r="A298709" s="1"/>
      <c r="B298709" s="1"/>
      <c r="C298709" s="1"/>
      <c r="D298709" s="1"/>
    </row>
    <row r="298728" spans="1:4" x14ac:dyDescent="0.35">
      <c r="A298728" s="1"/>
      <c r="B298728" s="1"/>
      <c r="C298728" s="1"/>
      <c r="D298728" s="1"/>
    </row>
    <row r="298747" spans="1:4" x14ac:dyDescent="0.35">
      <c r="A298747" s="1"/>
      <c r="B298747" s="1"/>
      <c r="C298747" s="1"/>
      <c r="D298747" s="1"/>
    </row>
    <row r="298766" spans="1:4" x14ac:dyDescent="0.35">
      <c r="A298766" s="1"/>
      <c r="B298766" s="1"/>
      <c r="C298766" s="1"/>
      <c r="D298766" s="1"/>
    </row>
    <row r="298785" spans="1:4" x14ac:dyDescent="0.35">
      <c r="A298785" s="1"/>
      <c r="B298785" s="1"/>
      <c r="C298785" s="1"/>
      <c r="D298785" s="1"/>
    </row>
    <row r="298804" spans="1:4" x14ac:dyDescent="0.35">
      <c r="A298804" s="1"/>
      <c r="B298804" s="1"/>
      <c r="C298804" s="1"/>
      <c r="D298804" s="1"/>
    </row>
    <row r="298823" spans="1:4" x14ac:dyDescent="0.35">
      <c r="A298823" s="1"/>
      <c r="B298823" s="1"/>
      <c r="C298823" s="1"/>
      <c r="D298823" s="1"/>
    </row>
    <row r="298842" spans="1:4" x14ac:dyDescent="0.35">
      <c r="A298842" s="1"/>
      <c r="B298842" s="1"/>
      <c r="C298842" s="1"/>
      <c r="D298842" s="1"/>
    </row>
    <row r="298861" spans="1:4" x14ac:dyDescent="0.35">
      <c r="A298861" s="1"/>
      <c r="B298861" s="1"/>
      <c r="C298861" s="1"/>
      <c r="D298861" s="1"/>
    </row>
    <row r="298880" spans="1:4" x14ac:dyDescent="0.35">
      <c r="A298880" s="1"/>
      <c r="B298880" s="1"/>
      <c r="C298880" s="1"/>
      <c r="D298880" s="1"/>
    </row>
    <row r="298899" spans="1:4" x14ac:dyDescent="0.35">
      <c r="A298899" s="1"/>
      <c r="B298899" s="1"/>
      <c r="C298899" s="1"/>
      <c r="D298899" s="1"/>
    </row>
    <row r="298918" spans="1:4" x14ac:dyDescent="0.35">
      <c r="A298918" s="1"/>
      <c r="B298918" s="1"/>
      <c r="C298918" s="1"/>
      <c r="D298918" s="1"/>
    </row>
    <row r="298937" spans="1:4" x14ac:dyDescent="0.35">
      <c r="A298937" s="1"/>
      <c r="B298937" s="1"/>
      <c r="C298937" s="1"/>
      <c r="D298937" s="1"/>
    </row>
    <row r="298956" spans="1:4" x14ac:dyDescent="0.35">
      <c r="A298956" s="1"/>
      <c r="B298956" s="1"/>
      <c r="C298956" s="1"/>
      <c r="D298956" s="1"/>
    </row>
    <row r="298975" spans="1:4" x14ac:dyDescent="0.35">
      <c r="A298975" s="1"/>
      <c r="B298975" s="1"/>
      <c r="C298975" s="1"/>
      <c r="D298975" s="1"/>
    </row>
    <row r="298994" spans="1:4" x14ac:dyDescent="0.35">
      <c r="A298994" s="1"/>
      <c r="B298994" s="1"/>
      <c r="C298994" s="1"/>
      <c r="D298994" s="1"/>
    </row>
    <row r="299013" spans="1:4" x14ac:dyDescent="0.35">
      <c r="A299013" s="1"/>
      <c r="B299013" s="1"/>
      <c r="C299013" s="1"/>
      <c r="D299013" s="1"/>
    </row>
    <row r="299032" spans="1:4" x14ac:dyDescent="0.35">
      <c r="A299032" s="1"/>
      <c r="B299032" s="1"/>
      <c r="C299032" s="1"/>
      <c r="D299032" s="1"/>
    </row>
    <row r="299051" spans="1:4" x14ac:dyDescent="0.35">
      <c r="A299051" s="1"/>
      <c r="B299051" s="1"/>
      <c r="C299051" s="1"/>
      <c r="D299051" s="1"/>
    </row>
    <row r="299070" spans="1:4" x14ac:dyDescent="0.35">
      <c r="A299070" s="1"/>
      <c r="B299070" s="1"/>
      <c r="C299070" s="1"/>
      <c r="D299070" s="1"/>
    </row>
    <row r="299089" spans="1:4" x14ac:dyDescent="0.35">
      <c r="A299089" s="1"/>
      <c r="B299089" s="1"/>
      <c r="C299089" s="1"/>
      <c r="D299089" s="1"/>
    </row>
    <row r="299108" spans="1:4" x14ac:dyDescent="0.35">
      <c r="A299108" s="1"/>
      <c r="B299108" s="1"/>
      <c r="C299108" s="1"/>
      <c r="D299108" s="1"/>
    </row>
    <row r="299127" spans="1:4" x14ac:dyDescent="0.35">
      <c r="A299127" s="1"/>
      <c r="B299127" s="1"/>
      <c r="C299127" s="1"/>
      <c r="D299127" s="1"/>
    </row>
    <row r="299146" spans="1:4" x14ac:dyDescent="0.35">
      <c r="A299146" s="1"/>
      <c r="B299146" s="1"/>
      <c r="C299146" s="1"/>
      <c r="D299146" s="1"/>
    </row>
    <row r="299165" spans="1:4" x14ac:dyDescent="0.35">
      <c r="A299165" s="1"/>
      <c r="B299165" s="1"/>
      <c r="C299165" s="1"/>
      <c r="D299165" s="1"/>
    </row>
    <row r="299184" spans="1:4" x14ac:dyDescent="0.35">
      <c r="A299184" s="1"/>
      <c r="B299184" s="1"/>
      <c r="C299184" s="1"/>
      <c r="D299184" s="1"/>
    </row>
    <row r="299203" spans="1:4" x14ac:dyDescent="0.35">
      <c r="A299203" s="1"/>
      <c r="B299203" s="1"/>
      <c r="C299203" s="1"/>
      <c r="D299203" s="1"/>
    </row>
    <row r="299222" spans="1:4" x14ac:dyDescent="0.35">
      <c r="A299222" s="1"/>
      <c r="B299222" s="1"/>
      <c r="C299222" s="1"/>
      <c r="D299222" s="1"/>
    </row>
    <row r="299241" spans="1:4" x14ac:dyDescent="0.35">
      <c r="A299241" s="1"/>
      <c r="B299241" s="1"/>
      <c r="C299241" s="1"/>
      <c r="D299241" s="1"/>
    </row>
    <row r="299260" spans="1:4" x14ac:dyDescent="0.35">
      <c r="A299260" s="1"/>
      <c r="B299260" s="1"/>
      <c r="C299260" s="1"/>
      <c r="D299260" s="1"/>
    </row>
    <row r="299279" spans="1:4" x14ac:dyDescent="0.35">
      <c r="A299279" s="1"/>
      <c r="B299279" s="1"/>
      <c r="C299279" s="1"/>
      <c r="D299279" s="1"/>
    </row>
    <row r="299298" spans="1:4" x14ac:dyDescent="0.35">
      <c r="A299298" s="1"/>
      <c r="B299298" s="1"/>
      <c r="C299298" s="1"/>
      <c r="D299298" s="1"/>
    </row>
    <row r="299317" spans="1:4" x14ac:dyDescent="0.35">
      <c r="A299317" s="1"/>
      <c r="B299317" s="1"/>
      <c r="C299317" s="1"/>
      <c r="D299317" s="1"/>
    </row>
    <row r="299336" spans="1:4" x14ac:dyDescent="0.35">
      <c r="A299336" s="1"/>
      <c r="B299336" s="1"/>
      <c r="C299336" s="1"/>
      <c r="D299336" s="1"/>
    </row>
    <row r="299355" spans="1:4" x14ac:dyDescent="0.35">
      <c r="A299355" s="1"/>
      <c r="B299355" s="1"/>
      <c r="C299355" s="1"/>
      <c r="D299355" s="1"/>
    </row>
    <row r="299374" spans="1:4" x14ac:dyDescent="0.35">
      <c r="A299374" s="1"/>
      <c r="B299374" s="1"/>
      <c r="C299374" s="1"/>
      <c r="D299374" s="1"/>
    </row>
    <row r="299393" spans="1:4" x14ac:dyDescent="0.35">
      <c r="A299393" s="1"/>
      <c r="B299393" s="1"/>
      <c r="C299393" s="1"/>
      <c r="D299393" s="1"/>
    </row>
    <row r="299412" spans="1:4" x14ac:dyDescent="0.35">
      <c r="A299412" s="1"/>
      <c r="B299412" s="1"/>
      <c r="C299412" s="1"/>
      <c r="D299412" s="1"/>
    </row>
    <row r="299431" spans="1:4" x14ac:dyDescent="0.35">
      <c r="A299431" s="1"/>
      <c r="B299431" s="1"/>
      <c r="C299431" s="1"/>
      <c r="D299431" s="1"/>
    </row>
    <row r="299450" spans="1:4" x14ac:dyDescent="0.35">
      <c r="A299450" s="1"/>
      <c r="B299450" s="1"/>
      <c r="C299450" s="1"/>
      <c r="D299450" s="1"/>
    </row>
    <row r="299469" spans="1:4" x14ac:dyDescent="0.35">
      <c r="A299469" s="1"/>
      <c r="B299469" s="1"/>
      <c r="C299469" s="1"/>
      <c r="D299469" s="1"/>
    </row>
    <row r="299488" spans="1:4" x14ac:dyDescent="0.35">
      <c r="A299488" s="1"/>
      <c r="B299488" s="1"/>
      <c r="C299488" s="1"/>
      <c r="D299488" s="1"/>
    </row>
    <row r="299507" spans="1:4" x14ac:dyDescent="0.35">
      <c r="A299507" s="1"/>
      <c r="B299507" s="1"/>
      <c r="C299507" s="1"/>
      <c r="D299507" s="1"/>
    </row>
    <row r="299526" spans="1:4" x14ac:dyDescent="0.35">
      <c r="A299526" s="1"/>
      <c r="B299526" s="1"/>
      <c r="C299526" s="1"/>
      <c r="D299526" s="1"/>
    </row>
    <row r="299545" spans="1:4" x14ac:dyDescent="0.35">
      <c r="A299545" s="1"/>
      <c r="B299545" s="1"/>
      <c r="C299545" s="1"/>
      <c r="D299545" s="1"/>
    </row>
    <row r="299564" spans="1:4" x14ac:dyDescent="0.35">
      <c r="A299564" s="1"/>
      <c r="B299564" s="1"/>
      <c r="C299564" s="1"/>
      <c r="D299564" s="1"/>
    </row>
    <row r="299583" spans="1:4" x14ac:dyDescent="0.35">
      <c r="A299583" s="1"/>
      <c r="B299583" s="1"/>
      <c r="C299583" s="1"/>
      <c r="D299583" s="1"/>
    </row>
    <row r="299602" spans="1:4" x14ac:dyDescent="0.35">
      <c r="A299602" s="1"/>
      <c r="B299602" s="1"/>
      <c r="C299602" s="1"/>
      <c r="D299602" s="1"/>
    </row>
    <row r="299621" spans="1:4" x14ac:dyDescent="0.35">
      <c r="A299621" s="1"/>
      <c r="B299621" s="1"/>
      <c r="C299621" s="1"/>
      <c r="D299621" s="1"/>
    </row>
    <row r="299640" spans="1:4" x14ac:dyDescent="0.35">
      <c r="A299640" s="1"/>
      <c r="B299640" s="1"/>
      <c r="C299640" s="1"/>
      <c r="D299640" s="1"/>
    </row>
    <row r="299659" spans="1:4" x14ac:dyDescent="0.35">
      <c r="A299659" s="1"/>
      <c r="B299659" s="1"/>
      <c r="C299659" s="1"/>
      <c r="D299659" s="1"/>
    </row>
    <row r="299678" spans="1:4" x14ac:dyDescent="0.35">
      <c r="A299678" s="1"/>
      <c r="B299678" s="1"/>
      <c r="C299678" s="1"/>
      <c r="D299678" s="1"/>
    </row>
    <row r="299697" spans="1:4" x14ac:dyDescent="0.35">
      <c r="A299697" s="1"/>
      <c r="B299697" s="1"/>
      <c r="C299697" s="1"/>
      <c r="D299697" s="1"/>
    </row>
    <row r="299716" spans="1:4" x14ac:dyDescent="0.35">
      <c r="A299716" s="1"/>
      <c r="B299716" s="1"/>
      <c r="C299716" s="1"/>
      <c r="D299716" s="1"/>
    </row>
    <row r="299735" spans="1:4" x14ac:dyDescent="0.35">
      <c r="A299735" s="1"/>
      <c r="B299735" s="1"/>
      <c r="C299735" s="1"/>
      <c r="D299735" s="1"/>
    </row>
    <row r="299754" spans="1:4" x14ac:dyDescent="0.35">
      <c r="A299754" s="1"/>
      <c r="B299754" s="1"/>
      <c r="C299754" s="1"/>
      <c r="D299754" s="1"/>
    </row>
    <row r="299773" spans="1:4" x14ac:dyDescent="0.35">
      <c r="A299773" s="1"/>
      <c r="B299773" s="1"/>
      <c r="C299773" s="1"/>
      <c r="D299773" s="1"/>
    </row>
    <row r="299792" spans="1:4" x14ac:dyDescent="0.35">
      <c r="A299792" s="1"/>
      <c r="B299792" s="1"/>
      <c r="C299792" s="1"/>
      <c r="D299792" s="1"/>
    </row>
    <row r="299811" spans="1:4" x14ac:dyDescent="0.35">
      <c r="A299811" s="1"/>
      <c r="B299811" s="1"/>
      <c r="C299811" s="1"/>
      <c r="D299811" s="1"/>
    </row>
    <row r="299830" spans="1:4" x14ac:dyDescent="0.35">
      <c r="A299830" s="1"/>
      <c r="B299830" s="1"/>
      <c r="C299830" s="1"/>
      <c r="D299830" s="1"/>
    </row>
    <row r="299849" spans="1:4" x14ac:dyDescent="0.35">
      <c r="A299849" s="1"/>
      <c r="B299849" s="1"/>
      <c r="C299849" s="1"/>
      <c r="D299849" s="1"/>
    </row>
    <row r="299868" spans="1:4" x14ac:dyDescent="0.35">
      <c r="A299868" s="1"/>
      <c r="B299868" s="1"/>
      <c r="C299868" s="1"/>
      <c r="D299868" s="1"/>
    </row>
    <row r="299887" spans="1:4" x14ac:dyDescent="0.35">
      <c r="A299887" s="1"/>
      <c r="B299887" s="1"/>
      <c r="C299887" s="1"/>
      <c r="D299887" s="1"/>
    </row>
    <row r="299906" spans="1:4" x14ac:dyDescent="0.35">
      <c r="A299906" s="1"/>
      <c r="B299906" s="1"/>
      <c r="C299906" s="1"/>
      <c r="D299906" s="1"/>
    </row>
    <row r="299925" spans="1:4" x14ac:dyDescent="0.35">
      <c r="A299925" s="1"/>
      <c r="B299925" s="1"/>
      <c r="C299925" s="1"/>
      <c r="D299925" s="1"/>
    </row>
    <row r="299944" spans="1:4" x14ac:dyDescent="0.35">
      <c r="A299944" s="1"/>
      <c r="B299944" s="1"/>
      <c r="C299944" s="1"/>
      <c r="D299944" s="1"/>
    </row>
    <row r="299963" spans="1:4" x14ac:dyDescent="0.35">
      <c r="A299963" s="1"/>
      <c r="B299963" s="1"/>
      <c r="C299963" s="1"/>
      <c r="D299963" s="1"/>
    </row>
    <row r="299982" spans="1:4" x14ac:dyDescent="0.35">
      <c r="A299982" s="1"/>
      <c r="B299982" s="1"/>
      <c r="C299982" s="1"/>
      <c r="D299982" s="1"/>
    </row>
    <row r="300001" spans="1:4" x14ac:dyDescent="0.35">
      <c r="A300001" s="1"/>
      <c r="B300001" s="1"/>
      <c r="C300001" s="1"/>
      <c r="D300001" s="1"/>
    </row>
    <row r="300020" spans="1:4" x14ac:dyDescent="0.35">
      <c r="A300020" s="1"/>
      <c r="B300020" s="1"/>
      <c r="C300020" s="1"/>
      <c r="D300020" s="1"/>
    </row>
    <row r="300039" spans="1:4" x14ac:dyDescent="0.35">
      <c r="A300039" s="1"/>
      <c r="B300039" s="1"/>
      <c r="C300039" s="1"/>
      <c r="D300039" s="1"/>
    </row>
    <row r="300058" spans="1:4" x14ac:dyDescent="0.35">
      <c r="A300058" s="1"/>
      <c r="B300058" s="1"/>
      <c r="C300058" s="1"/>
      <c r="D300058" s="1"/>
    </row>
    <row r="300077" spans="1:4" x14ac:dyDescent="0.35">
      <c r="A300077" s="1"/>
      <c r="B300077" s="1"/>
      <c r="C300077" s="1"/>
      <c r="D300077" s="1"/>
    </row>
    <row r="300096" spans="1:4" x14ac:dyDescent="0.35">
      <c r="A300096" s="1"/>
      <c r="B300096" s="1"/>
      <c r="C300096" s="1"/>
      <c r="D300096" s="1"/>
    </row>
    <row r="300115" spans="1:4" x14ac:dyDescent="0.35">
      <c r="A300115" s="1"/>
      <c r="B300115" s="1"/>
      <c r="C300115" s="1"/>
      <c r="D300115" s="1"/>
    </row>
    <row r="300134" spans="1:4" x14ac:dyDescent="0.35">
      <c r="A300134" s="1"/>
      <c r="B300134" s="1"/>
      <c r="C300134" s="1"/>
      <c r="D300134" s="1"/>
    </row>
    <row r="300153" spans="1:4" x14ac:dyDescent="0.35">
      <c r="A300153" s="1"/>
      <c r="B300153" s="1"/>
      <c r="C300153" s="1"/>
      <c r="D300153" s="1"/>
    </row>
    <row r="300172" spans="1:4" x14ac:dyDescent="0.35">
      <c r="A300172" s="1"/>
      <c r="B300172" s="1"/>
      <c r="C300172" s="1"/>
      <c r="D300172" s="1"/>
    </row>
    <row r="300191" spans="1:4" x14ac:dyDescent="0.35">
      <c r="A300191" s="1"/>
      <c r="B300191" s="1"/>
      <c r="C300191" s="1"/>
      <c r="D300191" s="1"/>
    </row>
    <row r="300210" spans="1:4" x14ac:dyDescent="0.35">
      <c r="A300210" s="1"/>
      <c r="B300210" s="1"/>
      <c r="C300210" s="1"/>
      <c r="D300210" s="1"/>
    </row>
    <row r="300229" spans="1:4" x14ac:dyDescent="0.35">
      <c r="A300229" s="1"/>
      <c r="B300229" s="1"/>
      <c r="C300229" s="1"/>
      <c r="D300229" s="1"/>
    </row>
    <row r="300248" spans="1:4" x14ac:dyDescent="0.35">
      <c r="A300248" s="1"/>
      <c r="B300248" s="1"/>
      <c r="C300248" s="1"/>
      <c r="D300248" s="1"/>
    </row>
    <row r="300267" spans="1:4" x14ac:dyDescent="0.35">
      <c r="A300267" s="1"/>
      <c r="B300267" s="1"/>
      <c r="C300267" s="1"/>
      <c r="D300267" s="1"/>
    </row>
    <row r="300286" spans="1:4" x14ac:dyDescent="0.35">
      <c r="A300286" s="1"/>
      <c r="B300286" s="1"/>
      <c r="C300286" s="1"/>
      <c r="D300286" s="1"/>
    </row>
    <row r="300305" spans="1:4" x14ac:dyDescent="0.35">
      <c r="A300305" s="1"/>
      <c r="B300305" s="1"/>
      <c r="C300305" s="1"/>
      <c r="D300305" s="1"/>
    </row>
    <row r="300324" spans="1:4" x14ac:dyDescent="0.35">
      <c r="A300324" s="1"/>
      <c r="B300324" s="1"/>
      <c r="C300324" s="1"/>
      <c r="D300324" s="1"/>
    </row>
    <row r="300343" spans="1:4" x14ac:dyDescent="0.35">
      <c r="A300343" s="1"/>
      <c r="B300343" s="1"/>
      <c r="C300343" s="1"/>
      <c r="D300343" s="1"/>
    </row>
    <row r="300362" spans="1:4" x14ac:dyDescent="0.35">
      <c r="A300362" s="1"/>
      <c r="B300362" s="1"/>
      <c r="C300362" s="1"/>
      <c r="D300362" s="1"/>
    </row>
    <row r="300381" spans="1:4" x14ac:dyDescent="0.35">
      <c r="A300381" s="1"/>
      <c r="B300381" s="1"/>
      <c r="C300381" s="1"/>
      <c r="D300381" s="1"/>
    </row>
    <row r="300400" spans="1:4" x14ac:dyDescent="0.35">
      <c r="A300400" s="1"/>
      <c r="B300400" s="1"/>
      <c r="C300400" s="1"/>
      <c r="D300400" s="1"/>
    </row>
    <row r="300419" spans="1:4" x14ac:dyDescent="0.35">
      <c r="A300419" s="1"/>
      <c r="B300419" s="1"/>
      <c r="C300419" s="1"/>
      <c r="D300419" s="1"/>
    </row>
    <row r="300438" spans="1:4" x14ac:dyDescent="0.35">
      <c r="A300438" s="1"/>
      <c r="B300438" s="1"/>
      <c r="C300438" s="1"/>
      <c r="D300438" s="1"/>
    </row>
    <row r="300457" spans="1:4" x14ac:dyDescent="0.35">
      <c r="A300457" s="1"/>
      <c r="B300457" s="1"/>
      <c r="C300457" s="1"/>
      <c r="D300457" s="1"/>
    </row>
    <row r="300476" spans="1:4" x14ac:dyDescent="0.35">
      <c r="A300476" s="1"/>
      <c r="B300476" s="1"/>
      <c r="C300476" s="1"/>
      <c r="D300476" s="1"/>
    </row>
    <row r="300495" spans="1:4" x14ac:dyDescent="0.35">
      <c r="A300495" s="1"/>
      <c r="B300495" s="1"/>
      <c r="C300495" s="1"/>
      <c r="D300495" s="1"/>
    </row>
    <row r="300514" spans="1:4" x14ac:dyDescent="0.35">
      <c r="A300514" s="1"/>
      <c r="B300514" s="1"/>
      <c r="C300514" s="1"/>
      <c r="D300514" s="1"/>
    </row>
    <row r="300533" spans="1:4" x14ac:dyDescent="0.35">
      <c r="A300533" s="1"/>
      <c r="B300533" s="1"/>
      <c r="C300533" s="1"/>
      <c r="D300533" s="1"/>
    </row>
    <row r="300552" spans="1:4" x14ac:dyDescent="0.35">
      <c r="A300552" s="1"/>
      <c r="B300552" s="1"/>
      <c r="C300552" s="1"/>
      <c r="D300552" s="1"/>
    </row>
    <row r="300571" spans="1:4" x14ac:dyDescent="0.35">
      <c r="A300571" s="1"/>
      <c r="B300571" s="1"/>
      <c r="C300571" s="1"/>
      <c r="D300571" s="1"/>
    </row>
    <row r="300590" spans="1:4" x14ac:dyDescent="0.35">
      <c r="A300590" s="1"/>
      <c r="B300590" s="1"/>
      <c r="C300590" s="1"/>
      <c r="D300590" s="1"/>
    </row>
    <row r="300609" spans="1:4" x14ac:dyDescent="0.35">
      <c r="A300609" s="1"/>
      <c r="B300609" s="1"/>
      <c r="C300609" s="1"/>
      <c r="D300609" s="1"/>
    </row>
    <row r="300628" spans="1:4" x14ac:dyDescent="0.35">
      <c r="A300628" s="1"/>
      <c r="B300628" s="1"/>
      <c r="C300628" s="1"/>
      <c r="D300628" s="1"/>
    </row>
    <row r="300647" spans="1:4" x14ac:dyDescent="0.35">
      <c r="A300647" s="1"/>
      <c r="B300647" s="1"/>
      <c r="C300647" s="1"/>
      <c r="D300647" s="1"/>
    </row>
    <row r="300666" spans="1:4" x14ac:dyDescent="0.35">
      <c r="A300666" s="1"/>
      <c r="B300666" s="1"/>
      <c r="C300666" s="1"/>
      <c r="D300666" s="1"/>
    </row>
    <row r="300685" spans="1:4" x14ac:dyDescent="0.35">
      <c r="A300685" s="1"/>
      <c r="B300685" s="1"/>
      <c r="C300685" s="1"/>
      <c r="D300685" s="1"/>
    </row>
    <row r="300704" spans="1:4" x14ac:dyDescent="0.35">
      <c r="A300704" s="1"/>
      <c r="B300704" s="1"/>
      <c r="C300704" s="1"/>
      <c r="D300704" s="1"/>
    </row>
    <row r="300723" spans="1:4" x14ac:dyDescent="0.35">
      <c r="A300723" s="1"/>
      <c r="B300723" s="1"/>
      <c r="C300723" s="1"/>
      <c r="D300723" s="1"/>
    </row>
    <row r="300742" spans="1:4" x14ac:dyDescent="0.35">
      <c r="A300742" s="1"/>
      <c r="B300742" s="1"/>
      <c r="C300742" s="1"/>
      <c r="D300742" s="1"/>
    </row>
    <row r="300761" spans="1:4" x14ac:dyDescent="0.35">
      <c r="A300761" s="1"/>
      <c r="B300761" s="1"/>
      <c r="C300761" s="1"/>
      <c r="D300761" s="1"/>
    </row>
    <row r="300780" spans="1:4" x14ac:dyDescent="0.35">
      <c r="A300780" s="1"/>
      <c r="B300780" s="1"/>
      <c r="C300780" s="1"/>
      <c r="D300780" s="1"/>
    </row>
    <row r="300799" spans="1:4" x14ac:dyDescent="0.35">
      <c r="A300799" s="1"/>
      <c r="B300799" s="1"/>
      <c r="C300799" s="1"/>
      <c r="D300799" s="1"/>
    </row>
    <row r="300818" spans="1:4" x14ac:dyDescent="0.35">
      <c r="A300818" s="1"/>
      <c r="B300818" s="1"/>
      <c r="C300818" s="1"/>
      <c r="D300818" s="1"/>
    </row>
    <row r="300837" spans="1:4" x14ac:dyDescent="0.35">
      <c r="A300837" s="1"/>
      <c r="B300837" s="1"/>
      <c r="C300837" s="1"/>
      <c r="D300837" s="1"/>
    </row>
    <row r="300856" spans="1:4" x14ac:dyDescent="0.35">
      <c r="A300856" s="1"/>
      <c r="B300856" s="1"/>
      <c r="C300856" s="1"/>
      <c r="D300856" s="1"/>
    </row>
    <row r="300875" spans="1:4" x14ac:dyDescent="0.35">
      <c r="A300875" s="1"/>
      <c r="B300875" s="1"/>
      <c r="C300875" s="1"/>
      <c r="D300875" s="1"/>
    </row>
    <row r="300894" spans="1:4" x14ac:dyDescent="0.35">
      <c r="A300894" s="1"/>
      <c r="B300894" s="1"/>
      <c r="C300894" s="1"/>
      <c r="D300894" s="1"/>
    </row>
    <row r="300913" spans="1:4" x14ac:dyDescent="0.35">
      <c r="A300913" s="1"/>
      <c r="B300913" s="1"/>
      <c r="C300913" s="1"/>
      <c r="D300913" s="1"/>
    </row>
    <row r="300932" spans="1:4" x14ac:dyDescent="0.35">
      <c r="A300932" s="1"/>
      <c r="B300932" s="1"/>
      <c r="C300932" s="1"/>
      <c r="D300932" s="1"/>
    </row>
    <row r="300951" spans="1:4" x14ac:dyDescent="0.35">
      <c r="A300951" s="1"/>
      <c r="B300951" s="1"/>
      <c r="C300951" s="1"/>
      <c r="D300951" s="1"/>
    </row>
    <row r="300970" spans="1:4" x14ac:dyDescent="0.35">
      <c r="A300970" s="1"/>
      <c r="B300970" s="1"/>
      <c r="C300970" s="1"/>
      <c r="D300970" s="1"/>
    </row>
    <row r="300989" spans="1:4" x14ac:dyDescent="0.35">
      <c r="A300989" s="1"/>
      <c r="B300989" s="1"/>
      <c r="C300989" s="1"/>
      <c r="D300989" s="1"/>
    </row>
    <row r="301008" spans="1:4" x14ac:dyDescent="0.35">
      <c r="A301008" s="1"/>
      <c r="B301008" s="1"/>
      <c r="C301008" s="1"/>
      <c r="D301008" s="1"/>
    </row>
    <row r="301027" spans="1:4" x14ac:dyDescent="0.35">
      <c r="A301027" s="1"/>
      <c r="B301027" s="1"/>
      <c r="C301027" s="1"/>
      <c r="D301027" s="1"/>
    </row>
    <row r="301046" spans="1:4" x14ac:dyDescent="0.35">
      <c r="A301046" s="1"/>
      <c r="B301046" s="1"/>
      <c r="C301046" s="1"/>
      <c r="D301046" s="1"/>
    </row>
    <row r="301065" spans="1:4" x14ac:dyDescent="0.35">
      <c r="A301065" s="1"/>
      <c r="B301065" s="1"/>
      <c r="C301065" s="1"/>
      <c r="D301065" s="1"/>
    </row>
    <row r="301084" spans="1:4" x14ac:dyDescent="0.35">
      <c r="A301084" s="1"/>
      <c r="B301084" s="1"/>
      <c r="C301084" s="1"/>
      <c r="D301084" s="1"/>
    </row>
    <row r="301103" spans="1:4" x14ac:dyDescent="0.35">
      <c r="A301103" s="1"/>
      <c r="B301103" s="1"/>
      <c r="C301103" s="1"/>
      <c r="D301103" s="1"/>
    </row>
    <row r="301122" spans="1:4" x14ac:dyDescent="0.35">
      <c r="A301122" s="1"/>
      <c r="B301122" s="1"/>
      <c r="C301122" s="1"/>
      <c r="D301122" s="1"/>
    </row>
    <row r="301141" spans="1:4" x14ac:dyDescent="0.35">
      <c r="A301141" s="1"/>
      <c r="B301141" s="1"/>
      <c r="C301141" s="1"/>
      <c r="D301141" s="1"/>
    </row>
    <row r="301160" spans="1:4" x14ac:dyDescent="0.35">
      <c r="A301160" s="1"/>
      <c r="B301160" s="1"/>
      <c r="C301160" s="1"/>
      <c r="D301160" s="1"/>
    </row>
    <row r="301179" spans="1:4" x14ac:dyDescent="0.35">
      <c r="A301179" s="1"/>
      <c r="B301179" s="1"/>
      <c r="C301179" s="1"/>
      <c r="D301179" s="1"/>
    </row>
    <row r="301198" spans="1:4" x14ac:dyDescent="0.35">
      <c r="A301198" s="1"/>
      <c r="B301198" s="1"/>
      <c r="C301198" s="1"/>
      <c r="D301198" s="1"/>
    </row>
    <row r="301217" spans="1:4" x14ac:dyDescent="0.35">
      <c r="A301217" s="1"/>
      <c r="B301217" s="1"/>
      <c r="C301217" s="1"/>
      <c r="D301217" s="1"/>
    </row>
    <row r="301236" spans="1:4" x14ac:dyDescent="0.35">
      <c r="A301236" s="1"/>
      <c r="B301236" s="1"/>
      <c r="C301236" s="1"/>
      <c r="D301236" s="1"/>
    </row>
    <row r="301255" spans="1:4" x14ac:dyDescent="0.35">
      <c r="A301255" s="1"/>
      <c r="B301255" s="1"/>
      <c r="C301255" s="1"/>
      <c r="D301255" s="1"/>
    </row>
    <row r="301274" spans="1:4" x14ac:dyDescent="0.35">
      <c r="A301274" s="1"/>
      <c r="B301274" s="1"/>
      <c r="C301274" s="1"/>
      <c r="D301274" s="1"/>
    </row>
    <row r="301293" spans="1:4" x14ac:dyDescent="0.35">
      <c r="A301293" s="1"/>
      <c r="B301293" s="1"/>
      <c r="C301293" s="1"/>
      <c r="D301293" s="1"/>
    </row>
    <row r="301312" spans="1:4" x14ac:dyDescent="0.35">
      <c r="A301312" s="1"/>
      <c r="B301312" s="1"/>
      <c r="C301312" s="1"/>
      <c r="D301312" s="1"/>
    </row>
    <row r="301331" spans="1:4" x14ac:dyDescent="0.35">
      <c r="A301331" s="1"/>
      <c r="B301331" s="1"/>
      <c r="C301331" s="1"/>
      <c r="D301331" s="1"/>
    </row>
    <row r="301350" spans="1:4" x14ac:dyDescent="0.35">
      <c r="A301350" s="1"/>
      <c r="B301350" s="1"/>
      <c r="C301350" s="1"/>
      <c r="D301350" s="1"/>
    </row>
    <row r="301369" spans="1:4" x14ac:dyDescent="0.35">
      <c r="A301369" s="1"/>
      <c r="B301369" s="1"/>
      <c r="C301369" s="1"/>
      <c r="D301369" s="1"/>
    </row>
    <row r="301388" spans="1:4" x14ac:dyDescent="0.35">
      <c r="A301388" s="1"/>
      <c r="B301388" s="1"/>
      <c r="C301388" s="1"/>
      <c r="D301388" s="1"/>
    </row>
    <row r="301407" spans="1:4" x14ac:dyDescent="0.35">
      <c r="A301407" s="1"/>
      <c r="B301407" s="1"/>
      <c r="C301407" s="1"/>
      <c r="D301407" s="1"/>
    </row>
    <row r="301426" spans="1:4" x14ac:dyDescent="0.35">
      <c r="A301426" s="1"/>
      <c r="B301426" s="1"/>
      <c r="C301426" s="1"/>
      <c r="D301426" s="1"/>
    </row>
    <row r="301445" spans="1:4" x14ac:dyDescent="0.35">
      <c r="A301445" s="1"/>
      <c r="B301445" s="1"/>
      <c r="C301445" s="1"/>
      <c r="D301445" s="1"/>
    </row>
    <row r="301464" spans="1:4" x14ac:dyDescent="0.35">
      <c r="A301464" s="1"/>
      <c r="B301464" s="1"/>
      <c r="C301464" s="1"/>
      <c r="D301464" s="1"/>
    </row>
    <row r="301483" spans="1:4" x14ac:dyDescent="0.35">
      <c r="A301483" s="1"/>
      <c r="B301483" s="1"/>
      <c r="C301483" s="1"/>
      <c r="D301483" s="1"/>
    </row>
    <row r="301502" spans="1:4" x14ac:dyDescent="0.35">
      <c r="A301502" s="1"/>
      <c r="B301502" s="1"/>
      <c r="C301502" s="1"/>
      <c r="D301502" s="1"/>
    </row>
    <row r="301521" spans="1:4" x14ac:dyDescent="0.35">
      <c r="A301521" s="1"/>
      <c r="B301521" s="1"/>
      <c r="C301521" s="1"/>
      <c r="D301521" s="1"/>
    </row>
    <row r="301540" spans="1:4" x14ac:dyDescent="0.35">
      <c r="A301540" s="1"/>
      <c r="B301540" s="1"/>
      <c r="C301540" s="1"/>
      <c r="D301540" s="1"/>
    </row>
    <row r="301559" spans="1:4" x14ac:dyDescent="0.35">
      <c r="A301559" s="1"/>
      <c r="B301559" s="1"/>
      <c r="C301559" s="1"/>
      <c r="D301559" s="1"/>
    </row>
    <row r="301578" spans="1:4" x14ac:dyDescent="0.35">
      <c r="A301578" s="1"/>
      <c r="B301578" s="1"/>
      <c r="C301578" s="1"/>
      <c r="D301578" s="1"/>
    </row>
    <row r="301597" spans="1:4" x14ac:dyDescent="0.35">
      <c r="A301597" s="1"/>
      <c r="B301597" s="1"/>
      <c r="C301597" s="1"/>
      <c r="D301597" s="1"/>
    </row>
    <row r="301616" spans="1:4" x14ac:dyDescent="0.35">
      <c r="A301616" s="1"/>
      <c r="B301616" s="1"/>
      <c r="C301616" s="1"/>
      <c r="D301616" s="1"/>
    </row>
    <row r="301635" spans="1:4" x14ac:dyDescent="0.35">
      <c r="A301635" s="1"/>
      <c r="B301635" s="1"/>
      <c r="C301635" s="1"/>
      <c r="D301635" s="1"/>
    </row>
    <row r="301654" spans="1:4" x14ac:dyDescent="0.35">
      <c r="A301654" s="1"/>
      <c r="B301654" s="1"/>
      <c r="C301654" s="1"/>
      <c r="D301654" s="1"/>
    </row>
    <row r="301673" spans="1:4" x14ac:dyDescent="0.35">
      <c r="A301673" s="1"/>
      <c r="B301673" s="1"/>
      <c r="C301673" s="1"/>
      <c r="D301673" s="1"/>
    </row>
    <row r="301692" spans="1:4" x14ac:dyDescent="0.35">
      <c r="A301692" s="1"/>
      <c r="B301692" s="1"/>
      <c r="C301692" s="1"/>
      <c r="D301692" s="1"/>
    </row>
    <row r="301711" spans="1:4" x14ac:dyDescent="0.35">
      <c r="A301711" s="1"/>
      <c r="B301711" s="1"/>
      <c r="C301711" s="1"/>
      <c r="D301711" s="1"/>
    </row>
    <row r="301730" spans="1:4" x14ac:dyDescent="0.35">
      <c r="A301730" s="1"/>
      <c r="B301730" s="1"/>
      <c r="C301730" s="1"/>
      <c r="D301730" s="1"/>
    </row>
    <row r="301749" spans="1:4" x14ac:dyDescent="0.35">
      <c r="A301749" s="1"/>
      <c r="B301749" s="1"/>
      <c r="C301749" s="1"/>
      <c r="D301749" s="1"/>
    </row>
    <row r="301768" spans="1:4" x14ac:dyDescent="0.35">
      <c r="A301768" s="1"/>
      <c r="B301768" s="1"/>
      <c r="C301768" s="1"/>
      <c r="D301768" s="1"/>
    </row>
    <row r="301787" spans="1:4" x14ac:dyDescent="0.35">
      <c r="A301787" s="1"/>
      <c r="B301787" s="1"/>
      <c r="C301787" s="1"/>
      <c r="D301787" s="1"/>
    </row>
    <row r="301806" spans="1:4" x14ac:dyDescent="0.35">
      <c r="A301806" s="1"/>
      <c r="B301806" s="1"/>
      <c r="C301806" s="1"/>
      <c r="D301806" s="1"/>
    </row>
    <row r="301825" spans="1:4" x14ac:dyDescent="0.35">
      <c r="A301825" s="1"/>
      <c r="B301825" s="1"/>
      <c r="C301825" s="1"/>
      <c r="D301825" s="1"/>
    </row>
    <row r="301844" spans="1:4" x14ac:dyDescent="0.35">
      <c r="A301844" s="1"/>
      <c r="B301844" s="1"/>
      <c r="C301844" s="1"/>
      <c r="D301844" s="1"/>
    </row>
    <row r="301863" spans="1:4" x14ac:dyDescent="0.35">
      <c r="A301863" s="1"/>
      <c r="B301863" s="1"/>
      <c r="C301863" s="1"/>
      <c r="D301863" s="1"/>
    </row>
    <row r="301882" spans="1:4" x14ac:dyDescent="0.35">
      <c r="A301882" s="1"/>
      <c r="B301882" s="1"/>
      <c r="C301882" s="1"/>
      <c r="D301882" s="1"/>
    </row>
    <row r="301901" spans="1:4" x14ac:dyDescent="0.35">
      <c r="A301901" s="1"/>
      <c r="B301901" s="1"/>
      <c r="C301901" s="1"/>
      <c r="D301901" s="1"/>
    </row>
    <row r="301920" spans="1:4" x14ac:dyDescent="0.35">
      <c r="A301920" s="1"/>
      <c r="B301920" s="1"/>
      <c r="C301920" s="1"/>
      <c r="D301920" s="1"/>
    </row>
    <row r="301939" spans="1:4" x14ac:dyDescent="0.35">
      <c r="A301939" s="1"/>
      <c r="B301939" s="1"/>
      <c r="C301939" s="1"/>
      <c r="D301939" s="1"/>
    </row>
    <row r="301958" spans="1:4" x14ac:dyDescent="0.35">
      <c r="A301958" s="1"/>
      <c r="B301958" s="1"/>
      <c r="C301958" s="1"/>
      <c r="D301958" s="1"/>
    </row>
    <row r="301977" spans="1:4" x14ac:dyDescent="0.35">
      <c r="A301977" s="1"/>
      <c r="B301977" s="1"/>
      <c r="C301977" s="1"/>
      <c r="D301977" s="1"/>
    </row>
    <row r="301996" spans="1:4" x14ac:dyDescent="0.35">
      <c r="A301996" s="1"/>
      <c r="B301996" s="1"/>
      <c r="C301996" s="1"/>
      <c r="D301996" s="1"/>
    </row>
    <row r="302015" spans="1:4" x14ac:dyDescent="0.35">
      <c r="A302015" s="1"/>
      <c r="B302015" s="1"/>
      <c r="C302015" s="1"/>
      <c r="D302015" s="1"/>
    </row>
    <row r="302034" spans="1:4" x14ac:dyDescent="0.35">
      <c r="A302034" s="1"/>
      <c r="B302034" s="1"/>
      <c r="C302034" s="1"/>
      <c r="D302034" s="1"/>
    </row>
    <row r="302053" spans="1:4" x14ac:dyDescent="0.35">
      <c r="A302053" s="1"/>
      <c r="B302053" s="1"/>
      <c r="C302053" s="1"/>
      <c r="D302053" s="1"/>
    </row>
    <row r="302072" spans="1:4" x14ac:dyDescent="0.35">
      <c r="A302072" s="1"/>
      <c r="B302072" s="1"/>
      <c r="C302072" s="1"/>
      <c r="D302072" s="1"/>
    </row>
    <row r="302091" spans="1:4" x14ac:dyDescent="0.35">
      <c r="A302091" s="1"/>
      <c r="B302091" s="1"/>
      <c r="C302091" s="1"/>
      <c r="D302091" s="1"/>
    </row>
    <row r="302110" spans="1:4" x14ac:dyDescent="0.35">
      <c r="A302110" s="1"/>
      <c r="B302110" s="1"/>
      <c r="C302110" s="1"/>
      <c r="D302110" s="1"/>
    </row>
    <row r="302129" spans="1:4" x14ac:dyDescent="0.35">
      <c r="A302129" s="1"/>
      <c r="B302129" s="1"/>
      <c r="C302129" s="1"/>
      <c r="D302129" s="1"/>
    </row>
    <row r="302148" spans="1:4" x14ac:dyDescent="0.35">
      <c r="A302148" s="1"/>
      <c r="B302148" s="1"/>
      <c r="C302148" s="1"/>
      <c r="D302148" s="1"/>
    </row>
    <row r="302167" spans="1:4" x14ac:dyDescent="0.35">
      <c r="A302167" s="1"/>
      <c r="B302167" s="1"/>
      <c r="C302167" s="1"/>
      <c r="D302167" s="1"/>
    </row>
    <row r="302186" spans="1:4" x14ac:dyDescent="0.35">
      <c r="A302186" s="1"/>
      <c r="B302186" s="1"/>
      <c r="C302186" s="1"/>
      <c r="D302186" s="1"/>
    </row>
    <row r="302205" spans="1:4" x14ac:dyDescent="0.35">
      <c r="A302205" s="1"/>
      <c r="B302205" s="1"/>
      <c r="C302205" s="1"/>
      <c r="D302205" s="1"/>
    </row>
    <row r="302224" spans="1:4" x14ac:dyDescent="0.35">
      <c r="A302224" s="1"/>
      <c r="B302224" s="1"/>
      <c r="C302224" s="1"/>
      <c r="D302224" s="1"/>
    </row>
    <row r="302243" spans="1:4" x14ac:dyDescent="0.35">
      <c r="A302243" s="1"/>
      <c r="B302243" s="1"/>
      <c r="C302243" s="1"/>
      <c r="D302243" s="1"/>
    </row>
    <row r="302262" spans="1:4" x14ac:dyDescent="0.35">
      <c r="A302262" s="1"/>
      <c r="B302262" s="1"/>
      <c r="C302262" s="1"/>
      <c r="D302262" s="1"/>
    </row>
    <row r="302281" spans="1:4" x14ac:dyDescent="0.35">
      <c r="A302281" s="1"/>
      <c r="B302281" s="1"/>
      <c r="C302281" s="1"/>
      <c r="D302281" s="1"/>
    </row>
    <row r="302300" spans="1:4" x14ac:dyDescent="0.35">
      <c r="A302300" s="1"/>
      <c r="B302300" s="1"/>
      <c r="C302300" s="1"/>
      <c r="D302300" s="1"/>
    </row>
    <row r="302319" spans="1:4" x14ac:dyDescent="0.35">
      <c r="A302319" s="1"/>
      <c r="B302319" s="1"/>
      <c r="C302319" s="1"/>
      <c r="D302319" s="1"/>
    </row>
    <row r="302338" spans="1:4" x14ac:dyDescent="0.35">
      <c r="A302338" s="1"/>
      <c r="B302338" s="1"/>
      <c r="C302338" s="1"/>
      <c r="D302338" s="1"/>
    </row>
    <row r="302357" spans="1:4" x14ac:dyDescent="0.35">
      <c r="A302357" s="1"/>
      <c r="B302357" s="1"/>
      <c r="C302357" s="1"/>
      <c r="D302357" s="1"/>
    </row>
    <row r="302376" spans="1:4" x14ac:dyDescent="0.35">
      <c r="A302376" s="1"/>
      <c r="B302376" s="1"/>
      <c r="C302376" s="1"/>
      <c r="D302376" s="1"/>
    </row>
    <row r="302395" spans="1:4" x14ac:dyDescent="0.35">
      <c r="A302395" s="1"/>
      <c r="B302395" s="1"/>
      <c r="C302395" s="1"/>
      <c r="D302395" s="1"/>
    </row>
    <row r="302414" spans="1:4" x14ac:dyDescent="0.35">
      <c r="A302414" s="1"/>
      <c r="B302414" s="1"/>
      <c r="C302414" s="1"/>
      <c r="D302414" s="1"/>
    </row>
    <row r="302433" spans="1:4" x14ac:dyDescent="0.35">
      <c r="A302433" s="1"/>
      <c r="B302433" s="1"/>
      <c r="C302433" s="1"/>
      <c r="D302433" s="1"/>
    </row>
    <row r="302452" spans="1:4" x14ac:dyDescent="0.35">
      <c r="A302452" s="1"/>
      <c r="B302452" s="1"/>
      <c r="C302452" s="1"/>
      <c r="D302452" s="1"/>
    </row>
    <row r="302471" spans="1:4" x14ac:dyDescent="0.35">
      <c r="A302471" s="1"/>
      <c r="B302471" s="1"/>
      <c r="C302471" s="1"/>
      <c r="D302471" s="1"/>
    </row>
    <row r="302490" spans="1:4" x14ac:dyDescent="0.35">
      <c r="A302490" s="1"/>
      <c r="B302490" s="1"/>
      <c r="C302490" s="1"/>
      <c r="D302490" s="1"/>
    </row>
    <row r="302509" spans="1:4" x14ac:dyDescent="0.35">
      <c r="A302509" s="1"/>
      <c r="B302509" s="1"/>
      <c r="C302509" s="1"/>
      <c r="D302509" s="1"/>
    </row>
    <row r="302528" spans="1:4" x14ac:dyDescent="0.35">
      <c r="A302528" s="1"/>
      <c r="B302528" s="1"/>
      <c r="C302528" s="1"/>
      <c r="D302528" s="1"/>
    </row>
    <row r="302547" spans="1:4" x14ac:dyDescent="0.35">
      <c r="A302547" s="1"/>
      <c r="B302547" s="1"/>
      <c r="C302547" s="1"/>
      <c r="D302547" s="1"/>
    </row>
    <row r="302566" spans="1:4" x14ac:dyDescent="0.35">
      <c r="A302566" s="1"/>
      <c r="B302566" s="1"/>
      <c r="C302566" s="1"/>
      <c r="D302566" s="1"/>
    </row>
    <row r="302585" spans="1:4" x14ac:dyDescent="0.35">
      <c r="A302585" s="1"/>
      <c r="B302585" s="1"/>
      <c r="C302585" s="1"/>
      <c r="D302585" s="1"/>
    </row>
    <row r="302604" spans="1:4" x14ac:dyDescent="0.35">
      <c r="A302604" s="1"/>
      <c r="B302604" s="1"/>
      <c r="C302604" s="1"/>
      <c r="D302604" s="1"/>
    </row>
    <row r="302623" spans="1:4" x14ac:dyDescent="0.35">
      <c r="A302623" s="1"/>
      <c r="B302623" s="1"/>
      <c r="C302623" s="1"/>
      <c r="D302623" s="1"/>
    </row>
    <row r="302642" spans="1:4" x14ac:dyDescent="0.35">
      <c r="A302642" s="1"/>
      <c r="B302642" s="1"/>
      <c r="C302642" s="1"/>
      <c r="D302642" s="1"/>
    </row>
    <row r="302661" spans="1:4" x14ac:dyDescent="0.35">
      <c r="A302661" s="1"/>
      <c r="B302661" s="1"/>
      <c r="C302661" s="1"/>
      <c r="D302661" s="1"/>
    </row>
    <row r="302680" spans="1:4" x14ac:dyDescent="0.35">
      <c r="A302680" s="1"/>
      <c r="B302680" s="1"/>
      <c r="C302680" s="1"/>
      <c r="D302680" s="1"/>
    </row>
    <row r="302699" spans="1:4" x14ac:dyDescent="0.35">
      <c r="A302699" s="1"/>
      <c r="B302699" s="1"/>
      <c r="C302699" s="1"/>
      <c r="D302699" s="1"/>
    </row>
    <row r="302718" spans="1:4" x14ac:dyDescent="0.35">
      <c r="A302718" s="1"/>
      <c r="B302718" s="1"/>
      <c r="C302718" s="1"/>
      <c r="D302718" s="1"/>
    </row>
    <row r="302737" spans="1:4" x14ac:dyDescent="0.35">
      <c r="A302737" s="1"/>
      <c r="B302737" s="1"/>
      <c r="C302737" s="1"/>
      <c r="D302737" s="1"/>
    </row>
    <row r="302756" spans="1:4" x14ac:dyDescent="0.35">
      <c r="A302756" s="1"/>
      <c r="B302756" s="1"/>
      <c r="C302756" s="1"/>
      <c r="D302756" s="1"/>
    </row>
    <row r="302775" spans="1:4" x14ac:dyDescent="0.35">
      <c r="A302775" s="1"/>
      <c r="B302775" s="1"/>
      <c r="C302775" s="1"/>
      <c r="D302775" s="1"/>
    </row>
    <row r="302794" spans="1:4" x14ac:dyDescent="0.35">
      <c r="A302794" s="1"/>
      <c r="B302794" s="1"/>
      <c r="C302794" s="1"/>
      <c r="D302794" s="1"/>
    </row>
    <row r="302813" spans="1:4" x14ac:dyDescent="0.35">
      <c r="A302813" s="1"/>
      <c r="B302813" s="1"/>
      <c r="C302813" s="1"/>
      <c r="D302813" s="1"/>
    </row>
    <row r="302832" spans="1:4" x14ac:dyDescent="0.35">
      <c r="A302832" s="1"/>
      <c r="B302832" s="1"/>
      <c r="C302832" s="1"/>
      <c r="D302832" s="1"/>
    </row>
    <row r="302851" spans="1:4" x14ac:dyDescent="0.35">
      <c r="A302851" s="1"/>
      <c r="B302851" s="1"/>
      <c r="C302851" s="1"/>
      <c r="D302851" s="1"/>
    </row>
    <row r="302870" spans="1:4" x14ac:dyDescent="0.35">
      <c r="A302870" s="1"/>
      <c r="B302870" s="1"/>
      <c r="C302870" s="1"/>
      <c r="D302870" s="1"/>
    </row>
    <row r="302889" spans="1:4" x14ac:dyDescent="0.35">
      <c r="A302889" s="1"/>
      <c r="B302889" s="1"/>
      <c r="C302889" s="1"/>
      <c r="D302889" s="1"/>
    </row>
    <row r="302908" spans="1:4" x14ac:dyDescent="0.35">
      <c r="A302908" s="1"/>
      <c r="B302908" s="1"/>
      <c r="C302908" s="1"/>
      <c r="D302908" s="1"/>
    </row>
    <row r="302927" spans="1:4" x14ac:dyDescent="0.35">
      <c r="A302927" s="1"/>
      <c r="B302927" s="1"/>
      <c r="C302927" s="1"/>
      <c r="D302927" s="1"/>
    </row>
    <row r="302946" spans="1:4" x14ac:dyDescent="0.35">
      <c r="A302946" s="1"/>
      <c r="B302946" s="1"/>
      <c r="C302946" s="1"/>
      <c r="D302946" s="1"/>
    </row>
    <row r="302965" spans="1:4" x14ac:dyDescent="0.35">
      <c r="A302965" s="1"/>
      <c r="B302965" s="1"/>
      <c r="C302965" s="1"/>
      <c r="D302965" s="1"/>
    </row>
    <row r="302984" spans="1:4" x14ac:dyDescent="0.35">
      <c r="A302984" s="1"/>
      <c r="B302984" s="1"/>
      <c r="C302984" s="1"/>
      <c r="D302984" s="1"/>
    </row>
    <row r="303003" spans="1:4" x14ac:dyDescent="0.35">
      <c r="A303003" s="1"/>
      <c r="B303003" s="1"/>
      <c r="C303003" s="1"/>
      <c r="D303003" s="1"/>
    </row>
    <row r="303022" spans="1:4" x14ac:dyDescent="0.35">
      <c r="A303022" s="1"/>
      <c r="B303022" s="1"/>
      <c r="C303022" s="1"/>
      <c r="D303022" s="1"/>
    </row>
    <row r="303041" spans="1:4" x14ac:dyDescent="0.35">
      <c r="A303041" s="1"/>
      <c r="B303041" s="1"/>
      <c r="C303041" s="1"/>
      <c r="D303041" s="1"/>
    </row>
    <row r="303060" spans="1:4" x14ac:dyDescent="0.35">
      <c r="A303060" s="1"/>
      <c r="B303060" s="1"/>
      <c r="C303060" s="1"/>
      <c r="D303060" s="1"/>
    </row>
    <row r="303079" spans="1:4" x14ac:dyDescent="0.35">
      <c r="A303079" s="1"/>
      <c r="B303079" s="1"/>
      <c r="C303079" s="1"/>
      <c r="D303079" s="1"/>
    </row>
    <row r="303098" spans="1:4" x14ac:dyDescent="0.35">
      <c r="A303098" s="1"/>
      <c r="B303098" s="1"/>
      <c r="C303098" s="1"/>
      <c r="D303098" s="1"/>
    </row>
    <row r="303117" spans="1:4" x14ac:dyDescent="0.35">
      <c r="A303117" s="1"/>
      <c r="B303117" s="1"/>
      <c r="C303117" s="1"/>
      <c r="D303117" s="1"/>
    </row>
    <row r="303136" spans="1:4" x14ac:dyDescent="0.35">
      <c r="A303136" s="1"/>
      <c r="B303136" s="1"/>
      <c r="C303136" s="1"/>
      <c r="D303136" s="1"/>
    </row>
    <row r="303155" spans="1:4" x14ac:dyDescent="0.35">
      <c r="A303155" s="1"/>
      <c r="B303155" s="1"/>
      <c r="C303155" s="1"/>
      <c r="D303155" s="1"/>
    </row>
    <row r="303174" spans="1:4" x14ac:dyDescent="0.35">
      <c r="A303174" s="1"/>
      <c r="B303174" s="1"/>
      <c r="C303174" s="1"/>
      <c r="D303174" s="1"/>
    </row>
    <row r="303193" spans="1:4" x14ac:dyDescent="0.35">
      <c r="A303193" s="1"/>
      <c r="B303193" s="1"/>
      <c r="C303193" s="1"/>
      <c r="D303193" s="1"/>
    </row>
    <row r="303212" spans="1:4" x14ac:dyDescent="0.35">
      <c r="A303212" s="1"/>
      <c r="B303212" s="1"/>
      <c r="C303212" s="1"/>
      <c r="D303212" s="1"/>
    </row>
    <row r="303231" spans="1:4" x14ac:dyDescent="0.35">
      <c r="A303231" s="1"/>
      <c r="B303231" s="1"/>
      <c r="C303231" s="1"/>
      <c r="D303231" s="1"/>
    </row>
    <row r="303250" spans="1:4" x14ac:dyDescent="0.35">
      <c r="A303250" s="1"/>
      <c r="B303250" s="1"/>
      <c r="C303250" s="1"/>
      <c r="D303250" s="1"/>
    </row>
    <row r="303269" spans="1:4" x14ac:dyDescent="0.35">
      <c r="A303269" s="1"/>
      <c r="B303269" s="1"/>
      <c r="C303269" s="1"/>
      <c r="D303269" s="1"/>
    </row>
    <row r="303288" spans="1:4" x14ac:dyDescent="0.35">
      <c r="A303288" s="1"/>
      <c r="B303288" s="1"/>
      <c r="C303288" s="1"/>
      <c r="D303288" s="1"/>
    </row>
    <row r="303307" spans="1:4" x14ac:dyDescent="0.35">
      <c r="A303307" s="1"/>
      <c r="B303307" s="1"/>
      <c r="C303307" s="1"/>
      <c r="D303307" s="1"/>
    </row>
    <row r="303326" spans="1:4" x14ac:dyDescent="0.35">
      <c r="A303326" s="1"/>
      <c r="B303326" s="1"/>
      <c r="C303326" s="1"/>
      <c r="D303326" s="1"/>
    </row>
    <row r="303345" spans="1:4" x14ac:dyDescent="0.35">
      <c r="A303345" s="1"/>
      <c r="B303345" s="1"/>
      <c r="C303345" s="1"/>
      <c r="D303345" s="1"/>
    </row>
    <row r="303364" spans="1:4" x14ac:dyDescent="0.35">
      <c r="A303364" s="1"/>
      <c r="B303364" s="1"/>
      <c r="C303364" s="1"/>
      <c r="D303364" s="1"/>
    </row>
    <row r="303383" spans="1:4" x14ac:dyDescent="0.35">
      <c r="A303383" s="1"/>
      <c r="B303383" s="1"/>
      <c r="C303383" s="1"/>
      <c r="D303383" s="1"/>
    </row>
    <row r="303402" spans="1:4" x14ac:dyDescent="0.35">
      <c r="A303402" s="1"/>
      <c r="B303402" s="1"/>
      <c r="C303402" s="1"/>
      <c r="D303402" s="1"/>
    </row>
    <row r="303421" spans="1:4" x14ac:dyDescent="0.35">
      <c r="A303421" s="1"/>
      <c r="B303421" s="1"/>
      <c r="C303421" s="1"/>
      <c r="D303421" s="1"/>
    </row>
    <row r="303440" spans="1:4" x14ac:dyDescent="0.35">
      <c r="A303440" s="1"/>
      <c r="B303440" s="1"/>
      <c r="C303440" s="1"/>
      <c r="D303440" s="1"/>
    </row>
    <row r="303459" spans="1:4" x14ac:dyDescent="0.35">
      <c r="A303459" s="1"/>
      <c r="B303459" s="1"/>
      <c r="C303459" s="1"/>
      <c r="D303459" s="1"/>
    </row>
    <row r="303478" spans="1:4" x14ac:dyDescent="0.35">
      <c r="A303478" s="1"/>
      <c r="B303478" s="1"/>
      <c r="C303478" s="1"/>
      <c r="D303478" s="1"/>
    </row>
    <row r="303497" spans="1:4" x14ac:dyDescent="0.35">
      <c r="A303497" s="1"/>
      <c r="B303497" s="1"/>
      <c r="C303497" s="1"/>
      <c r="D303497" s="1"/>
    </row>
    <row r="303516" spans="1:4" x14ac:dyDescent="0.35">
      <c r="A303516" s="1"/>
      <c r="B303516" s="1"/>
      <c r="C303516" s="1"/>
      <c r="D303516" s="1"/>
    </row>
    <row r="303535" spans="1:4" x14ac:dyDescent="0.35">
      <c r="A303535" s="1"/>
      <c r="B303535" s="1"/>
      <c r="C303535" s="1"/>
      <c r="D303535" s="1"/>
    </row>
    <row r="303554" spans="1:4" x14ac:dyDescent="0.35">
      <c r="A303554" s="1"/>
      <c r="B303554" s="1"/>
      <c r="C303554" s="1"/>
      <c r="D303554" s="1"/>
    </row>
    <row r="303573" spans="1:4" x14ac:dyDescent="0.35">
      <c r="A303573" s="1"/>
      <c r="B303573" s="1"/>
      <c r="C303573" s="1"/>
      <c r="D303573" s="1"/>
    </row>
    <row r="303592" spans="1:4" x14ac:dyDescent="0.35">
      <c r="A303592" s="1"/>
      <c r="B303592" s="1"/>
      <c r="C303592" s="1"/>
      <c r="D303592" s="1"/>
    </row>
    <row r="303611" spans="1:4" x14ac:dyDescent="0.35">
      <c r="A303611" s="1"/>
      <c r="B303611" s="1"/>
      <c r="C303611" s="1"/>
      <c r="D303611" s="1"/>
    </row>
    <row r="303630" spans="1:4" x14ac:dyDescent="0.35">
      <c r="A303630" s="1"/>
      <c r="B303630" s="1"/>
      <c r="C303630" s="1"/>
      <c r="D303630" s="1"/>
    </row>
    <row r="303649" spans="1:4" x14ac:dyDescent="0.35">
      <c r="A303649" s="1"/>
      <c r="B303649" s="1"/>
      <c r="C303649" s="1"/>
      <c r="D303649" s="1"/>
    </row>
    <row r="303668" spans="1:4" x14ac:dyDescent="0.35">
      <c r="A303668" s="1"/>
      <c r="B303668" s="1"/>
      <c r="C303668" s="1"/>
      <c r="D303668" s="1"/>
    </row>
    <row r="303687" spans="1:4" x14ac:dyDescent="0.35">
      <c r="A303687" s="1"/>
      <c r="B303687" s="1"/>
      <c r="C303687" s="1"/>
      <c r="D303687" s="1"/>
    </row>
    <row r="303706" spans="1:4" x14ac:dyDescent="0.35">
      <c r="A303706" s="1"/>
      <c r="B303706" s="1"/>
      <c r="C303706" s="1"/>
      <c r="D303706" s="1"/>
    </row>
    <row r="303725" spans="1:4" x14ac:dyDescent="0.35">
      <c r="A303725" s="1"/>
      <c r="B303725" s="1"/>
      <c r="C303725" s="1"/>
      <c r="D303725" s="1"/>
    </row>
    <row r="303744" spans="1:4" x14ac:dyDescent="0.35">
      <c r="A303744" s="1"/>
      <c r="B303744" s="1"/>
      <c r="C303744" s="1"/>
      <c r="D303744" s="1"/>
    </row>
    <row r="303763" spans="1:4" x14ac:dyDescent="0.35">
      <c r="A303763" s="1"/>
      <c r="B303763" s="1"/>
      <c r="C303763" s="1"/>
      <c r="D303763" s="1"/>
    </row>
    <row r="303782" spans="1:4" x14ac:dyDescent="0.35">
      <c r="A303782" s="1"/>
      <c r="B303782" s="1"/>
      <c r="C303782" s="1"/>
      <c r="D303782" s="1"/>
    </row>
    <row r="303801" spans="1:4" x14ac:dyDescent="0.35">
      <c r="A303801" s="1"/>
      <c r="B303801" s="1"/>
      <c r="C303801" s="1"/>
      <c r="D303801" s="1"/>
    </row>
    <row r="303820" spans="1:4" x14ac:dyDescent="0.35">
      <c r="A303820" s="1"/>
      <c r="B303820" s="1"/>
      <c r="C303820" s="1"/>
      <c r="D303820" s="1"/>
    </row>
    <row r="303839" spans="1:4" x14ac:dyDescent="0.35">
      <c r="A303839" s="1"/>
      <c r="B303839" s="1"/>
      <c r="C303839" s="1"/>
      <c r="D303839" s="1"/>
    </row>
    <row r="303858" spans="1:4" x14ac:dyDescent="0.35">
      <c r="A303858" s="1"/>
      <c r="B303858" s="1"/>
      <c r="C303858" s="1"/>
      <c r="D303858" s="1"/>
    </row>
    <row r="303877" spans="1:4" x14ac:dyDescent="0.35">
      <c r="A303877" s="1"/>
      <c r="B303877" s="1"/>
      <c r="C303877" s="1"/>
      <c r="D303877" s="1"/>
    </row>
    <row r="303896" spans="1:4" x14ac:dyDescent="0.35">
      <c r="A303896" s="1"/>
      <c r="B303896" s="1"/>
      <c r="C303896" s="1"/>
      <c r="D303896" s="1"/>
    </row>
    <row r="303915" spans="1:4" x14ac:dyDescent="0.35">
      <c r="A303915" s="1"/>
      <c r="B303915" s="1"/>
      <c r="C303915" s="1"/>
      <c r="D303915" s="1"/>
    </row>
    <row r="303934" spans="1:4" x14ac:dyDescent="0.35">
      <c r="A303934" s="1"/>
      <c r="B303934" s="1"/>
      <c r="C303934" s="1"/>
      <c r="D303934" s="1"/>
    </row>
    <row r="303953" spans="1:4" x14ac:dyDescent="0.35">
      <c r="A303953" s="1"/>
      <c r="B303953" s="1"/>
      <c r="C303953" s="1"/>
      <c r="D303953" s="1"/>
    </row>
    <row r="303972" spans="1:4" x14ac:dyDescent="0.35">
      <c r="A303972" s="1"/>
      <c r="B303972" s="1"/>
      <c r="C303972" s="1"/>
      <c r="D303972" s="1"/>
    </row>
    <row r="303991" spans="1:4" x14ac:dyDescent="0.35">
      <c r="A303991" s="1"/>
      <c r="B303991" s="1"/>
      <c r="C303991" s="1"/>
      <c r="D303991" s="1"/>
    </row>
    <row r="304010" spans="1:4" x14ac:dyDescent="0.35">
      <c r="A304010" s="1"/>
      <c r="B304010" s="1"/>
      <c r="C304010" s="1"/>
      <c r="D304010" s="1"/>
    </row>
    <row r="304029" spans="1:4" x14ac:dyDescent="0.35">
      <c r="A304029" s="1"/>
      <c r="B304029" s="1"/>
      <c r="C304029" s="1"/>
      <c r="D304029" s="1"/>
    </row>
    <row r="304048" spans="1:4" x14ac:dyDescent="0.35">
      <c r="A304048" s="1"/>
      <c r="B304048" s="1"/>
      <c r="C304048" s="1"/>
      <c r="D304048" s="1"/>
    </row>
    <row r="304067" spans="1:4" x14ac:dyDescent="0.35">
      <c r="A304067" s="1"/>
      <c r="B304067" s="1"/>
      <c r="C304067" s="1"/>
      <c r="D304067" s="1"/>
    </row>
    <row r="304086" spans="1:4" x14ac:dyDescent="0.35">
      <c r="A304086" s="1"/>
      <c r="B304086" s="1"/>
      <c r="C304086" s="1"/>
      <c r="D304086" s="1"/>
    </row>
    <row r="304105" spans="1:4" x14ac:dyDescent="0.35">
      <c r="A304105" s="1"/>
      <c r="B304105" s="1"/>
      <c r="C304105" s="1"/>
      <c r="D304105" s="1"/>
    </row>
    <row r="304124" spans="1:4" x14ac:dyDescent="0.35">
      <c r="A304124" s="1"/>
      <c r="B304124" s="1"/>
      <c r="C304124" s="1"/>
      <c r="D304124" s="1"/>
    </row>
    <row r="304143" spans="1:4" x14ac:dyDescent="0.35">
      <c r="A304143" s="1"/>
      <c r="B304143" s="1"/>
      <c r="C304143" s="1"/>
      <c r="D304143" s="1"/>
    </row>
    <row r="304162" spans="1:4" x14ac:dyDescent="0.35">
      <c r="A304162" s="1"/>
      <c r="B304162" s="1"/>
      <c r="C304162" s="1"/>
      <c r="D304162" s="1"/>
    </row>
    <row r="304181" spans="1:4" x14ac:dyDescent="0.35">
      <c r="A304181" s="1"/>
      <c r="B304181" s="1"/>
      <c r="C304181" s="1"/>
      <c r="D304181" s="1"/>
    </row>
    <row r="304200" spans="1:4" x14ac:dyDescent="0.35">
      <c r="A304200" s="1"/>
      <c r="B304200" s="1"/>
      <c r="C304200" s="1"/>
      <c r="D304200" s="1"/>
    </row>
    <row r="304219" spans="1:4" x14ac:dyDescent="0.35">
      <c r="A304219" s="1"/>
      <c r="B304219" s="1"/>
      <c r="C304219" s="1"/>
      <c r="D304219" s="1"/>
    </row>
    <row r="304238" spans="1:4" x14ac:dyDescent="0.35">
      <c r="A304238" s="1"/>
      <c r="B304238" s="1"/>
      <c r="C304238" s="1"/>
      <c r="D304238" s="1"/>
    </row>
    <row r="304257" spans="1:4" x14ac:dyDescent="0.35">
      <c r="A304257" s="1"/>
      <c r="B304257" s="1"/>
      <c r="C304257" s="1"/>
      <c r="D304257" s="1"/>
    </row>
    <row r="304276" spans="1:4" x14ac:dyDescent="0.35">
      <c r="A304276" s="1"/>
      <c r="B304276" s="1"/>
      <c r="C304276" s="1"/>
      <c r="D304276" s="1"/>
    </row>
    <row r="304295" spans="1:4" x14ac:dyDescent="0.35">
      <c r="A304295" s="1"/>
      <c r="B304295" s="1"/>
      <c r="C304295" s="1"/>
      <c r="D304295" s="1"/>
    </row>
    <row r="304314" spans="1:4" x14ac:dyDescent="0.35">
      <c r="A304314" s="1"/>
      <c r="B304314" s="1"/>
      <c r="C304314" s="1"/>
      <c r="D304314" s="1"/>
    </row>
    <row r="304333" spans="1:4" x14ac:dyDescent="0.35">
      <c r="A304333" s="1"/>
      <c r="B304333" s="1"/>
      <c r="C304333" s="1"/>
      <c r="D304333" s="1"/>
    </row>
    <row r="304352" spans="1:4" x14ac:dyDescent="0.35">
      <c r="A304352" s="1"/>
      <c r="B304352" s="1"/>
      <c r="C304352" s="1"/>
      <c r="D304352" s="1"/>
    </row>
    <row r="304371" spans="1:4" x14ac:dyDescent="0.35">
      <c r="A304371" s="1"/>
      <c r="B304371" s="1"/>
      <c r="C304371" s="1"/>
      <c r="D304371" s="1"/>
    </row>
    <row r="304390" spans="1:4" x14ac:dyDescent="0.35">
      <c r="A304390" s="1"/>
      <c r="B304390" s="1"/>
      <c r="C304390" s="1"/>
      <c r="D304390" s="1"/>
    </row>
    <row r="304409" spans="1:4" x14ac:dyDescent="0.35">
      <c r="A304409" s="1"/>
      <c r="B304409" s="1"/>
      <c r="C304409" s="1"/>
      <c r="D304409" s="1"/>
    </row>
    <row r="304428" spans="1:4" x14ac:dyDescent="0.35">
      <c r="A304428" s="1"/>
      <c r="B304428" s="1"/>
      <c r="C304428" s="1"/>
      <c r="D304428" s="1"/>
    </row>
    <row r="304447" spans="1:4" x14ac:dyDescent="0.35">
      <c r="A304447" s="1"/>
      <c r="B304447" s="1"/>
      <c r="C304447" s="1"/>
      <c r="D304447" s="1"/>
    </row>
    <row r="304466" spans="1:4" x14ac:dyDescent="0.35">
      <c r="A304466" s="1"/>
      <c r="B304466" s="1"/>
      <c r="C304466" s="1"/>
      <c r="D304466" s="1"/>
    </row>
    <row r="304485" spans="1:4" x14ac:dyDescent="0.35">
      <c r="A304485" s="1"/>
      <c r="B304485" s="1"/>
      <c r="C304485" s="1"/>
      <c r="D304485" s="1"/>
    </row>
    <row r="304504" spans="1:4" x14ac:dyDescent="0.35">
      <c r="A304504" s="1"/>
      <c r="B304504" s="1"/>
      <c r="C304504" s="1"/>
      <c r="D304504" s="1"/>
    </row>
    <row r="304523" spans="1:4" x14ac:dyDescent="0.35">
      <c r="A304523" s="1"/>
      <c r="B304523" s="1"/>
      <c r="C304523" s="1"/>
      <c r="D304523" s="1"/>
    </row>
    <row r="304542" spans="1:4" x14ac:dyDescent="0.35">
      <c r="A304542" s="1"/>
      <c r="B304542" s="1"/>
      <c r="C304542" s="1"/>
      <c r="D304542" s="1"/>
    </row>
    <row r="304561" spans="1:4" x14ac:dyDescent="0.35">
      <c r="A304561" s="1"/>
      <c r="B304561" s="1"/>
      <c r="C304561" s="1"/>
      <c r="D304561" s="1"/>
    </row>
    <row r="304580" spans="1:4" x14ac:dyDescent="0.35">
      <c r="A304580" s="1"/>
      <c r="B304580" s="1"/>
      <c r="C304580" s="1"/>
      <c r="D304580" s="1"/>
    </row>
    <row r="304599" spans="1:4" x14ac:dyDescent="0.35">
      <c r="A304599" s="1"/>
      <c r="B304599" s="1"/>
      <c r="C304599" s="1"/>
      <c r="D304599" s="1"/>
    </row>
    <row r="304618" spans="1:4" x14ac:dyDescent="0.35">
      <c r="A304618" s="1"/>
      <c r="B304618" s="1"/>
      <c r="C304618" s="1"/>
      <c r="D304618" s="1"/>
    </row>
    <row r="304637" spans="1:4" x14ac:dyDescent="0.35">
      <c r="A304637" s="1"/>
      <c r="B304637" s="1"/>
      <c r="C304637" s="1"/>
      <c r="D304637" s="1"/>
    </row>
    <row r="304656" spans="1:4" x14ac:dyDescent="0.35">
      <c r="A304656" s="1"/>
      <c r="B304656" s="1"/>
      <c r="C304656" s="1"/>
      <c r="D304656" s="1"/>
    </row>
    <row r="304675" spans="1:4" x14ac:dyDescent="0.35">
      <c r="A304675" s="1"/>
      <c r="B304675" s="1"/>
      <c r="C304675" s="1"/>
      <c r="D304675" s="1"/>
    </row>
    <row r="304694" spans="1:4" x14ac:dyDescent="0.35">
      <c r="A304694" s="1"/>
      <c r="B304694" s="1"/>
      <c r="C304694" s="1"/>
      <c r="D304694" s="1"/>
    </row>
    <row r="304713" spans="1:4" x14ac:dyDescent="0.35">
      <c r="A304713" s="1"/>
      <c r="B304713" s="1"/>
      <c r="C304713" s="1"/>
      <c r="D304713" s="1"/>
    </row>
    <row r="304732" spans="1:4" x14ac:dyDescent="0.35">
      <c r="A304732" s="1"/>
      <c r="B304732" s="1"/>
      <c r="C304732" s="1"/>
      <c r="D304732" s="1"/>
    </row>
    <row r="304751" spans="1:4" x14ac:dyDescent="0.35">
      <c r="A304751" s="1"/>
      <c r="B304751" s="1"/>
      <c r="C304751" s="1"/>
      <c r="D304751" s="1"/>
    </row>
    <row r="304770" spans="1:4" x14ac:dyDescent="0.35">
      <c r="A304770" s="1"/>
      <c r="B304770" s="1"/>
      <c r="C304770" s="1"/>
      <c r="D304770" s="1"/>
    </row>
    <row r="304789" spans="1:4" x14ac:dyDescent="0.35">
      <c r="A304789" s="1"/>
      <c r="B304789" s="1"/>
      <c r="C304789" s="1"/>
      <c r="D304789" s="1"/>
    </row>
    <row r="304808" spans="1:4" x14ac:dyDescent="0.35">
      <c r="A304808" s="1"/>
      <c r="B304808" s="1"/>
      <c r="C304808" s="1"/>
      <c r="D304808" s="1"/>
    </row>
    <row r="304827" spans="1:4" x14ac:dyDescent="0.35">
      <c r="A304827" s="1"/>
      <c r="B304827" s="1"/>
      <c r="C304827" s="1"/>
      <c r="D304827" s="1"/>
    </row>
    <row r="304846" spans="1:4" x14ac:dyDescent="0.35">
      <c r="A304846" s="1"/>
      <c r="B304846" s="1"/>
      <c r="C304846" s="1"/>
      <c r="D304846" s="1"/>
    </row>
    <row r="304865" spans="1:4" x14ac:dyDescent="0.35">
      <c r="A304865" s="1"/>
      <c r="B304865" s="1"/>
      <c r="C304865" s="1"/>
      <c r="D304865" s="1"/>
    </row>
    <row r="304884" spans="1:4" x14ac:dyDescent="0.35">
      <c r="A304884" s="1"/>
      <c r="B304884" s="1"/>
      <c r="C304884" s="1"/>
      <c r="D304884" s="1"/>
    </row>
    <row r="304903" spans="1:4" x14ac:dyDescent="0.35">
      <c r="A304903" s="1"/>
      <c r="B304903" s="1"/>
      <c r="C304903" s="1"/>
      <c r="D304903" s="1"/>
    </row>
    <row r="304922" spans="1:4" x14ac:dyDescent="0.35">
      <c r="A304922" s="1"/>
      <c r="B304922" s="1"/>
      <c r="C304922" s="1"/>
      <c r="D304922" s="1"/>
    </row>
    <row r="304941" spans="1:4" x14ac:dyDescent="0.35">
      <c r="A304941" s="1"/>
      <c r="B304941" s="1"/>
      <c r="C304941" s="1"/>
      <c r="D304941" s="1"/>
    </row>
    <row r="304960" spans="1:4" x14ac:dyDescent="0.35">
      <c r="A304960" s="1"/>
      <c r="B304960" s="1"/>
      <c r="C304960" s="1"/>
      <c r="D304960" s="1"/>
    </row>
    <row r="304979" spans="1:4" x14ac:dyDescent="0.35">
      <c r="A304979" s="1"/>
      <c r="B304979" s="1"/>
      <c r="C304979" s="1"/>
      <c r="D304979" s="1"/>
    </row>
    <row r="304998" spans="1:4" x14ac:dyDescent="0.35">
      <c r="A304998" s="1"/>
      <c r="B304998" s="1"/>
      <c r="C304998" s="1"/>
      <c r="D304998" s="1"/>
    </row>
    <row r="305017" spans="1:4" x14ac:dyDescent="0.35">
      <c r="A305017" s="1"/>
      <c r="B305017" s="1"/>
      <c r="C305017" s="1"/>
      <c r="D305017" s="1"/>
    </row>
    <row r="305036" spans="1:4" x14ac:dyDescent="0.35">
      <c r="A305036" s="1"/>
      <c r="B305036" s="1"/>
      <c r="C305036" s="1"/>
      <c r="D305036" s="1"/>
    </row>
    <row r="305055" spans="1:4" x14ac:dyDescent="0.35">
      <c r="A305055" s="1"/>
      <c r="B305055" s="1"/>
      <c r="C305055" s="1"/>
      <c r="D305055" s="1"/>
    </row>
    <row r="305074" spans="1:4" x14ac:dyDescent="0.35">
      <c r="A305074" s="1"/>
      <c r="B305074" s="1"/>
      <c r="C305074" s="1"/>
      <c r="D305074" s="1"/>
    </row>
    <row r="305093" spans="1:4" x14ac:dyDescent="0.35">
      <c r="A305093" s="1"/>
      <c r="B305093" s="1"/>
      <c r="C305093" s="1"/>
      <c r="D305093" s="1"/>
    </row>
    <row r="305112" spans="1:4" x14ac:dyDescent="0.35">
      <c r="A305112" s="1"/>
      <c r="B305112" s="1"/>
      <c r="C305112" s="1"/>
      <c r="D305112" s="1"/>
    </row>
    <row r="305131" spans="1:4" x14ac:dyDescent="0.35">
      <c r="A305131" s="1"/>
      <c r="B305131" s="1"/>
      <c r="C305131" s="1"/>
      <c r="D305131" s="1"/>
    </row>
    <row r="305150" spans="1:4" x14ac:dyDescent="0.35">
      <c r="A305150" s="1"/>
      <c r="B305150" s="1"/>
      <c r="C305150" s="1"/>
      <c r="D305150" s="1"/>
    </row>
    <row r="305169" spans="1:4" x14ac:dyDescent="0.35">
      <c r="A305169" s="1"/>
      <c r="B305169" s="1"/>
      <c r="C305169" s="1"/>
      <c r="D305169" s="1"/>
    </row>
    <row r="305188" spans="1:4" x14ac:dyDescent="0.35">
      <c r="A305188" s="1"/>
      <c r="B305188" s="1"/>
      <c r="C305188" s="1"/>
      <c r="D305188" s="1"/>
    </row>
    <row r="305207" spans="1:4" x14ac:dyDescent="0.35">
      <c r="A305207" s="1"/>
      <c r="B305207" s="1"/>
      <c r="C305207" s="1"/>
      <c r="D305207" s="1"/>
    </row>
    <row r="305226" spans="1:4" x14ac:dyDescent="0.35">
      <c r="A305226" s="1"/>
      <c r="B305226" s="1"/>
      <c r="C305226" s="1"/>
      <c r="D305226" s="1"/>
    </row>
    <row r="305245" spans="1:4" x14ac:dyDescent="0.35">
      <c r="A305245" s="1"/>
      <c r="B305245" s="1"/>
      <c r="C305245" s="1"/>
      <c r="D305245" s="1"/>
    </row>
    <row r="305264" spans="1:4" x14ac:dyDescent="0.35">
      <c r="A305264" s="1"/>
      <c r="B305264" s="1"/>
      <c r="C305264" s="1"/>
      <c r="D305264" s="1"/>
    </row>
    <row r="305283" spans="1:4" x14ac:dyDescent="0.35">
      <c r="A305283" s="1"/>
      <c r="B305283" s="1"/>
      <c r="C305283" s="1"/>
      <c r="D305283" s="1"/>
    </row>
    <row r="305302" spans="1:4" x14ac:dyDescent="0.35">
      <c r="A305302" s="1"/>
      <c r="B305302" s="1"/>
      <c r="C305302" s="1"/>
      <c r="D305302" s="1"/>
    </row>
    <row r="305321" spans="1:4" x14ac:dyDescent="0.35">
      <c r="A305321" s="1"/>
      <c r="B305321" s="1"/>
      <c r="C305321" s="1"/>
      <c r="D305321" s="1"/>
    </row>
    <row r="305340" spans="1:4" x14ac:dyDescent="0.35">
      <c r="A305340" s="1"/>
      <c r="B305340" s="1"/>
      <c r="C305340" s="1"/>
      <c r="D305340" s="1"/>
    </row>
    <row r="305359" spans="1:4" x14ac:dyDescent="0.35">
      <c r="A305359" s="1"/>
      <c r="B305359" s="1"/>
      <c r="C305359" s="1"/>
      <c r="D305359" s="1"/>
    </row>
    <row r="305378" spans="1:4" x14ac:dyDescent="0.35">
      <c r="A305378" s="1"/>
      <c r="B305378" s="1"/>
      <c r="C305378" s="1"/>
      <c r="D305378" s="1"/>
    </row>
    <row r="305397" spans="1:4" x14ac:dyDescent="0.35">
      <c r="A305397" s="1"/>
      <c r="B305397" s="1"/>
      <c r="C305397" s="1"/>
      <c r="D305397" s="1"/>
    </row>
    <row r="305416" spans="1:4" x14ac:dyDescent="0.35">
      <c r="A305416" s="1"/>
      <c r="B305416" s="1"/>
      <c r="C305416" s="1"/>
      <c r="D305416" s="1"/>
    </row>
    <row r="305435" spans="1:4" x14ac:dyDescent="0.35">
      <c r="A305435" s="1"/>
      <c r="B305435" s="1"/>
      <c r="C305435" s="1"/>
      <c r="D305435" s="1"/>
    </row>
    <row r="305454" spans="1:4" x14ac:dyDescent="0.35">
      <c r="A305454" s="1"/>
      <c r="B305454" s="1"/>
      <c r="C305454" s="1"/>
      <c r="D305454" s="1"/>
    </row>
    <row r="305473" spans="1:4" x14ac:dyDescent="0.35">
      <c r="A305473" s="1"/>
      <c r="B305473" s="1"/>
      <c r="C305473" s="1"/>
      <c r="D305473" s="1"/>
    </row>
    <row r="305492" spans="1:4" x14ac:dyDescent="0.35">
      <c r="A305492" s="1"/>
      <c r="B305492" s="1"/>
      <c r="C305492" s="1"/>
      <c r="D305492" s="1"/>
    </row>
    <row r="305511" spans="1:4" x14ac:dyDescent="0.35">
      <c r="A305511" s="1"/>
      <c r="B305511" s="1"/>
      <c r="C305511" s="1"/>
      <c r="D305511" s="1"/>
    </row>
    <row r="305530" spans="1:4" x14ac:dyDescent="0.35">
      <c r="A305530" s="1"/>
      <c r="B305530" s="1"/>
      <c r="C305530" s="1"/>
      <c r="D305530" s="1"/>
    </row>
    <row r="305549" spans="1:4" x14ac:dyDescent="0.35">
      <c r="A305549" s="1"/>
      <c r="B305549" s="1"/>
      <c r="C305549" s="1"/>
      <c r="D305549" s="1"/>
    </row>
    <row r="305568" spans="1:4" x14ac:dyDescent="0.35">
      <c r="A305568" s="1"/>
      <c r="B305568" s="1"/>
      <c r="C305568" s="1"/>
      <c r="D305568" s="1"/>
    </row>
    <row r="305587" spans="1:4" x14ac:dyDescent="0.35">
      <c r="A305587" s="1"/>
      <c r="B305587" s="1"/>
      <c r="C305587" s="1"/>
      <c r="D305587" s="1"/>
    </row>
    <row r="305606" spans="1:4" x14ac:dyDescent="0.35">
      <c r="A305606" s="1"/>
      <c r="B305606" s="1"/>
      <c r="C305606" s="1"/>
      <c r="D305606" s="1"/>
    </row>
    <row r="305625" spans="1:4" x14ac:dyDescent="0.35">
      <c r="A305625" s="1"/>
      <c r="B305625" s="1"/>
      <c r="C305625" s="1"/>
      <c r="D305625" s="1"/>
    </row>
    <row r="305644" spans="1:4" x14ac:dyDescent="0.35">
      <c r="A305644" s="1"/>
      <c r="B305644" s="1"/>
      <c r="C305644" s="1"/>
      <c r="D305644" s="1"/>
    </row>
    <row r="305663" spans="1:4" x14ac:dyDescent="0.35">
      <c r="A305663" s="1"/>
      <c r="B305663" s="1"/>
      <c r="C305663" s="1"/>
      <c r="D305663" s="1"/>
    </row>
    <row r="305682" spans="1:4" x14ac:dyDescent="0.35">
      <c r="A305682" s="1"/>
      <c r="B305682" s="1"/>
      <c r="C305682" s="1"/>
      <c r="D305682" s="1"/>
    </row>
    <row r="305701" spans="1:4" x14ac:dyDescent="0.35">
      <c r="A305701" s="1"/>
      <c r="B305701" s="1"/>
      <c r="C305701" s="1"/>
      <c r="D305701" s="1"/>
    </row>
    <row r="305720" spans="1:4" x14ac:dyDescent="0.35">
      <c r="A305720" s="1"/>
      <c r="B305720" s="1"/>
      <c r="C305720" s="1"/>
      <c r="D305720" s="1"/>
    </row>
    <row r="305739" spans="1:4" x14ac:dyDescent="0.35">
      <c r="A305739" s="1"/>
      <c r="B305739" s="1"/>
      <c r="C305739" s="1"/>
      <c r="D305739" s="1"/>
    </row>
    <row r="305758" spans="1:4" x14ac:dyDescent="0.35">
      <c r="A305758" s="1"/>
      <c r="B305758" s="1"/>
      <c r="C305758" s="1"/>
      <c r="D305758" s="1"/>
    </row>
    <row r="305777" spans="1:4" x14ac:dyDescent="0.35">
      <c r="A305777" s="1"/>
      <c r="B305777" s="1"/>
      <c r="C305777" s="1"/>
      <c r="D305777" s="1"/>
    </row>
    <row r="305796" spans="1:4" x14ac:dyDescent="0.35">
      <c r="A305796" s="1"/>
      <c r="B305796" s="1"/>
      <c r="C305796" s="1"/>
      <c r="D305796" s="1"/>
    </row>
    <row r="305815" spans="1:4" x14ac:dyDescent="0.35">
      <c r="A305815" s="1"/>
      <c r="B305815" s="1"/>
      <c r="C305815" s="1"/>
      <c r="D305815" s="1"/>
    </row>
    <row r="305834" spans="1:4" x14ac:dyDescent="0.35">
      <c r="A305834" s="1"/>
      <c r="B305834" s="1"/>
      <c r="C305834" s="1"/>
      <c r="D305834" s="1"/>
    </row>
    <row r="305853" spans="1:4" x14ac:dyDescent="0.35">
      <c r="A305853" s="1"/>
      <c r="B305853" s="1"/>
      <c r="C305853" s="1"/>
      <c r="D305853" s="1"/>
    </row>
    <row r="305872" spans="1:4" x14ac:dyDescent="0.35">
      <c r="A305872" s="1"/>
      <c r="B305872" s="1"/>
      <c r="C305872" s="1"/>
      <c r="D305872" s="1"/>
    </row>
    <row r="305891" spans="1:4" x14ac:dyDescent="0.35">
      <c r="A305891" s="1"/>
      <c r="B305891" s="1"/>
      <c r="C305891" s="1"/>
      <c r="D305891" s="1"/>
    </row>
    <row r="305910" spans="1:4" x14ac:dyDescent="0.35">
      <c r="A305910" s="1"/>
      <c r="B305910" s="1"/>
      <c r="C305910" s="1"/>
      <c r="D305910" s="1"/>
    </row>
    <row r="305929" spans="1:4" x14ac:dyDescent="0.35">
      <c r="A305929" s="1"/>
      <c r="B305929" s="1"/>
      <c r="C305929" s="1"/>
      <c r="D305929" s="1"/>
    </row>
    <row r="305948" spans="1:4" x14ac:dyDescent="0.35">
      <c r="A305948" s="1"/>
      <c r="B305948" s="1"/>
      <c r="C305948" s="1"/>
      <c r="D305948" s="1"/>
    </row>
    <row r="305967" spans="1:4" x14ac:dyDescent="0.35">
      <c r="A305967" s="1"/>
      <c r="B305967" s="1"/>
      <c r="C305967" s="1"/>
      <c r="D305967" s="1"/>
    </row>
    <row r="305986" spans="1:4" x14ac:dyDescent="0.35">
      <c r="A305986" s="1"/>
      <c r="B305986" s="1"/>
      <c r="C305986" s="1"/>
      <c r="D305986" s="1"/>
    </row>
    <row r="306005" spans="1:4" x14ac:dyDescent="0.35">
      <c r="A306005" s="1"/>
      <c r="B306005" s="1"/>
      <c r="C306005" s="1"/>
      <c r="D306005" s="1"/>
    </row>
    <row r="306024" spans="1:4" x14ac:dyDescent="0.35">
      <c r="A306024" s="1"/>
      <c r="B306024" s="1"/>
      <c r="C306024" s="1"/>
      <c r="D306024" s="1"/>
    </row>
    <row r="306043" spans="1:4" x14ac:dyDescent="0.35">
      <c r="A306043" s="1"/>
      <c r="B306043" s="1"/>
      <c r="C306043" s="1"/>
      <c r="D306043" s="1"/>
    </row>
    <row r="306062" spans="1:4" x14ac:dyDescent="0.35">
      <c r="A306062" s="1"/>
      <c r="B306062" s="1"/>
      <c r="C306062" s="1"/>
      <c r="D306062" s="1"/>
    </row>
    <row r="306081" spans="1:4" x14ac:dyDescent="0.35">
      <c r="A306081" s="1"/>
      <c r="B306081" s="1"/>
      <c r="C306081" s="1"/>
      <c r="D306081" s="1"/>
    </row>
    <row r="306100" spans="1:4" x14ac:dyDescent="0.35">
      <c r="A306100" s="1"/>
      <c r="B306100" s="1"/>
      <c r="C306100" s="1"/>
      <c r="D306100" s="1"/>
    </row>
    <row r="306119" spans="1:4" x14ac:dyDescent="0.35">
      <c r="A306119" s="1"/>
      <c r="B306119" s="1"/>
      <c r="C306119" s="1"/>
      <c r="D306119" s="1"/>
    </row>
    <row r="306138" spans="1:4" x14ac:dyDescent="0.35">
      <c r="A306138" s="1"/>
      <c r="B306138" s="1"/>
      <c r="C306138" s="1"/>
      <c r="D306138" s="1"/>
    </row>
    <row r="306157" spans="1:4" x14ac:dyDescent="0.35">
      <c r="A306157" s="1"/>
      <c r="B306157" s="1"/>
      <c r="C306157" s="1"/>
      <c r="D306157" s="1"/>
    </row>
    <row r="306176" spans="1:4" x14ac:dyDescent="0.35">
      <c r="A306176" s="1"/>
      <c r="B306176" s="1"/>
      <c r="C306176" s="1"/>
      <c r="D306176" s="1"/>
    </row>
    <row r="306195" spans="1:4" x14ac:dyDescent="0.35">
      <c r="A306195" s="1"/>
      <c r="B306195" s="1"/>
      <c r="C306195" s="1"/>
      <c r="D306195" s="1"/>
    </row>
    <row r="306214" spans="1:4" x14ac:dyDescent="0.35">
      <c r="A306214" s="1"/>
      <c r="B306214" s="1"/>
      <c r="C306214" s="1"/>
      <c r="D306214" s="1"/>
    </row>
    <row r="306233" spans="1:4" x14ac:dyDescent="0.35">
      <c r="A306233" s="1"/>
      <c r="B306233" s="1"/>
      <c r="C306233" s="1"/>
      <c r="D306233" s="1"/>
    </row>
    <row r="306252" spans="1:4" x14ac:dyDescent="0.35">
      <c r="A306252" s="1"/>
      <c r="B306252" s="1"/>
      <c r="C306252" s="1"/>
      <c r="D306252" s="1"/>
    </row>
    <row r="306271" spans="1:4" x14ac:dyDescent="0.35">
      <c r="A306271" s="1"/>
      <c r="B306271" s="1"/>
      <c r="C306271" s="1"/>
      <c r="D306271" s="1"/>
    </row>
    <row r="306290" spans="1:4" x14ac:dyDescent="0.35">
      <c r="A306290" s="1"/>
      <c r="B306290" s="1"/>
      <c r="C306290" s="1"/>
      <c r="D306290" s="1"/>
    </row>
    <row r="306309" spans="1:4" x14ac:dyDescent="0.35">
      <c r="A306309" s="1"/>
      <c r="B306309" s="1"/>
      <c r="C306309" s="1"/>
      <c r="D306309" s="1"/>
    </row>
    <row r="306328" spans="1:4" x14ac:dyDescent="0.35">
      <c r="A306328" s="1"/>
      <c r="B306328" s="1"/>
      <c r="C306328" s="1"/>
      <c r="D306328" s="1"/>
    </row>
    <row r="306347" spans="1:4" x14ac:dyDescent="0.35">
      <c r="A306347" s="1"/>
      <c r="B306347" s="1"/>
      <c r="C306347" s="1"/>
      <c r="D306347" s="1"/>
    </row>
    <row r="306366" spans="1:4" x14ac:dyDescent="0.35">
      <c r="A306366" s="1"/>
      <c r="B306366" s="1"/>
      <c r="C306366" s="1"/>
      <c r="D306366" s="1"/>
    </row>
    <row r="306385" spans="1:4" x14ac:dyDescent="0.35">
      <c r="A306385" s="1"/>
      <c r="B306385" s="1"/>
      <c r="C306385" s="1"/>
      <c r="D306385" s="1"/>
    </row>
    <row r="306404" spans="1:4" x14ac:dyDescent="0.35">
      <c r="A306404" s="1"/>
      <c r="B306404" s="1"/>
      <c r="C306404" s="1"/>
      <c r="D306404" s="1"/>
    </row>
    <row r="306423" spans="1:4" x14ac:dyDescent="0.35">
      <c r="A306423" s="1"/>
      <c r="B306423" s="1"/>
      <c r="C306423" s="1"/>
      <c r="D306423" s="1"/>
    </row>
    <row r="306442" spans="1:4" x14ac:dyDescent="0.35">
      <c r="A306442" s="1"/>
      <c r="B306442" s="1"/>
      <c r="C306442" s="1"/>
      <c r="D306442" s="1"/>
    </row>
    <row r="306461" spans="1:4" x14ac:dyDescent="0.35">
      <c r="A306461" s="1"/>
      <c r="B306461" s="1"/>
      <c r="C306461" s="1"/>
      <c r="D306461" s="1"/>
    </row>
    <row r="306480" spans="1:4" x14ac:dyDescent="0.35">
      <c r="A306480" s="1"/>
      <c r="B306480" s="1"/>
      <c r="C306480" s="1"/>
      <c r="D306480" s="1"/>
    </row>
    <row r="306499" spans="1:4" x14ac:dyDescent="0.35">
      <c r="A306499" s="1"/>
      <c r="B306499" s="1"/>
      <c r="C306499" s="1"/>
      <c r="D306499" s="1"/>
    </row>
    <row r="306518" spans="1:4" x14ac:dyDescent="0.35">
      <c r="A306518" s="1"/>
      <c r="B306518" s="1"/>
      <c r="C306518" s="1"/>
      <c r="D306518" s="1"/>
    </row>
    <row r="306537" spans="1:4" x14ac:dyDescent="0.35">
      <c r="A306537" s="1"/>
      <c r="B306537" s="1"/>
      <c r="C306537" s="1"/>
      <c r="D306537" s="1"/>
    </row>
    <row r="306556" spans="1:4" x14ac:dyDescent="0.35">
      <c r="A306556" s="1"/>
      <c r="B306556" s="1"/>
      <c r="C306556" s="1"/>
      <c r="D306556" s="1"/>
    </row>
    <row r="306575" spans="1:4" x14ac:dyDescent="0.35">
      <c r="A306575" s="1"/>
      <c r="B306575" s="1"/>
      <c r="C306575" s="1"/>
      <c r="D306575" s="1"/>
    </row>
    <row r="306594" spans="1:4" x14ac:dyDescent="0.35">
      <c r="A306594" s="1"/>
      <c r="B306594" s="1"/>
      <c r="C306594" s="1"/>
      <c r="D306594" s="1"/>
    </row>
    <row r="306613" spans="1:4" x14ac:dyDescent="0.35">
      <c r="A306613" s="1"/>
      <c r="B306613" s="1"/>
      <c r="C306613" s="1"/>
      <c r="D306613" s="1"/>
    </row>
    <row r="306632" spans="1:4" x14ac:dyDescent="0.35">
      <c r="A306632" s="1"/>
      <c r="B306632" s="1"/>
      <c r="C306632" s="1"/>
      <c r="D306632" s="1"/>
    </row>
    <row r="306651" spans="1:4" x14ac:dyDescent="0.35">
      <c r="A306651" s="1"/>
      <c r="B306651" s="1"/>
      <c r="C306651" s="1"/>
      <c r="D306651" s="1"/>
    </row>
    <row r="306670" spans="1:4" x14ac:dyDescent="0.35">
      <c r="A306670" s="1"/>
      <c r="B306670" s="1"/>
      <c r="C306670" s="1"/>
      <c r="D306670" s="1"/>
    </row>
    <row r="306689" spans="1:4" x14ac:dyDescent="0.35">
      <c r="A306689" s="1"/>
      <c r="B306689" s="1"/>
      <c r="C306689" s="1"/>
      <c r="D306689" s="1"/>
    </row>
    <row r="306708" spans="1:4" x14ac:dyDescent="0.35">
      <c r="A306708" s="1"/>
      <c r="B306708" s="1"/>
      <c r="C306708" s="1"/>
      <c r="D306708" s="1"/>
    </row>
    <row r="306727" spans="1:4" x14ac:dyDescent="0.35">
      <c r="A306727" s="1"/>
      <c r="B306727" s="1"/>
      <c r="C306727" s="1"/>
      <c r="D306727" s="1"/>
    </row>
    <row r="306746" spans="1:4" x14ac:dyDescent="0.35">
      <c r="A306746" s="1"/>
      <c r="B306746" s="1"/>
      <c r="C306746" s="1"/>
      <c r="D306746" s="1"/>
    </row>
    <row r="306765" spans="1:4" x14ac:dyDescent="0.35">
      <c r="A306765" s="1"/>
      <c r="B306765" s="1"/>
      <c r="C306765" s="1"/>
      <c r="D306765" s="1"/>
    </row>
    <row r="306784" spans="1:4" x14ac:dyDescent="0.35">
      <c r="A306784" s="1"/>
      <c r="B306784" s="1"/>
      <c r="C306784" s="1"/>
      <c r="D306784" s="1"/>
    </row>
    <row r="306803" spans="1:4" x14ac:dyDescent="0.35">
      <c r="A306803" s="1"/>
      <c r="B306803" s="1"/>
      <c r="C306803" s="1"/>
      <c r="D306803" s="1"/>
    </row>
    <row r="306822" spans="1:4" x14ac:dyDescent="0.35">
      <c r="A306822" s="1"/>
      <c r="B306822" s="1"/>
      <c r="C306822" s="1"/>
      <c r="D306822" s="1"/>
    </row>
    <row r="306841" spans="1:4" x14ac:dyDescent="0.35">
      <c r="A306841" s="1"/>
      <c r="B306841" s="1"/>
      <c r="C306841" s="1"/>
      <c r="D306841" s="1"/>
    </row>
    <row r="306860" spans="1:4" x14ac:dyDescent="0.35">
      <c r="A306860" s="1"/>
      <c r="B306860" s="1"/>
      <c r="C306860" s="1"/>
      <c r="D306860" s="1"/>
    </row>
    <row r="306879" spans="1:4" x14ac:dyDescent="0.35">
      <c r="A306879" s="1"/>
      <c r="B306879" s="1"/>
      <c r="C306879" s="1"/>
      <c r="D306879" s="1"/>
    </row>
    <row r="306898" spans="1:4" x14ac:dyDescent="0.35">
      <c r="A306898" s="1"/>
      <c r="B306898" s="1"/>
      <c r="C306898" s="1"/>
      <c r="D306898" s="1"/>
    </row>
    <row r="306917" spans="1:4" x14ac:dyDescent="0.35">
      <c r="A306917" s="1"/>
      <c r="B306917" s="1"/>
      <c r="C306917" s="1"/>
      <c r="D306917" s="1"/>
    </row>
    <row r="306936" spans="1:4" x14ac:dyDescent="0.35">
      <c r="A306936" s="1"/>
      <c r="B306936" s="1"/>
      <c r="C306936" s="1"/>
      <c r="D306936" s="1"/>
    </row>
    <row r="306955" spans="1:4" x14ac:dyDescent="0.35">
      <c r="A306955" s="1"/>
      <c r="B306955" s="1"/>
      <c r="C306955" s="1"/>
      <c r="D306955" s="1"/>
    </row>
    <row r="306974" spans="1:4" x14ac:dyDescent="0.35">
      <c r="A306974" s="1"/>
      <c r="B306974" s="1"/>
      <c r="C306974" s="1"/>
      <c r="D306974" s="1"/>
    </row>
    <row r="306993" spans="1:4" x14ac:dyDescent="0.35">
      <c r="A306993" s="1"/>
      <c r="B306993" s="1"/>
      <c r="C306993" s="1"/>
      <c r="D306993" s="1"/>
    </row>
    <row r="307012" spans="1:4" x14ac:dyDescent="0.35">
      <c r="A307012" s="1"/>
      <c r="B307012" s="1"/>
      <c r="C307012" s="1"/>
      <c r="D307012" s="1"/>
    </row>
    <row r="307031" spans="1:4" x14ac:dyDescent="0.35">
      <c r="A307031" s="1"/>
      <c r="B307031" s="1"/>
      <c r="C307031" s="1"/>
      <c r="D307031" s="1"/>
    </row>
    <row r="307050" spans="1:4" x14ac:dyDescent="0.35">
      <c r="A307050" s="1"/>
      <c r="B307050" s="1"/>
      <c r="C307050" s="1"/>
      <c r="D307050" s="1"/>
    </row>
    <row r="307069" spans="1:4" x14ac:dyDescent="0.35">
      <c r="A307069" s="1"/>
      <c r="B307069" s="1"/>
      <c r="C307069" s="1"/>
      <c r="D307069" s="1"/>
    </row>
    <row r="307088" spans="1:4" x14ac:dyDescent="0.35">
      <c r="A307088" s="1"/>
      <c r="B307088" s="1"/>
      <c r="C307088" s="1"/>
      <c r="D307088" s="1"/>
    </row>
    <row r="307107" spans="1:4" x14ac:dyDescent="0.35">
      <c r="A307107" s="1"/>
      <c r="B307107" s="1"/>
      <c r="C307107" s="1"/>
      <c r="D307107" s="1"/>
    </row>
    <row r="307126" spans="1:4" x14ac:dyDescent="0.35">
      <c r="A307126" s="1"/>
      <c r="B307126" s="1"/>
      <c r="C307126" s="1"/>
      <c r="D307126" s="1"/>
    </row>
    <row r="307145" spans="1:4" x14ac:dyDescent="0.35">
      <c r="A307145" s="1"/>
      <c r="B307145" s="1"/>
      <c r="C307145" s="1"/>
      <c r="D307145" s="1"/>
    </row>
    <row r="307164" spans="1:4" x14ac:dyDescent="0.35">
      <c r="A307164" s="1"/>
      <c r="B307164" s="1"/>
      <c r="C307164" s="1"/>
      <c r="D307164" s="1"/>
    </row>
    <row r="307183" spans="1:4" x14ac:dyDescent="0.35">
      <c r="A307183" s="1"/>
      <c r="B307183" s="1"/>
      <c r="C307183" s="1"/>
      <c r="D307183" s="1"/>
    </row>
    <row r="307202" spans="1:4" x14ac:dyDescent="0.35">
      <c r="A307202" s="1"/>
      <c r="B307202" s="1"/>
      <c r="C307202" s="1"/>
      <c r="D307202" s="1"/>
    </row>
    <row r="307221" spans="1:4" x14ac:dyDescent="0.35">
      <c r="A307221" s="1"/>
      <c r="B307221" s="1"/>
      <c r="C307221" s="1"/>
      <c r="D307221" s="1"/>
    </row>
    <row r="307240" spans="1:4" x14ac:dyDescent="0.35">
      <c r="A307240" s="1"/>
      <c r="B307240" s="1"/>
      <c r="C307240" s="1"/>
      <c r="D307240" s="1"/>
    </row>
    <row r="307259" spans="1:4" x14ac:dyDescent="0.35">
      <c r="A307259" s="1"/>
      <c r="B307259" s="1"/>
      <c r="C307259" s="1"/>
      <c r="D307259" s="1"/>
    </row>
    <row r="307278" spans="1:4" x14ac:dyDescent="0.35">
      <c r="A307278" s="1"/>
      <c r="B307278" s="1"/>
      <c r="C307278" s="1"/>
      <c r="D307278" s="1"/>
    </row>
    <row r="307297" spans="1:4" x14ac:dyDescent="0.35">
      <c r="A307297" s="1"/>
      <c r="B307297" s="1"/>
      <c r="C307297" s="1"/>
      <c r="D307297" s="1"/>
    </row>
    <row r="307316" spans="1:4" x14ac:dyDescent="0.35">
      <c r="A307316" s="1"/>
      <c r="B307316" s="1"/>
      <c r="C307316" s="1"/>
      <c r="D307316" s="1"/>
    </row>
    <row r="307335" spans="1:4" x14ac:dyDescent="0.35">
      <c r="A307335" s="1"/>
      <c r="B307335" s="1"/>
      <c r="C307335" s="1"/>
      <c r="D307335" s="1"/>
    </row>
    <row r="307354" spans="1:4" x14ac:dyDescent="0.35">
      <c r="A307354" s="1"/>
      <c r="B307354" s="1"/>
      <c r="C307354" s="1"/>
      <c r="D307354" s="1"/>
    </row>
    <row r="307373" spans="1:4" x14ac:dyDescent="0.35">
      <c r="A307373" s="1"/>
      <c r="B307373" s="1"/>
      <c r="C307373" s="1"/>
      <c r="D307373" s="1"/>
    </row>
    <row r="307392" spans="1:4" x14ac:dyDescent="0.35">
      <c r="A307392" s="1"/>
      <c r="B307392" s="1"/>
      <c r="C307392" s="1"/>
      <c r="D307392" s="1"/>
    </row>
    <row r="307411" spans="1:4" x14ac:dyDescent="0.35">
      <c r="A307411" s="1"/>
      <c r="B307411" s="1"/>
      <c r="C307411" s="1"/>
      <c r="D307411" s="1"/>
    </row>
    <row r="307430" spans="1:4" x14ac:dyDescent="0.35">
      <c r="A307430" s="1"/>
      <c r="B307430" s="1"/>
      <c r="C307430" s="1"/>
      <c r="D307430" s="1"/>
    </row>
    <row r="307449" spans="1:4" x14ac:dyDescent="0.35">
      <c r="A307449" s="1"/>
      <c r="B307449" s="1"/>
      <c r="C307449" s="1"/>
      <c r="D307449" s="1"/>
    </row>
    <row r="307468" spans="1:4" x14ac:dyDescent="0.35">
      <c r="A307468" s="1"/>
      <c r="B307468" s="1"/>
      <c r="C307468" s="1"/>
      <c r="D307468" s="1"/>
    </row>
    <row r="307487" spans="1:4" x14ac:dyDescent="0.35">
      <c r="A307487" s="1"/>
      <c r="B307487" s="1"/>
      <c r="C307487" s="1"/>
      <c r="D307487" s="1"/>
    </row>
    <row r="307506" spans="1:4" x14ac:dyDescent="0.35">
      <c r="A307506" s="1"/>
      <c r="B307506" s="1"/>
      <c r="C307506" s="1"/>
      <c r="D307506" s="1"/>
    </row>
    <row r="307525" spans="1:4" x14ac:dyDescent="0.35">
      <c r="A307525" s="1"/>
      <c r="B307525" s="1"/>
      <c r="C307525" s="1"/>
      <c r="D307525" s="1"/>
    </row>
    <row r="307544" spans="1:4" x14ac:dyDescent="0.35">
      <c r="A307544" s="1"/>
      <c r="B307544" s="1"/>
      <c r="C307544" s="1"/>
      <c r="D307544" s="1"/>
    </row>
    <row r="307563" spans="1:4" x14ac:dyDescent="0.35">
      <c r="A307563" s="1"/>
      <c r="B307563" s="1"/>
      <c r="C307563" s="1"/>
      <c r="D307563" s="1"/>
    </row>
    <row r="307582" spans="1:4" x14ac:dyDescent="0.35">
      <c r="A307582" s="1"/>
      <c r="B307582" s="1"/>
      <c r="C307582" s="1"/>
      <c r="D307582" s="1"/>
    </row>
    <row r="307601" spans="1:4" x14ac:dyDescent="0.35">
      <c r="A307601" s="1"/>
      <c r="B307601" s="1"/>
      <c r="C307601" s="1"/>
      <c r="D307601" s="1"/>
    </row>
    <row r="307620" spans="1:4" x14ac:dyDescent="0.35">
      <c r="A307620" s="1"/>
      <c r="B307620" s="1"/>
      <c r="C307620" s="1"/>
      <c r="D307620" s="1"/>
    </row>
    <row r="307639" spans="1:4" x14ac:dyDescent="0.35">
      <c r="A307639" s="1"/>
      <c r="B307639" s="1"/>
      <c r="C307639" s="1"/>
      <c r="D307639" s="1"/>
    </row>
    <row r="307658" spans="1:4" x14ac:dyDescent="0.35">
      <c r="A307658" s="1"/>
      <c r="B307658" s="1"/>
      <c r="C307658" s="1"/>
      <c r="D307658" s="1"/>
    </row>
    <row r="307677" spans="1:4" x14ac:dyDescent="0.35">
      <c r="A307677" s="1"/>
      <c r="B307677" s="1"/>
      <c r="C307677" s="1"/>
      <c r="D307677" s="1"/>
    </row>
    <row r="307696" spans="1:4" x14ac:dyDescent="0.35">
      <c r="A307696" s="1"/>
      <c r="B307696" s="1"/>
      <c r="C307696" s="1"/>
      <c r="D307696" s="1"/>
    </row>
    <row r="307715" spans="1:4" x14ac:dyDescent="0.35">
      <c r="A307715" s="1"/>
      <c r="B307715" s="1"/>
      <c r="C307715" s="1"/>
      <c r="D307715" s="1"/>
    </row>
    <row r="307734" spans="1:4" x14ac:dyDescent="0.35">
      <c r="A307734" s="1"/>
      <c r="B307734" s="1"/>
      <c r="C307734" s="1"/>
      <c r="D307734" s="1"/>
    </row>
    <row r="307753" spans="1:4" x14ac:dyDescent="0.35">
      <c r="A307753" s="1"/>
      <c r="B307753" s="1"/>
      <c r="C307753" s="1"/>
      <c r="D307753" s="1"/>
    </row>
    <row r="307772" spans="1:4" x14ac:dyDescent="0.35">
      <c r="A307772" s="1"/>
      <c r="B307772" s="1"/>
      <c r="C307772" s="1"/>
      <c r="D307772" s="1"/>
    </row>
    <row r="307791" spans="1:4" x14ac:dyDescent="0.35">
      <c r="A307791" s="1"/>
      <c r="B307791" s="1"/>
      <c r="C307791" s="1"/>
      <c r="D307791" s="1"/>
    </row>
    <row r="307810" spans="1:4" x14ac:dyDescent="0.35">
      <c r="A307810" s="1"/>
      <c r="B307810" s="1"/>
      <c r="C307810" s="1"/>
      <c r="D307810" s="1"/>
    </row>
    <row r="307829" spans="1:4" x14ac:dyDescent="0.35">
      <c r="A307829" s="1"/>
      <c r="B307829" s="1"/>
      <c r="C307829" s="1"/>
      <c r="D307829" s="1"/>
    </row>
    <row r="307848" spans="1:4" x14ac:dyDescent="0.35">
      <c r="A307848" s="1"/>
      <c r="B307848" s="1"/>
      <c r="C307848" s="1"/>
      <c r="D307848" s="1"/>
    </row>
    <row r="307867" spans="1:4" x14ac:dyDescent="0.35">
      <c r="A307867" s="1"/>
      <c r="B307867" s="1"/>
      <c r="C307867" s="1"/>
      <c r="D307867" s="1"/>
    </row>
    <row r="307886" spans="1:4" x14ac:dyDescent="0.35">
      <c r="A307886" s="1"/>
      <c r="B307886" s="1"/>
      <c r="C307886" s="1"/>
      <c r="D307886" s="1"/>
    </row>
    <row r="307905" spans="1:4" x14ac:dyDescent="0.35">
      <c r="A307905" s="1"/>
      <c r="B307905" s="1"/>
      <c r="C307905" s="1"/>
      <c r="D307905" s="1"/>
    </row>
    <row r="307924" spans="1:4" x14ac:dyDescent="0.35">
      <c r="A307924" s="1"/>
      <c r="B307924" s="1"/>
      <c r="C307924" s="1"/>
      <c r="D307924" s="1"/>
    </row>
    <row r="307943" spans="1:4" x14ac:dyDescent="0.35">
      <c r="A307943" s="1"/>
      <c r="B307943" s="1"/>
      <c r="C307943" s="1"/>
      <c r="D307943" s="1"/>
    </row>
    <row r="307962" spans="1:4" x14ac:dyDescent="0.35">
      <c r="A307962" s="1"/>
      <c r="B307962" s="1"/>
      <c r="C307962" s="1"/>
      <c r="D307962" s="1"/>
    </row>
    <row r="307981" spans="1:4" x14ac:dyDescent="0.35">
      <c r="A307981" s="1"/>
      <c r="B307981" s="1"/>
      <c r="C307981" s="1"/>
      <c r="D307981" s="1"/>
    </row>
    <row r="308000" spans="1:4" x14ac:dyDescent="0.35">
      <c r="A308000" s="1"/>
      <c r="B308000" s="1"/>
      <c r="C308000" s="1"/>
      <c r="D308000" s="1"/>
    </row>
    <row r="308019" spans="1:4" x14ac:dyDescent="0.35">
      <c r="A308019" s="1"/>
      <c r="B308019" s="1"/>
      <c r="C308019" s="1"/>
      <c r="D308019" s="1"/>
    </row>
    <row r="308038" spans="1:4" x14ac:dyDescent="0.35">
      <c r="A308038" s="1"/>
      <c r="B308038" s="1"/>
      <c r="C308038" s="1"/>
      <c r="D308038" s="1"/>
    </row>
    <row r="308057" spans="1:4" x14ac:dyDescent="0.35">
      <c r="A308057" s="1"/>
      <c r="B308057" s="1"/>
      <c r="C308057" s="1"/>
      <c r="D308057" s="1"/>
    </row>
    <row r="308076" spans="1:4" x14ac:dyDescent="0.35">
      <c r="A308076" s="1"/>
      <c r="B308076" s="1"/>
      <c r="C308076" s="1"/>
      <c r="D308076" s="1"/>
    </row>
    <row r="308095" spans="1:4" x14ac:dyDescent="0.35">
      <c r="A308095" s="1"/>
      <c r="B308095" s="1"/>
      <c r="C308095" s="1"/>
      <c r="D308095" s="1"/>
    </row>
    <row r="308114" spans="1:4" x14ac:dyDescent="0.35">
      <c r="A308114" s="1"/>
      <c r="B308114" s="1"/>
      <c r="C308114" s="1"/>
      <c r="D308114" s="1"/>
    </row>
    <row r="308133" spans="1:4" x14ac:dyDescent="0.35">
      <c r="A308133" s="1"/>
      <c r="B308133" s="1"/>
      <c r="C308133" s="1"/>
      <c r="D308133" s="1"/>
    </row>
    <row r="308152" spans="1:4" x14ac:dyDescent="0.35">
      <c r="A308152" s="1"/>
      <c r="B308152" s="1"/>
      <c r="C308152" s="1"/>
      <c r="D308152" s="1"/>
    </row>
    <row r="308171" spans="1:4" x14ac:dyDescent="0.35">
      <c r="A308171" s="1"/>
      <c r="B308171" s="1"/>
      <c r="C308171" s="1"/>
      <c r="D308171" s="1"/>
    </row>
    <row r="308190" spans="1:4" x14ac:dyDescent="0.35">
      <c r="A308190" s="1"/>
      <c r="B308190" s="1"/>
      <c r="C308190" s="1"/>
      <c r="D308190" s="1"/>
    </row>
    <row r="308209" spans="1:4" x14ac:dyDescent="0.35">
      <c r="A308209" s="1"/>
      <c r="B308209" s="1"/>
      <c r="C308209" s="1"/>
      <c r="D308209" s="1"/>
    </row>
    <row r="308228" spans="1:4" x14ac:dyDescent="0.35">
      <c r="A308228" s="1"/>
      <c r="B308228" s="1"/>
      <c r="C308228" s="1"/>
      <c r="D308228" s="1"/>
    </row>
    <row r="308247" spans="1:4" x14ac:dyDescent="0.35">
      <c r="A308247" s="1"/>
      <c r="B308247" s="1"/>
      <c r="C308247" s="1"/>
      <c r="D308247" s="1"/>
    </row>
    <row r="308266" spans="1:4" x14ac:dyDescent="0.35">
      <c r="A308266" s="1"/>
      <c r="B308266" s="1"/>
      <c r="C308266" s="1"/>
      <c r="D308266" s="1"/>
    </row>
    <row r="308285" spans="1:4" x14ac:dyDescent="0.35">
      <c r="A308285" s="1"/>
      <c r="B308285" s="1"/>
      <c r="C308285" s="1"/>
      <c r="D308285" s="1"/>
    </row>
    <row r="308304" spans="1:4" x14ac:dyDescent="0.35">
      <c r="A308304" s="1"/>
      <c r="B308304" s="1"/>
      <c r="C308304" s="1"/>
      <c r="D308304" s="1"/>
    </row>
    <row r="308323" spans="1:4" x14ac:dyDescent="0.35">
      <c r="A308323" s="1"/>
      <c r="B308323" s="1"/>
      <c r="C308323" s="1"/>
      <c r="D308323" s="1"/>
    </row>
    <row r="308342" spans="1:4" x14ac:dyDescent="0.35">
      <c r="A308342" s="1"/>
      <c r="B308342" s="1"/>
      <c r="C308342" s="1"/>
      <c r="D308342" s="1"/>
    </row>
    <row r="308361" spans="1:4" x14ac:dyDescent="0.35">
      <c r="A308361" s="1"/>
      <c r="B308361" s="1"/>
      <c r="C308361" s="1"/>
      <c r="D308361" s="1"/>
    </row>
    <row r="308380" spans="1:4" x14ac:dyDescent="0.35">
      <c r="A308380" s="1"/>
      <c r="B308380" s="1"/>
      <c r="C308380" s="1"/>
      <c r="D308380" s="1"/>
    </row>
    <row r="308399" spans="1:4" x14ac:dyDescent="0.35">
      <c r="A308399" s="1"/>
      <c r="B308399" s="1"/>
      <c r="C308399" s="1"/>
      <c r="D308399" s="1"/>
    </row>
    <row r="308418" spans="1:4" x14ac:dyDescent="0.35">
      <c r="A308418" s="1"/>
      <c r="B308418" s="1"/>
      <c r="C308418" s="1"/>
      <c r="D308418" s="1"/>
    </row>
    <row r="308437" spans="1:4" x14ac:dyDescent="0.35">
      <c r="A308437" s="1"/>
      <c r="B308437" s="1"/>
      <c r="C308437" s="1"/>
      <c r="D308437" s="1"/>
    </row>
    <row r="308456" spans="1:4" x14ac:dyDescent="0.35">
      <c r="A308456" s="1"/>
      <c r="B308456" s="1"/>
      <c r="C308456" s="1"/>
      <c r="D308456" s="1"/>
    </row>
    <row r="308475" spans="1:4" x14ac:dyDescent="0.35">
      <c r="A308475" s="1"/>
      <c r="B308475" s="1"/>
      <c r="C308475" s="1"/>
      <c r="D308475" s="1"/>
    </row>
    <row r="308494" spans="1:4" x14ac:dyDescent="0.35">
      <c r="A308494" s="1"/>
      <c r="B308494" s="1"/>
      <c r="C308494" s="1"/>
      <c r="D308494" s="1"/>
    </row>
    <row r="308513" spans="1:4" x14ac:dyDescent="0.35">
      <c r="A308513" s="1"/>
      <c r="B308513" s="1"/>
      <c r="C308513" s="1"/>
      <c r="D308513" s="1"/>
    </row>
    <row r="308532" spans="1:4" x14ac:dyDescent="0.35">
      <c r="A308532" s="1"/>
      <c r="B308532" s="1"/>
      <c r="C308532" s="1"/>
      <c r="D308532" s="1"/>
    </row>
    <row r="308551" spans="1:4" x14ac:dyDescent="0.35">
      <c r="A308551" s="1"/>
      <c r="B308551" s="1"/>
      <c r="C308551" s="1"/>
      <c r="D308551" s="1"/>
    </row>
    <row r="308570" spans="1:4" x14ac:dyDescent="0.35">
      <c r="A308570" s="1"/>
      <c r="B308570" s="1"/>
      <c r="C308570" s="1"/>
      <c r="D308570" s="1"/>
    </row>
    <row r="308589" spans="1:4" x14ac:dyDescent="0.35">
      <c r="A308589" s="1"/>
      <c r="B308589" s="1"/>
      <c r="C308589" s="1"/>
      <c r="D308589" s="1"/>
    </row>
    <row r="308608" spans="1:4" x14ac:dyDescent="0.35">
      <c r="A308608" s="1"/>
      <c r="B308608" s="1"/>
      <c r="C308608" s="1"/>
      <c r="D308608" s="1"/>
    </row>
    <row r="308627" spans="1:4" x14ac:dyDescent="0.35">
      <c r="A308627" s="1"/>
      <c r="B308627" s="1"/>
      <c r="C308627" s="1"/>
      <c r="D308627" s="1"/>
    </row>
    <row r="308646" spans="1:4" x14ac:dyDescent="0.35">
      <c r="A308646" s="1"/>
      <c r="B308646" s="1"/>
      <c r="C308646" s="1"/>
      <c r="D308646" s="1"/>
    </row>
    <row r="308665" spans="1:4" x14ac:dyDescent="0.35">
      <c r="A308665" s="1"/>
      <c r="B308665" s="1"/>
      <c r="C308665" s="1"/>
      <c r="D308665" s="1"/>
    </row>
    <row r="308684" spans="1:4" x14ac:dyDescent="0.35">
      <c r="A308684" s="1"/>
      <c r="B308684" s="1"/>
      <c r="C308684" s="1"/>
      <c r="D308684" s="1"/>
    </row>
    <row r="308703" spans="1:4" x14ac:dyDescent="0.35">
      <c r="A308703" s="1"/>
      <c r="B308703" s="1"/>
      <c r="C308703" s="1"/>
      <c r="D308703" s="1"/>
    </row>
    <row r="308722" spans="1:4" x14ac:dyDescent="0.35">
      <c r="A308722" s="1"/>
      <c r="B308722" s="1"/>
      <c r="C308722" s="1"/>
      <c r="D308722" s="1"/>
    </row>
    <row r="308741" spans="1:4" x14ac:dyDescent="0.35">
      <c r="A308741" s="1"/>
      <c r="B308741" s="1"/>
      <c r="C308741" s="1"/>
      <c r="D308741" s="1"/>
    </row>
    <row r="308760" spans="1:4" x14ac:dyDescent="0.35">
      <c r="A308760" s="1"/>
      <c r="B308760" s="1"/>
      <c r="C308760" s="1"/>
      <c r="D308760" s="1"/>
    </row>
    <row r="308779" spans="1:4" x14ac:dyDescent="0.35">
      <c r="A308779" s="1"/>
      <c r="B308779" s="1"/>
      <c r="C308779" s="1"/>
      <c r="D308779" s="1"/>
    </row>
    <row r="308798" spans="1:4" x14ac:dyDescent="0.35">
      <c r="A308798" s="1"/>
      <c r="B308798" s="1"/>
      <c r="C308798" s="1"/>
      <c r="D308798" s="1"/>
    </row>
    <row r="308817" spans="1:4" x14ac:dyDescent="0.35">
      <c r="A308817" s="1"/>
      <c r="B308817" s="1"/>
      <c r="C308817" s="1"/>
      <c r="D308817" s="1"/>
    </row>
    <row r="308836" spans="1:4" x14ac:dyDescent="0.35">
      <c r="A308836" s="1"/>
      <c r="B308836" s="1"/>
      <c r="C308836" s="1"/>
      <c r="D308836" s="1"/>
    </row>
    <row r="308855" spans="1:4" x14ac:dyDescent="0.35">
      <c r="A308855" s="1"/>
      <c r="B308855" s="1"/>
      <c r="C308855" s="1"/>
      <c r="D308855" s="1"/>
    </row>
    <row r="308874" spans="1:4" x14ac:dyDescent="0.35">
      <c r="A308874" s="1"/>
      <c r="B308874" s="1"/>
      <c r="C308874" s="1"/>
      <c r="D308874" s="1"/>
    </row>
    <row r="308893" spans="1:4" x14ac:dyDescent="0.35">
      <c r="A308893" s="1"/>
      <c r="B308893" s="1"/>
      <c r="C308893" s="1"/>
      <c r="D308893" s="1"/>
    </row>
    <row r="308912" spans="1:4" x14ac:dyDescent="0.35">
      <c r="A308912" s="1"/>
      <c r="B308912" s="1"/>
      <c r="C308912" s="1"/>
      <c r="D308912" s="1"/>
    </row>
    <row r="308931" spans="1:4" x14ac:dyDescent="0.35">
      <c r="A308931" s="1"/>
      <c r="B308931" s="1"/>
      <c r="C308931" s="1"/>
      <c r="D308931" s="1"/>
    </row>
    <row r="308950" spans="1:4" x14ac:dyDescent="0.35">
      <c r="A308950" s="1"/>
      <c r="B308950" s="1"/>
      <c r="C308950" s="1"/>
      <c r="D308950" s="1"/>
    </row>
    <row r="308969" spans="1:4" x14ac:dyDescent="0.35">
      <c r="A308969" s="1"/>
      <c r="B308969" s="1"/>
      <c r="C308969" s="1"/>
      <c r="D308969" s="1"/>
    </row>
    <row r="308988" spans="1:4" x14ac:dyDescent="0.35">
      <c r="A308988" s="1"/>
      <c r="B308988" s="1"/>
      <c r="C308988" s="1"/>
      <c r="D308988" s="1"/>
    </row>
    <row r="309007" spans="1:4" x14ac:dyDescent="0.35">
      <c r="A309007" s="1"/>
      <c r="B309007" s="1"/>
      <c r="C309007" s="1"/>
      <c r="D309007" s="1"/>
    </row>
    <row r="309026" spans="1:4" x14ac:dyDescent="0.35">
      <c r="A309026" s="1"/>
      <c r="B309026" s="1"/>
      <c r="C309026" s="1"/>
      <c r="D309026" s="1"/>
    </row>
    <row r="309045" spans="1:4" x14ac:dyDescent="0.35">
      <c r="A309045" s="1"/>
      <c r="B309045" s="1"/>
      <c r="C309045" s="1"/>
      <c r="D309045" s="1"/>
    </row>
    <row r="309064" spans="1:4" x14ac:dyDescent="0.35">
      <c r="A309064" s="1"/>
      <c r="B309064" s="1"/>
      <c r="C309064" s="1"/>
      <c r="D309064" s="1"/>
    </row>
    <row r="309083" spans="1:4" x14ac:dyDescent="0.35">
      <c r="A309083" s="1"/>
      <c r="B309083" s="1"/>
      <c r="C309083" s="1"/>
      <c r="D309083" s="1"/>
    </row>
    <row r="309102" spans="1:4" x14ac:dyDescent="0.35">
      <c r="A309102" s="1"/>
      <c r="B309102" s="1"/>
      <c r="C309102" s="1"/>
      <c r="D309102" s="1"/>
    </row>
    <row r="309121" spans="1:4" x14ac:dyDescent="0.35">
      <c r="A309121" s="1"/>
      <c r="B309121" s="1"/>
      <c r="C309121" s="1"/>
      <c r="D309121" s="1"/>
    </row>
    <row r="309140" spans="1:4" x14ac:dyDescent="0.35">
      <c r="A309140" s="1"/>
      <c r="B309140" s="1"/>
      <c r="C309140" s="1"/>
      <c r="D309140" s="1"/>
    </row>
    <row r="309159" spans="1:4" x14ac:dyDescent="0.35">
      <c r="A309159" s="1"/>
      <c r="B309159" s="1"/>
      <c r="C309159" s="1"/>
      <c r="D309159" s="1"/>
    </row>
    <row r="309178" spans="1:4" x14ac:dyDescent="0.35">
      <c r="A309178" s="1"/>
      <c r="B309178" s="1"/>
      <c r="C309178" s="1"/>
      <c r="D309178" s="1"/>
    </row>
    <row r="309197" spans="1:4" x14ac:dyDescent="0.35">
      <c r="A309197" s="1"/>
      <c r="B309197" s="1"/>
      <c r="C309197" s="1"/>
      <c r="D309197" s="1"/>
    </row>
    <row r="309216" spans="1:4" x14ac:dyDescent="0.35">
      <c r="A309216" s="1"/>
      <c r="B309216" s="1"/>
      <c r="C309216" s="1"/>
      <c r="D309216" s="1"/>
    </row>
    <row r="309235" spans="1:4" x14ac:dyDescent="0.35">
      <c r="A309235" s="1"/>
      <c r="B309235" s="1"/>
      <c r="C309235" s="1"/>
      <c r="D309235" s="1"/>
    </row>
    <row r="309254" spans="1:4" x14ac:dyDescent="0.35">
      <c r="A309254" s="1"/>
      <c r="B309254" s="1"/>
      <c r="C309254" s="1"/>
      <c r="D309254" s="1"/>
    </row>
    <row r="309273" spans="1:4" x14ac:dyDescent="0.35">
      <c r="A309273" s="1"/>
      <c r="B309273" s="1"/>
      <c r="C309273" s="1"/>
      <c r="D309273" s="1"/>
    </row>
    <row r="309292" spans="1:4" x14ac:dyDescent="0.35">
      <c r="A309292" s="1"/>
      <c r="B309292" s="1"/>
      <c r="C309292" s="1"/>
      <c r="D309292" s="1"/>
    </row>
    <row r="309311" spans="1:4" x14ac:dyDescent="0.35">
      <c r="A309311" s="1"/>
      <c r="B309311" s="1"/>
      <c r="C309311" s="1"/>
      <c r="D309311" s="1"/>
    </row>
    <row r="309330" spans="1:4" x14ac:dyDescent="0.35">
      <c r="A309330" s="1"/>
      <c r="B309330" s="1"/>
      <c r="C309330" s="1"/>
      <c r="D309330" s="1"/>
    </row>
    <row r="309349" spans="1:4" x14ac:dyDescent="0.35">
      <c r="A309349" s="1"/>
      <c r="B309349" s="1"/>
      <c r="C309349" s="1"/>
      <c r="D309349" s="1"/>
    </row>
    <row r="309368" spans="1:4" x14ac:dyDescent="0.35">
      <c r="A309368" s="1"/>
      <c r="B309368" s="1"/>
      <c r="C309368" s="1"/>
      <c r="D309368" s="1"/>
    </row>
    <row r="309387" spans="1:4" x14ac:dyDescent="0.35">
      <c r="A309387" s="1"/>
      <c r="B309387" s="1"/>
      <c r="C309387" s="1"/>
      <c r="D309387" s="1"/>
    </row>
    <row r="309406" spans="1:4" x14ac:dyDescent="0.35">
      <c r="A309406" s="1"/>
      <c r="B309406" s="1"/>
      <c r="C309406" s="1"/>
      <c r="D309406" s="1"/>
    </row>
    <row r="309425" spans="1:4" x14ac:dyDescent="0.35">
      <c r="A309425" s="1"/>
      <c r="B309425" s="1"/>
      <c r="C309425" s="1"/>
      <c r="D309425" s="1"/>
    </row>
    <row r="309444" spans="1:4" x14ac:dyDescent="0.35">
      <c r="A309444" s="1"/>
      <c r="B309444" s="1"/>
      <c r="C309444" s="1"/>
      <c r="D309444" s="1"/>
    </row>
    <row r="309463" spans="1:4" x14ac:dyDescent="0.35">
      <c r="A309463" s="1"/>
      <c r="B309463" s="1"/>
      <c r="C309463" s="1"/>
      <c r="D309463" s="1"/>
    </row>
    <row r="309482" spans="1:4" x14ac:dyDescent="0.35">
      <c r="A309482" s="1"/>
      <c r="B309482" s="1"/>
      <c r="C309482" s="1"/>
      <c r="D309482" s="1"/>
    </row>
    <row r="309501" spans="1:4" x14ac:dyDescent="0.35">
      <c r="A309501" s="1"/>
      <c r="B309501" s="1"/>
      <c r="C309501" s="1"/>
      <c r="D309501" s="1"/>
    </row>
    <row r="309520" spans="1:4" x14ac:dyDescent="0.35">
      <c r="A309520" s="1"/>
      <c r="B309520" s="1"/>
      <c r="C309520" s="1"/>
      <c r="D309520" s="1"/>
    </row>
    <row r="309539" spans="1:4" x14ac:dyDescent="0.35">
      <c r="A309539" s="1"/>
      <c r="B309539" s="1"/>
      <c r="C309539" s="1"/>
      <c r="D309539" s="1"/>
    </row>
    <row r="309558" spans="1:4" x14ac:dyDescent="0.35">
      <c r="A309558" s="1"/>
      <c r="B309558" s="1"/>
      <c r="C309558" s="1"/>
      <c r="D309558" s="1"/>
    </row>
    <row r="309577" spans="1:4" x14ac:dyDescent="0.35">
      <c r="A309577" s="1"/>
      <c r="B309577" s="1"/>
      <c r="C309577" s="1"/>
      <c r="D309577" s="1"/>
    </row>
    <row r="309596" spans="1:4" x14ac:dyDescent="0.35">
      <c r="A309596" s="1"/>
      <c r="B309596" s="1"/>
      <c r="C309596" s="1"/>
      <c r="D309596" s="1"/>
    </row>
    <row r="309615" spans="1:4" x14ac:dyDescent="0.35">
      <c r="A309615" s="1"/>
      <c r="B309615" s="1"/>
      <c r="C309615" s="1"/>
      <c r="D309615" s="1"/>
    </row>
    <row r="309634" spans="1:4" x14ac:dyDescent="0.35">
      <c r="A309634" s="1"/>
      <c r="B309634" s="1"/>
      <c r="C309634" s="1"/>
      <c r="D309634" s="1"/>
    </row>
    <row r="309653" spans="1:4" x14ac:dyDescent="0.35">
      <c r="A309653" s="1"/>
      <c r="B309653" s="1"/>
      <c r="C309653" s="1"/>
      <c r="D309653" s="1"/>
    </row>
    <row r="309672" spans="1:4" x14ac:dyDescent="0.35">
      <c r="A309672" s="1"/>
      <c r="B309672" s="1"/>
      <c r="C309672" s="1"/>
      <c r="D309672" s="1"/>
    </row>
    <row r="309691" spans="1:4" x14ac:dyDescent="0.35">
      <c r="A309691" s="1"/>
      <c r="B309691" s="1"/>
      <c r="C309691" s="1"/>
      <c r="D309691" s="1"/>
    </row>
    <row r="309710" spans="1:4" x14ac:dyDescent="0.35">
      <c r="A309710" s="1"/>
      <c r="B309710" s="1"/>
      <c r="C309710" s="1"/>
      <c r="D309710" s="1"/>
    </row>
    <row r="309729" spans="1:4" x14ac:dyDescent="0.35">
      <c r="A309729" s="1"/>
      <c r="B309729" s="1"/>
      <c r="C309729" s="1"/>
      <c r="D309729" s="1"/>
    </row>
    <row r="309748" spans="1:4" x14ac:dyDescent="0.35">
      <c r="A309748" s="1"/>
      <c r="B309748" s="1"/>
      <c r="C309748" s="1"/>
      <c r="D309748" s="1"/>
    </row>
    <row r="309767" spans="1:4" x14ac:dyDescent="0.35">
      <c r="A309767" s="1"/>
      <c r="B309767" s="1"/>
      <c r="C309767" s="1"/>
      <c r="D309767" s="1"/>
    </row>
    <row r="309786" spans="1:4" x14ac:dyDescent="0.35">
      <c r="A309786" s="1"/>
      <c r="B309786" s="1"/>
      <c r="C309786" s="1"/>
      <c r="D309786" s="1"/>
    </row>
    <row r="309805" spans="1:4" x14ac:dyDescent="0.35">
      <c r="A309805" s="1"/>
      <c r="B309805" s="1"/>
      <c r="C309805" s="1"/>
      <c r="D309805" s="1"/>
    </row>
    <row r="309824" spans="1:4" x14ac:dyDescent="0.35">
      <c r="A309824" s="1"/>
      <c r="B309824" s="1"/>
      <c r="C309824" s="1"/>
      <c r="D309824" s="1"/>
    </row>
    <row r="309843" spans="1:4" x14ac:dyDescent="0.35">
      <c r="A309843" s="1"/>
      <c r="B309843" s="1"/>
      <c r="C309843" s="1"/>
      <c r="D309843" s="1"/>
    </row>
    <row r="309862" spans="1:4" x14ac:dyDescent="0.35">
      <c r="A309862" s="1"/>
      <c r="B309862" s="1"/>
      <c r="C309862" s="1"/>
      <c r="D309862" s="1"/>
    </row>
    <row r="309881" spans="1:4" x14ac:dyDescent="0.35">
      <c r="A309881" s="1"/>
      <c r="B309881" s="1"/>
      <c r="C309881" s="1"/>
      <c r="D309881" s="1"/>
    </row>
    <row r="309900" spans="1:4" x14ac:dyDescent="0.35">
      <c r="A309900" s="1"/>
      <c r="B309900" s="1"/>
      <c r="C309900" s="1"/>
      <c r="D309900" s="1"/>
    </row>
    <row r="309919" spans="1:4" x14ac:dyDescent="0.35">
      <c r="A309919" s="1"/>
      <c r="B309919" s="1"/>
      <c r="C309919" s="1"/>
      <c r="D309919" s="1"/>
    </row>
    <row r="309938" spans="1:4" x14ac:dyDescent="0.35">
      <c r="A309938" s="1"/>
      <c r="B309938" s="1"/>
      <c r="C309938" s="1"/>
      <c r="D309938" s="1"/>
    </row>
    <row r="309957" spans="1:4" x14ac:dyDescent="0.35">
      <c r="A309957" s="1"/>
      <c r="B309957" s="1"/>
      <c r="C309957" s="1"/>
      <c r="D309957" s="1"/>
    </row>
    <row r="309976" spans="1:4" x14ac:dyDescent="0.35">
      <c r="A309976" s="1"/>
      <c r="B309976" s="1"/>
      <c r="C309976" s="1"/>
      <c r="D309976" s="1"/>
    </row>
    <row r="309995" spans="1:4" x14ac:dyDescent="0.35">
      <c r="A309995" s="1"/>
      <c r="B309995" s="1"/>
      <c r="C309995" s="1"/>
      <c r="D309995" s="1"/>
    </row>
    <row r="310014" spans="1:4" x14ac:dyDescent="0.35">
      <c r="A310014" s="1"/>
      <c r="B310014" s="1"/>
      <c r="C310014" s="1"/>
      <c r="D310014" s="1"/>
    </row>
    <row r="310033" spans="1:4" x14ac:dyDescent="0.35">
      <c r="A310033" s="1"/>
      <c r="B310033" s="1"/>
      <c r="C310033" s="1"/>
      <c r="D310033" s="1"/>
    </row>
    <row r="310052" spans="1:4" x14ac:dyDescent="0.35">
      <c r="A310052" s="1"/>
      <c r="B310052" s="1"/>
      <c r="C310052" s="1"/>
      <c r="D310052" s="1"/>
    </row>
    <row r="310071" spans="1:4" x14ac:dyDescent="0.35">
      <c r="A310071" s="1"/>
      <c r="B310071" s="1"/>
      <c r="C310071" s="1"/>
      <c r="D310071" s="1"/>
    </row>
    <row r="310090" spans="1:4" x14ac:dyDescent="0.35">
      <c r="A310090" s="1"/>
      <c r="B310090" s="1"/>
      <c r="C310090" s="1"/>
      <c r="D310090" s="1"/>
    </row>
    <row r="310109" spans="1:4" x14ac:dyDescent="0.35">
      <c r="A310109" s="1"/>
      <c r="B310109" s="1"/>
      <c r="C310109" s="1"/>
      <c r="D310109" s="1"/>
    </row>
    <row r="310128" spans="1:4" x14ac:dyDescent="0.35">
      <c r="A310128" s="1"/>
      <c r="B310128" s="1"/>
      <c r="C310128" s="1"/>
      <c r="D310128" s="1"/>
    </row>
    <row r="310147" spans="1:4" x14ac:dyDescent="0.35">
      <c r="A310147" s="1"/>
      <c r="B310147" s="1"/>
      <c r="C310147" s="1"/>
      <c r="D310147" s="1"/>
    </row>
    <row r="310166" spans="1:4" x14ac:dyDescent="0.35">
      <c r="A310166" s="1"/>
      <c r="B310166" s="1"/>
      <c r="C310166" s="1"/>
      <c r="D310166" s="1"/>
    </row>
    <row r="310185" spans="1:4" x14ac:dyDescent="0.35">
      <c r="A310185" s="1"/>
      <c r="B310185" s="1"/>
      <c r="C310185" s="1"/>
      <c r="D310185" s="1"/>
    </row>
    <row r="310204" spans="1:4" x14ac:dyDescent="0.35">
      <c r="A310204" s="1"/>
      <c r="B310204" s="1"/>
      <c r="C310204" s="1"/>
      <c r="D310204" s="1"/>
    </row>
    <row r="310223" spans="1:4" x14ac:dyDescent="0.35">
      <c r="A310223" s="1"/>
      <c r="B310223" s="1"/>
      <c r="C310223" s="1"/>
      <c r="D310223" s="1"/>
    </row>
    <row r="310242" spans="1:4" x14ac:dyDescent="0.35">
      <c r="A310242" s="1"/>
      <c r="B310242" s="1"/>
      <c r="C310242" s="1"/>
      <c r="D310242" s="1"/>
    </row>
    <row r="310261" spans="1:4" x14ac:dyDescent="0.35">
      <c r="A310261" s="1"/>
      <c r="B310261" s="1"/>
      <c r="C310261" s="1"/>
      <c r="D310261" s="1"/>
    </row>
    <row r="310280" spans="1:4" x14ac:dyDescent="0.35">
      <c r="A310280" s="1"/>
      <c r="B310280" s="1"/>
      <c r="C310280" s="1"/>
      <c r="D310280" s="1"/>
    </row>
    <row r="310299" spans="1:4" x14ac:dyDescent="0.35">
      <c r="A310299" s="1"/>
      <c r="B310299" s="1"/>
      <c r="C310299" s="1"/>
      <c r="D310299" s="1"/>
    </row>
    <row r="310318" spans="1:4" x14ac:dyDescent="0.35">
      <c r="A310318" s="1"/>
      <c r="B310318" s="1"/>
      <c r="C310318" s="1"/>
      <c r="D310318" s="1"/>
    </row>
    <row r="310337" spans="1:4" x14ac:dyDescent="0.35">
      <c r="A310337" s="1"/>
      <c r="B310337" s="1"/>
      <c r="C310337" s="1"/>
      <c r="D310337" s="1"/>
    </row>
    <row r="310356" spans="1:4" x14ac:dyDescent="0.35">
      <c r="A310356" s="1"/>
      <c r="B310356" s="1"/>
      <c r="C310356" s="1"/>
      <c r="D310356" s="1"/>
    </row>
    <row r="310375" spans="1:4" x14ac:dyDescent="0.35">
      <c r="A310375" s="1"/>
      <c r="B310375" s="1"/>
      <c r="C310375" s="1"/>
      <c r="D310375" s="1"/>
    </row>
    <row r="310394" spans="1:4" x14ac:dyDescent="0.35">
      <c r="A310394" s="1"/>
      <c r="B310394" s="1"/>
      <c r="C310394" s="1"/>
      <c r="D310394" s="1"/>
    </row>
    <row r="310413" spans="1:4" x14ac:dyDescent="0.35">
      <c r="A310413" s="1"/>
      <c r="B310413" s="1"/>
      <c r="C310413" s="1"/>
      <c r="D310413" s="1"/>
    </row>
    <row r="310432" spans="1:4" x14ac:dyDescent="0.35">
      <c r="A310432" s="1"/>
      <c r="B310432" s="1"/>
      <c r="C310432" s="1"/>
      <c r="D310432" s="1"/>
    </row>
    <row r="310451" spans="1:4" x14ac:dyDescent="0.35">
      <c r="A310451" s="1"/>
      <c r="B310451" s="1"/>
      <c r="C310451" s="1"/>
      <c r="D310451" s="1"/>
    </row>
    <row r="310470" spans="1:4" x14ac:dyDescent="0.35">
      <c r="A310470" s="1"/>
      <c r="B310470" s="1"/>
      <c r="C310470" s="1"/>
      <c r="D310470" s="1"/>
    </row>
    <row r="310489" spans="1:4" x14ac:dyDescent="0.35">
      <c r="A310489" s="1"/>
      <c r="B310489" s="1"/>
      <c r="C310489" s="1"/>
      <c r="D310489" s="1"/>
    </row>
    <row r="310508" spans="1:4" x14ac:dyDescent="0.35">
      <c r="A310508" s="1"/>
      <c r="B310508" s="1"/>
      <c r="C310508" s="1"/>
      <c r="D310508" s="1"/>
    </row>
    <row r="310527" spans="1:4" x14ac:dyDescent="0.35">
      <c r="A310527" s="1"/>
      <c r="B310527" s="1"/>
      <c r="C310527" s="1"/>
      <c r="D310527" s="1"/>
    </row>
    <row r="310546" spans="1:4" x14ac:dyDescent="0.35">
      <c r="A310546" s="1"/>
      <c r="B310546" s="1"/>
      <c r="C310546" s="1"/>
      <c r="D310546" s="1"/>
    </row>
    <row r="310565" spans="1:4" x14ac:dyDescent="0.35">
      <c r="A310565" s="1"/>
      <c r="B310565" s="1"/>
      <c r="C310565" s="1"/>
      <c r="D310565" s="1"/>
    </row>
    <row r="310584" spans="1:4" x14ac:dyDescent="0.35">
      <c r="A310584" s="1"/>
      <c r="B310584" s="1"/>
      <c r="C310584" s="1"/>
      <c r="D310584" s="1"/>
    </row>
    <row r="310603" spans="1:4" x14ac:dyDescent="0.35">
      <c r="A310603" s="1"/>
      <c r="B310603" s="1"/>
      <c r="C310603" s="1"/>
      <c r="D310603" s="1"/>
    </row>
    <row r="310622" spans="1:4" x14ac:dyDescent="0.35">
      <c r="A310622" s="1"/>
      <c r="B310622" s="1"/>
      <c r="C310622" s="1"/>
      <c r="D310622" s="1"/>
    </row>
    <row r="310641" spans="1:4" x14ac:dyDescent="0.35">
      <c r="A310641" s="1"/>
      <c r="B310641" s="1"/>
      <c r="C310641" s="1"/>
      <c r="D310641" s="1"/>
    </row>
    <row r="310660" spans="1:4" x14ac:dyDescent="0.35">
      <c r="A310660" s="1"/>
      <c r="B310660" s="1"/>
      <c r="C310660" s="1"/>
      <c r="D310660" s="1"/>
    </row>
    <row r="310679" spans="1:4" x14ac:dyDescent="0.35">
      <c r="A310679" s="1"/>
      <c r="B310679" s="1"/>
      <c r="C310679" s="1"/>
      <c r="D310679" s="1"/>
    </row>
    <row r="310698" spans="1:4" x14ac:dyDescent="0.35">
      <c r="A310698" s="1"/>
      <c r="B310698" s="1"/>
      <c r="C310698" s="1"/>
      <c r="D310698" s="1"/>
    </row>
    <row r="310717" spans="1:4" x14ac:dyDescent="0.35">
      <c r="A310717" s="1"/>
      <c r="B310717" s="1"/>
      <c r="C310717" s="1"/>
      <c r="D310717" s="1"/>
    </row>
    <row r="310736" spans="1:4" x14ac:dyDescent="0.35">
      <c r="A310736" s="1"/>
      <c r="B310736" s="1"/>
      <c r="C310736" s="1"/>
      <c r="D310736" s="1"/>
    </row>
    <row r="310755" spans="1:4" x14ac:dyDescent="0.35">
      <c r="A310755" s="1"/>
      <c r="B310755" s="1"/>
      <c r="C310755" s="1"/>
      <c r="D310755" s="1"/>
    </row>
    <row r="310774" spans="1:4" x14ac:dyDescent="0.35">
      <c r="A310774" s="1"/>
      <c r="B310774" s="1"/>
      <c r="C310774" s="1"/>
      <c r="D310774" s="1"/>
    </row>
    <row r="310793" spans="1:4" x14ac:dyDescent="0.35">
      <c r="A310793" s="1"/>
      <c r="B310793" s="1"/>
      <c r="C310793" s="1"/>
      <c r="D310793" s="1"/>
    </row>
    <row r="310812" spans="1:4" x14ac:dyDescent="0.35">
      <c r="A310812" s="1"/>
      <c r="B310812" s="1"/>
      <c r="C310812" s="1"/>
      <c r="D310812" s="1"/>
    </row>
    <row r="310831" spans="1:4" x14ac:dyDescent="0.35">
      <c r="A310831" s="1"/>
      <c r="B310831" s="1"/>
      <c r="C310831" s="1"/>
      <c r="D310831" s="1"/>
    </row>
    <row r="310850" spans="1:4" x14ac:dyDescent="0.35">
      <c r="A310850" s="1"/>
      <c r="B310850" s="1"/>
      <c r="C310850" s="1"/>
      <c r="D310850" s="1"/>
    </row>
    <row r="310869" spans="1:4" x14ac:dyDescent="0.35">
      <c r="A310869" s="1"/>
      <c r="B310869" s="1"/>
      <c r="C310869" s="1"/>
      <c r="D310869" s="1"/>
    </row>
    <row r="310888" spans="1:4" x14ac:dyDescent="0.35">
      <c r="A310888" s="1"/>
      <c r="B310888" s="1"/>
      <c r="C310888" s="1"/>
      <c r="D310888" s="1"/>
    </row>
    <row r="310907" spans="1:4" x14ac:dyDescent="0.35">
      <c r="A310907" s="1"/>
      <c r="B310907" s="1"/>
      <c r="C310907" s="1"/>
      <c r="D310907" s="1"/>
    </row>
    <row r="310926" spans="1:4" x14ac:dyDescent="0.35">
      <c r="A310926" s="1"/>
      <c r="B310926" s="1"/>
      <c r="C310926" s="1"/>
      <c r="D310926" s="1"/>
    </row>
    <row r="310945" spans="1:4" x14ac:dyDescent="0.35">
      <c r="A310945" s="1"/>
      <c r="B310945" s="1"/>
      <c r="C310945" s="1"/>
      <c r="D310945" s="1"/>
    </row>
    <row r="310964" spans="1:4" x14ac:dyDescent="0.35">
      <c r="A310964" s="1"/>
      <c r="B310964" s="1"/>
      <c r="C310964" s="1"/>
      <c r="D310964" s="1"/>
    </row>
    <row r="310983" spans="1:4" x14ac:dyDescent="0.35">
      <c r="A310983" s="1"/>
      <c r="B310983" s="1"/>
      <c r="C310983" s="1"/>
      <c r="D310983" s="1"/>
    </row>
    <row r="311002" spans="1:4" x14ac:dyDescent="0.35">
      <c r="A311002" s="1"/>
      <c r="B311002" s="1"/>
      <c r="C311002" s="1"/>
      <c r="D311002" s="1"/>
    </row>
    <row r="311021" spans="1:4" x14ac:dyDescent="0.35">
      <c r="A311021" s="1"/>
      <c r="B311021" s="1"/>
      <c r="C311021" s="1"/>
      <c r="D311021" s="1"/>
    </row>
    <row r="311040" spans="1:4" x14ac:dyDescent="0.35">
      <c r="A311040" s="1"/>
      <c r="B311040" s="1"/>
      <c r="C311040" s="1"/>
      <c r="D311040" s="1"/>
    </row>
    <row r="311059" spans="1:4" x14ac:dyDescent="0.35">
      <c r="A311059" s="1"/>
      <c r="B311059" s="1"/>
      <c r="C311059" s="1"/>
      <c r="D311059" s="1"/>
    </row>
    <row r="311078" spans="1:4" x14ac:dyDescent="0.35">
      <c r="A311078" s="1"/>
      <c r="B311078" s="1"/>
      <c r="C311078" s="1"/>
      <c r="D311078" s="1"/>
    </row>
    <row r="311097" spans="1:4" x14ac:dyDescent="0.35">
      <c r="A311097" s="1"/>
      <c r="B311097" s="1"/>
      <c r="C311097" s="1"/>
      <c r="D311097" s="1"/>
    </row>
    <row r="311116" spans="1:4" x14ac:dyDescent="0.35">
      <c r="A311116" s="1"/>
      <c r="B311116" s="1"/>
      <c r="C311116" s="1"/>
      <c r="D311116" s="1"/>
    </row>
    <row r="311135" spans="1:4" x14ac:dyDescent="0.35">
      <c r="A311135" s="1"/>
      <c r="B311135" s="1"/>
      <c r="C311135" s="1"/>
      <c r="D311135" s="1"/>
    </row>
    <row r="311154" spans="1:4" x14ac:dyDescent="0.35">
      <c r="A311154" s="1"/>
      <c r="B311154" s="1"/>
      <c r="C311154" s="1"/>
      <c r="D311154" s="1"/>
    </row>
    <row r="311173" spans="1:4" x14ac:dyDescent="0.35">
      <c r="A311173" s="1"/>
      <c r="B311173" s="1"/>
      <c r="C311173" s="1"/>
      <c r="D311173" s="1"/>
    </row>
    <row r="311192" spans="1:4" x14ac:dyDescent="0.35">
      <c r="A311192" s="1"/>
      <c r="B311192" s="1"/>
      <c r="C311192" s="1"/>
      <c r="D311192" s="1"/>
    </row>
    <row r="311211" spans="1:4" x14ac:dyDescent="0.35">
      <c r="A311211" s="1"/>
      <c r="B311211" s="1"/>
      <c r="C311211" s="1"/>
      <c r="D311211" s="1"/>
    </row>
    <row r="311230" spans="1:4" x14ac:dyDescent="0.35">
      <c r="A311230" s="1"/>
      <c r="B311230" s="1"/>
      <c r="C311230" s="1"/>
      <c r="D311230" s="1"/>
    </row>
    <row r="311249" spans="1:4" x14ac:dyDescent="0.35">
      <c r="A311249" s="1"/>
      <c r="B311249" s="1"/>
      <c r="C311249" s="1"/>
      <c r="D311249" s="1"/>
    </row>
    <row r="311268" spans="1:4" x14ac:dyDescent="0.35">
      <c r="A311268" s="1"/>
      <c r="B311268" s="1"/>
      <c r="C311268" s="1"/>
      <c r="D311268" s="1"/>
    </row>
    <row r="311287" spans="1:4" x14ac:dyDescent="0.35">
      <c r="A311287" s="1"/>
      <c r="B311287" s="1"/>
      <c r="C311287" s="1"/>
      <c r="D311287" s="1"/>
    </row>
    <row r="311306" spans="1:4" x14ac:dyDescent="0.35">
      <c r="A311306" s="1"/>
      <c r="B311306" s="1"/>
      <c r="C311306" s="1"/>
      <c r="D311306" s="1"/>
    </row>
    <row r="311325" spans="1:4" x14ac:dyDescent="0.35">
      <c r="A311325" s="1"/>
      <c r="B311325" s="1"/>
      <c r="C311325" s="1"/>
      <c r="D311325" s="1"/>
    </row>
    <row r="311344" spans="1:4" x14ac:dyDescent="0.35">
      <c r="A311344" s="1"/>
      <c r="B311344" s="1"/>
      <c r="C311344" s="1"/>
      <c r="D311344" s="1"/>
    </row>
    <row r="311363" spans="1:4" x14ac:dyDescent="0.35">
      <c r="A311363" s="1"/>
      <c r="B311363" s="1"/>
      <c r="C311363" s="1"/>
      <c r="D311363" s="1"/>
    </row>
    <row r="311382" spans="1:4" x14ac:dyDescent="0.35">
      <c r="A311382" s="1"/>
      <c r="B311382" s="1"/>
      <c r="C311382" s="1"/>
      <c r="D311382" s="1"/>
    </row>
    <row r="311401" spans="1:4" x14ac:dyDescent="0.35">
      <c r="A311401" s="1"/>
      <c r="B311401" s="1"/>
      <c r="C311401" s="1"/>
      <c r="D311401" s="1"/>
    </row>
    <row r="311420" spans="1:4" x14ac:dyDescent="0.35">
      <c r="A311420" s="1"/>
      <c r="B311420" s="1"/>
      <c r="C311420" s="1"/>
      <c r="D311420" s="1"/>
    </row>
    <row r="311439" spans="1:4" x14ac:dyDescent="0.35">
      <c r="A311439" s="1"/>
      <c r="B311439" s="1"/>
      <c r="C311439" s="1"/>
      <c r="D311439" s="1"/>
    </row>
    <row r="311458" spans="1:4" x14ac:dyDescent="0.35">
      <c r="A311458" s="1"/>
      <c r="B311458" s="1"/>
      <c r="C311458" s="1"/>
      <c r="D311458" s="1"/>
    </row>
    <row r="311477" spans="1:4" x14ac:dyDescent="0.35">
      <c r="A311477" s="1"/>
      <c r="B311477" s="1"/>
      <c r="C311477" s="1"/>
      <c r="D311477" s="1"/>
    </row>
    <row r="311496" spans="1:4" x14ac:dyDescent="0.35">
      <c r="A311496" s="1"/>
      <c r="B311496" s="1"/>
      <c r="C311496" s="1"/>
      <c r="D311496" s="1"/>
    </row>
    <row r="311515" spans="1:4" x14ac:dyDescent="0.35">
      <c r="A311515" s="1"/>
      <c r="B311515" s="1"/>
      <c r="C311515" s="1"/>
      <c r="D311515" s="1"/>
    </row>
    <row r="311534" spans="1:4" x14ac:dyDescent="0.35">
      <c r="A311534" s="1"/>
      <c r="B311534" s="1"/>
      <c r="C311534" s="1"/>
      <c r="D311534" s="1"/>
    </row>
    <row r="311553" spans="1:4" x14ac:dyDescent="0.35">
      <c r="A311553" s="1"/>
      <c r="B311553" s="1"/>
      <c r="C311553" s="1"/>
      <c r="D311553" s="1"/>
    </row>
    <row r="311572" spans="1:4" x14ac:dyDescent="0.35">
      <c r="A311572" s="1"/>
      <c r="B311572" s="1"/>
      <c r="C311572" s="1"/>
      <c r="D311572" s="1"/>
    </row>
    <row r="311591" spans="1:4" x14ac:dyDescent="0.35">
      <c r="A311591" s="1"/>
      <c r="B311591" s="1"/>
      <c r="C311591" s="1"/>
      <c r="D311591" s="1"/>
    </row>
    <row r="311610" spans="1:4" x14ac:dyDescent="0.35">
      <c r="A311610" s="1"/>
      <c r="B311610" s="1"/>
      <c r="C311610" s="1"/>
      <c r="D311610" s="1"/>
    </row>
    <row r="311629" spans="1:4" x14ac:dyDescent="0.35">
      <c r="A311629" s="1"/>
      <c r="B311629" s="1"/>
      <c r="C311629" s="1"/>
      <c r="D311629" s="1"/>
    </row>
    <row r="311648" spans="1:4" x14ac:dyDescent="0.35">
      <c r="A311648" s="1"/>
      <c r="B311648" s="1"/>
      <c r="C311648" s="1"/>
      <c r="D311648" s="1"/>
    </row>
    <row r="311667" spans="1:4" x14ac:dyDescent="0.35">
      <c r="A311667" s="1"/>
      <c r="B311667" s="1"/>
      <c r="C311667" s="1"/>
      <c r="D311667" s="1"/>
    </row>
    <row r="311686" spans="1:4" x14ac:dyDescent="0.35">
      <c r="A311686" s="1"/>
      <c r="B311686" s="1"/>
      <c r="C311686" s="1"/>
      <c r="D311686" s="1"/>
    </row>
    <row r="311705" spans="1:4" x14ac:dyDescent="0.35">
      <c r="A311705" s="1"/>
      <c r="B311705" s="1"/>
      <c r="C311705" s="1"/>
      <c r="D311705" s="1"/>
    </row>
    <row r="311724" spans="1:4" x14ac:dyDescent="0.35">
      <c r="A311724" s="1"/>
      <c r="B311724" s="1"/>
      <c r="C311724" s="1"/>
      <c r="D311724" s="1"/>
    </row>
    <row r="311743" spans="1:4" x14ac:dyDescent="0.35">
      <c r="A311743" s="1"/>
      <c r="B311743" s="1"/>
      <c r="C311743" s="1"/>
      <c r="D311743" s="1"/>
    </row>
    <row r="311762" spans="1:4" x14ac:dyDescent="0.35">
      <c r="A311762" s="1"/>
      <c r="B311762" s="1"/>
      <c r="C311762" s="1"/>
      <c r="D311762" s="1"/>
    </row>
    <row r="311781" spans="1:4" x14ac:dyDescent="0.35">
      <c r="A311781" s="1"/>
      <c r="B311781" s="1"/>
      <c r="C311781" s="1"/>
      <c r="D311781" s="1"/>
    </row>
    <row r="311800" spans="1:4" x14ac:dyDescent="0.35">
      <c r="A311800" s="1"/>
      <c r="B311800" s="1"/>
      <c r="C311800" s="1"/>
      <c r="D311800" s="1"/>
    </row>
    <row r="311819" spans="1:4" x14ac:dyDescent="0.35">
      <c r="A311819" s="1"/>
      <c r="B311819" s="1"/>
      <c r="C311819" s="1"/>
      <c r="D311819" s="1"/>
    </row>
    <row r="311838" spans="1:4" x14ac:dyDescent="0.35">
      <c r="A311838" s="1"/>
      <c r="B311838" s="1"/>
      <c r="C311838" s="1"/>
      <c r="D311838" s="1"/>
    </row>
    <row r="311857" spans="1:4" x14ac:dyDescent="0.35">
      <c r="A311857" s="1"/>
      <c r="B311857" s="1"/>
      <c r="C311857" s="1"/>
      <c r="D311857" s="1"/>
    </row>
    <row r="311876" spans="1:4" x14ac:dyDescent="0.35">
      <c r="A311876" s="1"/>
      <c r="B311876" s="1"/>
      <c r="C311876" s="1"/>
      <c r="D311876" s="1"/>
    </row>
    <row r="311895" spans="1:4" x14ac:dyDescent="0.35">
      <c r="A311895" s="1"/>
      <c r="B311895" s="1"/>
      <c r="C311895" s="1"/>
      <c r="D311895" s="1"/>
    </row>
    <row r="311914" spans="1:4" x14ac:dyDescent="0.35">
      <c r="A311914" s="1"/>
      <c r="B311914" s="1"/>
      <c r="C311914" s="1"/>
      <c r="D311914" s="1"/>
    </row>
    <row r="311933" spans="1:4" x14ac:dyDescent="0.35">
      <c r="A311933" s="1"/>
      <c r="B311933" s="1"/>
      <c r="C311933" s="1"/>
      <c r="D311933" s="1"/>
    </row>
    <row r="311952" spans="1:4" x14ac:dyDescent="0.35">
      <c r="A311952" s="1"/>
      <c r="B311952" s="1"/>
      <c r="C311952" s="1"/>
      <c r="D311952" s="1"/>
    </row>
    <row r="311971" spans="1:4" x14ac:dyDescent="0.35">
      <c r="A311971" s="1"/>
      <c r="B311971" s="1"/>
      <c r="C311971" s="1"/>
      <c r="D311971" s="1"/>
    </row>
    <row r="311990" spans="1:4" x14ac:dyDescent="0.35">
      <c r="A311990" s="1"/>
      <c r="B311990" s="1"/>
      <c r="C311990" s="1"/>
      <c r="D311990" s="1"/>
    </row>
    <row r="312009" spans="1:4" x14ac:dyDescent="0.35">
      <c r="A312009" s="1"/>
      <c r="B312009" s="1"/>
      <c r="C312009" s="1"/>
      <c r="D312009" s="1"/>
    </row>
    <row r="312028" spans="1:4" x14ac:dyDescent="0.35">
      <c r="A312028" s="1"/>
      <c r="B312028" s="1"/>
      <c r="C312028" s="1"/>
      <c r="D312028" s="1"/>
    </row>
    <row r="312047" spans="1:4" x14ac:dyDescent="0.35">
      <c r="A312047" s="1"/>
      <c r="B312047" s="1"/>
      <c r="C312047" s="1"/>
      <c r="D312047" s="1"/>
    </row>
    <row r="312066" spans="1:4" x14ac:dyDescent="0.35">
      <c r="A312066" s="1"/>
      <c r="B312066" s="1"/>
      <c r="C312066" s="1"/>
      <c r="D312066" s="1"/>
    </row>
    <row r="312085" spans="1:4" x14ac:dyDescent="0.35">
      <c r="A312085" s="1"/>
      <c r="B312085" s="1"/>
      <c r="C312085" s="1"/>
      <c r="D312085" s="1"/>
    </row>
    <row r="312104" spans="1:4" x14ac:dyDescent="0.35">
      <c r="A312104" s="1"/>
      <c r="B312104" s="1"/>
      <c r="C312104" s="1"/>
      <c r="D312104" s="1"/>
    </row>
    <row r="312123" spans="1:4" x14ac:dyDescent="0.35">
      <c r="A312123" s="1"/>
      <c r="B312123" s="1"/>
      <c r="C312123" s="1"/>
      <c r="D312123" s="1"/>
    </row>
    <row r="312142" spans="1:4" x14ac:dyDescent="0.35">
      <c r="A312142" s="1"/>
      <c r="B312142" s="1"/>
      <c r="C312142" s="1"/>
      <c r="D312142" s="1"/>
    </row>
    <row r="312161" spans="1:4" x14ac:dyDescent="0.35">
      <c r="A312161" s="1"/>
      <c r="B312161" s="1"/>
      <c r="C312161" s="1"/>
      <c r="D312161" s="1"/>
    </row>
    <row r="312180" spans="1:4" x14ac:dyDescent="0.35">
      <c r="A312180" s="1"/>
      <c r="B312180" s="1"/>
      <c r="C312180" s="1"/>
      <c r="D312180" s="1"/>
    </row>
    <row r="312199" spans="1:4" x14ac:dyDescent="0.35">
      <c r="A312199" s="1"/>
      <c r="B312199" s="1"/>
      <c r="C312199" s="1"/>
      <c r="D312199" s="1"/>
    </row>
    <row r="312218" spans="1:4" x14ac:dyDescent="0.35">
      <c r="A312218" s="1"/>
      <c r="B312218" s="1"/>
      <c r="C312218" s="1"/>
      <c r="D312218" s="1"/>
    </row>
    <row r="312237" spans="1:4" x14ac:dyDescent="0.35">
      <c r="A312237" s="1"/>
      <c r="B312237" s="1"/>
      <c r="C312237" s="1"/>
      <c r="D312237" s="1"/>
    </row>
    <row r="312256" spans="1:4" x14ac:dyDescent="0.35">
      <c r="A312256" s="1"/>
      <c r="B312256" s="1"/>
      <c r="C312256" s="1"/>
      <c r="D312256" s="1"/>
    </row>
    <row r="312275" spans="1:4" x14ac:dyDescent="0.35">
      <c r="A312275" s="1"/>
      <c r="B312275" s="1"/>
      <c r="C312275" s="1"/>
      <c r="D312275" s="1"/>
    </row>
    <row r="312294" spans="1:4" x14ac:dyDescent="0.35">
      <c r="A312294" s="1"/>
      <c r="B312294" s="1"/>
      <c r="C312294" s="1"/>
      <c r="D312294" s="1"/>
    </row>
    <row r="312313" spans="1:4" x14ac:dyDescent="0.35">
      <c r="A312313" s="1"/>
      <c r="B312313" s="1"/>
      <c r="C312313" s="1"/>
      <c r="D312313" s="1"/>
    </row>
    <row r="312332" spans="1:4" x14ac:dyDescent="0.35">
      <c r="A312332" s="1"/>
      <c r="B312332" s="1"/>
      <c r="C312332" s="1"/>
      <c r="D312332" s="1"/>
    </row>
    <row r="312351" spans="1:4" x14ac:dyDescent="0.35">
      <c r="A312351" s="1"/>
      <c r="B312351" s="1"/>
      <c r="C312351" s="1"/>
      <c r="D312351" s="1"/>
    </row>
    <row r="312370" spans="1:4" x14ac:dyDescent="0.35">
      <c r="A312370" s="1"/>
      <c r="B312370" s="1"/>
      <c r="C312370" s="1"/>
      <c r="D312370" s="1"/>
    </row>
    <row r="312389" spans="1:4" x14ac:dyDescent="0.35">
      <c r="A312389" s="1"/>
      <c r="B312389" s="1"/>
      <c r="C312389" s="1"/>
      <c r="D312389" s="1"/>
    </row>
    <row r="312408" spans="1:4" x14ac:dyDescent="0.35">
      <c r="A312408" s="1"/>
      <c r="B312408" s="1"/>
      <c r="C312408" s="1"/>
      <c r="D312408" s="1"/>
    </row>
    <row r="312427" spans="1:4" x14ac:dyDescent="0.35">
      <c r="A312427" s="1"/>
      <c r="B312427" s="1"/>
      <c r="C312427" s="1"/>
      <c r="D312427" s="1"/>
    </row>
    <row r="312446" spans="1:4" x14ac:dyDescent="0.35">
      <c r="A312446" s="1"/>
      <c r="B312446" s="1"/>
      <c r="C312446" s="1"/>
      <c r="D312446" s="1"/>
    </row>
    <row r="312465" spans="1:4" x14ac:dyDescent="0.35">
      <c r="A312465" s="1"/>
      <c r="B312465" s="1"/>
      <c r="C312465" s="1"/>
      <c r="D312465" s="1"/>
    </row>
    <row r="312484" spans="1:4" x14ac:dyDescent="0.35">
      <c r="A312484" s="1"/>
      <c r="B312484" s="1"/>
      <c r="C312484" s="1"/>
      <c r="D312484" s="1"/>
    </row>
    <row r="312503" spans="1:4" x14ac:dyDescent="0.35">
      <c r="A312503" s="1"/>
      <c r="B312503" s="1"/>
      <c r="C312503" s="1"/>
      <c r="D312503" s="1"/>
    </row>
    <row r="312522" spans="1:4" x14ac:dyDescent="0.35">
      <c r="A312522" s="1"/>
      <c r="B312522" s="1"/>
      <c r="C312522" s="1"/>
      <c r="D312522" s="1"/>
    </row>
    <row r="312541" spans="1:4" x14ac:dyDescent="0.35">
      <c r="A312541" s="1"/>
      <c r="B312541" s="1"/>
      <c r="C312541" s="1"/>
      <c r="D312541" s="1"/>
    </row>
    <row r="312560" spans="1:4" x14ac:dyDescent="0.35">
      <c r="A312560" s="1"/>
      <c r="B312560" s="1"/>
      <c r="C312560" s="1"/>
      <c r="D312560" s="1"/>
    </row>
    <row r="312579" spans="1:4" x14ac:dyDescent="0.35">
      <c r="A312579" s="1"/>
      <c r="B312579" s="1"/>
      <c r="C312579" s="1"/>
      <c r="D312579" s="1"/>
    </row>
    <row r="312598" spans="1:4" x14ac:dyDescent="0.35">
      <c r="A312598" s="1"/>
      <c r="B312598" s="1"/>
      <c r="C312598" s="1"/>
      <c r="D312598" s="1"/>
    </row>
    <row r="312617" spans="1:4" x14ac:dyDescent="0.35">
      <c r="A312617" s="1"/>
      <c r="B312617" s="1"/>
      <c r="C312617" s="1"/>
      <c r="D312617" s="1"/>
    </row>
    <row r="312636" spans="1:4" x14ac:dyDescent="0.35">
      <c r="A312636" s="1"/>
      <c r="B312636" s="1"/>
      <c r="C312636" s="1"/>
      <c r="D312636" s="1"/>
    </row>
    <row r="312655" spans="1:4" x14ac:dyDescent="0.35">
      <c r="A312655" s="1"/>
      <c r="B312655" s="1"/>
      <c r="C312655" s="1"/>
      <c r="D312655" s="1"/>
    </row>
    <row r="312674" spans="1:4" x14ac:dyDescent="0.35">
      <c r="A312674" s="1"/>
      <c r="B312674" s="1"/>
      <c r="C312674" s="1"/>
      <c r="D312674" s="1"/>
    </row>
    <row r="312693" spans="1:4" x14ac:dyDescent="0.35">
      <c r="A312693" s="1"/>
      <c r="B312693" s="1"/>
      <c r="C312693" s="1"/>
      <c r="D312693" s="1"/>
    </row>
    <row r="312712" spans="1:4" x14ac:dyDescent="0.35">
      <c r="A312712" s="1"/>
      <c r="B312712" s="1"/>
      <c r="C312712" s="1"/>
      <c r="D312712" s="1"/>
    </row>
    <row r="312731" spans="1:4" x14ac:dyDescent="0.35">
      <c r="A312731" s="1"/>
      <c r="B312731" s="1"/>
      <c r="C312731" s="1"/>
      <c r="D312731" s="1"/>
    </row>
    <row r="312750" spans="1:4" x14ac:dyDescent="0.35">
      <c r="A312750" s="1"/>
      <c r="B312750" s="1"/>
      <c r="C312750" s="1"/>
      <c r="D312750" s="1"/>
    </row>
    <row r="312769" spans="1:4" x14ac:dyDescent="0.35">
      <c r="A312769" s="1"/>
      <c r="B312769" s="1"/>
      <c r="C312769" s="1"/>
      <c r="D312769" s="1"/>
    </row>
    <row r="312788" spans="1:4" x14ac:dyDescent="0.35">
      <c r="A312788" s="1"/>
      <c r="B312788" s="1"/>
      <c r="C312788" s="1"/>
      <c r="D312788" s="1"/>
    </row>
    <row r="312807" spans="1:4" x14ac:dyDescent="0.35">
      <c r="A312807" s="1"/>
      <c r="B312807" s="1"/>
      <c r="C312807" s="1"/>
      <c r="D312807" s="1"/>
    </row>
    <row r="312826" spans="1:4" x14ac:dyDescent="0.35">
      <c r="A312826" s="1"/>
      <c r="B312826" s="1"/>
      <c r="C312826" s="1"/>
      <c r="D312826" s="1"/>
    </row>
    <row r="312845" spans="1:4" x14ac:dyDescent="0.35">
      <c r="A312845" s="1"/>
      <c r="B312845" s="1"/>
      <c r="C312845" s="1"/>
      <c r="D312845" s="1"/>
    </row>
    <row r="312864" spans="1:4" x14ac:dyDescent="0.35">
      <c r="A312864" s="1"/>
      <c r="B312864" s="1"/>
      <c r="C312864" s="1"/>
      <c r="D312864" s="1"/>
    </row>
    <row r="312883" spans="1:4" x14ac:dyDescent="0.35">
      <c r="A312883" s="1"/>
      <c r="B312883" s="1"/>
      <c r="C312883" s="1"/>
      <c r="D312883" s="1"/>
    </row>
    <row r="312902" spans="1:4" x14ac:dyDescent="0.35">
      <c r="A312902" s="1"/>
      <c r="B312902" s="1"/>
      <c r="C312902" s="1"/>
      <c r="D312902" s="1"/>
    </row>
    <row r="312921" spans="1:4" x14ac:dyDescent="0.35">
      <c r="A312921" s="1"/>
      <c r="B312921" s="1"/>
      <c r="C312921" s="1"/>
      <c r="D312921" s="1"/>
    </row>
    <row r="312940" spans="1:4" x14ac:dyDescent="0.35">
      <c r="A312940" s="1"/>
      <c r="B312940" s="1"/>
      <c r="C312940" s="1"/>
      <c r="D312940" s="1"/>
    </row>
    <row r="312959" spans="1:4" x14ac:dyDescent="0.35">
      <c r="A312959" s="1"/>
      <c r="B312959" s="1"/>
      <c r="C312959" s="1"/>
      <c r="D312959" s="1"/>
    </row>
    <row r="312978" spans="1:4" x14ac:dyDescent="0.35">
      <c r="A312978" s="1"/>
      <c r="B312978" s="1"/>
      <c r="C312978" s="1"/>
      <c r="D312978" s="1"/>
    </row>
    <row r="312997" spans="1:4" x14ac:dyDescent="0.35">
      <c r="A312997" s="1"/>
      <c r="B312997" s="1"/>
      <c r="C312997" s="1"/>
      <c r="D312997" s="1"/>
    </row>
    <row r="313016" spans="1:4" x14ac:dyDescent="0.35">
      <c r="A313016" s="1"/>
      <c r="B313016" s="1"/>
      <c r="C313016" s="1"/>
      <c r="D313016" s="1"/>
    </row>
    <row r="313035" spans="1:4" x14ac:dyDescent="0.35">
      <c r="A313035" s="1"/>
      <c r="B313035" s="1"/>
      <c r="C313035" s="1"/>
      <c r="D313035" s="1"/>
    </row>
    <row r="313054" spans="1:4" x14ac:dyDescent="0.35">
      <c r="A313054" s="1"/>
      <c r="B313054" s="1"/>
      <c r="C313054" s="1"/>
      <c r="D313054" s="1"/>
    </row>
    <row r="313073" spans="1:4" x14ac:dyDescent="0.35">
      <c r="A313073" s="1"/>
      <c r="B313073" s="1"/>
      <c r="C313073" s="1"/>
      <c r="D313073" s="1"/>
    </row>
    <row r="313092" spans="1:4" x14ac:dyDescent="0.35">
      <c r="A313092" s="1"/>
      <c r="B313092" s="1"/>
      <c r="C313092" s="1"/>
      <c r="D313092" s="1"/>
    </row>
    <row r="313111" spans="1:4" x14ac:dyDescent="0.35">
      <c r="A313111" s="1"/>
      <c r="B313111" s="1"/>
      <c r="C313111" s="1"/>
      <c r="D313111" s="1"/>
    </row>
    <row r="313130" spans="1:4" x14ac:dyDescent="0.35">
      <c r="A313130" s="1"/>
      <c r="B313130" s="1"/>
      <c r="C313130" s="1"/>
      <c r="D313130" s="1"/>
    </row>
    <row r="313149" spans="1:4" x14ac:dyDescent="0.35">
      <c r="A313149" s="1"/>
      <c r="B313149" s="1"/>
      <c r="C313149" s="1"/>
      <c r="D313149" s="1"/>
    </row>
    <row r="313168" spans="1:4" x14ac:dyDescent="0.35">
      <c r="A313168" s="1"/>
      <c r="B313168" s="1"/>
      <c r="C313168" s="1"/>
      <c r="D313168" s="1"/>
    </row>
    <row r="313187" spans="1:4" x14ac:dyDescent="0.35">
      <c r="A313187" s="1"/>
      <c r="B313187" s="1"/>
      <c r="C313187" s="1"/>
      <c r="D313187" s="1"/>
    </row>
    <row r="313206" spans="1:4" x14ac:dyDescent="0.35">
      <c r="A313206" s="1"/>
      <c r="B313206" s="1"/>
      <c r="C313206" s="1"/>
      <c r="D313206" s="1"/>
    </row>
    <row r="313225" spans="1:4" x14ac:dyDescent="0.35">
      <c r="A313225" s="1"/>
      <c r="B313225" s="1"/>
      <c r="C313225" s="1"/>
      <c r="D313225" s="1"/>
    </row>
    <row r="313244" spans="1:4" x14ac:dyDescent="0.35">
      <c r="A313244" s="1"/>
      <c r="B313244" s="1"/>
      <c r="C313244" s="1"/>
      <c r="D313244" s="1"/>
    </row>
    <row r="313263" spans="1:4" x14ac:dyDescent="0.35">
      <c r="A313263" s="1"/>
      <c r="B313263" s="1"/>
      <c r="C313263" s="1"/>
      <c r="D313263" s="1"/>
    </row>
    <row r="313282" spans="1:4" x14ac:dyDescent="0.35">
      <c r="A313282" s="1"/>
      <c r="B313282" s="1"/>
      <c r="C313282" s="1"/>
      <c r="D313282" s="1"/>
    </row>
    <row r="313301" spans="1:4" x14ac:dyDescent="0.35">
      <c r="A313301" s="1"/>
      <c r="B313301" s="1"/>
      <c r="C313301" s="1"/>
      <c r="D313301" s="1"/>
    </row>
    <row r="313320" spans="1:4" x14ac:dyDescent="0.35">
      <c r="A313320" s="1"/>
      <c r="B313320" s="1"/>
      <c r="C313320" s="1"/>
      <c r="D313320" s="1"/>
    </row>
    <row r="313339" spans="1:4" x14ac:dyDescent="0.35">
      <c r="A313339" s="1"/>
      <c r="B313339" s="1"/>
      <c r="C313339" s="1"/>
      <c r="D313339" s="1"/>
    </row>
    <row r="313358" spans="1:4" x14ac:dyDescent="0.35">
      <c r="A313358" s="1"/>
      <c r="B313358" s="1"/>
      <c r="C313358" s="1"/>
      <c r="D313358" s="1"/>
    </row>
    <row r="313377" spans="1:4" x14ac:dyDescent="0.35">
      <c r="A313377" s="1"/>
      <c r="B313377" s="1"/>
      <c r="C313377" s="1"/>
      <c r="D313377" s="1"/>
    </row>
    <row r="313396" spans="1:4" x14ac:dyDescent="0.35">
      <c r="A313396" s="1"/>
      <c r="B313396" s="1"/>
      <c r="C313396" s="1"/>
      <c r="D313396" s="1"/>
    </row>
    <row r="313415" spans="1:4" x14ac:dyDescent="0.35">
      <c r="A313415" s="1"/>
      <c r="B313415" s="1"/>
      <c r="C313415" s="1"/>
      <c r="D313415" s="1"/>
    </row>
    <row r="313434" spans="1:4" x14ac:dyDescent="0.35">
      <c r="A313434" s="1"/>
      <c r="B313434" s="1"/>
      <c r="C313434" s="1"/>
      <c r="D313434" s="1"/>
    </row>
    <row r="313453" spans="1:4" x14ac:dyDescent="0.35">
      <c r="A313453" s="1"/>
      <c r="B313453" s="1"/>
      <c r="C313453" s="1"/>
      <c r="D313453" s="1"/>
    </row>
    <row r="313472" spans="1:4" x14ac:dyDescent="0.35">
      <c r="A313472" s="1"/>
      <c r="B313472" s="1"/>
      <c r="C313472" s="1"/>
      <c r="D313472" s="1"/>
    </row>
    <row r="313491" spans="1:4" x14ac:dyDescent="0.35">
      <c r="A313491" s="1"/>
      <c r="B313491" s="1"/>
      <c r="C313491" s="1"/>
      <c r="D313491" s="1"/>
    </row>
    <row r="313510" spans="1:4" x14ac:dyDescent="0.35">
      <c r="A313510" s="1"/>
      <c r="B313510" s="1"/>
      <c r="C313510" s="1"/>
      <c r="D313510" s="1"/>
    </row>
    <row r="313529" spans="1:4" x14ac:dyDescent="0.35">
      <c r="A313529" s="1"/>
      <c r="B313529" s="1"/>
      <c r="C313529" s="1"/>
      <c r="D313529" s="1"/>
    </row>
    <row r="313548" spans="1:4" x14ac:dyDescent="0.35">
      <c r="A313548" s="1"/>
      <c r="B313548" s="1"/>
      <c r="C313548" s="1"/>
      <c r="D313548" s="1"/>
    </row>
    <row r="313567" spans="1:4" x14ac:dyDescent="0.35">
      <c r="A313567" s="1"/>
      <c r="B313567" s="1"/>
      <c r="C313567" s="1"/>
      <c r="D313567" s="1"/>
    </row>
    <row r="313586" spans="1:4" x14ac:dyDescent="0.35">
      <c r="A313586" s="1"/>
      <c r="B313586" s="1"/>
      <c r="C313586" s="1"/>
      <c r="D313586" s="1"/>
    </row>
    <row r="313605" spans="1:4" x14ac:dyDescent="0.35">
      <c r="A313605" s="1"/>
      <c r="B313605" s="1"/>
      <c r="C313605" s="1"/>
      <c r="D313605" s="1"/>
    </row>
    <row r="313624" spans="1:4" x14ac:dyDescent="0.35">
      <c r="A313624" s="1"/>
      <c r="B313624" s="1"/>
      <c r="C313624" s="1"/>
      <c r="D313624" s="1"/>
    </row>
    <row r="313643" spans="1:4" x14ac:dyDescent="0.35">
      <c r="A313643" s="1"/>
      <c r="B313643" s="1"/>
      <c r="C313643" s="1"/>
      <c r="D313643" s="1"/>
    </row>
    <row r="313662" spans="1:4" x14ac:dyDescent="0.35">
      <c r="A313662" s="1"/>
      <c r="B313662" s="1"/>
      <c r="C313662" s="1"/>
      <c r="D313662" s="1"/>
    </row>
    <row r="313681" spans="1:4" x14ac:dyDescent="0.35">
      <c r="A313681" s="1"/>
      <c r="B313681" s="1"/>
      <c r="C313681" s="1"/>
      <c r="D313681" s="1"/>
    </row>
    <row r="313700" spans="1:4" x14ac:dyDescent="0.35">
      <c r="A313700" s="1"/>
      <c r="B313700" s="1"/>
      <c r="C313700" s="1"/>
      <c r="D313700" s="1"/>
    </row>
    <row r="313719" spans="1:4" x14ac:dyDescent="0.35">
      <c r="A313719" s="1"/>
      <c r="B313719" s="1"/>
      <c r="C313719" s="1"/>
      <c r="D313719" s="1"/>
    </row>
    <row r="313738" spans="1:4" x14ac:dyDescent="0.35">
      <c r="A313738" s="1"/>
      <c r="B313738" s="1"/>
      <c r="C313738" s="1"/>
      <c r="D313738" s="1"/>
    </row>
    <row r="313757" spans="1:4" x14ac:dyDescent="0.35">
      <c r="A313757" s="1"/>
      <c r="B313757" s="1"/>
      <c r="C313757" s="1"/>
      <c r="D313757" s="1"/>
    </row>
    <row r="313776" spans="1:4" x14ac:dyDescent="0.35">
      <c r="A313776" s="1"/>
      <c r="B313776" s="1"/>
      <c r="C313776" s="1"/>
      <c r="D313776" s="1"/>
    </row>
    <row r="313795" spans="1:4" x14ac:dyDescent="0.35">
      <c r="A313795" s="1"/>
      <c r="B313795" s="1"/>
      <c r="C313795" s="1"/>
      <c r="D313795" s="1"/>
    </row>
    <row r="313814" spans="1:4" x14ac:dyDescent="0.35">
      <c r="A313814" s="1"/>
      <c r="B313814" s="1"/>
      <c r="C313814" s="1"/>
      <c r="D313814" s="1"/>
    </row>
    <row r="313833" spans="1:4" x14ac:dyDescent="0.35">
      <c r="A313833" s="1"/>
      <c r="B313833" s="1"/>
      <c r="C313833" s="1"/>
      <c r="D313833" s="1"/>
    </row>
    <row r="313852" spans="1:4" x14ac:dyDescent="0.35">
      <c r="A313852" s="1"/>
      <c r="B313852" s="1"/>
      <c r="C313852" s="1"/>
      <c r="D313852" s="1"/>
    </row>
    <row r="313871" spans="1:4" x14ac:dyDescent="0.35">
      <c r="A313871" s="1"/>
      <c r="B313871" s="1"/>
      <c r="C313871" s="1"/>
      <c r="D313871" s="1"/>
    </row>
    <row r="313890" spans="1:4" x14ac:dyDescent="0.35">
      <c r="A313890" s="1"/>
      <c r="B313890" s="1"/>
      <c r="C313890" s="1"/>
      <c r="D313890" s="1"/>
    </row>
    <row r="313909" spans="1:4" x14ac:dyDescent="0.35">
      <c r="A313909" s="1"/>
      <c r="B313909" s="1"/>
      <c r="C313909" s="1"/>
      <c r="D313909" s="1"/>
    </row>
    <row r="313928" spans="1:4" x14ac:dyDescent="0.35">
      <c r="A313928" s="1"/>
      <c r="B313928" s="1"/>
      <c r="C313928" s="1"/>
      <c r="D313928" s="1"/>
    </row>
    <row r="313947" spans="1:4" x14ac:dyDescent="0.35">
      <c r="A313947" s="1"/>
      <c r="B313947" s="1"/>
      <c r="C313947" s="1"/>
      <c r="D313947" s="1"/>
    </row>
    <row r="313966" spans="1:4" x14ac:dyDescent="0.35">
      <c r="A313966" s="1"/>
      <c r="B313966" s="1"/>
      <c r="C313966" s="1"/>
      <c r="D313966" s="1"/>
    </row>
    <row r="313985" spans="1:4" x14ac:dyDescent="0.35">
      <c r="A313985" s="1"/>
      <c r="B313985" s="1"/>
      <c r="C313985" s="1"/>
      <c r="D313985" s="1"/>
    </row>
    <row r="314004" spans="1:4" x14ac:dyDescent="0.35">
      <c r="A314004" s="1"/>
      <c r="B314004" s="1"/>
      <c r="C314004" s="1"/>
      <c r="D314004" s="1"/>
    </row>
    <row r="314023" spans="1:4" x14ac:dyDescent="0.35">
      <c r="A314023" s="1"/>
      <c r="B314023" s="1"/>
      <c r="C314023" s="1"/>
      <c r="D314023" s="1"/>
    </row>
    <row r="314042" spans="1:4" x14ac:dyDescent="0.35">
      <c r="A314042" s="1"/>
      <c r="B314042" s="1"/>
      <c r="C314042" s="1"/>
      <c r="D314042" s="1"/>
    </row>
    <row r="314061" spans="1:4" x14ac:dyDescent="0.35">
      <c r="A314061" s="1"/>
      <c r="B314061" s="1"/>
      <c r="C314061" s="1"/>
      <c r="D314061" s="1"/>
    </row>
    <row r="314080" spans="1:4" x14ac:dyDescent="0.35">
      <c r="A314080" s="1"/>
      <c r="B314080" s="1"/>
      <c r="C314080" s="1"/>
      <c r="D314080" s="1"/>
    </row>
    <row r="314099" spans="1:4" x14ac:dyDescent="0.35">
      <c r="A314099" s="1"/>
      <c r="B314099" s="1"/>
      <c r="C314099" s="1"/>
      <c r="D314099" s="1"/>
    </row>
    <row r="314118" spans="1:4" x14ac:dyDescent="0.35">
      <c r="A314118" s="1"/>
      <c r="B314118" s="1"/>
      <c r="C314118" s="1"/>
      <c r="D314118" s="1"/>
    </row>
    <row r="314137" spans="1:4" x14ac:dyDescent="0.35">
      <c r="A314137" s="1"/>
      <c r="B314137" s="1"/>
      <c r="C314137" s="1"/>
      <c r="D314137" s="1"/>
    </row>
    <row r="314156" spans="1:4" x14ac:dyDescent="0.35">
      <c r="A314156" s="1"/>
      <c r="B314156" s="1"/>
      <c r="C314156" s="1"/>
      <c r="D314156" s="1"/>
    </row>
    <row r="314175" spans="1:4" x14ac:dyDescent="0.35">
      <c r="A314175" s="1"/>
      <c r="B314175" s="1"/>
      <c r="C314175" s="1"/>
      <c r="D314175" s="1"/>
    </row>
    <row r="314194" spans="1:4" x14ac:dyDescent="0.35">
      <c r="A314194" s="1"/>
      <c r="B314194" s="1"/>
      <c r="C314194" s="1"/>
      <c r="D314194" s="1"/>
    </row>
    <row r="314213" spans="1:4" x14ac:dyDescent="0.35">
      <c r="A314213" s="1"/>
      <c r="B314213" s="1"/>
      <c r="C314213" s="1"/>
      <c r="D314213" s="1"/>
    </row>
    <row r="314232" spans="1:4" x14ac:dyDescent="0.35">
      <c r="A314232" s="1"/>
      <c r="B314232" s="1"/>
      <c r="C314232" s="1"/>
      <c r="D314232" s="1"/>
    </row>
    <row r="314251" spans="1:4" x14ac:dyDescent="0.35">
      <c r="A314251" s="1"/>
      <c r="B314251" s="1"/>
      <c r="C314251" s="1"/>
      <c r="D314251" s="1"/>
    </row>
    <row r="314270" spans="1:4" x14ac:dyDescent="0.35">
      <c r="A314270" s="1"/>
      <c r="B314270" s="1"/>
      <c r="C314270" s="1"/>
      <c r="D314270" s="1"/>
    </row>
    <row r="314289" spans="1:4" x14ac:dyDescent="0.35">
      <c r="A314289" s="1"/>
      <c r="B314289" s="1"/>
      <c r="C314289" s="1"/>
      <c r="D314289" s="1"/>
    </row>
    <row r="314308" spans="1:4" x14ac:dyDescent="0.35">
      <c r="A314308" s="1"/>
      <c r="B314308" s="1"/>
      <c r="C314308" s="1"/>
      <c r="D314308" s="1"/>
    </row>
    <row r="314327" spans="1:4" x14ac:dyDescent="0.35">
      <c r="A314327" s="1"/>
      <c r="B314327" s="1"/>
      <c r="C314327" s="1"/>
      <c r="D314327" s="1"/>
    </row>
    <row r="314346" spans="1:4" x14ac:dyDescent="0.35">
      <c r="A314346" s="1"/>
      <c r="B314346" s="1"/>
      <c r="C314346" s="1"/>
      <c r="D314346" s="1"/>
    </row>
    <row r="314365" spans="1:4" x14ac:dyDescent="0.35">
      <c r="A314365" s="1"/>
      <c r="B314365" s="1"/>
      <c r="C314365" s="1"/>
      <c r="D314365" s="1"/>
    </row>
    <row r="314384" spans="1:4" x14ac:dyDescent="0.35">
      <c r="A314384" s="1"/>
      <c r="B314384" s="1"/>
      <c r="C314384" s="1"/>
      <c r="D314384" s="1"/>
    </row>
    <row r="314403" spans="1:4" x14ac:dyDescent="0.35">
      <c r="A314403" s="1"/>
      <c r="B314403" s="1"/>
      <c r="C314403" s="1"/>
      <c r="D314403" s="1"/>
    </row>
    <row r="314422" spans="1:4" x14ac:dyDescent="0.35">
      <c r="A314422" s="1"/>
      <c r="B314422" s="1"/>
      <c r="C314422" s="1"/>
      <c r="D314422" s="1"/>
    </row>
    <row r="314441" spans="1:4" x14ac:dyDescent="0.35">
      <c r="A314441" s="1"/>
      <c r="B314441" s="1"/>
      <c r="C314441" s="1"/>
      <c r="D314441" s="1"/>
    </row>
    <row r="314460" spans="1:4" x14ac:dyDescent="0.35">
      <c r="A314460" s="1"/>
      <c r="B314460" s="1"/>
      <c r="C314460" s="1"/>
      <c r="D314460" s="1"/>
    </row>
    <row r="314479" spans="1:4" x14ac:dyDescent="0.35">
      <c r="A314479" s="1"/>
      <c r="B314479" s="1"/>
      <c r="C314479" s="1"/>
      <c r="D314479" s="1"/>
    </row>
    <row r="314498" spans="1:4" x14ac:dyDescent="0.35">
      <c r="A314498" s="1"/>
      <c r="B314498" s="1"/>
      <c r="C314498" s="1"/>
      <c r="D314498" s="1"/>
    </row>
    <row r="314517" spans="1:4" x14ac:dyDescent="0.35">
      <c r="A314517" s="1"/>
      <c r="B314517" s="1"/>
      <c r="C314517" s="1"/>
      <c r="D314517" s="1"/>
    </row>
    <row r="314536" spans="1:4" x14ac:dyDescent="0.35">
      <c r="A314536" s="1"/>
      <c r="B314536" s="1"/>
      <c r="C314536" s="1"/>
      <c r="D314536" s="1"/>
    </row>
    <row r="314555" spans="1:4" x14ac:dyDescent="0.35">
      <c r="A314555" s="1"/>
      <c r="B314555" s="1"/>
      <c r="C314555" s="1"/>
      <c r="D314555" s="1"/>
    </row>
    <row r="314574" spans="1:4" x14ac:dyDescent="0.35">
      <c r="A314574" s="1"/>
      <c r="B314574" s="1"/>
      <c r="C314574" s="1"/>
      <c r="D314574" s="1"/>
    </row>
    <row r="314593" spans="1:4" x14ac:dyDescent="0.35">
      <c r="A314593" s="1"/>
      <c r="B314593" s="1"/>
      <c r="C314593" s="1"/>
      <c r="D314593" s="1"/>
    </row>
    <row r="314612" spans="1:4" x14ac:dyDescent="0.35">
      <c r="A314612" s="1"/>
      <c r="B314612" s="1"/>
      <c r="C314612" s="1"/>
      <c r="D314612" s="1"/>
    </row>
    <row r="314631" spans="1:4" x14ac:dyDescent="0.35">
      <c r="A314631" s="1"/>
      <c r="B314631" s="1"/>
      <c r="C314631" s="1"/>
      <c r="D314631" s="1"/>
    </row>
    <row r="314650" spans="1:4" x14ac:dyDescent="0.35">
      <c r="A314650" s="1"/>
      <c r="B314650" s="1"/>
      <c r="C314650" s="1"/>
      <c r="D314650" s="1"/>
    </row>
    <row r="314669" spans="1:4" x14ac:dyDescent="0.35">
      <c r="A314669" s="1"/>
      <c r="B314669" s="1"/>
      <c r="C314669" s="1"/>
      <c r="D314669" s="1"/>
    </row>
    <row r="314688" spans="1:4" x14ac:dyDescent="0.35">
      <c r="A314688" s="1"/>
      <c r="B314688" s="1"/>
      <c r="C314688" s="1"/>
      <c r="D314688" s="1"/>
    </row>
    <row r="314707" spans="1:4" x14ac:dyDescent="0.35">
      <c r="A314707" s="1"/>
      <c r="B314707" s="1"/>
      <c r="C314707" s="1"/>
      <c r="D314707" s="1"/>
    </row>
    <row r="314726" spans="1:4" x14ac:dyDescent="0.35">
      <c r="A314726" s="1"/>
      <c r="B314726" s="1"/>
      <c r="C314726" s="1"/>
      <c r="D314726" s="1"/>
    </row>
    <row r="314745" spans="1:4" x14ac:dyDescent="0.35">
      <c r="A314745" s="1"/>
      <c r="B314745" s="1"/>
      <c r="C314745" s="1"/>
      <c r="D314745" s="1"/>
    </row>
    <row r="314764" spans="1:4" x14ac:dyDescent="0.35">
      <c r="A314764" s="1"/>
      <c r="B314764" s="1"/>
      <c r="C314764" s="1"/>
      <c r="D314764" s="1"/>
    </row>
    <row r="314783" spans="1:4" x14ac:dyDescent="0.35">
      <c r="A314783" s="1"/>
      <c r="B314783" s="1"/>
      <c r="C314783" s="1"/>
      <c r="D314783" s="1"/>
    </row>
    <row r="314802" spans="1:4" x14ac:dyDescent="0.35">
      <c r="A314802" s="1"/>
      <c r="B314802" s="1"/>
      <c r="C314802" s="1"/>
      <c r="D314802" s="1"/>
    </row>
    <row r="314821" spans="1:4" x14ac:dyDescent="0.35">
      <c r="A314821" s="1"/>
      <c r="B314821" s="1"/>
      <c r="C314821" s="1"/>
      <c r="D314821" s="1"/>
    </row>
    <row r="314840" spans="1:4" x14ac:dyDescent="0.35">
      <c r="A314840" s="1"/>
      <c r="B314840" s="1"/>
      <c r="C314840" s="1"/>
      <c r="D314840" s="1"/>
    </row>
    <row r="314859" spans="1:4" x14ac:dyDescent="0.35">
      <c r="A314859" s="1"/>
      <c r="B314859" s="1"/>
      <c r="C314859" s="1"/>
      <c r="D314859" s="1"/>
    </row>
    <row r="314878" spans="1:4" x14ac:dyDescent="0.35">
      <c r="A314878" s="1"/>
      <c r="B314878" s="1"/>
      <c r="C314878" s="1"/>
      <c r="D314878" s="1"/>
    </row>
    <row r="314897" spans="1:4" x14ac:dyDescent="0.35">
      <c r="A314897" s="1"/>
      <c r="B314897" s="1"/>
      <c r="C314897" s="1"/>
      <c r="D314897" s="1"/>
    </row>
    <row r="314916" spans="1:4" x14ac:dyDescent="0.35">
      <c r="A314916" s="1"/>
      <c r="B314916" s="1"/>
      <c r="C314916" s="1"/>
      <c r="D314916" s="1"/>
    </row>
    <row r="314935" spans="1:4" x14ac:dyDescent="0.35">
      <c r="A314935" s="1"/>
      <c r="B314935" s="1"/>
      <c r="C314935" s="1"/>
      <c r="D314935" s="1"/>
    </row>
    <row r="314954" spans="1:4" x14ac:dyDescent="0.35">
      <c r="A314954" s="1"/>
      <c r="B314954" s="1"/>
      <c r="C314954" s="1"/>
      <c r="D314954" s="1"/>
    </row>
    <row r="314973" spans="1:4" x14ac:dyDescent="0.35">
      <c r="A314973" s="1"/>
      <c r="B314973" s="1"/>
      <c r="C314973" s="1"/>
      <c r="D314973" s="1"/>
    </row>
    <row r="314992" spans="1:4" x14ac:dyDescent="0.35">
      <c r="A314992" s="1"/>
      <c r="B314992" s="1"/>
      <c r="C314992" s="1"/>
      <c r="D314992" s="1"/>
    </row>
    <row r="315011" spans="1:4" x14ac:dyDescent="0.35">
      <c r="A315011" s="1"/>
      <c r="B315011" s="1"/>
      <c r="C315011" s="1"/>
      <c r="D315011" s="1"/>
    </row>
    <row r="315030" spans="1:4" x14ac:dyDescent="0.35">
      <c r="A315030" s="1"/>
      <c r="B315030" s="1"/>
      <c r="C315030" s="1"/>
      <c r="D315030" s="1"/>
    </row>
    <row r="315049" spans="1:4" x14ac:dyDescent="0.35">
      <c r="A315049" s="1"/>
      <c r="B315049" s="1"/>
      <c r="C315049" s="1"/>
      <c r="D315049" s="1"/>
    </row>
    <row r="315068" spans="1:4" x14ac:dyDescent="0.35">
      <c r="A315068" s="1"/>
      <c r="B315068" s="1"/>
      <c r="C315068" s="1"/>
      <c r="D315068" s="1"/>
    </row>
    <row r="315087" spans="1:4" x14ac:dyDescent="0.35">
      <c r="A315087" s="1"/>
      <c r="B315087" s="1"/>
      <c r="C315087" s="1"/>
      <c r="D315087" s="1"/>
    </row>
    <row r="315106" spans="1:4" x14ac:dyDescent="0.35">
      <c r="A315106" s="1"/>
      <c r="B315106" s="1"/>
      <c r="C315106" s="1"/>
      <c r="D315106" s="1"/>
    </row>
    <row r="315125" spans="1:4" x14ac:dyDescent="0.35">
      <c r="A315125" s="1"/>
      <c r="B315125" s="1"/>
      <c r="C315125" s="1"/>
      <c r="D315125" s="1"/>
    </row>
    <row r="315144" spans="1:4" x14ac:dyDescent="0.35">
      <c r="A315144" s="1"/>
      <c r="B315144" s="1"/>
      <c r="C315144" s="1"/>
      <c r="D315144" s="1"/>
    </row>
    <row r="315163" spans="1:4" x14ac:dyDescent="0.35">
      <c r="A315163" s="1"/>
      <c r="B315163" s="1"/>
      <c r="C315163" s="1"/>
      <c r="D315163" s="1"/>
    </row>
    <row r="315182" spans="1:4" x14ac:dyDescent="0.35">
      <c r="A315182" s="1"/>
      <c r="B315182" s="1"/>
      <c r="C315182" s="1"/>
      <c r="D315182" s="1"/>
    </row>
    <row r="315201" spans="1:4" x14ac:dyDescent="0.35">
      <c r="A315201" s="1"/>
      <c r="B315201" s="1"/>
      <c r="C315201" s="1"/>
      <c r="D315201" s="1"/>
    </row>
    <row r="315220" spans="1:4" x14ac:dyDescent="0.35">
      <c r="A315220" s="1"/>
      <c r="B315220" s="1"/>
      <c r="C315220" s="1"/>
      <c r="D315220" s="1"/>
    </row>
    <row r="315239" spans="1:4" x14ac:dyDescent="0.35">
      <c r="A315239" s="1"/>
      <c r="B315239" s="1"/>
      <c r="C315239" s="1"/>
      <c r="D315239" s="1"/>
    </row>
    <row r="315258" spans="1:4" x14ac:dyDescent="0.35">
      <c r="A315258" s="1"/>
      <c r="B315258" s="1"/>
      <c r="C315258" s="1"/>
      <c r="D315258" s="1"/>
    </row>
    <row r="315277" spans="1:4" x14ac:dyDescent="0.35">
      <c r="A315277" s="1"/>
      <c r="B315277" s="1"/>
      <c r="C315277" s="1"/>
      <c r="D315277" s="1"/>
    </row>
    <row r="315296" spans="1:4" x14ac:dyDescent="0.35">
      <c r="A315296" s="1"/>
      <c r="B315296" s="1"/>
      <c r="C315296" s="1"/>
      <c r="D315296" s="1"/>
    </row>
    <row r="315315" spans="1:4" x14ac:dyDescent="0.35">
      <c r="A315315" s="1"/>
      <c r="B315315" s="1"/>
      <c r="C315315" s="1"/>
      <c r="D315315" s="1"/>
    </row>
    <row r="315334" spans="1:4" x14ac:dyDescent="0.35">
      <c r="A315334" s="1"/>
      <c r="B315334" s="1"/>
      <c r="C315334" s="1"/>
      <c r="D315334" s="1"/>
    </row>
    <row r="315353" spans="1:4" x14ac:dyDescent="0.35">
      <c r="A315353" s="1"/>
      <c r="B315353" s="1"/>
      <c r="C315353" s="1"/>
      <c r="D315353" s="1"/>
    </row>
    <row r="315372" spans="1:4" x14ac:dyDescent="0.35">
      <c r="A315372" s="1"/>
      <c r="B315372" s="1"/>
      <c r="C315372" s="1"/>
      <c r="D315372" s="1"/>
    </row>
    <row r="315391" spans="1:4" x14ac:dyDescent="0.35">
      <c r="A315391" s="1"/>
      <c r="B315391" s="1"/>
      <c r="C315391" s="1"/>
      <c r="D315391" s="1"/>
    </row>
    <row r="315410" spans="1:4" x14ac:dyDescent="0.35">
      <c r="A315410" s="1"/>
      <c r="B315410" s="1"/>
      <c r="C315410" s="1"/>
      <c r="D315410" s="1"/>
    </row>
    <row r="315429" spans="1:4" x14ac:dyDescent="0.35">
      <c r="A315429" s="1"/>
      <c r="B315429" s="1"/>
      <c r="C315429" s="1"/>
      <c r="D315429" s="1"/>
    </row>
    <row r="315448" spans="1:4" x14ac:dyDescent="0.35">
      <c r="A315448" s="1"/>
      <c r="B315448" s="1"/>
      <c r="C315448" s="1"/>
      <c r="D315448" s="1"/>
    </row>
    <row r="315467" spans="1:4" x14ac:dyDescent="0.35">
      <c r="A315467" s="1"/>
      <c r="B315467" s="1"/>
      <c r="C315467" s="1"/>
      <c r="D315467" s="1"/>
    </row>
    <row r="315486" spans="1:4" x14ac:dyDescent="0.35">
      <c r="A315486" s="1"/>
      <c r="B315486" s="1"/>
      <c r="C315486" s="1"/>
      <c r="D315486" s="1"/>
    </row>
    <row r="315505" spans="1:4" x14ac:dyDescent="0.35">
      <c r="A315505" s="1"/>
      <c r="B315505" s="1"/>
      <c r="C315505" s="1"/>
      <c r="D315505" s="1"/>
    </row>
    <row r="315524" spans="1:4" x14ac:dyDescent="0.35">
      <c r="A315524" s="1"/>
      <c r="B315524" s="1"/>
      <c r="C315524" s="1"/>
      <c r="D315524" s="1"/>
    </row>
    <row r="315543" spans="1:4" x14ac:dyDescent="0.35">
      <c r="A315543" s="1"/>
      <c r="B315543" s="1"/>
      <c r="C315543" s="1"/>
      <c r="D315543" s="1"/>
    </row>
    <row r="315562" spans="1:4" x14ac:dyDescent="0.35">
      <c r="A315562" s="1"/>
      <c r="B315562" s="1"/>
      <c r="C315562" s="1"/>
      <c r="D315562" s="1"/>
    </row>
    <row r="315581" spans="1:4" x14ac:dyDescent="0.35">
      <c r="A315581" s="1"/>
      <c r="B315581" s="1"/>
      <c r="C315581" s="1"/>
      <c r="D315581" s="1"/>
    </row>
    <row r="315600" spans="1:4" x14ac:dyDescent="0.35">
      <c r="A315600" s="1"/>
      <c r="B315600" s="1"/>
      <c r="C315600" s="1"/>
      <c r="D315600" s="1"/>
    </row>
    <row r="315619" spans="1:4" x14ac:dyDescent="0.35">
      <c r="A315619" s="1"/>
      <c r="B315619" s="1"/>
      <c r="C315619" s="1"/>
      <c r="D315619" s="1"/>
    </row>
    <row r="315638" spans="1:4" x14ac:dyDescent="0.35">
      <c r="A315638" s="1"/>
      <c r="B315638" s="1"/>
      <c r="C315638" s="1"/>
      <c r="D315638" s="1"/>
    </row>
    <row r="315657" spans="1:4" x14ac:dyDescent="0.35">
      <c r="A315657" s="1"/>
      <c r="B315657" s="1"/>
      <c r="C315657" s="1"/>
      <c r="D315657" s="1"/>
    </row>
    <row r="315676" spans="1:4" x14ac:dyDescent="0.35">
      <c r="A315676" s="1"/>
      <c r="B315676" s="1"/>
      <c r="C315676" s="1"/>
      <c r="D315676" s="1"/>
    </row>
    <row r="315695" spans="1:4" x14ac:dyDescent="0.35">
      <c r="A315695" s="1"/>
      <c r="B315695" s="1"/>
      <c r="C315695" s="1"/>
      <c r="D315695" s="1"/>
    </row>
    <row r="315714" spans="1:4" x14ac:dyDescent="0.35">
      <c r="A315714" s="1"/>
      <c r="B315714" s="1"/>
      <c r="C315714" s="1"/>
      <c r="D315714" s="1"/>
    </row>
    <row r="315733" spans="1:4" x14ac:dyDescent="0.35">
      <c r="A315733" s="1"/>
      <c r="B315733" s="1"/>
      <c r="C315733" s="1"/>
      <c r="D315733" s="1"/>
    </row>
    <row r="315752" spans="1:4" x14ac:dyDescent="0.35">
      <c r="A315752" s="1"/>
      <c r="B315752" s="1"/>
      <c r="C315752" s="1"/>
      <c r="D315752" s="1"/>
    </row>
    <row r="315771" spans="1:4" x14ac:dyDescent="0.35">
      <c r="A315771" s="1"/>
      <c r="B315771" s="1"/>
      <c r="C315771" s="1"/>
      <c r="D315771" s="1"/>
    </row>
    <row r="315790" spans="1:4" x14ac:dyDescent="0.35">
      <c r="A315790" s="1"/>
      <c r="B315790" s="1"/>
      <c r="C315790" s="1"/>
      <c r="D315790" s="1"/>
    </row>
    <row r="315809" spans="1:4" x14ac:dyDescent="0.35">
      <c r="A315809" s="1"/>
      <c r="B315809" s="1"/>
      <c r="C315809" s="1"/>
      <c r="D315809" s="1"/>
    </row>
    <row r="315828" spans="1:4" x14ac:dyDescent="0.35">
      <c r="A315828" s="1"/>
      <c r="B315828" s="1"/>
      <c r="C315828" s="1"/>
      <c r="D315828" s="1"/>
    </row>
    <row r="315847" spans="1:4" x14ac:dyDescent="0.35">
      <c r="A315847" s="1"/>
      <c r="B315847" s="1"/>
      <c r="C315847" s="1"/>
      <c r="D315847" s="1"/>
    </row>
    <row r="315866" spans="1:4" x14ac:dyDescent="0.35">
      <c r="A315866" s="1"/>
      <c r="B315866" s="1"/>
      <c r="C315866" s="1"/>
      <c r="D315866" s="1"/>
    </row>
    <row r="315885" spans="1:4" x14ac:dyDescent="0.35">
      <c r="A315885" s="1"/>
      <c r="B315885" s="1"/>
      <c r="C315885" s="1"/>
      <c r="D315885" s="1"/>
    </row>
    <row r="315904" spans="1:4" x14ac:dyDescent="0.35">
      <c r="A315904" s="1"/>
      <c r="B315904" s="1"/>
      <c r="C315904" s="1"/>
      <c r="D315904" s="1"/>
    </row>
    <row r="315923" spans="1:4" x14ac:dyDescent="0.35">
      <c r="A315923" s="1"/>
      <c r="B315923" s="1"/>
      <c r="C315923" s="1"/>
      <c r="D315923" s="1"/>
    </row>
    <row r="315942" spans="1:4" x14ac:dyDescent="0.35">
      <c r="A315942" s="1"/>
      <c r="B315942" s="1"/>
      <c r="C315942" s="1"/>
      <c r="D315942" s="1"/>
    </row>
    <row r="315961" spans="1:4" x14ac:dyDescent="0.35">
      <c r="A315961" s="1"/>
      <c r="B315961" s="1"/>
      <c r="C315961" s="1"/>
      <c r="D315961" s="1"/>
    </row>
    <row r="315980" spans="1:4" x14ac:dyDescent="0.35">
      <c r="A315980" s="1"/>
      <c r="B315980" s="1"/>
      <c r="C315980" s="1"/>
      <c r="D315980" s="1"/>
    </row>
    <row r="315999" spans="1:4" x14ac:dyDescent="0.35">
      <c r="A315999" s="1"/>
      <c r="B315999" s="1"/>
      <c r="C315999" s="1"/>
      <c r="D315999" s="1"/>
    </row>
    <row r="316018" spans="1:4" x14ac:dyDescent="0.35">
      <c r="A316018" s="1"/>
      <c r="B316018" s="1"/>
      <c r="C316018" s="1"/>
      <c r="D316018" s="1"/>
    </row>
    <row r="316037" spans="1:4" x14ac:dyDescent="0.35">
      <c r="A316037" s="1"/>
      <c r="B316037" s="1"/>
      <c r="C316037" s="1"/>
      <c r="D316037" s="1"/>
    </row>
    <row r="316056" spans="1:4" x14ac:dyDescent="0.35">
      <c r="A316056" s="1"/>
      <c r="B316056" s="1"/>
      <c r="C316056" s="1"/>
      <c r="D316056" s="1"/>
    </row>
    <row r="316075" spans="1:4" x14ac:dyDescent="0.35">
      <c r="A316075" s="1"/>
      <c r="B316075" s="1"/>
      <c r="C316075" s="1"/>
      <c r="D316075" s="1"/>
    </row>
    <row r="316094" spans="1:4" x14ac:dyDescent="0.35">
      <c r="A316094" s="1"/>
      <c r="B316094" s="1"/>
      <c r="C316094" s="1"/>
      <c r="D316094" s="1"/>
    </row>
    <row r="316113" spans="1:4" x14ac:dyDescent="0.35">
      <c r="A316113" s="1"/>
      <c r="B316113" s="1"/>
      <c r="C316113" s="1"/>
      <c r="D316113" s="1"/>
    </row>
    <row r="316132" spans="1:4" x14ac:dyDescent="0.35">
      <c r="A316132" s="1"/>
      <c r="B316132" s="1"/>
      <c r="C316132" s="1"/>
      <c r="D316132" s="1"/>
    </row>
    <row r="316151" spans="1:4" x14ac:dyDescent="0.35">
      <c r="A316151" s="1"/>
      <c r="B316151" s="1"/>
      <c r="C316151" s="1"/>
      <c r="D316151" s="1"/>
    </row>
    <row r="316170" spans="1:4" x14ac:dyDescent="0.35">
      <c r="A316170" s="1"/>
      <c r="B316170" s="1"/>
      <c r="C316170" s="1"/>
      <c r="D316170" s="1"/>
    </row>
    <row r="316189" spans="1:4" x14ac:dyDescent="0.35">
      <c r="A316189" s="1"/>
      <c r="B316189" s="1"/>
      <c r="C316189" s="1"/>
      <c r="D316189" s="1"/>
    </row>
    <row r="316208" spans="1:4" x14ac:dyDescent="0.35">
      <c r="A316208" s="1"/>
      <c r="B316208" s="1"/>
      <c r="C316208" s="1"/>
      <c r="D316208" s="1"/>
    </row>
    <row r="316227" spans="1:4" x14ac:dyDescent="0.35">
      <c r="A316227" s="1"/>
      <c r="B316227" s="1"/>
      <c r="C316227" s="1"/>
      <c r="D316227" s="1"/>
    </row>
    <row r="316246" spans="1:4" x14ac:dyDescent="0.35">
      <c r="A316246" s="1"/>
      <c r="B316246" s="1"/>
      <c r="C316246" s="1"/>
      <c r="D316246" s="1"/>
    </row>
    <row r="316265" spans="1:4" x14ac:dyDescent="0.35">
      <c r="A316265" s="1"/>
      <c r="B316265" s="1"/>
      <c r="C316265" s="1"/>
      <c r="D316265" s="1"/>
    </row>
    <row r="316284" spans="1:4" x14ac:dyDescent="0.35">
      <c r="A316284" s="1"/>
      <c r="B316284" s="1"/>
      <c r="C316284" s="1"/>
      <c r="D316284" s="1"/>
    </row>
    <row r="316303" spans="1:4" x14ac:dyDescent="0.35">
      <c r="A316303" s="1"/>
      <c r="B316303" s="1"/>
      <c r="C316303" s="1"/>
      <c r="D316303" s="1"/>
    </row>
    <row r="316322" spans="1:4" x14ac:dyDescent="0.35">
      <c r="A316322" s="1"/>
      <c r="B316322" s="1"/>
      <c r="C316322" s="1"/>
      <c r="D316322" s="1"/>
    </row>
    <row r="316341" spans="1:4" x14ac:dyDescent="0.35">
      <c r="A316341" s="1"/>
      <c r="B316341" s="1"/>
      <c r="C316341" s="1"/>
      <c r="D316341" s="1"/>
    </row>
    <row r="316360" spans="1:4" x14ac:dyDescent="0.35">
      <c r="A316360" s="1"/>
      <c r="B316360" s="1"/>
      <c r="C316360" s="1"/>
      <c r="D316360" s="1"/>
    </row>
    <row r="316379" spans="1:4" x14ac:dyDescent="0.35">
      <c r="A316379" s="1"/>
      <c r="B316379" s="1"/>
      <c r="C316379" s="1"/>
      <c r="D316379" s="1"/>
    </row>
    <row r="316398" spans="1:4" x14ac:dyDescent="0.35">
      <c r="A316398" s="1"/>
      <c r="B316398" s="1"/>
      <c r="C316398" s="1"/>
      <c r="D316398" s="1"/>
    </row>
    <row r="316417" spans="1:4" x14ac:dyDescent="0.35">
      <c r="A316417" s="1"/>
      <c r="B316417" s="1"/>
      <c r="C316417" s="1"/>
      <c r="D316417" s="1"/>
    </row>
    <row r="316436" spans="1:4" x14ac:dyDescent="0.35">
      <c r="A316436" s="1"/>
      <c r="B316436" s="1"/>
      <c r="C316436" s="1"/>
      <c r="D316436" s="1"/>
    </row>
    <row r="316455" spans="1:4" x14ac:dyDescent="0.35">
      <c r="A316455" s="1"/>
      <c r="B316455" s="1"/>
      <c r="C316455" s="1"/>
      <c r="D316455" s="1"/>
    </row>
    <row r="316474" spans="1:4" x14ac:dyDescent="0.35">
      <c r="A316474" s="1"/>
      <c r="B316474" s="1"/>
      <c r="C316474" s="1"/>
      <c r="D316474" s="1"/>
    </row>
    <row r="316493" spans="1:4" x14ac:dyDescent="0.35">
      <c r="A316493" s="1"/>
      <c r="B316493" s="1"/>
      <c r="C316493" s="1"/>
      <c r="D316493" s="1"/>
    </row>
    <row r="316512" spans="1:4" x14ac:dyDescent="0.35">
      <c r="A316512" s="1"/>
      <c r="B316512" s="1"/>
      <c r="C316512" s="1"/>
      <c r="D316512" s="1"/>
    </row>
    <row r="316531" spans="1:4" x14ac:dyDescent="0.35">
      <c r="A316531" s="1"/>
      <c r="B316531" s="1"/>
      <c r="C316531" s="1"/>
      <c r="D316531" s="1"/>
    </row>
    <row r="316550" spans="1:4" x14ac:dyDescent="0.35">
      <c r="A316550" s="1"/>
      <c r="B316550" s="1"/>
      <c r="C316550" s="1"/>
      <c r="D316550" s="1"/>
    </row>
    <row r="316569" spans="1:4" x14ac:dyDescent="0.35">
      <c r="A316569" s="1"/>
      <c r="B316569" s="1"/>
      <c r="C316569" s="1"/>
      <c r="D316569" s="1"/>
    </row>
    <row r="316588" spans="1:4" x14ac:dyDescent="0.35">
      <c r="A316588" s="1"/>
      <c r="B316588" s="1"/>
      <c r="C316588" s="1"/>
      <c r="D316588" s="1"/>
    </row>
    <row r="316607" spans="1:4" x14ac:dyDescent="0.35">
      <c r="A316607" s="1"/>
      <c r="B316607" s="1"/>
      <c r="C316607" s="1"/>
      <c r="D316607" s="1"/>
    </row>
    <row r="316626" spans="1:4" x14ac:dyDescent="0.35">
      <c r="A316626" s="1"/>
      <c r="B316626" s="1"/>
      <c r="C316626" s="1"/>
      <c r="D316626" s="1"/>
    </row>
    <row r="316645" spans="1:4" x14ac:dyDescent="0.35">
      <c r="A316645" s="1"/>
      <c r="B316645" s="1"/>
      <c r="C316645" s="1"/>
      <c r="D316645" s="1"/>
    </row>
    <row r="316664" spans="1:4" x14ac:dyDescent="0.35">
      <c r="A316664" s="1"/>
      <c r="B316664" s="1"/>
      <c r="C316664" s="1"/>
      <c r="D316664" s="1"/>
    </row>
    <row r="316683" spans="1:4" x14ac:dyDescent="0.35">
      <c r="A316683" s="1"/>
      <c r="B316683" s="1"/>
      <c r="C316683" s="1"/>
      <c r="D316683" s="1"/>
    </row>
    <row r="316702" spans="1:4" x14ac:dyDescent="0.35">
      <c r="A316702" s="1"/>
      <c r="B316702" s="1"/>
      <c r="C316702" s="1"/>
      <c r="D316702" s="1"/>
    </row>
    <row r="316721" spans="1:4" x14ac:dyDescent="0.35">
      <c r="A316721" s="1"/>
      <c r="B316721" s="1"/>
      <c r="C316721" s="1"/>
      <c r="D316721" s="1"/>
    </row>
    <row r="316740" spans="1:4" x14ac:dyDescent="0.35">
      <c r="A316740" s="1"/>
      <c r="B316740" s="1"/>
      <c r="C316740" s="1"/>
      <c r="D316740" s="1"/>
    </row>
    <row r="316759" spans="1:4" x14ac:dyDescent="0.35">
      <c r="A316759" s="1"/>
      <c r="B316759" s="1"/>
      <c r="C316759" s="1"/>
      <c r="D316759" s="1"/>
    </row>
    <row r="316778" spans="1:4" x14ac:dyDescent="0.35">
      <c r="A316778" s="1"/>
      <c r="B316778" s="1"/>
      <c r="C316778" s="1"/>
      <c r="D316778" s="1"/>
    </row>
    <row r="316797" spans="1:4" x14ac:dyDescent="0.35">
      <c r="A316797" s="1"/>
      <c r="B316797" s="1"/>
      <c r="C316797" s="1"/>
      <c r="D316797" s="1"/>
    </row>
    <row r="316816" spans="1:4" x14ac:dyDescent="0.35">
      <c r="A316816" s="1"/>
      <c r="B316816" s="1"/>
      <c r="C316816" s="1"/>
      <c r="D316816" s="1"/>
    </row>
    <row r="316835" spans="1:4" x14ac:dyDescent="0.35">
      <c r="A316835" s="1"/>
      <c r="B316835" s="1"/>
      <c r="C316835" s="1"/>
      <c r="D316835" s="1"/>
    </row>
    <row r="316854" spans="1:4" x14ac:dyDescent="0.35">
      <c r="A316854" s="1"/>
      <c r="B316854" s="1"/>
      <c r="C316854" s="1"/>
      <c r="D316854" s="1"/>
    </row>
    <row r="316873" spans="1:4" x14ac:dyDescent="0.35">
      <c r="A316873" s="1"/>
      <c r="B316873" s="1"/>
      <c r="C316873" s="1"/>
      <c r="D316873" s="1"/>
    </row>
    <row r="316892" spans="1:4" x14ac:dyDescent="0.35">
      <c r="A316892" s="1"/>
      <c r="B316892" s="1"/>
      <c r="C316892" s="1"/>
      <c r="D316892" s="1"/>
    </row>
    <row r="316911" spans="1:4" x14ac:dyDescent="0.35">
      <c r="A316911" s="1"/>
      <c r="B316911" s="1"/>
      <c r="C316911" s="1"/>
      <c r="D316911" s="1"/>
    </row>
    <row r="316930" spans="1:4" x14ac:dyDescent="0.35">
      <c r="A316930" s="1"/>
      <c r="B316930" s="1"/>
      <c r="C316930" s="1"/>
      <c r="D316930" s="1"/>
    </row>
    <row r="316949" spans="1:4" x14ac:dyDescent="0.35">
      <c r="A316949" s="1"/>
      <c r="B316949" s="1"/>
      <c r="C316949" s="1"/>
      <c r="D316949" s="1"/>
    </row>
    <row r="316968" spans="1:4" x14ac:dyDescent="0.35">
      <c r="A316968" s="1"/>
      <c r="B316968" s="1"/>
      <c r="C316968" s="1"/>
      <c r="D316968" s="1"/>
    </row>
    <row r="316987" spans="1:4" x14ac:dyDescent="0.35">
      <c r="A316987" s="1"/>
      <c r="B316987" s="1"/>
      <c r="C316987" s="1"/>
      <c r="D316987" s="1"/>
    </row>
    <row r="317006" spans="1:4" x14ac:dyDescent="0.35">
      <c r="A317006" s="1"/>
      <c r="B317006" s="1"/>
      <c r="C317006" s="1"/>
      <c r="D317006" s="1"/>
    </row>
    <row r="317025" spans="1:4" x14ac:dyDescent="0.35">
      <c r="A317025" s="1"/>
      <c r="B317025" s="1"/>
      <c r="C317025" s="1"/>
      <c r="D317025" s="1"/>
    </row>
    <row r="317044" spans="1:4" x14ac:dyDescent="0.35">
      <c r="A317044" s="1"/>
      <c r="B317044" s="1"/>
      <c r="C317044" s="1"/>
      <c r="D317044" s="1"/>
    </row>
    <row r="317063" spans="1:4" x14ac:dyDescent="0.35">
      <c r="A317063" s="1"/>
      <c r="B317063" s="1"/>
      <c r="C317063" s="1"/>
      <c r="D317063" s="1"/>
    </row>
    <row r="317082" spans="1:4" x14ac:dyDescent="0.35">
      <c r="A317082" s="1"/>
      <c r="B317082" s="1"/>
      <c r="C317082" s="1"/>
      <c r="D317082" s="1"/>
    </row>
    <row r="317101" spans="1:4" x14ac:dyDescent="0.35">
      <c r="A317101" s="1"/>
      <c r="B317101" s="1"/>
      <c r="C317101" s="1"/>
      <c r="D317101" s="1"/>
    </row>
    <row r="317120" spans="1:4" x14ac:dyDescent="0.35">
      <c r="A317120" s="1"/>
      <c r="B317120" s="1"/>
      <c r="C317120" s="1"/>
      <c r="D317120" s="1"/>
    </row>
    <row r="317139" spans="1:4" x14ac:dyDescent="0.35">
      <c r="A317139" s="1"/>
      <c r="B317139" s="1"/>
      <c r="C317139" s="1"/>
      <c r="D317139" s="1"/>
    </row>
    <row r="317158" spans="1:4" x14ac:dyDescent="0.35">
      <c r="A317158" s="1"/>
      <c r="B317158" s="1"/>
      <c r="C317158" s="1"/>
      <c r="D317158" s="1"/>
    </row>
    <row r="317177" spans="1:4" x14ac:dyDescent="0.35">
      <c r="A317177" s="1"/>
      <c r="B317177" s="1"/>
      <c r="C317177" s="1"/>
      <c r="D317177" s="1"/>
    </row>
    <row r="317196" spans="1:4" x14ac:dyDescent="0.35">
      <c r="A317196" s="1"/>
      <c r="B317196" s="1"/>
      <c r="C317196" s="1"/>
      <c r="D317196" s="1"/>
    </row>
    <row r="317215" spans="1:4" x14ac:dyDescent="0.35">
      <c r="A317215" s="1"/>
      <c r="B317215" s="1"/>
      <c r="C317215" s="1"/>
      <c r="D317215" s="1"/>
    </row>
    <row r="317234" spans="1:4" x14ac:dyDescent="0.35">
      <c r="A317234" s="1"/>
      <c r="B317234" s="1"/>
      <c r="C317234" s="1"/>
      <c r="D317234" s="1"/>
    </row>
    <row r="317253" spans="1:4" x14ac:dyDescent="0.35">
      <c r="A317253" s="1"/>
      <c r="B317253" s="1"/>
      <c r="C317253" s="1"/>
      <c r="D317253" s="1"/>
    </row>
    <row r="317272" spans="1:4" x14ac:dyDescent="0.35">
      <c r="A317272" s="1"/>
      <c r="B317272" s="1"/>
      <c r="C317272" s="1"/>
      <c r="D317272" s="1"/>
    </row>
    <row r="317291" spans="1:4" x14ac:dyDescent="0.35">
      <c r="A317291" s="1"/>
      <c r="B317291" s="1"/>
      <c r="C317291" s="1"/>
      <c r="D317291" s="1"/>
    </row>
    <row r="317310" spans="1:4" x14ac:dyDescent="0.35">
      <c r="A317310" s="1"/>
      <c r="B317310" s="1"/>
      <c r="C317310" s="1"/>
      <c r="D317310" s="1"/>
    </row>
    <row r="317329" spans="1:4" x14ac:dyDescent="0.35">
      <c r="A317329" s="1"/>
      <c r="B317329" s="1"/>
      <c r="C317329" s="1"/>
      <c r="D317329" s="1"/>
    </row>
    <row r="317348" spans="1:4" x14ac:dyDescent="0.35">
      <c r="A317348" s="1"/>
      <c r="B317348" s="1"/>
      <c r="C317348" s="1"/>
      <c r="D317348" s="1"/>
    </row>
    <row r="317367" spans="1:4" x14ac:dyDescent="0.35">
      <c r="A317367" s="1"/>
      <c r="B317367" s="1"/>
      <c r="C317367" s="1"/>
      <c r="D317367" s="1"/>
    </row>
    <row r="317386" spans="1:4" x14ac:dyDescent="0.35">
      <c r="A317386" s="1"/>
      <c r="B317386" s="1"/>
      <c r="C317386" s="1"/>
      <c r="D317386" s="1"/>
    </row>
    <row r="317405" spans="1:4" x14ac:dyDescent="0.35">
      <c r="A317405" s="1"/>
      <c r="B317405" s="1"/>
      <c r="C317405" s="1"/>
      <c r="D317405" s="1"/>
    </row>
    <row r="317424" spans="1:4" x14ac:dyDescent="0.35">
      <c r="A317424" s="1"/>
      <c r="B317424" s="1"/>
      <c r="C317424" s="1"/>
      <c r="D317424" s="1"/>
    </row>
    <row r="317443" spans="1:4" x14ac:dyDescent="0.35">
      <c r="A317443" s="1"/>
      <c r="B317443" s="1"/>
      <c r="C317443" s="1"/>
      <c r="D317443" s="1"/>
    </row>
    <row r="317462" spans="1:4" x14ac:dyDescent="0.35">
      <c r="A317462" s="1"/>
      <c r="B317462" s="1"/>
      <c r="C317462" s="1"/>
      <c r="D317462" s="1"/>
    </row>
    <row r="317481" spans="1:4" x14ac:dyDescent="0.35">
      <c r="A317481" s="1"/>
      <c r="B317481" s="1"/>
      <c r="C317481" s="1"/>
      <c r="D317481" s="1"/>
    </row>
    <row r="317500" spans="1:4" x14ac:dyDescent="0.35">
      <c r="A317500" s="1"/>
      <c r="B317500" s="1"/>
      <c r="C317500" s="1"/>
      <c r="D317500" s="1"/>
    </row>
    <row r="317519" spans="1:4" x14ac:dyDescent="0.35">
      <c r="A317519" s="1"/>
      <c r="B317519" s="1"/>
      <c r="C317519" s="1"/>
      <c r="D317519" s="1"/>
    </row>
    <row r="317538" spans="1:4" x14ac:dyDescent="0.35">
      <c r="A317538" s="1"/>
      <c r="B317538" s="1"/>
      <c r="C317538" s="1"/>
      <c r="D317538" s="1"/>
    </row>
    <row r="317557" spans="1:4" x14ac:dyDescent="0.35">
      <c r="A317557" s="1"/>
      <c r="B317557" s="1"/>
      <c r="C317557" s="1"/>
      <c r="D317557" s="1"/>
    </row>
    <row r="317576" spans="1:4" x14ac:dyDescent="0.35">
      <c r="A317576" s="1"/>
      <c r="B317576" s="1"/>
      <c r="C317576" s="1"/>
      <c r="D317576" s="1"/>
    </row>
    <row r="317595" spans="1:4" x14ac:dyDescent="0.35">
      <c r="A317595" s="1"/>
      <c r="B317595" s="1"/>
      <c r="C317595" s="1"/>
      <c r="D317595" s="1"/>
    </row>
    <row r="317614" spans="1:4" x14ac:dyDescent="0.35">
      <c r="A317614" s="1"/>
      <c r="B317614" s="1"/>
      <c r="C317614" s="1"/>
      <c r="D317614" s="1"/>
    </row>
    <row r="317633" spans="1:4" x14ac:dyDescent="0.35">
      <c r="A317633" s="1"/>
      <c r="B317633" s="1"/>
      <c r="C317633" s="1"/>
      <c r="D317633" s="1"/>
    </row>
    <row r="317652" spans="1:4" x14ac:dyDescent="0.35">
      <c r="A317652" s="1"/>
      <c r="B317652" s="1"/>
      <c r="C317652" s="1"/>
      <c r="D317652" s="1"/>
    </row>
    <row r="317671" spans="1:4" x14ac:dyDescent="0.35">
      <c r="A317671" s="1"/>
      <c r="B317671" s="1"/>
      <c r="C317671" s="1"/>
      <c r="D317671" s="1"/>
    </row>
    <row r="317690" spans="1:4" x14ac:dyDescent="0.35">
      <c r="A317690" s="1"/>
      <c r="B317690" s="1"/>
      <c r="C317690" s="1"/>
      <c r="D317690" s="1"/>
    </row>
    <row r="317709" spans="1:4" x14ac:dyDescent="0.35">
      <c r="A317709" s="1"/>
      <c r="B317709" s="1"/>
      <c r="C317709" s="1"/>
      <c r="D317709" s="1"/>
    </row>
    <row r="317728" spans="1:4" x14ac:dyDescent="0.35">
      <c r="A317728" s="1"/>
      <c r="B317728" s="1"/>
      <c r="C317728" s="1"/>
      <c r="D317728" s="1"/>
    </row>
    <row r="317747" spans="1:4" x14ac:dyDescent="0.35">
      <c r="A317747" s="1"/>
      <c r="B317747" s="1"/>
      <c r="C317747" s="1"/>
      <c r="D317747" s="1"/>
    </row>
    <row r="317766" spans="1:4" x14ac:dyDescent="0.35">
      <c r="A317766" s="1"/>
      <c r="B317766" s="1"/>
      <c r="C317766" s="1"/>
      <c r="D317766" s="1"/>
    </row>
    <row r="317785" spans="1:4" x14ac:dyDescent="0.35">
      <c r="A317785" s="1"/>
      <c r="B317785" s="1"/>
      <c r="C317785" s="1"/>
      <c r="D317785" s="1"/>
    </row>
    <row r="317804" spans="1:4" x14ac:dyDescent="0.35">
      <c r="A317804" s="1"/>
      <c r="B317804" s="1"/>
      <c r="C317804" s="1"/>
      <c r="D317804" s="1"/>
    </row>
    <row r="317823" spans="1:4" x14ac:dyDescent="0.35">
      <c r="A317823" s="1"/>
      <c r="B317823" s="1"/>
      <c r="C317823" s="1"/>
      <c r="D317823" s="1"/>
    </row>
    <row r="317842" spans="1:4" x14ac:dyDescent="0.35">
      <c r="A317842" s="1"/>
      <c r="B317842" s="1"/>
      <c r="C317842" s="1"/>
      <c r="D317842" s="1"/>
    </row>
    <row r="317861" spans="1:4" x14ac:dyDescent="0.35">
      <c r="A317861" s="1"/>
      <c r="B317861" s="1"/>
      <c r="C317861" s="1"/>
      <c r="D317861" s="1"/>
    </row>
    <row r="317880" spans="1:4" x14ac:dyDescent="0.35">
      <c r="A317880" s="1"/>
      <c r="B317880" s="1"/>
      <c r="C317880" s="1"/>
      <c r="D317880" s="1"/>
    </row>
    <row r="317899" spans="1:4" x14ac:dyDescent="0.35">
      <c r="A317899" s="1"/>
      <c r="B317899" s="1"/>
      <c r="C317899" s="1"/>
      <c r="D317899" s="1"/>
    </row>
    <row r="317918" spans="1:4" x14ac:dyDescent="0.35">
      <c r="A317918" s="1"/>
      <c r="B317918" s="1"/>
      <c r="C317918" s="1"/>
      <c r="D317918" s="1"/>
    </row>
    <row r="317937" spans="1:4" x14ac:dyDescent="0.35">
      <c r="A317937" s="1"/>
      <c r="B317937" s="1"/>
      <c r="C317937" s="1"/>
      <c r="D317937" s="1"/>
    </row>
    <row r="317956" spans="1:4" x14ac:dyDescent="0.35">
      <c r="A317956" s="1"/>
      <c r="B317956" s="1"/>
      <c r="C317956" s="1"/>
      <c r="D317956" s="1"/>
    </row>
    <row r="317975" spans="1:4" x14ac:dyDescent="0.35">
      <c r="A317975" s="1"/>
      <c r="B317975" s="1"/>
      <c r="C317975" s="1"/>
      <c r="D317975" s="1"/>
    </row>
    <row r="317994" spans="1:4" x14ac:dyDescent="0.35">
      <c r="A317994" s="1"/>
      <c r="B317994" s="1"/>
      <c r="C317994" s="1"/>
      <c r="D317994" s="1"/>
    </row>
    <row r="318013" spans="1:4" x14ac:dyDescent="0.35">
      <c r="A318013" s="1"/>
      <c r="B318013" s="1"/>
      <c r="C318013" s="1"/>
      <c r="D318013" s="1"/>
    </row>
    <row r="318032" spans="1:4" x14ac:dyDescent="0.35">
      <c r="A318032" s="1"/>
      <c r="B318032" s="1"/>
      <c r="C318032" s="1"/>
      <c r="D318032" s="1"/>
    </row>
    <row r="318051" spans="1:4" x14ac:dyDescent="0.35">
      <c r="A318051" s="1"/>
      <c r="B318051" s="1"/>
      <c r="C318051" s="1"/>
      <c r="D318051" s="1"/>
    </row>
    <row r="318070" spans="1:4" x14ac:dyDescent="0.35">
      <c r="A318070" s="1"/>
      <c r="B318070" s="1"/>
      <c r="C318070" s="1"/>
      <c r="D318070" s="1"/>
    </row>
    <row r="318089" spans="1:4" x14ac:dyDescent="0.35">
      <c r="A318089" s="1"/>
      <c r="B318089" s="1"/>
      <c r="C318089" s="1"/>
      <c r="D318089" s="1"/>
    </row>
    <row r="318108" spans="1:4" x14ac:dyDescent="0.35">
      <c r="A318108" s="1"/>
      <c r="B318108" s="1"/>
      <c r="C318108" s="1"/>
      <c r="D318108" s="1"/>
    </row>
    <row r="318127" spans="1:4" x14ac:dyDescent="0.35">
      <c r="A318127" s="1"/>
      <c r="B318127" s="1"/>
      <c r="C318127" s="1"/>
      <c r="D318127" s="1"/>
    </row>
    <row r="318146" spans="1:4" x14ac:dyDescent="0.35">
      <c r="A318146" s="1"/>
      <c r="B318146" s="1"/>
      <c r="C318146" s="1"/>
      <c r="D318146" s="1"/>
    </row>
    <row r="318165" spans="1:4" x14ac:dyDescent="0.35">
      <c r="A318165" s="1"/>
      <c r="B318165" s="1"/>
      <c r="C318165" s="1"/>
      <c r="D318165" s="1"/>
    </row>
    <row r="318184" spans="1:4" x14ac:dyDescent="0.35">
      <c r="A318184" s="1"/>
      <c r="B318184" s="1"/>
      <c r="C318184" s="1"/>
      <c r="D318184" s="1"/>
    </row>
    <row r="318203" spans="1:4" x14ac:dyDescent="0.35">
      <c r="A318203" s="1"/>
      <c r="B318203" s="1"/>
      <c r="C318203" s="1"/>
      <c r="D318203" s="1"/>
    </row>
    <row r="318222" spans="1:4" x14ac:dyDescent="0.35">
      <c r="A318222" s="1"/>
      <c r="B318222" s="1"/>
      <c r="C318222" s="1"/>
      <c r="D318222" s="1"/>
    </row>
    <row r="318241" spans="1:4" x14ac:dyDescent="0.35">
      <c r="A318241" s="1"/>
      <c r="B318241" s="1"/>
      <c r="C318241" s="1"/>
      <c r="D318241" s="1"/>
    </row>
    <row r="318260" spans="1:4" x14ac:dyDescent="0.35">
      <c r="A318260" s="1"/>
      <c r="B318260" s="1"/>
      <c r="C318260" s="1"/>
      <c r="D318260" s="1"/>
    </row>
    <row r="318279" spans="1:4" x14ac:dyDescent="0.35">
      <c r="A318279" s="1"/>
      <c r="B318279" s="1"/>
      <c r="C318279" s="1"/>
      <c r="D318279" s="1"/>
    </row>
    <row r="318298" spans="1:4" x14ac:dyDescent="0.35">
      <c r="A318298" s="1"/>
      <c r="B318298" s="1"/>
      <c r="C318298" s="1"/>
      <c r="D318298" s="1"/>
    </row>
    <row r="318317" spans="1:4" x14ac:dyDescent="0.35">
      <c r="A318317" s="1"/>
      <c r="B318317" s="1"/>
      <c r="C318317" s="1"/>
      <c r="D318317" s="1"/>
    </row>
    <row r="318336" spans="1:4" x14ac:dyDescent="0.35">
      <c r="A318336" s="1"/>
      <c r="B318336" s="1"/>
      <c r="C318336" s="1"/>
      <c r="D318336" s="1"/>
    </row>
    <row r="318355" spans="1:4" x14ac:dyDescent="0.35">
      <c r="A318355" s="1"/>
      <c r="B318355" s="1"/>
      <c r="C318355" s="1"/>
      <c r="D318355" s="1"/>
    </row>
    <row r="318374" spans="1:4" x14ac:dyDescent="0.35">
      <c r="A318374" s="1"/>
      <c r="B318374" s="1"/>
      <c r="C318374" s="1"/>
      <c r="D318374" s="1"/>
    </row>
    <row r="318393" spans="1:4" x14ac:dyDescent="0.35">
      <c r="A318393" s="1"/>
      <c r="B318393" s="1"/>
      <c r="C318393" s="1"/>
      <c r="D318393" s="1"/>
    </row>
    <row r="318412" spans="1:4" x14ac:dyDescent="0.35">
      <c r="A318412" s="1"/>
      <c r="B318412" s="1"/>
      <c r="C318412" s="1"/>
      <c r="D318412" s="1"/>
    </row>
    <row r="318431" spans="1:4" x14ac:dyDescent="0.35">
      <c r="A318431" s="1"/>
      <c r="B318431" s="1"/>
      <c r="C318431" s="1"/>
      <c r="D318431" s="1"/>
    </row>
    <row r="318450" spans="1:4" x14ac:dyDescent="0.35">
      <c r="A318450" s="1"/>
      <c r="B318450" s="1"/>
      <c r="C318450" s="1"/>
      <c r="D318450" s="1"/>
    </row>
    <row r="318469" spans="1:4" x14ac:dyDescent="0.35">
      <c r="A318469" s="1"/>
      <c r="B318469" s="1"/>
      <c r="C318469" s="1"/>
      <c r="D318469" s="1"/>
    </row>
    <row r="318488" spans="1:4" x14ac:dyDescent="0.35">
      <c r="A318488" s="1"/>
      <c r="B318488" s="1"/>
      <c r="C318488" s="1"/>
      <c r="D318488" s="1"/>
    </row>
    <row r="318507" spans="1:4" x14ac:dyDescent="0.35">
      <c r="A318507" s="1"/>
      <c r="B318507" s="1"/>
      <c r="C318507" s="1"/>
      <c r="D318507" s="1"/>
    </row>
    <row r="318526" spans="1:4" x14ac:dyDescent="0.35">
      <c r="A318526" s="1"/>
      <c r="B318526" s="1"/>
      <c r="C318526" s="1"/>
      <c r="D318526" s="1"/>
    </row>
    <row r="318545" spans="1:4" x14ac:dyDescent="0.35">
      <c r="A318545" s="1"/>
      <c r="B318545" s="1"/>
      <c r="C318545" s="1"/>
      <c r="D318545" s="1"/>
    </row>
    <row r="318564" spans="1:4" x14ac:dyDescent="0.35">
      <c r="A318564" s="1"/>
      <c r="B318564" s="1"/>
      <c r="C318564" s="1"/>
      <c r="D318564" s="1"/>
    </row>
    <row r="318583" spans="1:4" x14ac:dyDescent="0.35">
      <c r="A318583" s="1"/>
      <c r="B318583" s="1"/>
      <c r="C318583" s="1"/>
      <c r="D318583" s="1"/>
    </row>
    <row r="318602" spans="1:4" x14ac:dyDescent="0.35">
      <c r="A318602" s="1"/>
      <c r="B318602" s="1"/>
      <c r="C318602" s="1"/>
      <c r="D318602" s="1"/>
    </row>
    <row r="318621" spans="1:4" x14ac:dyDescent="0.35">
      <c r="A318621" s="1"/>
      <c r="B318621" s="1"/>
      <c r="C318621" s="1"/>
      <c r="D318621" s="1"/>
    </row>
    <row r="318640" spans="1:4" x14ac:dyDescent="0.35">
      <c r="A318640" s="1"/>
      <c r="B318640" s="1"/>
      <c r="C318640" s="1"/>
      <c r="D318640" s="1"/>
    </row>
    <row r="318659" spans="1:4" x14ac:dyDescent="0.35">
      <c r="A318659" s="1"/>
      <c r="B318659" s="1"/>
      <c r="C318659" s="1"/>
      <c r="D318659" s="1"/>
    </row>
    <row r="318678" spans="1:4" x14ac:dyDescent="0.35">
      <c r="A318678" s="1"/>
      <c r="B318678" s="1"/>
      <c r="C318678" s="1"/>
      <c r="D318678" s="1"/>
    </row>
    <row r="318697" spans="1:4" x14ac:dyDescent="0.35">
      <c r="A318697" s="1"/>
      <c r="B318697" s="1"/>
      <c r="C318697" s="1"/>
      <c r="D318697" s="1"/>
    </row>
    <row r="318716" spans="1:4" x14ac:dyDescent="0.35">
      <c r="A318716" s="1"/>
      <c r="B318716" s="1"/>
      <c r="C318716" s="1"/>
      <c r="D318716" s="1"/>
    </row>
    <row r="318735" spans="1:4" x14ac:dyDescent="0.35">
      <c r="A318735" s="1"/>
      <c r="B318735" s="1"/>
      <c r="C318735" s="1"/>
      <c r="D318735" s="1"/>
    </row>
    <row r="318754" spans="1:4" x14ac:dyDescent="0.35">
      <c r="A318754" s="1"/>
      <c r="B318754" s="1"/>
      <c r="C318754" s="1"/>
      <c r="D318754" s="1"/>
    </row>
    <row r="318773" spans="1:4" x14ac:dyDescent="0.35">
      <c r="A318773" s="1"/>
      <c r="B318773" s="1"/>
      <c r="C318773" s="1"/>
      <c r="D318773" s="1"/>
    </row>
    <row r="318792" spans="1:4" x14ac:dyDescent="0.35">
      <c r="A318792" s="1"/>
      <c r="B318792" s="1"/>
      <c r="C318792" s="1"/>
      <c r="D318792" s="1"/>
    </row>
    <row r="318811" spans="1:4" x14ac:dyDescent="0.35">
      <c r="A318811" s="1"/>
      <c r="B318811" s="1"/>
      <c r="C318811" s="1"/>
      <c r="D318811" s="1"/>
    </row>
    <row r="318830" spans="1:4" x14ac:dyDescent="0.35">
      <c r="A318830" s="1"/>
      <c r="B318830" s="1"/>
      <c r="C318830" s="1"/>
      <c r="D318830" s="1"/>
    </row>
    <row r="318849" spans="1:4" x14ac:dyDescent="0.35">
      <c r="A318849" s="1"/>
      <c r="B318849" s="1"/>
      <c r="C318849" s="1"/>
      <c r="D318849" s="1"/>
    </row>
    <row r="318868" spans="1:4" x14ac:dyDescent="0.35">
      <c r="A318868" s="1"/>
      <c r="B318868" s="1"/>
      <c r="C318868" s="1"/>
      <c r="D318868" s="1"/>
    </row>
    <row r="318887" spans="1:4" x14ac:dyDescent="0.35">
      <c r="A318887" s="1"/>
      <c r="B318887" s="1"/>
      <c r="C318887" s="1"/>
      <c r="D318887" s="1"/>
    </row>
    <row r="318906" spans="1:4" x14ac:dyDescent="0.35">
      <c r="A318906" s="1"/>
      <c r="B318906" s="1"/>
      <c r="C318906" s="1"/>
      <c r="D318906" s="1"/>
    </row>
    <row r="318925" spans="1:4" x14ac:dyDescent="0.35">
      <c r="A318925" s="1"/>
      <c r="B318925" s="1"/>
      <c r="C318925" s="1"/>
      <c r="D318925" s="1"/>
    </row>
    <row r="318944" spans="1:4" x14ac:dyDescent="0.35">
      <c r="A318944" s="1"/>
      <c r="B318944" s="1"/>
      <c r="C318944" s="1"/>
      <c r="D318944" s="1"/>
    </row>
    <row r="318963" spans="1:4" x14ac:dyDescent="0.35">
      <c r="A318963" s="1"/>
      <c r="B318963" s="1"/>
      <c r="C318963" s="1"/>
      <c r="D318963" s="1"/>
    </row>
    <row r="318982" spans="1:4" x14ac:dyDescent="0.35">
      <c r="A318982" s="1"/>
      <c r="B318982" s="1"/>
      <c r="C318982" s="1"/>
      <c r="D318982" s="1"/>
    </row>
    <row r="319001" spans="1:4" x14ac:dyDescent="0.35">
      <c r="A319001" s="1"/>
      <c r="B319001" s="1"/>
      <c r="C319001" s="1"/>
      <c r="D319001" s="1"/>
    </row>
    <row r="319020" spans="1:4" x14ac:dyDescent="0.35">
      <c r="A319020" s="1"/>
      <c r="B319020" s="1"/>
      <c r="C319020" s="1"/>
      <c r="D319020" s="1"/>
    </row>
    <row r="319039" spans="1:4" x14ac:dyDescent="0.35">
      <c r="A319039" s="1"/>
      <c r="B319039" s="1"/>
      <c r="C319039" s="1"/>
      <c r="D319039" s="1"/>
    </row>
    <row r="319058" spans="1:4" x14ac:dyDescent="0.35">
      <c r="A319058" s="1"/>
      <c r="B319058" s="1"/>
      <c r="C319058" s="1"/>
      <c r="D319058" s="1"/>
    </row>
    <row r="319077" spans="1:4" x14ac:dyDescent="0.35">
      <c r="A319077" s="1"/>
      <c r="B319077" s="1"/>
      <c r="C319077" s="1"/>
      <c r="D319077" s="1"/>
    </row>
    <row r="319096" spans="1:4" x14ac:dyDescent="0.35">
      <c r="A319096" s="1"/>
      <c r="B319096" s="1"/>
      <c r="C319096" s="1"/>
      <c r="D319096" s="1"/>
    </row>
    <row r="319115" spans="1:4" x14ac:dyDescent="0.35">
      <c r="A319115" s="1"/>
      <c r="B319115" s="1"/>
      <c r="C319115" s="1"/>
      <c r="D319115" s="1"/>
    </row>
    <row r="319134" spans="1:4" x14ac:dyDescent="0.35">
      <c r="A319134" s="1"/>
      <c r="B319134" s="1"/>
      <c r="C319134" s="1"/>
      <c r="D319134" s="1"/>
    </row>
    <row r="319153" spans="1:4" x14ac:dyDescent="0.35">
      <c r="A319153" s="1"/>
      <c r="B319153" s="1"/>
      <c r="C319153" s="1"/>
      <c r="D319153" s="1"/>
    </row>
    <row r="319172" spans="1:4" x14ac:dyDescent="0.35">
      <c r="A319172" s="1"/>
      <c r="B319172" s="1"/>
      <c r="C319172" s="1"/>
      <c r="D319172" s="1"/>
    </row>
    <row r="319191" spans="1:4" x14ac:dyDescent="0.35">
      <c r="A319191" s="1"/>
      <c r="B319191" s="1"/>
      <c r="C319191" s="1"/>
      <c r="D319191" s="1"/>
    </row>
    <row r="319210" spans="1:4" x14ac:dyDescent="0.35">
      <c r="A319210" s="1"/>
      <c r="B319210" s="1"/>
      <c r="C319210" s="1"/>
      <c r="D319210" s="1"/>
    </row>
    <row r="319229" spans="1:4" x14ac:dyDescent="0.35">
      <c r="A319229" s="1"/>
      <c r="B319229" s="1"/>
      <c r="C319229" s="1"/>
      <c r="D319229" s="1"/>
    </row>
    <row r="319248" spans="1:4" x14ac:dyDescent="0.35">
      <c r="A319248" s="1"/>
      <c r="B319248" s="1"/>
      <c r="C319248" s="1"/>
      <c r="D319248" s="1"/>
    </row>
    <row r="319267" spans="1:4" x14ac:dyDescent="0.35">
      <c r="A319267" s="1"/>
      <c r="B319267" s="1"/>
      <c r="C319267" s="1"/>
      <c r="D319267" s="1"/>
    </row>
    <row r="319286" spans="1:4" x14ac:dyDescent="0.35">
      <c r="A319286" s="1"/>
      <c r="B319286" s="1"/>
      <c r="C319286" s="1"/>
      <c r="D319286" s="1"/>
    </row>
    <row r="319305" spans="1:4" x14ac:dyDescent="0.35">
      <c r="A319305" s="1"/>
      <c r="B319305" s="1"/>
      <c r="C319305" s="1"/>
      <c r="D319305" s="1"/>
    </row>
    <row r="319324" spans="1:4" x14ac:dyDescent="0.35">
      <c r="A319324" s="1"/>
      <c r="B319324" s="1"/>
      <c r="C319324" s="1"/>
      <c r="D319324" s="1"/>
    </row>
    <row r="319343" spans="1:4" x14ac:dyDescent="0.35">
      <c r="A319343" s="1"/>
      <c r="B319343" s="1"/>
      <c r="C319343" s="1"/>
      <c r="D319343" s="1"/>
    </row>
    <row r="319362" spans="1:4" x14ac:dyDescent="0.35">
      <c r="A319362" s="1"/>
      <c r="B319362" s="1"/>
      <c r="C319362" s="1"/>
      <c r="D319362" s="1"/>
    </row>
    <row r="319381" spans="1:4" x14ac:dyDescent="0.35">
      <c r="A319381" s="1"/>
      <c r="B319381" s="1"/>
      <c r="C319381" s="1"/>
      <c r="D319381" s="1"/>
    </row>
    <row r="319400" spans="1:4" x14ac:dyDescent="0.35">
      <c r="A319400" s="1"/>
      <c r="B319400" s="1"/>
      <c r="C319400" s="1"/>
      <c r="D319400" s="1"/>
    </row>
    <row r="319419" spans="1:4" x14ac:dyDescent="0.35">
      <c r="A319419" s="1"/>
      <c r="B319419" s="1"/>
      <c r="C319419" s="1"/>
      <c r="D319419" s="1"/>
    </row>
    <row r="319438" spans="1:4" x14ac:dyDescent="0.35">
      <c r="A319438" s="1"/>
      <c r="B319438" s="1"/>
      <c r="C319438" s="1"/>
      <c r="D319438" s="1"/>
    </row>
    <row r="319457" spans="1:4" x14ac:dyDescent="0.35">
      <c r="A319457" s="1"/>
      <c r="B319457" s="1"/>
      <c r="C319457" s="1"/>
      <c r="D319457" s="1"/>
    </row>
    <row r="319476" spans="1:4" x14ac:dyDescent="0.35">
      <c r="A319476" s="1"/>
      <c r="B319476" s="1"/>
      <c r="C319476" s="1"/>
      <c r="D319476" s="1"/>
    </row>
    <row r="319495" spans="1:4" x14ac:dyDescent="0.35">
      <c r="A319495" s="1"/>
      <c r="B319495" s="1"/>
      <c r="C319495" s="1"/>
      <c r="D319495" s="1"/>
    </row>
    <row r="319514" spans="1:4" x14ac:dyDescent="0.35">
      <c r="A319514" s="1"/>
      <c r="B319514" s="1"/>
      <c r="C319514" s="1"/>
      <c r="D319514" s="1"/>
    </row>
    <row r="319533" spans="1:4" x14ac:dyDescent="0.35">
      <c r="A319533" s="1"/>
      <c r="B319533" s="1"/>
      <c r="C319533" s="1"/>
      <c r="D319533" s="1"/>
    </row>
    <row r="319552" spans="1:4" x14ac:dyDescent="0.35">
      <c r="A319552" s="1"/>
      <c r="B319552" s="1"/>
      <c r="C319552" s="1"/>
      <c r="D319552" s="1"/>
    </row>
    <row r="319571" spans="1:4" x14ac:dyDescent="0.35">
      <c r="A319571" s="1"/>
      <c r="B319571" s="1"/>
      <c r="C319571" s="1"/>
      <c r="D319571" s="1"/>
    </row>
    <row r="319590" spans="1:4" x14ac:dyDescent="0.35">
      <c r="A319590" s="1"/>
      <c r="B319590" s="1"/>
      <c r="C319590" s="1"/>
      <c r="D319590" s="1"/>
    </row>
    <row r="319609" spans="1:4" x14ac:dyDescent="0.35">
      <c r="A319609" s="1"/>
      <c r="B319609" s="1"/>
      <c r="C319609" s="1"/>
      <c r="D319609" s="1"/>
    </row>
    <row r="319628" spans="1:4" x14ac:dyDescent="0.35">
      <c r="A319628" s="1"/>
      <c r="B319628" s="1"/>
      <c r="C319628" s="1"/>
      <c r="D319628" s="1"/>
    </row>
    <row r="319647" spans="1:4" x14ac:dyDescent="0.35">
      <c r="A319647" s="1"/>
      <c r="B319647" s="1"/>
      <c r="C319647" s="1"/>
      <c r="D319647" s="1"/>
    </row>
    <row r="319666" spans="1:4" x14ac:dyDescent="0.35">
      <c r="A319666" s="1"/>
      <c r="B319666" s="1"/>
      <c r="C319666" s="1"/>
      <c r="D319666" s="1"/>
    </row>
    <row r="319685" spans="1:4" x14ac:dyDescent="0.35">
      <c r="A319685" s="1"/>
      <c r="B319685" s="1"/>
      <c r="C319685" s="1"/>
      <c r="D319685" s="1"/>
    </row>
    <row r="319704" spans="1:4" x14ac:dyDescent="0.35">
      <c r="A319704" s="1"/>
      <c r="B319704" s="1"/>
      <c r="C319704" s="1"/>
      <c r="D319704" s="1"/>
    </row>
    <row r="319723" spans="1:4" x14ac:dyDescent="0.35">
      <c r="A319723" s="1"/>
      <c r="B319723" s="1"/>
      <c r="C319723" s="1"/>
      <c r="D319723" s="1"/>
    </row>
    <row r="319742" spans="1:4" x14ac:dyDescent="0.35">
      <c r="A319742" s="1"/>
      <c r="B319742" s="1"/>
      <c r="C319742" s="1"/>
      <c r="D319742" s="1"/>
    </row>
    <row r="319761" spans="1:4" x14ac:dyDescent="0.35">
      <c r="A319761" s="1"/>
      <c r="B319761" s="1"/>
      <c r="C319761" s="1"/>
      <c r="D319761" s="1"/>
    </row>
    <row r="319780" spans="1:4" x14ac:dyDescent="0.35">
      <c r="A319780" s="1"/>
      <c r="B319780" s="1"/>
      <c r="C319780" s="1"/>
      <c r="D319780" s="1"/>
    </row>
    <row r="319799" spans="1:4" x14ac:dyDescent="0.35">
      <c r="A319799" s="1"/>
      <c r="B319799" s="1"/>
      <c r="C319799" s="1"/>
      <c r="D319799" s="1"/>
    </row>
    <row r="319818" spans="1:4" x14ac:dyDescent="0.35">
      <c r="A319818" s="1"/>
      <c r="B319818" s="1"/>
      <c r="C319818" s="1"/>
      <c r="D319818" s="1"/>
    </row>
    <row r="319837" spans="1:4" x14ac:dyDescent="0.35">
      <c r="A319837" s="1"/>
      <c r="B319837" s="1"/>
      <c r="C319837" s="1"/>
      <c r="D319837" s="1"/>
    </row>
    <row r="319856" spans="1:4" x14ac:dyDescent="0.35">
      <c r="A319856" s="1"/>
      <c r="B319856" s="1"/>
      <c r="C319856" s="1"/>
      <c r="D319856" s="1"/>
    </row>
    <row r="319875" spans="1:4" x14ac:dyDescent="0.35">
      <c r="A319875" s="1"/>
      <c r="B319875" s="1"/>
      <c r="C319875" s="1"/>
      <c r="D319875" s="1"/>
    </row>
    <row r="319894" spans="1:4" x14ac:dyDescent="0.35">
      <c r="A319894" s="1"/>
      <c r="B319894" s="1"/>
      <c r="C319894" s="1"/>
      <c r="D319894" s="1"/>
    </row>
    <row r="319913" spans="1:4" x14ac:dyDescent="0.35">
      <c r="A319913" s="1"/>
      <c r="B319913" s="1"/>
      <c r="C319913" s="1"/>
      <c r="D319913" s="1"/>
    </row>
    <row r="319932" spans="1:4" x14ac:dyDescent="0.35">
      <c r="A319932" s="1"/>
      <c r="B319932" s="1"/>
      <c r="C319932" s="1"/>
      <c r="D319932" s="1"/>
    </row>
    <row r="319951" spans="1:4" x14ac:dyDescent="0.35">
      <c r="A319951" s="1"/>
      <c r="B319951" s="1"/>
      <c r="C319951" s="1"/>
      <c r="D319951" s="1"/>
    </row>
    <row r="319970" spans="1:4" x14ac:dyDescent="0.35">
      <c r="A319970" s="1"/>
      <c r="B319970" s="1"/>
      <c r="C319970" s="1"/>
      <c r="D319970" s="1"/>
    </row>
    <row r="319989" spans="1:4" x14ac:dyDescent="0.35">
      <c r="A319989" s="1"/>
      <c r="B319989" s="1"/>
      <c r="C319989" s="1"/>
      <c r="D319989" s="1"/>
    </row>
    <row r="320008" spans="1:4" x14ac:dyDescent="0.35">
      <c r="A320008" s="1"/>
      <c r="B320008" s="1"/>
      <c r="C320008" s="1"/>
      <c r="D320008" s="1"/>
    </row>
    <row r="320027" spans="1:4" x14ac:dyDescent="0.35">
      <c r="A320027" s="1"/>
      <c r="B320027" s="1"/>
      <c r="C320027" s="1"/>
      <c r="D320027" s="1"/>
    </row>
    <row r="320046" spans="1:4" x14ac:dyDescent="0.35">
      <c r="A320046" s="1"/>
      <c r="B320046" s="1"/>
      <c r="C320046" s="1"/>
      <c r="D320046" s="1"/>
    </row>
    <row r="320065" spans="1:4" x14ac:dyDescent="0.35">
      <c r="A320065" s="1"/>
      <c r="B320065" s="1"/>
      <c r="C320065" s="1"/>
      <c r="D320065" s="1"/>
    </row>
    <row r="320084" spans="1:4" x14ac:dyDescent="0.35">
      <c r="A320084" s="1"/>
      <c r="B320084" s="1"/>
      <c r="C320084" s="1"/>
      <c r="D320084" s="1"/>
    </row>
    <row r="320103" spans="1:4" x14ac:dyDescent="0.35">
      <c r="A320103" s="1"/>
      <c r="B320103" s="1"/>
      <c r="C320103" s="1"/>
      <c r="D320103" s="1"/>
    </row>
    <row r="320122" spans="1:4" x14ac:dyDescent="0.35">
      <c r="A320122" s="1"/>
      <c r="B320122" s="1"/>
      <c r="C320122" s="1"/>
      <c r="D320122" s="1"/>
    </row>
    <row r="320141" spans="1:4" x14ac:dyDescent="0.35">
      <c r="A320141" s="1"/>
      <c r="B320141" s="1"/>
      <c r="C320141" s="1"/>
      <c r="D320141" s="1"/>
    </row>
    <row r="320160" spans="1:4" x14ac:dyDescent="0.35">
      <c r="A320160" s="1"/>
      <c r="B320160" s="1"/>
      <c r="C320160" s="1"/>
      <c r="D320160" s="1"/>
    </row>
    <row r="320179" spans="1:4" x14ac:dyDescent="0.35">
      <c r="A320179" s="1"/>
      <c r="B320179" s="1"/>
      <c r="C320179" s="1"/>
      <c r="D320179" s="1"/>
    </row>
    <row r="320198" spans="1:4" x14ac:dyDescent="0.35">
      <c r="A320198" s="1"/>
      <c r="B320198" s="1"/>
      <c r="C320198" s="1"/>
      <c r="D320198" s="1"/>
    </row>
    <row r="320217" spans="1:4" x14ac:dyDescent="0.35">
      <c r="A320217" s="1"/>
      <c r="B320217" s="1"/>
      <c r="C320217" s="1"/>
      <c r="D320217" s="1"/>
    </row>
    <row r="320236" spans="1:4" x14ac:dyDescent="0.35">
      <c r="A320236" s="1"/>
      <c r="B320236" s="1"/>
      <c r="C320236" s="1"/>
      <c r="D320236" s="1"/>
    </row>
    <row r="320255" spans="1:4" x14ac:dyDescent="0.35">
      <c r="A320255" s="1"/>
      <c r="B320255" s="1"/>
      <c r="C320255" s="1"/>
      <c r="D320255" s="1"/>
    </row>
    <row r="320274" spans="1:4" x14ac:dyDescent="0.35">
      <c r="A320274" s="1"/>
      <c r="B320274" s="1"/>
      <c r="C320274" s="1"/>
      <c r="D320274" s="1"/>
    </row>
    <row r="320293" spans="1:4" x14ac:dyDescent="0.35">
      <c r="A320293" s="1"/>
      <c r="B320293" s="1"/>
      <c r="C320293" s="1"/>
      <c r="D320293" s="1"/>
    </row>
    <row r="320312" spans="1:4" x14ac:dyDescent="0.35">
      <c r="A320312" s="1"/>
      <c r="B320312" s="1"/>
      <c r="C320312" s="1"/>
      <c r="D320312" s="1"/>
    </row>
    <row r="320331" spans="1:4" x14ac:dyDescent="0.35">
      <c r="A320331" s="1"/>
      <c r="B320331" s="1"/>
      <c r="C320331" s="1"/>
      <c r="D320331" s="1"/>
    </row>
    <row r="320350" spans="1:4" x14ac:dyDescent="0.35">
      <c r="A320350" s="1"/>
      <c r="B320350" s="1"/>
      <c r="C320350" s="1"/>
      <c r="D320350" s="1"/>
    </row>
    <row r="320369" spans="1:4" x14ac:dyDescent="0.35">
      <c r="A320369" s="1"/>
      <c r="B320369" s="1"/>
      <c r="C320369" s="1"/>
      <c r="D320369" s="1"/>
    </row>
    <row r="320388" spans="1:4" x14ac:dyDescent="0.35">
      <c r="A320388" s="1"/>
      <c r="B320388" s="1"/>
      <c r="C320388" s="1"/>
      <c r="D320388" s="1"/>
    </row>
    <row r="320407" spans="1:4" x14ac:dyDescent="0.35">
      <c r="A320407" s="1"/>
      <c r="B320407" s="1"/>
      <c r="C320407" s="1"/>
      <c r="D320407" s="1"/>
    </row>
    <row r="320426" spans="1:4" x14ac:dyDescent="0.35">
      <c r="A320426" s="1"/>
      <c r="B320426" s="1"/>
      <c r="C320426" s="1"/>
      <c r="D320426" s="1"/>
    </row>
    <row r="320445" spans="1:4" x14ac:dyDescent="0.35">
      <c r="A320445" s="1"/>
      <c r="B320445" s="1"/>
      <c r="C320445" s="1"/>
      <c r="D320445" s="1"/>
    </row>
    <row r="320464" spans="1:4" x14ac:dyDescent="0.35">
      <c r="A320464" s="1"/>
      <c r="B320464" s="1"/>
      <c r="C320464" s="1"/>
      <c r="D320464" s="1"/>
    </row>
    <row r="320483" spans="1:4" x14ac:dyDescent="0.35">
      <c r="A320483" s="1"/>
      <c r="B320483" s="1"/>
      <c r="C320483" s="1"/>
      <c r="D320483" s="1"/>
    </row>
    <row r="320502" spans="1:4" x14ac:dyDescent="0.35">
      <c r="A320502" s="1"/>
      <c r="B320502" s="1"/>
      <c r="C320502" s="1"/>
      <c r="D320502" s="1"/>
    </row>
    <row r="320521" spans="1:4" x14ac:dyDescent="0.35">
      <c r="A320521" s="1"/>
      <c r="B320521" s="1"/>
      <c r="C320521" s="1"/>
      <c r="D320521" s="1"/>
    </row>
    <row r="320540" spans="1:4" x14ac:dyDescent="0.35">
      <c r="A320540" s="1"/>
      <c r="B320540" s="1"/>
      <c r="C320540" s="1"/>
      <c r="D320540" s="1"/>
    </row>
    <row r="320559" spans="1:4" x14ac:dyDescent="0.35">
      <c r="A320559" s="1"/>
      <c r="B320559" s="1"/>
      <c r="C320559" s="1"/>
      <c r="D320559" s="1"/>
    </row>
    <row r="320578" spans="1:4" x14ac:dyDescent="0.35">
      <c r="A320578" s="1"/>
      <c r="B320578" s="1"/>
      <c r="C320578" s="1"/>
      <c r="D320578" s="1"/>
    </row>
    <row r="320597" spans="1:4" x14ac:dyDescent="0.35">
      <c r="A320597" s="1"/>
      <c r="B320597" s="1"/>
      <c r="C320597" s="1"/>
      <c r="D320597" s="1"/>
    </row>
    <row r="320616" spans="1:4" x14ac:dyDescent="0.35">
      <c r="A320616" s="1"/>
      <c r="B320616" s="1"/>
      <c r="C320616" s="1"/>
      <c r="D320616" s="1"/>
    </row>
    <row r="320635" spans="1:4" x14ac:dyDescent="0.35">
      <c r="A320635" s="1"/>
      <c r="B320635" s="1"/>
      <c r="C320635" s="1"/>
      <c r="D320635" s="1"/>
    </row>
    <row r="320654" spans="1:4" x14ac:dyDescent="0.35">
      <c r="A320654" s="1"/>
      <c r="B320654" s="1"/>
      <c r="C320654" s="1"/>
      <c r="D320654" s="1"/>
    </row>
    <row r="320673" spans="1:4" x14ac:dyDescent="0.35">
      <c r="A320673" s="1"/>
      <c r="B320673" s="1"/>
      <c r="C320673" s="1"/>
      <c r="D320673" s="1"/>
    </row>
    <row r="320692" spans="1:4" x14ac:dyDescent="0.35">
      <c r="A320692" s="1"/>
      <c r="B320692" s="1"/>
      <c r="C320692" s="1"/>
      <c r="D320692" s="1"/>
    </row>
    <row r="320711" spans="1:4" x14ac:dyDescent="0.35">
      <c r="A320711" s="1"/>
      <c r="B320711" s="1"/>
      <c r="C320711" s="1"/>
      <c r="D320711" s="1"/>
    </row>
    <row r="320730" spans="1:4" x14ac:dyDescent="0.35">
      <c r="A320730" s="1"/>
      <c r="B320730" s="1"/>
      <c r="C320730" s="1"/>
      <c r="D320730" s="1"/>
    </row>
    <row r="320749" spans="1:4" x14ac:dyDescent="0.35">
      <c r="A320749" s="1"/>
      <c r="B320749" s="1"/>
      <c r="C320749" s="1"/>
      <c r="D320749" s="1"/>
    </row>
    <row r="320768" spans="1:4" x14ac:dyDescent="0.35">
      <c r="A320768" s="1"/>
      <c r="B320768" s="1"/>
      <c r="C320768" s="1"/>
      <c r="D320768" s="1"/>
    </row>
    <row r="320787" spans="1:4" x14ac:dyDescent="0.35">
      <c r="A320787" s="1"/>
      <c r="B320787" s="1"/>
      <c r="C320787" s="1"/>
      <c r="D320787" s="1"/>
    </row>
    <row r="320806" spans="1:4" x14ac:dyDescent="0.35">
      <c r="A320806" s="1"/>
      <c r="B320806" s="1"/>
      <c r="C320806" s="1"/>
      <c r="D320806" s="1"/>
    </row>
    <row r="320825" spans="1:4" x14ac:dyDescent="0.35">
      <c r="A320825" s="1"/>
      <c r="B320825" s="1"/>
      <c r="C320825" s="1"/>
      <c r="D320825" s="1"/>
    </row>
    <row r="320844" spans="1:4" x14ac:dyDescent="0.35">
      <c r="A320844" s="1"/>
      <c r="B320844" s="1"/>
      <c r="C320844" s="1"/>
      <c r="D320844" s="1"/>
    </row>
    <row r="320863" spans="1:4" x14ac:dyDescent="0.35">
      <c r="A320863" s="1"/>
      <c r="B320863" s="1"/>
      <c r="C320863" s="1"/>
      <c r="D320863" s="1"/>
    </row>
    <row r="320882" spans="1:4" x14ac:dyDescent="0.35">
      <c r="A320882" s="1"/>
      <c r="B320882" s="1"/>
      <c r="C320882" s="1"/>
      <c r="D320882" s="1"/>
    </row>
    <row r="320901" spans="1:4" x14ac:dyDescent="0.35">
      <c r="A320901" s="1"/>
      <c r="B320901" s="1"/>
      <c r="C320901" s="1"/>
      <c r="D320901" s="1"/>
    </row>
    <row r="320920" spans="1:4" x14ac:dyDescent="0.35">
      <c r="A320920" s="1"/>
      <c r="B320920" s="1"/>
      <c r="C320920" s="1"/>
      <c r="D320920" s="1"/>
    </row>
    <row r="320939" spans="1:4" x14ac:dyDescent="0.35">
      <c r="A320939" s="1"/>
      <c r="B320939" s="1"/>
      <c r="C320939" s="1"/>
      <c r="D320939" s="1"/>
    </row>
    <row r="320958" spans="1:4" x14ac:dyDescent="0.35">
      <c r="A320958" s="1"/>
      <c r="B320958" s="1"/>
      <c r="C320958" s="1"/>
      <c r="D320958" s="1"/>
    </row>
    <row r="320977" spans="1:4" x14ac:dyDescent="0.35">
      <c r="A320977" s="1"/>
      <c r="B320977" s="1"/>
      <c r="C320977" s="1"/>
      <c r="D320977" s="1"/>
    </row>
    <row r="320996" spans="1:4" x14ac:dyDescent="0.35">
      <c r="A320996" s="1"/>
      <c r="B320996" s="1"/>
      <c r="C320996" s="1"/>
      <c r="D320996" s="1"/>
    </row>
    <row r="321015" spans="1:4" x14ac:dyDescent="0.35">
      <c r="A321015" s="1"/>
      <c r="B321015" s="1"/>
      <c r="C321015" s="1"/>
      <c r="D321015" s="1"/>
    </row>
    <row r="321034" spans="1:4" x14ac:dyDescent="0.35">
      <c r="A321034" s="1"/>
      <c r="B321034" s="1"/>
      <c r="C321034" s="1"/>
      <c r="D321034" s="1"/>
    </row>
    <row r="321053" spans="1:4" x14ac:dyDescent="0.35">
      <c r="A321053" s="1"/>
      <c r="B321053" s="1"/>
      <c r="C321053" s="1"/>
      <c r="D321053" s="1"/>
    </row>
    <row r="321072" spans="1:4" x14ac:dyDescent="0.35">
      <c r="A321072" s="1"/>
      <c r="B321072" s="1"/>
      <c r="C321072" s="1"/>
      <c r="D321072" s="1"/>
    </row>
    <row r="321091" spans="1:4" x14ac:dyDescent="0.35">
      <c r="A321091" s="1"/>
      <c r="B321091" s="1"/>
      <c r="C321091" s="1"/>
      <c r="D321091" s="1"/>
    </row>
    <row r="321110" spans="1:4" x14ac:dyDescent="0.35">
      <c r="A321110" s="1"/>
      <c r="B321110" s="1"/>
      <c r="C321110" s="1"/>
      <c r="D321110" s="1"/>
    </row>
    <row r="321129" spans="1:4" x14ac:dyDescent="0.35">
      <c r="A321129" s="1"/>
      <c r="B321129" s="1"/>
      <c r="C321129" s="1"/>
      <c r="D321129" s="1"/>
    </row>
    <row r="321148" spans="1:4" x14ac:dyDescent="0.35">
      <c r="A321148" s="1"/>
      <c r="B321148" s="1"/>
      <c r="C321148" s="1"/>
      <c r="D321148" s="1"/>
    </row>
    <row r="321167" spans="1:4" x14ac:dyDescent="0.35">
      <c r="A321167" s="1"/>
      <c r="B321167" s="1"/>
      <c r="C321167" s="1"/>
      <c r="D321167" s="1"/>
    </row>
    <row r="321186" spans="1:4" x14ac:dyDescent="0.35">
      <c r="A321186" s="1"/>
      <c r="B321186" s="1"/>
      <c r="C321186" s="1"/>
      <c r="D321186" s="1"/>
    </row>
    <row r="321205" spans="1:4" x14ac:dyDescent="0.35">
      <c r="A321205" s="1"/>
      <c r="B321205" s="1"/>
      <c r="C321205" s="1"/>
      <c r="D321205" s="1"/>
    </row>
    <row r="321224" spans="1:4" x14ac:dyDescent="0.35">
      <c r="A321224" s="1"/>
      <c r="B321224" s="1"/>
      <c r="C321224" s="1"/>
      <c r="D321224" s="1"/>
    </row>
    <row r="321243" spans="1:4" x14ac:dyDescent="0.35">
      <c r="A321243" s="1"/>
      <c r="B321243" s="1"/>
      <c r="C321243" s="1"/>
      <c r="D321243" s="1"/>
    </row>
    <row r="321262" spans="1:4" x14ac:dyDescent="0.35">
      <c r="A321262" s="1"/>
      <c r="B321262" s="1"/>
      <c r="C321262" s="1"/>
      <c r="D321262" s="1"/>
    </row>
    <row r="321281" spans="1:4" x14ac:dyDescent="0.35">
      <c r="A321281" s="1"/>
      <c r="B321281" s="1"/>
      <c r="C321281" s="1"/>
      <c r="D321281" s="1"/>
    </row>
    <row r="321300" spans="1:4" x14ac:dyDescent="0.35">
      <c r="A321300" s="1"/>
      <c r="B321300" s="1"/>
      <c r="C321300" s="1"/>
      <c r="D321300" s="1"/>
    </row>
    <row r="321319" spans="1:4" x14ac:dyDescent="0.35">
      <c r="A321319" s="1"/>
      <c r="B321319" s="1"/>
      <c r="C321319" s="1"/>
      <c r="D321319" s="1"/>
    </row>
    <row r="321338" spans="1:4" x14ac:dyDescent="0.35">
      <c r="A321338" s="1"/>
      <c r="B321338" s="1"/>
      <c r="C321338" s="1"/>
      <c r="D321338" s="1"/>
    </row>
    <row r="321357" spans="1:4" x14ac:dyDescent="0.35">
      <c r="A321357" s="1"/>
      <c r="B321357" s="1"/>
      <c r="C321357" s="1"/>
      <c r="D321357" s="1"/>
    </row>
    <row r="321376" spans="1:4" x14ac:dyDescent="0.35">
      <c r="A321376" s="1"/>
      <c r="B321376" s="1"/>
      <c r="C321376" s="1"/>
      <c r="D321376" s="1"/>
    </row>
    <row r="321395" spans="1:4" x14ac:dyDescent="0.35">
      <c r="A321395" s="1"/>
      <c r="B321395" s="1"/>
      <c r="C321395" s="1"/>
      <c r="D321395" s="1"/>
    </row>
    <row r="321414" spans="1:4" x14ac:dyDescent="0.35">
      <c r="A321414" s="1"/>
      <c r="B321414" s="1"/>
      <c r="C321414" s="1"/>
      <c r="D321414" s="1"/>
    </row>
    <row r="321433" spans="1:4" x14ac:dyDescent="0.35">
      <c r="A321433" s="1"/>
      <c r="B321433" s="1"/>
      <c r="C321433" s="1"/>
      <c r="D321433" s="1"/>
    </row>
    <row r="321452" spans="1:4" x14ac:dyDescent="0.35">
      <c r="A321452" s="1"/>
      <c r="B321452" s="1"/>
      <c r="C321452" s="1"/>
      <c r="D321452" s="1"/>
    </row>
    <row r="321471" spans="1:4" x14ac:dyDescent="0.35">
      <c r="A321471" s="1"/>
      <c r="B321471" s="1"/>
      <c r="C321471" s="1"/>
      <c r="D321471" s="1"/>
    </row>
    <row r="321490" spans="1:4" x14ac:dyDescent="0.35">
      <c r="A321490" s="1"/>
      <c r="B321490" s="1"/>
      <c r="C321490" s="1"/>
      <c r="D321490" s="1"/>
    </row>
    <row r="321509" spans="1:4" x14ac:dyDescent="0.35">
      <c r="A321509" s="1"/>
      <c r="B321509" s="1"/>
      <c r="C321509" s="1"/>
      <c r="D321509" s="1"/>
    </row>
    <row r="321528" spans="1:4" x14ac:dyDescent="0.35">
      <c r="A321528" s="1"/>
      <c r="B321528" s="1"/>
      <c r="C321528" s="1"/>
      <c r="D321528" s="1"/>
    </row>
    <row r="321547" spans="1:4" x14ac:dyDescent="0.35">
      <c r="A321547" s="1"/>
      <c r="B321547" s="1"/>
      <c r="C321547" s="1"/>
      <c r="D321547" s="1"/>
    </row>
    <row r="321566" spans="1:4" x14ac:dyDescent="0.35">
      <c r="A321566" s="1"/>
      <c r="B321566" s="1"/>
      <c r="C321566" s="1"/>
      <c r="D321566" s="1"/>
    </row>
    <row r="321585" spans="1:4" x14ac:dyDescent="0.35">
      <c r="A321585" s="1"/>
      <c r="B321585" s="1"/>
      <c r="C321585" s="1"/>
      <c r="D321585" s="1"/>
    </row>
    <row r="321604" spans="1:4" x14ac:dyDescent="0.35">
      <c r="A321604" s="1"/>
      <c r="B321604" s="1"/>
      <c r="C321604" s="1"/>
      <c r="D321604" s="1"/>
    </row>
    <row r="321623" spans="1:4" x14ac:dyDescent="0.35">
      <c r="A321623" s="1"/>
      <c r="B321623" s="1"/>
      <c r="C321623" s="1"/>
      <c r="D321623" s="1"/>
    </row>
    <row r="321642" spans="1:4" x14ac:dyDescent="0.35">
      <c r="A321642" s="1"/>
      <c r="B321642" s="1"/>
      <c r="C321642" s="1"/>
      <c r="D321642" s="1"/>
    </row>
    <row r="321661" spans="1:4" x14ac:dyDescent="0.35">
      <c r="A321661" s="1"/>
      <c r="B321661" s="1"/>
      <c r="C321661" s="1"/>
      <c r="D321661" s="1"/>
    </row>
    <row r="321680" spans="1:4" x14ac:dyDescent="0.35">
      <c r="A321680" s="1"/>
      <c r="B321680" s="1"/>
      <c r="C321680" s="1"/>
      <c r="D321680" s="1"/>
    </row>
    <row r="321699" spans="1:4" x14ac:dyDescent="0.35">
      <c r="A321699" s="1"/>
      <c r="B321699" s="1"/>
      <c r="C321699" s="1"/>
      <c r="D321699" s="1"/>
    </row>
    <row r="321718" spans="1:4" x14ac:dyDescent="0.35">
      <c r="A321718" s="1"/>
      <c r="B321718" s="1"/>
      <c r="C321718" s="1"/>
      <c r="D321718" s="1"/>
    </row>
    <row r="321737" spans="1:4" x14ac:dyDescent="0.35">
      <c r="A321737" s="1"/>
      <c r="B321737" s="1"/>
      <c r="C321737" s="1"/>
      <c r="D321737" s="1"/>
    </row>
    <row r="321756" spans="1:4" x14ac:dyDescent="0.35">
      <c r="A321756" s="1"/>
      <c r="B321756" s="1"/>
      <c r="C321756" s="1"/>
      <c r="D321756" s="1"/>
    </row>
    <row r="321775" spans="1:4" x14ac:dyDescent="0.35">
      <c r="A321775" s="1"/>
      <c r="B321775" s="1"/>
      <c r="C321775" s="1"/>
      <c r="D321775" s="1"/>
    </row>
    <row r="321794" spans="1:4" x14ac:dyDescent="0.35">
      <c r="A321794" s="1"/>
      <c r="B321794" s="1"/>
      <c r="C321794" s="1"/>
      <c r="D321794" s="1"/>
    </row>
    <row r="321813" spans="1:4" x14ac:dyDescent="0.35">
      <c r="A321813" s="1"/>
      <c r="B321813" s="1"/>
      <c r="C321813" s="1"/>
      <c r="D321813" s="1"/>
    </row>
    <row r="321832" spans="1:4" x14ac:dyDescent="0.35">
      <c r="A321832" s="1"/>
      <c r="B321832" s="1"/>
      <c r="C321832" s="1"/>
      <c r="D321832" s="1"/>
    </row>
    <row r="321851" spans="1:4" x14ac:dyDescent="0.35">
      <c r="A321851" s="1"/>
      <c r="B321851" s="1"/>
      <c r="C321851" s="1"/>
      <c r="D321851" s="1"/>
    </row>
    <row r="321870" spans="1:4" x14ac:dyDescent="0.35">
      <c r="A321870" s="1"/>
      <c r="B321870" s="1"/>
      <c r="C321870" s="1"/>
      <c r="D321870" s="1"/>
    </row>
    <row r="321889" spans="1:4" x14ac:dyDescent="0.35">
      <c r="A321889" s="1"/>
      <c r="B321889" s="1"/>
      <c r="C321889" s="1"/>
      <c r="D321889" s="1"/>
    </row>
    <row r="321908" spans="1:4" x14ac:dyDescent="0.35">
      <c r="A321908" s="1"/>
      <c r="B321908" s="1"/>
      <c r="C321908" s="1"/>
      <c r="D321908" s="1"/>
    </row>
    <row r="321927" spans="1:4" x14ac:dyDescent="0.35">
      <c r="A321927" s="1"/>
      <c r="B321927" s="1"/>
      <c r="C321927" s="1"/>
      <c r="D321927" s="1"/>
    </row>
    <row r="321946" spans="1:4" x14ac:dyDescent="0.35">
      <c r="A321946" s="1"/>
      <c r="B321946" s="1"/>
      <c r="C321946" s="1"/>
      <c r="D321946" s="1"/>
    </row>
    <row r="321965" spans="1:4" x14ac:dyDescent="0.35">
      <c r="A321965" s="1"/>
      <c r="B321965" s="1"/>
      <c r="C321965" s="1"/>
      <c r="D321965" s="1"/>
    </row>
    <row r="321984" spans="1:4" x14ac:dyDescent="0.35">
      <c r="A321984" s="1"/>
      <c r="B321984" s="1"/>
      <c r="C321984" s="1"/>
      <c r="D321984" s="1"/>
    </row>
    <row r="322003" spans="1:4" x14ac:dyDescent="0.35">
      <c r="A322003" s="1"/>
      <c r="B322003" s="1"/>
      <c r="C322003" s="1"/>
      <c r="D322003" s="1"/>
    </row>
    <row r="322022" spans="1:4" x14ac:dyDescent="0.35">
      <c r="A322022" s="1"/>
      <c r="B322022" s="1"/>
      <c r="C322022" s="1"/>
      <c r="D322022" s="1"/>
    </row>
    <row r="322041" spans="1:4" x14ac:dyDescent="0.35">
      <c r="A322041" s="1"/>
      <c r="B322041" s="1"/>
      <c r="C322041" s="1"/>
      <c r="D322041" s="1"/>
    </row>
    <row r="322060" spans="1:4" x14ac:dyDescent="0.35">
      <c r="A322060" s="1"/>
      <c r="B322060" s="1"/>
      <c r="C322060" s="1"/>
      <c r="D322060" s="1"/>
    </row>
    <row r="322079" spans="1:4" x14ac:dyDescent="0.35">
      <c r="A322079" s="1"/>
      <c r="B322079" s="1"/>
      <c r="C322079" s="1"/>
      <c r="D322079" s="1"/>
    </row>
    <row r="322098" spans="1:4" x14ac:dyDescent="0.35">
      <c r="A322098" s="1"/>
      <c r="B322098" s="1"/>
      <c r="C322098" s="1"/>
      <c r="D322098" s="1"/>
    </row>
    <row r="322117" spans="1:4" x14ac:dyDescent="0.35">
      <c r="A322117" s="1"/>
      <c r="B322117" s="1"/>
      <c r="C322117" s="1"/>
      <c r="D322117" s="1"/>
    </row>
    <row r="322136" spans="1:4" x14ac:dyDescent="0.35">
      <c r="A322136" s="1"/>
      <c r="B322136" s="1"/>
      <c r="C322136" s="1"/>
      <c r="D322136" s="1"/>
    </row>
    <row r="322155" spans="1:4" x14ac:dyDescent="0.35">
      <c r="A322155" s="1"/>
      <c r="B322155" s="1"/>
      <c r="C322155" s="1"/>
      <c r="D322155" s="1"/>
    </row>
    <row r="322174" spans="1:4" x14ac:dyDescent="0.35">
      <c r="A322174" s="1"/>
      <c r="B322174" s="1"/>
      <c r="C322174" s="1"/>
      <c r="D322174" s="1"/>
    </row>
    <row r="322193" spans="1:4" x14ac:dyDescent="0.35">
      <c r="A322193" s="1"/>
      <c r="B322193" s="1"/>
      <c r="C322193" s="1"/>
      <c r="D322193" s="1"/>
    </row>
    <row r="322212" spans="1:4" x14ac:dyDescent="0.35">
      <c r="A322212" s="1"/>
      <c r="B322212" s="1"/>
      <c r="C322212" s="1"/>
      <c r="D322212" s="1"/>
    </row>
    <row r="322231" spans="1:4" x14ac:dyDescent="0.35">
      <c r="A322231" s="1"/>
      <c r="B322231" s="1"/>
      <c r="C322231" s="1"/>
      <c r="D322231" s="1"/>
    </row>
    <row r="322250" spans="1:4" x14ac:dyDescent="0.35">
      <c r="A322250" s="1"/>
      <c r="B322250" s="1"/>
      <c r="C322250" s="1"/>
      <c r="D322250" s="1"/>
    </row>
    <row r="322269" spans="1:4" x14ac:dyDescent="0.35">
      <c r="A322269" s="1"/>
      <c r="B322269" s="1"/>
      <c r="C322269" s="1"/>
      <c r="D322269" s="1"/>
    </row>
    <row r="322288" spans="1:4" x14ac:dyDescent="0.35">
      <c r="A322288" s="1"/>
      <c r="B322288" s="1"/>
      <c r="C322288" s="1"/>
      <c r="D322288" s="1"/>
    </row>
    <row r="322307" spans="1:4" x14ac:dyDescent="0.35">
      <c r="A322307" s="1"/>
      <c r="B322307" s="1"/>
      <c r="C322307" s="1"/>
      <c r="D322307" s="1"/>
    </row>
    <row r="322326" spans="1:4" x14ac:dyDescent="0.35">
      <c r="A322326" s="1"/>
      <c r="B322326" s="1"/>
      <c r="C322326" s="1"/>
      <c r="D322326" s="1"/>
    </row>
    <row r="322345" spans="1:4" x14ac:dyDescent="0.35">
      <c r="A322345" s="1"/>
      <c r="B322345" s="1"/>
      <c r="C322345" s="1"/>
      <c r="D322345" s="1"/>
    </row>
    <row r="322364" spans="1:4" x14ac:dyDescent="0.35">
      <c r="A322364" s="1"/>
      <c r="B322364" s="1"/>
      <c r="C322364" s="1"/>
      <c r="D322364" s="1"/>
    </row>
    <row r="322383" spans="1:4" x14ac:dyDescent="0.35">
      <c r="A322383" s="1"/>
      <c r="B322383" s="1"/>
      <c r="C322383" s="1"/>
      <c r="D322383" s="1"/>
    </row>
    <row r="322402" spans="1:4" x14ac:dyDescent="0.35">
      <c r="A322402" s="1"/>
      <c r="B322402" s="1"/>
      <c r="C322402" s="1"/>
      <c r="D322402" s="1"/>
    </row>
    <row r="322421" spans="1:4" x14ac:dyDescent="0.35">
      <c r="A322421" s="1"/>
      <c r="B322421" s="1"/>
      <c r="C322421" s="1"/>
      <c r="D322421" s="1"/>
    </row>
    <row r="322440" spans="1:4" x14ac:dyDescent="0.35">
      <c r="A322440" s="1"/>
      <c r="B322440" s="1"/>
      <c r="C322440" s="1"/>
      <c r="D322440" s="1"/>
    </row>
    <row r="322459" spans="1:4" x14ac:dyDescent="0.35">
      <c r="A322459" s="1"/>
      <c r="B322459" s="1"/>
      <c r="C322459" s="1"/>
      <c r="D322459" s="1"/>
    </row>
    <row r="322478" spans="1:4" x14ac:dyDescent="0.35">
      <c r="A322478" s="1"/>
      <c r="B322478" s="1"/>
      <c r="C322478" s="1"/>
      <c r="D322478" s="1"/>
    </row>
    <row r="322497" spans="1:4" x14ac:dyDescent="0.35">
      <c r="A322497" s="1"/>
      <c r="B322497" s="1"/>
      <c r="C322497" s="1"/>
      <c r="D322497" s="1"/>
    </row>
    <row r="322516" spans="1:4" x14ac:dyDescent="0.35">
      <c r="A322516" s="1"/>
      <c r="B322516" s="1"/>
      <c r="C322516" s="1"/>
      <c r="D322516" s="1"/>
    </row>
    <row r="322535" spans="1:4" x14ac:dyDescent="0.35">
      <c r="A322535" s="1"/>
      <c r="B322535" s="1"/>
      <c r="C322535" s="1"/>
      <c r="D322535" s="1"/>
    </row>
    <row r="322554" spans="1:4" x14ac:dyDescent="0.35">
      <c r="A322554" s="1"/>
      <c r="B322554" s="1"/>
      <c r="C322554" s="1"/>
      <c r="D322554" s="1"/>
    </row>
    <row r="322573" spans="1:4" x14ac:dyDescent="0.35">
      <c r="A322573" s="1"/>
      <c r="B322573" s="1"/>
      <c r="C322573" s="1"/>
      <c r="D322573" s="1"/>
    </row>
    <row r="322592" spans="1:4" x14ac:dyDescent="0.35">
      <c r="A322592" s="1"/>
      <c r="B322592" s="1"/>
      <c r="C322592" s="1"/>
      <c r="D322592" s="1"/>
    </row>
    <row r="322611" spans="1:4" x14ac:dyDescent="0.35">
      <c r="A322611" s="1"/>
      <c r="B322611" s="1"/>
      <c r="C322611" s="1"/>
      <c r="D322611" s="1"/>
    </row>
    <row r="322630" spans="1:4" x14ac:dyDescent="0.35">
      <c r="A322630" s="1"/>
      <c r="B322630" s="1"/>
      <c r="C322630" s="1"/>
      <c r="D322630" s="1"/>
    </row>
    <row r="322649" spans="1:4" x14ac:dyDescent="0.35">
      <c r="A322649" s="1"/>
      <c r="B322649" s="1"/>
      <c r="C322649" s="1"/>
      <c r="D322649" s="1"/>
    </row>
    <row r="322668" spans="1:4" x14ac:dyDescent="0.35">
      <c r="A322668" s="1"/>
      <c r="B322668" s="1"/>
      <c r="C322668" s="1"/>
      <c r="D322668" s="1"/>
    </row>
    <row r="322687" spans="1:4" x14ac:dyDescent="0.35">
      <c r="A322687" s="1"/>
      <c r="B322687" s="1"/>
      <c r="C322687" s="1"/>
      <c r="D322687" s="1"/>
    </row>
    <row r="322706" spans="1:4" x14ac:dyDescent="0.35">
      <c r="A322706" s="1"/>
      <c r="B322706" s="1"/>
      <c r="C322706" s="1"/>
      <c r="D322706" s="1"/>
    </row>
    <row r="322725" spans="1:4" x14ac:dyDescent="0.35">
      <c r="A322725" s="1"/>
      <c r="B322725" s="1"/>
      <c r="C322725" s="1"/>
      <c r="D322725" s="1"/>
    </row>
    <row r="322744" spans="1:4" x14ac:dyDescent="0.35">
      <c r="A322744" s="1"/>
      <c r="B322744" s="1"/>
      <c r="C322744" s="1"/>
      <c r="D322744" s="1"/>
    </row>
    <row r="322763" spans="1:4" x14ac:dyDescent="0.35">
      <c r="A322763" s="1"/>
      <c r="B322763" s="1"/>
      <c r="C322763" s="1"/>
      <c r="D322763" s="1"/>
    </row>
    <row r="322782" spans="1:4" x14ac:dyDescent="0.35">
      <c r="A322782" s="1"/>
      <c r="B322782" s="1"/>
      <c r="C322782" s="1"/>
      <c r="D322782" s="1"/>
    </row>
    <row r="322801" spans="1:4" x14ac:dyDescent="0.35">
      <c r="A322801" s="1"/>
      <c r="B322801" s="1"/>
      <c r="C322801" s="1"/>
      <c r="D322801" s="1"/>
    </row>
    <row r="322820" spans="1:4" x14ac:dyDescent="0.35">
      <c r="A322820" s="1"/>
      <c r="B322820" s="1"/>
      <c r="C322820" s="1"/>
      <c r="D322820" s="1"/>
    </row>
    <row r="322839" spans="1:4" x14ac:dyDescent="0.35">
      <c r="A322839" s="1"/>
      <c r="B322839" s="1"/>
      <c r="C322839" s="1"/>
      <c r="D322839" s="1"/>
    </row>
    <row r="322858" spans="1:4" x14ac:dyDescent="0.35">
      <c r="A322858" s="1"/>
      <c r="B322858" s="1"/>
      <c r="C322858" s="1"/>
      <c r="D322858" s="1"/>
    </row>
    <row r="322877" spans="1:4" x14ac:dyDescent="0.35">
      <c r="A322877" s="1"/>
      <c r="B322877" s="1"/>
      <c r="C322877" s="1"/>
      <c r="D322877" s="1"/>
    </row>
    <row r="322896" spans="1:4" x14ac:dyDescent="0.35">
      <c r="A322896" s="1"/>
      <c r="B322896" s="1"/>
      <c r="C322896" s="1"/>
      <c r="D322896" s="1"/>
    </row>
    <row r="322915" spans="1:4" x14ac:dyDescent="0.35">
      <c r="A322915" s="1"/>
      <c r="B322915" s="1"/>
      <c r="C322915" s="1"/>
      <c r="D322915" s="1"/>
    </row>
    <row r="322934" spans="1:4" x14ac:dyDescent="0.35">
      <c r="A322934" s="1"/>
      <c r="B322934" s="1"/>
      <c r="C322934" s="1"/>
      <c r="D322934" s="1"/>
    </row>
    <row r="322953" spans="1:4" x14ac:dyDescent="0.35">
      <c r="A322953" s="1"/>
      <c r="B322953" s="1"/>
      <c r="C322953" s="1"/>
      <c r="D322953" s="1"/>
    </row>
    <row r="322972" spans="1:4" x14ac:dyDescent="0.35">
      <c r="A322972" s="1"/>
      <c r="B322972" s="1"/>
      <c r="C322972" s="1"/>
      <c r="D322972" s="1"/>
    </row>
    <row r="322991" spans="1:4" x14ac:dyDescent="0.35">
      <c r="A322991" s="1"/>
      <c r="B322991" s="1"/>
      <c r="C322991" s="1"/>
      <c r="D322991" s="1"/>
    </row>
    <row r="323010" spans="1:4" x14ac:dyDescent="0.35">
      <c r="A323010" s="1"/>
      <c r="B323010" s="1"/>
      <c r="C323010" s="1"/>
      <c r="D323010" s="1"/>
    </row>
    <row r="323029" spans="1:4" x14ac:dyDescent="0.35">
      <c r="A323029" s="1"/>
      <c r="B323029" s="1"/>
      <c r="C323029" s="1"/>
      <c r="D323029" s="1"/>
    </row>
    <row r="323048" spans="1:4" x14ac:dyDescent="0.35">
      <c r="A323048" s="1"/>
      <c r="B323048" s="1"/>
      <c r="C323048" s="1"/>
      <c r="D323048" s="1"/>
    </row>
    <row r="323067" spans="1:4" x14ac:dyDescent="0.35">
      <c r="A323067" s="1"/>
      <c r="B323067" s="1"/>
      <c r="C323067" s="1"/>
      <c r="D323067" s="1"/>
    </row>
    <row r="323086" spans="1:4" x14ac:dyDescent="0.35">
      <c r="A323086" s="1"/>
      <c r="B323086" s="1"/>
      <c r="C323086" s="1"/>
      <c r="D323086" s="1"/>
    </row>
    <row r="323105" spans="1:4" x14ac:dyDescent="0.35">
      <c r="A323105" s="1"/>
      <c r="B323105" s="1"/>
      <c r="C323105" s="1"/>
      <c r="D323105" s="1"/>
    </row>
    <row r="323124" spans="1:4" x14ac:dyDescent="0.35">
      <c r="A323124" s="1"/>
      <c r="B323124" s="1"/>
      <c r="C323124" s="1"/>
      <c r="D323124" s="1"/>
    </row>
    <row r="323143" spans="1:4" x14ac:dyDescent="0.35">
      <c r="A323143" s="1"/>
      <c r="B323143" s="1"/>
      <c r="C323143" s="1"/>
      <c r="D323143" s="1"/>
    </row>
    <row r="323162" spans="1:4" x14ac:dyDescent="0.35">
      <c r="A323162" s="1"/>
      <c r="B323162" s="1"/>
      <c r="C323162" s="1"/>
      <c r="D323162" s="1"/>
    </row>
    <row r="323181" spans="1:4" x14ac:dyDescent="0.35">
      <c r="A323181" s="1"/>
      <c r="B323181" s="1"/>
      <c r="C323181" s="1"/>
      <c r="D323181" s="1"/>
    </row>
    <row r="323200" spans="1:4" x14ac:dyDescent="0.35">
      <c r="A323200" s="1"/>
      <c r="B323200" s="1"/>
      <c r="C323200" s="1"/>
      <c r="D323200" s="1"/>
    </row>
    <row r="323219" spans="1:4" x14ac:dyDescent="0.35">
      <c r="A323219" s="1"/>
      <c r="B323219" s="1"/>
      <c r="C323219" s="1"/>
      <c r="D323219" s="1"/>
    </row>
    <row r="323238" spans="1:4" x14ac:dyDescent="0.35">
      <c r="A323238" s="1"/>
      <c r="B323238" s="1"/>
      <c r="C323238" s="1"/>
      <c r="D323238" s="1"/>
    </row>
    <row r="323257" spans="1:4" x14ac:dyDescent="0.35">
      <c r="A323257" s="1"/>
      <c r="B323257" s="1"/>
      <c r="C323257" s="1"/>
      <c r="D323257" s="1"/>
    </row>
    <row r="323276" spans="1:4" x14ac:dyDescent="0.35">
      <c r="A323276" s="1"/>
      <c r="B323276" s="1"/>
      <c r="C323276" s="1"/>
      <c r="D323276" s="1"/>
    </row>
    <row r="323295" spans="1:4" x14ac:dyDescent="0.35">
      <c r="A323295" s="1"/>
      <c r="B323295" s="1"/>
      <c r="C323295" s="1"/>
      <c r="D323295" s="1"/>
    </row>
    <row r="323314" spans="1:4" x14ac:dyDescent="0.35">
      <c r="A323314" s="1"/>
      <c r="B323314" s="1"/>
      <c r="C323314" s="1"/>
      <c r="D323314" s="1"/>
    </row>
    <row r="323333" spans="1:4" x14ac:dyDescent="0.35">
      <c r="A323333" s="1"/>
      <c r="B323333" s="1"/>
      <c r="C323333" s="1"/>
      <c r="D323333" s="1"/>
    </row>
    <row r="323352" spans="1:4" x14ac:dyDescent="0.35">
      <c r="A323352" s="1"/>
      <c r="B323352" s="1"/>
      <c r="C323352" s="1"/>
      <c r="D323352" s="1"/>
    </row>
    <row r="323371" spans="1:4" x14ac:dyDescent="0.35">
      <c r="A323371" s="1"/>
      <c r="B323371" s="1"/>
      <c r="C323371" s="1"/>
      <c r="D323371" s="1"/>
    </row>
    <row r="323390" spans="1:4" x14ac:dyDescent="0.35">
      <c r="A323390" s="1"/>
      <c r="B323390" s="1"/>
      <c r="C323390" s="1"/>
      <c r="D323390" s="1"/>
    </row>
    <row r="323409" spans="1:4" x14ac:dyDescent="0.35">
      <c r="A323409" s="1"/>
      <c r="B323409" s="1"/>
      <c r="C323409" s="1"/>
      <c r="D323409" s="1"/>
    </row>
    <row r="323428" spans="1:4" x14ac:dyDescent="0.35">
      <c r="A323428" s="1"/>
      <c r="B323428" s="1"/>
      <c r="C323428" s="1"/>
      <c r="D323428" s="1"/>
    </row>
    <row r="323447" spans="1:4" x14ac:dyDescent="0.35">
      <c r="A323447" s="1"/>
      <c r="B323447" s="1"/>
      <c r="C323447" s="1"/>
      <c r="D323447" s="1"/>
    </row>
    <row r="323466" spans="1:4" x14ac:dyDescent="0.35">
      <c r="A323466" s="1"/>
      <c r="B323466" s="1"/>
      <c r="C323466" s="1"/>
      <c r="D323466" s="1"/>
    </row>
    <row r="323485" spans="1:4" x14ac:dyDescent="0.35">
      <c r="A323485" s="1"/>
      <c r="B323485" s="1"/>
      <c r="C323485" s="1"/>
      <c r="D323485" s="1"/>
    </row>
    <row r="323504" spans="1:4" x14ac:dyDescent="0.35">
      <c r="A323504" s="1"/>
      <c r="B323504" s="1"/>
      <c r="C323504" s="1"/>
      <c r="D323504" s="1"/>
    </row>
    <row r="323523" spans="1:4" x14ac:dyDescent="0.35">
      <c r="A323523" s="1"/>
      <c r="B323523" s="1"/>
      <c r="C323523" s="1"/>
      <c r="D323523" s="1"/>
    </row>
    <row r="323542" spans="1:4" x14ac:dyDescent="0.35">
      <c r="A323542" s="1"/>
      <c r="B323542" s="1"/>
      <c r="C323542" s="1"/>
      <c r="D323542" s="1"/>
    </row>
    <row r="323561" spans="1:4" x14ac:dyDescent="0.35">
      <c r="A323561" s="1"/>
      <c r="B323561" s="1"/>
      <c r="C323561" s="1"/>
      <c r="D323561" s="1"/>
    </row>
    <row r="323580" spans="1:4" x14ac:dyDescent="0.35">
      <c r="A323580" s="1"/>
      <c r="B323580" s="1"/>
      <c r="C323580" s="1"/>
      <c r="D323580" s="1"/>
    </row>
    <row r="323599" spans="1:4" x14ac:dyDescent="0.35">
      <c r="A323599" s="1"/>
      <c r="B323599" s="1"/>
      <c r="C323599" s="1"/>
      <c r="D323599" s="1"/>
    </row>
    <row r="323618" spans="1:4" x14ac:dyDescent="0.35">
      <c r="A323618" s="1"/>
      <c r="B323618" s="1"/>
      <c r="C323618" s="1"/>
      <c r="D323618" s="1"/>
    </row>
    <row r="323637" spans="1:4" x14ac:dyDescent="0.35">
      <c r="A323637" s="1"/>
      <c r="B323637" s="1"/>
      <c r="C323637" s="1"/>
      <c r="D323637" s="1"/>
    </row>
    <row r="323656" spans="1:4" x14ac:dyDescent="0.35">
      <c r="A323656" s="1"/>
      <c r="B323656" s="1"/>
      <c r="C323656" s="1"/>
      <c r="D323656" s="1"/>
    </row>
    <row r="323675" spans="1:4" x14ac:dyDescent="0.35">
      <c r="A323675" s="1"/>
      <c r="B323675" s="1"/>
      <c r="C323675" s="1"/>
      <c r="D323675" s="1"/>
    </row>
    <row r="323694" spans="1:4" x14ac:dyDescent="0.35">
      <c r="A323694" s="1"/>
      <c r="B323694" s="1"/>
      <c r="C323694" s="1"/>
      <c r="D323694" s="1"/>
    </row>
    <row r="323713" spans="1:4" x14ac:dyDescent="0.35">
      <c r="A323713" s="1"/>
      <c r="B323713" s="1"/>
      <c r="C323713" s="1"/>
      <c r="D323713" s="1"/>
    </row>
    <row r="323732" spans="1:4" x14ac:dyDescent="0.35">
      <c r="A323732" s="1"/>
      <c r="B323732" s="1"/>
      <c r="C323732" s="1"/>
      <c r="D323732" s="1"/>
    </row>
    <row r="323751" spans="1:4" x14ac:dyDescent="0.35">
      <c r="A323751" s="1"/>
      <c r="B323751" s="1"/>
      <c r="C323751" s="1"/>
      <c r="D323751" s="1"/>
    </row>
    <row r="323770" spans="1:4" x14ac:dyDescent="0.35">
      <c r="A323770" s="1"/>
      <c r="B323770" s="1"/>
      <c r="C323770" s="1"/>
      <c r="D323770" s="1"/>
    </row>
    <row r="323789" spans="1:4" x14ac:dyDescent="0.35">
      <c r="A323789" s="1"/>
      <c r="B323789" s="1"/>
      <c r="C323789" s="1"/>
      <c r="D323789" s="1"/>
    </row>
    <row r="323808" spans="1:4" x14ac:dyDescent="0.35">
      <c r="A323808" s="1"/>
      <c r="B323808" s="1"/>
      <c r="C323808" s="1"/>
      <c r="D323808" s="1"/>
    </row>
    <row r="323827" spans="1:4" x14ac:dyDescent="0.35">
      <c r="A323827" s="1"/>
      <c r="B323827" s="1"/>
      <c r="C323827" s="1"/>
      <c r="D323827" s="1"/>
    </row>
    <row r="323846" spans="1:4" x14ac:dyDescent="0.35">
      <c r="A323846" s="1"/>
      <c r="B323846" s="1"/>
      <c r="C323846" s="1"/>
      <c r="D323846" s="1"/>
    </row>
    <row r="323865" spans="1:4" x14ac:dyDescent="0.35">
      <c r="A323865" s="1"/>
      <c r="B323865" s="1"/>
      <c r="C323865" s="1"/>
      <c r="D323865" s="1"/>
    </row>
    <row r="323884" spans="1:4" x14ac:dyDescent="0.35">
      <c r="A323884" s="1"/>
      <c r="B323884" s="1"/>
      <c r="C323884" s="1"/>
      <c r="D323884" s="1"/>
    </row>
    <row r="323903" spans="1:4" x14ac:dyDescent="0.35">
      <c r="A323903" s="1"/>
      <c r="B323903" s="1"/>
      <c r="C323903" s="1"/>
      <c r="D323903" s="1"/>
    </row>
    <row r="323922" spans="1:4" x14ac:dyDescent="0.35">
      <c r="A323922" s="1"/>
      <c r="B323922" s="1"/>
      <c r="C323922" s="1"/>
      <c r="D323922" s="1"/>
    </row>
    <row r="323941" spans="1:4" x14ac:dyDescent="0.35">
      <c r="A323941" s="1"/>
      <c r="B323941" s="1"/>
      <c r="C323941" s="1"/>
      <c r="D323941" s="1"/>
    </row>
    <row r="323960" spans="1:4" x14ac:dyDescent="0.35">
      <c r="A323960" s="1"/>
      <c r="B323960" s="1"/>
      <c r="C323960" s="1"/>
      <c r="D323960" s="1"/>
    </row>
    <row r="323979" spans="1:4" x14ac:dyDescent="0.35">
      <c r="A323979" s="1"/>
      <c r="B323979" s="1"/>
      <c r="C323979" s="1"/>
      <c r="D323979" s="1"/>
    </row>
    <row r="323998" spans="1:4" x14ac:dyDescent="0.35">
      <c r="A323998" s="1"/>
      <c r="B323998" s="1"/>
      <c r="C323998" s="1"/>
      <c r="D323998" s="1"/>
    </row>
    <row r="324017" spans="1:4" x14ac:dyDescent="0.35">
      <c r="A324017" s="1"/>
      <c r="B324017" s="1"/>
      <c r="C324017" s="1"/>
      <c r="D324017" s="1"/>
    </row>
    <row r="324036" spans="1:4" x14ac:dyDescent="0.35">
      <c r="A324036" s="1"/>
      <c r="B324036" s="1"/>
      <c r="C324036" s="1"/>
      <c r="D324036" s="1"/>
    </row>
    <row r="324055" spans="1:4" x14ac:dyDescent="0.35">
      <c r="A324055" s="1"/>
      <c r="B324055" s="1"/>
      <c r="C324055" s="1"/>
      <c r="D324055" s="1"/>
    </row>
    <row r="324074" spans="1:4" x14ac:dyDescent="0.35">
      <c r="A324074" s="1"/>
      <c r="B324074" s="1"/>
      <c r="C324074" s="1"/>
      <c r="D324074" s="1"/>
    </row>
    <row r="324093" spans="1:4" x14ac:dyDescent="0.35">
      <c r="A324093" s="1"/>
      <c r="B324093" s="1"/>
      <c r="C324093" s="1"/>
      <c r="D324093" s="1"/>
    </row>
    <row r="324112" spans="1:4" x14ac:dyDescent="0.35">
      <c r="A324112" s="1"/>
      <c r="B324112" s="1"/>
      <c r="C324112" s="1"/>
      <c r="D324112" s="1"/>
    </row>
    <row r="324131" spans="1:4" x14ac:dyDescent="0.35">
      <c r="A324131" s="1"/>
      <c r="B324131" s="1"/>
      <c r="C324131" s="1"/>
      <c r="D324131" s="1"/>
    </row>
    <row r="324150" spans="1:4" x14ac:dyDescent="0.35">
      <c r="A324150" s="1"/>
      <c r="B324150" s="1"/>
      <c r="C324150" s="1"/>
      <c r="D324150" s="1"/>
    </row>
    <row r="324169" spans="1:4" x14ac:dyDescent="0.35">
      <c r="A324169" s="1"/>
      <c r="B324169" s="1"/>
      <c r="C324169" s="1"/>
      <c r="D324169" s="1"/>
    </row>
    <row r="324188" spans="1:4" x14ac:dyDescent="0.35">
      <c r="A324188" s="1"/>
      <c r="B324188" s="1"/>
      <c r="C324188" s="1"/>
      <c r="D324188" s="1"/>
    </row>
    <row r="324207" spans="1:4" x14ac:dyDescent="0.35">
      <c r="A324207" s="1"/>
      <c r="B324207" s="1"/>
      <c r="C324207" s="1"/>
      <c r="D324207" s="1"/>
    </row>
    <row r="324226" spans="1:4" x14ac:dyDescent="0.35">
      <c r="A324226" s="1"/>
      <c r="B324226" s="1"/>
      <c r="C324226" s="1"/>
      <c r="D324226" s="1"/>
    </row>
    <row r="324245" spans="1:4" x14ac:dyDescent="0.35">
      <c r="A324245" s="1"/>
      <c r="B324245" s="1"/>
      <c r="C324245" s="1"/>
      <c r="D324245" s="1"/>
    </row>
    <row r="324264" spans="1:4" x14ac:dyDescent="0.35">
      <c r="A324264" s="1"/>
      <c r="B324264" s="1"/>
      <c r="C324264" s="1"/>
      <c r="D324264" s="1"/>
    </row>
    <row r="324283" spans="1:4" x14ac:dyDescent="0.35">
      <c r="A324283" s="1"/>
      <c r="B324283" s="1"/>
      <c r="C324283" s="1"/>
      <c r="D324283" s="1"/>
    </row>
    <row r="324302" spans="1:4" x14ac:dyDescent="0.35">
      <c r="A324302" s="1"/>
      <c r="B324302" s="1"/>
      <c r="C324302" s="1"/>
      <c r="D324302" s="1"/>
    </row>
    <row r="324321" spans="1:4" x14ac:dyDescent="0.35">
      <c r="A324321" s="1"/>
      <c r="B324321" s="1"/>
      <c r="C324321" s="1"/>
      <c r="D324321" s="1"/>
    </row>
    <row r="324340" spans="1:4" x14ac:dyDescent="0.35">
      <c r="A324340" s="1"/>
      <c r="B324340" s="1"/>
      <c r="C324340" s="1"/>
      <c r="D324340" s="1"/>
    </row>
    <row r="324359" spans="1:4" x14ac:dyDescent="0.35">
      <c r="A324359" s="1"/>
      <c r="B324359" s="1"/>
      <c r="C324359" s="1"/>
      <c r="D324359" s="1"/>
    </row>
    <row r="324378" spans="1:4" x14ac:dyDescent="0.35">
      <c r="A324378" s="1"/>
      <c r="B324378" s="1"/>
      <c r="C324378" s="1"/>
      <c r="D324378" s="1"/>
    </row>
    <row r="324397" spans="1:4" x14ac:dyDescent="0.35">
      <c r="A324397" s="1"/>
      <c r="B324397" s="1"/>
      <c r="C324397" s="1"/>
      <c r="D324397" s="1"/>
    </row>
    <row r="324416" spans="1:4" x14ac:dyDescent="0.35">
      <c r="A324416" s="1"/>
      <c r="B324416" s="1"/>
      <c r="C324416" s="1"/>
      <c r="D324416" s="1"/>
    </row>
    <row r="324435" spans="1:4" x14ac:dyDescent="0.35">
      <c r="A324435" s="1"/>
      <c r="B324435" s="1"/>
      <c r="C324435" s="1"/>
      <c r="D324435" s="1"/>
    </row>
    <row r="324454" spans="1:4" x14ac:dyDescent="0.35">
      <c r="A324454" s="1"/>
      <c r="B324454" s="1"/>
      <c r="C324454" s="1"/>
      <c r="D324454" s="1"/>
    </row>
    <row r="324473" spans="1:4" x14ac:dyDescent="0.35">
      <c r="A324473" s="1"/>
      <c r="B324473" s="1"/>
      <c r="C324473" s="1"/>
      <c r="D324473" s="1"/>
    </row>
    <row r="324492" spans="1:4" x14ac:dyDescent="0.35">
      <c r="A324492" s="1"/>
      <c r="B324492" s="1"/>
      <c r="C324492" s="1"/>
      <c r="D324492" s="1"/>
    </row>
    <row r="324511" spans="1:4" x14ac:dyDescent="0.35">
      <c r="A324511" s="1"/>
      <c r="B324511" s="1"/>
      <c r="C324511" s="1"/>
      <c r="D324511" s="1"/>
    </row>
    <row r="324530" spans="1:4" x14ac:dyDescent="0.35">
      <c r="A324530" s="1"/>
      <c r="B324530" s="1"/>
      <c r="C324530" s="1"/>
      <c r="D324530" s="1"/>
    </row>
    <row r="324549" spans="1:4" x14ac:dyDescent="0.35">
      <c r="A324549" s="1"/>
      <c r="B324549" s="1"/>
      <c r="C324549" s="1"/>
      <c r="D324549" s="1"/>
    </row>
    <row r="324568" spans="1:4" x14ac:dyDescent="0.35">
      <c r="A324568" s="1"/>
      <c r="B324568" s="1"/>
      <c r="C324568" s="1"/>
      <c r="D324568" s="1"/>
    </row>
    <row r="324587" spans="1:4" x14ac:dyDescent="0.35">
      <c r="A324587" s="1"/>
      <c r="B324587" s="1"/>
      <c r="C324587" s="1"/>
      <c r="D324587" s="1"/>
    </row>
    <row r="324606" spans="1:4" x14ac:dyDescent="0.35">
      <c r="A324606" s="1"/>
      <c r="B324606" s="1"/>
      <c r="C324606" s="1"/>
      <c r="D324606" s="1"/>
    </row>
    <row r="324625" spans="1:4" x14ac:dyDescent="0.35">
      <c r="A324625" s="1"/>
      <c r="B324625" s="1"/>
      <c r="C324625" s="1"/>
      <c r="D324625" s="1"/>
    </row>
    <row r="324644" spans="1:4" x14ac:dyDescent="0.35">
      <c r="A324644" s="1"/>
      <c r="B324644" s="1"/>
      <c r="C324644" s="1"/>
      <c r="D324644" s="1"/>
    </row>
    <row r="324663" spans="1:4" x14ac:dyDescent="0.35">
      <c r="A324663" s="1"/>
      <c r="B324663" s="1"/>
      <c r="C324663" s="1"/>
      <c r="D324663" s="1"/>
    </row>
    <row r="324682" spans="1:4" x14ac:dyDescent="0.35">
      <c r="A324682" s="1"/>
      <c r="B324682" s="1"/>
      <c r="C324682" s="1"/>
      <c r="D324682" s="1"/>
    </row>
    <row r="324701" spans="1:4" x14ac:dyDescent="0.35">
      <c r="A324701" s="1"/>
      <c r="B324701" s="1"/>
      <c r="C324701" s="1"/>
      <c r="D324701" s="1"/>
    </row>
    <row r="324720" spans="1:4" x14ac:dyDescent="0.35">
      <c r="A324720" s="1"/>
      <c r="B324720" s="1"/>
      <c r="C324720" s="1"/>
      <c r="D324720" s="1"/>
    </row>
    <row r="324739" spans="1:4" x14ac:dyDescent="0.35">
      <c r="A324739" s="1"/>
      <c r="B324739" s="1"/>
      <c r="C324739" s="1"/>
      <c r="D324739" s="1"/>
    </row>
    <row r="324758" spans="1:4" x14ac:dyDescent="0.35">
      <c r="A324758" s="1"/>
      <c r="B324758" s="1"/>
      <c r="C324758" s="1"/>
      <c r="D324758" s="1"/>
    </row>
    <row r="324777" spans="1:4" x14ac:dyDescent="0.35">
      <c r="A324777" s="1"/>
      <c r="B324777" s="1"/>
      <c r="C324777" s="1"/>
      <c r="D324777" s="1"/>
    </row>
    <row r="324796" spans="1:4" x14ac:dyDescent="0.35">
      <c r="A324796" s="1"/>
      <c r="B324796" s="1"/>
      <c r="C324796" s="1"/>
      <c r="D324796" s="1"/>
    </row>
    <row r="324815" spans="1:4" x14ac:dyDescent="0.35">
      <c r="A324815" s="1"/>
      <c r="B324815" s="1"/>
      <c r="C324815" s="1"/>
      <c r="D324815" s="1"/>
    </row>
    <row r="324834" spans="1:4" x14ac:dyDescent="0.35">
      <c r="A324834" s="1"/>
      <c r="B324834" s="1"/>
      <c r="C324834" s="1"/>
      <c r="D324834" s="1"/>
    </row>
    <row r="324853" spans="1:4" x14ac:dyDescent="0.35">
      <c r="A324853" s="1"/>
      <c r="B324853" s="1"/>
      <c r="C324853" s="1"/>
      <c r="D324853" s="1"/>
    </row>
    <row r="324872" spans="1:4" x14ac:dyDescent="0.35">
      <c r="A324872" s="1"/>
      <c r="B324872" s="1"/>
      <c r="C324872" s="1"/>
      <c r="D324872" s="1"/>
    </row>
    <row r="324891" spans="1:4" x14ac:dyDescent="0.35">
      <c r="A324891" s="1"/>
      <c r="B324891" s="1"/>
      <c r="C324891" s="1"/>
      <c r="D324891" s="1"/>
    </row>
    <row r="324910" spans="1:4" x14ac:dyDescent="0.35">
      <c r="A324910" s="1"/>
      <c r="B324910" s="1"/>
      <c r="C324910" s="1"/>
      <c r="D324910" s="1"/>
    </row>
    <row r="324929" spans="1:4" x14ac:dyDescent="0.35">
      <c r="A324929" s="1"/>
      <c r="B324929" s="1"/>
      <c r="C324929" s="1"/>
      <c r="D324929" s="1"/>
    </row>
    <row r="324948" spans="1:4" x14ac:dyDescent="0.35">
      <c r="A324948" s="1"/>
      <c r="B324948" s="1"/>
      <c r="C324948" s="1"/>
      <c r="D324948" s="1"/>
    </row>
    <row r="324967" spans="1:4" x14ac:dyDescent="0.35">
      <c r="A324967" s="1"/>
      <c r="B324967" s="1"/>
      <c r="C324967" s="1"/>
      <c r="D324967" s="1"/>
    </row>
    <row r="324986" spans="1:4" x14ac:dyDescent="0.35">
      <c r="A324986" s="1"/>
      <c r="B324986" s="1"/>
      <c r="C324986" s="1"/>
      <c r="D324986" s="1"/>
    </row>
    <row r="325005" spans="1:4" x14ac:dyDescent="0.35">
      <c r="A325005" s="1"/>
      <c r="B325005" s="1"/>
      <c r="C325005" s="1"/>
      <c r="D325005" s="1"/>
    </row>
    <row r="325024" spans="1:4" x14ac:dyDescent="0.35">
      <c r="A325024" s="1"/>
      <c r="B325024" s="1"/>
      <c r="C325024" s="1"/>
      <c r="D325024" s="1"/>
    </row>
    <row r="325043" spans="1:4" x14ac:dyDescent="0.35">
      <c r="A325043" s="1"/>
      <c r="B325043" s="1"/>
      <c r="C325043" s="1"/>
      <c r="D325043" s="1"/>
    </row>
    <row r="325062" spans="1:4" x14ac:dyDescent="0.35">
      <c r="A325062" s="1"/>
      <c r="B325062" s="1"/>
      <c r="C325062" s="1"/>
      <c r="D325062" s="1"/>
    </row>
    <row r="325081" spans="1:4" x14ac:dyDescent="0.35">
      <c r="A325081" s="1"/>
      <c r="B325081" s="1"/>
      <c r="C325081" s="1"/>
      <c r="D325081" s="1"/>
    </row>
    <row r="325100" spans="1:4" x14ac:dyDescent="0.35">
      <c r="A325100" s="1"/>
      <c r="B325100" s="1"/>
      <c r="C325100" s="1"/>
      <c r="D325100" s="1"/>
    </row>
    <row r="325119" spans="1:4" x14ac:dyDescent="0.35">
      <c r="A325119" s="1"/>
      <c r="B325119" s="1"/>
      <c r="C325119" s="1"/>
      <c r="D325119" s="1"/>
    </row>
    <row r="325138" spans="1:4" x14ac:dyDescent="0.35">
      <c r="A325138" s="1"/>
      <c r="B325138" s="1"/>
      <c r="C325138" s="1"/>
      <c r="D325138" s="1"/>
    </row>
    <row r="325157" spans="1:4" x14ac:dyDescent="0.35">
      <c r="A325157" s="1"/>
      <c r="B325157" s="1"/>
      <c r="C325157" s="1"/>
      <c r="D325157" s="1"/>
    </row>
    <row r="325176" spans="1:4" x14ac:dyDescent="0.35">
      <c r="A325176" s="1"/>
      <c r="B325176" s="1"/>
      <c r="C325176" s="1"/>
      <c r="D325176" s="1"/>
    </row>
    <row r="325195" spans="1:4" x14ac:dyDescent="0.35">
      <c r="A325195" s="1"/>
      <c r="B325195" s="1"/>
      <c r="C325195" s="1"/>
      <c r="D325195" s="1"/>
    </row>
    <row r="325214" spans="1:4" x14ac:dyDescent="0.35">
      <c r="A325214" s="1"/>
      <c r="B325214" s="1"/>
      <c r="C325214" s="1"/>
      <c r="D325214" s="1"/>
    </row>
    <row r="325233" spans="1:4" x14ac:dyDescent="0.35">
      <c r="A325233" s="1"/>
      <c r="B325233" s="1"/>
      <c r="C325233" s="1"/>
      <c r="D325233" s="1"/>
    </row>
    <row r="325252" spans="1:4" x14ac:dyDescent="0.35">
      <c r="A325252" s="1"/>
      <c r="B325252" s="1"/>
      <c r="C325252" s="1"/>
      <c r="D325252" s="1"/>
    </row>
    <row r="325271" spans="1:4" x14ac:dyDescent="0.35">
      <c r="A325271" s="1"/>
      <c r="B325271" s="1"/>
      <c r="C325271" s="1"/>
      <c r="D325271" s="1"/>
    </row>
    <row r="325290" spans="1:4" x14ac:dyDescent="0.35">
      <c r="A325290" s="1"/>
      <c r="B325290" s="1"/>
      <c r="C325290" s="1"/>
      <c r="D325290" s="1"/>
    </row>
    <row r="325309" spans="1:4" x14ac:dyDescent="0.35">
      <c r="A325309" s="1"/>
      <c r="B325309" s="1"/>
      <c r="C325309" s="1"/>
      <c r="D325309" s="1"/>
    </row>
    <row r="325328" spans="1:4" x14ac:dyDescent="0.35">
      <c r="A325328" s="1"/>
      <c r="B325328" s="1"/>
      <c r="C325328" s="1"/>
      <c r="D325328" s="1"/>
    </row>
    <row r="325347" spans="1:4" x14ac:dyDescent="0.35">
      <c r="A325347" s="1"/>
      <c r="B325347" s="1"/>
      <c r="C325347" s="1"/>
      <c r="D325347" s="1"/>
    </row>
    <row r="325366" spans="1:4" x14ac:dyDescent="0.35">
      <c r="A325366" s="1"/>
      <c r="B325366" s="1"/>
      <c r="C325366" s="1"/>
      <c r="D325366" s="1"/>
    </row>
    <row r="325385" spans="1:4" x14ac:dyDescent="0.35">
      <c r="A325385" s="1"/>
      <c r="B325385" s="1"/>
      <c r="C325385" s="1"/>
      <c r="D325385" s="1"/>
    </row>
    <row r="325404" spans="1:4" x14ac:dyDescent="0.35">
      <c r="A325404" s="1"/>
      <c r="B325404" s="1"/>
      <c r="C325404" s="1"/>
      <c r="D325404" s="1"/>
    </row>
    <row r="325423" spans="1:4" x14ac:dyDescent="0.35">
      <c r="A325423" s="1"/>
      <c r="B325423" s="1"/>
      <c r="C325423" s="1"/>
      <c r="D325423" s="1"/>
    </row>
    <row r="325442" spans="1:4" x14ac:dyDescent="0.35">
      <c r="A325442" s="1"/>
      <c r="B325442" s="1"/>
      <c r="C325442" s="1"/>
      <c r="D325442" s="1"/>
    </row>
    <row r="325461" spans="1:4" x14ac:dyDescent="0.35">
      <c r="A325461" s="1"/>
      <c r="B325461" s="1"/>
      <c r="C325461" s="1"/>
      <c r="D325461" s="1"/>
    </row>
    <row r="325480" spans="1:4" x14ac:dyDescent="0.35">
      <c r="A325480" s="1"/>
      <c r="B325480" s="1"/>
      <c r="C325480" s="1"/>
      <c r="D325480" s="1"/>
    </row>
    <row r="325499" spans="1:4" x14ac:dyDescent="0.35">
      <c r="A325499" s="1"/>
      <c r="B325499" s="1"/>
      <c r="C325499" s="1"/>
      <c r="D325499" s="1"/>
    </row>
    <row r="325518" spans="1:4" x14ac:dyDescent="0.35">
      <c r="A325518" s="1"/>
      <c r="B325518" s="1"/>
      <c r="C325518" s="1"/>
      <c r="D325518" s="1"/>
    </row>
    <row r="325537" spans="1:4" x14ac:dyDescent="0.35">
      <c r="A325537" s="1"/>
      <c r="B325537" s="1"/>
      <c r="C325537" s="1"/>
      <c r="D325537" s="1"/>
    </row>
    <row r="325556" spans="1:4" x14ac:dyDescent="0.35">
      <c r="A325556" s="1"/>
      <c r="B325556" s="1"/>
      <c r="C325556" s="1"/>
      <c r="D325556" s="1"/>
    </row>
    <row r="325575" spans="1:4" x14ac:dyDescent="0.35">
      <c r="A325575" s="1"/>
      <c r="B325575" s="1"/>
      <c r="C325575" s="1"/>
      <c r="D325575" s="1"/>
    </row>
    <row r="325594" spans="1:4" x14ac:dyDescent="0.35">
      <c r="A325594" s="1"/>
      <c r="B325594" s="1"/>
      <c r="C325594" s="1"/>
      <c r="D325594" s="1"/>
    </row>
    <row r="325613" spans="1:4" x14ac:dyDescent="0.35">
      <c r="A325613" s="1"/>
      <c r="B325613" s="1"/>
      <c r="C325613" s="1"/>
      <c r="D325613" s="1"/>
    </row>
    <row r="325632" spans="1:4" x14ac:dyDescent="0.35">
      <c r="A325632" s="1"/>
      <c r="B325632" s="1"/>
      <c r="C325632" s="1"/>
      <c r="D325632" s="1"/>
    </row>
    <row r="325651" spans="1:4" x14ac:dyDescent="0.35">
      <c r="A325651" s="1"/>
      <c r="B325651" s="1"/>
      <c r="C325651" s="1"/>
      <c r="D325651" s="1"/>
    </row>
    <row r="325670" spans="1:4" x14ac:dyDescent="0.35">
      <c r="A325670" s="1"/>
      <c r="B325670" s="1"/>
      <c r="C325670" s="1"/>
      <c r="D325670" s="1"/>
    </row>
    <row r="325689" spans="1:4" x14ac:dyDescent="0.35">
      <c r="A325689" s="1"/>
      <c r="B325689" s="1"/>
      <c r="C325689" s="1"/>
      <c r="D325689" s="1"/>
    </row>
    <row r="325708" spans="1:4" x14ac:dyDescent="0.35">
      <c r="A325708" s="1"/>
      <c r="B325708" s="1"/>
      <c r="C325708" s="1"/>
      <c r="D325708" s="1"/>
    </row>
    <row r="325727" spans="1:4" x14ac:dyDescent="0.35">
      <c r="A325727" s="1"/>
      <c r="B325727" s="1"/>
      <c r="C325727" s="1"/>
      <c r="D325727" s="1"/>
    </row>
    <row r="325746" spans="1:4" x14ac:dyDescent="0.35">
      <c r="A325746" s="1"/>
      <c r="B325746" s="1"/>
      <c r="C325746" s="1"/>
      <c r="D325746" s="1"/>
    </row>
    <row r="325765" spans="1:4" x14ac:dyDescent="0.35">
      <c r="A325765" s="1"/>
      <c r="B325765" s="1"/>
      <c r="C325765" s="1"/>
      <c r="D325765" s="1"/>
    </row>
    <row r="325784" spans="1:4" x14ac:dyDescent="0.35">
      <c r="A325784" s="1"/>
      <c r="B325784" s="1"/>
      <c r="C325784" s="1"/>
      <c r="D325784" s="1"/>
    </row>
    <row r="325803" spans="1:4" x14ac:dyDescent="0.35">
      <c r="A325803" s="1"/>
      <c r="B325803" s="1"/>
      <c r="C325803" s="1"/>
      <c r="D325803" s="1"/>
    </row>
    <row r="325822" spans="1:4" x14ac:dyDescent="0.35">
      <c r="A325822" s="1"/>
      <c r="B325822" s="1"/>
      <c r="C325822" s="1"/>
      <c r="D325822" s="1"/>
    </row>
    <row r="325841" spans="1:4" x14ac:dyDescent="0.35">
      <c r="A325841" s="1"/>
      <c r="B325841" s="1"/>
      <c r="C325841" s="1"/>
      <c r="D325841" s="1"/>
    </row>
    <row r="325860" spans="1:4" x14ac:dyDescent="0.35">
      <c r="A325860" s="1"/>
      <c r="B325860" s="1"/>
      <c r="C325860" s="1"/>
      <c r="D325860" s="1"/>
    </row>
    <row r="325879" spans="1:4" x14ac:dyDescent="0.35">
      <c r="A325879" s="1"/>
      <c r="B325879" s="1"/>
      <c r="C325879" s="1"/>
      <c r="D325879" s="1"/>
    </row>
    <row r="325898" spans="1:4" x14ac:dyDescent="0.35">
      <c r="A325898" s="1"/>
      <c r="B325898" s="1"/>
      <c r="C325898" s="1"/>
      <c r="D325898" s="1"/>
    </row>
    <row r="325917" spans="1:4" x14ac:dyDescent="0.35">
      <c r="A325917" s="1"/>
      <c r="B325917" s="1"/>
      <c r="C325917" s="1"/>
      <c r="D325917" s="1"/>
    </row>
    <row r="325936" spans="1:4" x14ac:dyDescent="0.35">
      <c r="A325936" s="1"/>
      <c r="B325936" s="1"/>
      <c r="C325936" s="1"/>
      <c r="D325936" s="1"/>
    </row>
    <row r="325955" spans="1:4" x14ac:dyDescent="0.35">
      <c r="A325955" s="1"/>
      <c r="B325955" s="1"/>
      <c r="C325955" s="1"/>
      <c r="D325955" s="1"/>
    </row>
    <row r="325974" spans="1:4" x14ac:dyDescent="0.35">
      <c r="A325974" s="1"/>
      <c r="B325974" s="1"/>
      <c r="C325974" s="1"/>
      <c r="D325974" s="1"/>
    </row>
    <row r="325993" spans="1:4" x14ac:dyDescent="0.35">
      <c r="A325993" s="1"/>
      <c r="B325993" s="1"/>
      <c r="C325993" s="1"/>
      <c r="D325993" s="1"/>
    </row>
    <row r="326012" spans="1:4" x14ac:dyDescent="0.35">
      <c r="A326012" s="1"/>
      <c r="B326012" s="1"/>
      <c r="C326012" s="1"/>
      <c r="D326012" s="1"/>
    </row>
    <row r="326031" spans="1:4" x14ac:dyDescent="0.35">
      <c r="A326031" s="1"/>
      <c r="B326031" s="1"/>
      <c r="C326031" s="1"/>
      <c r="D326031" s="1"/>
    </row>
    <row r="326050" spans="1:4" x14ac:dyDescent="0.35">
      <c r="A326050" s="1"/>
      <c r="B326050" s="1"/>
      <c r="C326050" s="1"/>
      <c r="D326050" s="1"/>
    </row>
    <row r="326069" spans="1:4" x14ac:dyDescent="0.35">
      <c r="A326069" s="1"/>
      <c r="B326069" s="1"/>
      <c r="C326069" s="1"/>
      <c r="D326069" s="1"/>
    </row>
    <row r="326088" spans="1:4" x14ac:dyDescent="0.35">
      <c r="A326088" s="1"/>
      <c r="B326088" s="1"/>
      <c r="C326088" s="1"/>
      <c r="D326088" s="1"/>
    </row>
    <row r="326107" spans="1:4" x14ac:dyDescent="0.35">
      <c r="A326107" s="1"/>
      <c r="B326107" s="1"/>
      <c r="C326107" s="1"/>
      <c r="D326107" s="1"/>
    </row>
    <row r="326126" spans="1:4" x14ac:dyDescent="0.35">
      <c r="A326126" s="1"/>
      <c r="B326126" s="1"/>
      <c r="C326126" s="1"/>
      <c r="D326126" s="1"/>
    </row>
    <row r="326145" spans="1:4" x14ac:dyDescent="0.35">
      <c r="A326145" s="1"/>
      <c r="B326145" s="1"/>
      <c r="C326145" s="1"/>
      <c r="D326145" s="1"/>
    </row>
    <row r="326164" spans="1:4" x14ac:dyDescent="0.35">
      <c r="A326164" s="1"/>
      <c r="B326164" s="1"/>
      <c r="C326164" s="1"/>
      <c r="D326164" s="1"/>
    </row>
    <row r="326183" spans="1:4" x14ac:dyDescent="0.35">
      <c r="A326183" s="1"/>
      <c r="B326183" s="1"/>
      <c r="C326183" s="1"/>
      <c r="D326183" s="1"/>
    </row>
    <row r="326202" spans="1:4" x14ac:dyDescent="0.35">
      <c r="A326202" s="1"/>
      <c r="B326202" s="1"/>
      <c r="C326202" s="1"/>
      <c r="D326202" s="1"/>
    </row>
    <row r="326221" spans="1:4" x14ac:dyDescent="0.35">
      <c r="A326221" s="1"/>
      <c r="B326221" s="1"/>
      <c r="C326221" s="1"/>
      <c r="D326221" s="1"/>
    </row>
    <row r="326240" spans="1:4" x14ac:dyDescent="0.35">
      <c r="A326240" s="1"/>
      <c r="B326240" s="1"/>
      <c r="C326240" s="1"/>
      <c r="D326240" s="1"/>
    </row>
    <row r="326259" spans="1:4" x14ac:dyDescent="0.35">
      <c r="A326259" s="1"/>
      <c r="B326259" s="1"/>
      <c r="C326259" s="1"/>
      <c r="D326259" s="1"/>
    </row>
    <row r="326278" spans="1:4" x14ac:dyDescent="0.35">
      <c r="A326278" s="1"/>
      <c r="B326278" s="1"/>
      <c r="C326278" s="1"/>
      <c r="D326278" s="1"/>
    </row>
    <row r="326297" spans="1:4" x14ac:dyDescent="0.35">
      <c r="A326297" s="1"/>
      <c r="B326297" s="1"/>
      <c r="C326297" s="1"/>
      <c r="D326297" s="1"/>
    </row>
    <row r="326316" spans="1:4" x14ac:dyDescent="0.35">
      <c r="A326316" s="1"/>
      <c r="B326316" s="1"/>
      <c r="C326316" s="1"/>
      <c r="D326316" s="1"/>
    </row>
    <row r="326335" spans="1:4" x14ac:dyDescent="0.35">
      <c r="A326335" s="1"/>
      <c r="B326335" s="1"/>
      <c r="C326335" s="1"/>
      <c r="D326335" s="1"/>
    </row>
    <row r="326354" spans="1:4" x14ac:dyDescent="0.35">
      <c r="A326354" s="1"/>
      <c r="B326354" s="1"/>
      <c r="C326354" s="1"/>
      <c r="D326354" s="1"/>
    </row>
    <row r="326373" spans="1:4" x14ac:dyDescent="0.35">
      <c r="A326373" s="1"/>
      <c r="B326373" s="1"/>
      <c r="C326373" s="1"/>
      <c r="D326373" s="1"/>
    </row>
    <row r="326392" spans="1:4" x14ac:dyDescent="0.35">
      <c r="A326392" s="1"/>
      <c r="B326392" s="1"/>
      <c r="C326392" s="1"/>
      <c r="D326392" s="1"/>
    </row>
    <row r="326411" spans="1:4" x14ac:dyDescent="0.35">
      <c r="A326411" s="1"/>
      <c r="B326411" s="1"/>
      <c r="C326411" s="1"/>
      <c r="D326411" s="1"/>
    </row>
    <row r="326430" spans="1:4" x14ac:dyDescent="0.35">
      <c r="A326430" s="1"/>
      <c r="B326430" s="1"/>
      <c r="C326430" s="1"/>
      <c r="D326430" s="1"/>
    </row>
    <row r="326449" spans="1:4" x14ac:dyDescent="0.35">
      <c r="A326449" s="1"/>
      <c r="B326449" s="1"/>
      <c r="C326449" s="1"/>
      <c r="D326449" s="1"/>
    </row>
    <row r="326468" spans="1:4" x14ac:dyDescent="0.35">
      <c r="A326468" s="1"/>
      <c r="B326468" s="1"/>
      <c r="C326468" s="1"/>
      <c r="D326468" s="1"/>
    </row>
    <row r="326487" spans="1:4" x14ac:dyDescent="0.35">
      <c r="A326487" s="1"/>
      <c r="B326487" s="1"/>
      <c r="C326487" s="1"/>
      <c r="D326487" s="1"/>
    </row>
    <row r="326506" spans="1:4" x14ac:dyDescent="0.35">
      <c r="A326506" s="1"/>
      <c r="B326506" s="1"/>
      <c r="C326506" s="1"/>
      <c r="D326506" s="1"/>
    </row>
    <row r="326525" spans="1:4" x14ac:dyDescent="0.35">
      <c r="A326525" s="1"/>
      <c r="B326525" s="1"/>
      <c r="C326525" s="1"/>
      <c r="D326525" s="1"/>
    </row>
    <row r="326544" spans="1:4" x14ac:dyDescent="0.35">
      <c r="A326544" s="1"/>
      <c r="B326544" s="1"/>
      <c r="C326544" s="1"/>
      <c r="D326544" s="1"/>
    </row>
    <row r="326563" spans="1:4" x14ac:dyDescent="0.35">
      <c r="A326563" s="1"/>
      <c r="B326563" s="1"/>
      <c r="C326563" s="1"/>
      <c r="D326563" s="1"/>
    </row>
    <row r="326582" spans="1:4" x14ac:dyDescent="0.35">
      <c r="A326582" s="1"/>
      <c r="B326582" s="1"/>
      <c r="C326582" s="1"/>
      <c r="D326582" s="1"/>
    </row>
    <row r="326601" spans="1:4" x14ac:dyDescent="0.35">
      <c r="A326601" s="1"/>
      <c r="B326601" s="1"/>
      <c r="C326601" s="1"/>
      <c r="D326601" s="1"/>
    </row>
    <row r="326620" spans="1:4" x14ac:dyDescent="0.35">
      <c r="A326620" s="1"/>
      <c r="B326620" s="1"/>
      <c r="C326620" s="1"/>
      <c r="D326620" s="1"/>
    </row>
    <row r="326639" spans="1:4" x14ac:dyDescent="0.35">
      <c r="A326639" s="1"/>
      <c r="B326639" s="1"/>
      <c r="C326639" s="1"/>
      <c r="D326639" s="1"/>
    </row>
    <row r="326658" spans="1:4" x14ac:dyDescent="0.35">
      <c r="A326658" s="1"/>
      <c r="B326658" s="1"/>
      <c r="C326658" s="1"/>
      <c r="D326658" s="1"/>
    </row>
    <row r="326677" spans="1:4" x14ac:dyDescent="0.35">
      <c r="A326677" s="1"/>
      <c r="B326677" s="1"/>
      <c r="C326677" s="1"/>
      <c r="D326677" s="1"/>
    </row>
    <row r="326696" spans="1:4" x14ac:dyDescent="0.35">
      <c r="A326696" s="1"/>
      <c r="B326696" s="1"/>
      <c r="C326696" s="1"/>
      <c r="D326696" s="1"/>
    </row>
    <row r="326715" spans="1:4" x14ac:dyDescent="0.35">
      <c r="A326715" s="1"/>
      <c r="B326715" s="1"/>
      <c r="C326715" s="1"/>
      <c r="D326715" s="1"/>
    </row>
    <row r="326734" spans="1:4" x14ac:dyDescent="0.35">
      <c r="A326734" s="1"/>
      <c r="B326734" s="1"/>
      <c r="C326734" s="1"/>
      <c r="D326734" s="1"/>
    </row>
    <row r="326753" spans="1:4" x14ac:dyDescent="0.35">
      <c r="A326753" s="1"/>
      <c r="B326753" s="1"/>
      <c r="C326753" s="1"/>
      <c r="D326753" s="1"/>
    </row>
    <row r="326772" spans="1:4" x14ac:dyDescent="0.35">
      <c r="A326772" s="1"/>
      <c r="B326772" s="1"/>
      <c r="C326772" s="1"/>
      <c r="D326772" s="1"/>
    </row>
    <row r="326791" spans="1:4" x14ac:dyDescent="0.35">
      <c r="A326791" s="1"/>
      <c r="B326791" s="1"/>
      <c r="C326791" s="1"/>
      <c r="D326791" s="1"/>
    </row>
    <row r="326810" spans="1:4" x14ac:dyDescent="0.35">
      <c r="A326810" s="1"/>
      <c r="B326810" s="1"/>
      <c r="C326810" s="1"/>
      <c r="D326810" s="1"/>
    </row>
    <row r="326829" spans="1:4" x14ac:dyDescent="0.35">
      <c r="A326829" s="1"/>
      <c r="B326829" s="1"/>
      <c r="C326829" s="1"/>
      <c r="D326829" s="1"/>
    </row>
    <row r="326848" spans="1:4" x14ac:dyDescent="0.35">
      <c r="A326848" s="1"/>
      <c r="B326848" s="1"/>
      <c r="C326848" s="1"/>
      <c r="D326848" s="1"/>
    </row>
    <row r="326867" spans="1:4" x14ac:dyDescent="0.35">
      <c r="A326867" s="1"/>
      <c r="B326867" s="1"/>
      <c r="C326867" s="1"/>
      <c r="D326867" s="1"/>
    </row>
    <row r="326886" spans="1:4" x14ac:dyDescent="0.35">
      <c r="A326886" s="1"/>
      <c r="B326886" s="1"/>
      <c r="C326886" s="1"/>
      <c r="D326886" s="1"/>
    </row>
    <row r="326905" spans="1:4" x14ac:dyDescent="0.35">
      <c r="A326905" s="1"/>
      <c r="B326905" s="1"/>
      <c r="C326905" s="1"/>
      <c r="D326905" s="1"/>
    </row>
    <row r="326924" spans="1:4" x14ac:dyDescent="0.35">
      <c r="A326924" s="1"/>
      <c r="B326924" s="1"/>
      <c r="C326924" s="1"/>
      <c r="D326924" s="1"/>
    </row>
    <row r="326943" spans="1:4" x14ac:dyDescent="0.35">
      <c r="A326943" s="1"/>
      <c r="B326943" s="1"/>
      <c r="C326943" s="1"/>
      <c r="D326943" s="1"/>
    </row>
    <row r="326962" spans="1:4" x14ac:dyDescent="0.35">
      <c r="A326962" s="1"/>
      <c r="B326962" s="1"/>
      <c r="C326962" s="1"/>
      <c r="D326962" s="1"/>
    </row>
    <row r="326981" spans="1:4" x14ac:dyDescent="0.35">
      <c r="A326981" s="1"/>
      <c r="B326981" s="1"/>
      <c r="C326981" s="1"/>
      <c r="D326981" s="1"/>
    </row>
    <row r="327000" spans="1:4" x14ac:dyDescent="0.35">
      <c r="A327000" s="1"/>
      <c r="B327000" s="1"/>
      <c r="C327000" s="1"/>
      <c r="D327000" s="1"/>
    </row>
    <row r="327019" spans="1:4" x14ac:dyDescent="0.35">
      <c r="A327019" s="1"/>
      <c r="B327019" s="1"/>
      <c r="C327019" s="1"/>
      <c r="D327019" s="1"/>
    </row>
    <row r="327038" spans="1:4" x14ac:dyDescent="0.35">
      <c r="A327038" s="1"/>
      <c r="B327038" s="1"/>
      <c r="C327038" s="1"/>
      <c r="D327038" s="1"/>
    </row>
    <row r="327057" spans="1:4" x14ac:dyDescent="0.35">
      <c r="A327057" s="1"/>
      <c r="B327057" s="1"/>
      <c r="C327057" s="1"/>
      <c r="D327057" s="1"/>
    </row>
    <row r="327076" spans="1:4" x14ac:dyDescent="0.35">
      <c r="A327076" s="1"/>
      <c r="B327076" s="1"/>
      <c r="C327076" s="1"/>
      <c r="D327076" s="1"/>
    </row>
    <row r="327095" spans="1:4" x14ac:dyDescent="0.35">
      <c r="A327095" s="1"/>
      <c r="B327095" s="1"/>
      <c r="C327095" s="1"/>
      <c r="D327095" s="1"/>
    </row>
    <row r="327114" spans="1:4" x14ac:dyDescent="0.35">
      <c r="A327114" s="1"/>
      <c r="B327114" s="1"/>
      <c r="C327114" s="1"/>
      <c r="D327114" s="1"/>
    </row>
    <row r="327133" spans="1:4" x14ac:dyDescent="0.35">
      <c r="A327133" s="1"/>
      <c r="B327133" s="1"/>
      <c r="C327133" s="1"/>
      <c r="D327133" s="1"/>
    </row>
    <row r="327152" spans="1:4" x14ac:dyDescent="0.35">
      <c r="A327152" s="1"/>
      <c r="B327152" s="1"/>
      <c r="C327152" s="1"/>
      <c r="D327152" s="1"/>
    </row>
    <row r="327171" spans="1:4" x14ac:dyDescent="0.35">
      <c r="A327171" s="1"/>
      <c r="B327171" s="1"/>
      <c r="C327171" s="1"/>
      <c r="D327171" s="1"/>
    </row>
    <row r="327190" spans="1:4" x14ac:dyDescent="0.35">
      <c r="A327190" s="1"/>
      <c r="B327190" s="1"/>
      <c r="C327190" s="1"/>
      <c r="D327190" s="1"/>
    </row>
    <row r="327209" spans="1:4" x14ac:dyDescent="0.35">
      <c r="A327209" s="1"/>
      <c r="B327209" s="1"/>
      <c r="C327209" s="1"/>
      <c r="D327209" s="1"/>
    </row>
    <row r="327228" spans="1:4" x14ac:dyDescent="0.35">
      <c r="A327228" s="1"/>
      <c r="B327228" s="1"/>
      <c r="C327228" s="1"/>
      <c r="D327228" s="1"/>
    </row>
    <row r="327247" spans="1:4" x14ac:dyDescent="0.35">
      <c r="A327247" s="1"/>
      <c r="B327247" s="1"/>
      <c r="C327247" s="1"/>
      <c r="D327247" s="1"/>
    </row>
    <row r="327266" spans="1:4" x14ac:dyDescent="0.35">
      <c r="A327266" s="1"/>
      <c r="B327266" s="1"/>
      <c r="C327266" s="1"/>
      <c r="D327266" s="1"/>
    </row>
    <row r="327285" spans="1:4" x14ac:dyDescent="0.35">
      <c r="A327285" s="1"/>
      <c r="B327285" s="1"/>
      <c r="C327285" s="1"/>
      <c r="D327285" s="1"/>
    </row>
    <row r="327304" spans="1:4" x14ac:dyDescent="0.35">
      <c r="A327304" s="1"/>
      <c r="B327304" s="1"/>
      <c r="C327304" s="1"/>
      <c r="D327304" s="1"/>
    </row>
    <row r="327323" spans="1:4" x14ac:dyDescent="0.35">
      <c r="A327323" s="1"/>
      <c r="B327323" s="1"/>
      <c r="C327323" s="1"/>
      <c r="D327323" s="1"/>
    </row>
    <row r="327342" spans="1:4" x14ac:dyDescent="0.35">
      <c r="A327342" s="1"/>
      <c r="B327342" s="1"/>
      <c r="C327342" s="1"/>
      <c r="D327342" s="1"/>
    </row>
    <row r="327361" spans="1:4" x14ac:dyDescent="0.35">
      <c r="A327361" s="1"/>
      <c r="B327361" s="1"/>
      <c r="C327361" s="1"/>
      <c r="D327361" s="1"/>
    </row>
    <row r="327380" spans="1:4" x14ac:dyDescent="0.35">
      <c r="A327380" s="1"/>
      <c r="B327380" s="1"/>
      <c r="C327380" s="1"/>
      <c r="D327380" s="1"/>
    </row>
    <row r="327399" spans="1:4" x14ac:dyDescent="0.35">
      <c r="A327399" s="1"/>
      <c r="B327399" s="1"/>
      <c r="C327399" s="1"/>
      <c r="D327399" s="1"/>
    </row>
    <row r="327418" spans="1:4" x14ac:dyDescent="0.35">
      <c r="A327418" s="1"/>
      <c r="B327418" s="1"/>
      <c r="C327418" s="1"/>
      <c r="D327418" s="1"/>
    </row>
    <row r="327437" spans="1:4" x14ac:dyDescent="0.35">
      <c r="A327437" s="1"/>
      <c r="B327437" s="1"/>
      <c r="C327437" s="1"/>
      <c r="D327437" s="1"/>
    </row>
    <row r="327456" spans="1:4" x14ac:dyDescent="0.35">
      <c r="A327456" s="1"/>
      <c r="B327456" s="1"/>
      <c r="C327456" s="1"/>
      <c r="D327456" s="1"/>
    </row>
    <row r="327475" spans="1:4" x14ac:dyDescent="0.35">
      <c r="A327475" s="1"/>
      <c r="B327475" s="1"/>
      <c r="C327475" s="1"/>
      <c r="D327475" s="1"/>
    </row>
    <row r="327494" spans="1:4" x14ac:dyDescent="0.35">
      <c r="A327494" s="1"/>
      <c r="B327494" s="1"/>
      <c r="C327494" s="1"/>
      <c r="D327494" s="1"/>
    </row>
    <row r="327513" spans="1:4" x14ac:dyDescent="0.35">
      <c r="A327513" s="1"/>
      <c r="B327513" s="1"/>
      <c r="C327513" s="1"/>
      <c r="D327513" s="1"/>
    </row>
    <row r="327532" spans="1:4" x14ac:dyDescent="0.35">
      <c r="A327532" s="1"/>
      <c r="B327532" s="1"/>
      <c r="C327532" s="1"/>
      <c r="D327532" s="1"/>
    </row>
    <row r="327551" spans="1:4" x14ac:dyDescent="0.35">
      <c r="A327551" s="1"/>
      <c r="B327551" s="1"/>
      <c r="C327551" s="1"/>
      <c r="D327551" s="1"/>
    </row>
    <row r="327570" spans="1:4" x14ac:dyDescent="0.35">
      <c r="A327570" s="1"/>
      <c r="B327570" s="1"/>
      <c r="C327570" s="1"/>
      <c r="D327570" s="1"/>
    </row>
    <row r="327589" spans="1:4" x14ac:dyDescent="0.35">
      <c r="A327589" s="1"/>
      <c r="B327589" s="1"/>
      <c r="C327589" s="1"/>
      <c r="D327589" s="1"/>
    </row>
    <row r="327608" spans="1:4" x14ac:dyDescent="0.35">
      <c r="A327608" s="1"/>
      <c r="B327608" s="1"/>
      <c r="C327608" s="1"/>
      <c r="D327608" s="1"/>
    </row>
    <row r="327627" spans="1:4" x14ac:dyDescent="0.35">
      <c r="A327627" s="1"/>
      <c r="B327627" s="1"/>
      <c r="C327627" s="1"/>
      <c r="D327627" s="1"/>
    </row>
    <row r="327646" spans="1:4" x14ac:dyDescent="0.35">
      <c r="A327646" s="1"/>
      <c r="B327646" s="1"/>
      <c r="C327646" s="1"/>
      <c r="D327646" s="1"/>
    </row>
    <row r="327665" spans="1:4" x14ac:dyDescent="0.35">
      <c r="A327665" s="1"/>
      <c r="B327665" s="1"/>
      <c r="C327665" s="1"/>
      <c r="D327665" s="1"/>
    </row>
    <row r="327684" spans="1:4" x14ac:dyDescent="0.35">
      <c r="A327684" s="1"/>
      <c r="B327684" s="1"/>
      <c r="C327684" s="1"/>
      <c r="D327684" s="1"/>
    </row>
    <row r="327703" spans="1:4" x14ac:dyDescent="0.35">
      <c r="A327703" s="1"/>
      <c r="B327703" s="1"/>
      <c r="C327703" s="1"/>
      <c r="D327703" s="1"/>
    </row>
    <row r="327722" spans="1:4" x14ac:dyDescent="0.35">
      <c r="A327722" s="1"/>
      <c r="B327722" s="1"/>
      <c r="C327722" s="1"/>
      <c r="D327722" s="1"/>
    </row>
    <row r="327741" spans="1:4" x14ac:dyDescent="0.35">
      <c r="A327741" s="1"/>
      <c r="B327741" s="1"/>
      <c r="C327741" s="1"/>
      <c r="D327741" s="1"/>
    </row>
    <row r="327760" spans="1:4" x14ac:dyDescent="0.35">
      <c r="A327760" s="1"/>
      <c r="B327760" s="1"/>
      <c r="C327760" s="1"/>
      <c r="D327760" s="1"/>
    </row>
    <row r="327779" spans="1:4" x14ac:dyDescent="0.35">
      <c r="A327779" s="1"/>
      <c r="B327779" s="1"/>
      <c r="C327779" s="1"/>
      <c r="D327779" s="1"/>
    </row>
    <row r="327798" spans="1:4" x14ac:dyDescent="0.35">
      <c r="A327798" s="1"/>
      <c r="B327798" s="1"/>
      <c r="C327798" s="1"/>
      <c r="D327798" s="1"/>
    </row>
    <row r="327817" spans="1:4" x14ac:dyDescent="0.35">
      <c r="A327817" s="1"/>
      <c r="B327817" s="1"/>
      <c r="C327817" s="1"/>
      <c r="D327817" s="1"/>
    </row>
    <row r="327836" spans="1:4" x14ac:dyDescent="0.35">
      <c r="A327836" s="1"/>
      <c r="B327836" s="1"/>
      <c r="C327836" s="1"/>
      <c r="D327836" s="1"/>
    </row>
    <row r="327855" spans="1:4" x14ac:dyDescent="0.35">
      <c r="A327855" s="1"/>
      <c r="B327855" s="1"/>
      <c r="C327855" s="1"/>
      <c r="D327855" s="1"/>
    </row>
    <row r="327874" spans="1:4" x14ac:dyDescent="0.35">
      <c r="A327874" s="1"/>
      <c r="B327874" s="1"/>
      <c r="C327874" s="1"/>
      <c r="D327874" s="1"/>
    </row>
    <row r="327893" spans="1:4" x14ac:dyDescent="0.35">
      <c r="A327893" s="1"/>
      <c r="B327893" s="1"/>
      <c r="C327893" s="1"/>
      <c r="D327893" s="1"/>
    </row>
    <row r="327912" spans="1:4" x14ac:dyDescent="0.35">
      <c r="A327912" s="1"/>
      <c r="B327912" s="1"/>
      <c r="C327912" s="1"/>
      <c r="D327912" s="1"/>
    </row>
    <row r="327931" spans="1:4" x14ac:dyDescent="0.35">
      <c r="A327931" s="1"/>
      <c r="B327931" s="1"/>
      <c r="C327931" s="1"/>
      <c r="D327931" s="1"/>
    </row>
    <row r="327950" spans="1:4" x14ac:dyDescent="0.35">
      <c r="A327950" s="1"/>
      <c r="B327950" s="1"/>
      <c r="C327950" s="1"/>
      <c r="D327950" s="1"/>
    </row>
    <row r="327969" spans="1:4" x14ac:dyDescent="0.35">
      <c r="A327969" s="1"/>
      <c r="B327969" s="1"/>
      <c r="C327969" s="1"/>
      <c r="D327969" s="1"/>
    </row>
    <row r="327988" spans="1:4" x14ac:dyDescent="0.35">
      <c r="A327988" s="1"/>
      <c r="B327988" s="1"/>
      <c r="C327988" s="1"/>
      <c r="D327988" s="1"/>
    </row>
    <row r="328007" spans="1:4" x14ac:dyDescent="0.35">
      <c r="A328007" s="1"/>
      <c r="B328007" s="1"/>
      <c r="C328007" s="1"/>
      <c r="D328007" s="1"/>
    </row>
    <row r="328026" spans="1:4" x14ac:dyDescent="0.35">
      <c r="A328026" s="1"/>
      <c r="B328026" s="1"/>
      <c r="C328026" s="1"/>
      <c r="D328026" s="1"/>
    </row>
    <row r="328045" spans="1:4" x14ac:dyDescent="0.35">
      <c r="A328045" s="1"/>
      <c r="B328045" s="1"/>
      <c r="C328045" s="1"/>
      <c r="D328045" s="1"/>
    </row>
    <row r="328064" spans="1:4" x14ac:dyDescent="0.35">
      <c r="A328064" s="1"/>
      <c r="B328064" s="1"/>
      <c r="C328064" s="1"/>
      <c r="D328064" s="1"/>
    </row>
    <row r="328083" spans="1:4" x14ac:dyDescent="0.35">
      <c r="A328083" s="1"/>
      <c r="B328083" s="1"/>
      <c r="C328083" s="1"/>
      <c r="D328083" s="1"/>
    </row>
    <row r="328102" spans="1:4" x14ac:dyDescent="0.35">
      <c r="A328102" s="1"/>
      <c r="B328102" s="1"/>
      <c r="C328102" s="1"/>
      <c r="D328102" s="1"/>
    </row>
    <row r="328121" spans="1:4" x14ac:dyDescent="0.35">
      <c r="A328121" s="1"/>
      <c r="B328121" s="1"/>
      <c r="C328121" s="1"/>
      <c r="D328121" s="1"/>
    </row>
    <row r="328140" spans="1:4" x14ac:dyDescent="0.35">
      <c r="A328140" s="1"/>
      <c r="B328140" s="1"/>
      <c r="C328140" s="1"/>
      <c r="D328140" s="1"/>
    </row>
    <row r="328159" spans="1:4" x14ac:dyDescent="0.35">
      <c r="A328159" s="1"/>
      <c r="B328159" s="1"/>
      <c r="C328159" s="1"/>
      <c r="D328159" s="1"/>
    </row>
    <row r="328178" spans="1:4" x14ac:dyDescent="0.35">
      <c r="A328178" s="1"/>
      <c r="B328178" s="1"/>
      <c r="C328178" s="1"/>
      <c r="D328178" s="1"/>
    </row>
    <row r="328197" spans="1:4" x14ac:dyDescent="0.35">
      <c r="A328197" s="1"/>
      <c r="B328197" s="1"/>
      <c r="C328197" s="1"/>
      <c r="D328197" s="1"/>
    </row>
    <row r="328216" spans="1:4" x14ac:dyDescent="0.35">
      <c r="A328216" s="1"/>
      <c r="B328216" s="1"/>
      <c r="C328216" s="1"/>
      <c r="D328216" s="1"/>
    </row>
    <row r="328235" spans="1:4" x14ac:dyDescent="0.35">
      <c r="A328235" s="1"/>
      <c r="B328235" s="1"/>
      <c r="C328235" s="1"/>
      <c r="D328235" s="1"/>
    </row>
    <row r="328254" spans="1:4" x14ac:dyDescent="0.35">
      <c r="A328254" s="1"/>
      <c r="B328254" s="1"/>
      <c r="C328254" s="1"/>
      <c r="D328254" s="1"/>
    </row>
    <row r="328273" spans="1:4" x14ac:dyDescent="0.35">
      <c r="A328273" s="1"/>
      <c r="B328273" s="1"/>
      <c r="C328273" s="1"/>
      <c r="D328273" s="1"/>
    </row>
    <row r="328292" spans="1:4" x14ac:dyDescent="0.35">
      <c r="A328292" s="1"/>
      <c r="B328292" s="1"/>
      <c r="C328292" s="1"/>
      <c r="D328292" s="1"/>
    </row>
    <row r="328311" spans="1:4" x14ac:dyDescent="0.35">
      <c r="A328311" s="1"/>
      <c r="B328311" s="1"/>
      <c r="C328311" s="1"/>
      <c r="D328311" s="1"/>
    </row>
    <row r="328330" spans="1:4" x14ac:dyDescent="0.35">
      <c r="A328330" s="1"/>
      <c r="B328330" s="1"/>
      <c r="C328330" s="1"/>
      <c r="D328330" s="1"/>
    </row>
    <row r="328349" spans="1:4" x14ac:dyDescent="0.35">
      <c r="A328349" s="1"/>
      <c r="B328349" s="1"/>
      <c r="C328349" s="1"/>
      <c r="D328349" s="1"/>
    </row>
    <row r="328368" spans="1:4" x14ac:dyDescent="0.35">
      <c r="A328368" s="1"/>
      <c r="B328368" s="1"/>
      <c r="C328368" s="1"/>
      <c r="D328368" s="1"/>
    </row>
    <row r="328387" spans="1:4" x14ac:dyDescent="0.35">
      <c r="A328387" s="1"/>
      <c r="B328387" s="1"/>
      <c r="C328387" s="1"/>
      <c r="D328387" s="1"/>
    </row>
    <row r="328406" spans="1:4" x14ac:dyDescent="0.35">
      <c r="A328406" s="1"/>
      <c r="B328406" s="1"/>
      <c r="C328406" s="1"/>
      <c r="D328406" s="1"/>
    </row>
    <row r="328425" spans="1:4" x14ac:dyDescent="0.35">
      <c r="A328425" s="1"/>
      <c r="B328425" s="1"/>
      <c r="C328425" s="1"/>
      <c r="D328425" s="1"/>
    </row>
    <row r="328444" spans="1:4" x14ac:dyDescent="0.35">
      <c r="A328444" s="1"/>
      <c r="B328444" s="1"/>
      <c r="C328444" s="1"/>
      <c r="D328444" s="1"/>
    </row>
    <row r="328463" spans="1:4" x14ac:dyDescent="0.35">
      <c r="A328463" s="1"/>
      <c r="B328463" s="1"/>
      <c r="C328463" s="1"/>
      <c r="D328463" s="1"/>
    </row>
    <row r="328482" spans="1:4" x14ac:dyDescent="0.35">
      <c r="A328482" s="1"/>
      <c r="B328482" s="1"/>
      <c r="C328482" s="1"/>
      <c r="D328482" s="1"/>
    </row>
    <row r="328501" spans="1:4" x14ac:dyDescent="0.35">
      <c r="A328501" s="1"/>
      <c r="B328501" s="1"/>
      <c r="C328501" s="1"/>
      <c r="D328501" s="1"/>
    </row>
    <row r="328520" spans="1:4" x14ac:dyDescent="0.35">
      <c r="A328520" s="1"/>
      <c r="B328520" s="1"/>
      <c r="C328520" s="1"/>
      <c r="D328520" s="1"/>
    </row>
    <row r="328539" spans="1:4" x14ac:dyDescent="0.35">
      <c r="A328539" s="1"/>
      <c r="B328539" s="1"/>
      <c r="C328539" s="1"/>
      <c r="D328539" s="1"/>
    </row>
    <row r="328558" spans="1:4" x14ac:dyDescent="0.35">
      <c r="A328558" s="1"/>
      <c r="B328558" s="1"/>
      <c r="C328558" s="1"/>
      <c r="D328558" s="1"/>
    </row>
    <row r="328577" spans="1:4" x14ac:dyDescent="0.35">
      <c r="A328577" s="1"/>
      <c r="B328577" s="1"/>
      <c r="C328577" s="1"/>
      <c r="D328577" s="1"/>
    </row>
    <row r="328596" spans="1:4" x14ac:dyDescent="0.35">
      <c r="A328596" s="1"/>
      <c r="B328596" s="1"/>
      <c r="C328596" s="1"/>
      <c r="D328596" s="1"/>
    </row>
    <row r="328615" spans="1:4" x14ac:dyDescent="0.35">
      <c r="A328615" s="1"/>
      <c r="B328615" s="1"/>
      <c r="C328615" s="1"/>
      <c r="D328615" s="1"/>
    </row>
    <row r="328634" spans="1:4" x14ac:dyDescent="0.35">
      <c r="A328634" s="1"/>
      <c r="B328634" s="1"/>
      <c r="C328634" s="1"/>
      <c r="D328634" s="1"/>
    </row>
    <row r="328653" spans="1:4" x14ac:dyDescent="0.35">
      <c r="A328653" s="1"/>
      <c r="B328653" s="1"/>
      <c r="C328653" s="1"/>
      <c r="D328653" s="1"/>
    </row>
    <row r="328672" spans="1:4" x14ac:dyDescent="0.35">
      <c r="A328672" s="1"/>
      <c r="B328672" s="1"/>
      <c r="C328672" s="1"/>
      <c r="D328672" s="1"/>
    </row>
    <row r="328691" spans="1:4" x14ac:dyDescent="0.35">
      <c r="A328691" s="1"/>
      <c r="B328691" s="1"/>
      <c r="C328691" s="1"/>
      <c r="D328691" s="1"/>
    </row>
    <row r="328710" spans="1:4" x14ac:dyDescent="0.35">
      <c r="A328710" s="1"/>
      <c r="B328710" s="1"/>
      <c r="C328710" s="1"/>
      <c r="D328710" s="1"/>
    </row>
    <row r="328729" spans="1:4" x14ac:dyDescent="0.35">
      <c r="A328729" s="1"/>
      <c r="B328729" s="1"/>
      <c r="C328729" s="1"/>
      <c r="D328729" s="1"/>
    </row>
    <row r="328748" spans="1:4" x14ac:dyDescent="0.35">
      <c r="A328748" s="1"/>
      <c r="B328748" s="1"/>
      <c r="C328748" s="1"/>
      <c r="D328748" s="1"/>
    </row>
    <row r="328767" spans="1:4" x14ac:dyDescent="0.35">
      <c r="A328767" s="1"/>
      <c r="B328767" s="1"/>
      <c r="C328767" s="1"/>
      <c r="D328767" s="1"/>
    </row>
    <row r="328786" spans="1:4" x14ac:dyDescent="0.35">
      <c r="A328786" s="1"/>
      <c r="B328786" s="1"/>
      <c r="C328786" s="1"/>
      <c r="D328786" s="1"/>
    </row>
    <row r="328805" spans="1:4" x14ac:dyDescent="0.35">
      <c r="A328805" s="1"/>
      <c r="B328805" s="1"/>
      <c r="C328805" s="1"/>
      <c r="D328805" s="1"/>
    </row>
    <row r="328824" spans="1:4" x14ac:dyDescent="0.35">
      <c r="A328824" s="1"/>
      <c r="B328824" s="1"/>
      <c r="C328824" s="1"/>
      <c r="D328824" s="1"/>
    </row>
    <row r="328843" spans="1:4" x14ac:dyDescent="0.35">
      <c r="A328843" s="1"/>
      <c r="B328843" s="1"/>
      <c r="C328843" s="1"/>
      <c r="D328843" s="1"/>
    </row>
    <row r="328862" spans="1:4" x14ac:dyDescent="0.35">
      <c r="A328862" s="1"/>
      <c r="B328862" s="1"/>
      <c r="C328862" s="1"/>
      <c r="D328862" s="1"/>
    </row>
    <row r="328881" spans="1:4" x14ac:dyDescent="0.35">
      <c r="A328881" s="1"/>
      <c r="B328881" s="1"/>
      <c r="C328881" s="1"/>
      <c r="D328881" s="1"/>
    </row>
    <row r="328900" spans="1:4" x14ac:dyDescent="0.35">
      <c r="A328900" s="1"/>
      <c r="B328900" s="1"/>
      <c r="C328900" s="1"/>
      <c r="D328900" s="1"/>
    </row>
    <row r="328919" spans="1:4" x14ac:dyDescent="0.35">
      <c r="A328919" s="1"/>
      <c r="B328919" s="1"/>
      <c r="C328919" s="1"/>
      <c r="D328919" s="1"/>
    </row>
    <row r="328938" spans="1:4" x14ac:dyDescent="0.35">
      <c r="A328938" s="1"/>
      <c r="B328938" s="1"/>
      <c r="C328938" s="1"/>
      <c r="D328938" s="1"/>
    </row>
    <row r="328957" spans="1:4" x14ac:dyDescent="0.35">
      <c r="A328957" s="1"/>
      <c r="B328957" s="1"/>
      <c r="C328957" s="1"/>
      <c r="D328957" s="1"/>
    </row>
    <row r="328976" spans="1:4" x14ac:dyDescent="0.35">
      <c r="A328976" s="1"/>
      <c r="B328976" s="1"/>
      <c r="C328976" s="1"/>
      <c r="D328976" s="1"/>
    </row>
    <row r="328995" spans="1:4" x14ac:dyDescent="0.35">
      <c r="A328995" s="1"/>
      <c r="B328995" s="1"/>
      <c r="C328995" s="1"/>
      <c r="D328995" s="1"/>
    </row>
    <row r="329014" spans="1:4" x14ac:dyDescent="0.35">
      <c r="A329014" s="1"/>
      <c r="B329014" s="1"/>
      <c r="C329014" s="1"/>
      <c r="D329014" s="1"/>
    </row>
    <row r="329033" spans="1:4" x14ac:dyDescent="0.35">
      <c r="A329033" s="1"/>
      <c r="B329033" s="1"/>
      <c r="C329033" s="1"/>
      <c r="D329033" s="1"/>
    </row>
    <row r="329052" spans="1:4" x14ac:dyDescent="0.35">
      <c r="A329052" s="1"/>
      <c r="B329052" s="1"/>
      <c r="C329052" s="1"/>
      <c r="D329052" s="1"/>
    </row>
    <row r="329071" spans="1:4" x14ac:dyDescent="0.35">
      <c r="A329071" s="1"/>
      <c r="B329071" s="1"/>
      <c r="C329071" s="1"/>
      <c r="D329071" s="1"/>
    </row>
    <row r="329090" spans="1:4" x14ac:dyDescent="0.35">
      <c r="A329090" s="1"/>
      <c r="B329090" s="1"/>
      <c r="C329090" s="1"/>
      <c r="D329090" s="1"/>
    </row>
    <row r="329109" spans="1:4" x14ac:dyDescent="0.35">
      <c r="A329109" s="1"/>
      <c r="B329109" s="1"/>
      <c r="C329109" s="1"/>
      <c r="D329109" s="1"/>
    </row>
    <row r="329128" spans="1:4" x14ac:dyDescent="0.35">
      <c r="A329128" s="1"/>
      <c r="B329128" s="1"/>
      <c r="C329128" s="1"/>
      <c r="D329128" s="1"/>
    </row>
    <row r="329147" spans="1:4" x14ac:dyDescent="0.35">
      <c r="A329147" s="1"/>
      <c r="B329147" s="1"/>
      <c r="C329147" s="1"/>
      <c r="D329147" s="1"/>
    </row>
    <row r="329166" spans="1:4" x14ac:dyDescent="0.35">
      <c r="A329166" s="1"/>
      <c r="B329166" s="1"/>
      <c r="C329166" s="1"/>
      <c r="D329166" s="1"/>
    </row>
    <row r="329185" spans="1:4" x14ac:dyDescent="0.35">
      <c r="A329185" s="1"/>
      <c r="B329185" s="1"/>
      <c r="C329185" s="1"/>
      <c r="D329185" s="1"/>
    </row>
    <row r="329204" spans="1:4" x14ac:dyDescent="0.35">
      <c r="A329204" s="1"/>
      <c r="B329204" s="1"/>
      <c r="C329204" s="1"/>
      <c r="D329204" s="1"/>
    </row>
    <row r="329223" spans="1:4" x14ac:dyDescent="0.35">
      <c r="A329223" s="1"/>
      <c r="B329223" s="1"/>
      <c r="C329223" s="1"/>
      <c r="D329223" s="1"/>
    </row>
    <row r="329242" spans="1:4" x14ac:dyDescent="0.35">
      <c r="A329242" s="1"/>
      <c r="B329242" s="1"/>
      <c r="C329242" s="1"/>
      <c r="D329242" s="1"/>
    </row>
    <row r="329261" spans="1:4" x14ac:dyDescent="0.35">
      <c r="A329261" s="1"/>
      <c r="B329261" s="1"/>
      <c r="C329261" s="1"/>
      <c r="D329261" s="1"/>
    </row>
    <row r="329280" spans="1:4" x14ac:dyDescent="0.35">
      <c r="A329280" s="1"/>
      <c r="B329280" s="1"/>
      <c r="C329280" s="1"/>
      <c r="D329280" s="1"/>
    </row>
    <row r="329299" spans="1:4" x14ac:dyDescent="0.35">
      <c r="A329299" s="1"/>
      <c r="B329299" s="1"/>
      <c r="C329299" s="1"/>
      <c r="D329299" s="1"/>
    </row>
    <row r="329318" spans="1:4" x14ac:dyDescent="0.35">
      <c r="A329318" s="1"/>
      <c r="B329318" s="1"/>
      <c r="C329318" s="1"/>
      <c r="D329318" s="1"/>
    </row>
    <row r="329337" spans="1:4" x14ac:dyDescent="0.35">
      <c r="A329337" s="1"/>
      <c r="B329337" s="1"/>
      <c r="C329337" s="1"/>
      <c r="D329337" s="1"/>
    </row>
    <row r="329356" spans="1:4" x14ac:dyDescent="0.35">
      <c r="A329356" s="1"/>
      <c r="B329356" s="1"/>
      <c r="C329356" s="1"/>
      <c r="D329356" s="1"/>
    </row>
    <row r="329375" spans="1:4" x14ac:dyDescent="0.35">
      <c r="A329375" s="1"/>
      <c r="B329375" s="1"/>
      <c r="C329375" s="1"/>
      <c r="D329375" s="1"/>
    </row>
    <row r="329394" spans="1:4" x14ac:dyDescent="0.35">
      <c r="A329394" s="1"/>
      <c r="B329394" s="1"/>
      <c r="C329394" s="1"/>
      <c r="D329394" s="1"/>
    </row>
    <row r="329413" spans="1:4" x14ac:dyDescent="0.35">
      <c r="A329413" s="1"/>
      <c r="B329413" s="1"/>
      <c r="C329413" s="1"/>
      <c r="D329413" s="1"/>
    </row>
    <row r="329432" spans="1:4" x14ac:dyDescent="0.35">
      <c r="A329432" s="1"/>
      <c r="B329432" s="1"/>
      <c r="C329432" s="1"/>
      <c r="D329432" s="1"/>
    </row>
    <row r="329451" spans="1:4" x14ac:dyDescent="0.35">
      <c r="A329451" s="1"/>
      <c r="B329451" s="1"/>
      <c r="C329451" s="1"/>
      <c r="D329451" s="1"/>
    </row>
    <row r="329470" spans="1:4" x14ac:dyDescent="0.35">
      <c r="A329470" s="1"/>
      <c r="B329470" s="1"/>
      <c r="C329470" s="1"/>
      <c r="D329470" s="1"/>
    </row>
    <row r="329489" spans="1:4" x14ac:dyDescent="0.35">
      <c r="A329489" s="1"/>
      <c r="B329489" s="1"/>
      <c r="C329489" s="1"/>
      <c r="D329489" s="1"/>
    </row>
    <row r="329508" spans="1:4" x14ac:dyDescent="0.35">
      <c r="A329508" s="1"/>
      <c r="B329508" s="1"/>
      <c r="C329508" s="1"/>
      <c r="D329508" s="1"/>
    </row>
    <row r="329527" spans="1:4" x14ac:dyDescent="0.35">
      <c r="A329527" s="1"/>
      <c r="B329527" s="1"/>
      <c r="C329527" s="1"/>
      <c r="D329527" s="1"/>
    </row>
    <row r="329546" spans="1:4" x14ac:dyDescent="0.35">
      <c r="A329546" s="1"/>
      <c r="B329546" s="1"/>
      <c r="C329546" s="1"/>
      <c r="D329546" s="1"/>
    </row>
    <row r="329565" spans="1:4" x14ac:dyDescent="0.35">
      <c r="A329565" s="1"/>
      <c r="B329565" s="1"/>
      <c r="C329565" s="1"/>
      <c r="D329565" s="1"/>
    </row>
    <row r="329584" spans="1:4" x14ac:dyDescent="0.35">
      <c r="A329584" s="1"/>
      <c r="B329584" s="1"/>
      <c r="C329584" s="1"/>
      <c r="D329584" s="1"/>
    </row>
    <row r="329603" spans="1:4" x14ac:dyDescent="0.35">
      <c r="A329603" s="1"/>
      <c r="B329603" s="1"/>
      <c r="C329603" s="1"/>
      <c r="D329603" s="1"/>
    </row>
    <row r="329622" spans="1:4" x14ac:dyDescent="0.35">
      <c r="A329622" s="1"/>
      <c r="B329622" s="1"/>
      <c r="C329622" s="1"/>
      <c r="D329622" s="1"/>
    </row>
    <row r="329641" spans="1:4" x14ac:dyDescent="0.35">
      <c r="A329641" s="1"/>
      <c r="B329641" s="1"/>
      <c r="C329641" s="1"/>
      <c r="D329641" s="1"/>
    </row>
    <row r="329660" spans="1:4" x14ac:dyDescent="0.35">
      <c r="A329660" s="1"/>
      <c r="B329660" s="1"/>
      <c r="C329660" s="1"/>
      <c r="D329660" s="1"/>
    </row>
    <row r="329679" spans="1:4" x14ac:dyDescent="0.35">
      <c r="A329679" s="1"/>
      <c r="B329679" s="1"/>
      <c r="C329679" s="1"/>
      <c r="D329679" s="1"/>
    </row>
    <row r="329698" spans="1:4" x14ac:dyDescent="0.35">
      <c r="A329698" s="1"/>
      <c r="B329698" s="1"/>
      <c r="C329698" s="1"/>
      <c r="D329698" s="1"/>
    </row>
    <row r="329717" spans="1:4" x14ac:dyDescent="0.35">
      <c r="A329717" s="1"/>
      <c r="B329717" s="1"/>
      <c r="C329717" s="1"/>
      <c r="D329717" s="1"/>
    </row>
    <row r="329736" spans="1:4" x14ac:dyDescent="0.35">
      <c r="A329736" s="1"/>
      <c r="B329736" s="1"/>
      <c r="C329736" s="1"/>
      <c r="D329736" s="1"/>
    </row>
    <row r="329755" spans="1:4" x14ac:dyDescent="0.35">
      <c r="A329755" s="1"/>
      <c r="B329755" s="1"/>
      <c r="C329755" s="1"/>
      <c r="D329755" s="1"/>
    </row>
    <row r="329774" spans="1:4" x14ac:dyDescent="0.35">
      <c r="A329774" s="1"/>
      <c r="B329774" s="1"/>
      <c r="C329774" s="1"/>
      <c r="D329774" s="1"/>
    </row>
    <row r="329793" spans="1:4" x14ac:dyDescent="0.35">
      <c r="A329793" s="1"/>
      <c r="B329793" s="1"/>
      <c r="C329793" s="1"/>
      <c r="D329793" s="1"/>
    </row>
    <row r="329812" spans="1:4" x14ac:dyDescent="0.35">
      <c r="A329812" s="1"/>
      <c r="B329812" s="1"/>
      <c r="C329812" s="1"/>
      <c r="D329812" s="1"/>
    </row>
    <row r="329831" spans="1:4" x14ac:dyDescent="0.35">
      <c r="A329831" s="1"/>
      <c r="B329831" s="1"/>
      <c r="C329831" s="1"/>
      <c r="D329831" s="1"/>
    </row>
    <row r="329850" spans="1:4" x14ac:dyDescent="0.35">
      <c r="A329850" s="1"/>
      <c r="B329850" s="1"/>
      <c r="C329850" s="1"/>
      <c r="D329850" s="1"/>
    </row>
    <row r="329869" spans="1:4" x14ac:dyDescent="0.35">
      <c r="A329869" s="1"/>
      <c r="B329869" s="1"/>
      <c r="C329869" s="1"/>
      <c r="D329869" s="1"/>
    </row>
    <row r="329888" spans="1:4" x14ac:dyDescent="0.35">
      <c r="A329888" s="1"/>
      <c r="B329888" s="1"/>
      <c r="C329888" s="1"/>
      <c r="D329888" s="1"/>
    </row>
    <row r="329907" spans="1:4" x14ac:dyDescent="0.35">
      <c r="A329907" s="1"/>
      <c r="B329907" s="1"/>
      <c r="C329907" s="1"/>
      <c r="D329907" s="1"/>
    </row>
    <row r="329926" spans="1:4" x14ac:dyDescent="0.35">
      <c r="A329926" s="1"/>
      <c r="B329926" s="1"/>
      <c r="C329926" s="1"/>
      <c r="D329926" s="1"/>
    </row>
    <row r="329945" spans="1:4" x14ac:dyDescent="0.35">
      <c r="A329945" s="1"/>
      <c r="B329945" s="1"/>
      <c r="C329945" s="1"/>
      <c r="D329945" s="1"/>
    </row>
    <row r="329964" spans="1:4" x14ac:dyDescent="0.35">
      <c r="A329964" s="1"/>
      <c r="B329964" s="1"/>
      <c r="C329964" s="1"/>
      <c r="D329964" s="1"/>
    </row>
    <row r="329983" spans="1:4" x14ac:dyDescent="0.35">
      <c r="A329983" s="1"/>
      <c r="B329983" s="1"/>
      <c r="C329983" s="1"/>
      <c r="D329983" s="1"/>
    </row>
    <row r="330002" spans="1:4" x14ac:dyDescent="0.35">
      <c r="A330002" s="1"/>
      <c r="B330002" s="1"/>
      <c r="C330002" s="1"/>
      <c r="D330002" s="1"/>
    </row>
    <row r="330021" spans="1:4" x14ac:dyDescent="0.35">
      <c r="A330021" s="1"/>
      <c r="B330021" s="1"/>
      <c r="C330021" s="1"/>
      <c r="D330021" s="1"/>
    </row>
    <row r="330040" spans="1:4" x14ac:dyDescent="0.35">
      <c r="A330040" s="1"/>
      <c r="B330040" s="1"/>
      <c r="C330040" s="1"/>
      <c r="D330040" s="1"/>
    </row>
    <row r="330059" spans="1:4" x14ac:dyDescent="0.35">
      <c r="A330059" s="1"/>
      <c r="B330059" s="1"/>
      <c r="C330059" s="1"/>
      <c r="D330059" s="1"/>
    </row>
    <row r="330078" spans="1:4" x14ac:dyDescent="0.35">
      <c r="A330078" s="1"/>
      <c r="B330078" s="1"/>
      <c r="C330078" s="1"/>
      <c r="D330078" s="1"/>
    </row>
    <row r="330097" spans="1:4" x14ac:dyDescent="0.35">
      <c r="A330097" s="1"/>
      <c r="B330097" s="1"/>
      <c r="C330097" s="1"/>
      <c r="D330097" s="1"/>
    </row>
    <row r="330116" spans="1:4" x14ac:dyDescent="0.35">
      <c r="A330116" s="1"/>
      <c r="B330116" s="1"/>
      <c r="C330116" s="1"/>
      <c r="D330116" s="1"/>
    </row>
    <row r="330135" spans="1:4" x14ac:dyDescent="0.35">
      <c r="A330135" s="1"/>
      <c r="B330135" s="1"/>
      <c r="C330135" s="1"/>
      <c r="D330135" s="1"/>
    </row>
    <row r="330154" spans="1:4" x14ac:dyDescent="0.35">
      <c r="A330154" s="1"/>
      <c r="B330154" s="1"/>
      <c r="C330154" s="1"/>
      <c r="D330154" s="1"/>
    </row>
    <row r="330173" spans="1:4" x14ac:dyDescent="0.35">
      <c r="A330173" s="1"/>
      <c r="B330173" s="1"/>
      <c r="C330173" s="1"/>
      <c r="D330173" s="1"/>
    </row>
    <row r="330192" spans="1:4" x14ac:dyDescent="0.35">
      <c r="A330192" s="1"/>
      <c r="B330192" s="1"/>
      <c r="C330192" s="1"/>
      <c r="D330192" s="1"/>
    </row>
    <row r="330211" spans="1:4" x14ac:dyDescent="0.35">
      <c r="A330211" s="1"/>
      <c r="B330211" s="1"/>
      <c r="C330211" s="1"/>
      <c r="D330211" s="1"/>
    </row>
    <row r="330230" spans="1:4" x14ac:dyDescent="0.35">
      <c r="A330230" s="1"/>
      <c r="B330230" s="1"/>
      <c r="C330230" s="1"/>
      <c r="D330230" s="1"/>
    </row>
    <row r="330249" spans="1:4" x14ac:dyDescent="0.35">
      <c r="A330249" s="1"/>
      <c r="B330249" s="1"/>
      <c r="C330249" s="1"/>
      <c r="D330249" s="1"/>
    </row>
    <row r="330268" spans="1:4" x14ac:dyDescent="0.35">
      <c r="A330268" s="1"/>
      <c r="B330268" s="1"/>
      <c r="C330268" s="1"/>
      <c r="D330268" s="1"/>
    </row>
    <row r="330287" spans="1:4" x14ac:dyDescent="0.35">
      <c r="A330287" s="1"/>
      <c r="B330287" s="1"/>
      <c r="C330287" s="1"/>
      <c r="D330287" s="1"/>
    </row>
    <row r="330306" spans="1:4" x14ac:dyDescent="0.35">
      <c r="A330306" s="1"/>
      <c r="B330306" s="1"/>
      <c r="C330306" s="1"/>
      <c r="D330306" s="1"/>
    </row>
    <row r="330325" spans="1:4" x14ac:dyDescent="0.35">
      <c r="A330325" s="1"/>
      <c r="B330325" s="1"/>
      <c r="C330325" s="1"/>
      <c r="D330325" s="1"/>
    </row>
    <row r="330344" spans="1:4" x14ac:dyDescent="0.35">
      <c r="A330344" s="1"/>
      <c r="B330344" s="1"/>
      <c r="C330344" s="1"/>
      <c r="D330344" s="1"/>
    </row>
    <row r="330363" spans="1:4" x14ac:dyDescent="0.35">
      <c r="A330363" s="1"/>
      <c r="B330363" s="1"/>
      <c r="C330363" s="1"/>
      <c r="D330363" s="1"/>
    </row>
    <row r="330382" spans="1:4" x14ac:dyDescent="0.35">
      <c r="A330382" s="1"/>
      <c r="B330382" s="1"/>
      <c r="C330382" s="1"/>
      <c r="D330382" s="1"/>
    </row>
    <row r="330401" spans="1:4" x14ac:dyDescent="0.35">
      <c r="A330401" s="1"/>
      <c r="B330401" s="1"/>
      <c r="C330401" s="1"/>
      <c r="D330401" s="1"/>
    </row>
    <row r="330420" spans="1:4" x14ac:dyDescent="0.35">
      <c r="A330420" s="1"/>
      <c r="B330420" s="1"/>
      <c r="C330420" s="1"/>
      <c r="D330420" s="1"/>
    </row>
    <row r="330439" spans="1:4" x14ac:dyDescent="0.35">
      <c r="A330439" s="1"/>
      <c r="B330439" s="1"/>
      <c r="C330439" s="1"/>
      <c r="D330439" s="1"/>
    </row>
    <row r="330458" spans="1:4" x14ac:dyDescent="0.35">
      <c r="A330458" s="1"/>
      <c r="B330458" s="1"/>
      <c r="C330458" s="1"/>
      <c r="D330458" s="1"/>
    </row>
    <row r="330477" spans="1:4" x14ac:dyDescent="0.35">
      <c r="A330477" s="1"/>
      <c r="B330477" s="1"/>
      <c r="C330477" s="1"/>
      <c r="D330477" s="1"/>
    </row>
    <row r="330496" spans="1:4" x14ac:dyDescent="0.35">
      <c r="A330496" s="1"/>
      <c r="B330496" s="1"/>
      <c r="C330496" s="1"/>
      <c r="D330496" s="1"/>
    </row>
    <row r="330515" spans="1:4" x14ac:dyDescent="0.35">
      <c r="A330515" s="1"/>
      <c r="B330515" s="1"/>
      <c r="C330515" s="1"/>
      <c r="D330515" s="1"/>
    </row>
    <row r="330534" spans="1:4" x14ac:dyDescent="0.35">
      <c r="A330534" s="1"/>
      <c r="B330534" s="1"/>
      <c r="C330534" s="1"/>
      <c r="D330534" s="1"/>
    </row>
    <row r="330553" spans="1:4" x14ac:dyDescent="0.35">
      <c r="A330553" s="1"/>
      <c r="B330553" s="1"/>
      <c r="C330553" s="1"/>
      <c r="D330553" s="1"/>
    </row>
    <row r="330572" spans="1:4" x14ac:dyDescent="0.35">
      <c r="A330572" s="1"/>
      <c r="B330572" s="1"/>
      <c r="C330572" s="1"/>
      <c r="D330572" s="1"/>
    </row>
    <row r="330591" spans="1:4" x14ac:dyDescent="0.35">
      <c r="A330591" s="1"/>
      <c r="B330591" s="1"/>
      <c r="C330591" s="1"/>
      <c r="D330591" s="1"/>
    </row>
    <row r="330610" spans="1:4" x14ac:dyDescent="0.35">
      <c r="A330610" s="1"/>
      <c r="B330610" s="1"/>
      <c r="C330610" s="1"/>
      <c r="D330610" s="1"/>
    </row>
    <row r="330629" spans="1:4" x14ac:dyDescent="0.35">
      <c r="A330629" s="1"/>
      <c r="B330629" s="1"/>
      <c r="C330629" s="1"/>
      <c r="D330629" s="1"/>
    </row>
    <row r="330648" spans="1:4" x14ac:dyDescent="0.35">
      <c r="A330648" s="1"/>
      <c r="B330648" s="1"/>
      <c r="C330648" s="1"/>
      <c r="D330648" s="1"/>
    </row>
    <row r="330667" spans="1:4" x14ac:dyDescent="0.35">
      <c r="A330667" s="1"/>
      <c r="B330667" s="1"/>
      <c r="C330667" s="1"/>
      <c r="D330667" s="1"/>
    </row>
    <row r="330686" spans="1:4" x14ac:dyDescent="0.35">
      <c r="A330686" s="1"/>
      <c r="B330686" s="1"/>
      <c r="C330686" s="1"/>
      <c r="D330686" s="1"/>
    </row>
    <row r="330705" spans="1:4" x14ac:dyDescent="0.35">
      <c r="A330705" s="1"/>
      <c r="B330705" s="1"/>
      <c r="C330705" s="1"/>
      <c r="D330705" s="1"/>
    </row>
    <row r="330724" spans="1:4" x14ac:dyDescent="0.35">
      <c r="A330724" s="1"/>
      <c r="B330724" s="1"/>
      <c r="C330724" s="1"/>
      <c r="D330724" s="1"/>
    </row>
    <row r="330743" spans="1:4" x14ac:dyDescent="0.35">
      <c r="A330743" s="1"/>
      <c r="B330743" s="1"/>
      <c r="C330743" s="1"/>
      <c r="D330743" s="1"/>
    </row>
    <row r="330762" spans="1:4" x14ac:dyDescent="0.35">
      <c r="A330762" s="1"/>
      <c r="B330762" s="1"/>
      <c r="C330762" s="1"/>
      <c r="D330762" s="1"/>
    </row>
    <row r="330781" spans="1:4" x14ac:dyDescent="0.35">
      <c r="A330781" s="1"/>
      <c r="B330781" s="1"/>
      <c r="C330781" s="1"/>
      <c r="D330781" s="1"/>
    </row>
    <row r="330800" spans="1:4" x14ac:dyDescent="0.35">
      <c r="A330800" s="1"/>
      <c r="B330800" s="1"/>
      <c r="C330800" s="1"/>
      <c r="D330800" s="1"/>
    </row>
    <row r="330819" spans="1:4" x14ac:dyDescent="0.35">
      <c r="A330819" s="1"/>
      <c r="B330819" s="1"/>
      <c r="C330819" s="1"/>
      <c r="D330819" s="1"/>
    </row>
    <row r="330838" spans="1:4" x14ac:dyDescent="0.35">
      <c r="A330838" s="1"/>
      <c r="B330838" s="1"/>
      <c r="C330838" s="1"/>
      <c r="D330838" s="1"/>
    </row>
    <row r="330857" spans="1:4" x14ac:dyDescent="0.35">
      <c r="A330857" s="1"/>
      <c r="B330857" s="1"/>
      <c r="C330857" s="1"/>
      <c r="D330857" s="1"/>
    </row>
    <row r="330876" spans="1:4" x14ac:dyDescent="0.35">
      <c r="A330876" s="1"/>
      <c r="B330876" s="1"/>
      <c r="C330876" s="1"/>
      <c r="D330876" s="1"/>
    </row>
    <row r="330895" spans="1:4" x14ac:dyDescent="0.35">
      <c r="A330895" s="1"/>
      <c r="B330895" s="1"/>
      <c r="C330895" s="1"/>
      <c r="D330895" s="1"/>
    </row>
    <row r="330914" spans="1:4" x14ac:dyDescent="0.35">
      <c r="A330914" s="1"/>
      <c r="B330914" s="1"/>
      <c r="C330914" s="1"/>
      <c r="D330914" s="1"/>
    </row>
    <row r="330933" spans="1:4" x14ac:dyDescent="0.35">
      <c r="A330933" s="1"/>
      <c r="B330933" s="1"/>
      <c r="C330933" s="1"/>
      <c r="D330933" s="1"/>
    </row>
    <row r="330952" spans="1:4" x14ac:dyDescent="0.35">
      <c r="A330952" s="1"/>
      <c r="B330952" s="1"/>
      <c r="C330952" s="1"/>
      <c r="D330952" s="1"/>
    </row>
    <row r="330971" spans="1:4" x14ac:dyDescent="0.35">
      <c r="A330971" s="1"/>
      <c r="B330971" s="1"/>
      <c r="C330971" s="1"/>
      <c r="D330971" s="1"/>
    </row>
    <row r="330990" spans="1:4" x14ac:dyDescent="0.35">
      <c r="A330990" s="1"/>
      <c r="B330990" s="1"/>
      <c r="C330990" s="1"/>
      <c r="D330990" s="1"/>
    </row>
    <row r="331009" spans="1:4" x14ac:dyDescent="0.35">
      <c r="A331009" s="1"/>
      <c r="B331009" s="1"/>
      <c r="C331009" s="1"/>
      <c r="D331009" s="1"/>
    </row>
    <row r="331028" spans="1:4" x14ac:dyDescent="0.35">
      <c r="A331028" s="1"/>
      <c r="B331028" s="1"/>
      <c r="C331028" s="1"/>
      <c r="D331028" s="1"/>
    </row>
    <row r="331047" spans="1:4" x14ac:dyDescent="0.35">
      <c r="A331047" s="1"/>
      <c r="B331047" s="1"/>
      <c r="C331047" s="1"/>
      <c r="D331047" s="1"/>
    </row>
    <row r="331066" spans="1:4" x14ac:dyDescent="0.35">
      <c r="A331066" s="1"/>
      <c r="B331066" s="1"/>
      <c r="C331066" s="1"/>
      <c r="D331066" s="1"/>
    </row>
    <row r="331085" spans="1:4" x14ac:dyDescent="0.35">
      <c r="A331085" s="1"/>
      <c r="B331085" s="1"/>
      <c r="C331085" s="1"/>
      <c r="D331085" s="1"/>
    </row>
    <row r="331104" spans="1:4" x14ac:dyDescent="0.35">
      <c r="A331104" s="1"/>
      <c r="B331104" s="1"/>
      <c r="C331104" s="1"/>
      <c r="D331104" s="1"/>
    </row>
    <row r="331123" spans="1:4" x14ac:dyDescent="0.35">
      <c r="A331123" s="1"/>
      <c r="B331123" s="1"/>
      <c r="C331123" s="1"/>
      <c r="D331123" s="1"/>
    </row>
    <row r="331142" spans="1:4" x14ac:dyDescent="0.35">
      <c r="A331142" s="1"/>
      <c r="B331142" s="1"/>
      <c r="C331142" s="1"/>
      <c r="D331142" s="1"/>
    </row>
    <row r="331161" spans="1:4" x14ac:dyDescent="0.35">
      <c r="A331161" s="1"/>
      <c r="B331161" s="1"/>
      <c r="C331161" s="1"/>
      <c r="D331161" s="1"/>
    </row>
    <row r="331180" spans="1:4" x14ac:dyDescent="0.35">
      <c r="A331180" s="1"/>
      <c r="B331180" s="1"/>
      <c r="C331180" s="1"/>
      <c r="D331180" s="1"/>
    </row>
    <row r="331199" spans="1:4" x14ac:dyDescent="0.35">
      <c r="A331199" s="1"/>
      <c r="B331199" s="1"/>
      <c r="C331199" s="1"/>
      <c r="D331199" s="1"/>
    </row>
    <row r="331218" spans="1:4" x14ac:dyDescent="0.35">
      <c r="A331218" s="1"/>
      <c r="B331218" s="1"/>
      <c r="C331218" s="1"/>
      <c r="D331218" s="1"/>
    </row>
    <row r="331237" spans="1:4" x14ac:dyDescent="0.35">
      <c r="A331237" s="1"/>
      <c r="B331237" s="1"/>
      <c r="C331237" s="1"/>
      <c r="D331237" s="1"/>
    </row>
    <row r="331256" spans="1:4" x14ac:dyDescent="0.35">
      <c r="A331256" s="1"/>
      <c r="B331256" s="1"/>
      <c r="C331256" s="1"/>
      <c r="D331256" s="1"/>
    </row>
    <row r="331275" spans="1:4" x14ac:dyDescent="0.35">
      <c r="A331275" s="1"/>
      <c r="B331275" s="1"/>
      <c r="C331275" s="1"/>
      <c r="D331275" s="1"/>
    </row>
    <row r="331294" spans="1:4" x14ac:dyDescent="0.35">
      <c r="A331294" s="1"/>
      <c r="B331294" s="1"/>
      <c r="C331294" s="1"/>
      <c r="D331294" s="1"/>
    </row>
    <row r="331313" spans="1:4" x14ac:dyDescent="0.35">
      <c r="A331313" s="1"/>
      <c r="B331313" s="1"/>
      <c r="C331313" s="1"/>
      <c r="D331313" s="1"/>
    </row>
    <row r="331332" spans="1:4" x14ac:dyDescent="0.35">
      <c r="A331332" s="1"/>
      <c r="B331332" s="1"/>
      <c r="C331332" s="1"/>
      <c r="D331332" s="1"/>
    </row>
    <row r="331351" spans="1:4" x14ac:dyDescent="0.35">
      <c r="A331351" s="1"/>
      <c r="B331351" s="1"/>
      <c r="C331351" s="1"/>
      <c r="D331351" s="1"/>
    </row>
    <row r="331370" spans="1:4" x14ac:dyDescent="0.35">
      <c r="A331370" s="1"/>
      <c r="B331370" s="1"/>
      <c r="C331370" s="1"/>
      <c r="D331370" s="1"/>
    </row>
    <row r="331389" spans="1:4" x14ac:dyDescent="0.35">
      <c r="A331389" s="1"/>
      <c r="B331389" s="1"/>
      <c r="C331389" s="1"/>
      <c r="D331389" s="1"/>
    </row>
    <row r="331408" spans="1:4" x14ac:dyDescent="0.35">
      <c r="A331408" s="1"/>
      <c r="B331408" s="1"/>
      <c r="C331408" s="1"/>
      <c r="D331408" s="1"/>
    </row>
    <row r="331427" spans="1:4" x14ac:dyDescent="0.35">
      <c r="A331427" s="1"/>
      <c r="B331427" s="1"/>
      <c r="C331427" s="1"/>
      <c r="D331427" s="1"/>
    </row>
    <row r="331446" spans="1:4" x14ac:dyDescent="0.35">
      <c r="A331446" s="1"/>
      <c r="B331446" s="1"/>
      <c r="C331446" s="1"/>
      <c r="D331446" s="1"/>
    </row>
    <row r="331465" spans="1:4" x14ac:dyDescent="0.35">
      <c r="A331465" s="1"/>
      <c r="B331465" s="1"/>
      <c r="C331465" s="1"/>
      <c r="D331465" s="1"/>
    </row>
    <row r="331484" spans="1:4" x14ac:dyDescent="0.35">
      <c r="A331484" s="1"/>
      <c r="B331484" s="1"/>
      <c r="C331484" s="1"/>
      <c r="D331484" s="1"/>
    </row>
    <row r="331503" spans="1:4" x14ac:dyDescent="0.35">
      <c r="A331503" s="1"/>
      <c r="B331503" s="1"/>
      <c r="C331503" s="1"/>
      <c r="D331503" s="1"/>
    </row>
    <row r="331522" spans="1:4" x14ac:dyDescent="0.35">
      <c r="A331522" s="1"/>
      <c r="B331522" s="1"/>
      <c r="C331522" s="1"/>
      <c r="D331522" s="1"/>
    </row>
    <row r="331541" spans="1:4" x14ac:dyDescent="0.35">
      <c r="A331541" s="1"/>
      <c r="B331541" s="1"/>
      <c r="C331541" s="1"/>
      <c r="D331541" s="1"/>
    </row>
    <row r="331560" spans="1:4" x14ac:dyDescent="0.35">
      <c r="A331560" s="1"/>
      <c r="B331560" s="1"/>
      <c r="C331560" s="1"/>
      <c r="D331560" s="1"/>
    </row>
    <row r="331579" spans="1:4" x14ac:dyDescent="0.35">
      <c r="A331579" s="1"/>
      <c r="B331579" s="1"/>
      <c r="C331579" s="1"/>
      <c r="D331579" s="1"/>
    </row>
    <row r="331598" spans="1:4" x14ac:dyDescent="0.35">
      <c r="A331598" s="1"/>
      <c r="B331598" s="1"/>
      <c r="C331598" s="1"/>
      <c r="D331598" s="1"/>
    </row>
    <row r="331617" spans="1:4" x14ac:dyDescent="0.35">
      <c r="A331617" s="1"/>
      <c r="B331617" s="1"/>
      <c r="C331617" s="1"/>
      <c r="D331617" s="1"/>
    </row>
    <row r="331636" spans="1:4" x14ac:dyDescent="0.35">
      <c r="A331636" s="1"/>
      <c r="B331636" s="1"/>
      <c r="C331636" s="1"/>
      <c r="D331636" s="1"/>
    </row>
    <row r="331655" spans="1:4" x14ac:dyDescent="0.35">
      <c r="A331655" s="1"/>
      <c r="B331655" s="1"/>
      <c r="C331655" s="1"/>
      <c r="D331655" s="1"/>
    </row>
    <row r="331674" spans="1:4" x14ac:dyDescent="0.35">
      <c r="A331674" s="1"/>
      <c r="B331674" s="1"/>
      <c r="C331674" s="1"/>
      <c r="D331674" s="1"/>
    </row>
    <row r="331693" spans="1:4" x14ac:dyDescent="0.35">
      <c r="A331693" s="1"/>
      <c r="B331693" s="1"/>
      <c r="C331693" s="1"/>
      <c r="D331693" s="1"/>
    </row>
    <row r="331712" spans="1:4" x14ac:dyDescent="0.35">
      <c r="A331712" s="1"/>
      <c r="B331712" s="1"/>
      <c r="C331712" s="1"/>
      <c r="D331712" s="1"/>
    </row>
    <row r="331731" spans="1:4" x14ac:dyDescent="0.35">
      <c r="A331731" s="1"/>
      <c r="B331731" s="1"/>
      <c r="C331731" s="1"/>
      <c r="D331731" s="1"/>
    </row>
    <row r="331750" spans="1:4" x14ac:dyDescent="0.35">
      <c r="A331750" s="1"/>
      <c r="B331750" s="1"/>
      <c r="C331750" s="1"/>
      <c r="D331750" s="1"/>
    </row>
    <row r="331769" spans="1:4" x14ac:dyDescent="0.35">
      <c r="A331769" s="1"/>
      <c r="B331769" s="1"/>
      <c r="C331769" s="1"/>
      <c r="D331769" s="1"/>
    </row>
    <row r="331788" spans="1:4" x14ac:dyDescent="0.35">
      <c r="A331788" s="1"/>
      <c r="B331788" s="1"/>
      <c r="C331788" s="1"/>
      <c r="D331788" s="1"/>
    </row>
    <row r="331807" spans="1:4" x14ac:dyDescent="0.35">
      <c r="A331807" s="1"/>
      <c r="B331807" s="1"/>
      <c r="C331807" s="1"/>
      <c r="D331807" s="1"/>
    </row>
    <row r="331826" spans="1:4" x14ac:dyDescent="0.35">
      <c r="A331826" s="1"/>
      <c r="B331826" s="1"/>
      <c r="C331826" s="1"/>
      <c r="D331826" s="1"/>
    </row>
    <row r="331845" spans="1:4" x14ac:dyDescent="0.35">
      <c r="A331845" s="1"/>
      <c r="B331845" s="1"/>
      <c r="C331845" s="1"/>
      <c r="D331845" s="1"/>
    </row>
    <row r="331864" spans="1:4" x14ac:dyDescent="0.35">
      <c r="A331864" s="1"/>
      <c r="B331864" s="1"/>
      <c r="C331864" s="1"/>
      <c r="D331864" s="1"/>
    </row>
    <row r="331883" spans="1:4" x14ac:dyDescent="0.35">
      <c r="A331883" s="1"/>
      <c r="B331883" s="1"/>
      <c r="C331883" s="1"/>
      <c r="D331883" s="1"/>
    </row>
    <row r="331902" spans="1:4" x14ac:dyDescent="0.35">
      <c r="A331902" s="1"/>
      <c r="B331902" s="1"/>
      <c r="C331902" s="1"/>
      <c r="D331902" s="1"/>
    </row>
    <row r="331921" spans="1:4" x14ac:dyDescent="0.35">
      <c r="A331921" s="1"/>
      <c r="B331921" s="1"/>
      <c r="C331921" s="1"/>
      <c r="D331921" s="1"/>
    </row>
    <row r="331940" spans="1:4" x14ac:dyDescent="0.35">
      <c r="A331940" s="1"/>
      <c r="B331940" s="1"/>
      <c r="C331940" s="1"/>
      <c r="D331940" s="1"/>
    </row>
    <row r="331959" spans="1:4" x14ac:dyDescent="0.35">
      <c r="A331959" s="1"/>
      <c r="B331959" s="1"/>
      <c r="C331959" s="1"/>
      <c r="D331959" s="1"/>
    </row>
    <row r="331978" spans="1:4" x14ac:dyDescent="0.35">
      <c r="A331978" s="1"/>
      <c r="B331978" s="1"/>
      <c r="C331978" s="1"/>
      <c r="D331978" s="1"/>
    </row>
    <row r="331997" spans="1:4" x14ac:dyDescent="0.35">
      <c r="A331997" s="1"/>
      <c r="B331997" s="1"/>
      <c r="C331997" s="1"/>
      <c r="D331997" s="1"/>
    </row>
    <row r="332016" spans="1:4" x14ac:dyDescent="0.35">
      <c r="A332016" s="1"/>
      <c r="B332016" s="1"/>
      <c r="C332016" s="1"/>
      <c r="D332016" s="1"/>
    </row>
    <row r="332035" spans="1:4" x14ac:dyDescent="0.35">
      <c r="A332035" s="1"/>
      <c r="B332035" s="1"/>
      <c r="C332035" s="1"/>
      <c r="D332035" s="1"/>
    </row>
    <row r="332054" spans="1:4" x14ac:dyDescent="0.35">
      <c r="A332054" s="1"/>
      <c r="B332054" s="1"/>
      <c r="C332054" s="1"/>
      <c r="D332054" s="1"/>
    </row>
    <row r="332073" spans="1:4" x14ac:dyDescent="0.35">
      <c r="A332073" s="1"/>
      <c r="B332073" s="1"/>
      <c r="C332073" s="1"/>
      <c r="D332073" s="1"/>
    </row>
    <row r="332092" spans="1:4" x14ac:dyDescent="0.35">
      <c r="A332092" s="1"/>
      <c r="B332092" s="1"/>
      <c r="C332092" s="1"/>
      <c r="D332092" s="1"/>
    </row>
    <row r="332111" spans="1:4" x14ac:dyDescent="0.35">
      <c r="A332111" s="1"/>
      <c r="B332111" s="1"/>
      <c r="C332111" s="1"/>
      <c r="D332111" s="1"/>
    </row>
    <row r="332130" spans="1:4" x14ac:dyDescent="0.35">
      <c r="A332130" s="1"/>
      <c r="B332130" s="1"/>
      <c r="C332130" s="1"/>
      <c r="D332130" s="1"/>
    </row>
    <row r="332149" spans="1:4" x14ac:dyDescent="0.35">
      <c r="A332149" s="1"/>
      <c r="B332149" s="1"/>
      <c r="C332149" s="1"/>
      <c r="D332149" s="1"/>
    </row>
    <row r="332168" spans="1:4" x14ac:dyDescent="0.35">
      <c r="A332168" s="1"/>
      <c r="B332168" s="1"/>
      <c r="C332168" s="1"/>
      <c r="D332168" s="1"/>
    </row>
    <row r="332187" spans="1:4" x14ac:dyDescent="0.35">
      <c r="A332187" s="1"/>
      <c r="B332187" s="1"/>
      <c r="C332187" s="1"/>
      <c r="D332187" s="1"/>
    </row>
    <row r="332206" spans="1:4" x14ac:dyDescent="0.35">
      <c r="A332206" s="1"/>
      <c r="B332206" s="1"/>
      <c r="C332206" s="1"/>
      <c r="D332206" s="1"/>
    </row>
    <row r="332225" spans="1:4" x14ac:dyDescent="0.35">
      <c r="A332225" s="1"/>
      <c r="B332225" s="1"/>
      <c r="C332225" s="1"/>
      <c r="D332225" s="1"/>
    </row>
    <row r="332244" spans="1:4" x14ac:dyDescent="0.35">
      <c r="A332244" s="1"/>
      <c r="B332244" s="1"/>
      <c r="C332244" s="1"/>
      <c r="D332244" s="1"/>
    </row>
    <row r="332263" spans="1:4" x14ac:dyDescent="0.35">
      <c r="A332263" s="1"/>
      <c r="B332263" s="1"/>
      <c r="C332263" s="1"/>
      <c r="D332263" s="1"/>
    </row>
    <row r="332282" spans="1:4" x14ac:dyDescent="0.35">
      <c r="A332282" s="1"/>
      <c r="B332282" s="1"/>
      <c r="C332282" s="1"/>
      <c r="D332282" s="1"/>
    </row>
    <row r="332301" spans="1:4" x14ac:dyDescent="0.35">
      <c r="A332301" s="1"/>
      <c r="B332301" s="1"/>
      <c r="C332301" s="1"/>
      <c r="D332301" s="1"/>
    </row>
    <row r="332320" spans="1:4" x14ac:dyDescent="0.35">
      <c r="A332320" s="1"/>
      <c r="B332320" s="1"/>
      <c r="C332320" s="1"/>
      <c r="D332320" s="1"/>
    </row>
    <row r="332339" spans="1:4" x14ac:dyDescent="0.35">
      <c r="A332339" s="1"/>
      <c r="B332339" s="1"/>
      <c r="C332339" s="1"/>
      <c r="D332339" s="1"/>
    </row>
    <row r="332358" spans="1:4" x14ac:dyDescent="0.35">
      <c r="A332358" s="1"/>
      <c r="B332358" s="1"/>
      <c r="C332358" s="1"/>
      <c r="D332358" s="1"/>
    </row>
    <row r="332377" spans="1:4" x14ac:dyDescent="0.35">
      <c r="A332377" s="1"/>
      <c r="B332377" s="1"/>
      <c r="C332377" s="1"/>
      <c r="D332377" s="1"/>
    </row>
    <row r="332396" spans="1:4" x14ac:dyDescent="0.35">
      <c r="A332396" s="1"/>
      <c r="B332396" s="1"/>
      <c r="C332396" s="1"/>
      <c r="D332396" s="1"/>
    </row>
    <row r="332415" spans="1:4" x14ac:dyDescent="0.35">
      <c r="A332415" s="1"/>
      <c r="B332415" s="1"/>
      <c r="C332415" s="1"/>
      <c r="D332415" s="1"/>
    </row>
    <row r="332434" spans="1:4" x14ac:dyDescent="0.35">
      <c r="A332434" s="1"/>
      <c r="B332434" s="1"/>
      <c r="C332434" s="1"/>
      <c r="D332434" s="1"/>
    </row>
    <row r="332453" spans="1:4" x14ac:dyDescent="0.35">
      <c r="A332453" s="1"/>
      <c r="B332453" s="1"/>
      <c r="C332453" s="1"/>
      <c r="D332453" s="1"/>
    </row>
    <row r="332472" spans="1:4" x14ac:dyDescent="0.35">
      <c r="A332472" s="1"/>
      <c r="B332472" s="1"/>
      <c r="C332472" s="1"/>
      <c r="D332472" s="1"/>
    </row>
    <row r="332491" spans="1:4" x14ac:dyDescent="0.35">
      <c r="A332491" s="1"/>
      <c r="B332491" s="1"/>
      <c r="C332491" s="1"/>
      <c r="D332491" s="1"/>
    </row>
    <row r="332510" spans="1:4" x14ac:dyDescent="0.35">
      <c r="A332510" s="1"/>
      <c r="B332510" s="1"/>
      <c r="C332510" s="1"/>
      <c r="D332510" s="1"/>
    </row>
    <row r="332529" spans="1:4" x14ac:dyDescent="0.35">
      <c r="A332529" s="1"/>
      <c r="B332529" s="1"/>
      <c r="C332529" s="1"/>
      <c r="D332529" s="1"/>
    </row>
    <row r="332548" spans="1:4" x14ac:dyDescent="0.35">
      <c r="A332548" s="1"/>
      <c r="B332548" s="1"/>
      <c r="C332548" s="1"/>
      <c r="D332548" s="1"/>
    </row>
    <row r="332567" spans="1:4" x14ac:dyDescent="0.35">
      <c r="A332567" s="1"/>
      <c r="B332567" s="1"/>
      <c r="C332567" s="1"/>
      <c r="D332567" s="1"/>
    </row>
    <row r="332586" spans="1:4" x14ac:dyDescent="0.35">
      <c r="A332586" s="1"/>
      <c r="B332586" s="1"/>
      <c r="C332586" s="1"/>
      <c r="D332586" s="1"/>
    </row>
    <row r="332605" spans="1:4" x14ac:dyDescent="0.35">
      <c r="A332605" s="1"/>
      <c r="B332605" s="1"/>
      <c r="C332605" s="1"/>
      <c r="D332605" s="1"/>
    </row>
    <row r="332624" spans="1:4" x14ac:dyDescent="0.35">
      <c r="A332624" s="1"/>
      <c r="B332624" s="1"/>
      <c r="C332624" s="1"/>
      <c r="D332624" s="1"/>
    </row>
    <row r="332643" spans="1:4" x14ac:dyDescent="0.35">
      <c r="A332643" s="1"/>
      <c r="B332643" s="1"/>
      <c r="C332643" s="1"/>
      <c r="D332643" s="1"/>
    </row>
    <row r="332662" spans="1:4" x14ac:dyDescent="0.35">
      <c r="A332662" s="1"/>
      <c r="B332662" s="1"/>
      <c r="C332662" s="1"/>
      <c r="D332662" s="1"/>
    </row>
    <row r="332681" spans="1:4" x14ac:dyDescent="0.35">
      <c r="A332681" s="1"/>
      <c r="B332681" s="1"/>
      <c r="C332681" s="1"/>
      <c r="D332681" s="1"/>
    </row>
    <row r="332700" spans="1:4" x14ac:dyDescent="0.35">
      <c r="A332700" s="1"/>
      <c r="B332700" s="1"/>
      <c r="C332700" s="1"/>
      <c r="D332700" s="1"/>
    </row>
    <row r="332719" spans="1:4" x14ac:dyDescent="0.35">
      <c r="A332719" s="1"/>
      <c r="B332719" s="1"/>
      <c r="C332719" s="1"/>
      <c r="D332719" s="1"/>
    </row>
    <row r="332738" spans="1:4" x14ac:dyDescent="0.35">
      <c r="A332738" s="1"/>
      <c r="B332738" s="1"/>
      <c r="C332738" s="1"/>
      <c r="D332738" s="1"/>
    </row>
    <row r="332757" spans="1:4" x14ac:dyDescent="0.35">
      <c r="A332757" s="1"/>
      <c r="B332757" s="1"/>
      <c r="C332757" s="1"/>
      <c r="D332757" s="1"/>
    </row>
    <row r="332776" spans="1:4" x14ac:dyDescent="0.35">
      <c r="A332776" s="1"/>
      <c r="B332776" s="1"/>
      <c r="C332776" s="1"/>
      <c r="D332776" s="1"/>
    </row>
    <row r="332795" spans="1:4" x14ac:dyDescent="0.35">
      <c r="A332795" s="1"/>
      <c r="B332795" s="1"/>
      <c r="C332795" s="1"/>
      <c r="D332795" s="1"/>
    </row>
    <row r="332814" spans="1:4" x14ac:dyDescent="0.35">
      <c r="A332814" s="1"/>
      <c r="B332814" s="1"/>
      <c r="C332814" s="1"/>
      <c r="D332814" s="1"/>
    </row>
    <row r="332833" spans="1:4" x14ac:dyDescent="0.35">
      <c r="A332833" s="1"/>
      <c r="B332833" s="1"/>
      <c r="C332833" s="1"/>
      <c r="D332833" s="1"/>
    </row>
    <row r="332852" spans="1:4" x14ac:dyDescent="0.35">
      <c r="A332852" s="1"/>
      <c r="B332852" s="1"/>
      <c r="C332852" s="1"/>
      <c r="D332852" s="1"/>
    </row>
    <row r="332871" spans="1:4" x14ac:dyDescent="0.35">
      <c r="A332871" s="1"/>
      <c r="B332871" s="1"/>
      <c r="C332871" s="1"/>
      <c r="D332871" s="1"/>
    </row>
    <row r="332890" spans="1:4" x14ac:dyDescent="0.35">
      <c r="A332890" s="1"/>
      <c r="B332890" s="1"/>
      <c r="C332890" s="1"/>
      <c r="D332890" s="1"/>
    </row>
    <row r="332909" spans="1:4" x14ac:dyDescent="0.35">
      <c r="A332909" s="1"/>
      <c r="B332909" s="1"/>
      <c r="C332909" s="1"/>
      <c r="D332909" s="1"/>
    </row>
    <row r="332928" spans="1:4" x14ac:dyDescent="0.35">
      <c r="A332928" s="1"/>
      <c r="B332928" s="1"/>
      <c r="C332928" s="1"/>
      <c r="D332928" s="1"/>
    </row>
    <row r="332947" spans="1:4" x14ac:dyDescent="0.35">
      <c r="A332947" s="1"/>
      <c r="B332947" s="1"/>
      <c r="C332947" s="1"/>
      <c r="D332947" s="1"/>
    </row>
    <row r="332966" spans="1:4" x14ac:dyDescent="0.35">
      <c r="A332966" s="1"/>
      <c r="B332966" s="1"/>
      <c r="C332966" s="1"/>
      <c r="D332966" s="1"/>
    </row>
    <row r="332985" spans="1:4" x14ac:dyDescent="0.35">
      <c r="A332985" s="1"/>
      <c r="B332985" s="1"/>
      <c r="C332985" s="1"/>
      <c r="D332985" s="1"/>
    </row>
    <row r="333004" spans="1:4" x14ac:dyDescent="0.35">
      <c r="A333004" s="1"/>
      <c r="B333004" s="1"/>
      <c r="C333004" s="1"/>
      <c r="D333004" s="1"/>
    </row>
    <row r="333023" spans="1:4" x14ac:dyDescent="0.35">
      <c r="A333023" s="1"/>
      <c r="B333023" s="1"/>
      <c r="C333023" s="1"/>
      <c r="D333023" s="1"/>
    </row>
    <row r="333042" spans="1:4" x14ac:dyDescent="0.35">
      <c r="A333042" s="1"/>
      <c r="B333042" s="1"/>
      <c r="C333042" s="1"/>
      <c r="D333042" s="1"/>
    </row>
    <row r="333061" spans="1:4" x14ac:dyDescent="0.35">
      <c r="A333061" s="1"/>
      <c r="B333061" s="1"/>
      <c r="C333061" s="1"/>
      <c r="D333061" s="1"/>
    </row>
    <row r="333080" spans="1:4" x14ac:dyDescent="0.35">
      <c r="A333080" s="1"/>
      <c r="B333080" s="1"/>
      <c r="C333080" s="1"/>
      <c r="D333080" s="1"/>
    </row>
    <row r="333099" spans="1:4" x14ac:dyDescent="0.35">
      <c r="A333099" s="1"/>
      <c r="B333099" s="1"/>
      <c r="C333099" s="1"/>
      <c r="D333099" s="1"/>
    </row>
    <row r="333118" spans="1:4" x14ac:dyDescent="0.35">
      <c r="A333118" s="1"/>
      <c r="B333118" s="1"/>
      <c r="C333118" s="1"/>
      <c r="D333118" s="1"/>
    </row>
    <row r="333137" spans="1:4" x14ac:dyDescent="0.35">
      <c r="A333137" s="1"/>
      <c r="B333137" s="1"/>
      <c r="C333137" s="1"/>
      <c r="D333137" s="1"/>
    </row>
    <row r="333156" spans="1:4" x14ac:dyDescent="0.35">
      <c r="A333156" s="1"/>
      <c r="B333156" s="1"/>
      <c r="C333156" s="1"/>
      <c r="D333156" s="1"/>
    </row>
    <row r="333175" spans="1:4" x14ac:dyDescent="0.35">
      <c r="A333175" s="1"/>
      <c r="B333175" s="1"/>
      <c r="C333175" s="1"/>
      <c r="D333175" s="1"/>
    </row>
    <row r="333194" spans="1:4" x14ac:dyDescent="0.35">
      <c r="A333194" s="1"/>
      <c r="B333194" s="1"/>
      <c r="C333194" s="1"/>
      <c r="D333194" s="1"/>
    </row>
    <row r="333213" spans="1:4" x14ac:dyDescent="0.35">
      <c r="A333213" s="1"/>
      <c r="B333213" s="1"/>
      <c r="C333213" s="1"/>
      <c r="D333213" s="1"/>
    </row>
    <row r="333232" spans="1:4" x14ac:dyDescent="0.35">
      <c r="A333232" s="1"/>
      <c r="B333232" s="1"/>
      <c r="C333232" s="1"/>
      <c r="D333232" s="1"/>
    </row>
    <row r="333251" spans="1:4" x14ac:dyDescent="0.35">
      <c r="A333251" s="1"/>
      <c r="B333251" s="1"/>
      <c r="C333251" s="1"/>
      <c r="D333251" s="1"/>
    </row>
    <row r="333270" spans="1:4" x14ac:dyDescent="0.35">
      <c r="A333270" s="1"/>
      <c r="B333270" s="1"/>
      <c r="C333270" s="1"/>
      <c r="D333270" s="1"/>
    </row>
    <row r="333289" spans="1:4" x14ac:dyDescent="0.35">
      <c r="A333289" s="1"/>
      <c r="B333289" s="1"/>
      <c r="C333289" s="1"/>
      <c r="D333289" s="1"/>
    </row>
    <row r="333308" spans="1:4" x14ac:dyDescent="0.35">
      <c r="A333308" s="1"/>
      <c r="B333308" s="1"/>
      <c r="C333308" s="1"/>
      <c r="D333308" s="1"/>
    </row>
    <row r="333327" spans="1:4" x14ac:dyDescent="0.35">
      <c r="A333327" s="1"/>
      <c r="B333327" s="1"/>
      <c r="C333327" s="1"/>
      <c r="D333327" s="1"/>
    </row>
    <row r="333346" spans="1:4" x14ac:dyDescent="0.35">
      <c r="A333346" s="1"/>
      <c r="B333346" s="1"/>
      <c r="C333346" s="1"/>
      <c r="D333346" s="1"/>
    </row>
    <row r="333365" spans="1:4" x14ac:dyDescent="0.35">
      <c r="A333365" s="1"/>
      <c r="B333365" s="1"/>
      <c r="C333365" s="1"/>
      <c r="D333365" s="1"/>
    </row>
    <row r="333384" spans="1:4" x14ac:dyDescent="0.35">
      <c r="A333384" s="1"/>
      <c r="B333384" s="1"/>
      <c r="C333384" s="1"/>
      <c r="D333384" s="1"/>
    </row>
    <row r="333403" spans="1:4" x14ac:dyDescent="0.35">
      <c r="A333403" s="1"/>
      <c r="B333403" s="1"/>
      <c r="C333403" s="1"/>
      <c r="D333403" s="1"/>
    </row>
    <row r="333422" spans="1:4" x14ac:dyDescent="0.35">
      <c r="A333422" s="1"/>
      <c r="B333422" s="1"/>
      <c r="C333422" s="1"/>
      <c r="D333422" s="1"/>
    </row>
    <row r="333441" spans="1:4" x14ac:dyDescent="0.35">
      <c r="A333441" s="1"/>
      <c r="B333441" s="1"/>
      <c r="C333441" s="1"/>
      <c r="D333441" s="1"/>
    </row>
    <row r="333460" spans="1:4" x14ac:dyDescent="0.35">
      <c r="A333460" s="1"/>
      <c r="B333460" s="1"/>
      <c r="C333460" s="1"/>
      <c r="D333460" s="1"/>
    </row>
    <row r="333479" spans="1:4" x14ac:dyDescent="0.35">
      <c r="A333479" s="1"/>
      <c r="B333479" s="1"/>
      <c r="C333479" s="1"/>
      <c r="D333479" s="1"/>
    </row>
    <row r="333498" spans="1:4" x14ac:dyDescent="0.35">
      <c r="A333498" s="1"/>
      <c r="B333498" s="1"/>
      <c r="C333498" s="1"/>
      <c r="D333498" s="1"/>
    </row>
    <row r="333517" spans="1:4" x14ac:dyDescent="0.35">
      <c r="A333517" s="1"/>
      <c r="B333517" s="1"/>
      <c r="C333517" s="1"/>
      <c r="D333517" s="1"/>
    </row>
    <row r="333536" spans="1:4" x14ac:dyDescent="0.35">
      <c r="A333536" s="1"/>
      <c r="B333536" s="1"/>
      <c r="C333536" s="1"/>
      <c r="D333536" s="1"/>
    </row>
    <row r="333555" spans="1:4" x14ac:dyDescent="0.35">
      <c r="A333555" s="1"/>
      <c r="B333555" s="1"/>
      <c r="C333555" s="1"/>
      <c r="D333555" s="1"/>
    </row>
    <row r="333574" spans="1:4" x14ac:dyDescent="0.35">
      <c r="A333574" s="1"/>
      <c r="B333574" s="1"/>
      <c r="C333574" s="1"/>
      <c r="D333574" s="1"/>
    </row>
    <row r="333593" spans="1:4" x14ac:dyDescent="0.35">
      <c r="A333593" s="1"/>
      <c r="B333593" s="1"/>
      <c r="C333593" s="1"/>
      <c r="D333593" s="1"/>
    </row>
    <row r="333612" spans="1:4" x14ac:dyDescent="0.35">
      <c r="A333612" s="1"/>
      <c r="B333612" s="1"/>
      <c r="C333612" s="1"/>
      <c r="D333612" s="1"/>
    </row>
    <row r="333631" spans="1:4" x14ac:dyDescent="0.35">
      <c r="A333631" s="1"/>
      <c r="B333631" s="1"/>
      <c r="C333631" s="1"/>
      <c r="D333631" s="1"/>
    </row>
    <row r="333650" spans="1:4" x14ac:dyDescent="0.35">
      <c r="A333650" s="1"/>
      <c r="B333650" s="1"/>
      <c r="C333650" s="1"/>
      <c r="D333650" s="1"/>
    </row>
    <row r="333669" spans="1:4" x14ac:dyDescent="0.35">
      <c r="A333669" s="1"/>
      <c r="B333669" s="1"/>
      <c r="C333669" s="1"/>
      <c r="D333669" s="1"/>
    </row>
    <row r="333688" spans="1:4" x14ac:dyDescent="0.35">
      <c r="A333688" s="1"/>
      <c r="B333688" s="1"/>
      <c r="C333688" s="1"/>
      <c r="D333688" s="1"/>
    </row>
    <row r="333707" spans="1:4" x14ac:dyDescent="0.35">
      <c r="A333707" s="1"/>
      <c r="B333707" s="1"/>
      <c r="C333707" s="1"/>
      <c r="D333707" s="1"/>
    </row>
    <row r="333726" spans="1:4" x14ac:dyDescent="0.35">
      <c r="A333726" s="1"/>
      <c r="B333726" s="1"/>
      <c r="C333726" s="1"/>
      <c r="D333726" s="1"/>
    </row>
    <row r="333745" spans="1:4" x14ac:dyDescent="0.35">
      <c r="A333745" s="1"/>
      <c r="B333745" s="1"/>
      <c r="C333745" s="1"/>
      <c r="D333745" s="1"/>
    </row>
    <row r="333764" spans="1:4" x14ac:dyDescent="0.35">
      <c r="A333764" s="1"/>
      <c r="B333764" s="1"/>
      <c r="C333764" s="1"/>
      <c r="D333764" s="1"/>
    </row>
    <row r="333783" spans="1:4" x14ac:dyDescent="0.35">
      <c r="A333783" s="1"/>
      <c r="B333783" s="1"/>
      <c r="C333783" s="1"/>
      <c r="D333783" s="1"/>
    </row>
    <row r="333802" spans="1:4" x14ac:dyDescent="0.35">
      <c r="A333802" s="1"/>
      <c r="B333802" s="1"/>
      <c r="C333802" s="1"/>
      <c r="D333802" s="1"/>
    </row>
    <row r="333821" spans="1:4" x14ac:dyDescent="0.35">
      <c r="A333821" s="1"/>
      <c r="B333821" s="1"/>
      <c r="C333821" s="1"/>
      <c r="D333821" s="1"/>
    </row>
    <row r="333840" spans="1:4" x14ac:dyDescent="0.35">
      <c r="A333840" s="1"/>
      <c r="B333840" s="1"/>
      <c r="C333840" s="1"/>
      <c r="D333840" s="1"/>
    </row>
    <row r="333859" spans="1:4" x14ac:dyDescent="0.35">
      <c r="A333859" s="1"/>
      <c r="B333859" s="1"/>
      <c r="C333859" s="1"/>
      <c r="D333859" s="1"/>
    </row>
    <row r="333878" spans="1:4" x14ac:dyDescent="0.35">
      <c r="A333878" s="1"/>
      <c r="B333878" s="1"/>
      <c r="C333878" s="1"/>
      <c r="D333878" s="1"/>
    </row>
    <row r="333897" spans="1:4" x14ac:dyDescent="0.35">
      <c r="A333897" s="1"/>
      <c r="B333897" s="1"/>
      <c r="C333897" s="1"/>
      <c r="D333897" s="1"/>
    </row>
    <row r="333916" spans="1:4" x14ac:dyDescent="0.35">
      <c r="A333916" s="1"/>
      <c r="B333916" s="1"/>
      <c r="C333916" s="1"/>
      <c r="D333916" s="1"/>
    </row>
    <row r="333935" spans="1:4" x14ac:dyDescent="0.35">
      <c r="A333935" s="1"/>
      <c r="B333935" s="1"/>
      <c r="C333935" s="1"/>
      <c r="D333935" s="1"/>
    </row>
    <row r="333954" spans="1:4" x14ac:dyDescent="0.35">
      <c r="A333954" s="1"/>
      <c r="B333954" s="1"/>
      <c r="C333954" s="1"/>
      <c r="D333954" s="1"/>
    </row>
    <row r="333973" spans="1:4" x14ac:dyDescent="0.35">
      <c r="A333973" s="1"/>
      <c r="B333973" s="1"/>
      <c r="C333973" s="1"/>
      <c r="D333973" s="1"/>
    </row>
    <row r="333992" spans="1:4" x14ac:dyDescent="0.35">
      <c r="A333992" s="1"/>
      <c r="B333992" s="1"/>
      <c r="C333992" s="1"/>
      <c r="D333992" s="1"/>
    </row>
    <row r="334011" spans="1:4" x14ac:dyDescent="0.35">
      <c r="A334011" s="1"/>
      <c r="B334011" s="1"/>
      <c r="C334011" s="1"/>
      <c r="D334011" s="1"/>
    </row>
    <row r="334030" spans="1:4" x14ac:dyDescent="0.35">
      <c r="A334030" s="1"/>
      <c r="B334030" s="1"/>
      <c r="C334030" s="1"/>
      <c r="D334030" s="1"/>
    </row>
    <row r="334049" spans="1:4" x14ac:dyDescent="0.35">
      <c r="A334049" s="1"/>
      <c r="B334049" s="1"/>
      <c r="C334049" s="1"/>
      <c r="D334049" s="1"/>
    </row>
    <row r="334068" spans="1:4" x14ac:dyDescent="0.35">
      <c r="A334068" s="1"/>
      <c r="B334068" s="1"/>
      <c r="C334068" s="1"/>
      <c r="D334068" s="1"/>
    </row>
    <row r="334087" spans="1:4" x14ac:dyDescent="0.35">
      <c r="A334087" s="1"/>
      <c r="B334087" s="1"/>
      <c r="C334087" s="1"/>
      <c r="D334087" s="1"/>
    </row>
    <row r="334106" spans="1:4" x14ac:dyDescent="0.35">
      <c r="A334106" s="1"/>
      <c r="B334106" s="1"/>
      <c r="C334106" s="1"/>
      <c r="D334106" s="1"/>
    </row>
    <row r="334125" spans="1:4" x14ac:dyDescent="0.35">
      <c r="A334125" s="1"/>
      <c r="B334125" s="1"/>
      <c r="C334125" s="1"/>
      <c r="D334125" s="1"/>
    </row>
    <row r="334144" spans="1:4" x14ac:dyDescent="0.35">
      <c r="A334144" s="1"/>
      <c r="B334144" s="1"/>
      <c r="C334144" s="1"/>
      <c r="D334144" s="1"/>
    </row>
    <row r="334163" spans="1:4" x14ac:dyDescent="0.35">
      <c r="A334163" s="1"/>
      <c r="B334163" s="1"/>
      <c r="C334163" s="1"/>
      <c r="D334163" s="1"/>
    </row>
    <row r="334182" spans="1:4" x14ac:dyDescent="0.35">
      <c r="A334182" s="1"/>
      <c r="B334182" s="1"/>
      <c r="C334182" s="1"/>
      <c r="D334182" s="1"/>
    </row>
    <row r="334201" spans="1:4" x14ac:dyDescent="0.35">
      <c r="A334201" s="1"/>
      <c r="B334201" s="1"/>
      <c r="C334201" s="1"/>
      <c r="D334201" s="1"/>
    </row>
    <row r="334220" spans="1:4" x14ac:dyDescent="0.35">
      <c r="A334220" s="1"/>
      <c r="B334220" s="1"/>
      <c r="C334220" s="1"/>
      <c r="D334220" s="1"/>
    </row>
    <row r="334239" spans="1:4" x14ac:dyDescent="0.35">
      <c r="A334239" s="1"/>
      <c r="B334239" s="1"/>
      <c r="C334239" s="1"/>
      <c r="D334239" s="1"/>
    </row>
    <row r="334258" spans="1:4" x14ac:dyDescent="0.35">
      <c r="A334258" s="1"/>
      <c r="B334258" s="1"/>
      <c r="C334258" s="1"/>
      <c r="D334258" s="1"/>
    </row>
    <row r="334277" spans="1:4" x14ac:dyDescent="0.35">
      <c r="A334277" s="1"/>
      <c r="B334277" s="1"/>
      <c r="C334277" s="1"/>
      <c r="D334277" s="1"/>
    </row>
    <row r="334296" spans="1:4" x14ac:dyDescent="0.35">
      <c r="A334296" s="1"/>
      <c r="B334296" s="1"/>
      <c r="C334296" s="1"/>
      <c r="D334296" s="1"/>
    </row>
    <row r="334315" spans="1:4" x14ac:dyDescent="0.35">
      <c r="A334315" s="1"/>
      <c r="B334315" s="1"/>
      <c r="C334315" s="1"/>
      <c r="D334315" s="1"/>
    </row>
    <row r="334334" spans="1:4" x14ac:dyDescent="0.35">
      <c r="A334334" s="1"/>
      <c r="B334334" s="1"/>
      <c r="C334334" s="1"/>
      <c r="D334334" s="1"/>
    </row>
    <row r="334353" spans="1:4" x14ac:dyDescent="0.35">
      <c r="A334353" s="1"/>
      <c r="B334353" s="1"/>
      <c r="C334353" s="1"/>
      <c r="D334353" s="1"/>
    </row>
    <row r="334372" spans="1:4" x14ac:dyDescent="0.35">
      <c r="A334372" s="1"/>
      <c r="B334372" s="1"/>
      <c r="C334372" s="1"/>
      <c r="D334372" s="1"/>
    </row>
    <row r="334391" spans="1:4" x14ac:dyDescent="0.35">
      <c r="A334391" s="1"/>
      <c r="B334391" s="1"/>
      <c r="C334391" s="1"/>
      <c r="D334391" s="1"/>
    </row>
    <row r="334410" spans="1:4" x14ac:dyDescent="0.35">
      <c r="A334410" s="1"/>
      <c r="B334410" s="1"/>
      <c r="C334410" s="1"/>
      <c r="D334410" s="1"/>
    </row>
    <row r="334429" spans="1:4" x14ac:dyDescent="0.35">
      <c r="A334429" s="1"/>
      <c r="B334429" s="1"/>
      <c r="C334429" s="1"/>
      <c r="D334429" s="1"/>
    </row>
    <row r="334448" spans="1:4" x14ac:dyDescent="0.35">
      <c r="A334448" s="1"/>
      <c r="B334448" s="1"/>
      <c r="C334448" s="1"/>
      <c r="D334448" s="1"/>
    </row>
    <row r="334467" spans="1:4" x14ac:dyDescent="0.35">
      <c r="A334467" s="1"/>
      <c r="B334467" s="1"/>
      <c r="C334467" s="1"/>
      <c r="D334467" s="1"/>
    </row>
    <row r="334486" spans="1:4" x14ac:dyDescent="0.35">
      <c r="A334486" s="1"/>
      <c r="B334486" s="1"/>
      <c r="C334486" s="1"/>
      <c r="D334486" s="1"/>
    </row>
    <row r="334505" spans="1:4" x14ac:dyDescent="0.35">
      <c r="A334505" s="1"/>
      <c r="B334505" s="1"/>
      <c r="C334505" s="1"/>
      <c r="D334505" s="1"/>
    </row>
    <row r="334524" spans="1:4" x14ac:dyDescent="0.35">
      <c r="A334524" s="1"/>
      <c r="B334524" s="1"/>
      <c r="C334524" s="1"/>
      <c r="D334524" s="1"/>
    </row>
    <row r="334543" spans="1:4" x14ac:dyDescent="0.35">
      <c r="A334543" s="1"/>
      <c r="B334543" s="1"/>
      <c r="C334543" s="1"/>
      <c r="D334543" s="1"/>
    </row>
    <row r="334562" spans="1:4" x14ac:dyDescent="0.35">
      <c r="A334562" s="1"/>
      <c r="B334562" s="1"/>
      <c r="C334562" s="1"/>
      <c r="D334562" s="1"/>
    </row>
    <row r="334581" spans="1:4" x14ac:dyDescent="0.35">
      <c r="A334581" s="1"/>
      <c r="B334581" s="1"/>
      <c r="C334581" s="1"/>
      <c r="D334581" s="1"/>
    </row>
    <row r="334600" spans="1:4" x14ac:dyDescent="0.35">
      <c r="A334600" s="1"/>
      <c r="B334600" s="1"/>
      <c r="C334600" s="1"/>
      <c r="D334600" s="1"/>
    </row>
    <row r="334619" spans="1:4" x14ac:dyDescent="0.35">
      <c r="A334619" s="1"/>
      <c r="B334619" s="1"/>
      <c r="C334619" s="1"/>
      <c r="D334619" s="1"/>
    </row>
    <row r="334638" spans="1:4" x14ac:dyDescent="0.35">
      <c r="A334638" s="1"/>
      <c r="B334638" s="1"/>
      <c r="C334638" s="1"/>
      <c r="D334638" s="1"/>
    </row>
    <row r="334657" spans="1:4" x14ac:dyDescent="0.35">
      <c r="A334657" s="1"/>
      <c r="B334657" s="1"/>
      <c r="C334657" s="1"/>
      <c r="D334657" s="1"/>
    </row>
    <row r="334676" spans="1:4" x14ac:dyDescent="0.35">
      <c r="A334676" s="1"/>
      <c r="B334676" s="1"/>
      <c r="C334676" s="1"/>
      <c r="D334676" s="1"/>
    </row>
    <row r="334695" spans="1:4" x14ac:dyDescent="0.35">
      <c r="A334695" s="1"/>
      <c r="B334695" s="1"/>
      <c r="C334695" s="1"/>
      <c r="D334695" s="1"/>
    </row>
    <row r="334714" spans="1:4" x14ac:dyDescent="0.35">
      <c r="A334714" s="1"/>
      <c r="B334714" s="1"/>
      <c r="C334714" s="1"/>
      <c r="D334714" s="1"/>
    </row>
    <row r="334733" spans="1:4" x14ac:dyDescent="0.35">
      <c r="A334733" s="1"/>
      <c r="B334733" s="1"/>
      <c r="C334733" s="1"/>
      <c r="D334733" s="1"/>
    </row>
    <row r="334752" spans="1:4" x14ac:dyDescent="0.35">
      <c r="A334752" s="1"/>
      <c r="B334752" s="1"/>
      <c r="C334752" s="1"/>
      <c r="D334752" s="1"/>
    </row>
    <row r="334771" spans="1:4" x14ac:dyDescent="0.35">
      <c r="A334771" s="1"/>
      <c r="B334771" s="1"/>
      <c r="C334771" s="1"/>
      <c r="D334771" s="1"/>
    </row>
    <row r="334790" spans="1:4" x14ac:dyDescent="0.35">
      <c r="A334790" s="1"/>
      <c r="B334790" s="1"/>
      <c r="C334790" s="1"/>
      <c r="D334790" s="1"/>
    </row>
    <row r="334809" spans="1:4" x14ac:dyDescent="0.35">
      <c r="A334809" s="1"/>
      <c r="B334809" s="1"/>
      <c r="C334809" s="1"/>
      <c r="D334809" s="1"/>
    </row>
    <row r="334828" spans="1:4" x14ac:dyDescent="0.35">
      <c r="A334828" s="1"/>
      <c r="B334828" s="1"/>
      <c r="C334828" s="1"/>
      <c r="D334828" s="1"/>
    </row>
    <row r="334847" spans="1:4" x14ac:dyDescent="0.35">
      <c r="A334847" s="1"/>
      <c r="B334847" s="1"/>
      <c r="C334847" s="1"/>
      <c r="D334847" s="1"/>
    </row>
    <row r="334866" spans="1:4" x14ac:dyDescent="0.35">
      <c r="A334866" s="1"/>
      <c r="B334866" s="1"/>
      <c r="C334866" s="1"/>
      <c r="D334866" s="1"/>
    </row>
    <row r="334885" spans="1:4" x14ac:dyDescent="0.35">
      <c r="A334885" s="1"/>
      <c r="B334885" s="1"/>
      <c r="C334885" s="1"/>
      <c r="D334885" s="1"/>
    </row>
    <row r="334904" spans="1:4" x14ac:dyDescent="0.35">
      <c r="A334904" s="1"/>
      <c r="B334904" s="1"/>
      <c r="C334904" s="1"/>
      <c r="D334904" s="1"/>
    </row>
    <row r="334923" spans="1:4" x14ac:dyDescent="0.35">
      <c r="A334923" s="1"/>
      <c r="B334923" s="1"/>
      <c r="C334923" s="1"/>
      <c r="D334923" s="1"/>
    </row>
    <row r="334942" spans="1:4" x14ac:dyDescent="0.35">
      <c r="A334942" s="1"/>
      <c r="B334942" s="1"/>
      <c r="C334942" s="1"/>
      <c r="D334942" s="1"/>
    </row>
    <row r="334961" spans="1:4" x14ac:dyDescent="0.35">
      <c r="A334961" s="1"/>
      <c r="B334961" s="1"/>
      <c r="C334961" s="1"/>
      <c r="D334961" s="1"/>
    </row>
    <row r="334980" spans="1:4" x14ac:dyDescent="0.35">
      <c r="A334980" s="1"/>
      <c r="B334980" s="1"/>
      <c r="C334980" s="1"/>
      <c r="D334980" s="1"/>
    </row>
    <row r="334999" spans="1:4" x14ac:dyDescent="0.35">
      <c r="A334999" s="1"/>
      <c r="B334999" s="1"/>
      <c r="C334999" s="1"/>
      <c r="D334999" s="1"/>
    </row>
    <row r="335018" spans="1:4" x14ac:dyDescent="0.35">
      <c r="A335018" s="1"/>
      <c r="B335018" s="1"/>
      <c r="C335018" s="1"/>
      <c r="D335018" s="1"/>
    </row>
    <row r="335037" spans="1:4" x14ac:dyDescent="0.35">
      <c r="A335037" s="1"/>
      <c r="B335037" s="1"/>
      <c r="C335037" s="1"/>
      <c r="D335037" s="1"/>
    </row>
    <row r="335056" spans="1:4" x14ac:dyDescent="0.35">
      <c r="A335056" s="1"/>
      <c r="B335056" s="1"/>
      <c r="C335056" s="1"/>
      <c r="D335056" s="1"/>
    </row>
    <row r="335075" spans="1:4" x14ac:dyDescent="0.35">
      <c r="A335075" s="1"/>
      <c r="B335075" s="1"/>
      <c r="C335075" s="1"/>
      <c r="D335075" s="1"/>
    </row>
    <row r="335094" spans="1:4" x14ac:dyDescent="0.35">
      <c r="A335094" s="1"/>
      <c r="B335094" s="1"/>
      <c r="C335094" s="1"/>
      <c r="D335094" s="1"/>
    </row>
    <row r="335113" spans="1:4" x14ac:dyDescent="0.35">
      <c r="A335113" s="1"/>
      <c r="B335113" s="1"/>
      <c r="C335113" s="1"/>
      <c r="D335113" s="1"/>
    </row>
    <row r="335132" spans="1:4" x14ac:dyDescent="0.35">
      <c r="A335132" s="1"/>
      <c r="B335132" s="1"/>
      <c r="C335132" s="1"/>
      <c r="D335132" s="1"/>
    </row>
    <row r="335151" spans="1:4" x14ac:dyDescent="0.35">
      <c r="A335151" s="1"/>
      <c r="B335151" s="1"/>
      <c r="C335151" s="1"/>
      <c r="D335151" s="1"/>
    </row>
    <row r="335170" spans="1:4" x14ac:dyDescent="0.35">
      <c r="A335170" s="1"/>
      <c r="B335170" s="1"/>
      <c r="C335170" s="1"/>
      <c r="D335170" s="1"/>
    </row>
    <row r="335189" spans="1:4" x14ac:dyDescent="0.35">
      <c r="A335189" s="1"/>
      <c r="B335189" s="1"/>
      <c r="C335189" s="1"/>
      <c r="D335189" s="1"/>
    </row>
    <row r="335208" spans="1:4" x14ac:dyDescent="0.35">
      <c r="A335208" s="1"/>
      <c r="B335208" s="1"/>
      <c r="C335208" s="1"/>
      <c r="D335208" s="1"/>
    </row>
    <row r="335227" spans="1:4" x14ac:dyDescent="0.35">
      <c r="A335227" s="1"/>
      <c r="B335227" s="1"/>
      <c r="C335227" s="1"/>
      <c r="D335227" s="1"/>
    </row>
    <row r="335246" spans="1:4" x14ac:dyDescent="0.35">
      <c r="A335246" s="1"/>
      <c r="B335246" s="1"/>
      <c r="C335246" s="1"/>
      <c r="D335246" s="1"/>
    </row>
    <row r="335265" spans="1:4" x14ac:dyDescent="0.35">
      <c r="A335265" s="1"/>
      <c r="B335265" s="1"/>
      <c r="C335265" s="1"/>
      <c r="D335265" s="1"/>
    </row>
    <row r="335284" spans="1:4" x14ac:dyDescent="0.35">
      <c r="A335284" s="1"/>
      <c r="B335284" s="1"/>
      <c r="C335284" s="1"/>
      <c r="D335284" s="1"/>
    </row>
    <row r="335303" spans="1:4" x14ac:dyDescent="0.35">
      <c r="A335303" s="1"/>
      <c r="B335303" s="1"/>
      <c r="C335303" s="1"/>
      <c r="D335303" s="1"/>
    </row>
    <row r="335322" spans="1:4" x14ac:dyDescent="0.35">
      <c r="A335322" s="1"/>
      <c r="B335322" s="1"/>
      <c r="C335322" s="1"/>
      <c r="D335322" s="1"/>
    </row>
    <row r="335341" spans="1:4" x14ac:dyDescent="0.35">
      <c r="A335341" s="1"/>
      <c r="B335341" s="1"/>
      <c r="C335341" s="1"/>
      <c r="D335341" s="1"/>
    </row>
    <row r="335360" spans="1:4" x14ac:dyDescent="0.35">
      <c r="A335360" s="1"/>
      <c r="B335360" s="1"/>
      <c r="C335360" s="1"/>
      <c r="D335360" s="1"/>
    </row>
    <row r="335379" spans="1:4" x14ac:dyDescent="0.35">
      <c r="A335379" s="1"/>
      <c r="B335379" s="1"/>
      <c r="C335379" s="1"/>
      <c r="D335379" s="1"/>
    </row>
    <row r="335398" spans="1:4" x14ac:dyDescent="0.35">
      <c r="A335398" s="1"/>
      <c r="B335398" s="1"/>
      <c r="C335398" s="1"/>
      <c r="D335398" s="1"/>
    </row>
    <row r="335417" spans="1:4" x14ac:dyDescent="0.35">
      <c r="A335417" s="1"/>
      <c r="B335417" s="1"/>
      <c r="C335417" s="1"/>
      <c r="D335417" s="1"/>
    </row>
    <row r="335436" spans="1:4" x14ac:dyDescent="0.35">
      <c r="A335436" s="1"/>
      <c r="B335436" s="1"/>
      <c r="C335436" s="1"/>
      <c r="D335436" s="1"/>
    </row>
    <row r="335455" spans="1:4" x14ac:dyDescent="0.35">
      <c r="A335455" s="1"/>
      <c r="B335455" s="1"/>
      <c r="C335455" s="1"/>
      <c r="D335455" s="1"/>
    </row>
    <row r="335474" spans="1:4" x14ac:dyDescent="0.35">
      <c r="A335474" s="1"/>
      <c r="B335474" s="1"/>
      <c r="C335474" s="1"/>
      <c r="D335474" s="1"/>
    </row>
    <row r="335493" spans="1:4" x14ac:dyDescent="0.35">
      <c r="A335493" s="1"/>
      <c r="B335493" s="1"/>
      <c r="C335493" s="1"/>
      <c r="D335493" s="1"/>
    </row>
    <row r="335512" spans="1:4" x14ac:dyDescent="0.35">
      <c r="A335512" s="1"/>
      <c r="B335512" s="1"/>
      <c r="C335512" s="1"/>
      <c r="D335512" s="1"/>
    </row>
    <row r="335531" spans="1:4" x14ac:dyDescent="0.35">
      <c r="A335531" s="1"/>
      <c r="B335531" s="1"/>
      <c r="C335531" s="1"/>
      <c r="D335531" s="1"/>
    </row>
    <row r="335550" spans="1:4" x14ac:dyDescent="0.35">
      <c r="A335550" s="1"/>
      <c r="B335550" s="1"/>
      <c r="C335550" s="1"/>
      <c r="D335550" s="1"/>
    </row>
    <row r="335569" spans="1:4" x14ac:dyDescent="0.35">
      <c r="A335569" s="1"/>
      <c r="B335569" s="1"/>
      <c r="C335569" s="1"/>
      <c r="D335569" s="1"/>
    </row>
    <row r="335588" spans="1:4" x14ac:dyDescent="0.35">
      <c r="A335588" s="1"/>
      <c r="B335588" s="1"/>
      <c r="C335588" s="1"/>
      <c r="D335588" s="1"/>
    </row>
    <row r="335607" spans="1:4" x14ac:dyDescent="0.35">
      <c r="A335607" s="1"/>
      <c r="B335607" s="1"/>
      <c r="C335607" s="1"/>
      <c r="D335607" s="1"/>
    </row>
    <row r="335626" spans="1:4" x14ac:dyDescent="0.35">
      <c r="A335626" s="1"/>
      <c r="B335626" s="1"/>
      <c r="C335626" s="1"/>
      <c r="D335626" s="1"/>
    </row>
    <row r="335645" spans="1:4" x14ac:dyDescent="0.35">
      <c r="A335645" s="1"/>
      <c r="B335645" s="1"/>
      <c r="C335645" s="1"/>
      <c r="D335645" s="1"/>
    </row>
    <row r="335664" spans="1:4" x14ac:dyDescent="0.35">
      <c r="A335664" s="1"/>
      <c r="B335664" s="1"/>
      <c r="C335664" s="1"/>
      <c r="D335664" s="1"/>
    </row>
    <row r="335683" spans="1:4" x14ac:dyDescent="0.35">
      <c r="A335683" s="1"/>
      <c r="B335683" s="1"/>
      <c r="C335683" s="1"/>
      <c r="D335683" s="1"/>
    </row>
    <row r="335702" spans="1:4" x14ac:dyDescent="0.35">
      <c r="A335702" s="1"/>
      <c r="B335702" s="1"/>
      <c r="C335702" s="1"/>
      <c r="D335702" s="1"/>
    </row>
    <row r="335721" spans="1:4" x14ac:dyDescent="0.35">
      <c r="A335721" s="1"/>
      <c r="B335721" s="1"/>
      <c r="C335721" s="1"/>
      <c r="D335721" s="1"/>
    </row>
    <row r="335740" spans="1:4" x14ac:dyDescent="0.35">
      <c r="A335740" s="1"/>
      <c r="B335740" s="1"/>
      <c r="C335740" s="1"/>
      <c r="D335740" s="1"/>
    </row>
    <row r="335759" spans="1:4" x14ac:dyDescent="0.35">
      <c r="A335759" s="1"/>
      <c r="B335759" s="1"/>
      <c r="C335759" s="1"/>
      <c r="D335759" s="1"/>
    </row>
    <row r="335778" spans="1:4" x14ac:dyDescent="0.35">
      <c r="A335778" s="1"/>
      <c r="B335778" s="1"/>
      <c r="C335778" s="1"/>
      <c r="D335778" s="1"/>
    </row>
    <row r="335797" spans="1:4" x14ac:dyDescent="0.35">
      <c r="A335797" s="1"/>
      <c r="B335797" s="1"/>
      <c r="C335797" s="1"/>
      <c r="D335797" s="1"/>
    </row>
    <row r="335816" spans="1:4" x14ac:dyDescent="0.35">
      <c r="A335816" s="1"/>
      <c r="B335816" s="1"/>
      <c r="C335816" s="1"/>
      <c r="D335816" s="1"/>
    </row>
    <row r="335835" spans="1:4" x14ac:dyDescent="0.35">
      <c r="A335835" s="1"/>
      <c r="B335835" s="1"/>
      <c r="C335835" s="1"/>
      <c r="D335835" s="1"/>
    </row>
    <row r="335854" spans="1:4" x14ac:dyDescent="0.35">
      <c r="A335854" s="1"/>
      <c r="B335854" s="1"/>
      <c r="C335854" s="1"/>
      <c r="D335854" s="1"/>
    </row>
    <row r="335873" spans="1:4" x14ac:dyDescent="0.35">
      <c r="A335873" s="1"/>
      <c r="B335873" s="1"/>
      <c r="C335873" s="1"/>
      <c r="D335873" s="1"/>
    </row>
    <row r="335892" spans="1:4" x14ac:dyDescent="0.35">
      <c r="A335892" s="1"/>
      <c r="B335892" s="1"/>
      <c r="C335892" s="1"/>
      <c r="D335892" s="1"/>
    </row>
    <row r="335911" spans="1:4" x14ac:dyDescent="0.35">
      <c r="A335911" s="1"/>
      <c r="B335911" s="1"/>
      <c r="C335911" s="1"/>
      <c r="D335911" s="1"/>
    </row>
    <row r="335930" spans="1:4" x14ac:dyDescent="0.35">
      <c r="A335930" s="1"/>
      <c r="B335930" s="1"/>
      <c r="C335930" s="1"/>
      <c r="D335930" s="1"/>
    </row>
    <row r="335949" spans="1:4" x14ac:dyDescent="0.35">
      <c r="A335949" s="1"/>
      <c r="B335949" s="1"/>
      <c r="C335949" s="1"/>
      <c r="D335949" s="1"/>
    </row>
    <row r="335968" spans="1:4" x14ac:dyDescent="0.35">
      <c r="A335968" s="1"/>
      <c r="B335968" s="1"/>
      <c r="C335968" s="1"/>
      <c r="D335968" s="1"/>
    </row>
    <row r="335987" spans="1:4" x14ac:dyDescent="0.35">
      <c r="A335987" s="1"/>
      <c r="B335987" s="1"/>
      <c r="C335987" s="1"/>
      <c r="D335987" s="1"/>
    </row>
    <row r="336006" spans="1:4" x14ac:dyDescent="0.35">
      <c r="A336006" s="1"/>
      <c r="B336006" s="1"/>
      <c r="C336006" s="1"/>
      <c r="D336006" s="1"/>
    </row>
    <row r="336025" spans="1:4" x14ac:dyDescent="0.35">
      <c r="A336025" s="1"/>
      <c r="B336025" s="1"/>
      <c r="C336025" s="1"/>
      <c r="D336025" s="1"/>
    </row>
    <row r="336044" spans="1:4" x14ac:dyDescent="0.35">
      <c r="A336044" s="1"/>
      <c r="B336044" s="1"/>
      <c r="C336044" s="1"/>
      <c r="D336044" s="1"/>
    </row>
    <row r="336063" spans="1:4" x14ac:dyDescent="0.35">
      <c r="A336063" s="1"/>
      <c r="B336063" s="1"/>
      <c r="C336063" s="1"/>
      <c r="D336063" s="1"/>
    </row>
    <row r="336082" spans="1:4" x14ac:dyDescent="0.35">
      <c r="A336082" s="1"/>
      <c r="B336082" s="1"/>
      <c r="C336082" s="1"/>
      <c r="D336082" s="1"/>
    </row>
    <row r="336101" spans="1:4" x14ac:dyDescent="0.35">
      <c r="A336101" s="1"/>
      <c r="B336101" s="1"/>
      <c r="C336101" s="1"/>
      <c r="D336101" s="1"/>
    </row>
    <row r="336120" spans="1:4" x14ac:dyDescent="0.35">
      <c r="A336120" s="1"/>
      <c r="B336120" s="1"/>
      <c r="C336120" s="1"/>
      <c r="D336120" s="1"/>
    </row>
    <row r="336139" spans="1:4" x14ac:dyDescent="0.35">
      <c r="A336139" s="1"/>
      <c r="B336139" s="1"/>
      <c r="C336139" s="1"/>
      <c r="D336139" s="1"/>
    </row>
    <row r="336158" spans="1:4" x14ac:dyDescent="0.35">
      <c r="A336158" s="1"/>
      <c r="B336158" s="1"/>
      <c r="C336158" s="1"/>
      <c r="D336158" s="1"/>
    </row>
    <row r="336177" spans="1:4" x14ac:dyDescent="0.35">
      <c r="A336177" s="1"/>
      <c r="B336177" s="1"/>
      <c r="C336177" s="1"/>
      <c r="D336177" s="1"/>
    </row>
    <row r="336196" spans="1:4" x14ac:dyDescent="0.35">
      <c r="A336196" s="1"/>
      <c r="B336196" s="1"/>
      <c r="C336196" s="1"/>
      <c r="D336196" s="1"/>
    </row>
    <row r="336215" spans="1:4" x14ac:dyDescent="0.35">
      <c r="A336215" s="1"/>
      <c r="B336215" s="1"/>
      <c r="C336215" s="1"/>
      <c r="D336215" s="1"/>
    </row>
    <row r="336234" spans="1:4" x14ac:dyDescent="0.35">
      <c r="A336234" s="1"/>
      <c r="B336234" s="1"/>
      <c r="C336234" s="1"/>
      <c r="D336234" s="1"/>
    </row>
    <row r="336253" spans="1:4" x14ac:dyDescent="0.35">
      <c r="A336253" s="1"/>
      <c r="B336253" s="1"/>
      <c r="C336253" s="1"/>
      <c r="D336253" s="1"/>
    </row>
    <row r="336272" spans="1:4" x14ac:dyDescent="0.35">
      <c r="A336272" s="1"/>
      <c r="B336272" s="1"/>
      <c r="C336272" s="1"/>
      <c r="D336272" s="1"/>
    </row>
    <row r="336291" spans="1:4" x14ac:dyDescent="0.35">
      <c r="A336291" s="1"/>
      <c r="B336291" s="1"/>
      <c r="C336291" s="1"/>
      <c r="D336291" s="1"/>
    </row>
    <row r="336310" spans="1:4" x14ac:dyDescent="0.35">
      <c r="A336310" s="1"/>
      <c r="B336310" s="1"/>
      <c r="C336310" s="1"/>
      <c r="D336310" s="1"/>
    </row>
    <row r="336329" spans="1:4" x14ac:dyDescent="0.35">
      <c r="A336329" s="1"/>
      <c r="B336329" s="1"/>
      <c r="C336329" s="1"/>
      <c r="D336329" s="1"/>
    </row>
    <row r="336348" spans="1:4" x14ac:dyDescent="0.35">
      <c r="A336348" s="1"/>
      <c r="B336348" s="1"/>
      <c r="C336348" s="1"/>
      <c r="D336348" s="1"/>
    </row>
    <row r="336367" spans="1:4" x14ac:dyDescent="0.35">
      <c r="A336367" s="1"/>
      <c r="B336367" s="1"/>
      <c r="C336367" s="1"/>
      <c r="D336367" s="1"/>
    </row>
    <row r="336386" spans="1:4" x14ac:dyDescent="0.35">
      <c r="A336386" s="1"/>
      <c r="B336386" s="1"/>
      <c r="C336386" s="1"/>
      <c r="D336386" s="1"/>
    </row>
    <row r="336405" spans="1:4" x14ac:dyDescent="0.35">
      <c r="A336405" s="1"/>
      <c r="B336405" s="1"/>
      <c r="C336405" s="1"/>
      <c r="D336405" s="1"/>
    </row>
    <row r="336424" spans="1:4" x14ac:dyDescent="0.35">
      <c r="A336424" s="1"/>
      <c r="B336424" s="1"/>
      <c r="C336424" s="1"/>
      <c r="D336424" s="1"/>
    </row>
    <row r="336443" spans="1:4" x14ac:dyDescent="0.35">
      <c r="A336443" s="1"/>
      <c r="B336443" s="1"/>
      <c r="C336443" s="1"/>
      <c r="D336443" s="1"/>
    </row>
    <row r="336462" spans="1:4" x14ac:dyDescent="0.35">
      <c r="A336462" s="1"/>
      <c r="B336462" s="1"/>
      <c r="C336462" s="1"/>
      <c r="D336462" s="1"/>
    </row>
    <row r="336481" spans="1:4" x14ac:dyDescent="0.35">
      <c r="A336481" s="1"/>
      <c r="B336481" s="1"/>
      <c r="C336481" s="1"/>
      <c r="D336481" s="1"/>
    </row>
    <row r="336500" spans="1:4" x14ac:dyDescent="0.35">
      <c r="A336500" s="1"/>
      <c r="B336500" s="1"/>
      <c r="C336500" s="1"/>
      <c r="D336500" s="1"/>
    </row>
    <row r="336519" spans="1:4" x14ac:dyDescent="0.35">
      <c r="A336519" s="1"/>
      <c r="B336519" s="1"/>
      <c r="C336519" s="1"/>
      <c r="D336519" s="1"/>
    </row>
    <row r="336538" spans="1:4" x14ac:dyDescent="0.35">
      <c r="A336538" s="1"/>
      <c r="B336538" s="1"/>
      <c r="C336538" s="1"/>
      <c r="D336538" s="1"/>
    </row>
    <row r="336557" spans="1:4" x14ac:dyDescent="0.35">
      <c r="A336557" s="1"/>
      <c r="B336557" s="1"/>
      <c r="C336557" s="1"/>
      <c r="D336557" s="1"/>
    </row>
    <row r="336576" spans="1:4" x14ac:dyDescent="0.35">
      <c r="A336576" s="1"/>
      <c r="B336576" s="1"/>
      <c r="C336576" s="1"/>
      <c r="D336576" s="1"/>
    </row>
    <row r="336595" spans="1:4" x14ac:dyDescent="0.35">
      <c r="A336595" s="1"/>
      <c r="B336595" s="1"/>
      <c r="C336595" s="1"/>
      <c r="D336595" s="1"/>
    </row>
    <row r="336614" spans="1:4" x14ac:dyDescent="0.35">
      <c r="A336614" s="1"/>
      <c r="B336614" s="1"/>
      <c r="C336614" s="1"/>
      <c r="D336614" s="1"/>
    </row>
    <row r="336633" spans="1:4" x14ac:dyDescent="0.35">
      <c r="A336633" s="1"/>
      <c r="B336633" s="1"/>
      <c r="C336633" s="1"/>
      <c r="D336633" s="1"/>
    </row>
    <row r="336652" spans="1:4" x14ac:dyDescent="0.35">
      <c r="A336652" s="1"/>
      <c r="B336652" s="1"/>
      <c r="C336652" s="1"/>
      <c r="D336652" s="1"/>
    </row>
    <row r="336671" spans="1:4" x14ac:dyDescent="0.35">
      <c r="A336671" s="1"/>
      <c r="B336671" s="1"/>
      <c r="C336671" s="1"/>
      <c r="D336671" s="1"/>
    </row>
    <row r="336690" spans="1:4" x14ac:dyDescent="0.35">
      <c r="A336690" s="1"/>
      <c r="B336690" s="1"/>
      <c r="C336690" s="1"/>
      <c r="D336690" s="1"/>
    </row>
    <row r="336709" spans="1:4" x14ac:dyDescent="0.35">
      <c r="A336709" s="1"/>
      <c r="B336709" s="1"/>
      <c r="C336709" s="1"/>
      <c r="D336709" s="1"/>
    </row>
    <row r="336728" spans="1:4" x14ac:dyDescent="0.35">
      <c r="A336728" s="1"/>
      <c r="B336728" s="1"/>
      <c r="C336728" s="1"/>
      <c r="D336728" s="1"/>
    </row>
    <row r="336747" spans="1:4" x14ac:dyDescent="0.35">
      <c r="A336747" s="1"/>
      <c r="B336747" s="1"/>
      <c r="C336747" s="1"/>
      <c r="D336747" s="1"/>
    </row>
    <row r="336766" spans="1:4" x14ac:dyDescent="0.35">
      <c r="A336766" s="1"/>
      <c r="B336766" s="1"/>
      <c r="C336766" s="1"/>
      <c r="D336766" s="1"/>
    </row>
    <row r="336785" spans="1:4" x14ac:dyDescent="0.35">
      <c r="A336785" s="1"/>
      <c r="B336785" s="1"/>
      <c r="C336785" s="1"/>
      <c r="D336785" s="1"/>
    </row>
    <row r="336804" spans="1:4" x14ac:dyDescent="0.35">
      <c r="A336804" s="1"/>
      <c r="B336804" s="1"/>
      <c r="C336804" s="1"/>
      <c r="D336804" s="1"/>
    </row>
    <row r="336823" spans="1:4" x14ac:dyDescent="0.35">
      <c r="A336823" s="1"/>
      <c r="B336823" s="1"/>
      <c r="C336823" s="1"/>
      <c r="D336823" s="1"/>
    </row>
    <row r="336842" spans="1:4" x14ac:dyDescent="0.35">
      <c r="A336842" s="1"/>
      <c r="B336842" s="1"/>
      <c r="C336842" s="1"/>
      <c r="D336842" s="1"/>
    </row>
    <row r="336861" spans="1:4" x14ac:dyDescent="0.35">
      <c r="A336861" s="1"/>
      <c r="B336861" s="1"/>
      <c r="C336861" s="1"/>
      <c r="D336861" s="1"/>
    </row>
    <row r="336880" spans="1:4" x14ac:dyDescent="0.35">
      <c r="A336880" s="1"/>
      <c r="B336880" s="1"/>
      <c r="C336880" s="1"/>
      <c r="D336880" s="1"/>
    </row>
    <row r="336899" spans="1:4" x14ac:dyDescent="0.35">
      <c r="A336899" s="1"/>
      <c r="B336899" s="1"/>
      <c r="C336899" s="1"/>
      <c r="D336899" s="1"/>
    </row>
    <row r="336918" spans="1:4" x14ac:dyDescent="0.35">
      <c r="A336918" s="1"/>
      <c r="B336918" s="1"/>
      <c r="C336918" s="1"/>
      <c r="D336918" s="1"/>
    </row>
    <row r="336937" spans="1:4" x14ac:dyDescent="0.35">
      <c r="A336937" s="1"/>
      <c r="B336937" s="1"/>
      <c r="C336937" s="1"/>
      <c r="D336937" s="1"/>
    </row>
    <row r="336956" spans="1:4" x14ac:dyDescent="0.35">
      <c r="A336956" s="1"/>
      <c r="B336956" s="1"/>
      <c r="C336956" s="1"/>
      <c r="D336956" s="1"/>
    </row>
    <row r="336975" spans="1:4" x14ac:dyDescent="0.35">
      <c r="A336975" s="1"/>
      <c r="B336975" s="1"/>
      <c r="C336975" s="1"/>
      <c r="D336975" s="1"/>
    </row>
    <row r="336994" spans="1:4" x14ac:dyDescent="0.35">
      <c r="A336994" s="1"/>
      <c r="B336994" s="1"/>
      <c r="C336994" s="1"/>
      <c r="D336994" s="1"/>
    </row>
    <row r="337013" spans="1:4" x14ac:dyDescent="0.35">
      <c r="A337013" s="1"/>
      <c r="B337013" s="1"/>
      <c r="C337013" s="1"/>
      <c r="D337013" s="1"/>
    </row>
    <row r="337032" spans="1:4" x14ac:dyDescent="0.35">
      <c r="A337032" s="1"/>
      <c r="B337032" s="1"/>
      <c r="C337032" s="1"/>
      <c r="D337032" s="1"/>
    </row>
    <row r="337051" spans="1:4" x14ac:dyDescent="0.35">
      <c r="A337051" s="1"/>
      <c r="B337051" s="1"/>
      <c r="C337051" s="1"/>
      <c r="D337051" s="1"/>
    </row>
    <row r="337070" spans="1:4" x14ac:dyDescent="0.35">
      <c r="A337070" s="1"/>
      <c r="B337070" s="1"/>
      <c r="C337070" s="1"/>
      <c r="D337070" s="1"/>
    </row>
    <row r="337089" spans="1:4" x14ac:dyDescent="0.35">
      <c r="A337089" s="1"/>
      <c r="B337089" s="1"/>
      <c r="C337089" s="1"/>
      <c r="D337089" s="1"/>
    </row>
    <row r="337108" spans="1:4" x14ac:dyDescent="0.35">
      <c r="A337108" s="1"/>
      <c r="B337108" s="1"/>
      <c r="C337108" s="1"/>
      <c r="D337108" s="1"/>
    </row>
    <row r="337127" spans="1:4" x14ac:dyDescent="0.35">
      <c r="A337127" s="1"/>
      <c r="B337127" s="1"/>
      <c r="C337127" s="1"/>
      <c r="D337127" s="1"/>
    </row>
    <row r="337146" spans="1:4" x14ac:dyDescent="0.35">
      <c r="A337146" s="1"/>
      <c r="B337146" s="1"/>
      <c r="C337146" s="1"/>
      <c r="D337146" s="1"/>
    </row>
    <row r="337165" spans="1:4" x14ac:dyDescent="0.35">
      <c r="A337165" s="1"/>
      <c r="B337165" s="1"/>
      <c r="C337165" s="1"/>
      <c r="D337165" s="1"/>
    </row>
    <row r="337184" spans="1:4" x14ac:dyDescent="0.35">
      <c r="A337184" s="1"/>
      <c r="B337184" s="1"/>
      <c r="C337184" s="1"/>
      <c r="D337184" s="1"/>
    </row>
    <row r="337203" spans="1:4" x14ac:dyDescent="0.35">
      <c r="A337203" s="1"/>
      <c r="B337203" s="1"/>
      <c r="C337203" s="1"/>
      <c r="D337203" s="1"/>
    </row>
    <row r="337222" spans="1:4" x14ac:dyDescent="0.35">
      <c r="A337222" s="1"/>
      <c r="B337222" s="1"/>
      <c r="C337222" s="1"/>
      <c r="D337222" s="1"/>
    </row>
    <row r="337241" spans="1:4" x14ac:dyDescent="0.35">
      <c r="A337241" s="1"/>
      <c r="B337241" s="1"/>
      <c r="C337241" s="1"/>
      <c r="D337241" s="1"/>
    </row>
    <row r="337260" spans="1:4" x14ac:dyDescent="0.35">
      <c r="A337260" s="1"/>
      <c r="B337260" s="1"/>
      <c r="C337260" s="1"/>
      <c r="D337260" s="1"/>
    </row>
    <row r="337279" spans="1:4" x14ac:dyDescent="0.35">
      <c r="A337279" s="1"/>
      <c r="B337279" s="1"/>
      <c r="C337279" s="1"/>
      <c r="D337279" s="1"/>
    </row>
    <row r="337298" spans="1:4" x14ac:dyDescent="0.35">
      <c r="A337298" s="1"/>
      <c r="B337298" s="1"/>
      <c r="C337298" s="1"/>
      <c r="D337298" s="1"/>
    </row>
    <row r="337317" spans="1:4" x14ac:dyDescent="0.35">
      <c r="A337317" s="1"/>
      <c r="B337317" s="1"/>
      <c r="C337317" s="1"/>
      <c r="D337317" s="1"/>
    </row>
    <row r="337336" spans="1:4" x14ac:dyDescent="0.35">
      <c r="A337336" s="1"/>
      <c r="B337336" s="1"/>
      <c r="C337336" s="1"/>
      <c r="D337336" s="1"/>
    </row>
    <row r="337355" spans="1:4" x14ac:dyDescent="0.35">
      <c r="A337355" s="1"/>
      <c r="B337355" s="1"/>
      <c r="C337355" s="1"/>
      <c r="D337355" s="1"/>
    </row>
    <row r="337374" spans="1:4" x14ac:dyDescent="0.35">
      <c r="A337374" s="1"/>
      <c r="B337374" s="1"/>
      <c r="C337374" s="1"/>
      <c r="D337374" s="1"/>
    </row>
    <row r="337393" spans="1:4" x14ac:dyDescent="0.35">
      <c r="A337393" s="1"/>
      <c r="B337393" s="1"/>
      <c r="C337393" s="1"/>
      <c r="D337393" s="1"/>
    </row>
    <row r="337412" spans="1:4" x14ac:dyDescent="0.35">
      <c r="A337412" s="1"/>
      <c r="B337412" s="1"/>
      <c r="C337412" s="1"/>
      <c r="D337412" s="1"/>
    </row>
    <row r="337431" spans="1:4" x14ac:dyDescent="0.35">
      <c r="A337431" s="1"/>
      <c r="B337431" s="1"/>
      <c r="C337431" s="1"/>
      <c r="D337431" s="1"/>
    </row>
    <row r="337450" spans="1:4" x14ac:dyDescent="0.35">
      <c r="A337450" s="1"/>
      <c r="B337450" s="1"/>
      <c r="C337450" s="1"/>
      <c r="D337450" s="1"/>
    </row>
    <row r="337469" spans="1:4" x14ac:dyDescent="0.35">
      <c r="A337469" s="1"/>
      <c r="B337469" s="1"/>
      <c r="C337469" s="1"/>
      <c r="D337469" s="1"/>
    </row>
    <row r="337488" spans="1:4" x14ac:dyDescent="0.35">
      <c r="A337488" s="1"/>
      <c r="B337488" s="1"/>
      <c r="C337488" s="1"/>
      <c r="D337488" s="1"/>
    </row>
    <row r="337507" spans="1:4" x14ac:dyDescent="0.35">
      <c r="A337507" s="1"/>
      <c r="B337507" s="1"/>
      <c r="C337507" s="1"/>
      <c r="D337507" s="1"/>
    </row>
    <row r="337526" spans="1:4" x14ac:dyDescent="0.35">
      <c r="A337526" s="1"/>
      <c r="B337526" s="1"/>
      <c r="C337526" s="1"/>
      <c r="D337526" s="1"/>
    </row>
    <row r="337545" spans="1:4" x14ac:dyDescent="0.35">
      <c r="A337545" s="1"/>
      <c r="B337545" s="1"/>
      <c r="C337545" s="1"/>
      <c r="D337545" s="1"/>
    </row>
    <row r="337564" spans="1:4" x14ac:dyDescent="0.35">
      <c r="A337564" s="1"/>
      <c r="B337564" s="1"/>
      <c r="C337564" s="1"/>
      <c r="D337564" s="1"/>
    </row>
    <row r="337583" spans="1:4" x14ac:dyDescent="0.35">
      <c r="A337583" s="1"/>
      <c r="B337583" s="1"/>
      <c r="C337583" s="1"/>
      <c r="D337583" s="1"/>
    </row>
    <row r="337602" spans="1:4" x14ac:dyDescent="0.35">
      <c r="A337602" s="1"/>
      <c r="B337602" s="1"/>
      <c r="C337602" s="1"/>
      <c r="D337602" s="1"/>
    </row>
    <row r="337621" spans="1:4" x14ac:dyDescent="0.35">
      <c r="A337621" s="1"/>
      <c r="B337621" s="1"/>
      <c r="C337621" s="1"/>
      <c r="D337621" s="1"/>
    </row>
    <row r="337640" spans="1:4" x14ac:dyDescent="0.35">
      <c r="A337640" s="1"/>
      <c r="B337640" s="1"/>
      <c r="C337640" s="1"/>
      <c r="D337640" s="1"/>
    </row>
    <row r="337659" spans="1:4" x14ac:dyDescent="0.35">
      <c r="A337659" s="1"/>
      <c r="B337659" s="1"/>
      <c r="C337659" s="1"/>
      <c r="D337659" s="1"/>
    </row>
    <row r="337678" spans="1:4" x14ac:dyDescent="0.35">
      <c r="A337678" s="1"/>
      <c r="B337678" s="1"/>
      <c r="C337678" s="1"/>
      <c r="D337678" s="1"/>
    </row>
    <row r="337697" spans="1:4" x14ac:dyDescent="0.35">
      <c r="A337697" s="1"/>
      <c r="B337697" s="1"/>
      <c r="C337697" s="1"/>
      <c r="D337697" s="1"/>
    </row>
    <row r="337716" spans="1:4" x14ac:dyDescent="0.35">
      <c r="A337716" s="1"/>
      <c r="B337716" s="1"/>
      <c r="C337716" s="1"/>
      <c r="D337716" s="1"/>
    </row>
    <row r="337735" spans="1:4" x14ac:dyDescent="0.35">
      <c r="A337735" s="1"/>
      <c r="B337735" s="1"/>
      <c r="C337735" s="1"/>
      <c r="D337735" s="1"/>
    </row>
    <row r="337754" spans="1:4" x14ac:dyDescent="0.35">
      <c r="A337754" s="1"/>
      <c r="B337754" s="1"/>
      <c r="C337754" s="1"/>
      <c r="D337754" s="1"/>
    </row>
    <row r="337773" spans="1:4" x14ac:dyDescent="0.35">
      <c r="A337773" s="1"/>
      <c r="B337773" s="1"/>
      <c r="C337773" s="1"/>
      <c r="D337773" s="1"/>
    </row>
    <row r="337792" spans="1:4" x14ac:dyDescent="0.35">
      <c r="A337792" s="1"/>
      <c r="B337792" s="1"/>
      <c r="C337792" s="1"/>
      <c r="D337792" s="1"/>
    </row>
    <row r="337811" spans="1:4" x14ac:dyDescent="0.35">
      <c r="A337811" s="1"/>
      <c r="B337811" s="1"/>
      <c r="C337811" s="1"/>
      <c r="D337811" s="1"/>
    </row>
    <row r="337830" spans="1:4" x14ac:dyDescent="0.35">
      <c r="A337830" s="1"/>
      <c r="B337830" s="1"/>
      <c r="C337830" s="1"/>
      <c r="D337830" s="1"/>
    </row>
    <row r="337849" spans="1:4" x14ac:dyDescent="0.35">
      <c r="A337849" s="1"/>
      <c r="B337849" s="1"/>
      <c r="C337849" s="1"/>
      <c r="D337849" s="1"/>
    </row>
    <row r="337868" spans="1:4" x14ac:dyDescent="0.35">
      <c r="A337868" s="1"/>
      <c r="B337868" s="1"/>
      <c r="C337868" s="1"/>
      <c r="D337868" s="1"/>
    </row>
    <row r="337887" spans="1:4" x14ac:dyDescent="0.35">
      <c r="A337887" s="1"/>
      <c r="B337887" s="1"/>
      <c r="C337887" s="1"/>
      <c r="D337887" s="1"/>
    </row>
    <row r="337906" spans="1:4" x14ac:dyDescent="0.35">
      <c r="A337906" s="1"/>
      <c r="B337906" s="1"/>
      <c r="C337906" s="1"/>
      <c r="D337906" s="1"/>
    </row>
    <row r="337925" spans="1:4" x14ac:dyDescent="0.35">
      <c r="A337925" s="1"/>
      <c r="B337925" s="1"/>
      <c r="C337925" s="1"/>
      <c r="D337925" s="1"/>
    </row>
    <row r="337944" spans="1:4" x14ac:dyDescent="0.35">
      <c r="A337944" s="1"/>
      <c r="B337944" s="1"/>
      <c r="C337944" s="1"/>
      <c r="D337944" s="1"/>
    </row>
    <row r="337963" spans="1:4" x14ac:dyDescent="0.35">
      <c r="A337963" s="1"/>
      <c r="B337963" s="1"/>
      <c r="C337963" s="1"/>
      <c r="D337963" s="1"/>
    </row>
    <row r="337982" spans="1:4" x14ac:dyDescent="0.35">
      <c r="A337982" s="1"/>
      <c r="B337982" s="1"/>
      <c r="C337982" s="1"/>
      <c r="D337982" s="1"/>
    </row>
    <row r="338001" spans="1:4" x14ac:dyDescent="0.35">
      <c r="A338001" s="1"/>
      <c r="B338001" s="1"/>
      <c r="C338001" s="1"/>
      <c r="D338001" s="1"/>
    </row>
    <row r="338020" spans="1:4" x14ac:dyDescent="0.35">
      <c r="A338020" s="1"/>
      <c r="B338020" s="1"/>
      <c r="C338020" s="1"/>
      <c r="D338020" s="1"/>
    </row>
    <row r="338039" spans="1:4" x14ac:dyDescent="0.35">
      <c r="A338039" s="1"/>
      <c r="B338039" s="1"/>
      <c r="C338039" s="1"/>
      <c r="D338039" s="1"/>
    </row>
    <row r="338058" spans="1:4" x14ac:dyDescent="0.35">
      <c r="A338058" s="1"/>
      <c r="B338058" s="1"/>
      <c r="C338058" s="1"/>
      <c r="D338058" s="1"/>
    </row>
    <row r="338077" spans="1:4" x14ac:dyDescent="0.35">
      <c r="A338077" s="1"/>
      <c r="B338077" s="1"/>
      <c r="C338077" s="1"/>
      <c r="D338077" s="1"/>
    </row>
    <row r="338096" spans="1:4" x14ac:dyDescent="0.35">
      <c r="A338096" s="1"/>
      <c r="B338096" s="1"/>
      <c r="C338096" s="1"/>
      <c r="D338096" s="1"/>
    </row>
    <row r="338115" spans="1:4" x14ac:dyDescent="0.35">
      <c r="A338115" s="1"/>
      <c r="B338115" s="1"/>
      <c r="C338115" s="1"/>
      <c r="D338115" s="1"/>
    </row>
    <row r="338134" spans="1:4" x14ac:dyDescent="0.35">
      <c r="A338134" s="1"/>
      <c r="B338134" s="1"/>
      <c r="C338134" s="1"/>
      <c r="D338134" s="1"/>
    </row>
    <row r="338153" spans="1:4" x14ac:dyDescent="0.35">
      <c r="A338153" s="1"/>
      <c r="B338153" s="1"/>
      <c r="C338153" s="1"/>
      <c r="D338153" s="1"/>
    </row>
    <row r="338172" spans="1:4" x14ac:dyDescent="0.35">
      <c r="A338172" s="1"/>
      <c r="B338172" s="1"/>
      <c r="C338172" s="1"/>
      <c r="D338172" s="1"/>
    </row>
    <row r="338191" spans="1:4" x14ac:dyDescent="0.35">
      <c r="A338191" s="1"/>
      <c r="B338191" s="1"/>
      <c r="C338191" s="1"/>
      <c r="D338191" s="1"/>
    </row>
    <row r="338210" spans="1:4" x14ac:dyDescent="0.35">
      <c r="A338210" s="1"/>
      <c r="B338210" s="1"/>
      <c r="C338210" s="1"/>
      <c r="D338210" s="1"/>
    </row>
    <row r="338229" spans="1:4" x14ac:dyDescent="0.35">
      <c r="A338229" s="1"/>
      <c r="B338229" s="1"/>
      <c r="C338229" s="1"/>
      <c r="D338229" s="1"/>
    </row>
    <row r="338248" spans="1:4" x14ac:dyDescent="0.35">
      <c r="A338248" s="1"/>
      <c r="B338248" s="1"/>
      <c r="C338248" s="1"/>
      <c r="D338248" s="1"/>
    </row>
    <row r="338267" spans="1:4" x14ac:dyDescent="0.35">
      <c r="A338267" s="1"/>
      <c r="B338267" s="1"/>
      <c r="C338267" s="1"/>
      <c r="D338267" s="1"/>
    </row>
    <row r="338286" spans="1:4" x14ac:dyDescent="0.35">
      <c r="A338286" s="1"/>
      <c r="B338286" s="1"/>
      <c r="C338286" s="1"/>
      <c r="D338286" s="1"/>
    </row>
    <row r="338305" spans="1:4" x14ac:dyDescent="0.35">
      <c r="A338305" s="1"/>
      <c r="B338305" s="1"/>
      <c r="C338305" s="1"/>
      <c r="D338305" s="1"/>
    </row>
    <row r="338324" spans="1:4" x14ac:dyDescent="0.35">
      <c r="A338324" s="1"/>
      <c r="B338324" s="1"/>
      <c r="C338324" s="1"/>
      <c r="D338324" s="1"/>
    </row>
    <row r="338343" spans="1:4" x14ac:dyDescent="0.35">
      <c r="A338343" s="1"/>
      <c r="B338343" s="1"/>
      <c r="C338343" s="1"/>
      <c r="D338343" s="1"/>
    </row>
    <row r="338362" spans="1:4" x14ac:dyDescent="0.35">
      <c r="A338362" s="1"/>
      <c r="B338362" s="1"/>
      <c r="C338362" s="1"/>
      <c r="D338362" s="1"/>
    </row>
    <row r="338381" spans="1:4" x14ac:dyDescent="0.35">
      <c r="A338381" s="1"/>
      <c r="B338381" s="1"/>
      <c r="C338381" s="1"/>
      <c r="D338381" s="1"/>
    </row>
    <row r="338400" spans="1:4" x14ac:dyDescent="0.35">
      <c r="A338400" s="1"/>
      <c r="B338400" s="1"/>
      <c r="C338400" s="1"/>
      <c r="D338400" s="1"/>
    </row>
    <row r="338419" spans="1:4" x14ac:dyDescent="0.35">
      <c r="A338419" s="1"/>
      <c r="B338419" s="1"/>
      <c r="C338419" s="1"/>
      <c r="D338419" s="1"/>
    </row>
    <row r="338438" spans="1:4" x14ac:dyDescent="0.35">
      <c r="A338438" s="1"/>
      <c r="B338438" s="1"/>
      <c r="C338438" s="1"/>
      <c r="D338438" s="1"/>
    </row>
    <row r="338457" spans="1:4" x14ac:dyDescent="0.35">
      <c r="A338457" s="1"/>
      <c r="B338457" s="1"/>
      <c r="C338457" s="1"/>
      <c r="D338457" s="1"/>
    </row>
    <row r="338476" spans="1:4" x14ac:dyDescent="0.35">
      <c r="A338476" s="1"/>
      <c r="B338476" s="1"/>
      <c r="C338476" s="1"/>
      <c r="D338476" s="1"/>
    </row>
    <row r="338495" spans="1:4" x14ac:dyDescent="0.35">
      <c r="A338495" s="1"/>
      <c r="B338495" s="1"/>
      <c r="C338495" s="1"/>
      <c r="D338495" s="1"/>
    </row>
    <row r="338514" spans="1:4" x14ac:dyDescent="0.35">
      <c r="A338514" s="1"/>
      <c r="B338514" s="1"/>
      <c r="C338514" s="1"/>
      <c r="D338514" s="1"/>
    </row>
    <row r="338533" spans="1:4" x14ac:dyDescent="0.35">
      <c r="A338533" s="1"/>
      <c r="B338533" s="1"/>
      <c r="C338533" s="1"/>
      <c r="D338533" s="1"/>
    </row>
    <row r="338552" spans="1:4" x14ac:dyDescent="0.35">
      <c r="A338552" s="1"/>
      <c r="B338552" s="1"/>
      <c r="C338552" s="1"/>
      <c r="D338552" s="1"/>
    </row>
    <row r="338571" spans="1:4" x14ac:dyDescent="0.35">
      <c r="A338571" s="1"/>
      <c r="B338571" s="1"/>
      <c r="C338571" s="1"/>
      <c r="D338571" s="1"/>
    </row>
    <row r="338590" spans="1:4" x14ac:dyDescent="0.35">
      <c r="A338590" s="1"/>
      <c r="B338590" s="1"/>
      <c r="C338590" s="1"/>
      <c r="D338590" s="1"/>
    </row>
    <row r="338609" spans="1:4" x14ac:dyDescent="0.35">
      <c r="A338609" s="1"/>
      <c r="B338609" s="1"/>
      <c r="C338609" s="1"/>
      <c r="D338609" s="1"/>
    </row>
    <row r="338628" spans="1:4" x14ac:dyDescent="0.35">
      <c r="A338628" s="1"/>
      <c r="B338628" s="1"/>
      <c r="C338628" s="1"/>
      <c r="D338628" s="1"/>
    </row>
    <row r="338647" spans="1:4" x14ac:dyDescent="0.35">
      <c r="A338647" s="1"/>
      <c r="B338647" s="1"/>
      <c r="C338647" s="1"/>
      <c r="D338647" s="1"/>
    </row>
    <row r="338666" spans="1:4" x14ac:dyDescent="0.35">
      <c r="A338666" s="1"/>
      <c r="B338666" s="1"/>
      <c r="C338666" s="1"/>
      <c r="D338666" s="1"/>
    </row>
    <row r="338685" spans="1:4" x14ac:dyDescent="0.35">
      <c r="A338685" s="1"/>
      <c r="B338685" s="1"/>
      <c r="C338685" s="1"/>
      <c r="D338685" s="1"/>
    </row>
    <row r="338704" spans="1:4" x14ac:dyDescent="0.35">
      <c r="A338704" s="1"/>
      <c r="B338704" s="1"/>
      <c r="C338704" s="1"/>
      <c r="D338704" s="1"/>
    </row>
    <row r="338723" spans="1:4" x14ac:dyDescent="0.35">
      <c r="A338723" s="1"/>
      <c r="B338723" s="1"/>
      <c r="C338723" s="1"/>
      <c r="D338723" s="1"/>
    </row>
    <row r="338742" spans="1:4" x14ac:dyDescent="0.35">
      <c r="A338742" s="1"/>
      <c r="B338742" s="1"/>
      <c r="C338742" s="1"/>
      <c r="D338742" s="1"/>
    </row>
    <row r="338761" spans="1:4" x14ac:dyDescent="0.35">
      <c r="A338761" s="1"/>
      <c r="B338761" s="1"/>
      <c r="C338761" s="1"/>
      <c r="D338761" s="1"/>
    </row>
    <row r="338780" spans="1:4" x14ac:dyDescent="0.35">
      <c r="A338780" s="1"/>
      <c r="B338780" s="1"/>
      <c r="C338780" s="1"/>
      <c r="D338780" s="1"/>
    </row>
    <row r="338799" spans="1:4" x14ac:dyDescent="0.35">
      <c r="A338799" s="1"/>
      <c r="B338799" s="1"/>
      <c r="C338799" s="1"/>
      <c r="D338799" s="1"/>
    </row>
    <row r="338818" spans="1:4" x14ac:dyDescent="0.35">
      <c r="A338818" s="1"/>
      <c r="B338818" s="1"/>
      <c r="C338818" s="1"/>
      <c r="D338818" s="1"/>
    </row>
    <row r="338837" spans="1:4" x14ac:dyDescent="0.35">
      <c r="A338837" s="1"/>
      <c r="B338837" s="1"/>
      <c r="C338837" s="1"/>
      <c r="D338837" s="1"/>
    </row>
    <row r="338856" spans="1:4" x14ac:dyDescent="0.35">
      <c r="A338856" s="1"/>
      <c r="B338856" s="1"/>
      <c r="C338856" s="1"/>
      <c r="D338856" s="1"/>
    </row>
    <row r="338875" spans="1:4" x14ac:dyDescent="0.35">
      <c r="A338875" s="1"/>
      <c r="B338875" s="1"/>
      <c r="C338875" s="1"/>
      <c r="D338875" s="1"/>
    </row>
    <row r="338894" spans="1:4" x14ac:dyDescent="0.35">
      <c r="A338894" s="1"/>
      <c r="B338894" s="1"/>
      <c r="C338894" s="1"/>
      <c r="D338894" s="1"/>
    </row>
    <row r="338913" spans="1:4" x14ac:dyDescent="0.35">
      <c r="A338913" s="1"/>
      <c r="B338913" s="1"/>
      <c r="C338913" s="1"/>
      <c r="D338913" s="1"/>
    </row>
    <row r="338932" spans="1:4" x14ac:dyDescent="0.35">
      <c r="A338932" s="1"/>
      <c r="B338932" s="1"/>
      <c r="C338932" s="1"/>
      <c r="D338932" s="1"/>
    </row>
    <row r="338951" spans="1:4" x14ac:dyDescent="0.35">
      <c r="A338951" s="1"/>
      <c r="B338951" s="1"/>
      <c r="C338951" s="1"/>
      <c r="D338951" s="1"/>
    </row>
    <row r="338970" spans="1:4" x14ac:dyDescent="0.35">
      <c r="A338970" s="1"/>
      <c r="B338970" s="1"/>
      <c r="C338970" s="1"/>
      <c r="D338970" s="1"/>
    </row>
    <row r="338989" spans="1:4" x14ac:dyDescent="0.35">
      <c r="A338989" s="1"/>
      <c r="B338989" s="1"/>
      <c r="C338989" s="1"/>
      <c r="D338989" s="1"/>
    </row>
    <row r="339008" spans="1:4" x14ac:dyDescent="0.35">
      <c r="A339008" s="1"/>
      <c r="B339008" s="1"/>
      <c r="C339008" s="1"/>
      <c r="D339008" s="1"/>
    </row>
    <row r="339027" spans="1:4" x14ac:dyDescent="0.35">
      <c r="A339027" s="1"/>
      <c r="B339027" s="1"/>
      <c r="C339027" s="1"/>
      <c r="D339027" s="1"/>
    </row>
    <row r="339046" spans="1:4" x14ac:dyDescent="0.35">
      <c r="A339046" s="1"/>
      <c r="B339046" s="1"/>
      <c r="C339046" s="1"/>
      <c r="D339046" s="1"/>
    </row>
    <row r="339065" spans="1:4" x14ac:dyDescent="0.35">
      <c r="A339065" s="1"/>
      <c r="B339065" s="1"/>
      <c r="C339065" s="1"/>
      <c r="D339065" s="1"/>
    </row>
    <row r="339084" spans="1:4" x14ac:dyDescent="0.35">
      <c r="A339084" s="1"/>
      <c r="B339084" s="1"/>
      <c r="C339084" s="1"/>
      <c r="D339084" s="1"/>
    </row>
    <row r="339103" spans="1:4" x14ac:dyDescent="0.35">
      <c r="A339103" s="1"/>
      <c r="B339103" s="1"/>
      <c r="C339103" s="1"/>
      <c r="D339103" s="1"/>
    </row>
    <row r="339122" spans="1:4" x14ac:dyDescent="0.35">
      <c r="A339122" s="1"/>
      <c r="B339122" s="1"/>
      <c r="C339122" s="1"/>
      <c r="D339122" s="1"/>
    </row>
    <row r="339141" spans="1:4" x14ac:dyDescent="0.35">
      <c r="A339141" s="1"/>
      <c r="B339141" s="1"/>
      <c r="C339141" s="1"/>
      <c r="D339141" s="1"/>
    </row>
    <row r="339160" spans="1:4" x14ac:dyDescent="0.35">
      <c r="A339160" s="1"/>
      <c r="B339160" s="1"/>
      <c r="C339160" s="1"/>
      <c r="D339160" s="1"/>
    </row>
    <row r="339179" spans="1:4" x14ac:dyDescent="0.35">
      <c r="A339179" s="1"/>
      <c r="B339179" s="1"/>
      <c r="C339179" s="1"/>
      <c r="D339179" s="1"/>
    </row>
    <row r="339198" spans="1:4" x14ac:dyDescent="0.35">
      <c r="A339198" s="1"/>
      <c r="B339198" s="1"/>
      <c r="C339198" s="1"/>
      <c r="D339198" s="1"/>
    </row>
    <row r="339217" spans="1:4" x14ac:dyDescent="0.35">
      <c r="A339217" s="1"/>
      <c r="B339217" s="1"/>
      <c r="C339217" s="1"/>
      <c r="D339217" s="1"/>
    </row>
    <row r="339236" spans="1:4" x14ac:dyDescent="0.35">
      <c r="A339236" s="1"/>
      <c r="B339236" s="1"/>
      <c r="C339236" s="1"/>
      <c r="D339236" s="1"/>
    </row>
    <row r="339255" spans="1:4" x14ac:dyDescent="0.35">
      <c r="A339255" s="1"/>
      <c r="B339255" s="1"/>
      <c r="C339255" s="1"/>
      <c r="D339255" s="1"/>
    </row>
    <row r="339274" spans="1:4" x14ac:dyDescent="0.35">
      <c r="A339274" s="1"/>
      <c r="B339274" s="1"/>
      <c r="C339274" s="1"/>
      <c r="D339274" s="1"/>
    </row>
    <row r="339293" spans="1:4" x14ac:dyDescent="0.35">
      <c r="A339293" s="1"/>
      <c r="B339293" s="1"/>
      <c r="C339293" s="1"/>
      <c r="D339293" s="1"/>
    </row>
    <row r="339312" spans="1:4" x14ac:dyDescent="0.35">
      <c r="A339312" s="1"/>
      <c r="B339312" s="1"/>
      <c r="C339312" s="1"/>
      <c r="D339312" s="1"/>
    </row>
    <row r="339331" spans="1:4" x14ac:dyDescent="0.35">
      <c r="A339331" s="1"/>
      <c r="B339331" s="1"/>
      <c r="C339331" s="1"/>
      <c r="D339331" s="1"/>
    </row>
    <row r="339350" spans="1:4" x14ac:dyDescent="0.35">
      <c r="A339350" s="1"/>
      <c r="B339350" s="1"/>
      <c r="C339350" s="1"/>
      <c r="D339350" s="1"/>
    </row>
    <row r="339369" spans="1:4" x14ac:dyDescent="0.35">
      <c r="A339369" s="1"/>
      <c r="B339369" s="1"/>
      <c r="C339369" s="1"/>
      <c r="D339369" s="1"/>
    </row>
    <row r="339388" spans="1:4" x14ac:dyDescent="0.35">
      <c r="A339388" s="1"/>
      <c r="B339388" s="1"/>
      <c r="C339388" s="1"/>
      <c r="D339388" s="1"/>
    </row>
    <row r="339407" spans="1:4" x14ac:dyDescent="0.35">
      <c r="A339407" s="1"/>
      <c r="B339407" s="1"/>
      <c r="C339407" s="1"/>
      <c r="D339407" s="1"/>
    </row>
    <row r="339426" spans="1:4" x14ac:dyDescent="0.35">
      <c r="A339426" s="1"/>
      <c r="B339426" s="1"/>
      <c r="C339426" s="1"/>
      <c r="D339426" s="1"/>
    </row>
    <row r="339445" spans="1:4" x14ac:dyDescent="0.35">
      <c r="A339445" s="1"/>
      <c r="B339445" s="1"/>
      <c r="C339445" s="1"/>
      <c r="D339445" s="1"/>
    </row>
    <row r="339464" spans="1:4" x14ac:dyDescent="0.35">
      <c r="A339464" s="1"/>
      <c r="B339464" s="1"/>
      <c r="C339464" s="1"/>
      <c r="D339464" s="1"/>
    </row>
    <row r="339483" spans="1:4" x14ac:dyDescent="0.35">
      <c r="A339483" s="1"/>
      <c r="B339483" s="1"/>
      <c r="C339483" s="1"/>
      <c r="D339483" s="1"/>
    </row>
    <row r="339502" spans="1:4" x14ac:dyDescent="0.35">
      <c r="A339502" s="1"/>
      <c r="B339502" s="1"/>
      <c r="C339502" s="1"/>
      <c r="D339502" s="1"/>
    </row>
    <row r="339521" spans="1:4" x14ac:dyDescent="0.35">
      <c r="A339521" s="1"/>
      <c r="B339521" s="1"/>
      <c r="C339521" s="1"/>
      <c r="D339521" s="1"/>
    </row>
    <row r="339540" spans="1:4" x14ac:dyDescent="0.35">
      <c r="A339540" s="1"/>
      <c r="B339540" s="1"/>
      <c r="C339540" s="1"/>
      <c r="D339540" s="1"/>
    </row>
    <row r="339559" spans="1:4" x14ac:dyDescent="0.35">
      <c r="A339559" s="1"/>
      <c r="B339559" s="1"/>
      <c r="C339559" s="1"/>
      <c r="D339559" s="1"/>
    </row>
    <row r="339578" spans="1:4" x14ac:dyDescent="0.35">
      <c r="A339578" s="1"/>
      <c r="B339578" s="1"/>
      <c r="C339578" s="1"/>
      <c r="D339578" s="1"/>
    </row>
    <row r="339597" spans="1:4" x14ac:dyDescent="0.35">
      <c r="A339597" s="1"/>
      <c r="B339597" s="1"/>
      <c r="C339597" s="1"/>
      <c r="D339597" s="1"/>
    </row>
    <row r="339616" spans="1:4" x14ac:dyDescent="0.35">
      <c r="A339616" s="1"/>
      <c r="B339616" s="1"/>
      <c r="C339616" s="1"/>
      <c r="D339616" s="1"/>
    </row>
    <row r="339635" spans="1:4" x14ac:dyDescent="0.35">
      <c r="A339635" s="1"/>
      <c r="B339635" s="1"/>
      <c r="C339635" s="1"/>
      <c r="D339635" s="1"/>
    </row>
    <row r="339654" spans="1:4" x14ac:dyDescent="0.35">
      <c r="A339654" s="1"/>
      <c r="B339654" s="1"/>
      <c r="C339654" s="1"/>
      <c r="D339654" s="1"/>
    </row>
    <row r="339673" spans="1:4" x14ac:dyDescent="0.35">
      <c r="A339673" s="1"/>
      <c r="B339673" s="1"/>
      <c r="C339673" s="1"/>
      <c r="D339673" s="1"/>
    </row>
    <row r="339692" spans="1:4" x14ac:dyDescent="0.35">
      <c r="A339692" s="1"/>
      <c r="B339692" s="1"/>
      <c r="C339692" s="1"/>
      <c r="D339692" s="1"/>
    </row>
    <row r="339711" spans="1:4" x14ac:dyDescent="0.35">
      <c r="A339711" s="1"/>
      <c r="B339711" s="1"/>
      <c r="C339711" s="1"/>
      <c r="D339711" s="1"/>
    </row>
    <row r="339730" spans="1:4" x14ac:dyDescent="0.35">
      <c r="A339730" s="1"/>
      <c r="B339730" s="1"/>
      <c r="C339730" s="1"/>
      <c r="D339730" s="1"/>
    </row>
    <row r="339749" spans="1:4" x14ac:dyDescent="0.35">
      <c r="A339749" s="1"/>
      <c r="B339749" s="1"/>
      <c r="C339749" s="1"/>
      <c r="D339749" s="1"/>
    </row>
    <row r="339768" spans="1:4" x14ac:dyDescent="0.35">
      <c r="A339768" s="1"/>
      <c r="B339768" s="1"/>
      <c r="C339768" s="1"/>
      <c r="D339768" s="1"/>
    </row>
    <row r="339787" spans="1:4" x14ac:dyDescent="0.35">
      <c r="A339787" s="1"/>
      <c r="B339787" s="1"/>
      <c r="C339787" s="1"/>
      <c r="D339787" s="1"/>
    </row>
    <row r="339806" spans="1:4" x14ac:dyDescent="0.35">
      <c r="A339806" s="1"/>
      <c r="B339806" s="1"/>
      <c r="C339806" s="1"/>
      <c r="D339806" s="1"/>
    </row>
    <row r="339825" spans="1:4" x14ac:dyDescent="0.35">
      <c r="A339825" s="1"/>
      <c r="B339825" s="1"/>
      <c r="C339825" s="1"/>
      <c r="D339825" s="1"/>
    </row>
    <row r="339844" spans="1:4" x14ac:dyDescent="0.35">
      <c r="A339844" s="1"/>
      <c r="B339844" s="1"/>
      <c r="C339844" s="1"/>
      <c r="D339844" s="1"/>
    </row>
    <row r="339863" spans="1:4" x14ac:dyDescent="0.35">
      <c r="A339863" s="1"/>
      <c r="B339863" s="1"/>
      <c r="C339863" s="1"/>
      <c r="D339863" s="1"/>
    </row>
    <row r="339882" spans="1:4" x14ac:dyDescent="0.35">
      <c r="A339882" s="1"/>
      <c r="B339882" s="1"/>
      <c r="C339882" s="1"/>
      <c r="D339882" s="1"/>
    </row>
    <row r="339901" spans="1:4" x14ac:dyDescent="0.35">
      <c r="A339901" s="1"/>
      <c r="B339901" s="1"/>
      <c r="C339901" s="1"/>
      <c r="D339901" s="1"/>
    </row>
    <row r="339920" spans="1:4" x14ac:dyDescent="0.35">
      <c r="A339920" s="1"/>
      <c r="B339920" s="1"/>
      <c r="C339920" s="1"/>
      <c r="D339920" s="1"/>
    </row>
    <row r="339939" spans="1:4" x14ac:dyDescent="0.35">
      <c r="A339939" s="1"/>
      <c r="B339939" s="1"/>
      <c r="C339939" s="1"/>
      <c r="D339939" s="1"/>
    </row>
    <row r="339958" spans="1:4" x14ac:dyDescent="0.35">
      <c r="A339958" s="1"/>
      <c r="B339958" s="1"/>
      <c r="C339958" s="1"/>
      <c r="D339958" s="1"/>
    </row>
    <row r="339977" spans="1:4" x14ac:dyDescent="0.35">
      <c r="A339977" s="1"/>
      <c r="B339977" s="1"/>
      <c r="C339977" s="1"/>
      <c r="D339977" s="1"/>
    </row>
    <row r="339996" spans="1:4" x14ac:dyDescent="0.35">
      <c r="A339996" s="1"/>
      <c r="B339996" s="1"/>
      <c r="C339996" s="1"/>
      <c r="D339996" s="1"/>
    </row>
    <row r="340015" spans="1:4" x14ac:dyDescent="0.35">
      <c r="A340015" s="1"/>
      <c r="B340015" s="1"/>
      <c r="C340015" s="1"/>
      <c r="D340015" s="1"/>
    </row>
    <row r="340034" spans="1:4" x14ac:dyDescent="0.35">
      <c r="A340034" s="1"/>
      <c r="B340034" s="1"/>
      <c r="C340034" s="1"/>
      <c r="D340034" s="1"/>
    </row>
    <row r="340053" spans="1:4" x14ac:dyDescent="0.35">
      <c r="A340053" s="1"/>
      <c r="B340053" s="1"/>
      <c r="C340053" s="1"/>
      <c r="D340053" s="1"/>
    </row>
    <row r="340072" spans="1:4" x14ac:dyDescent="0.35">
      <c r="A340072" s="1"/>
      <c r="B340072" s="1"/>
      <c r="C340072" s="1"/>
      <c r="D340072" s="1"/>
    </row>
    <row r="340091" spans="1:4" x14ac:dyDescent="0.35">
      <c r="A340091" s="1"/>
      <c r="B340091" s="1"/>
      <c r="C340091" s="1"/>
      <c r="D340091" s="1"/>
    </row>
    <row r="340110" spans="1:4" x14ac:dyDescent="0.35">
      <c r="A340110" s="1"/>
      <c r="B340110" s="1"/>
      <c r="C340110" s="1"/>
      <c r="D340110" s="1"/>
    </row>
    <row r="340129" spans="1:4" x14ac:dyDescent="0.35">
      <c r="A340129" s="1"/>
      <c r="B340129" s="1"/>
      <c r="C340129" s="1"/>
      <c r="D340129" s="1"/>
    </row>
    <row r="340148" spans="1:4" x14ac:dyDescent="0.35">
      <c r="A340148" s="1"/>
      <c r="B340148" s="1"/>
      <c r="C340148" s="1"/>
      <c r="D340148" s="1"/>
    </row>
    <row r="340167" spans="1:4" x14ac:dyDescent="0.35">
      <c r="A340167" s="1"/>
      <c r="B340167" s="1"/>
      <c r="C340167" s="1"/>
      <c r="D340167" s="1"/>
    </row>
    <row r="340186" spans="1:4" x14ac:dyDescent="0.35">
      <c r="A340186" s="1"/>
      <c r="B340186" s="1"/>
      <c r="C340186" s="1"/>
      <c r="D340186" s="1"/>
    </row>
    <row r="340205" spans="1:4" x14ac:dyDescent="0.35">
      <c r="A340205" s="1"/>
      <c r="B340205" s="1"/>
      <c r="C340205" s="1"/>
      <c r="D340205" s="1"/>
    </row>
    <row r="340224" spans="1:4" x14ac:dyDescent="0.35">
      <c r="A340224" s="1"/>
      <c r="B340224" s="1"/>
      <c r="C340224" s="1"/>
      <c r="D340224" s="1"/>
    </row>
    <row r="340243" spans="1:4" x14ac:dyDescent="0.35">
      <c r="A340243" s="1"/>
      <c r="B340243" s="1"/>
      <c r="C340243" s="1"/>
      <c r="D340243" s="1"/>
    </row>
    <row r="340262" spans="1:4" x14ac:dyDescent="0.35">
      <c r="A340262" s="1"/>
      <c r="B340262" s="1"/>
      <c r="C340262" s="1"/>
      <c r="D340262" s="1"/>
    </row>
    <row r="340281" spans="1:4" x14ac:dyDescent="0.35">
      <c r="A340281" s="1"/>
      <c r="B340281" s="1"/>
      <c r="C340281" s="1"/>
      <c r="D340281" s="1"/>
    </row>
    <row r="340300" spans="1:4" x14ac:dyDescent="0.35">
      <c r="A340300" s="1"/>
      <c r="B340300" s="1"/>
      <c r="C340300" s="1"/>
      <c r="D340300" s="1"/>
    </row>
    <row r="340319" spans="1:4" x14ac:dyDescent="0.35">
      <c r="A340319" s="1"/>
      <c r="B340319" s="1"/>
      <c r="C340319" s="1"/>
      <c r="D340319" s="1"/>
    </row>
    <row r="340338" spans="1:4" x14ac:dyDescent="0.35">
      <c r="A340338" s="1"/>
      <c r="B340338" s="1"/>
      <c r="C340338" s="1"/>
      <c r="D340338" s="1"/>
    </row>
    <row r="340357" spans="1:4" x14ac:dyDescent="0.35">
      <c r="A340357" s="1"/>
      <c r="B340357" s="1"/>
      <c r="C340357" s="1"/>
      <c r="D340357" s="1"/>
    </row>
    <row r="340376" spans="1:4" x14ac:dyDescent="0.35">
      <c r="A340376" s="1"/>
      <c r="B340376" s="1"/>
      <c r="C340376" s="1"/>
      <c r="D340376" s="1"/>
    </row>
    <row r="340395" spans="1:4" x14ac:dyDescent="0.35">
      <c r="A340395" s="1"/>
      <c r="B340395" s="1"/>
      <c r="C340395" s="1"/>
      <c r="D340395" s="1"/>
    </row>
    <row r="340414" spans="1:4" x14ac:dyDescent="0.35">
      <c r="A340414" s="1"/>
      <c r="B340414" s="1"/>
      <c r="C340414" s="1"/>
      <c r="D340414" s="1"/>
    </row>
    <row r="340433" spans="1:4" x14ac:dyDescent="0.35">
      <c r="A340433" s="1"/>
      <c r="B340433" s="1"/>
      <c r="C340433" s="1"/>
      <c r="D340433" s="1"/>
    </row>
    <row r="340452" spans="1:4" x14ac:dyDescent="0.35">
      <c r="A340452" s="1"/>
      <c r="B340452" s="1"/>
      <c r="C340452" s="1"/>
      <c r="D340452" s="1"/>
    </row>
    <row r="340471" spans="1:4" x14ac:dyDescent="0.35">
      <c r="A340471" s="1"/>
      <c r="B340471" s="1"/>
      <c r="C340471" s="1"/>
      <c r="D340471" s="1"/>
    </row>
    <row r="340490" spans="1:4" x14ac:dyDescent="0.35">
      <c r="A340490" s="1"/>
      <c r="B340490" s="1"/>
      <c r="C340490" s="1"/>
      <c r="D340490" s="1"/>
    </row>
    <row r="340509" spans="1:4" x14ac:dyDescent="0.35">
      <c r="A340509" s="1"/>
      <c r="B340509" s="1"/>
      <c r="C340509" s="1"/>
      <c r="D340509" s="1"/>
    </row>
    <row r="340528" spans="1:4" x14ac:dyDescent="0.35">
      <c r="A340528" s="1"/>
      <c r="B340528" s="1"/>
      <c r="C340528" s="1"/>
      <c r="D340528" s="1"/>
    </row>
    <row r="340547" spans="1:4" x14ac:dyDescent="0.35">
      <c r="A340547" s="1"/>
      <c r="B340547" s="1"/>
      <c r="C340547" s="1"/>
      <c r="D340547" s="1"/>
    </row>
    <row r="340566" spans="1:4" x14ac:dyDescent="0.35">
      <c r="A340566" s="1"/>
      <c r="B340566" s="1"/>
      <c r="C340566" s="1"/>
      <c r="D340566" s="1"/>
    </row>
    <row r="340585" spans="1:4" x14ac:dyDescent="0.35">
      <c r="A340585" s="1"/>
      <c r="B340585" s="1"/>
      <c r="C340585" s="1"/>
      <c r="D340585" s="1"/>
    </row>
    <row r="340604" spans="1:4" x14ac:dyDescent="0.35">
      <c r="A340604" s="1"/>
      <c r="B340604" s="1"/>
      <c r="C340604" s="1"/>
      <c r="D340604" s="1"/>
    </row>
    <row r="340623" spans="1:4" x14ac:dyDescent="0.35">
      <c r="A340623" s="1"/>
      <c r="B340623" s="1"/>
      <c r="C340623" s="1"/>
      <c r="D340623" s="1"/>
    </row>
    <row r="340642" spans="1:4" x14ac:dyDescent="0.35">
      <c r="A340642" s="1"/>
      <c r="B340642" s="1"/>
      <c r="C340642" s="1"/>
      <c r="D340642" s="1"/>
    </row>
    <row r="340661" spans="1:4" x14ac:dyDescent="0.35">
      <c r="A340661" s="1"/>
      <c r="B340661" s="1"/>
      <c r="C340661" s="1"/>
      <c r="D340661" s="1"/>
    </row>
    <row r="340680" spans="1:4" x14ac:dyDescent="0.35">
      <c r="A340680" s="1"/>
      <c r="B340680" s="1"/>
      <c r="C340680" s="1"/>
      <c r="D340680" s="1"/>
    </row>
    <row r="340699" spans="1:4" x14ac:dyDescent="0.35">
      <c r="A340699" s="1"/>
      <c r="B340699" s="1"/>
      <c r="C340699" s="1"/>
      <c r="D340699" s="1"/>
    </row>
    <row r="340718" spans="1:4" x14ac:dyDescent="0.35">
      <c r="A340718" s="1"/>
      <c r="B340718" s="1"/>
      <c r="C340718" s="1"/>
      <c r="D340718" s="1"/>
    </row>
    <row r="340737" spans="1:4" x14ac:dyDescent="0.35">
      <c r="A340737" s="1"/>
      <c r="B340737" s="1"/>
      <c r="C340737" s="1"/>
      <c r="D340737" s="1"/>
    </row>
    <row r="340756" spans="1:4" x14ac:dyDescent="0.35">
      <c r="A340756" s="1"/>
      <c r="B340756" s="1"/>
      <c r="C340756" s="1"/>
      <c r="D340756" s="1"/>
    </row>
    <row r="340775" spans="1:4" x14ac:dyDescent="0.35">
      <c r="A340775" s="1"/>
      <c r="B340775" s="1"/>
      <c r="C340775" s="1"/>
      <c r="D340775" s="1"/>
    </row>
    <row r="340794" spans="1:4" x14ac:dyDescent="0.35">
      <c r="A340794" s="1"/>
      <c r="B340794" s="1"/>
      <c r="C340794" s="1"/>
      <c r="D340794" s="1"/>
    </row>
    <row r="340813" spans="1:4" x14ac:dyDescent="0.35">
      <c r="A340813" s="1"/>
      <c r="B340813" s="1"/>
      <c r="C340813" s="1"/>
      <c r="D340813" s="1"/>
    </row>
    <row r="340832" spans="1:4" x14ac:dyDescent="0.35">
      <c r="A340832" s="1"/>
      <c r="B340832" s="1"/>
      <c r="C340832" s="1"/>
      <c r="D340832" s="1"/>
    </row>
    <row r="340851" spans="1:4" x14ac:dyDescent="0.35">
      <c r="A340851" s="1"/>
      <c r="B340851" s="1"/>
      <c r="C340851" s="1"/>
      <c r="D340851" s="1"/>
    </row>
    <row r="340870" spans="1:4" x14ac:dyDescent="0.35">
      <c r="A340870" s="1"/>
      <c r="B340870" s="1"/>
      <c r="C340870" s="1"/>
      <c r="D340870" s="1"/>
    </row>
    <row r="340889" spans="1:4" x14ac:dyDescent="0.35">
      <c r="A340889" s="1"/>
      <c r="B340889" s="1"/>
      <c r="C340889" s="1"/>
      <c r="D340889" s="1"/>
    </row>
    <row r="340908" spans="1:4" x14ac:dyDescent="0.35">
      <c r="A340908" s="1"/>
      <c r="B340908" s="1"/>
      <c r="C340908" s="1"/>
      <c r="D340908" s="1"/>
    </row>
    <row r="340927" spans="1:4" x14ac:dyDescent="0.35">
      <c r="A340927" s="1"/>
      <c r="B340927" s="1"/>
      <c r="C340927" s="1"/>
      <c r="D340927" s="1"/>
    </row>
    <row r="340946" spans="1:4" x14ac:dyDescent="0.35">
      <c r="A340946" s="1"/>
      <c r="B340946" s="1"/>
      <c r="C340946" s="1"/>
      <c r="D340946" s="1"/>
    </row>
    <row r="340965" spans="1:4" x14ac:dyDescent="0.35">
      <c r="A340965" s="1"/>
      <c r="B340965" s="1"/>
      <c r="C340965" s="1"/>
      <c r="D340965" s="1"/>
    </row>
    <row r="340984" spans="1:4" x14ac:dyDescent="0.35">
      <c r="A340984" s="1"/>
      <c r="B340984" s="1"/>
      <c r="C340984" s="1"/>
      <c r="D340984" s="1"/>
    </row>
    <row r="341003" spans="1:4" x14ac:dyDescent="0.35">
      <c r="A341003" s="1"/>
      <c r="B341003" s="1"/>
      <c r="C341003" s="1"/>
      <c r="D341003" s="1"/>
    </row>
    <row r="341022" spans="1:4" x14ac:dyDescent="0.35">
      <c r="A341022" s="1"/>
      <c r="B341022" s="1"/>
      <c r="C341022" s="1"/>
      <c r="D341022" s="1"/>
    </row>
    <row r="341041" spans="1:4" x14ac:dyDescent="0.35">
      <c r="A341041" s="1"/>
      <c r="B341041" s="1"/>
      <c r="C341041" s="1"/>
      <c r="D341041" s="1"/>
    </row>
    <row r="341060" spans="1:4" x14ac:dyDescent="0.35">
      <c r="A341060" s="1"/>
      <c r="B341060" s="1"/>
      <c r="C341060" s="1"/>
      <c r="D341060" s="1"/>
    </row>
    <row r="341079" spans="1:4" x14ac:dyDescent="0.35">
      <c r="A341079" s="1"/>
      <c r="B341079" s="1"/>
      <c r="C341079" s="1"/>
      <c r="D341079" s="1"/>
    </row>
    <row r="341098" spans="1:4" x14ac:dyDescent="0.35">
      <c r="A341098" s="1"/>
      <c r="B341098" s="1"/>
      <c r="C341098" s="1"/>
      <c r="D341098" s="1"/>
    </row>
    <row r="341117" spans="1:4" x14ac:dyDescent="0.35">
      <c r="A341117" s="1"/>
      <c r="B341117" s="1"/>
      <c r="C341117" s="1"/>
      <c r="D341117" s="1"/>
    </row>
    <row r="341136" spans="1:4" x14ac:dyDescent="0.35">
      <c r="A341136" s="1"/>
      <c r="B341136" s="1"/>
      <c r="C341136" s="1"/>
      <c r="D341136" s="1"/>
    </row>
    <row r="341155" spans="1:4" x14ac:dyDescent="0.35">
      <c r="A341155" s="1"/>
      <c r="B341155" s="1"/>
      <c r="C341155" s="1"/>
      <c r="D341155" s="1"/>
    </row>
    <row r="341174" spans="1:4" x14ac:dyDescent="0.35">
      <c r="A341174" s="1"/>
      <c r="B341174" s="1"/>
      <c r="C341174" s="1"/>
      <c r="D341174" s="1"/>
    </row>
    <row r="341193" spans="1:4" x14ac:dyDescent="0.35">
      <c r="A341193" s="1"/>
      <c r="B341193" s="1"/>
      <c r="C341193" s="1"/>
      <c r="D341193" s="1"/>
    </row>
    <row r="341212" spans="1:4" x14ac:dyDescent="0.35">
      <c r="A341212" s="1"/>
      <c r="B341212" s="1"/>
      <c r="C341212" s="1"/>
      <c r="D341212" s="1"/>
    </row>
    <row r="341231" spans="1:4" x14ac:dyDescent="0.35">
      <c r="A341231" s="1"/>
      <c r="B341231" s="1"/>
      <c r="C341231" s="1"/>
      <c r="D341231" s="1"/>
    </row>
    <row r="341250" spans="1:4" x14ac:dyDescent="0.35">
      <c r="A341250" s="1"/>
      <c r="B341250" s="1"/>
      <c r="C341250" s="1"/>
      <c r="D341250" s="1"/>
    </row>
    <row r="341269" spans="1:4" x14ac:dyDescent="0.35">
      <c r="A341269" s="1"/>
      <c r="B341269" s="1"/>
      <c r="C341269" s="1"/>
      <c r="D341269" s="1"/>
    </row>
    <row r="341288" spans="1:4" x14ac:dyDescent="0.35">
      <c r="A341288" s="1"/>
      <c r="B341288" s="1"/>
      <c r="C341288" s="1"/>
      <c r="D341288" s="1"/>
    </row>
    <row r="341307" spans="1:4" x14ac:dyDescent="0.35">
      <c r="A341307" s="1"/>
      <c r="B341307" s="1"/>
      <c r="C341307" s="1"/>
      <c r="D341307" s="1"/>
    </row>
    <row r="341326" spans="1:4" x14ac:dyDescent="0.35">
      <c r="A341326" s="1"/>
      <c r="B341326" s="1"/>
      <c r="C341326" s="1"/>
      <c r="D341326" s="1"/>
    </row>
    <row r="341345" spans="1:4" x14ac:dyDescent="0.35">
      <c r="A341345" s="1"/>
      <c r="B341345" s="1"/>
      <c r="C341345" s="1"/>
      <c r="D341345" s="1"/>
    </row>
    <row r="341364" spans="1:4" x14ac:dyDescent="0.35">
      <c r="A341364" s="1"/>
      <c r="B341364" s="1"/>
      <c r="C341364" s="1"/>
      <c r="D341364" s="1"/>
    </row>
    <row r="341383" spans="1:4" x14ac:dyDescent="0.35">
      <c r="A341383" s="1"/>
      <c r="B341383" s="1"/>
      <c r="C341383" s="1"/>
      <c r="D341383" s="1"/>
    </row>
    <row r="341402" spans="1:4" x14ac:dyDescent="0.35">
      <c r="A341402" s="1"/>
      <c r="B341402" s="1"/>
      <c r="C341402" s="1"/>
      <c r="D341402" s="1"/>
    </row>
    <row r="341421" spans="1:4" x14ac:dyDescent="0.35">
      <c r="A341421" s="1"/>
      <c r="B341421" s="1"/>
      <c r="C341421" s="1"/>
      <c r="D341421" s="1"/>
    </row>
    <row r="341440" spans="1:4" x14ac:dyDescent="0.35">
      <c r="A341440" s="1"/>
      <c r="B341440" s="1"/>
      <c r="C341440" s="1"/>
      <c r="D341440" s="1"/>
    </row>
    <row r="341459" spans="1:4" x14ac:dyDescent="0.35">
      <c r="A341459" s="1"/>
      <c r="B341459" s="1"/>
      <c r="C341459" s="1"/>
      <c r="D341459" s="1"/>
    </row>
    <row r="341478" spans="1:4" x14ac:dyDescent="0.35">
      <c r="A341478" s="1"/>
      <c r="B341478" s="1"/>
      <c r="C341478" s="1"/>
      <c r="D341478" s="1"/>
    </row>
    <row r="341497" spans="1:4" x14ac:dyDescent="0.35">
      <c r="A341497" s="1"/>
      <c r="B341497" s="1"/>
      <c r="C341497" s="1"/>
      <c r="D341497" s="1"/>
    </row>
    <row r="341516" spans="1:4" x14ac:dyDescent="0.35">
      <c r="A341516" s="1"/>
      <c r="B341516" s="1"/>
      <c r="C341516" s="1"/>
      <c r="D341516" s="1"/>
    </row>
    <row r="341535" spans="1:4" x14ac:dyDescent="0.35">
      <c r="A341535" s="1"/>
      <c r="B341535" s="1"/>
      <c r="C341535" s="1"/>
      <c r="D341535" s="1"/>
    </row>
    <row r="341554" spans="1:4" x14ac:dyDescent="0.35">
      <c r="A341554" s="1"/>
      <c r="B341554" s="1"/>
      <c r="C341554" s="1"/>
      <c r="D341554" s="1"/>
    </row>
    <row r="341573" spans="1:4" x14ac:dyDescent="0.35">
      <c r="A341573" s="1"/>
      <c r="B341573" s="1"/>
      <c r="C341573" s="1"/>
      <c r="D341573" s="1"/>
    </row>
    <row r="341592" spans="1:4" x14ac:dyDescent="0.35">
      <c r="A341592" s="1"/>
      <c r="B341592" s="1"/>
      <c r="C341592" s="1"/>
      <c r="D341592" s="1"/>
    </row>
    <row r="341611" spans="1:4" x14ac:dyDescent="0.35">
      <c r="A341611" s="1"/>
      <c r="B341611" s="1"/>
      <c r="C341611" s="1"/>
      <c r="D341611" s="1"/>
    </row>
    <row r="341630" spans="1:4" x14ac:dyDescent="0.35">
      <c r="A341630" s="1"/>
      <c r="B341630" s="1"/>
      <c r="C341630" s="1"/>
      <c r="D341630" s="1"/>
    </row>
    <row r="341649" spans="1:4" x14ac:dyDescent="0.35">
      <c r="A341649" s="1"/>
      <c r="B341649" s="1"/>
      <c r="C341649" s="1"/>
      <c r="D341649" s="1"/>
    </row>
    <row r="341668" spans="1:4" x14ac:dyDescent="0.35">
      <c r="A341668" s="1"/>
      <c r="B341668" s="1"/>
      <c r="C341668" s="1"/>
      <c r="D341668" s="1"/>
    </row>
    <row r="341687" spans="1:4" x14ac:dyDescent="0.35">
      <c r="A341687" s="1"/>
      <c r="B341687" s="1"/>
      <c r="C341687" s="1"/>
      <c r="D341687" s="1"/>
    </row>
    <row r="341706" spans="1:4" x14ac:dyDescent="0.35">
      <c r="A341706" s="1"/>
      <c r="B341706" s="1"/>
      <c r="C341706" s="1"/>
      <c r="D341706" s="1"/>
    </row>
    <row r="341725" spans="1:4" x14ac:dyDescent="0.35">
      <c r="A341725" s="1"/>
      <c r="B341725" s="1"/>
      <c r="C341725" s="1"/>
      <c r="D341725" s="1"/>
    </row>
    <row r="341744" spans="1:4" x14ac:dyDescent="0.35">
      <c r="A341744" s="1"/>
      <c r="B341744" s="1"/>
      <c r="C341744" s="1"/>
      <c r="D341744" s="1"/>
    </row>
    <row r="341763" spans="1:4" x14ac:dyDescent="0.35">
      <c r="A341763" s="1"/>
      <c r="B341763" s="1"/>
      <c r="C341763" s="1"/>
      <c r="D341763" s="1"/>
    </row>
    <row r="341782" spans="1:4" x14ac:dyDescent="0.35">
      <c r="A341782" s="1"/>
      <c r="B341782" s="1"/>
      <c r="C341782" s="1"/>
      <c r="D341782" s="1"/>
    </row>
    <row r="341801" spans="1:4" x14ac:dyDescent="0.35">
      <c r="A341801" s="1"/>
      <c r="B341801" s="1"/>
      <c r="C341801" s="1"/>
      <c r="D341801" s="1"/>
    </row>
    <row r="341820" spans="1:4" x14ac:dyDescent="0.35">
      <c r="A341820" s="1"/>
      <c r="B341820" s="1"/>
      <c r="C341820" s="1"/>
      <c r="D341820" s="1"/>
    </row>
    <row r="341839" spans="1:4" x14ac:dyDescent="0.35">
      <c r="A341839" s="1"/>
      <c r="B341839" s="1"/>
      <c r="C341839" s="1"/>
      <c r="D341839" s="1"/>
    </row>
    <row r="341858" spans="1:4" x14ac:dyDescent="0.35">
      <c r="A341858" s="1"/>
      <c r="B341858" s="1"/>
      <c r="C341858" s="1"/>
      <c r="D341858" s="1"/>
    </row>
    <row r="341877" spans="1:4" x14ac:dyDescent="0.35">
      <c r="A341877" s="1"/>
      <c r="B341877" s="1"/>
      <c r="C341877" s="1"/>
      <c r="D341877" s="1"/>
    </row>
    <row r="341896" spans="1:4" x14ac:dyDescent="0.35">
      <c r="A341896" s="1"/>
      <c r="B341896" s="1"/>
      <c r="C341896" s="1"/>
      <c r="D341896" s="1"/>
    </row>
    <row r="341915" spans="1:4" x14ac:dyDescent="0.35">
      <c r="A341915" s="1"/>
      <c r="B341915" s="1"/>
      <c r="C341915" s="1"/>
      <c r="D341915" s="1"/>
    </row>
    <row r="341934" spans="1:4" x14ac:dyDescent="0.35">
      <c r="A341934" s="1"/>
      <c r="B341934" s="1"/>
      <c r="C341934" s="1"/>
      <c r="D341934" s="1"/>
    </row>
    <row r="341953" spans="1:4" x14ac:dyDescent="0.35">
      <c r="A341953" s="1"/>
      <c r="B341953" s="1"/>
      <c r="C341953" s="1"/>
      <c r="D341953" s="1"/>
    </row>
    <row r="341972" spans="1:4" x14ac:dyDescent="0.35">
      <c r="A341972" s="1"/>
      <c r="B341972" s="1"/>
      <c r="C341972" s="1"/>
      <c r="D341972" s="1"/>
    </row>
    <row r="341991" spans="1:4" x14ac:dyDescent="0.35">
      <c r="A341991" s="1"/>
      <c r="B341991" s="1"/>
      <c r="C341991" s="1"/>
      <c r="D341991" s="1"/>
    </row>
    <row r="342010" spans="1:4" x14ac:dyDescent="0.35">
      <c r="A342010" s="1"/>
      <c r="B342010" s="1"/>
      <c r="C342010" s="1"/>
      <c r="D342010" s="1"/>
    </row>
    <row r="342029" spans="1:4" x14ac:dyDescent="0.35">
      <c r="A342029" s="1"/>
      <c r="B342029" s="1"/>
      <c r="C342029" s="1"/>
      <c r="D342029" s="1"/>
    </row>
    <row r="342048" spans="1:4" x14ac:dyDescent="0.35">
      <c r="A342048" s="1"/>
      <c r="B342048" s="1"/>
      <c r="C342048" s="1"/>
      <c r="D342048" s="1"/>
    </row>
    <row r="342067" spans="1:4" x14ac:dyDescent="0.35">
      <c r="A342067" s="1"/>
      <c r="B342067" s="1"/>
      <c r="C342067" s="1"/>
      <c r="D342067" s="1"/>
    </row>
    <row r="342086" spans="1:4" x14ac:dyDescent="0.35">
      <c r="A342086" s="1"/>
      <c r="B342086" s="1"/>
      <c r="C342086" s="1"/>
      <c r="D342086" s="1"/>
    </row>
    <row r="342105" spans="1:4" x14ac:dyDescent="0.35">
      <c r="A342105" s="1"/>
      <c r="B342105" s="1"/>
      <c r="C342105" s="1"/>
      <c r="D342105" s="1"/>
    </row>
    <row r="342124" spans="1:4" x14ac:dyDescent="0.35">
      <c r="A342124" s="1"/>
      <c r="B342124" s="1"/>
      <c r="C342124" s="1"/>
      <c r="D342124" s="1"/>
    </row>
    <row r="342143" spans="1:4" x14ac:dyDescent="0.35">
      <c r="A342143" s="1"/>
      <c r="B342143" s="1"/>
      <c r="C342143" s="1"/>
      <c r="D342143" s="1"/>
    </row>
    <row r="342162" spans="1:4" x14ac:dyDescent="0.35">
      <c r="A342162" s="1"/>
      <c r="B342162" s="1"/>
      <c r="C342162" s="1"/>
      <c r="D342162" s="1"/>
    </row>
    <row r="342181" spans="1:4" x14ac:dyDescent="0.35">
      <c r="A342181" s="1"/>
      <c r="B342181" s="1"/>
      <c r="C342181" s="1"/>
      <c r="D342181" s="1"/>
    </row>
    <row r="342200" spans="1:4" x14ac:dyDescent="0.35">
      <c r="A342200" s="1"/>
      <c r="B342200" s="1"/>
      <c r="C342200" s="1"/>
      <c r="D342200" s="1"/>
    </row>
    <row r="342219" spans="1:4" x14ac:dyDescent="0.35">
      <c r="A342219" s="1"/>
      <c r="B342219" s="1"/>
      <c r="C342219" s="1"/>
      <c r="D342219" s="1"/>
    </row>
    <row r="342238" spans="1:4" x14ac:dyDescent="0.35">
      <c r="A342238" s="1"/>
      <c r="B342238" s="1"/>
      <c r="C342238" s="1"/>
      <c r="D342238" s="1"/>
    </row>
    <row r="342257" spans="1:4" x14ac:dyDescent="0.35">
      <c r="A342257" s="1"/>
      <c r="B342257" s="1"/>
      <c r="C342257" s="1"/>
      <c r="D342257" s="1"/>
    </row>
    <row r="342276" spans="1:4" x14ac:dyDescent="0.35">
      <c r="A342276" s="1"/>
      <c r="B342276" s="1"/>
      <c r="C342276" s="1"/>
      <c r="D342276" s="1"/>
    </row>
    <row r="342295" spans="1:4" x14ac:dyDescent="0.35">
      <c r="A342295" s="1"/>
      <c r="B342295" s="1"/>
      <c r="C342295" s="1"/>
      <c r="D342295" s="1"/>
    </row>
    <row r="342314" spans="1:4" x14ac:dyDescent="0.35">
      <c r="A342314" s="1"/>
      <c r="B342314" s="1"/>
      <c r="C342314" s="1"/>
      <c r="D342314" s="1"/>
    </row>
    <row r="342333" spans="1:4" x14ac:dyDescent="0.35">
      <c r="A342333" s="1"/>
      <c r="B342333" s="1"/>
      <c r="C342333" s="1"/>
      <c r="D342333" s="1"/>
    </row>
    <row r="342352" spans="1:4" x14ac:dyDescent="0.35">
      <c r="A342352" s="1"/>
      <c r="B342352" s="1"/>
      <c r="C342352" s="1"/>
      <c r="D342352" s="1"/>
    </row>
    <row r="342371" spans="1:4" x14ac:dyDescent="0.35">
      <c r="A342371" s="1"/>
      <c r="B342371" s="1"/>
      <c r="C342371" s="1"/>
      <c r="D342371" s="1"/>
    </row>
    <row r="342390" spans="1:4" x14ac:dyDescent="0.35">
      <c r="A342390" s="1"/>
      <c r="B342390" s="1"/>
      <c r="C342390" s="1"/>
      <c r="D342390" s="1"/>
    </row>
    <row r="342409" spans="1:4" x14ac:dyDescent="0.35">
      <c r="A342409" s="1"/>
      <c r="B342409" s="1"/>
      <c r="C342409" s="1"/>
      <c r="D342409" s="1"/>
    </row>
    <row r="342428" spans="1:4" x14ac:dyDescent="0.35">
      <c r="A342428" s="1"/>
      <c r="B342428" s="1"/>
      <c r="C342428" s="1"/>
      <c r="D342428" s="1"/>
    </row>
    <row r="342447" spans="1:4" x14ac:dyDescent="0.35">
      <c r="A342447" s="1"/>
      <c r="B342447" s="1"/>
      <c r="C342447" s="1"/>
      <c r="D342447" s="1"/>
    </row>
    <row r="342466" spans="1:4" x14ac:dyDescent="0.35">
      <c r="A342466" s="1"/>
      <c r="B342466" s="1"/>
      <c r="C342466" s="1"/>
      <c r="D342466" s="1"/>
    </row>
    <row r="342485" spans="1:4" x14ac:dyDescent="0.35">
      <c r="A342485" s="1"/>
      <c r="B342485" s="1"/>
      <c r="C342485" s="1"/>
      <c r="D342485" s="1"/>
    </row>
    <row r="342504" spans="1:4" x14ac:dyDescent="0.35">
      <c r="A342504" s="1"/>
      <c r="B342504" s="1"/>
      <c r="C342504" s="1"/>
      <c r="D342504" s="1"/>
    </row>
    <row r="342523" spans="1:4" x14ac:dyDescent="0.35">
      <c r="A342523" s="1"/>
      <c r="B342523" s="1"/>
      <c r="C342523" s="1"/>
      <c r="D342523" s="1"/>
    </row>
    <row r="342542" spans="1:4" x14ac:dyDescent="0.35">
      <c r="A342542" s="1"/>
      <c r="B342542" s="1"/>
      <c r="C342542" s="1"/>
      <c r="D342542" s="1"/>
    </row>
    <row r="342561" spans="1:4" x14ac:dyDescent="0.35">
      <c r="A342561" s="1"/>
      <c r="B342561" s="1"/>
      <c r="C342561" s="1"/>
      <c r="D342561" s="1"/>
    </row>
    <row r="342580" spans="1:4" x14ac:dyDescent="0.35">
      <c r="A342580" s="1"/>
      <c r="B342580" s="1"/>
      <c r="C342580" s="1"/>
      <c r="D342580" s="1"/>
    </row>
    <row r="342599" spans="1:4" x14ac:dyDescent="0.35">
      <c r="A342599" s="1"/>
      <c r="B342599" s="1"/>
      <c r="C342599" s="1"/>
      <c r="D342599" s="1"/>
    </row>
    <row r="342618" spans="1:4" x14ac:dyDescent="0.35">
      <c r="A342618" s="1"/>
      <c r="B342618" s="1"/>
      <c r="C342618" s="1"/>
      <c r="D342618" s="1"/>
    </row>
    <row r="342637" spans="1:4" x14ac:dyDescent="0.35">
      <c r="A342637" s="1"/>
      <c r="B342637" s="1"/>
      <c r="C342637" s="1"/>
      <c r="D342637" s="1"/>
    </row>
    <row r="342656" spans="1:4" x14ac:dyDescent="0.35">
      <c r="A342656" s="1"/>
      <c r="B342656" s="1"/>
      <c r="C342656" s="1"/>
      <c r="D342656" s="1"/>
    </row>
    <row r="342675" spans="1:4" x14ac:dyDescent="0.35">
      <c r="A342675" s="1"/>
      <c r="B342675" s="1"/>
      <c r="C342675" s="1"/>
      <c r="D342675" s="1"/>
    </row>
    <row r="342694" spans="1:4" x14ac:dyDescent="0.35">
      <c r="A342694" s="1"/>
      <c r="B342694" s="1"/>
      <c r="C342694" s="1"/>
      <c r="D342694" s="1"/>
    </row>
    <row r="342713" spans="1:4" x14ac:dyDescent="0.35">
      <c r="A342713" s="1"/>
      <c r="B342713" s="1"/>
      <c r="C342713" s="1"/>
      <c r="D342713" s="1"/>
    </row>
    <row r="342732" spans="1:4" x14ac:dyDescent="0.35">
      <c r="A342732" s="1"/>
      <c r="B342732" s="1"/>
      <c r="C342732" s="1"/>
      <c r="D342732" s="1"/>
    </row>
    <row r="342751" spans="1:4" x14ac:dyDescent="0.35">
      <c r="A342751" s="1"/>
      <c r="B342751" s="1"/>
      <c r="C342751" s="1"/>
      <c r="D342751" s="1"/>
    </row>
    <row r="342770" spans="1:4" x14ac:dyDescent="0.35">
      <c r="A342770" s="1"/>
      <c r="B342770" s="1"/>
      <c r="C342770" s="1"/>
      <c r="D342770" s="1"/>
    </row>
    <row r="342789" spans="1:4" x14ac:dyDescent="0.35">
      <c r="A342789" s="1"/>
      <c r="B342789" s="1"/>
      <c r="C342789" s="1"/>
      <c r="D342789" s="1"/>
    </row>
    <row r="342808" spans="1:4" x14ac:dyDescent="0.35">
      <c r="A342808" s="1"/>
      <c r="B342808" s="1"/>
      <c r="C342808" s="1"/>
      <c r="D342808" s="1"/>
    </row>
    <row r="342827" spans="1:4" x14ac:dyDescent="0.35">
      <c r="A342827" s="1"/>
      <c r="B342827" s="1"/>
      <c r="C342827" s="1"/>
      <c r="D342827" s="1"/>
    </row>
    <row r="342846" spans="1:4" x14ac:dyDescent="0.35">
      <c r="A342846" s="1"/>
      <c r="B342846" s="1"/>
      <c r="C342846" s="1"/>
      <c r="D342846" s="1"/>
    </row>
    <row r="342865" spans="1:4" x14ac:dyDescent="0.35">
      <c r="A342865" s="1"/>
      <c r="B342865" s="1"/>
      <c r="C342865" s="1"/>
      <c r="D342865" s="1"/>
    </row>
    <row r="342884" spans="1:4" x14ac:dyDescent="0.35">
      <c r="A342884" s="1"/>
      <c r="B342884" s="1"/>
      <c r="C342884" s="1"/>
      <c r="D342884" s="1"/>
    </row>
    <row r="342903" spans="1:4" x14ac:dyDescent="0.35">
      <c r="A342903" s="1"/>
      <c r="B342903" s="1"/>
      <c r="C342903" s="1"/>
      <c r="D342903" s="1"/>
    </row>
    <row r="342922" spans="1:4" x14ac:dyDescent="0.35">
      <c r="A342922" s="1"/>
      <c r="B342922" s="1"/>
      <c r="C342922" s="1"/>
      <c r="D342922" s="1"/>
    </row>
    <row r="342941" spans="1:4" x14ac:dyDescent="0.35">
      <c r="A342941" s="1"/>
      <c r="B342941" s="1"/>
      <c r="C342941" s="1"/>
      <c r="D342941" s="1"/>
    </row>
    <row r="342960" spans="1:4" x14ac:dyDescent="0.35">
      <c r="A342960" s="1"/>
      <c r="B342960" s="1"/>
      <c r="C342960" s="1"/>
      <c r="D342960" s="1"/>
    </row>
    <row r="342979" spans="1:4" x14ac:dyDescent="0.35">
      <c r="A342979" s="1"/>
      <c r="B342979" s="1"/>
      <c r="C342979" s="1"/>
      <c r="D342979" s="1"/>
    </row>
    <row r="342998" spans="1:4" x14ac:dyDescent="0.35">
      <c r="A342998" s="1"/>
      <c r="B342998" s="1"/>
      <c r="C342998" s="1"/>
      <c r="D342998" s="1"/>
    </row>
    <row r="343017" spans="1:4" x14ac:dyDescent="0.35">
      <c r="A343017" s="1"/>
      <c r="B343017" s="1"/>
      <c r="C343017" s="1"/>
      <c r="D343017" s="1"/>
    </row>
    <row r="343036" spans="1:4" x14ac:dyDescent="0.35">
      <c r="A343036" s="1"/>
      <c r="B343036" s="1"/>
      <c r="C343036" s="1"/>
      <c r="D343036" s="1"/>
    </row>
    <row r="343055" spans="1:4" x14ac:dyDescent="0.35">
      <c r="A343055" s="1"/>
      <c r="B343055" s="1"/>
      <c r="C343055" s="1"/>
      <c r="D343055" s="1"/>
    </row>
    <row r="343074" spans="1:4" x14ac:dyDescent="0.35">
      <c r="A343074" s="1"/>
      <c r="B343074" s="1"/>
      <c r="C343074" s="1"/>
      <c r="D343074" s="1"/>
    </row>
    <row r="343093" spans="1:4" x14ac:dyDescent="0.35">
      <c r="A343093" s="1"/>
      <c r="B343093" s="1"/>
      <c r="C343093" s="1"/>
      <c r="D343093" s="1"/>
    </row>
    <row r="343112" spans="1:4" x14ac:dyDescent="0.35">
      <c r="A343112" s="1"/>
      <c r="B343112" s="1"/>
      <c r="C343112" s="1"/>
      <c r="D343112" s="1"/>
    </row>
    <row r="343131" spans="1:4" x14ac:dyDescent="0.35">
      <c r="A343131" s="1"/>
      <c r="B343131" s="1"/>
      <c r="C343131" s="1"/>
      <c r="D343131" s="1"/>
    </row>
    <row r="343150" spans="1:4" x14ac:dyDescent="0.35">
      <c r="A343150" s="1"/>
      <c r="B343150" s="1"/>
      <c r="C343150" s="1"/>
      <c r="D343150" s="1"/>
    </row>
    <row r="343169" spans="1:4" x14ac:dyDescent="0.35">
      <c r="A343169" s="1"/>
      <c r="B343169" s="1"/>
      <c r="C343169" s="1"/>
      <c r="D343169" s="1"/>
    </row>
    <row r="343188" spans="1:4" x14ac:dyDescent="0.35">
      <c r="A343188" s="1"/>
      <c r="B343188" s="1"/>
      <c r="C343188" s="1"/>
      <c r="D343188" s="1"/>
    </row>
    <row r="343207" spans="1:4" x14ac:dyDescent="0.35">
      <c r="A343207" s="1"/>
      <c r="B343207" s="1"/>
      <c r="C343207" s="1"/>
      <c r="D343207" s="1"/>
    </row>
    <row r="343226" spans="1:4" x14ac:dyDescent="0.35">
      <c r="A343226" s="1"/>
      <c r="B343226" s="1"/>
      <c r="C343226" s="1"/>
      <c r="D343226" s="1"/>
    </row>
    <row r="343245" spans="1:4" x14ac:dyDescent="0.35">
      <c r="A343245" s="1"/>
      <c r="B343245" s="1"/>
      <c r="C343245" s="1"/>
      <c r="D343245" s="1"/>
    </row>
    <row r="343264" spans="1:4" x14ac:dyDescent="0.35">
      <c r="A343264" s="1"/>
      <c r="B343264" s="1"/>
      <c r="C343264" s="1"/>
      <c r="D343264" s="1"/>
    </row>
    <row r="343283" spans="1:4" x14ac:dyDescent="0.35">
      <c r="A343283" s="1"/>
      <c r="B343283" s="1"/>
      <c r="C343283" s="1"/>
      <c r="D343283" s="1"/>
    </row>
    <row r="343302" spans="1:4" x14ac:dyDescent="0.35">
      <c r="A343302" s="1"/>
      <c r="B343302" s="1"/>
      <c r="C343302" s="1"/>
      <c r="D343302" s="1"/>
    </row>
    <row r="343321" spans="1:4" x14ac:dyDescent="0.35">
      <c r="A343321" s="1"/>
      <c r="B343321" s="1"/>
      <c r="C343321" s="1"/>
      <c r="D343321" s="1"/>
    </row>
    <row r="343340" spans="1:4" x14ac:dyDescent="0.35">
      <c r="A343340" s="1"/>
      <c r="B343340" s="1"/>
      <c r="C343340" s="1"/>
      <c r="D343340" s="1"/>
    </row>
    <row r="343359" spans="1:4" x14ac:dyDescent="0.35">
      <c r="A343359" s="1"/>
      <c r="B343359" s="1"/>
      <c r="C343359" s="1"/>
      <c r="D343359" s="1"/>
    </row>
    <row r="343378" spans="1:4" x14ac:dyDescent="0.35">
      <c r="A343378" s="1"/>
      <c r="B343378" s="1"/>
      <c r="C343378" s="1"/>
      <c r="D343378" s="1"/>
    </row>
    <row r="343397" spans="1:4" x14ac:dyDescent="0.35">
      <c r="A343397" s="1"/>
      <c r="B343397" s="1"/>
      <c r="C343397" s="1"/>
      <c r="D343397" s="1"/>
    </row>
    <row r="343416" spans="1:4" x14ac:dyDescent="0.35">
      <c r="A343416" s="1"/>
      <c r="B343416" s="1"/>
      <c r="C343416" s="1"/>
      <c r="D343416" s="1"/>
    </row>
    <row r="343435" spans="1:4" x14ac:dyDescent="0.35">
      <c r="A343435" s="1"/>
      <c r="B343435" s="1"/>
      <c r="C343435" s="1"/>
      <c r="D343435" s="1"/>
    </row>
    <row r="343454" spans="1:4" x14ac:dyDescent="0.35">
      <c r="A343454" s="1"/>
      <c r="B343454" s="1"/>
      <c r="C343454" s="1"/>
      <c r="D343454" s="1"/>
    </row>
    <row r="343473" spans="1:4" x14ac:dyDescent="0.35">
      <c r="A343473" s="1"/>
      <c r="B343473" s="1"/>
      <c r="C343473" s="1"/>
      <c r="D343473" s="1"/>
    </row>
    <row r="343492" spans="1:4" x14ac:dyDescent="0.35">
      <c r="A343492" s="1"/>
      <c r="B343492" s="1"/>
      <c r="C343492" s="1"/>
      <c r="D343492" s="1"/>
    </row>
    <row r="343511" spans="1:4" x14ac:dyDescent="0.35">
      <c r="A343511" s="1"/>
      <c r="B343511" s="1"/>
      <c r="C343511" s="1"/>
      <c r="D343511" s="1"/>
    </row>
    <row r="343530" spans="1:4" x14ac:dyDescent="0.35">
      <c r="A343530" s="1"/>
      <c r="B343530" s="1"/>
      <c r="C343530" s="1"/>
      <c r="D343530" s="1"/>
    </row>
    <row r="343549" spans="1:4" x14ac:dyDescent="0.35">
      <c r="A343549" s="1"/>
      <c r="B343549" s="1"/>
      <c r="C343549" s="1"/>
      <c r="D343549" s="1"/>
    </row>
    <row r="343568" spans="1:4" x14ac:dyDescent="0.35">
      <c r="A343568" s="1"/>
      <c r="B343568" s="1"/>
      <c r="C343568" s="1"/>
      <c r="D343568" s="1"/>
    </row>
    <row r="343587" spans="1:4" x14ac:dyDescent="0.35">
      <c r="A343587" s="1"/>
      <c r="B343587" s="1"/>
      <c r="C343587" s="1"/>
      <c r="D343587" s="1"/>
    </row>
    <row r="343606" spans="1:4" x14ac:dyDescent="0.35">
      <c r="A343606" s="1"/>
      <c r="B343606" s="1"/>
      <c r="C343606" s="1"/>
      <c r="D343606" s="1"/>
    </row>
    <row r="343625" spans="1:4" x14ac:dyDescent="0.35">
      <c r="A343625" s="1"/>
      <c r="B343625" s="1"/>
      <c r="C343625" s="1"/>
      <c r="D343625" s="1"/>
    </row>
    <row r="343644" spans="1:4" x14ac:dyDescent="0.35">
      <c r="A343644" s="1"/>
      <c r="B343644" s="1"/>
      <c r="C343644" s="1"/>
      <c r="D343644" s="1"/>
    </row>
    <row r="343663" spans="1:4" x14ac:dyDescent="0.35">
      <c r="A343663" s="1"/>
      <c r="B343663" s="1"/>
      <c r="C343663" s="1"/>
      <c r="D343663" s="1"/>
    </row>
    <row r="343682" spans="1:4" x14ac:dyDescent="0.35">
      <c r="A343682" s="1"/>
      <c r="B343682" s="1"/>
      <c r="C343682" s="1"/>
      <c r="D343682" s="1"/>
    </row>
    <row r="343701" spans="1:4" x14ac:dyDescent="0.35">
      <c r="A343701" s="1"/>
      <c r="B343701" s="1"/>
      <c r="C343701" s="1"/>
      <c r="D343701" s="1"/>
    </row>
    <row r="343720" spans="1:4" x14ac:dyDescent="0.35">
      <c r="A343720" s="1"/>
      <c r="B343720" s="1"/>
      <c r="C343720" s="1"/>
      <c r="D343720" s="1"/>
    </row>
    <row r="343739" spans="1:4" x14ac:dyDescent="0.35">
      <c r="A343739" s="1"/>
      <c r="B343739" s="1"/>
      <c r="C343739" s="1"/>
      <c r="D343739" s="1"/>
    </row>
    <row r="343758" spans="1:4" x14ac:dyDescent="0.35">
      <c r="A343758" s="1"/>
      <c r="B343758" s="1"/>
      <c r="C343758" s="1"/>
      <c r="D343758" s="1"/>
    </row>
    <row r="343777" spans="1:4" x14ac:dyDescent="0.35">
      <c r="A343777" s="1"/>
      <c r="B343777" s="1"/>
      <c r="C343777" s="1"/>
      <c r="D343777" s="1"/>
    </row>
    <row r="343796" spans="1:4" x14ac:dyDescent="0.35">
      <c r="A343796" s="1"/>
      <c r="B343796" s="1"/>
      <c r="C343796" s="1"/>
      <c r="D343796" s="1"/>
    </row>
    <row r="343815" spans="1:4" x14ac:dyDescent="0.35">
      <c r="A343815" s="1"/>
      <c r="B343815" s="1"/>
      <c r="C343815" s="1"/>
      <c r="D343815" s="1"/>
    </row>
    <row r="343834" spans="1:4" x14ac:dyDescent="0.35">
      <c r="A343834" s="1"/>
      <c r="B343834" s="1"/>
      <c r="C343834" s="1"/>
      <c r="D343834" s="1"/>
    </row>
    <row r="343853" spans="1:4" x14ac:dyDescent="0.35">
      <c r="A343853" s="1"/>
      <c r="B343853" s="1"/>
      <c r="C343853" s="1"/>
      <c r="D343853" s="1"/>
    </row>
    <row r="343872" spans="1:4" x14ac:dyDescent="0.35">
      <c r="A343872" s="1"/>
      <c r="B343872" s="1"/>
      <c r="C343872" s="1"/>
      <c r="D343872" s="1"/>
    </row>
    <row r="343891" spans="1:4" x14ac:dyDescent="0.35">
      <c r="A343891" s="1"/>
      <c r="B343891" s="1"/>
      <c r="C343891" s="1"/>
      <c r="D343891" s="1"/>
    </row>
    <row r="343910" spans="1:4" x14ac:dyDescent="0.35">
      <c r="A343910" s="1"/>
      <c r="B343910" s="1"/>
      <c r="C343910" s="1"/>
      <c r="D343910" s="1"/>
    </row>
    <row r="343929" spans="1:4" x14ac:dyDescent="0.35">
      <c r="A343929" s="1"/>
      <c r="B343929" s="1"/>
      <c r="C343929" s="1"/>
      <c r="D343929" s="1"/>
    </row>
    <row r="343948" spans="1:4" x14ac:dyDescent="0.35">
      <c r="A343948" s="1"/>
      <c r="B343948" s="1"/>
      <c r="C343948" s="1"/>
      <c r="D343948" s="1"/>
    </row>
    <row r="343967" spans="1:4" x14ac:dyDescent="0.35">
      <c r="A343967" s="1"/>
      <c r="B343967" s="1"/>
      <c r="C343967" s="1"/>
      <c r="D343967" s="1"/>
    </row>
    <row r="343986" spans="1:4" x14ac:dyDescent="0.35">
      <c r="A343986" s="1"/>
      <c r="B343986" s="1"/>
      <c r="C343986" s="1"/>
      <c r="D343986" s="1"/>
    </row>
    <row r="344005" spans="1:4" x14ac:dyDescent="0.35">
      <c r="A344005" s="1"/>
      <c r="B344005" s="1"/>
      <c r="C344005" s="1"/>
      <c r="D344005" s="1"/>
    </row>
    <row r="344024" spans="1:4" x14ac:dyDescent="0.35">
      <c r="A344024" s="1"/>
      <c r="B344024" s="1"/>
      <c r="C344024" s="1"/>
      <c r="D344024" s="1"/>
    </row>
    <row r="344043" spans="1:4" x14ac:dyDescent="0.35">
      <c r="A344043" s="1"/>
      <c r="B344043" s="1"/>
      <c r="C344043" s="1"/>
      <c r="D344043" s="1"/>
    </row>
    <row r="344062" spans="1:4" x14ac:dyDescent="0.35">
      <c r="A344062" s="1"/>
      <c r="B344062" s="1"/>
      <c r="C344062" s="1"/>
      <c r="D344062" s="1"/>
    </row>
    <row r="344081" spans="1:4" x14ac:dyDescent="0.35">
      <c r="A344081" s="1"/>
      <c r="B344081" s="1"/>
      <c r="C344081" s="1"/>
      <c r="D344081" s="1"/>
    </row>
    <row r="344100" spans="1:4" x14ac:dyDescent="0.35">
      <c r="A344100" s="1"/>
      <c r="B344100" s="1"/>
      <c r="C344100" s="1"/>
      <c r="D344100" s="1"/>
    </row>
    <row r="344119" spans="1:4" x14ac:dyDescent="0.35">
      <c r="A344119" s="1"/>
      <c r="B344119" s="1"/>
      <c r="C344119" s="1"/>
      <c r="D344119" s="1"/>
    </row>
    <row r="344138" spans="1:4" x14ac:dyDescent="0.35">
      <c r="A344138" s="1"/>
      <c r="B344138" s="1"/>
      <c r="C344138" s="1"/>
      <c r="D344138" s="1"/>
    </row>
    <row r="344157" spans="1:4" x14ac:dyDescent="0.35">
      <c r="A344157" s="1"/>
      <c r="B344157" s="1"/>
      <c r="C344157" s="1"/>
      <c r="D344157" s="1"/>
    </row>
    <row r="344176" spans="1:4" x14ac:dyDescent="0.35">
      <c r="A344176" s="1"/>
      <c r="B344176" s="1"/>
      <c r="C344176" s="1"/>
      <c r="D344176" s="1"/>
    </row>
    <row r="344195" spans="1:4" x14ac:dyDescent="0.35">
      <c r="A344195" s="1"/>
      <c r="B344195" s="1"/>
      <c r="C344195" s="1"/>
      <c r="D344195" s="1"/>
    </row>
    <row r="344214" spans="1:4" x14ac:dyDescent="0.35">
      <c r="A344214" s="1"/>
      <c r="B344214" s="1"/>
      <c r="C344214" s="1"/>
      <c r="D344214" s="1"/>
    </row>
    <row r="344233" spans="1:4" x14ac:dyDescent="0.35">
      <c r="A344233" s="1"/>
      <c r="B344233" s="1"/>
      <c r="C344233" s="1"/>
      <c r="D344233" s="1"/>
    </row>
    <row r="344252" spans="1:4" x14ac:dyDescent="0.35">
      <c r="A344252" s="1"/>
      <c r="B344252" s="1"/>
      <c r="C344252" s="1"/>
      <c r="D344252" s="1"/>
    </row>
    <row r="344271" spans="1:4" x14ac:dyDescent="0.35">
      <c r="A344271" s="1"/>
      <c r="B344271" s="1"/>
      <c r="C344271" s="1"/>
      <c r="D344271" s="1"/>
    </row>
    <row r="344290" spans="1:4" x14ac:dyDescent="0.35">
      <c r="A344290" s="1"/>
      <c r="B344290" s="1"/>
      <c r="C344290" s="1"/>
      <c r="D344290" s="1"/>
    </row>
    <row r="344309" spans="1:4" x14ac:dyDescent="0.35">
      <c r="A344309" s="1"/>
      <c r="B344309" s="1"/>
      <c r="C344309" s="1"/>
      <c r="D344309" s="1"/>
    </row>
    <row r="344328" spans="1:4" x14ac:dyDescent="0.35">
      <c r="A344328" s="1"/>
      <c r="B344328" s="1"/>
      <c r="C344328" s="1"/>
      <c r="D344328" s="1"/>
    </row>
    <row r="344347" spans="1:4" x14ac:dyDescent="0.35">
      <c r="A344347" s="1"/>
      <c r="B344347" s="1"/>
      <c r="C344347" s="1"/>
      <c r="D344347" s="1"/>
    </row>
    <row r="344366" spans="1:4" x14ac:dyDescent="0.35">
      <c r="A344366" s="1"/>
      <c r="B344366" s="1"/>
      <c r="C344366" s="1"/>
      <c r="D344366" s="1"/>
    </row>
    <row r="344385" spans="1:4" x14ac:dyDescent="0.35">
      <c r="A344385" s="1"/>
      <c r="B344385" s="1"/>
      <c r="C344385" s="1"/>
      <c r="D344385" s="1"/>
    </row>
    <row r="344404" spans="1:4" x14ac:dyDescent="0.35">
      <c r="A344404" s="1"/>
      <c r="B344404" s="1"/>
      <c r="C344404" s="1"/>
      <c r="D344404" s="1"/>
    </row>
    <row r="344423" spans="1:4" x14ac:dyDescent="0.35">
      <c r="A344423" s="1"/>
      <c r="B344423" s="1"/>
      <c r="C344423" s="1"/>
      <c r="D344423" s="1"/>
    </row>
    <row r="344442" spans="1:4" x14ac:dyDescent="0.35">
      <c r="A344442" s="1"/>
      <c r="B344442" s="1"/>
      <c r="C344442" s="1"/>
      <c r="D344442" s="1"/>
    </row>
    <row r="344461" spans="1:4" x14ac:dyDescent="0.35">
      <c r="A344461" s="1"/>
      <c r="B344461" s="1"/>
      <c r="C344461" s="1"/>
      <c r="D344461" s="1"/>
    </row>
    <row r="344480" spans="1:4" x14ac:dyDescent="0.35">
      <c r="A344480" s="1"/>
      <c r="B344480" s="1"/>
      <c r="C344480" s="1"/>
      <c r="D344480" s="1"/>
    </row>
    <row r="344499" spans="1:4" x14ac:dyDescent="0.35">
      <c r="A344499" s="1"/>
      <c r="B344499" s="1"/>
      <c r="C344499" s="1"/>
      <c r="D344499" s="1"/>
    </row>
    <row r="344518" spans="1:4" x14ac:dyDescent="0.35">
      <c r="A344518" s="1"/>
      <c r="B344518" s="1"/>
      <c r="C344518" s="1"/>
      <c r="D344518" s="1"/>
    </row>
    <row r="344537" spans="1:4" x14ac:dyDescent="0.35">
      <c r="A344537" s="1"/>
      <c r="B344537" s="1"/>
      <c r="C344537" s="1"/>
      <c r="D344537" s="1"/>
    </row>
    <row r="344556" spans="1:4" x14ac:dyDescent="0.35">
      <c r="A344556" s="1"/>
      <c r="B344556" s="1"/>
      <c r="C344556" s="1"/>
      <c r="D344556" s="1"/>
    </row>
    <row r="344575" spans="1:4" x14ac:dyDescent="0.35">
      <c r="A344575" s="1"/>
      <c r="B344575" s="1"/>
      <c r="C344575" s="1"/>
      <c r="D344575" s="1"/>
    </row>
    <row r="344594" spans="1:4" x14ac:dyDescent="0.35">
      <c r="A344594" s="1"/>
      <c r="B344594" s="1"/>
      <c r="C344594" s="1"/>
      <c r="D344594" s="1"/>
    </row>
    <row r="344613" spans="1:4" x14ac:dyDescent="0.35">
      <c r="A344613" s="1"/>
      <c r="B344613" s="1"/>
      <c r="C344613" s="1"/>
      <c r="D344613" s="1"/>
    </row>
    <row r="344632" spans="1:4" x14ac:dyDescent="0.35">
      <c r="A344632" s="1"/>
      <c r="B344632" s="1"/>
      <c r="C344632" s="1"/>
      <c r="D344632" s="1"/>
    </row>
    <row r="344651" spans="1:4" x14ac:dyDescent="0.35">
      <c r="A344651" s="1"/>
      <c r="B344651" s="1"/>
      <c r="C344651" s="1"/>
      <c r="D344651" s="1"/>
    </row>
    <row r="344670" spans="1:4" x14ac:dyDescent="0.35">
      <c r="A344670" s="1"/>
      <c r="B344670" s="1"/>
      <c r="C344670" s="1"/>
      <c r="D344670" s="1"/>
    </row>
    <row r="344689" spans="1:4" x14ac:dyDescent="0.35">
      <c r="A344689" s="1"/>
      <c r="B344689" s="1"/>
      <c r="C344689" s="1"/>
      <c r="D344689" s="1"/>
    </row>
    <row r="344708" spans="1:4" x14ac:dyDescent="0.35">
      <c r="A344708" s="1"/>
      <c r="B344708" s="1"/>
      <c r="C344708" s="1"/>
      <c r="D344708" s="1"/>
    </row>
    <row r="344727" spans="1:4" x14ac:dyDescent="0.35">
      <c r="A344727" s="1"/>
      <c r="B344727" s="1"/>
      <c r="C344727" s="1"/>
      <c r="D344727" s="1"/>
    </row>
    <row r="344746" spans="1:4" x14ac:dyDescent="0.35">
      <c r="A344746" s="1"/>
      <c r="B344746" s="1"/>
      <c r="C344746" s="1"/>
      <c r="D344746" s="1"/>
    </row>
    <row r="344765" spans="1:4" x14ac:dyDescent="0.35">
      <c r="A344765" s="1"/>
      <c r="B344765" s="1"/>
      <c r="C344765" s="1"/>
      <c r="D344765" s="1"/>
    </row>
    <row r="344784" spans="1:4" x14ac:dyDescent="0.35">
      <c r="A344784" s="1"/>
      <c r="B344784" s="1"/>
      <c r="C344784" s="1"/>
      <c r="D344784" s="1"/>
    </row>
    <row r="344803" spans="1:4" x14ac:dyDescent="0.35">
      <c r="A344803" s="1"/>
      <c r="B344803" s="1"/>
      <c r="C344803" s="1"/>
      <c r="D344803" s="1"/>
    </row>
    <row r="344822" spans="1:4" x14ac:dyDescent="0.35">
      <c r="A344822" s="1"/>
      <c r="B344822" s="1"/>
      <c r="C344822" s="1"/>
      <c r="D344822" s="1"/>
    </row>
    <row r="344841" spans="1:4" x14ac:dyDescent="0.35">
      <c r="A344841" s="1"/>
      <c r="B344841" s="1"/>
      <c r="C344841" s="1"/>
      <c r="D344841" s="1"/>
    </row>
    <row r="344860" spans="1:4" x14ac:dyDescent="0.35">
      <c r="A344860" s="1"/>
      <c r="B344860" s="1"/>
      <c r="C344860" s="1"/>
      <c r="D344860" s="1"/>
    </row>
    <row r="344879" spans="1:4" x14ac:dyDescent="0.35">
      <c r="A344879" s="1"/>
      <c r="B344879" s="1"/>
      <c r="C344879" s="1"/>
      <c r="D344879" s="1"/>
    </row>
    <row r="344898" spans="1:4" x14ac:dyDescent="0.35">
      <c r="A344898" s="1"/>
      <c r="B344898" s="1"/>
      <c r="C344898" s="1"/>
      <c r="D344898" s="1"/>
    </row>
    <row r="344917" spans="1:4" x14ac:dyDescent="0.35">
      <c r="A344917" s="1"/>
      <c r="B344917" s="1"/>
      <c r="C344917" s="1"/>
      <c r="D344917" s="1"/>
    </row>
    <row r="344936" spans="1:4" x14ac:dyDescent="0.35">
      <c r="A344936" s="1"/>
      <c r="B344936" s="1"/>
      <c r="C344936" s="1"/>
      <c r="D344936" s="1"/>
    </row>
    <row r="344955" spans="1:4" x14ac:dyDescent="0.35">
      <c r="A344955" s="1"/>
      <c r="B344955" s="1"/>
      <c r="C344955" s="1"/>
      <c r="D344955" s="1"/>
    </row>
    <row r="344974" spans="1:4" x14ac:dyDescent="0.35">
      <c r="A344974" s="1"/>
      <c r="B344974" s="1"/>
      <c r="C344974" s="1"/>
      <c r="D344974" s="1"/>
    </row>
    <row r="344993" spans="1:4" x14ac:dyDescent="0.35">
      <c r="A344993" s="1"/>
      <c r="B344993" s="1"/>
      <c r="C344993" s="1"/>
      <c r="D344993" s="1"/>
    </row>
    <row r="345012" spans="1:4" x14ac:dyDescent="0.35">
      <c r="A345012" s="1"/>
      <c r="B345012" s="1"/>
      <c r="C345012" s="1"/>
      <c r="D345012" s="1"/>
    </row>
    <row r="345031" spans="1:4" x14ac:dyDescent="0.35">
      <c r="A345031" s="1"/>
      <c r="B345031" s="1"/>
      <c r="C345031" s="1"/>
      <c r="D345031" s="1"/>
    </row>
    <row r="345050" spans="1:4" x14ac:dyDescent="0.35">
      <c r="A345050" s="1"/>
      <c r="B345050" s="1"/>
      <c r="C345050" s="1"/>
      <c r="D345050" s="1"/>
    </row>
    <row r="345069" spans="1:4" x14ac:dyDescent="0.35">
      <c r="A345069" s="1"/>
      <c r="B345069" s="1"/>
      <c r="C345069" s="1"/>
      <c r="D345069" s="1"/>
    </row>
    <row r="345088" spans="1:4" x14ac:dyDescent="0.35">
      <c r="A345088" s="1"/>
      <c r="B345088" s="1"/>
      <c r="C345088" s="1"/>
      <c r="D345088" s="1"/>
    </row>
    <row r="345107" spans="1:4" x14ac:dyDescent="0.35">
      <c r="A345107" s="1"/>
      <c r="B345107" s="1"/>
      <c r="C345107" s="1"/>
      <c r="D345107" s="1"/>
    </row>
    <row r="345126" spans="1:4" x14ac:dyDescent="0.35">
      <c r="A345126" s="1"/>
      <c r="B345126" s="1"/>
      <c r="C345126" s="1"/>
      <c r="D345126" s="1"/>
    </row>
    <row r="345145" spans="1:4" x14ac:dyDescent="0.35">
      <c r="A345145" s="1"/>
      <c r="B345145" s="1"/>
      <c r="C345145" s="1"/>
      <c r="D345145" s="1"/>
    </row>
    <row r="345164" spans="1:4" x14ac:dyDescent="0.35">
      <c r="A345164" s="1"/>
      <c r="B345164" s="1"/>
      <c r="C345164" s="1"/>
      <c r="D345164" s="1"/>
    </row>
    <row r="345183" spans="1:4" x14ac:dyDescent="0.35">
      <c r="A345183" s="1"/>
      <c r="B345183" s="1"/>
      <c r="C345183" s="1"/>
      <c r="D345183" s="1"/>
    </row>
    <row r="345202" spans="1:4" x14ac:dyDescent="0.35">
      <c r="A345202" s="1"/>
      <c r="B345202" s="1"/>
      <c r="C345202" s="1"/>
      <c r="D345202" s="1"/>
    </row>
    <row r="345221" spans="1:4" x14ac:dyDescent="0.35">
      <c r="A345221" s="1"/>
      <c r="B345221" s="1"/>
      <c r="C345221" s="1"/>
      <c r="D345221" s="1"/>
    </row>
    <row r="345240" spans="1:4" x14ac:dyDescent="0.35">
      <c r="A345240" s="1"/>
      <c r="B345240" s="1"/>
      <c r="C345240" s="1"/>
      <c r="D345240" s="1"/>
    </row>
    <row r="345259" spans="1:4" x14ac:dyDescent="0.35">
      <c r="A345259" s="1"/>
      <c r="B345259" s="1"/>
      <c r="C345259" s="1"/>
      <c r="D345259" s="1"/>
    </row>
    <row r="345278" spans="1:4" x14ac:dyDescent="0.35">
      <c r="A345278" s="1"/>
      <c r="B345278" s="1"/>
      <c r="C345278" s="1"/>
      <c r="D345278" s="1"/>
    </row>
    <row r="345297" spans="1:4" x14ac:dyDescent="0.35">
      <c r="A345297" s="1"/>
      <c r="B345297" s="1"/>
      <c r="C345297" s="1"/>
      <c r="D345297" s="1"/>
    </row>
    <row r="345316" spans="1:4" x14ac:dyDescent="0.35">
      <c r="A345316" s="1"/>
      <c r="B345316" s="1"/>
      <c r="C345316" s="1"/>
      <c r="D345316" s="1"/>
    </row>
    <row r="345335" spans="1:4" x14ac:dyDescent="0.35">
      <c r="A345335" s="1"/>
      <c r="B345335" s="1"/>
      <c r="C345335" s="1"/>
      <c r="D345335" s="1"/>
    </row>
    <row r="345354" spans="1:4" x14ac:dyDescent="0.35">
      <c r="A345354" s="1"/>
      <c r="B345354" s="1"/>
      <c r="C345354" s="1"/>
      <c r="D345354" s="1"/>
    </row>
    <row r="345373" spans="1:4" x14ac:dyDescent="0.35">
      <c r="A345373" s="1"/>
      <c r="B345373" s="1"/>
      <c r="C345373" s="1"/>
      <c r="D345373" s="1"/>
    </row>
    <row r="345392" spans="1:4" x14ac:dyDescent="0.35">
      <c r="A345392" s="1"/>
      <c r="B345392" s="1"/>
      <c r="C345392" s="1"/>
      <c r="D345392" s="1"/>
    </row>
    <row r="345411" spans="1:4" x14ac:dyDescent="0.35">
      <c r="A345411" s="1"/>
      <c r="B345411" s="1"/>
      <c r="C345411" s="1"/>
      <c r="D345411" s="1"/>
    </row>
    <row r="345430" spans="1:4" x14ac:dyDescent="0.35">
      <c r="A345430" s="1"/>
      <c r="B345430" s="1"/>
      <c r="C345430" s="1"/>
      <c r="D345430" s="1"/>
    </row>
    <row r="345449" spans="1:4" x14ac:dyDescent="0.35">
      <c r="A345449" s="1"/>
      <c r="B345449" s="1"/>
      <c r="C345449" s="1"/>
      <c r="D345449" s="1"/>
    </row>
    <row r="345468" spans="1:4" x14ac:dyDescent="0.35">
      <c r="A345468" s="1"/>
      <c r="B345468" s="1"/>
      <c r="C345468" s="1"/>
      <c r="D345468" s="1"/>
    </row>
    <row r="345487" spans="1:4" x14ac:dyDescent="0.35">
      <c r="A345487" s="1"/>
      <c r="B345487" s="1"/>
      <c r="C345487" s="1"/>
      <c r="D345487" s="1"/>
    </row>
    <row r="345506" spans="1:4" x14ac:dyDescent="0.35">
      <c r="A345506" s="1"/>
      <c r="B345506" s="1"/>
      <c r="C345506" s="1"/>
      <c r="D345506" s="1"/>
    </row>
    <row r="345525" spans="1:4" x14ac:dyDescent="0.35">
      <c r="A345525" s="1"/>
      <c r="B345525" s="1"/>
      <c r="C345525" s="1"/>
      <c r="D345525" s="1"/>
    </row>
    <row r="345544" spans="1:4" x14ac:dyDescent="0.35">
      <c r="A345544" s="1"/>
      <c r="B345544" s="1"/>
      <c r="C345544" s="1"/>
      <c r="D345544" s="1"/>
    </row>
    <row r="345563" spans="1:4" x14ac:dyDescent="0.35">
      <c r="A345563" s="1"/>
      <c r="B345563" s="1"/>
      <c r="C345563" s="1"/>
      <c r="D345563" s="1"/>
    </row>
    <row r="345582" spans="1:4" x14ac:dyDescent="0.35">
      <c r="A345582" s="1"/>
      <c r="B345582" s="1"/>
      <c r="C345582" s="1"/>
      <c r="D345582" s="1"/>
    </row>
    <row r="345601" spans="1:4" x14ac:dyDescent="0.35">
      <c r="A345601" s="1"/>
      <c r="B345601" s="1"/>
      <c r="C345601" s="1"/>
      <c r="D345601" s="1"/>
    </row>
    <row r="345620" spans="1:4" x14ac:dyDescent="0.35">
      <c r="A345620" s="1"/>
      <c r="B345620" s="1"/>
      <c r="C345620" s="1"/>
      <c r="D345620" s="1"/>
    </row>
    <row r="345639" spans="1:4" x14ac:dyDescent="0.35">
      <c r="A345639" s="1"/>
      <c r="B345639" s="1"/>
      <c r="C345639" s="1"/>
      <c r="D345639" s="1"/>
    </row>
    <row r="345658" spans="1:4" x14ac:dyDescent="0.35">
      <c r="A345658" s="1"/>
      <c r="B345658" s="1"/>
      <c r="C345658" s="1"/>
      <c r="D345658" s="1"/>
    </row>
    <row r="345677" spans="1:4" x14ac:dyDescent="0.35">
      <c r="A345677" s="1"/>
      <c r="B345677" s="1"/>
      <c r="C345677" s="1"/>
      <c r="D345677" s="1"/>
    </row>
    <row r="345696" spans="1:4" x14ac:dyDescent="0.35">
      <c r="A345696" s="1"/>
      <c r="B345696" s="1"/>
      <c r="C345696" s="1"/>
      <c r="D345696" s="1"/>
    </row>
    <row r="345715" spans="1:4" x14ac:dyDescent="0.35">
      <c r="A345715" s="1"/>
      <c r="B345715" s="1"/>
      <c r="C345715" s="1"/>
      <c r="D345715" s="1"/>
    </row>
    <row r="345734" spans="1:4" x14ac:dyDescent="0.35">
      <c r="A345734" s="1"/>
      <c r="B345734" s="1"/>
      <c r="C345734" s="1"/>
      <c r="D345734" s="1"/>
    </row>
    <row r="345753" spans="1:4" x14ac:dyDescent="0.35">
      <c r="A345753" s="1"/>
      <c r="B345753" s="1"/>
      <c r="C345753" s="1"/>
      <c r="D345753" s="1"/>
    </row>
    <row r="345772" spans="1:4" x14ac:dyDescent="0.35">
      <c r="A345772" s="1"/>
      <c r="B345772" s="1"/>
      <c r="C345772" s="1"/>
      <c r="D345772" s="1"/>
    </row>
    <row r="345791" spans="1:4" x14ac:dyDescent="0.35">
      <c r="A345791" s="1"/>
      <c r="B345791" s="1"/>
      <c r="C345791" s="1"/>
      <c r="D345791" s="1"/>
    </row>
    <row r="345810" spans="1:4" x14ac:dyDescent="0.35">
      <c r="A345810" s="1"/>
      <c r="B345810" s="1"/>
      <c r="C345810" s="1"/>
      <c r="D345810" s="1"/>
    </row>
    <row r="345829" spans="1:4" x14ac:dyDescent="0.35">
      <c r="A345829" s="1"/>
      <c r="B345829" s="1"/>
      <c r="C345829" s="1"/>
      <c r="D345829" s="1"/>
    </row>
    <row r="345848" spans="1:4" x14ac:dyDescent="0.35">
      <c r="A345848" s="1"/>
      <c r="B345848" s="1"/>
      <c r="C345848" s="1"/>
      <c r="D345848" s="1"/>
    </row>
    <row r="345867" spans="1:4" x14ac:dyDescent="0.35">
      <c r="A345867" s="1"/>
      <c r="B345867" s="1"/>
      <c r="C345867" s="1"/>
      <c r="D345867" s="1"/>
    </row>
    <row r="345886" spans="1:4" x14ac:dyDescent="0.35">
      <c r="A345886" s="1"/>
      <c r="B345886" s="1"/>
      <c r="C345886" s="1"/>
      <c r="D345886" s="1"/>
    </row>
    <row r="345905" spans="1:4" x14ac:dyDescent="0.35">
      <c r="A345905" s="1"/>
      <c r="B345905" s="1"/>
      <c r="C345905" s="1"/>
      <c r="D345905" s="1"/>
    </row>
    <row r="345924" spans="1:4" x14ac:dyDescent="0.35">
      <c r="A345924" s="1"/>
      <c r="B345924" s="1"/>
      <c r="C345924" s="1"/>
      <c r="D345924" s="1"/>
    </row>
    <row r="345943" spans="1:4" x14ac:dyDescent="0.35">
      <c r="A345943" s="1"/>
      <c r="B345943" s="1"/>
      <c r="C345943" s="1"/>
      <c r="D345943" s="1"/>
    </row>
    <row r="345962" spans="1:4" x14ac:dyDescent="0.35">
      <c r="A345962" s="1"/>
      <c r="B345962" s="1"/>
      <c r="C345962" s="1"/>
      <c r="D345962" s="1"/>
    </row>
    <row r="345981" spans="1:4" x14ac:dyDescent="0.35">
      <c r="A345981" s="1"/>
      <c r="B345981" s="1"/>
      <c r="C345981" s="1"/>
      <c r="D345981" s="1"/>
    </row>
    <row r="346000" spans="1:4" x14ac:dyDescent="0.35">
      <c r="A346000" s="1"/>
      <c r="B346000" s="1"/>
      <c r="C346000" s="1"/>
      <c r="D346000" s="1"/>
    </row>
    <row r="346019" spans="1:4" x14ac:dyDescent="0.35">
      <c r="A346019" s="1"/>
      <c r="B346019" s="1"/>
      <c r="C346019" s="1"/>
      <c r="D346019" s="1"/>
    </row>
    <row r="346038" spans="1:4" x14ac:dyDescent="0.35">
      <c r="A346038" s="1"/>
      <c r="B346038" s="1"/>
      <c r="C346038" s="1"/>
      <c r="D346038" s="1"/>
    </row>
    <row r="346057" spans="1:4" x14ac:dyDescent="0.35">
      <c r="A346057" s="1"/>
      <c r="B346057" s="1"/>
      <c r="C346057" s="1"/>
      <c r="D346057" s="1"/>
    </row>
    <row r="346076" spans="1:4" x14ac:dyDescent="0.35">
      <c r="A346076" s="1"/>
      <c r="B346076" s="1"/>
      <c r="C346076" s="1"/>
      <c r="D346076" s="1"/>
    </row>
    <row r="346095" spans="1:4" x14ac:dyDescent="0.35">
      <c r="A346095" s="1"/>
      <c r="B346095" s="1"/>
      <c r="C346095" s="1"/>
      <c r="D346095" s="1"/>
    </row>
    <row r="346114" spans="1:4" x14ac:dyDescent="0.35">
      <c r="A346114" s="1"/>
      <c r="B346114" s="1"/>
      <c r="C346114" s="1"/>
      <c r="D346114" s="1"/>
    </row>
    <row r="346133" spans="1:4" x14ac:dyDescent="0.35">
      <c r="A346133" s="1"/>
      <c r="B346133" s="1"/>
      <c r="C346133" s="1"/>
      <c r="D346133" s="1"/>
    </row>
    <row r="346152" spans="1:4" x14ac:dyDescent="0.35">
      <c r="A346152" s="1"/>
      <c r="B346152" s="1"/>
      <c r="C346152" s="1"/>
      <c r="D346152" s="1"/>
    </row>
    <row r="346171" spans="1:4" x14ac:dyDescent="0.35">
      <c r="A346171" s="1"/>
      <c r="B346171" s="1"/>
      <c r="C346171" s="1"/>
      <c r="D346171" s="1"/>
    </row>
    <row r="346190" spans="1:4" x14ac:dyDescent="0.35">
      <c r="A346190" s="1"/>
      <c r="B346190" s="1"/>
      <c r="C346190" s="1"/>
      <c r="D346190" s="1"/>
    </row>
    <row r="346209" spans="1:4" x14ac:dyDescent="0.35">
      <c r="A346209" s="1"/>
      <c r="B346209" s="1"/>
      <c r="C346209" s="1"/>
      <c r="D346209" s="1"/>
    </row>
    <row r="346228" spans="1:4" x14ac:dyDescent="0.35">
      <c r="A346228" s="1"/>
      <c r="B346228" s="1"/>
      <c r="C346228" s="1"/>
      <c r="D346228" s="1"/>
    </row>
    <row r="346247" spans="1:4" x14ac:dyDescent="0.35">
      <c r="A346247" s="1"/>
      <c r="B346247" s="1"/>
      <c r="C346247" s="1"/>
      <c r="D346247" s="1"/>
    </row>
    <row r="346266" spans="1:4" x14ac:dyDescent="0.35">
      <c r="A346266" s="1"/>
      <c r="B346266" s="1"/>
      <c r="C346266" s="1"/>
      <c r="D346266" s="1"/>
    </row>
    <row r="346285" spans="1:4" x14ac:dyDescent="0.35">
      <c r="A346285" s="1"/>
      <c r="B346285" s="1"/>
      <c r="C346285" s="1"/>
      <c r="D346285" s="1"/>
    </row>
    <row r="346304" spans="1:4" x14ac:dyDescent="0.35">
      <c r="A346304" s="1"/>
      <c r="B346304" s="1"/>
      <c r="C346304" s="1"/>
      <c r="D346304" s="1"/>
    </row>
    <row r="346323" spans="1:4" x14ac:dyDescent="0.35">
      <c r="A346323" s="1"/>
      <c r="B346323" s="1"/>
      <c r="C346323" s="1"/>
      <c r="D346323" s="1"/>
    </row>
    <row r="346342" spans="1:4" x14ac:dyDescent="0.35">
      <c r="A346342" s="1"/>
      <c r="B346342" s="1"/>
      <c r="C346342" s="1"/>
      <c r="D346342" s="1"/>
    </row>
    <row r="346361" spans="1:4" x14ac:dyDescent="0.35">
      <c r="A346361" s="1"/>
      <c r="B346361" s="1"/>
      <c r="C346361" s="1"/>
      <c r="D346361" s="1"/>
    </row>
    <row r="346380" spans="1:4" x14ac:dyDescent="0.35">
      <c r="A346380" s="1"/>
      <c r="B346380" s="1"/>
      <c r="C346380" s="1"/>
      <c r="D346380" s="1"/>
    </row>
    <row r="346399" spans="1:4" x14ac:dyDescent="0.35">
      <c r="A346399" s="1"/>
      <c r="B346399" s="1"/>
      <c r="C346399" s="1"/>
      <c r="D346399" s="1"/>
    </row>
    <row r="346418" spans="1:4" x14ac:dyDescent="0.35">
      <c r="A346418" s="1"/>
      <c r="B346418" s="1"/>
      <c r="C346418" s="1"/>
      <c r="D346418" s="1"/>
    </row>
    <row r="346437" spans="1:4" x14ac:dyDescent="0.35">
      <c r="A346437" s="1"/>
      <c r="B346437" s="1"/>
      <c r="C346437" s="1"/>
      <c r="D346437" s="1"/>
    </row>
    <row r="346456" spans="1:4" x14ac:dyDescent="0.35">
      <c r="A346456" s="1"/>
      <c r="B346456" s="1"/>
      <c r="C346456" s="1"/>
      <c r="D346456" s="1"/>
    </row>
    <row r="346475" spans="1:4" x14ac:dyDescent="0.35">
      <c r="A346475" s="1"/>
      <c r="B346475" s="1"/>
      <c r="C346475" s="1"/>
      <c r="D346475" s="1"/>
    </row>
    <row r="346494" spans="1:4" x14ac:dyDescent="0.35">
      <c r="A346494" s="1"/>
      <c r="B346494" s="1"/>
      <c r="C346494" s="1"/>
      <c r="D346494" s="1"/>
    </row>
    <row r="346513" spans="1:4" x14ac:dyDescent="0.35">
      <c r="A346513" s="1"/>
      <c r="B346513" s="1"/>
      <c r="C346513" s="1"/>
      <c r="D346513" s="1"/>
    </row>
    <row r="346532" spans="1:4" x14ac:dyDescent="0.35">
      <c r="A346532" s="1"/>
      <c r="B346532" s="1"/>
      <c r="C346532" s="1"/>
      <c r="D346532" s="1"/>
    </row>
    <row r="346551" spans="1:4" x14ac:dyDescent="0.35">
      <c r="A346551" s="1"/>
      <c r="B346551" s="1"/>
      <c r="C346551" s="1"/>
      <c r="D346551" s="1"/>
    </row>
    <row r="346570" spans="1:4" x14ac:dyDescent="0.35">
      <c r="A346570" s="1"/>
      <c r="B346570" s="1"/>
      <c r="C346570" s="1"/>
      <c r="D346570" s="1"/>
    </row>
    <row r="346589" spans="1:4" x14ac:dyDescent="0.35">
      <c r="A346589" s="1"/>
      <c r="B346589" s="1"/>
      <c r="C346589" s="1"/>
      <c r="D346589" s="1"/>
    </row>
    <row r="346608" spans="1:4" x14ac:dyDescent="0.35">
      <c r="A346608" s="1"/>
      <c r="B346608" s="1"/>
      <c r="C346608" s="1"/>
      <c r="D346608" s="1"/>
    </row>
    <row r="346627" spans="1:4" x14ac:dyDescent="0.35">
      <c r="A346627" s="1"/>
      <c r="B346627" s="1"/>
      <c r="C346627" s="1"/>
      <c r="D346627" s="1"/>
    </row>
    <row r="346646" spans="1:4" x14ac:dyDescent="0.35">
      <c r="A346646" s="1"/>
      <c r="B346646" s="1"/>
      <c r="C346646" s="1"/>
      <c r="D346646" s="1"/>
    </row>
    <row r="346665" spans="1:4" x14ac:dyDescent="0.35">
      <c r="A346665" s="1"/>
      <c r="B346665" s="1"/>
      <c r="C346665" s="1"/>
      <c r="D346665" s="1"/>
    </row>
    <row r="346684" spans="1:4" x14ac:dyDescent="0.35">
      <c r="A346684" s="1"/>
      <c r="B346684" s="1"/>
      <c r="C346684" s="1"/>
      <c r="D346684" s="1"/>
    </row>
    <row r="346703" spans="1:4" x14ac:dyDescent="0.35">
      <c r="A346703" s="1"/>
      <c r="B346703" s="1"/>
      <c r="C346703" s="1"/>
      <c r="D346703" s="1"/>
    </row>
    <row r="346722" spans="1:4" x14ac:dyDescent="0.35">
      <c r="A346722" s="1"/>
      <c r="B346722" s="1"/>
      <c r="C346722" s="1"/>
      <c r="D346722" s="1"/>
    </row>
    <row r="346741" spans="1:4" x14ac:dyDescent="0.35">
      <c r="A346741" s="1"/>
      <c r="B346741" s="1"/>
      <c r="C346741" s="1"/>
      <c r="D346741" s="1"/>
    </row>
    <row r="346760" spans="1:4" x14ac:dyDescent="0.35">
      <c r="A346760" s="1"/>
      <c r="B346760" s="1"/>
      <c r="C346760" s="1"/>
      <c r="D346760" s="1"/>
    </row>
    <row r="346779" spans="1:4" x14ac:dyDescent="0.35">
      <c r="A346779" s="1"/>
      <c r="B346779" s="1"/>
      <c r="C346779" s="1"/>
      <c r="D346779" s="1"/>
    </row>
    <row r="346798" spans="1:4" x14ac:dyDescent="0.35">
      <c r="A346798" s="1"/>
      <c r="B346798" s="1"/>
      <c r="C346798" s="1"/>
      <c r="D346798" s="1"/>
    </row>
    <row r="346817" spans="1:4" x14ac:dyDescent="0.35">
      <c r="A346817" s="1"/>
      <c r="B346817" s="1"/>
      <c r="C346817" s="1"/>
      <c r="D346817" s="1"/>
    </row>
    <row r="346836" spans="1:4" x14ac:dyDescent="0.35">
      <c r="A346836" s="1"/>
      <c r="B346836" s="1"/>
      <c r="C346836" s="1"/>
      <c r="D346836" s="1"/>
    </row>
    <row r="346855" spans="1:4" x14ac:dyDescent="0.35">
      <c r="A346855" s="1"/>
      <c r="B346855" s="1"/>
      <c r="C346855" s="1"/>
      <c r="D346855" s="1"/>
    </row>
    <row r="346874" spans="1:4" x14ac:dyDescent="0.35">
      <c r="A346874" s="1"/>
      <c r="B346874" s="1"/>
      <c r="C346874" s="1"/>
      <c r="D346874" s="1"/>
    </row>
    <row r="346893" spans="1:4" x14ac:dyDescent="0.35">
      <c r="A346893" s="1"/>
      <c r="B346893" s="1"/>
      <c r="C346893" s="1"/>
      <c r="D346893" s="1"/>
    </row>
    <row r="346912" spans="1:4" x14ac:dyDescent="0.35">
      <c r="A346912" s="1"/>
      <c r="B346912" s="1"/>
      <c r="C346912" s="1"/>
      <c r="D346912" s="1"/>
    </row>
    <row r="346931" spans="1:4" x14ac:dyDescent="0.35">
      <c r="A346931" s="1"/>
      <c r="B346931" s="1"/>
      <c r="C346931" s="1"/>
      <c r="D346931" s="1"/>
    </row>
    <row r="346950" spans="1:4" x14ac:dyDescent="0.35">
      <c r="A346950" s="1"/>
      <c r="B346950" s="1"/>
      <c r="C346950" s="1"/>
      <c r="D346950" s="1"/>
    </row>
    <row r="346969" spans="1:4" x14ac:dyDescent="0.35">
      <c r="A346969" s="1"/>
      <c r="B346969" s="1"/>
      <c r="C346969" s="1"/>
      <c r="D346969" s="1"/>
    </row>
    <row r="346988" spans="1:4" x14ac:dyDescent="0.35">
      <c r="A346988" s="1"/>
      <c r="B346988" s="1"/>
      <c r="C346988" s="1"/>
      <c r="D346988" s="1"/>
    </row>
    <row r="347007" spans="1:4" x14ac:dyDescent="0.35">
      <c r="A347007" s="1"/>
      <c r="B347007" s="1"/>
      <c r="C347007" s="1"/>
      <c r="D347007" s="1"/>
    </row>
    <row r="347026" spans="1:4" x14ac:dyDescent="0.35">
      <c r="A347026" s="1"/>
      <c r="B347026" s="1"/>
      <c r="C347026" s="1"/>
      <c r="D347026" s="1"/>
    </row>
    <row r="347045" spans="1:4" x14ac:dyDescent="0.35">
      <c r="A347045" s="1"/>
      <c r="B347045" s="1"/>
      <c r="C347045" s="1"/>
      <c r="D347045" s="1"/>
    </row>
    <row r="347064" spans="1:4" x14ac:dyDescent="0.35">
      <c r="A347064" s="1"/>
      <c r="B347064" s="1"/>
      <c r="C347064" s="1"/>
      <c r="D347064" s="1"/>
    </row>
    <row r="347083" spans="1:4" x14ac:dyDescent="0.35">
      <c r="A347083" s="1"/>
      <c r="B347083" s="1"/>
      <c r="C347083" s="1"/>
      <c r="D347083" s="1"/>
    </row>
    <row r="347102" spans="1:4" x14ac:dyDescent="0.35">
      <c r="A347102" s="1"/>
      <c r="B347102" s="1"/>
      <c r="C347102" s="1"/>
      <c r="D347102" s="1"/>
    </row>
    <row r="347121" spans="1:4" x14ac:dyDescent="0.35">
      <c r="A347121" s="1"/>
      <c r="B347121" s="1"/>
      <c r="C347121" s="1"/>
      <c r="D347121" s="1"/>
    </row>
    <row r="347140" spans="1:4" x14ac:dyDescent="0.35">
      <c r="A347140" s="1"/>
      <c r="B347140" s="1"/>
      <c r="C347140" s="1"/>
      <c r="D347140" s="1"/>
    </row>
    <row r="347159" spans="1:4" x14ac:dyDescent="0.35">
      <c r="A347159" s="1"/>
      <c r="B347159" s="1"/>
      <c r="C347159" s="1"/>
      <c r="D347159" s="1"/>
    </row>
    <row r="347178" spans="1:4" x14ac:dyDescent="0.35">
      <c r="A347178" s="1"/>
      <c r="B347178" s="1"/>
      <c r="C347178" s="1"/>
      <c r="D347178" s="1"/>
    </row>
    <row r="347197" spans="1:4" x14ac:dyDescent="0.35">
      <c r="A347197" s="1"/>
      <c r="B347197" s="1"/>
      <c r="C347197" s="1"/>
      <c r="D347197" s="1"/>
    </row>
    <row r="347216" spans="1:4" x14ac:dyDescent="0.35">
      <c r="A347216" s="1"/>
      <c r="B347216" s="1"/>
      <c r="C347216" s="1"/>
      <c r="D347216" s="1"/>
    </row>
    <row r="347235" spans="1:4" x14ac:dyDescent="0.35">
      <c r="A347235" s="1"/>
      <c r="B347235" s="1"/>
      <c r="C347235" s="1"/>
      <c r="D347235" s="1"/>
    </row>
    <row r="347254" spans="1:4" x14ac:dyDescent="0.35">
      <c r="A347254" s="1"/>
      <c r="B347254" s="1"/>
      <c r="C347254" s="1"/>
      <c r="D347254" s="1"/>
    </row>
    <row r="347273" spans="1:4" x14ac:dyDescent="0.35">
      <c r="A347273" s="1"/>
      <c r="B347273" s="1"/>
      <c r="C347273" s="1"/>
      <c r="D347273" s="1"/>
    </row>
    <row r="347292" spans="1:4" x14ac:dyDescent="0.35">
      <c r="A347292" s="1"/>
      <c r="B347292" s="1"/>
      <c r="C347292" s="1"/>
      <c r="D347292" s="1"/>
    </row>
    <row r="347311" spans="1:4" x14ac:dyDescent="0.35">
      <c r="A347311" s="1"/>
      <c r="B347311" s="1"/>
      <c r="C347311" s="1"/>
      <c r="D347311" s="1"/>
    </row>
    <row r="347330" spans="1:4" x14ac:dyDescent="0.35">
      <c r="A347330" s="1"/>
      <c r="B347330" s="1"/>
      <c r="C347330" s="1"/>
      <c r="D347330" s="1"/>
    </row>
    <row r="347349" spans="1:4" x14ac:dyDescent="0.35">
      <c r="A347349" s="1"/>
      <c r="B347349" s="1"/>
      <c r="C347349" s="1"/>
      <c r="D347349" s="1"/>
    </row>
    <row r="347368" spans="1:4" x14ac:dyDescent="0.35">
      <c r="A347368" s="1"/>
      <c r="B347368" s="1"/>
      <c r="C347368" s="1"/>
      <c r="D347368" s="1"/>
    </row>
    <row r="347387" spans="1:4" x14ac:dyDescent="0.35">
      <c r="A347387" s="1"/>
      <c r="B347387" s="1"/>
      <c r="C347387" s="1"/>
      <c r="D347387" s="1"/>
    </row>
    <row r="347406" spans="1:4" x14ac:dyDescent="0.35">
      <c r="A347406" s="1"/>
      <c r="B347406" s="1"/>
      <c r="C347406" s="1"/>
      <c r="D347406" s="1"/>
    </row>
    <row r="347425" spans="1:4" x14ac:dyDescent="0.35">
      <c r="A347425" s="1"/>
      <c r="B347425" s="1"/>
      <c r="C347425" s="1"/>
      <c r="D347425" s="1"/>
    </row>
    <row r="347444" spans="1:4" x14ac:dyDescent="0.35">
      <c r="A347444" s="1"/>
      <c r="B347444" s="1"/>
      <c r="C347444" s="1"/>
      <c r="D347444" s="1"/>
    </row>
    <row r="347463" spans="1:4" x14ac:dyDescent="0.35">
      <c r="A347463" s="1"/>
      <c r="B347463" s="1"/>
      <c r="C347463" s="1"/>
      <c r="D347463" s="1"/>
    </row>
    <row r="347482" spans="1:4" x14ac:dyDescent="0.35">
      <c r="A347482" s="1"/>
      <c r="B347482" s="1"/>
      <c r="C347482" s="1"/>
      <c r="D347482" s="1"/>
    </row>
    <row r="347501" spans="1:4" x14ac:dyDescent="0.35">
      <c r="A347501" s="1"/>
      <c r="B347501" s="1"/>
      <c r="C347501" s="1"/>
      <c r="D347501" s="1"/>
    </row>
    <row r="347520" spans="1:4" x14ac:dyDescent="0.35">
      <c r="A347520" s="1"/>
      <c r="B347520" s="1"/>
      <c r="C347520" s="1"/>
      <c r="D347520" s="1"/>
    </row>
    <row r="347539" spans="1:4" x14ac:dyDescent="0.35">
      <c r="A347539" s="1"/>
      <c r="B347539" s="1"/>
      <c r="C347539" s="1"/>
      <c r="D347539" s="1"/>
    </row>
    <row r="347558" spans="1:4" x14ac:dyDescent="0.35">
      <c r="A347558" s="1"/>
      <c r="B347558" s="1"/>
      <c r="C347558" s="1"/>
      <c r="D347558" s="1"/>
    </row>
    <row r="347577" spans="1:4" x14ac:dyDescent="0.35">
      <c r="A347577" s="1"/>
      <c r="B347577" s="1"/>
      <c r="C347577" s="1"/>
      <c r="D347577" s="1"/>
    </row>
    <row r="347596" spans="1:4" x14ac:dyDescent="0.35">
      <c r="A347596" s="1"/>
      <c r="B347596" s="1"/>
      <c r="C347596" s="1"/>
      <c r="D347596" s="1"/>
    </row>
    <row r="347615" spans="1:4" x14ac:dyDescent="0.35">
      <c r="A347615" s="1"/>
      <c r="B347615" s="1"/>
      <c r="C347615" s="1"/>
      <c r="D347615" s="1"/>
    </row>
    <row r="347634" spans="1:4" x14ac:dyDescent="0.35">
      <c r="A347634" s="1"/>
      <c r="B347634" s="1"/>
      <c r="C347634" s="1"/>
      <c r="D347634" s="1"/>
    </row>
    <row r="347653" spans="1:4" x14ac:dyDescent="0.35">
      <c r="A347653" s="1"/>
      <c r="B347653" s="1"/>
      <c r="C347653" s="1"/>
      <c r="D347653" s="1"/>
    </row>
    <row r="347672" spans="1:4" x14ac:dyDescent="0.35">
      <c r="A347672" s="1"/>
      <c r="B347672" s="1"/>
      <c r="C347672" s="1"/>
      <c r="D347672" s="1"/>
    </row>
    <row r="347691" spans="1:4" x14ac:dyDescent="0.35">
      <c r="A347691" s="1"/>
      <c r="B347691" s="1"/>
      <c r="C347691" s="1"/>
      <c r="D347691" s="1"/>
    </row>
    <row r="347710" spans="1:4" x14ac:dyDescent="0.35">
      <c r="A347710" s="1"/>
      <c r="B347710" s="1"/>
      <c r="C347710" s="1"/>
      <c r="D347710" s="1"/>
    </row>
    <row r="347729" spans="1:4" x14ac:dyDescent="0.35">
      <c r="A347729" s="1"/>
      <c r="B347729" s="1"/>
      <c r="C347729" s="1"/>
      <c r="D347729" s="1"/>
    </row>
    <row r="347748" spans="1:4" x14ac:dyDescent="0.35">
      <c r="A347748" s="1"/>
      <c r="B347748" s="1"/>
      <c r="C347748" s="1"/>
      <c r="D347748" s="1"/>
    </row>
    <row r="347767" spans="1:4" x14ac:dyDescent="0.35">
      <c r="A347767" s="1"/>
      <c r="B347767" s="1"/>
      <c r="C347767" s="1"/>
      <c r="D347767" s="1"/>
    </row>
    <row r="347786" spans="1:4" x14ac:dyDescent="0.35">
      <c r="A347786" s="1"/>
      <c r="B347786" s="1"/>
      <c r="C347786" s="1"/>
      <c r="D347786" s="1"/>
    </row>
    <row r="347805" spans="1:4" x14ac:dyDescent="0.35">
      <c r="A347805" s="1"/>
      <c r="B347805" s="1"/>
      <c r="C347805" s="1"/>
      <c r="D347805" s="1"/>
    </row>
    <row r="347824" spans="1:4" x14ac:dyDescent="0.35">
      <c r="A347824" s="1"/>
      <c r="B347824" s="1"/>
      <c r="C347824" s="1"/>
      <c r="D347824" s="1"/>
    </row>
    <row r="347843" spans="1:4" x14ac:dyDescent="0.35">
      <c r="A347843" s="1"/>
      <c r="B347843" s="1"/>
      <c r="C347843" s="1"/>
      <c r="D347843" s="1"/>
    </row>
    <row r="347862" spans="1:4" x14ac:dyDescent="0.35">
      <c r="A347862" s="1"/>
      <c r="B347862" s="1"/>
      <c r="C347862" s="1"/>
      <c r="D347862" s="1"/>
    </row>
    <row r="347881" spans="1:4" x14ac:dyDescent="0.35">
      <c r="A347881" s="1"/>
      <c r="B347881" s="1"/>
      <c r="C347881" s="1"/>
      <c r="D347881" s="1"/>
    </row>
    <row r="347900" spans="1:4" x14ac:dyDescent="0.35">
      <c r="A347900" s="1"/>
      <c r="B347900" s="1"/>
      <c r="C347900" s="1"/>
      <c r="D347900" s="1"/>
    </row>
    <row r="347919" spans="1:4" x14ac:dyDescent="0.35">
      <c r="A347919" s="1"/>
      <c r="B347919" s="1"/>
      <c r="C347919" s="1"/>
      <c r="D347919" s="1"/>
    </row>
    <row r="347938" spans="1:4" x14ac:dyDescent="0.35">
      <c r="A347938" s="1"/>
      <c r="B347938" s="1"/>
      <c r="C347938" s="1"/>
      <c r="D347938" s="1"/>
    </row>
    <row r="347957" spans="1:4" x14ac:dyDescent="0.35">
      <c r="A347957" s="1"/>
      <c r="B347957" s="1"/>
      <c r="C347957" s="1"/>
      <c r="D347957" s="1"/>
    </row>
    <row r="347976" spans="1:4" x14ac:dyDescent="0.35">
      <c r="A347976" s="1"/>
      <c r="B347976" s="1"/>
      <c r="C347976" s="1"/>
      <c r="D347976" s="1"/>
    </row>
    <row r="347995" spans="1:4" x14ac:dyDescent="0.35">
      <c r="A347995" s="1"/>
      <c r="B347995" s="1"/>
      <c r="C347995" s="1"/>
      <c r="D347995" s="1"/>
    </row>
    <row r="348014" spans="1:4" x14ac:dyDescent="0.35">
      <c r="A348014" s="1"/>
      <c r="B348014" s="1"/>
      <c r="C348014" s="1"/>
      <c r="D348014" s="1"/>
    </row>
    <row r="348033" spans="1:4" x14ac:dyDescent="0.35">
      <c r="A348033" s="1"/>
      <c r="B348033" s="1"/>
      <c r="C348033" s="1"/>
      <c r="D348033" s="1"/>
    </row>
    <row r="348052" spans="1:4" x14ac:dyDescent="0.35">
      <c r="A348052" s="1"/>
      <c r="B348052" s="1"/>
      <c r="C348052" s="1"/>
      <c r="D348052" s="1"/>
    </row>
    <row r="348071" spans="1:4" x14ac:dyDescent="0.35">
      <c r="A348071" s="1"/>
      <c r="B348071" s="1"/>
      <c r="C348071" s="1"/>
      <c r="D348071" s="1"/>
    </row>
    <row r="348090" spans="1:4" x14ac:dyDescent="0.35">
      <c r="A348090" s="1"/>
      <c r="B348090" s="1"/>
      <c r="C348090" s="1"/>
      <c r="D348090" s="1"/>
    </row>
    <row r="348109" spans="1:4" x14ac:dyDescent="0.35">
      <c r="A348109" s="1"/>
      <c r="B348109" s="1"/>
      <c r="C348109" s="1"/>
      <c r="D348109" s="1"/>
    </row>
    <row r="348128" spans="1:4" x14ac:dyDescent="0.35">
      <c r="A348128" s="1"/>
      <c r="B348128" s="1"/>
      <c r="C348128" s="1"/>
      <c r="D348128" s="1"/>
    </row>
    <row r="348147" spans="1:4" x14ac:dyDescent="0.35">
      <c r="A348147" s="1"/>
      <c r="B348147" s="1"/>
      <c r="C348147" s="1"/>
      <c r="D348147" s="1"/>
    </row>
    <row r="348166" spans="1:4" x14ac:dyDescent="0.35">
      <c r="A348166" s="1"/>
      <c r="B348166" s="1"/>
      <c r="C348166" s="1"/>
      <c r="D348166" s="1"/>
    </row>
    <row r="348185" spans="1:4" x14ac:dyDescent="0.35">
      <c r="A348185" s="1"/>
      <c r="B348185" s="1"/>
      <c r="C348185" s="1"/>
      <c r="D348185" s="1"/>
    </row>
    <row r="348204" spans="1:4" x14ac:dyDescent="0.35">
      <c r="A348204" s="1"/>
      <c r="B348204" s="1"/>
      <c r="C348204" s="1"/>
      <c r="D348204" s="1"/>
    </row>
    <row r="348223" spans="1:4" x14ac:dyDescent="0.35">
      <c r="A348223" s="1"/>
      <c r="B348223" s="1"/>
      <c r="C348223" s="1"/>
      <c r="D348223" s="1"/>
    </row>
    <row r="348242" spans="1:4" x14ac:dyDescent="0.35">
      <c r="A348242" s="1"/>
      <c r="B348242" s="1"/>
      <c r="C348242" s="1"/>
      <c r="D348242" s="1"/>
    </row>
    <row r="348261" spans="1:4" x14ac:dyDescent="0.35">
      <c r="A348261" s="1"/>
      <c r="B348261" s="1"/>
      <c r="C348261" s="1"/>
      <c r="D348261" s="1"/>
    </row>
    <row r="348280" spans="1:4" x14ac:dyDescent="0.35">
      <c r="A348280" s="1"/>
      <c r="B348280" s="1"/>
      <c r="C348280" s="1"/>
      <c r="D348280" s="1"/>
    </row>
    <row r="348299" spans="1:4" x14ac:dyDescent="0.35">
      <c r="A348299" s="1"/>
      <c r="B348299" s="1"/>
      <c r="C348299" s="1"/>
      <c r="D348299" s="1"/>
    </row>
    <row r="348318" spans="1:4" x14ac:dyDescent="0.35">
      <c r="A348318" s="1"/>
      <c r="B348318" s="1"/>
      <c r="C348318" s="1"/>
      <c r="D348318" s="1"/>
    </row>
    <row r="348337" spans="1:4" x14ac:dyDescent="0.35">
      <c r="A348337" s="1"/>
      <c r="B348337" s="1"/>
      <c r="C348337" s="1"/>
      <c r="D348337" s="1"/>
    </row>
    <row r="348356" spans="1:4" x14ac:dyDescent="0.35">
      <c r="A348356" s="1"/>
      <c r="B348356" s="1"/>
      <c r="C348356" s="1"/>
      <c r="D348356" s="1"/>
    </row>
    <row r="348375" spans="1:4" x14ac:dyDescent="0.35">
      <c r="A348375" s="1"/>
      <c r="B348375" s="1"/>
      <c r="C348375" s="1"/>
      <c r="D348375" s="1"/>
    </row>
    <row r="348394" spans="1:4" x14ac:dyDescent="0.35">
      <c r="A348394" s="1"/>
      <c r="B348394" s="1"/>
      <c r="C348394" s="1"/>
      <c r="D348394" s="1"/>
    </row>
    <row r="348413" spans="1:4" x14ac:dyDescent="0.35">
      <c r="A348413" s="1"/>
      <c r="B348413" s="1"/>
      <c r="C348413" s="1"/>
      <c r="D348413" s="1"/>
    </row>
    <row r="348432" spans="1:4" x14ac:dyDescent="0.35">
      <c r="A348432" s="1"/>
      <c r="B348432" s="1"/>
      <c r="C348432" s="1"/>
      <c r="D348432" s="1"/>
    </row>
    <row r="348451" spans="1:4" x14ac:dyDescent="0.35">
      <c r="A348451" s="1"/>
      <c r="B348451" s="1"/>
      <c r="C348451" s="1"/>
      <c r="D348451" s="1"/>
    </row>
    <row r="348470" spans="1:4" x14ac:dyDescent="0.35">
      <c r="A348470" s="1"/>
      <c r="B348470" s="1"/>
      <c r="C348470" s="1"/>
      <c r="D348470" s="1"/>
    </row>
    <row r="348489" spans="1:4" x14ac:dyDescent="0.35">
      <c r="A348489" s="1"/>
      <c r="B348489" s="1"/>
      <c r="C348489" s="1"/>
      <c r="D348489" s="1"/>
    </row>
    <row r="348508" spans="1:4" x14ac:dyDescent="0.35">
      <c r="A348508" s="1"/>
      <c r="B348508" s="1"/>
      <c r="C348508" s="1"/>
      <c r="D348508" s="1"/>
    </row>
    <row r="348527" spans="1:4" x14ac:dyDescent="0.35">
      <c r="A348527" s="1"/>
      <c r="B348527" s="1"/>
      <c r="C348527" s="1"/>
      <c r="D348527" s="1"/>
    </row>
    <row r="348546" spans="1:4" x14ac:dyDescent="0.35">
      <c r="A348546" s="1"/>
      <c r="B348546" s="1"/>
      <c r="C348546" s="1"/>
      <c r="D348546" s="1"/>
    </row>
    <row r="348565" spans="1:4" x14ac:dyDescent="0.35">
      <c r="A348565" s="1"/>
      <c r="B348565" s="1"/>
      <c r="C348565" s="1"/>
      <c r="D348565" s="1"/>
    </row>
    <row r="348584" spans="1:4" x14ac:dyDescent="0.35">
      <c r="A348584" s="1"/>
      <c r="B348584" s="1"/>
      <c r="C348584" s="1"/>
      <c r="D348584" s="1"/>
    </row>
    <row r="348603" spans="1:4" x14ac:dyDescent="0.35">
      <c r="A348603" s="1"/>
      <c r="B348603" s="1"/>
      <c r="C348603" s="1"/>
      <c r="D348603" s="1"/>
    </row>
    <row r="348622" spans="1:4" x14ac:dyDescent="0.35">
      <c r="A348622" s="1"/>
      <c r="B348622" s="1"/>
      <c r="C348622" s="1"/>
      <c r="D348622" s="1"/>
    </row>
    <row r="348641" spans="1:4" x14ac:dyDescent="0.35">
      <c r="A348641" s="1"/>
      <c r="B348641" s="1"/>
      <c r="C348641" s="1"/>
      <c r="D348641" s="1"/>
    </row>
    <row r="348660" spans="1:4" x14ac:dyDescent="0.35">
      <c r="A348660" s="1"/>
      <c r="B348660" s="1"/>
      <c r="C348660" s="1"/>
      <c r="D348660" s="1"/>
    </row>
    <row r="348679" spans="1:4" x14ac:dyDescent="0.35">
      <c r="A348679" s="1"/>
      <c r="B348679" s="1"/>
      <c r="C348679" s="1"/>
      <c r="D348679" s="1"/>
    </row>
    <row r="348698" spans="1:4" x14ac:dyDescent="0.35">
      <c r="A348698" s="1"/>
      <c r="B348698" s="1"/>
      <c r="C348698" s="1"/>
      <c r="D348698" s="1"/>
    </row>
    <row r="348717" spans="1:4" x14ac:dyDescent="0.35">
      <c r="A348717" s="1"/>
      <c r="B348717" s="1"/>
      <c r="C348717" s="1"/>
      <c r="D348717" s="1"/>
    </row>
    <row r="348736" spans="1:4" x14ac:dyDescent="0.35">
      <c r="A348736" s="1"/>
      <c r="B348736" s="1"/>
      <c r="C348736" s="1"/>
      <c r="D348736" s="1"/>
    </row>
    <row r="348755" spans="1:4" x14ac:dyDescent="0.35">
      <c r="A348755" s="1"/>
      <c r="B348755" s="1"/>
      <c r="C348755" s="1"/>
      <c r="D348755" s="1"/>
    </row>
    <row r="348774" spans="1:4" x14ac:dyDescent="0.35">
      <c r="A348774" s="1"/>
      <c r="B348774" s="1"/>
      <c r="C348774" s="1"/>
      <c r="D348774" s="1"/>
    </row>
    <row r="348793" spans="1:4" x14ac:dyDescent="0.35">
      <c r="A348793" s="1"/>
      <c r="B348793" s="1"/>
      <c r="C348793" s="1"/>
      <c r="D348793" s="1"/>
    </row>
    <row r="348812" spans="1:4" x14ac:dyDescent="0.35">
      <c r="A348812" s="1"/>
      <c r="B348812" s="1"/>
      <c r="C348812" s="1"/>
      <c r="D348812" s="1"/>
    </row>
    <row r="348831" spans="1:4" x14ac:dyDescent="0.35">
      <c r="A348831" s="1"/>
      <c r="B348831" s="1"/>
      <c r="C348831" s="1"/>
      <c r="D348831" s="1"/>
    </row>
    <row r="348850" spans="1:4" x14ac:dyDescent="0.35">
      <c r="A348850" s="1"/>
      <c r="B348850" s="1"/>
      <c r="C348850" s="1"/>
      <c r="D348850" s="1"/>
    </row>
    <row r="348869" spans="1:4" x14ac:dyDescent="0.35">
      <c r="A348869" s="1"/>
      <c r="B348869" s="1"/>
      <c r="C348869" s="1"/>
      <c r="D348869" s="1"/>
    </row>
    <row r="348888" spans="1:4" x14ac:dyDescent="0.35">
      <c r="A348888" s="1"/>
      <c r="B348888" s="1"/>
      <c r="C348888" s="1"/>
      <c r="D348888" s="1"/>
    </row>
    <row r="348907" spans="1:4" x14ac:dyDescent="0.35">
      <c r="A348907" s="1"/>
      <c r="B348907" s="1"/>
      <c r="C348907" s="1"/>
      <c r="D348907" s="1"/>
    </row>
    <row r="348926" spans="1:4" x14ac:dyDescent="0.35">
      <c r="A348926" s="1"/>
      <c r="B348926" s="1"/>
      <c r="C348926" s="1"/>
      <c r="D348926" s="1"/>
    </row>
    <row r="348945" spans="1:4" x14ac:dyDescent="0.35">
      <c r="A348945" s="1"/>
      <c r="B348945" s="1"/>
      <c r="C348945" s="1"/>
      <c r="D348945" s="1"/>
    </row>
    <row r="348964" spans="1:4" x14ac:dyDescent="0.35">
      <c r="A348964" s="1"/>
      <c r="B348964" s="1"/>
      <c r="C348964" s="1"/>
      <c r="D348964" s="1"/>
    </row>
    <row r="348983" spans="1:4" x14ac:dyDescent="0.35">
      <c r="A348983" s="1"/>
      <c r="B348983" s="1"/>
      <c r="C348983" s="1"/>
      <c r="D348983" s="1"/>
    </row>
    <row r="349002" spans="1:4" x14ac:dyDescent="0.35">
      <c r="A349002" s="1"/>
      <c r="B349002" s="1"/>
      <c r="C349002" s="1"/>
      <c r="D349002" s="1"/>
    </row>
    <row r="349021" spans="1:4" x14ac:dyDescent="0.35">
      <c r="A349021" s="1"/>
      <c r="B349021" s="1"/>
      <c r="C349021" s="1"/>
      <c r="D349021" s="1"/>
    </row>
    <row r="349040" spans="1:4" x14ac:dyDescent="0.35">
      <c r="A349040" s="1"/>
      <c r="B349040" s="1"/>
      <c r="C349040" s="1"/>
      <c r="D349040" s="1"/>
    </row>
    <row r="349059" spans="1:4" x14ac:dyDescent="0.35">
      <c r="A349059" s="1"/>
      <c r="B349059" s="1"/>
      <c r="C349059" s="1"/>
      <c r="D349059" s="1"/>
    </row>
    <row r="349078" spans="1:4" x14ac:dyDescent="0.35">
      <c r="A349078" s="1"/>
      <c r="B349078" s="1"/>
      <c r="C349078" s="1"/>
      <c r="D349078" s="1"/>
    </row>
    <row r="349097" spans="1:4" x14ac:dyDescent="0.35">
      <c r="A349097" s="1"/>
      <c r="B349097" s="1"/>
      <c r="C349097" s="1"/>
      <c r="D349097" s="1"/>
    </row>
    <row r="349116" spans="1:4" x14ac:dyDescent="0.35">
      <c r="A349116" s="1"/>
      <c r="B349116" s="1"/>
      <c r="C349116" s="1"/>
      <c r="D349116" s="1"/>
    </row>
    <row r="349135" spans="1:4" x14ac:dyDescent="0.35">
      <c r="A349135" s="1"/>
      <c r="B349135" s="1"/>
      <c r="C349135" s="1"/>
      <c r="D349135" s="1"/>
    </row>
    <row r="349154" spans="1:4" x14ac:dyDescent="0.35">
      <c r="A349154" s="1"/>
      <c r="B349154" s="1"/>
      <c r="C349154" s="1"/>
      <c r="D349154" s="1"/>
    </row>
    <row r="349173" spans="1:4" x14ac:dyDescent="0.35">
      <c r="A349173" s="1"/>
      <c r="B349173" s="1"/>
      <c r="C349173" s="1"/>
      <c r="D349173" s="1"/>
    </row>
    <row r="349192" spans="1:4" x14ac:dyDescent="0.35">
      <c r="A349192" s="1"/>
      <c r="B349192" s="1"/>
      <c r="C349192" s="1"/>
      <c r="D349192" s="1"/>
    </row>
    <row r="349211" spans="1:4" x14ac:dyDescent="0.35">
      <c r="A349211" s="1"/>
      <c r="B349211" s="1"/>
      <c r="C349211" s="1"/>
      <c r="D349211" s="1"/>
    </row>
    <row r="349230" spans="1:4" x14ac:dyDescent="0.35">
      <c r="A349230" s="1"/>
      <c r="B349230" s="1"/>
      <c r="C349230" s="1"/>
      <c r="D349230" s="1"/>
    </row>
    <row r="349249" spans="1:4" x14ac:dyDescent="0.35">
      <c r="A349249" s="1"/>
      <c r="B349249" s="1"/>
      <c r="C349249" s="1"/>
      <c r="D349249" s="1"/>
    </row>
    <row r="349268" spans="1:4" x14ac:dyDescent="0.35">
      <c r="A349268" s="1"/>
      <c r="B349268" s="1"/>
      <c r="C349268" s="1"/>
      <c r="D349268" s="1"/>
    </row>
    <row r="349287" spans="1:4" x14ac:dyDescent="0.35">
      <c r="A349287" s="1"/>
      <c r="B349287" s="1"/>
      <c r="C349287" s="1"/>
      <c r="D349287" s="1"/>
    </row>
    <row r="349306" spans="1:4" x14ac:dyDescent="0.35">
      <c r="A349306" s="1"/>
      <c r="B349306" s="1"/>
      <c r="C349306" s="1"/>
      <c r="D349306" s="1"/>
    </row>
    <row r="349325" spans="1:4" x14ac:dyDescent="0.35">
      <c r="A349325" s="1"/>
      <c r="B349325" s="1"/>
      <c r="C349325" s="1"/>
      <c r="D349325" s="1"/>
    </row>
    <row r="349344" spans="1:4" x14ac:dyDescent="0.35">
      <c r="A349344" s="1"/>
      <c r="B349344" s="1"/>
      <c r="C349344" s="1"/>
      <c r="D349344" s="1"/>
    </row>
    <row r="349363" spans="1:4" x14ac:dyDescent="0.35">
      <c r="A349363" s="1"/>
      <c r="B349363" s="1"/>
      <c r="C349363" s="1"/>
      <c r="D349363" s="1"/>
    </row>
    <row r="349382" spans="1:4" x14ac:dyDescent="0.35">
      <c r="A349382" s="1"/>
      <c r="B349382" s="1"/>
      <c r="C349382" s="1"/>
      <c r="D349382" s="1"/>
    </row>
    <row r="349401" spans="1:4" x14ac:dyDescent="0.35">
      <c r="A349401" s="1"/>
      <c r="B349401" s="1"/>
      <c r="C349401" s="1"/>
      <c r="D349401" s="1"/>
    </row>
    <row r="349420" spans="1:4" x14ac:dyDescent="0.35">
      <c r="A349420" s="1"/>
      <c r="B349420" s="1"/>
      <c r="C349420" s="1"/>
      <c r="D349420" s="1"/>
    </row>
    <row r="349439" spans="1:4" x14ac:dyDescent="0.35">
      <c r="A349439" s="1"/>
      <c r="B349439" s="1"/>
      <c r="C349439" s="1"/>
      <c r="D349439" s="1"/>
    </row>
    <row r="349458" spans="1:4" x14ac:dyDescent="0.35">
      <c r="A349458" s="1"/>
      <c r="B349458" s="1"/>
      <c r="C349458" s="1"/>
      <c r="D349458" s="1"/>
    </row>
    <row r="349477" spans="1:4" x14ac:dyDescent="0.35">
      <c r="A349477" s="1"/>
      <c r="B349477" s="1"/>
      <c r="C349477" s="1"/>
      <c r="D349477" s="1"/>
    </row>
    <row r="349496" spans="1:4" x14ac:dyDescent="0.35">
      <c r="A349496" s="1"/>
      <c r="B349496" s="1"/>
      <c r="C349496" s="1"/>
      <c r="D349496" s="1"/>
    </row>
    <row r="349515" spans="1:4" x14ac:dyDescent="0.35">
      <c r="A349515" s="1"/>
      <c r="B349515" s="1"/>
      <c r="C349515" s="1"/>
      <c r="D349515" s="1"/>
    </row>
    <row r="349534" spans="1:4" x14ac:dyDescent="0.35">
      <c r="A349534" s="1"/>
      <c r="B349534" s="1"/>
      <c r="C349534" s="1"/>
      <c r="D349534" s="1"/>
    </row>
    <row r="349553" spans="1:4" x14ac:dyDescent="0.35">
      <c r="A349553" s="1"/>
      <c r="B349553" s="1"/>
      <c r="C349553" s="1"/>
      <c r="D349553" s="1"/>
    </row>
    <row r="349572" spans="1:4" x14ac:dyDescent="0.35">
      <c r="A349572" s="1"/>
      <c r="B349572" s="1"/>
      <c r="C349572" s="1"/>
      <c r="D349572" s="1"/>
    </row>
    <row r="349591" spans="1:4" x14ac:dyDescent="0.35">
      <c r="A349591" s="1"/>
      <c r="B349591" s="1"/>
      <c r="C349591" s="1"/>
      <c r="D349591" s="1"/>
    </row>
    <row r="349610" spans="1:4" x14ac:dyDescent="0.35">
      <c r="A349610" s="1"/>
      <c r="B349610" s="1"/>
      <c r="C349610" s="1"/>
      <c r="D349610" s="1"/>
    </row>
    <row r="349629" spans="1:4" x14ac:dyDescent="0.35">
      <c r="A349629" s="1"/>
      <c r="B349629" s="1"/>
      <c r="C349629" s="1"/>
      <c r="D349629" s="1"/>
    </row>
    <row r="349648" spans="1:4" x14ac:dyDescent="0.35">
      <c r="A349648" s="1"/>
      <c r="B349648" s="1"/>
      <c r="C349648" s="1"/>
      <c r="D349648" s="1"/>
    </row>
    <row r="349667" spans="1:4" x14ac:dyDescent="0.35">
      <c r="A349667" s="1"/>
      <c r="B349667" s="1"/>
      <c r="C349667" s="1"/>
      <c r="D349667" s="1"/>
    </row>
    <row r="349686" spans="1:4" x14ac:dyDescent="0.35">
      <c r="A349686" s="1"/>
      <c r="B349686" s="1"/>
      <c r="C349686" s="1"/>
      <c r="D349686" s="1"/>
    </row>
    <row r="349705" spans="1:4" x14ac:dyDescent="0.35">
      <c r="A349705" s="1"/>
      <c r="B349705" s="1"/>
      <c r="C349705" s="1"/>
      <c r="D349705" s="1"/>
    </row>
    <row r="349724" spans="1:4" x14ac:dyDescent="0.35">
      <c r="A349724" s="1"/>
      <c r="B349724" s="1"/>
      <c r="C349724" s="1"/>
      <c r="D349724" s="1"/>
    </row>
    <row r="349743" spans="1:4" x14ac:dyDescent="0.35">
      <c r="A349743" s="1"/>
      <c r="B349743" s="1"/>
      <c r="C349743" s="1"/>
      <c r="D349743" s="1"/>
    </row>
    <row r="349762" spans="1:4" x14ac:dyDescent="0.35">
      <c r="A349762" s="1"/>
      <c r="B349762" s="1"/>
      <c r="C349762" s="1"/>
      <c r="D349762" s="1"/>
    </row>
    <row r="349781" spans="1:4" x14ac:dyDescent="0.35">
      <c r="A349781" s="1"/>
      <c r="B349781" s="1"/>
      <c r="C349781" s="1"/>
      <c r="D349781" s="1"/>
    </row>
    <row r="349800" spans="1:4" x14ac:dyDescent="0.35">
      <c r="A349800" s="1"/>
      <c r="B349800" s="1"/>
      <c r="C349800" s="1"/>
      <c r="D349800" s="1"/>
    </row>
    <row r="349819" spans="1:4" x14ac:dyDescent="0.35">
      <c r="A349819" s="1"/>
      <c r="B349819" s="1"/>
      <c r="C349819" s="1"/>
      <c r="D349819" s="1"/>
    </row>
    <row r="349838" spans="1:4" x14ac:dyDescent="0.35">
      <c r="A349838" s="1"/>
      <c r="B349838" s="1"/>
      <c r="C349838" s="1"/>
      <c r="D349838" s="1"/>
    </row>
    <row r="349857" spans="1:4" x14ac:dyDescent="0.35">
      <c r="A349857" s="1"/>
      <c r="B349857" s="1"/>
      <c r="C349857" s="1"/>
      <c r="D349857" s="1"/>
    </row>
    <row r="349876" spans="1:4" x14ac:dyDescent="0.35">
      <c r="A349876" s="1"/>
      <c r="B349876" s="1"/>
      <c r="C349876" s="1"/>
      <c r="D349876" s="1"/>
    </row>
    <row r="349895" spans="1:4" x14ac:dyDescent="0.35">
      <c r="A349895" s="1"/>
      <c r="B349895" s="1"/>
      <c r="C349895" s="1"/>
      <c r="D349895" s="1"/>
    </row>
    <row r="349914" spans="1:4" x14ac:dyDescent="0.35">
      <c r="A349914" s="1"/>
      <c r="B349914" s="1"/>
      <c r="C349914" s="1"/>
      <c r="D349914" s="1"/>
    </row>
    <row r="349933" spans="1:4" x14ac:dyDescent="0.35">
      <c r="A349933" s="1"/>
      <c r="B349933" s="1"/>
      <c r="C349933" s="1"/>
      <c r="D349933" s="1"/>
    </row>
    <row r="349952" spans="1:4" x14ac:dyDescent="0.35">
      <c r="A349952" s="1"/>
      <c r="B349952" s="1"/>
      <c r="C349952" s="1"/>
      <c r="D349952" s="1"/>
    </row>
    <row r="349971" spans="1:4" x14ac:dyDescent="0.35">
      <c r="A349971" s="1"/>
      <c r="B349971" s="1"/>
      <c r="C349971" s="1"/>
      <c r="D349971" s="1"/>
    </row>
    <row r="349990" spans="1:4" x14ac:dyDescent="0.35">
      <c r="A349990" s="1"/>
      <c r="B349990" s="1"/>
      <c r="C349990" s="1"/>
      <c r="D349990" s="1"/>
    </row>
    <row r="350009" spans="1:4" x14ac:dyDescent="0.35">
      <c r="A350009" s="1"/>
      <c r="B350009" s="1"/>
      <c r="C350009" s="1"/>
      <c r="D350009" s="1"/>
    </row>
    <row r="350028" spans="1:4" x14ac:dyDescent="0.35">
      <c r="A350028" s="1"/>
      <c r="B350028" s="1"/>
      <c r="C350028" s="1"/>
      <c r="D350028" s="1"/>
    </row>
    <row r="350047" spans="1:4" x14ac:dyDescent="0.35">
      <c r="A350047" s="1"/>
      <c r="B350047" s="1"/>
      <c r="C350047" s="1"/>
      <c r="D350047" s="1"/>
    </row>
    <row r="350066" spans="1:4" x14ac:dyDescent="0.35">
      <c r="A350066" s="1"/>
      <c r="B350066" s="1"/>
      <c r="C350066" s="1"/>
      <c r="D350066" s="1"/>
    </row>
    <row r="350085" spans="1:4" x14ac:dyDescent="0.35">
      <c r="A350085" s="1"/>
      <c r="B350085" s="1"/>
      <c r="C350085" s="1"/>
      <c r="D350085" s="1"/>
    </row>
    <row r="350104" spans="1:4" x14ac:dyDescent="0.35">
      <c r="A350104" s="1"/>
      <c r="B350104" s="1"/>
      <c r="C350104" s="1"/>
      <c r="D350104" s="1"/>
    </row>
    <row r="350123" spans="1:4" x14ac:dyDescent="0.35">
      <c r="A350123" s="1"/>
      <c r="B350123" s="1"/>
      <c r="C350123" s="1"/>
      <c r="D350123" s="1"/>
    </row>
    <row r="350142" spans="1:4" x14ac:dyDescent="0.35">
      <c r="A350142" s="1"/>
      <c r="B350142" s="1"/>
      <c r="C350142" s="1"/>
      <c r="D350142" s="1"/>
    </row>
    <row r="350161" spans="1:4" x14ac:dyDescent="0.35">
      <c r="A350161" s="1"/>
      <c r="B350161" s="1"/>
      <c r="C350161" s="1"/>
      <c r="D350161" s="1"/>
    </row>
    <row r="350180" spans="1:4" x14ac:dyDescent="0.35">
      <c r="A350180" s="1"/>
      <c r="B350180" s="1"/>
      <c r="C350180" s="1"/>
      <c r="D350180" s="1"/>
    </row>
    <row r="350199" spans="1:4" x14ac:dyDescent="0.35">
      <c r="A350199" s="1"/>
      <c r="B350199" s="1"/>
      <c r="C350199" s="1"/>
      <c r="D350199" s="1"/>
    </row>
    <row r="350218" spans="1:4" x14ac:dyDescent="0.35">
      <c r="A350218" s="1"/>
      <c r="B350218" s="1"/>
      <c r="C350218" s="1"/>
      <c r="D350218" s="1"/>
    </row>
    <row r="350237" spans="1:4" x14ac:dyDescent="0.35">
      <c r="A350237" s="1"/>
      <c r="B350237" s="1"/>
      <c r="C350237" s="1"/>
      <c r="D350237" s="1"/>
    </row>
    <row r="350256" spans="1:4" x14ac:dyDescent="0.35">
      <c r="A350256" s="1"/>
      <c r="B350256" s="1"/>
      <c r="C350256" s="1"/>
      <c r="D350256" s="1"/>
    </row>
    <row r="350275" spans="1:4" x14ac:dyDescent="0.35">
      <c r="A350275" s="1"/>
      <c r="B350275" s="1"/>
      <c r="C350275" s="1"/>
      <c r="D350275" s="1"/>
    </row>
    <row r="350294" spans="1:4" x14ac:dyDescent="0.35">
      <c r="A350294" s="1"/>
      <c r="B350294" s="1"/>
      <c r="C350294" s="1"/>
      <c r="D350294" s="1"/>
    </row>
    <row r="350313" spans="1:4" x14ac:dyDescent="0.35">
      <c r="A350313" s="1"/>
      <c r="B350313" s="1"/>
      <c r="C350313" s="1"/>
      <c r="D350313" s="1"/>
    </row>
    <row r="350332" spans="1:4" x14ac:dyDescent="0.35">
      <c r="A350332" s="1"/>
      <c r="B350332" s="1"/>
      <c r="C350332" s="1"/>
      <c r="D350332" s="1"/>
    </row>
    <row r="350351" spans="1:4" x14ac:dyDescent="0.35">
      <c r="A350351" s="1"/>
      <c r="B350351" s="1"/>
      <c r="C350351" s="1"/>
      <c r="D350351" s="1"/>
    </row>
    <row r="350370" spans="1:4" x14ac:dyDescent="0.35">
      <c r="A350370" s="1"/>
      <c r="B350370" s="1"/>
      <c r="C350370" s="1"/>
      <c r="D350370" s="1"/>
    </row>
    <row r="350389" spans="1:4" x14ac:dyDescent="0.35">
      <c r="A350389" s="1"/>
      <c r="B350389" s="1"/>
      <c r="C350389" s="1"/>
      <c r="D350389" s="1"/>
    </row>
    <row r="350408" spans="1:4" x14ac:dyDescent="0.35">
      <c r="A350408" s="1"/>
      <c r="B350408" s="1"/>
      <c r="C350408" s="1"/>
      <c r="D350408" s="1"/>
    </row>
    <row r="350427" spans="1:4" x14ac:dyDescent="0.35">
      <c r="A350427" s="1"/>
      <c r="B350427" s="1"/>
      <c r="C350427" s="1"/>
      <c r="D350427" s="1"/>
    </row>
    <row r="350446" spans="1:4" x14ac:dyDescent="0.35">
      <c r="A350446" s="1"/>
      <c r="B350446" s="1"/>
      <c r="C350446" s="1"/>
      <c r="D350446" s="1"/>
    </row>
    <row r="350465" spans="1:4" x14ac:dyDescent="0.35">
      <c r="A350465" s="1"/>
      <c r="B350465" s="1"/>
      <c r="C350465" s="1"/>
      <c r="D350465" s="1"/>
    </row>
    <row r="350484" spans="1:4" x14ac:dyDescent="0.35">
      <c r="A350484" s="1"/>
      <c r="B350484" s="1"/>
      <c r="C350484" s="1"/>
      <c r="D350484" s="1"/>
    </row>
    <row r="350503" spans="1:4" x14ac:dyDescent="0.35">
      <c r="A350503" s="1"/>
      <c r="B350503" s="1"/>
      <c r="C350503" s="1"/>
      <c r="D350503" s="1"/>
    </row>
    <row r="350522" spans="1:4" x14ac:dyDescent="0.35">
      <c r="A350522" s="1"/>
      <c r="B350522" s="1"/>
      <c r="C350522" s="1"/>
      <c r="D350522" s="1"/>
    </row>
    <row r="350541" spans="1:4" x14ac:dyDescent="0.35">
      <c r="A350541" s="1"/>
      <c r="B350541" s="1"/>
      <c r="C350541" s="1"/>
      <c r="D350541" s="1"/>
    </row>
    <row r="350560" spans="1:4" x14ac:dyDescent="0.35">
      <c r="A350560" s="1"/>
      <c r="B350560" s="1"/>
      <c r="C350560" s="1"/>
      <c r="D350560" s="1"/>
    </row>
    <row r="350579" spans="1:4" x14ac:dyDescent="0.35">
      <c r="A350579" s="1"/>
      <c r="B350579" s="1"/>
      <c r="C350579" s="1"/>
      <c r="D350579" s="1"/>
    </row>
    <row r="350598" spans="1:4" x14ac:dyDescent="0.35">
      <c r="A350598" s="1"/>
      <c r="B350598" s="1"/>
      <c r="C350598" s="1"/>
      <c r="D350598" s="1"/>
    </row>
    <row r="350617" spans="1:4" x14ac:dyDescent="0.35">
      <c r="A350617" s="1"/>
      <c r="B350617" s="1"/>
      <c r="C350617" s="1"/>
      <c r="D350617" s="1"/>
    </row>
    <row r="350636" spans="1:4" x14ac:dyDescent="0.35">
      <c r="A350636" s="1"/>
      <c r="B350636" s="1"/>
      <c r="C350636" s="1"/>
      <c r="D350636" s="1"/>
    </row>
    <row r="350655" spans="1:4" x14ac:dyDescent="0.35">
      <c r="A350655" s="1"/>
      <c r="B350655" s="1"/>
      <c r="C350655" s="1"/>
      <c r="D350655" s="1"/>
    </row>
    <row r="350674" spans="1:4" x14ac:dyDescent="0.35">
      <c r="A350674" s="1"/>
      <c r="B350674" s="1"/>
      <c r="C350674" s="1"/>
      <c r="D350674" s="1"/>
    </row>
    <row r="350693" spans="1:4" x14ac:dyDescent="0.35">
      <c r="A350693" s="1"/>
      <c r="B350693" s="1"/>
      <c r="C350693" s="1"/>
      <c r="D350693" s="1"/>
    </row>
    <row r="350712" spans="1:4" x14ac:dyDescent="0.35">
      <c r="A350712" s="1"/>
      <c r="B350712" s="1"/>
      <c r="C350712" s="1"/>
      <c r="D350712" s="1"/>
    </row>
    <row r="350731" spans="1:4" x14ac:dyDescent="0.35">
      <c r="A350731" s="1"/>
      <c r="B350731" s="1"/>
      <c r="C350731" s="1"/>
      <c r="D350731" s="1"/>
    </row>
    <row r="350750" spans="1:4" x14ac:dyDescent="0.35">
      <c r="A350750" s="1"/>
      <c r="B350750" s="1"/>
      <c r="C350750" s="1"/>
      <c r="D350750" s="1"/>
    </row>
    <row r="350769" spans="1:4" x14ac:dyDescent="0.35">
      <c r="A350769" s="1"/>
      <c r="B350769" s="1"/>
      <c r="C350769" s="1"/>
      <c r="D350769" s="1"/>
    </row>
    <row r="350788" spans="1:4" x14ac:dyDescent="0.35">
      <c r="A350788" s="1"/>
      <c r="B350788" s="1"/>
      <c r="C350788" s="1"/>
      <c r="D350788" s="1"/>
    </row>
    <row r="350807" spans="1:4" x14ac:dyDescent="0.35">
      <c r="A350807" s="1"/>
      <c r="B350807" s="1"/>
      <c r="C350807" s="1"/>
      <c r="D350807" s="1"/>
    </row>
    <row r="350826" spans="1:4" x14ac:dyDescent="0.35">
      <c r="A350826" s="1"/>
      <c r="B350826" s="1"/>
      <c r="C350826" s="1"/>
      <c r="D350826" s="1"/>
    </row>
    <row r="350845" spans="1:4" x14ac:dyDescent="0.35">
      <c r="A350845" s="1"/>
      <c r="B350845" s="1"/>
      <c r="C350845" s="1"/>
      <c r="D350845" s="1"/>
    </row>
    <row r="350864" spans="1:4" x14ac:dyDescent="0.35">
      <c r="A350864" s="1"/>
      <c r="B350864" s="1"/>
      <c r="C350864" s="1"/>
      <c r="D350864" s="1"/>
    </row>
    <row r="350883" spans="1:4" x14ac:dyDescent="0.35">
      <c r="A350883" s="1"/>
      <c r="B350883" s="1"/>
      <c r="C350883" s="1"/>
      <c r="D350883" s="1"/>
    </row>
    <row r="350902" spans="1:4" x14ac:dyDescent="0.35">
      <c r="A350902" s="1"/>
      <c r="B350902" s="1"/>
      <c r="C350902" s="1"/>
      <c r="D350902" s="1"/>
    </row>
    <row r="350921" spans="1:4" x14ac:dyDescent="0.35">
      <c r="A350921" s="1"/>
      <c r="B350921" s="1"/>
      <c r="C350921" s="1"/>
      <c r="D350921" s="1"/>
    </row>
    <row r="350940" spans="1:4" x14ac:dyDescent="0.35">
      <c r="A350940" s="1"/>
      <c r="B350940" s="1"/>
      <c r="C350940" s="1"/>
      <c r="D350940" s="1"/>
    </row>
    <row r="350959" spans="1:4" x14ac:dyDescent="0.35">
      <c r="A350959" s="1"/>
      <c r="B350959" s="1"/>
      <c r="C350959" s="1"/>
      <c r="D350959" s="1"/>
    </row>
    <row r="350978" spans="1:4" x14ac:dyDescent="0.35">
      <c r="A350978" s="1"/>
      <c r="B350978" s="1"/>
      <c r="C350978" s="1"/>
      <c r="D350978" s="1"/>
    </row>
    <row r="350997" spans="1:4" x14ac:dyDescent="0.35">
      <c r="A350997" s="1"/>
      <c r="B350997" s="1"/>
      <c r="C350997" s="1"/>
      <c r="D350997" s="1"/>
    </row>
    <row r="351016" spans="1:4" x14ac:dyDescent="0.35">
      <c r="A351016" s="1"/>
      <c r="B351016" s="1"/>
      <c r="C351016" s="1"/>
      <c r="D351016" s="1"/>
    </row>
    <row r="351035" spans="1:4" x14ac:dyDescent="0.35">
      <c r="A351035" s="1"/>
      <c r="B351035" s="1"/>
      <c r="C351035" s="1"/>
      <c r="D351035" s="1"/>
    </row>
    <row r="351054" spans="1:4" x14ac:dyDescent="0.35">
      <c r="A351054" s="1"/>
      <c r="B351054" s="1"/>
      <c r="C351054" s="1"/>
      <c r="D351054" s="1"/>
    </row>
    <row r="351073" spans="1:4" x14ac:dyDescent="0.35">
      <c r="A351073" s="1"/>
      <c r="B351073" s="1"/>
      <c r="C351073" s="1"/>
      <c r="D351073" s="1"/>
    </row>
    <row r="351092" spans="1:4" x14ac:dyDescent="0.35">
      <c r="A351092" s="1"/>
      <c r="B351092" s="1"/>
      <c r="C351092" s="1"/>
      <c r="D351092" s="1"/>
    </row>
    <row r="351111" spans="1:4" x14ac:dyDescent="0.35">
      <c r="A351111" s="1"/>
      <c r="B351111" s="1"/>
      <c r="C351111" s="1"/>
      <c r="D351111" s="1"/>
    </row>
    <row r="351130" spans="1:4" x14ac:dyDescent="0.35">
      <c r="A351130" s="1"/>
      <c r="B351130" s="1"/>
      <c r="C351130" s="1"/>
      <c r="D351130" s="1"/>
    </row>
    <row r="351149" spans="1:4" x14ac:dyDescent="0.35">
      <c r="A351149" s="1"/>
      <c r="B351149" s="1"/>
      <c r="C351149" s="1"/>
      <c r="D351149" s="1"/>
    </row>
    <row r="351168" spans="1:4" x14ac:dyDescent="0.35">
      <c r="A351168" s="1"/>
      <c r="B351168" s="1"/>
      <c r="C351168" s="1"/>
      <c r="D351168" s="1"/>
    </row>
    <row r="351187" spans="1:4" x14ac:dyDescent="0.35">
      <c r="A351187" s="1"/>
      <c r="B351187" s="1"/>
      <c r="C351187" s="1"/>
      <c r="D351187" s="1"/>
    </row>
    <row r="351206" spans="1:4" x14ac:dyDescent="0.35">
      <c r="A351206" s="1"/>
      <c r="B351206" s="1"/>
      <c r="C351206" s="1"/>
      <c r="D351206" s="1"/>
    </row>
    <row r="351225" spans="1:4" x14ac:dyDescent="0.35">
      <c r="A351225" s="1"/>
      <c r="B351225" s="1"/>
      <c r="C351225" s="1"/>
      <c r="D351225" s="1"/>
    </row>
    <row r="351244" spans="1:4" x14ac:dyDescent="0.35">
      <c r="A351244" s="1"/>
      <c r="B351244" s="1"/>
      <c r="C351244" s="1"/>
      <c r="D351244" s="1"/>
    </row>
    <row r="351263" spans="1:4" x14ac:dyDescent="0.35">
      <c r="A351263" s="1"/>
      <c r="B351263" s="1"/>
      <c r="C351263" s="1"/>
      <c r="D351263" s="1"/>
    </row>
    <row r="351282" spans="1:4" x14ac:dyDescent="0.35">
      <c r="A351282" s="1"/>
      <c r="B351282" s="1"/>
      <c r="C351282" s="1"/>
      <c r="D351282" s="1"/>
    </row>
    <row r="351301" spans="1:4" x14ac:dyDescent="0.35">
      <c r="A351301" s="1"/>
      <c r="B351301" s="1"/>
      <c r="C351301" s="1"/>
      <c r="D351301" s="1"/>
    </row>
    <row r="351320" spans="1:4" x14ac:dyDescent="0.35">
      <c r="A351320" s="1"/>
      <c r="B351320" s="1"/>
      <c r="C351320" s="1"/>
      <c r="D351320" s="1"/>
    </row>
    <row r="351339" spans="1:4" x14ac:dyDescent="0.35">
      <c r="A351339" s="1"/>
      <c r="B351339" s="1"/>
      <c r="C351339" s="1"/>
      <c r="D351339" s="1"/>
    </row>
    <row r="351358" spans="1:4" x14ac:dyDescent="0.35">
      <c r="A351358" s="1"/>
      <c r="B351358" s="1"/>
      <c r="C351358" s="1"/>
      <c r="D351358" s="1"/>
    </row>
    <row r="351377" spans="1:4" x14ac:dyDescent="0.35">
      <c r="A351377" s="1"/>
      <c r="B351377" s="1"/>
      <c r="C351377" s="1"/>
      <c r="D351377" s="1"/>
    </row>
    <row r="351396" spans="1:4" x14ac:dyDescent="0.35">
      <c r="A351396" s="1"/>
      <c r="B351396" s="1"/>
      <c r="C351396" s="1"/>
      <c r="D351396" s="1"/>
    </row>
    <row r="351415" spans="1:4" x14ac:dyDescent="0.35">
      <c r="A351415" s="1"/>
      <c r="B351415" s="1"/>
      <c r="C351415" s="1"/>
      <c r="D351415" s="1"/>
    </row>
    <row r="351434" spans="1:4" x14ac:dyDescent="0.35">
      <c r="A351434" s="1"/>
      <c r="B351434" s="1"/>
      <c r="C351434" s="1"/>
      <c r="D351434" s="1"/>
    </row>
    <row r="351453" spans="1:4" x14ac:dyDescent="0.35">
      <c r="A351453" s="1"/>
      <c r="B351453" s="1"/>
      <c r="C351453" s="1"/>
      <c r="D351453" s="1"/>
    </row>
    <row r="351472" spans="1:4" x14ac:dyDescent="0.35">
      <c r="A351472" s="1"/>
      <c r="B351472" s="1"/>
      <c r="C351472" s="1"/>
      <c r="D351472" s="1"/>
    </row>
    <row r="351491" spans="1:4" x14ac:dyDescent="0.35">
      <c r="A351491" s="1"/>
      <c r="B351491" s="1"/>
      <c r="C351491" s="1"/>
      <c r="D351491" s="1"/>
    </row>
    <row r="351510" spans="1:4" x14ac:dyDescent="0.35">
      <c r="A351510" s="1"/>
      <c r="B351510" s="1"/>
      <c r="C351510" s="1"/>
      <c r="D351510" s="1"/>
    </row>
    <row r="351529" spans="1:4" x14ac:dyDescent="0.35">
      <c r="A351529" s="1"/>
      <c r="B351529" s="1"/>
      <c r="C351529" s="1"/>
      <c r="D351529" s="1"/>
    </row>
    <row r="351548" spans="1:4" x14ac:dyDescent="0.35">
      <c r="A351548" s="1"/>
      <c r="B351548" s="1"/>
      <c r="C351548" s="1"/>
      <c r="D351548" s="1"/>
    </row>
    <row r="351567" spans="1:4" x14ac:dyDescent="0.35">
      <c r="A351567" s="1"/>
      <c r="B351567" s="1"/>
      <c r="C351567" s="1"/>
      <c r="D351567" s="1"/>
    </row>
    <row r="351586" spans="1:4" x14ac:dyDescent="0.35">
      <c r="A351586" s="1"/>
      <c r="B351586" s="1"/>
      <c r="C351586" s="1"/>
      <c r="D351586" s="1"/>
    </row>
    <row r="351605" spans="1:4" x14ac:dyDescent="0.35">
      <c r="A351605" s="1"/>
      <c r="B351605" s="1"/>
      <c r="C351605" s="1"/>
      <c r="D351605" s="1"/>
    </row>
    <row r="351624" spans="1:4" x14ac:dyDescent="0.35">
      <c r="A351624" s="1"/>
      <c r="B351624" s="1"/>
      <c r="C351624" s="1"/>
      <c r="D351624" s="1"/>
    </row>
    <row r="351643" spans="1:4" x14ac:dyDescent="0.35">
      <c r="A351643" s="1"/>
      <c r="B351643" s="1"/>
      <c r="C351643" s="1"/>
      <c r="D351643" s="1"/>
    </row>
    <row r="351662" spans="1:4" x14ac:dyDescent="0.35">
      <c r="A351662" s="1"/>
      <c r="B351662" s="1"/>
      <c r="C351662" s="1"/>
      <c r="D351662" s="1"/>
    </row>
    <row r="351681" spans="1:4" x14ac:dyDescent="0.35">
      <c r="A351681" s="1"/>
      <c r="B351681" s="1"/>
      <c r="C351681" s="1"/>
      <c r="D351681" s="1"/>
    </row>
    <row r="351700" spans="1:4" x14ac:dyDescent="0.35">
      <c r="A351700" s="1"/>
      <c r="B351700" s="1"/>
      <c r="C351700" s="1"/>
      <c r="D351700" s="1"/>
    </row>
    <row r="351719" spans="1:4" x14ac:dyDescent="0.35">
      <c r="A351719" s="1"/>
      <c r="B351719" s="1"/>
      <c r="C351719" s="1"/>
      <c r="D351719" s="1"/>
    </row>
    <row r="351738" spans="1:4" x14ac:dyDescent="0.35">
      <c r="A351738" s="1"/>
      <c r="B351738" s="1"/>
      <c r="C351738" s="1"/>
      <c r="D351738" s="1"/>
    </row>
    <row r="351757" spans="1:4" x14ac:dyDescent="0.35">
      <c r="A351757" s="1"/>
      <c r="B351757" s="1"/>
      <c r="C351757" s="1"/>
      <c r="D351757" s="1"/>
    </row>
    <row r="351776" spans="1:4" x14ac:dyDescent="0.35">
      <c r="A351776" s="1"/>
      <c r="B351776" s="1"/>
      <c r="C351776" s="1"/>
      <c r="D351776" s="1"/>
    </row>
    <row r="351795" spans="1:4" x14ac:dyDescent="0.35">
      <c r="A351795" s="1"/>
      <c r="B351795" s="1"/>
      <c r="C351795" s="1"/>
      <c r="D351795" s="1"/>
    </row>
    <row r="351814" spans="1:4" x14ac:dyDescent="0.35">
      <c r="A351814" s="1"/>
      <c r="B351814" s="1"/>
      <c r="C351814" s="1"/>
      <c r="D351814" s="1"/>
    </row>
    <row r="351833" spans="1:4" x14ac:dyDescent="0.35">
      <c r="A351833" s="1"/>
      <c r="B351833" s="1"/>
      <c r="C351833" s="1"/>
      <c r="D351833" s="1"/>
    </row>
    <row r="351852" spans="1:4" x14ac:dyDescent="0.35">
      <c r="A351852" s="1"/>
      <c r="B351852" s="1"/>
      <c r="C351852" s="1"/>
      <c r="D351852" s="1"/>
    </row>
    <row r="351871" spans="1:4" x14ac:dyDescent="0.35">
      <c r="A351871" s="1"/>
      <c r="B351871" s="1"/>
      <c r="C351871" s="1"/>
      <c r="D351871" s="1"/>
    </row>
    <row r="351890" spans="1:4" x14ac:dyDescent="0.35">
      <c r="A351890" s="1"/>
      <c r="B351890" s="1"/>
      <c r="C351890" s="1"/>
      <c r="D351890" s="1"/>
    </row>
    <row r="351909" spans="1:4" x14ac:dyDescent="0.35">
      <c r="A351909" s="1"/>
      <c r="B351909" s="1"/>
      <c r="C351909" s="1"/>
      <c r="D351909" s="1"/>
    </row>
    <row r="351928" spans="1:4" x14ac:dyDescent="0.35">
      <c r="A351928" s="1"/>
      <c r="B351928" s="1"/>
      <c r="C351928" s="1"/>
      <c r="D351928" s="1"/>
    </row>
    <row r="351947" spans="1:4" x14ac:dyDescent="0.35">
      <c r="A351947" s="1"/>
      <c r="B351947" s="1"/>
      <c r="C351947" s="1"/>
      <c r="D351947" s="1"/>
    </row>
    <row r="351966" spans="1:4" x14ac:dyDescent="0.35">
      <c r="A351966" s="1"/>
      <c r="B351966" s="1"/>
      <c r="C351966" s="1"/>
      <c r="D351966" s="1"/>
    </row>
    <row r="351985" spans="1:4" x14ac:dyDescent="0.35">
      <c r="A351985" s="1"/>
      <c r="B351985" s="1"/>
      <c r="C351985" s="1"/>
      <c r="D351985" s="1"/>
    </row>
    <row r="352004" spans="1:4" x14ac:dyDescent="0.35">
      <c r="A352004" s="1"/>
      <c r="B352004" s="1"/>
      <c r="C352004" s="1"/>
      <c r="D352004" s="1"/>
    </row>
    <row r="352023" spans="1:4" x14ac:dyDescent="0.35">
      <c r="A352023" s="1"/>
      <c r="B352023" s="1"/>
      <c r="C352023" s="1"/>
      <c r="D352023" s="1"/>
    </row>
    <row r="352042" spans="1:4" x14ac:dyDescent="0.35">
      <c r="A352042" s="1"/>
      <c r="B352042" s="1"/>
      <c r="C352042" s="1"/>
      <c r="D352042" s="1"/>
    </row>
    <row r="352061" spans="1:4" x14ac:dyDescent="0.35">
      <c r="A352061" s="1"/>
      <c r="B352061" s="1"/>
      <c r="C352061" s="1"/>
      <c r="D352061" s="1"/>
    </row>
    <row r="352080" spans="1:4" x14ac:dyDescent="0.35">
      <c r="A352080" s="1"/>
      <c r="B352080" s="1"/>
      <c r="C352080" s="1"/>
      <c r="D352080" s="1"/>
    </row>
    <row r="352099" spans="1:4" x14ac:dyDescent="0.35">
      <c r="A352099" s="1"/>
      <c r="B352099" s="1"/>
      <c r="C352099" s="1"/>
      <c r="D352099" s="1"/>
    </row>
    <row r="352118" spans="1:4" x14ac:dyDescent="0.35">
      <c r="A352118" s="1"/>
      <c r="B352118" s="1"/>
      <c r="C352118" s="1"/>
      <c r="D352118" s="1"/>
    </row>
    <row r="352137" spans="1:4" x14ac:dyDescent="0.35">
      <c r="A352137" s="1"/>
      <c r="B352137" s="1"/>
      <c r="C352137" s="1"/>
      <c r="D352137" s="1"/>
    </row>
    <row r="352156" spans="1:4" x14ac:dyDescent="0.35">
      <c r="A352156" s="1"/>
      <c r="B352156" s="1"/>
      <c r="C352156" s="1"/>
      <c r="D352156" s="1"/>
    </row>
    <row r="352175" spans="1:4" x14ac:dyDescent="0.35">
      <c r="A352175" s="1"/>
      <c r="B352175" s="1"/>
      <c r="C352175" s="1"/>
      <c r="D352175" s="1"/>
    </row>
    <row r="352194" spans="1:4" x14ac:dyDescent="0.35">
      <c r="A352194" s="1"/>
      <c r="B352194" s="1"/>
      <c r="C352194" s="1"/>
      <c r="D352194" s="1"/>
    </row>
    <row r="352213" spans="1:4" x14ac:dyDescent="0.35">
      <c r="A352213" s="1"/>
      <c r="B352213" s="1"/>
      <c r="C352213" s="1"/>
      <c r="D352213" s="1"/>
    </row>
    <row r="352232" spans="1:4" x14ac:dyDescent="0.35">
      <c r="A352232" s="1"/>
      <c r="B352232" s="1"/>
      <c r="C352232" s="1"/>
      <c r="D352232" s="1"/>
    </row>
    <row r="352251" spans="1:4" x14ac:dyDescent="0.35">
      <c r="A352251" s="1"/>
      <c r="B352251" s="1"/>
      <c r="C352251" s="1"/>
      <c r="D352251" s="1"/>
    </row>
    <row r="352270" spans="1:4" x14ac:dyDescent="0.35">
      <c r="A352270" s="1"/>
      <c r="B352270" s="1"/>
      <c r="C352270" s="1"/>
      <c r="D352270" s="1"/>
    </row>
    <row r="352289" spans="1:4" x14ac:dyDescent="0.35">
      <c r="A352289" s="1"/>
      <c r="B352289" s="1"/>
      <c r="C352289" s="1"/>
      <c r="D352289" s="1"/>
    </row>
    <row r="352308" spans="1:4" x14ac:dyDescent="0.35">
      <c r="A352308" s="1"/>
      <c r="B352308" s="1"/>
      <c r="C352308" s="1"/>
      <c r="D352308" s="1"/>
    </row>
    <row r="352327" spans="1:4" x14ac:dyDescent="0.35">
      <c r="A352327" s="1"/>
      <c r="B352327" s="1"/>
      <c r="C352327" s="1"/>
      <c r="D352327" s="1"/>
    </row>
    <row r="352346" spans="1:4" x14ac:dyDescent="0.35">
      <c r="A352346" s="1"/>
      <c r="B352346" s="1"/>
      <c r="C352346" s="1"/>
      <c r="D352346" s="1"/>
    </row>
    <row r="352365" spans="1:4" x14ac:dyDescent="0.35">
      <c r="A352365" s="1"/>
      <c r="B352365" s="1"/>
      <c r="C352365" s="1"/>
      <c r="D352365" s="1"/>
    </row>
    <row r="352384" spans="1:4" x14ac:dyDescent="0.35">
      <c r="A352384" s="1"/>
      <c r="B352384" s="1"/>
      <c r="C352384" s="1"/>
      <c r="D352384" s="1"/>
    </row>
    <row r="352403" spans="1:4" x14ac:dyDescent="0.35">
      <c r="A352403" s="1"/>
      <c r="B352403" s="1"/>
      <c r="C352403" s="1"/>
      <c r="D352403" s="1"/>
    </row>
    <row r="352422" spans="1:4" x14ac:dyDescent="0.35">
      <c r="A352422" s="1"/>
      <c r="B352422" s="1"/>
      <c r="C352422" s="1"/>
      <c r="D352422" s="1"/>
    </row>
    <row r="352441" spans="1:4" x14ac:dyDescent="0.35">
      <c r="A352441" s="1"/>
      <c r="B352441" s="1"/>
      <c r="C352441" s="1"/>
      <c r="D352441" s="1"/>
    </row>
    <row r="352460" spans="1:4" x14ac:dyDescent="0.35">
      <c r="A352460" s="1"/>
      <c r="B352460" s="1"/>
      <c r="C352460" s="1"/>
      <c r="D352460" s="1"/>
    </row>
    <row r="352479" spans="1:4" x14ac:dyDescent="0.35">
      <c r="A352479" s="1"/>
      <c r="B352479" s="1"/>
      <c r="C352479" s="1"/>
      <c r="D352479" s="1"/>
    </row>
    <row r="352498" spans="1:4" x14ac:dyDescent="0.35">
      <c r="A352498" s="1"/>
      <c r="B352498" s="1"/>
      <c r="C352498" s="1"/>
      <c r="D352498" s="1"/>
    </row>
    <row r="352517" spans="1:4" x14ac:dyDescent="0.35">
      <c r="A352517" s="1"/>
      <c r="B352517" s="1"/>
      <c r="C352517" s="1"/>
      <c r="D352517" s="1"/>
    </row>
    <row r="352536" spans="1:4" x14ac:dyDescent="0.35">
      <c r="A352536" s="1"/>
      <c r="B352536" s="1"/>
      <c r="C352536" s="1"/>
      <c r="D352536" s="1"/>
    </row>
    <row r="352555" spans="1:4" x14ac:dyDescent="0.35">
      <c r="A352555" s="1"/>
      <c r="B352555" s="1"/>
      <c r="C352555" s="1"/>
      <c r="D352555" s="1"/>
    </row>
    <row r="352574" spans="1:4" x14ac:dyDescent="0.35">
      <c r="A352574" s="1"/>
      <c r="B352574" s="1"/>
      <c r="C352574" s="1"/>
      <c r="D352574" s="1"/>
    </row>
    <row r="352593" spans="1:4" x14ac:dyDescent="0.35">
      <c r="A352593" s="1"/>
      <c r="B352593" s="1"/>
      <c r="C352593" s="1"/>
      <c r="D352593" s="1"/>
    </row>
    <row r="352612" spans="1:4" x14ac:dyDescent="0.35">
      <c r="A352612" s="1"/>
      <c r="B352612" s="1"/>
      <c r="C352612" s="1"/>
      <c r="D352612" s="1"/>
    </row>
    <row r="352631" spans="1:4" x14ac:dyDescent="0.35">
      <c r="A352631" s="1"/>
      <c r="B352631" s="1"/>
      <c r="C352631" s="1"/>
      <c r="D352631" s="1"/>
    </row>
    <row r="352650" spans="1:4" x14ac:dyDescent="0.35">
      <c r="A352650" s="1"/>
      <c r="B352650" s="1"/>
      <c r="C352650" s="1"/>
      <c r="D352650" s="1"/>
    </row>
    <row r="352669" spans="1:4" x14ac:dyDescent="0.35">
      <c r="A352669" s="1"/>
      <c r="B352669" s="1"/>
      <c r="C352669" s="1"/>
      <c r="D352669" s="1"/>
    </row>
    <row r="352688" spans="1:4" x14ac:dyDescent="0.35">
      <c r="A352688" s="1"/>
      <c r="B352688" s="1"/>
      <c r="C352688" s="1"/>
      <c r="D352688" s="1"/>
    </row>
    <row r="352707" spans="1:4" x14ac:dyDescent="0.35">
      <c r="A352707" s="1"/>
      <c r="B352707" s="1"/>
      <c r="C352707" s="1"/>
      <c r="D352707" s="1"/>
    </row>
    <row r="352726" spans="1:4" x14ac:dyDescent="0.35">
      <c r="A352726" s="1"/>
      <c r="B352726" s="1"/>
      <c r="C352726" s="1"/>
      <c r="D352726" s="1"/>
    </row>
    <row r="352745" spans="1:4" x14ac:dyDescent="0.35">
      <c r="A352745" s="1"/>
      <c r="B352745" s="1"/>
      <c r="C352745" s="1"/>
      <c r="D352745" s="1"/>
    </row>
    <row r="352764" spans="1:4" x14ac:dyDescent="0.35">
      <c r="A352764" s="1"/>
      <c r="B352764" s="1"/>
      <c r="C352764" s="1"/>
      <c r="D352764" s="1"/>
    </row>
    <row r="352783" spans="1:4" x14ac:dyDescent="0.35">
      <c r="A352783" s="1"/>
      <c r="B352783" s="1"/>
      <c r="C352783" s="1"/>
      <c r="D352783" s="1"/>
    </row>
    <row r="352802" spans="1:4" x14ac:dyDescent="0.35">
      <c r="A352802" s="1"/>
      <c r="B352802" s="1"/>
      <c r="C352802" s="1"/>
      <c r="D352802" s="1"/>
    </row>
    <row r="352821" spans="1:4" x14ac:dyDescent="0.35">
      <c r="A352821" s="1"/>
      <c r="B352821" s="1"/>
      <c r="C352821" s="1"/>
      <c r="D352821" s="1"/>
    </row>
    <row r="352840" spans="1:4" x14ac:dyDescent="0.35">
      <c r="A352840" s="1"/>
      <c r="B352840" s="1"/>
      <c r="C352840" s="1"/>
      <c r="D352840" s="1"/>
    </row>
    <row r="352859" spans="1:4" x14ac:dyDescent="0.35">
      <c r="A352859" s="1"/>
      <c r="B352859" s="1"/>
      <c r="C352859" s="1"/>
      <c r="D352859" s="1"/>
    </row>
    <row r="352878" spans="1:4" x14ac:dyDescent="0.35">
      <c r="A352878" s="1"/>
      <c r="B352878" s="1"/>
      <c r="C352878" s="1"/>
      <c r="D352878" s="1"/>
    </row>
    <row r="352897" spans="1:4" x14ac:dyDescent="0.35">
      <c r="A352897" s="1"/>
      <c r="B352897" s="1"/>
      <c r="C352897" s="1"/>
      <c r="D352897" s="1"/>
    </row>
    <row r="352916" spans="1:4" x14ac:dyDescent="0.35">
      <c r="A352916" s="1"/>
      <c r="B352916" s="1"/>
      <c r="C352916" s="1"/>
      <c r="D352916" s="1"/>
    </row>
    <row r="352935" spans="1:4" x14ac:dyDescent="0.35">
      <c r="A352935" s="1"/>
      <c r="B352935" s="1"/>
      <c r="C352935" s="1"/>
      <c r="D352935" s="1"/>
    </row>
    <row r="352954" spans="1:4" x14ac:dyDescent="0.35">
      <c r="A352954" s="1"/>
      <c r="B352954" s="1"/>
      <c r="C352954" s="1"/>
      <c r="D352954" s="1"/>
    </row>
    <row r="352973" spans="1:4" x14ac:dyDescent="0.35">
      <c r="A352973" s="1"/>
      <c r="B352973" s="1"/>
      <c r="C352973" s="1"/>
      <c r="D352973" s="1"/>
    </row>
    <row r="352992" spans="1:4" x14ac:dyDescent="0.35">
      <c r="A352992" s="1"/>
      <c r="B352992" s="1"/>
      <c r="C352992" s="1"/>
      <c r="D352992" s="1"/>
    </row>
    <row r="353011" spans="1:4" x14ac:dyDescent="0.35">
      <c r="A353011" s="1"/>
      <c r="B353011" s="1"/>
      <c r="C353011" s="1"/>
      <c r="D353011" s="1"/>
    </row>
    <row r="353030" spans="1:4" x14ac:dyDescent="0.35">
      <c r="A353030" s="1"/>
      <c r="B353030" s="1"/>
      <c r="C353030" s="1"/>
      <c r="D353030" s="1"/>
    </row>
    <row r="353049" spans="1:4" x14ac:dyDescent="0.35">
      <c r="A353049" s="1"/>
      <c r="B353049" s="1"/>
      <c r="C353049" s="1"/>
      <c r="D353049" s="1"/>
    </row>
    <row r="353068" spans="1:4" x14ac:dyDescent="0.35">
      <c r="A353068" s="1"/>
      <c r="B353068" s="1"/>
      <c r="C353068" s="1"/>
      <c r="D353068" s="1"/>
    </row>
    <row r="353087" spans="1:4" x14ac:dyDescent="0.35">
      <c r="A353087" s="1"/>
      <c r="B353087" s="1"/>
      <c r="C353087" s="1"/>
      <c r="D353087" s="1"/>
    </row>
    <row r="353106" spans="1:4" x14ac:dyDescent="0.35">
      <c r="A353106" s="1"/>
      <c r="B353106" s="1"/>
      <c r="C353106" s="1"/>
      <c r="D353106" s="1"/>
    </row>
    <row r="353125" spans="1:4" x14ac:dyDescent="0.35">
      <c r="A353125" s="1"/>
      <c r="B353125" s="1"/>
      <c r="C353125" s="1"/>
      <c r="D353125" s="1"/>
    </row>
    <row r="353144" spans="1:4" x14ac:dyDescent="0.35">
      <c r="A353144" s="1"/>
      <c r="B353144" s="1"/>
      <c r="C353144" s="1"/>
      <c r="D353144" s="1"/>
    </row>
    <row r="353163" spans="1:4" x14ac:dyDescent="0.35">
      <c r="A353163" s="1"/>
      <c r="B353163" s="1"/>
      <c r="C353163" s="1"/>
      <c r="D353163" s="1"/>
    </row>
    <row r="353182" spans="1:4" x14ac:dyDescent="0.35">
      <c r="A353182" s="1"/>
      <c r="B353182" s="1"/>
      <c r="C353182" s="1"/>
      <c r="D353182" s="1"/>
    </row>
    <row r="353201" spans="1:4" x14ac:dyDescent="0.35">
      <c r="A353201" s="1"/>
      <c r="B353201" s="1"/>
      <c r="C353201" s="1"/>
      <c r="D353201" s="1"/>
    </row>
    <row r="353220" spans="1:4" x14ac:dyDescent="0.35">
      <c r="A353220" s="1"/>
      <c r="B353220" s="1"/>
      <c r="C353220" s="1"/>
      <c r="D353220" s="1"/>
    </row>
    <row r="353239" spans="1:4" x14ac:dyDescent="0.35">
      <c r="A353239" s="1"/>
      <c r="B353239" s="1"/>
      <c r="C353239" s="1"/>
      <c r="D353239" s="1"/>
    </row>
    <row r="353258" spans="1:4" x14ac:dyDescent="0.35">
      <c r="A353258" s="1"/>
      <c r="B353258" s="1"/>
      <c r="C353258" s="1"/>
      <c r="D353258" s="1"/>
    </row>
    <row r="353277" spans="1:4" x14ac:dyDescent="0.35">
      <c r="A353277" s="1"/>
      <c r="B353277" s="1"/>
      <c r="C353277" s="1"/>
      <c r="D353277" s="1"/>
    </row>
    <row r="353296" spans="1:4" x14ac:dyDescent="0.35">
      <c r="A353296" s="1"/>
      <c r="B353296" s="1"/>
      <c r="C353296" s="1"/>
      <c r="D353296" s="1"/>
    </row>
    <row r="353315" spans="1:4" x14ac:dyDescent="0.35">
      <c r="A353315" s="1"/>
      <c r="B353315" s="1"/>
      <c r="C353315" s="1"/>
      <c r="D353315" s="1"/>
    </row>
    <row r="353334" spans="1:4" x14ac:dyDescent="0.35">
      <c r="A353334" s="1"/>
      <c r="B353334" s="1"/>
      <c r="C353334" s="1"/>
      <c r="D353334" s="1"/>
    </row>
    <row r="353353" spans="1:4" x14ac:dyDescent="0.35">
      <c r="A353353" s="1"/>
      <c r="B353353" s="1"/>
      <c r="C353353" s="1"/>
      <c r="D353353" s="1"/>
    </row>
    <row r="353372" spans="1:4" x14ac:dyDescent="0.35">
      <c r="A353372" s="1"/>
      <c r="B353372" s="1"/>
      <c r="C353372" s="1"/>
      <c r="D353372" s="1"/>
    </row>
    <row r="353391" spans="1:4" x14ac:dyDescent="0.35">
      <c r="A353391" s="1"/>
      <c r="B353391" s="1"/>
      <c r="C353391" s="1"/>
      <c r="D353391" s="1"/>
    </row>
    <row r="353410" spans="1:4" x14ac:dyDescent="0.35">
      <c r="A353410" s="1"/>
      <c r="B353410" s="1"/>
      <c r="C353410" s="1"/>
      <c r="D353410" s="1"/>
    </row>
    <row r="353429" spans="1:4" x14ac:dyDescent="0.35">
      <c r="A353429" s="1"/>
      <c r="B353429" s="1"/>
      <c r="C353429" s="1"/>
      <c r="D353429" s="1"/>
    </row>
    <row r="353448" spans="1:4" x14ac:dyDescent="0.35">
      <c r="A353448" s="1"/>
      <c r="B353448" s="1"/>
      <c r="C353448" s="1"/>
      <c r="D353448" s="1"/>
    </row>
    <row r="353467" spans="1:4" x14ac:dyDescent="0.35">
      <c r="A353467" s="1"/>
      <c r="B353467" s="1"/>
      <c r="C353467" s="1"/>
      <c r="D353467" s="1"/>
    </row>
    <row r="353486" spans="1:4" x14ac:dyDescent="0.35">
      <c r="A353486" s="1"/>
      <c r="B353486" s="1"/>
      <c r="C353486" s="1"/>
      <c r="D353486" s="1"/>
    </row>
    <row r="353505" spans="1:4" x14ac:dyDescent="0.35">
      <c r="A353505" s="1"/>
      <c r="B353505" s="1"/>
      <c r="C353505" s="1"/>
      <c r="D353505" s="1"/>
    </row>
    <row r="353524" spans="1:4" x14ac:dyDescent="0.35">
      <c r="A353524" s="1"/>
      <c r="B353524" s="1"/>
      <c r="C353524" s="1"/>
      <c r="D353524" s="1"/>
    </row>
    <row r="353543" spans="1:4" x14ac:dyDescent="0.35">
      <c r="A353543" s="1"/>
      <c r="B353543" s="1"/>
      <c r="C353543" s="1"/>
      <c r="D353543" s="1"/>
    </row>
    <row r="353562" spans="1:4" x14ac:dyDescent="0.35">
      <c r="A353562" s="1"/>
      <c r="B353562" s="1"/>
      <c r="C353562" s="1"/>
      <c r="D353562" s="1"/>
    </row>
    <row r="353581" spans="1:4" x14ac:dyDescent="0.35">
      <c r="A353581" s="1"/>
      <c r="B353581" s="1"/>
      <c r="C353581" s="1"/>
      <c r="D353581" s="1"/>
    </row>
    <row r="353600" spans="1:4" x14ac:dyDescent="0.35">
      <c r="A353600" s="1"/>
      <c r="B353600" s="1"/>
      <c r="C353600" s="1"/>
      <c r="D353600" s="1"/>
    </row>
    <row r="353619" spans="1:4" x14ac:dyDescent="0.35">
      <c r="A353619" s="1"/>
      <c r="B353619" s="1"/>
      <c r="C353619" s="1"/>
      <c r="D353619" s="1"/>
    </row>
    <row r="353638" spans="1:4" x14ac:dyDescent="0.35">
      <c r="A353638" s="1"/>
      <c r="B353638" s="1"/>
      <c r="C353638" s="1"/>
      <c r="D353638" s="1"/>
    </row>
    <row r="353657" spans="1:4" x14ac:dyDescent="0.35">
      <c r="A353657" s="1"/>
      <c r="B353657" s="1"/>
      <c r="C353657" s="1"/>
      <c r="D353657" s="1"/>
    </row>
    <row r="353676" spans="1:4" x14ac:dyDescent="0.35">
      <c r="A353676" s="1"/>
      <c r="B353676" s="1"/>
      <c r="C353676" s="1"/>
      <c r="D353676" s="1"/>
    </row>
    <row r="353695" spans="1:4" x14ac:dyDescent="0.35">
      <c r="A353695" s="1"/>
      <c r="B353695" s="1"/>
      <c r="C353695" s="1"/>
      <c r="D353695" s="1"/>
    </row>
    <row r="353714" spans="1:4" x14ac:dyDescent="0.35">
      <c r="A353714" s="1"/>
      <c r="B353714" s="1"/>
      <c r="C353714" s="1"/>
      <c r="D353714" s="1"/>
    </row>
    <row r="353733" spans="1:4" x14ac:dyDescent="0.35">
      <c r="A353733" s="1"/>
      <c r="B353733" s="1"/>
      <c r="C353733" s="1"/>
      <c r="D353733" s="1"/>
    </row>
    <row r="353752" spans="1:4" x14ac:dyDescent="0.35">
      <c r="A353752" s="1"/>
      <c r="B353752" s="1"/>
      <c r="C353752" s="1"/>
      <c r="D353752" s="1"/>
    </row>
    <row r="353771" spans="1:4" x14ac:dyDescent="0.35">
      <c r="A353771" s="1"/>
      <c r="B353771" s="1"/>
      <c r="C353771" s="1"/>
      <c r="D353771" s="1"/>
    </row>
    <row r="353790" spans="1:4" x14ac:dyDescent="0.35">
      <c r="A353790" s="1"/>
      <c r="B353790" s="1"/>
      <c r="C353790" s="1"/>
      <c r="D353790" s="1"/>
    </row>
    <row r="353809" spans="1:4" x14ac:dyDescent="0.35">
      <c r="A353809" s="1"/>
      <c r="B353809" s="1"/>
      <c r="C353809" s="1"/>
      <c r="D353809" s="1"/>
    </row>
    <row r="353828" spans="1:4" x14ac:dyDescent="0.35">
      <c r="A353828" s="1"/>
      <c r="B353828" s="1"/>
      <c r="C353828" s="1"/>
      <c r="D353828" s="1"/>
    </row>
    <row r="353847" spans="1:4" x14ac:dyDescent="0.35">
      <c r="A353847" s="1"/>
      <c r="B353847" s="1"/>
      <c r="C353847" s="1"/>
      <c r="D353847" s="1"/>
    </row>
    <row r="353866" spans="1:4" x14ac:dyDescent="0.35">
      <c r="A353866" s="1"/>
      <c r="B353866" s="1"/>
      <c r="C353866" s="1"/>
      <c r="D353866" s="1"/>
    </row>
    <row r="353885" spans="1:4" x14ac:dyDescent="0.35">
      <c r="A353885" s="1"/>
      <c r="B353885" s="1"/>
      <c r="C353885" s="1"/>
      <c r="D353885" s="1"/>
    </row>
    <row r="353904" spans="1:4" x14ac:dyDescent="0.35">
      <c r="A353904" s="1"/>
      <c r="B353904" s="1"/>
      <c r="C353904" s="1"/>
      <c r="D353904" s="1"/>
    </row>
    <row r="353923" spans="1:4" x14ac:dyDescent="0.35">
      <c r="A353923" s="1"/>
      <c r="B353923" s="1"/>
      <c r="C353923" s="1"/>
      <c r="D353923" s="1"/>
    </row>
    <row r="353942" spans="1:4" x14ac:dyDescent="0.35">
      <c r="A353942" s="1"/>
      <c r="B353942" s="1"/>
      <c r="C353942" s="1"/>
      <c r="D353942" s="1"/>
    </row>
    <row r="353961" spans="1:4" x14ac:dyDescent="0.35">
      <c r="A353961" s="1"/>
      <c r="B353961" s="1"/>
      <c r="C353961" s="1"/>
      <c r="D353961" s="1"/>
    </row>
    <row r="353980" spans="1:4" x14ac:dyDescent="0.35">
      <c r="A353980" s="1"/>
      <c r="B353980" s="1"/>
      <c r="C353980" s="1"/>
      <c r="D353980" s="1"/>
    </row>
    <row r="353999" spans="1:4" x14ac:dyDescent="0.35">
      <c r="A353999" s="1"/>
      <c r="B353999" s="1"/>
      <c r="C353999" s="1"/>
      <c r="D353999" s="1"/>
    </row>
    <row r="354018" spans="1:4" x14ac:dyDescent="0.35">
      <c r="A354018" s="1"/>
      <c r="B354018" s="1"/>
      <c r="C354018" s="1"/>
      <c r="D354018" s="1"/>
    </row>
    <row r="354037" spans="1:4" x14ac:dyDescent="0.35">
      <c r="A354037" s="1"/>
      <c r="B354037" s="1"/>
      <c r="C354037" s="1"/>
      <c r="D354037" s="1"/>
    </row>
    <row r="354056" spans="1:4" x14ac:dyDescent="0.35">
      <c r="A354056" s="1"/>
      <c r="B354056" s="1"/>
      <c r="C354056" s="1"/>
      <c r="D354056" s="1"/>
    </row>
    <row r="354075" spans="1:4" x14ac:dyDescent="0.35">
      <c r="A354075" s="1"/>
      <c r="B354075" s="1"/>
      <c r="C354075" s="1"/>
      <c r="D354075" s="1"/>
    </row>
    <row r="354094" spans="1:4" x14ac:dyDescent="0.35">
      <c r="A354094" s="1"/>
      <c r="B354094" s="1"/>
      <c r="C354094" s="1"/>
      <c r="D354094" s="1"/>
    </row>
    <row r="354113" spans="1:4" x14ac:dyDescent="0.35">
      <c r="A354113" s="1"/>
      <c r="B354113" s="1"/>
      <c r="C354113" s="1"/>
      <c r="D354113" s="1"/>
    </row>
    <row r="354132" spans="1:4" x14ac:dyDescent="0.35">
      <c r="A354132" s="1"/>
      <c r="B354132" s="1"/>
      <c r="C354132" s="1"/>
      <c r="D354132" s="1"/>
    </row>
    <row r="354151" spans="1:4" x14ac:dyDescent="0.35">
      <c r="A354151" s="1"/>
      <c r="B354151" s="1"/>
      <c r="C354151" s="1"/>
      <c r="D354151" s="1"/>
    </row>
    <row r="354170" spans="1:4" x14ac:dyDescent="0.35">
      <c r="A354170" s="1"/>
      <c r="B354170" s="1"/>
      <c r="C354170" s="1"/>
      <c r="D354170" s="1"/>
    </row>
    <row r="354189" spans="1:4" x14ac:dyDescent="0.35">
      <c r="A354189" s="1"/>
      <c r="B354189" s="1"/>
      <c r="C354189" s="1"/>
      <c r="D354189" s="1"/>
    </row>
    <row r="354208" spans="1:4" x14ac:dyDescent="0.35">
      <c r="A354208" s="1"/>
      <c r="B354208" s="1"/>
      <c r="C354208" s="1"/>
      <c r="D354208" s="1"/>
    </row>
    <row r="354227" spans="1:4" x14ac:dyDescent="0.35">
      <c r="A354227" s="1"/>
      <c r="B354227" s="1"/>
      <c r="C354227" s="1"/>
      <c r="D354227" s="1"/>
    </row>
    <row r="354246" spans="1:4" x14ac:dyDescent="0.35">
      <c r="A354246" s="1"/>
      <c r="B354246" s="1"/>
      <c r="C354246" s="1"/>
      <c r="D354246" s="1"/>
    </row>
    <row r="354265" spans="1:4" x14ac:dyDescent="0.35">
      <c r="A354265" s="1"/>
      <c r="B354265" s="1"/>
      <c r="C354265" s="1"/>
      <c r="D354265" s="1"/>
    </row>
    <row r="354284" spans="1:4" x14ac:dyDescent="0.35">
      <c r="A354284" s="1"/>
      <c r="B354284" s="1"/>
      <c r="C354284" s="1"/>
      <c r="D354284" s="1"/>
    </row>
    <row r="354303" spans="1:4" x14ac:dyDescent="0.35">
      <c r="A354303" s="1"/>
      <c r="B354303" s="1"/>
      <c r="C354303" s="1"/>
      <c r="D354303" s="1"/>
    </row>
    <row r="354322" spans="1:4" x14ac:dyDescent="0.35">
      <c r="A354322" s="1"/>
      <c r="B354322" s="1"/>
      <c r="C354322" s="1"/>
      <c r="D354322" s="1"/>
    </row>
    <row r="354341" spans="1:4" x14ac:dyDescent="0.35">
      <c r="A354341" s="1"/>
      <c r="B354341" s="1"/>
      <c r="C354341" s="1"/>
      <c r="D354341" s="1"/>
    </row>
    <row r="354360" spans="1:4" x14ac:dyDescent="0.35">
      <c r="A354360" s="1"/>
      <c r="B354360" s="1"/>
      <c r="C354360" s="1"/>
      <c r="D354360" s="1"/>
    </row>
    <row r="354379" spans="1:4" x14ac:dyDescent="0.35">
      <c r="A354379" s="1"/>
      <c r="B354379" s="1"/>
      <c r="C354379" s="1"/>
      <c r="D354379" s="1"/>
    </row>
    <row r="354398" spans="1:4" x14ac:dyDescent="0.35">
      <c r="A354398" s="1"/>
      <c r="B354398" s="1"/>
      <c r="C354398" s="1"/>
      <c r="D354398" s="1"/>
    </row>
    <row r="354417" spans="1:4" x14ac:dyDescent="0.35">
      <c r="A354417" s="1"/>
      <c r="B354417" s="1"/>
      <c r="C354417" s="1"/>
      <c r="D354417" s="1"/>
    </row>
    <row r="354436" spans="1:4" x14ac:dyDescent="0.35">
      <c r="A354436" s="1"/>
      <c r="B354436" s="1"/>
      <c r="C354436" s="1"/>
      <c r="D354436" s="1"/>
    </row>
    <row r="354455" spans="1:4" x14ac:dyDescent="0.35">
      <c r="A354455" s="1"/>
      <c r="B354455" s="1"/>
      <c r="C354455" s="1"/>
      <c r="D354455" s="1"/>
    </row>
    <row r="354474" spans="1:4" x14ac:dyDescent="0.35">
      <c r="A354474" s="1"/>
      <c r="B354474" s="1"/>
      <c r="C354474" s="1"/>
      <c r="D354474" s="1"/>
    </row>
    <row r="354493" spans="1:4" x14ac:dyDescent="0.35">
      <c r="A354493" s="1"/>
      <c r="B354493" s="1"/>
      <c r="C354493" s="1"/>
      <c r="D354493" s="1"/>
    </row>
    <row r="354512" spans="1:4" x14ac:dyDescent="0.35">
      <c r="A354512" s="1"/>
      <c r="B354512" s="1"/>
      <c r="C354512" s="1"/>
      <c r="D354512" s="1"/>
    </row>
    <row r="354531" spans="1:4" x14ac:dyDescent="0.35">
      <c r="A354531" s="1"/>
      <c r="B354531" s="1"/>
      <c r="C354531" s="1"/>
      <c r="D354531" s="1"/>
    </row>
    <row r="354550" spans="1:4" x14ac:dyDescent="0.35">
      <c r="A354550" s="1"/>
      <c r="B354550" s="1"/>
      <c r="C354550" s="1"/>
      <c r="D354550" s="1"/>
    </row>
    <row r="354569" spans="1:4" x14ac:dyDescent="0.35">
      <c r="A354569" s="1"/>
      <c r="B354569" s="1"/>
      <c r="C354569" s="1"/>
      <c r="D354569" s="1"/>
    </row>
    <row r="354588" spans="1:4" x14ac:dyDescent="0.35">
      <c r="A354588" s="1"/>
      <c r="B354588" s="1"/>
      <c r="C354588" s="1"/>
      <c r="D354588" s="1"/>
    </row>
    <row r="354607" spans="1:4" x14ac:dyDescent="0.35">
      <c r="A354607" s="1"/>
      <c r="B354607" s="1"/>
      <c r="C354607" s="1"/>
      <c r="D354607" s="1"/>
    </row>
    <row r="354626" spans="1:4" x14ac:dyDescent="0.35">
      <c r="A354626" s="1"/>
      <c r="B354626" s="1"/>
      <c r="C354626" s="1"/>
      <c r="D354626" s="1"/>
    </row>
    <row r="354645" spans="1:4" x14ac:dyDescent="0.35">
      <c r="A354645" s="1"/>
      <c r="B354645" s="1"/>
      <c r="C354645" s="1"/>
      <c r="D354645" s="1"/>
    </row>
    <row r="354664" spans="1:4" x14ac:dyDescent="0.35">
      <c r="A354664" s="1"/>
      <c r="B354664" s="1"/>
      <c r="C354664" s="1"/>
      <c r="D354664" s="1"/>
    </row>
    <row r="354683" spans="1:4" x14ac:dyDescent="0.35">
      <c r="A354683" s="1"/>
      <c r="B354683" s="1"/>
      <c r="C354683" s="1"/>
      <c r="D354683" s="1"/>
    </row>
    <row r="354702" spans="1:4" x14ac:dyDescent="0.35">
      <c r="A354702" s="1"/>
      <c r="B354702" s="1"/>
      <c r="C354702" s="1"/>
      <c r="D354702" s="1"/>
    </row>
    <row r="354721" spans="1:4" x14ac:dyDescent="0.35">
      <c r="A354721" s="1"/>
      <c r="B354721" s="1"/>
      <c r="C354721" s="1"/>
      <c r="D354721" s="1"/>
    </row>
    <row r="354740" spans="1:4" x14ac:dyDescent="0.35">
      <c r="A354740" s="1"/>
      <c r="B354740" s="1"/>
      <c r="C354740" s="1"/>
      <c r="D354740" s="1"/>
    </row>
    <row r="354759" spans="1:4" x14ac:dyDescent="0.35">
      <c r="A354759" s="1"/>
      <c r="B354759" s="1"/>
      <c r="C354759" s="1"/>
      <c r="D354759" s="1"/>
    </row>
    <row r="354778" spans="1:4" x14ac:dyDescent="0.35">
      <c r="A354778" s="1"/>
      <c r="B354778" s="1"/>
      <c r="C354778" s="1"/>
      <c r="D354778" s="1"/>
    </row>
    <row r="354797" spans="1:4" x14ac:dyDescent="0.35">
      <c r="A354797" s="1"/>
      <c r="B354797" s="1"/>
      <c r="C354797" s="1"/>
      <c r="D354797" s="1"/>
    </row>
    <row r="354816" spans="1:4" x14ac:dyDescent="0.35">
      <c r="A354816" s="1"/>
      <c r="B354816" s="1"/>
      <c r="C354816" s="1"/>
      <c r="D354816" s="1"/>
    </row>
    <row r="354835" spans="1:4" x14ac:dyDescent="0.35">
      <c r="A354835" s="1"/>
      <c r="B354835" s="1"/>
      <c r="C354835" s="1"/>
      <c r="D354835" s="1"/>
    </row>
    <row r="354854" spans="1:4" x14ac:dyDescent="0.35">
      <c r="A354854" s="1"/>
      <c r="B354854" s="1"/>
      <c r="C354854" s="1"/>
      <c r="D354854" s="1"/>
    </row>
    <row r="354873" spans="1:4" x14ac:dyDescent="0.35">
      <c r="A354873" s="1"/>
      <c r="B354873" s="1"/>
      <c r="C354873" s="1"/>
      <c r="D354873" s="1"/>
    </row>
    <row r="354892" spans="1:4" x14ac:dyDescent="0.35">
      <c r="A354892" s="1"/>
      <c r="B354892" s="1"/>
      <c r="C354892" s="1"/>
      <c r="D354892" s="1"/>
    </row>
    <row r="354911" spans="1:4" x14ac:dyDescent="0.35">
      <c r="A354911" s="1"/>
      <c r="B354911" s="1"/>
      <c r="C354911" s="1"/>
      <c r="D354911" s="1"/>
    </row>
    <row r="354930" spans="1:4" x14ac:dyDescent="0.35">
      <c r="A354930" s="1"/>
      <c r="B354930" s="1"/>
      <c r="C354930" s="1"/>
      <c r="D354930" s="1"/>
    </row>
    <row r="354949" spans="1:4" x14ac:dyDescent="0.35">
      <c r="A354949" s="1"/>
      <c r="B354949" s="1"/>
      <c r="C354949" s="1"/>
      <c r="D354949" s="1"/>
    </row>
    <row r="354968" spans="1:4" x14ac:dyDescent="0.35">
      <c r="A354968" s="1"/>
      <c r="B354968" s="1"/>
      <c r="C354968" s="1"/>
      <c r="D354968" s="1"/>
    </row>
    <row r="354987" spans="1:4" x14ac:dyDescent="0.35">
      <c r="A354987" s="1"/>
      <c r="B354987" s="1"/>
      <c r="C354987" s="1"/>
      <c r="D354987" s="1"/>
    </row>
    <row r="355006" spans="1:4" x14ac:dyDescent="0.35">
      <c r="A355006" s="1"/>
      <c r="B355006" s="1"/>
      <c r="C355006" s="1"/>
      <c r="D355006" s="1"/>
    </row>
    <row r="355025" spans="1:4" x14ac:dyDescent="0.35">
      <c r="A355025" s="1"/>
      <c r="B355025" s="1"/>
      <c r="C355025" s="1"/>
      <c r="D355025" s="1"/>
    </row>
    <row r="355044" spans="1:4" x14ac:dyDescent="0.35">
      <c r="A355044" s="1"/>
      <c r="B355044" s="1"/>
      <c r="C355044" s="1"/>
      <c r="D355044" s="1"/>
    </row>
    <row r="355063" spans="1:4" x14ac:dyDescent="0.35">
      <c r="A355063" s="1"/>
      <c r="B355063" s="1"/>
      <c r="C355063" s="1"/>
      <c r="D355063" s="1"/>
    </row>
    <row r="355082" spans="1:4" x14ac:dyDescent="0.35">
      <c r="A355082" s="1"/>
      <c r="B355082" s="1"/>
      <c r="C355082" s="1"/>
      <c r="D355082" s="1"/>
    </row>
    <row r="355101" spans="1:4" x14ac:dyDescent="0.35">
      <c r="A355101" s="1"/>
      <c r="B355101" s="1"/>
      <c r="C355101" s="1"/>
      <c r="D355101" s="1"/>
    </row>
    <row r="355120" spans="1:4" x14ac:dyDescent="0.35">
      <c r="A355120" s="1"/>
      <c r="B355120" s="1"/>
      <c r="C355120" s="1"/>
      <c r="D355120" s="1"/>
    </row>
    <row r="355139" spans="1:4" x14ac:dyDescent="0.35">
      <c r="A355139" s="1"/>
      <c r="B355139" s="1"/>
      <c r="C355139" s="1"/>
      <c r="D355139" s="1"/>
    </row>
    <row r="355158" spans="1:4" x14ac:dyDescent="0.35">
      <c r="A355158" s="1"/>
      <c r="B355158" s="1"/>
      <c r="C355158" s="1"/>
      <c r="D355158" s="1"/>
    </row>
    <row r="355177" spans="1:4" x14ac:dyDescent="0.35">
      <c r="A355177" s="1"/>
      <c r="B355177" s="1"/>
      <c r="C355177" s="1"/>
      <c r="D355177" s="1"/>
    </row>
    <row r="355196" spans="1:4" x14ac:dyDescent="0.35">
      <c r="A355196" s="1"/>
      <c r="B355196" s="1"/>
      <c r="C355196" s="1"/>
      <c r="D355196" s="1"/>
    </row>
    <row r="355215" spans="1:4" x14ac:dyDescent="0.35">
      <c r="A355215" s="1"/>
      <c r="B355215" s="1"/>
      <c r="C355215" s="1"/>
      <c r="D355215" s="1"/>
    </row>
    <row r="355234" spans="1:4" x14ac:dyDescent="0.35">
      <c r="A355234" s="1"/>
      <c r="B355234" s="1"/>
      <c r="C355234" s="1"/>
      <c r="D355234" s="1"/>
    </row>
    <row r="355253" spans="1:4" x14ac:dyDescent="0.35">
      <c r="A355253" s="1"/>
      <c r="B355253" s="1"/>
      <c r="C355253" s="1"/>
      <c r="D355253" s="1"/>
    </row>
    <row r="355272" spans="1:4" x14ac:dyDescent="0.35">
      <c r="A355272" s="1"/>
      <c r="B355272" s="1"/>
      <c r="C355272" s="1"/>
      <c r="D355272" s="1"/>
    </row>
    <row r="355291" spans="1:4" x14ac:dyDescent="0.35">
      <c r="A355291" s="1"/>
      <c r="B355291" s="1"/>
      <c r="C355291" s="1"/>
      <c r="D355291" s="1"/>
    </row>
    <row r="355310" spans="1:4" x14ac:dyDescent="0.35">
      <c r="A355310" s="1"/>
      <c r="B355310" s="1"/>
      <c r="C355310" s="1"/>
      <c r="D355310" s="1"/>
    </row>
    <row r="355329" spans="1:4" x14ac:dyDescent="0.35">
      <c r="A355329" s="1"/>
      <c r="B355329" s="1"/>
      <c r="C355329" s="1"/>
      <c r="D355329" s="1"/>
    </row>
    <row r="355348" spans="1:4" x14ac:dyDescent="0.35">
      <c r="A355348" s="1"/>
      <c r="B355348" s="1"/>
      <c r="C355348" s="1"/>
      <c r="D355348" s="1"/>
    </row>
    <row r="355367" spans="1:4" x14ac:dyDescent="0.35">
      <c r="A355367" s="1"/>
      <c r="B355367" s="1"/>
      <c r="C355367" s="1"/>
      <c r="D355367" s="1"/>
    </row>
    <row r="355386" spans="1:4" x14ac:dyDescent="0.35">
      <c r="A355386" s="1"/>
      <c r="B355386" s="1"/>
      <c r="C355386" s="1"/>
      <c r="D355386" s="1"/>
    </row>
    <row r="355405" spans="1:4" x14ac:dyDescent="0.35">
      <c r="A355405" s="1"/>
      <c r="B355405" s="1"/>
      <c r="C355405" s="1"/>
      <c r="D355405" s="1"/>
    </row>
    <row r="355424" spans="1:4" x14ac:dyDescent="0.35">
      <c r="A355424" s="1"/>
      <c r="B355424" s="1"/>
      <c r="C355424" s="1"/>
      <c r="D355424" s="1"/>
    </row>
    <row r="355443" spans="1:4" x14ac:dyDescent="0.35">
      <c r="A355443" s="1"/>
      <c r="B355443" s="1"/>
      <c r="C355443" s="1"/>
      <c r="D355443" s="1"/>
    </row>
    <row r="355462" spans="1:4" x14ac:dyDescent="0.35">
      <c r="A355462" s="1"/>
      <c r="B355462" s="1"/>
      <c r="C355462" s="1"/>
      <c r="D355462" s="1"/>
    </row>
    <row r="355481" spans="1:4" x14ac:dyDescent="0.35">
      <c r="A355481" s="1"/>
      <c r="B355481" s="1"/>
      <c r="C355481" s="1"/>
      <c r="D355481" s="1"/>
    </row>
    <row r="355500" spans="1:4" x14ac:dyDescent="0.35">
      <c r="A355500" s="1"/>
      <c r="B355500" s="1"/>
      <c r="C355500" s="1"/>
      <c r="D355500" s="1"/>
    </row>
    <row r="355519" spans="1:4" x14ac:dyDescent="0.35">
      <c r="A355519" s="1"/>
      <c r="B355519" s="1"/>
      <c r="C355519" s="1"/>
      <c r="D355519" s="1"/>
    </row>
    <row r="355538" spans="1:4" x14ac:dyDescent="0.35">
      <c r="A355538" s="1"/>
      <c r="B355538" s="1"/>
      <c r="C355538" s="1"/>
      <c r="D355538" s="1"/>
    </row>
    <row r="355557" spans="1:4" x14ac:dyDescent="0.35">
      <c r="A355557" s="1"/>
      <c r="B355557" s="1"/>
      <c r="C355557" s="1"/>
      <c r="D355557" s="1"/>
    </row>
    <row r="355576" spans="1:4" x14ac:dyDescent="0.35">
      <c r="A355576" s="1"/>
      <c r="B355576" s="1"/>
      <c r="C355576" s="1"/>
      <c r="D355576" s="1"/>
    </row>
    <row r="355595" spans="1:4" x14ac:dyDescent="0.35">
      <c r="A355595" s="1"/>
      <c r="B355595" s="1"/>
      <c r="C355595" s="1"/>
      <c r="D355595" s="1"/>
    </row>
    <row r="355614" spans="1:4" x14ac:dyDescent="0.35">
      <c r="A355614" s="1"/>
      <c r="B355614" s="1"/>
      <c r="C355614" s="1"/>
      <c r="D355614" s="1"/>
    </row>
    <row r="355633" spans="1:4" x14ac:dyDescent="0.35">
      <c r="A355633" s="1"/>
      <c r="B355633" s="1"/>
      <c r="C355633" s="1"/>
      <c r="D355633" s="1"/>
    </row>
    <row r="355652" spans="1:4" x14ac:dyDescent="0.35">
      <c r="A355652" s="1"/>
      <c r="B355652" s="1"/>
      <c r="C355652" s="1"/>
      <c r="D355652" s="1"/>
    </row>
    <row r="355671" spans="1:4" x14ac:dyDescent="0.35">
      <c r="A355671" s="1"/>
      <c r="B355671" s="1"/>
      <c r="C355671" s="1"/>
      <c r="D355671" s="1"/>
    </row>
    <row r="355690" spans="1:4" x14ac:dyDescent="0.35">
      <c r="A355690" s="1"/>
      <c r="B355690" s="1"/>
      <c r="C355690" s="1"/>
      <c r="D355690" s="1"/>
    </row>
    <row r="355709" spans="1:4" x14ac:dyDescent="0.35">
      <c r="A355709" s="1"/>
      <c r="B355709" s="1"/>
      <c r="C355709" s="1"/>
      <c r="D355709" s="1"/>
    </row>
    <row r="355728" spans="1:4" x14ac:dyDescent="0.35">
      <c r="A355728" s="1"/>
      <c r="B355728" s="1"/>
      <c r="C355728" s="1"/>
      <c r="D355728" s="1"/>
    </row>
    <row r="355747" spans="1:4" x14ac:dyDescent="0.35">
      <c r="A355747" s="1"/>
      <c r="B355747" s="1"/>
      <c r="C355747" s="1"/>
      <c r="D355747" s="1"/>
    </row>
    <row r="355766" spans="1:4" x14ac:dyDescent="0.35">
      <c r="A355766" s="1"/>
      <c r="B355766" s="1"/>
      <c r="C355766" s="1"/>
      <c r="D355766" s="1"/>
    </row>
    <row r="355785" spans="1:4" x14ac:dyDescent="0.35">
      <c r="A355785" s="1"/>
      <c r="B355785" s="1"/>
      <c r="C355785" s="1"/>
      <c r="D355785" s="1"/>
    </row>
    <row r="355804" spans="1:4" x14ac:dyDescent="0.35">
      <c r="A355804" s="1"/>
      <c r="B355804" s="1"/>
      <c r="C355804" s="1"/>
      <c r="D355804" s="1"/>
    </row>
    <row r="355823" spans="1:4" x14ac:dyDescent="0.35">
      <c r="A355823" s="1"/>
      <c r="B355823" s="1"/>
      <c r="C355823" s="1"/>
      <c r="D355823" s="1"/>
    </row>
    <row r="355842" spans="1:4" x14ac:dyDescent="0.35">
      <c r="A355842" s="1"/>
      <c r="B355842" s="1"/>
      <c r="C355842" s="1"/>
      <c r="D355842" s="1"/>
    </row>
    <row r="355861" spans="1:4" x14ac:dyDescent="0.35">
      <c r="A355861" s="1"/>
      <c r="B355861" s="1"/>
      <c r="C355861" s="1"/>
      <c r="D355861" s="1"/>
    </row>
    <row r="355880" spans="1:4" x14ac:dyDescent="0.35">
      <c r="A355880" s="1"/>
      <c r="B355880" s="1"/>
      <c r="C355880" s="1"/>
      <c r="D355880" s="1"/>
    </row>
    <row r="355899" spans="1:4" x14ac:dyDescent="0.35">
      <c r="A355899" s="1"/>
      <c r="B355899" s="1"/>
      <c r="C355899" s="1"/>
      <c r="D355899" s="1"/>
    </row>
    <row r="355918" spans="1:4" x14ac:dyDescent="0.35">
      <c r="A355918" s="1"/>
      <c r="B355918" s="1"/>
      <c r="C355918" s="1"/>
      <c r="D355918" s="1"/>
    </row>
    <row r="355937" spans="1:4" x14ac:dyDescent="0.35">
      <c r="A355937" s="1"/>
      <c r="B355937" s="1"/>
      <c r="C355937" s="1"/>
      <c r="D355937" s="1"/>
    </row>
    <row r="355956" spans="1:4" x14ac:dyDescent="0.35">
      <c r="A355956" s="1"/>
      <c r="B355956" s="1"/>
      <c r="C355956" s="1"/>
      <c r="D355956" s="1"/>
    </row>
    <row r="355975" spans="1:4" x14ac:dyDescent="0.35">
      <c r="A355975" s="1"/>
      <c r="B355975" s="1"/>
      <c r="C355975" s="1"/>
      <c r="D355975" s="1"/>
    </row>
    <row r="355994" spans="1:4" x14ac:dyDescent="0.35">
      <c r="A355994" s="1"/>
      <c r="B355994" s="1"/>
      <c r="C355994" s="1"/>
      <c r="D355994" s="1"/>
    </row>
    <row r="356013" spans="1:4" x14ac:dyDescent="0.35">
      <c r="A356013" s="1"/>
      <c r="B356013" s="1"/>
      <c r="C356013" s="1"/>
      <c r="D356013" s="1"/>
    </row>
    <row r="356032" spans="1:4" x14ac:dyDescent="0.35">
      <c r="A356032" s="1"/>
      <c r="B356032" s="1"/>
      <c r="C356032" s="1"/>
      <c r="D356032" s="1"/>
    </row>
    <row r="356051" spans="1:4" x14ac:dyDescent="0.35">
      <c r="A356051" s="1"/>
      <c r="B356051" s="1"/>
      <c r="C356051" s="1"/>
      <c r="D356051" s="1"/>
    </row>
    <row r="356070" spans="1:4" x14ac:dyDescent="0.35">
      <c r="A356070" s="1"/>
      <c r="B356070" s="1"/>
      <c r="C356070" s="1"/>
      <c r="D356070" s="1"/>
    </row>
    <row r="356089" spans="1:4" x14ac:dyDescent="0.35">
      <c r="A356089" s="1"/>
      <c r="B356089" s="1"/>
      <c r="C356089" s="1"/>
      <c r="D356089" s="1"/>
    </row>
    <row r="356108" spans="1:4" x14ac:dyDescent="0.35">
      <c r="A356108" s="1"/>
      <c r="B356108" s="1"/>
      <c r="C356108" s="1"/>
      <c r="D356108" s="1"/>
    </row>
    <row r="356127" spans="1:4" x14ac:dyDescent="0.35">
      <c r="A356127" s="1"/>
      <c r="B356127" s="1"/>
      <c r="C356127" s="1"/>
      <c r="D356127" s="1"/>
    </row>
    <row r="356146" spans="1:4" x14ac:dyDescent="0.35">
      <c r="A356146" s="1"/>
      <c r="B356146" s="1"/>
      <c r="C356146" s="1"/>
      <c r="D356146" s="1"/>
    </row>
    <row r="356165" spans="1:4" x14ac:dyDescent="0.35">
      <c r="A356165" s="1"/>
      <c r="B356165" s="1"/>
      <c r="C356165" s="1"/>
      <c r="D356165" s="1"/>
    </row>
    <row r="356184" spans="1:4" x14ac:dyDescent="0.35">
      <c r="A356184" s="1"/>
      <c r="B356184" s="1"/>
      <c r="C356184" s="1"/>
      <c r="D356184" s="1"/>
    </row>
    <row r="356203" spans="1:4" x14ac:dyDescent="0.35">
      <c r="A356203" s="1"/>
      <c r="B356203" s="1"/>
      <c r="C356203" s="1"/>
      <c r="D356203" s="1"/>
    </row>
    <row r="356222" spans="1:4" x14ac:dyDescent="0.35">
      <c r="A356222" s="1"/>
      <c r="B356222" s="1"/>
      <c r="C356222" s="1"/>
      <c r="D356222" s="1"/>
    </row>
    <row r="356241" spans="1:4" x14ac:dyDescent="0.35">
      <c r="A356241" s="1"/>
      <c r="B356241" s="1"/>
      <c r="C356241" s="1"/>
      <c r="D356241" s="1"/>
    </row>
    <row r="356260" spans="1:4" x14ac:dyDescent="0.35">
      <c r="A356260" s="1"/>
      <c r="B356260" s="1"/>
      <c r="C356260" s="1"/>
      <c r="D356260" s="1"/>
    </row>
    <row r="356279" spans="1:4" x14ac:dyDescent="0.35">
      <c r="A356279" s="1"/>
      <c r="B356279" s="1"/>
      <c r="C356279" s="1"/>
      <c r="D356279" s="1"/>
    </row>
    <row r="356298" spans="1:4" x14ac:dyDescent="0.35">
      <c r="A356298" s="1"/>
      <c r="B356298" s="1"/>
      <c r="C356298" s="1"/>
      <c r="D356298" s="1"/>
    </row>
    <row r="356317" spans="1:4" x14ac:dyDescent="0.35">
      <c r="A356317" s="1"/>
      <c r="B356317" s="1"/>
      <c r="C356317" s="1"/>
      <c r="D356317" s="1"/>
    </row>
    <row r="356336" spans="1:4" x14ac:dyDescent="0.35">
      <c r="A356336" s="1"/>
      <c r="B356336" s="1"/>
      <c r="C356336" s="1"/>
      <c r="D356336" s="1"/>
    </row>
    <row r="356355" spans="1:4" x14ac:dyDescent="0.35">
      <c r="A356355" s="1"/>
      <c r="B356355" s="1"/>
      <c r="C356355" s="1"/>
      <c r="D356355" s="1"/>
    </row>
    <row r="356374" spans="1:4" x14ac:dyDescent="0.35">
      <c r="A356374" s="1"/>
      <c r="B356374" s="1"/>
      <c r="C356374" s="1"/>
      <c r="D356374" s="1"/>
    </row>
    <row r="356393" spans="1:4" x14ac:dyDescent="0.35">
      <c r="A356393" s="1"/>
      <c r="B356393" s="1"/>
      <c r="C356393" s="1"/>
      <c r="D356393" s="1"/>
    </row>
    <row r="356412" spans="1:4" x14ac:dyDescent="0.35">
      <c r="A356412" s="1"/>
      <c r="B356412" s="1"/>
      <c r="C356412" s="1"/>
      <c r="D356412" s="1"/>
    </row>
    <row r="356431" spans="1:4" x14ac:dyDescent="0.35">
      <c r="A356431" s="1"/>
      <c r="B356431" s="1"/>
      <c r="C356431" s="1"/>
      <c r="D356431" s="1"/>
    </row>
    <row r="356450" spans="1:4" x14ac:dyDescent="0.35">
      <c r="A356450" s="1"/>
      <c r="B356450" s="1"/>
      <c r="C356450" s="1"/>
      <c r="D356450" s="1"/>
    </row>
    <row r="356469" spans="1:4" x14ac:dyDescent="0.35">
      <c r="A356469" s="1"/>
      <c r="B356469" s="1"/>
      <c r="C356469" s="1"/>
      <c r="D356469" s="1"/>
    </row>
    <row r="356488" spans="1:4" x14ac:dyDescent="0.35">
      <c r="A356488" s="1"/>
      <c r="B356488" s="1"/>
      <c r="C356488" s="1"/>
      <c r="D356488" s="1"/>
    </row>
    <row r="356507" spans="1:4" x14ac:dyDescent="0.35">
      <c r="A356507" s="1"/>
      <c r="B356507" s="1"/>
      <c r="C356507" s="1"/>
      <c r="D356507" s="1"/>
    </row>
    <row r="356526" spans="1:4" x14ac:dyDescent="0.35">
      <c r="A356526" s="1"/>
      <c r="B356526" s="1"/>
      <c r="C356526" s="1"/>
      <c r="D356526" s="1"/>
    </row>
    <row r="356545" spans="1:4" x14ac:dyDescent="0.35">
      <c r="A356545" s="1"/>
      <c r="B356545" s="1"/>
      <c r="C356545" s="1"/>
      <c r="D356545" s="1"/>
    </row>
    <row r="356564" spans="1:4" x14ac:dyDescent="0.35">
      <c r="A356564" s="1"/>
      <c r="B356564" s="1"/>
      <c r="C356564" s="1"/>
      <c r="D356564" s="1"/>
    </row>
    <row r="356583" spans="1:4" x14ac:dyDescent="0.35">
      <c r="A356583" s="1"/>
      <c r="B356583" s="1"/>
      <c r="C356583" s="1"/>
      <c r="D356583" s="1"/>
    </row>
    <row r="356602" spans="1:4" x14ac:dyDescent="0.35">
      <c r="A356602" s="1"/>
      <c r="B356602" s="1"/>
      <c r="C356602" s="1"/>
      <c r="D356602" s="1"/>
    </row>
    <row r="356621" spans="1:4" x14ac:dyDescent="0.35">
      <c r="A356621" s="1"/>
      <c r="B356621" s="1"/>
      <c r="C356621" s="1"/>
      <c r="D356621" s="1"/>
    </row>
    <row r="356640" spans="1:4" x14ac:dyDescent="0.35">
      <c r="A356640" s="1"/>
      <c r="B356640" s="1"/>
      <c r="C356640" s="1"/>
      <c r="D356640" s="1"/>
    </row>
    <row r="356659" spans="1:4" x14ac:dyDescent="0.35">
      <c r="A356659" s="1"/>
      <c r="B356659" s="1"/>
      <c r="C356659" s="1"/>
      <c r="D356659" s="1"/>
    </row>
    <row r="356678" spans="1:4" x14ac:dyDescent="0.35">
      <c r="A356678" s="1"/>
      <c r="B356678" s="1"/>
      <c r="C356678" s="1"/>
      <c r="D356678" s="1"/>
    </row>
    <row r="356697" spans="1:4" x14ac:dyDescent="0.35">
      <c r="A356697" s="1"/>
      <c r="B356697" s="1"/>
      <c r="C356697" s="1"/>
      <c r="D356697" s="1"/>
    </row>
    <row r="356716" spans="1:4" x14ac:dyDescent="0.35">
      <c r="A356716" s="1"/>
      <c r="B356716" s="1"/>
      <c r="C356716" s="1"/>
      <c r="D356716" s="1"/>
    </row>
    <row r="356735" spans="1:4" x14ac:dyDescent="0.35">
      <c r="A356735" s="1"/>
      <c r="B356735" s="1"/>
      <c r="C356735" s="1"/>
      <c r="D356735" s="1"/>
    </row>
    <row r="356754" spans="1:4" x14ac:dyDescent="0.35">
      <c r="A356754" s="1"/>
      <c r="B356754" s="1"/>
      <c r="C356754" s="1"/>
      <c r="D356754" s="1"/>
    </row>
    <row r="356773" spans="1:4" x14ac:dyDescent="0.35">
      <c r="A356773" s="1"/>
      <c r="B356773" s="1"/>
      <c r="C356773" s="1"/>
      <c r="D356773" s="1"/>
    </row>
    <row r="356792" spans="1:4" x14ac:dyDescent="0.35">
      <c r="A356792" s="1"/>
      <c r="B356792" s="1"/>
      <c r="C356792" s="1"/>
      <c r="D356792" s="1"/>
    </row>
    <row r="356811" spans="1:4" x14ac:dyDescent="0.35">
      <c r="A356811" s="1"/>
      <c r="B356811" s="1"/>
      <c r="C356811" s="1"/>
      <c r="D356811" s="1"/>
    </row>
    <row r="356830" spans="1:4" x14ac:dyDescent="0.35">
      <c r="A356830" s="1"/>
      <c r="B356830" s="1"/>
      <c r="C356830" s="1"/>
      <c r="D356830" s="1"/>
    </row>
    <row r="356849" spans="1:4" x14ac:dyDescent="0.35">
      <c r="A356849" s="1"/>
      <c r="B356849" s="1"/>
      <c r="C356849" s="1"/>
      <c r="D356849" s="1"/>
    </row>
    <row r="356868" spans="1:4" x14ac:dyDescent="0.35">
      <c r="A356868" s="1"/>
      <c r="B356868" s="1"/>
      <c r="C356868" s="1"/>
      <c r="D356868" s="1"/>
    </row>
    <row r="356887" spans="1:4" x14ac:dyDescent="0.35">
      <c r="A356887" s="1"/>
      <c r="B356887" s="1"/>
      <c r="C356887" s="1"/>
      <c r="D356887" s="1"/>
    </row>
    <row r="356906" spans="1:4" x14ac:dyDescent="0.35">
      <c r="A356906" s="1"/>
      <c r="B356906" s="1"/>
      <c r="C356906" s="1"/>
      <c r="D356906" s="1"/>
    </row>
    <row r="356925" spans="1:4" x14ac:dyDescent="0.35">
      <c r="A356925" s="1"/>
      <c r="B356925" s="1"/>
      <c r="C356925" s="1"/>
      <c r="D356925" s="1"/>
    </row>
    <row r="356944" spans="1:4" x14ac:dyDescent="0.35">
      <c r="A356944" s="1"/>
      <c r="B356944" s="1"/>
      <c r="C356944" s="1"/>
      <c r="D356944" s="1"/>
    </row>
    <row r="356963" spans="1:4" x14ac:dyDescent="0.35">
      <c r="A356963" s="1"/>
      <c r="B356963" s="1"/>
      <c r="C356963" s="1"/>
      <c r="D356963" s="1"/>
    </row>
    <row r="356982" spans="1:4" x14ac:dyDescent="0.35">
      <c r="A356982" s="1"/>
      <c r="B356982" s="1"/>
      <c r="C356982" s="1"/>
      <c r="D356982" s="1"/>
    </row>
    <row r="357001" spans="1:4" x14ac:dyDescent="0.35">
      <c r="A357001" s="1"/>
      <c r="B357001" s="1"/>
      <c r="C357001" s="1"/>
      <c r="D357001" s="1"/>
    </row>
    <row r="357020" spans="1:4" x14ac:dyDescent="0.35">
      <c r="A357020" s="1"/>
      <c r="B357020" s="1"/>
      <c r="C357020" s="1"/>
      <c r="D357020" s="1"/>
    </row>
    <row r="357039" spans="1:4" x14ac:dyDescent="0.35">
      <c r="A357039" s="1"/>
      <c r="B357039" s="1"/>
      <c r="C357039" s="1"/>
      <c r="D357039" s="1"/>
    </row>
    <row r="357058" spans="1:4" x14ac:dyDescent="0.35">
      <c r="A357058" s="1"/>
      <c r="B357058" s="1"/>
      <c r="C357058" s="1"/>
      <c r="D357058" s="1"/>
    </row>
    <row r="357077" spans="1:4" x14ac:dyDescent="0.35">
      <c r="A357077" s="1"/>
      <c r="B357077" s="1"/>
      <c r="C357077" s="1"/>
      <c r="D357077" s="1"/>
    </row>
    <row r="357096" spans="1:4" x14ac:dyDescent="0.35">
      <c r="A357096" s="1"/>
      <c r="B357096" s="1"/>
      <c r="C357096" s="1"/>
      <c r="D357096" s="1"/>
    </row>
    <row r="357115" spans="1:4" x14ac:dyDescent="0.35">
      <c r="A357115" s="1"/>
      <c r="B357115" s="1"/>
      <c r="C357115" s="1"/>
      <c r="D357115" s="1"/>
    </row>
    <row r="357134" spans="1:4" x14ac:dyDescent="0.35">
      <c r="A357134" s="1"/>
      <c r="B357134" s="1"/>
      <c r="C357134" s="1"/>
      <c r="D357134" s="1"/>
    </row>
    <row r="357153" spans="1:4" x14ac:dyDescent="0.35">
      <c r="A357153" s="1"/>
      <c r="B357153" s="1"/>
      <c r="C357153" s="1"/>
      <c r="D357153" s="1"/>
    </row>
    <row r="357172" spans="1:4" x14ac:dyDescent="0.35">
      <c r="A357172" s="1"/>
      <c r="B357172" s="1"/>
      <c r="C357172" s="1"/>
      <c r="D357172" s="1"/>
    </row>
    <row r="357191" spans="1:4" x14ac:dyDescent="0.35">
      <c r="A357191" s="1"/>
      <c r="B357191" s="1"/>
      <c r="C357191" s="1"/>
      <c r="D357191" s="1"/>
    </row>
    <row r="357210" spans="1:4" x14ac:dyDescent="0.35">
      <c r="A357210" s="1"/>
      <c r="B357210" s="1"/>
      <c r="C357210" s="1"/>
      <c r="D357210" s="1"/>
    </row>
    <row r="357229" spans="1:4" x14ac:dyDescent="0.35">
      <c r="A357229" s="1"/>
      <c r="B357229" s="1"/>
      <c r="C357229" s="1"/>
      <c r="D357229" s="1"/>
    </row>
    <row r="357248" spans="1:4" x14ac:dyDescent="0.35">
      <c r="A357248" s="1"/>
      <c r="B357248" s="1"/>
      <c r="C357248" s="1"/>
      <c r="D357248" s="1"/>
    </row>
    <row r="357267" spans="1:4" x14ac:dyDescent="0.35">
      <c r="A357267" s="1"/>
      <c r="B357267" s="1"/>
      <c r="C357267" s="1"/>
      <c r="D357267" s="1"/>
    </row>
    <row r="357286" spans="1:4" x14ac:dyDescent="0.35">
      <c r="A357286" s="1"/>
      <c r="B357286" s="1"/>
      <c r="C357286" s="1"/>
      <c r="D357286" s="1"/>
    </row>
    <row r="357305" spans="1:4" x14ac:dyDescent="0.35">
      <c r="A357305" s="1"/>
      <c r="B357305" s="1"/>
      <c r="C357305" s="1"/>
      <c r="D357305" s="1"/>
    </row>
    <row r="357324" spans="1:4" x14ac:dyDescent="0.35">
      <c r="A357324" s="1"/>
      <c r="B357324" s="1"/>
      <c r="C357324" s="1"/>
      <c r="D357324" s="1"/>
    </row>
    <row r="357343" spans="1:4" x14ac:dyDescent="0.35">
      <c r="A357343" s="1"/>
      <c r="B357343" s="1"/>
      <c r="C357343" s="1"/>
      <c r="D357343" s="1"/>
    </row>
    <row r="357362" spans="1:4" x14ac:dyDescent="0.35">
      <c r="A357362" s="1"/>
      <c r="B357362" s="1"/>
      <c r="C357362" s="1"/>
      <c r="D357362" s="1"/>
    </row>
    <row r="357381" spans="1:4" x14ac:dyDescent="0.35">
      <c r="A357381" s="1"/>
      <c r="B357381" s="1"/>
      <c r="C357381" s="1"/>
      <c r="D357381" s="1"/>
    </row>
    <row r="357400" spans="1:4" x14ac:dyDescent="0.35">
      <c r="A357400" s="1"/>
      <c r="B357400" s="1"/>
      <c r="C357400" s="1"/>
      <c r="D357400" s="1"/>
    </row>
    <row r="357419" spans="1:4" x14ac:dyDescent="0.35">
      <c r="A357419" s="1"/>
      <c r="B357419" s="1"/>
      <c r="C357419" s="1"/>
      <c r="D357419" s="1"/>
    </row>
    <row r="357438" spans="1:4" x14ac:dyDescent="0.35">
      <c r="A357438" s="1"/>
      <c r="B357438" s="1"/>
      <c r="C357438" s="1"/>
      <c r="D357438" s="1"/>
    </row>
    <row r="357457" spans="1:4" x14ac:dyDescent="0.35">
      <c r="A357457" s="1"/>
      <c r="B357457" s="1"/>
      <c r="C357457" s="1"/>
      <c r="D357457" s="1"/>
    </row>
    <row r="357476" spans="1:4" x14ac:dyDescent="0.35">
      <c r="A357476" s="1"/>
      <c r="B357476" s="1"/>
      <c r="C357476" s="1"/>
      <c r="D357476" s="1"/>
    </row>
    <row r="357495" spans="1:4" x14ac:dyDescent="0.35">
      <c r="A357495" s="1"/>
      <c r="B357495" s="1"/>
      <c r="C357495" s="1"/>
      <c r="D357495" s="1"/>
    </row>
    <row r="357514" spans="1:4" x14ac:dyDescent="0.35">
      <c r="A357514" s="1"/>
      <c r="B357514" s="1"/>
      <c r="C357514" s="1"/>
      <c r="D357514" s="1"/>
    </row>
    <row r="357533" spans="1:4" x14ac:dyDescent="0.35">
      <c r="A357533" s="1"/>
      <c r="B357533" s="1"/>
      <c r="C357533" s="1"/>
      <c r="D357533" s="1"/>
    </row>
    <row r="357552" spans="1:4" x14ac:dyDescent="0.35">
      <c r="A357552" s="1"/>
      <c r="B357552" s="1"/>
      <c r="C357552" s="1"/>
      <c r="D357552" s="1"/>
    </row>
    <row r="357571" spans="1:4" x14ac:dyDescent="0.35">
      <c r="A357571" s="1"/>
      <c r="B357571" s="1"/>
      <c r="C357571" s="1"/>
      <c r="D357571" s="1"/>
    </row>
    <row r="357590" spans="1:4" x14ac:dyDescent="0.35">
      <c r="A357590" s="1"/>
      <c r="B357590" s="1"/>
      <c r="C357590" s="1"/>
      <c r="D357590" s="1"/>
    </row>
    <row r="357609" spans="1:4" x14ac:dyDescent="0.35">
      <c r="A357609" s="1"/>
      <c r="B357609" s="1"/>
      <c r="C357609" s="1"/>
      <c r="D357609" s="1"/>
    </row>
    <row r="357628" spans="1:4" x14ac:dyDescent="0.35">
      <c r="A357628" s="1"/>
      <c r="B357628" s="1"/>
      <c r="C357628" s="1"/>
      <c r="D357628" s="1"/>
    </row>
    <row r="357647" spans="1:4" x14ac:dyDescent="0.35">
      <c r="A357647" s="1"/>
      <c r="B357647" s="1"/>
      <c r="C357647" s="1"/>
      <c r="D357647" s="1"/>
    </row>
    <row r="357666" spans="1:4" x14ac:dyDescent="0.35">
      <c r="A357666" s="1"/>
      <c r="B357666" s="1"/>
      <c r="C357666" s="1"/>
      <c r="D357666" s="1"/>
    </row>
    <row r="357685" spans="1:4" x14ac:dyDescent="0.35">
      <c r="A357685" s="1"/>
      <c r="B357685" s="1"/>
      <c r="C357685" s="1"/>
      <c r="D357685" s="1"/>
    </row>
    <row r="357704" spans="1:4" x14ac:dyDescent="0.35">
      <c r="A357704" s="1"/>
      <c r="B357704" s="1"/>
      <c r="C357704" s="1"/>
      <c r="D357704" s="1"/>
    </row>
    <row r="357723" spans="1:4" x14ac:dyDescent="0.35">
      <c r="A357723" s="1"/>
      <c r="B357723" s="1"/>
      <c r="C357723" s="1"/>
      <c r="D357723" s="1"/>
    </row>
    <row r="357742" spans="1:4" x14ac:dyDescent="0.35">
      <c r="A357742" s="1"/>
      <c r="B357742" s="1"/>
      <c r="C357742" s="1"/>
      <c r="D357742" s="1"/>
    </row>
    <row r="357761" spans="1:4" x14ac:dyDescent="0.35">
      <c r="A357761" s="1"/>
      <c r="B357761" s="1"/>
      <c r="C357761" s="1"/>
      <c r="D357761" s="1"/>
    </row>
    <row r="357780" spans="1:4" x14ac:dyDescent="0.35">
      <c r="A357780" s="1"/>
      <c r="B357780" s="1"/>
      <c r="C357780" s="1"/>
      <c r="D357780" s="1"/>
    </row>
    <row r="357799" spans="1:4" x14ac:dyDescent="0.35">
      <c r="A357799" s="1"/>
      <c r="B357799" s="1"/>
      <c r="C357799" s="1"/>
      <c r="D357799" s="1"/>
    </row>
    <row r="357818" spans="1:4" x14ac:dyDescent="0.35">
      <c r="A357818" s="1"/>
      <c r="B357818" s="1"/>
      <c r="C357818" s="1"/>
      <c r="D357818" s="1"/>
    </row>
    <row r="357837" spans="1:4" x14ac:dyDescent="0.35">
      <c r="A357837" s="1"/>
      <c r="B357837" s="1"/>
      <c r="C357837" s="1"/>
      <c r="D357837" s="1"/>
    </row>
    <row r="357856" spans="1:4" x14ac:dyDescent="0.35">
      <c r="A357856" s="1"/>
      <c r="B357856" s="1"/>
      <c r="C357856" s="1"/>
      <c r="D357856" s="1"/>
    </row>
    <row r="357875" spans="1:4" x14ac:dyDescent="0.35">
      <c r="A357875" s="1"/>
      <c r="B357875" s="1"/>
      <c r="C357875" s="1"/>
      <c r="D357875" s="1"/>
    </row>
    <row r="357894" spans="1:4" x14ac:dyDescent="0.35">
      <c r="A357894" s="1"/>
      <c r="B357894" s="1"/>
      <c r="C357894" s="1"/>
      <c r="D357894" s="1"/>
    </row>
    <row r="357913" spans="1:4" x14ac:dyDescent="0.35">
      <c r="A357913" s="1"/>
      <c r="B357913" s="1"/>
      <c r="C357913" s="1"/>
      <c r="D357913" s="1"/>
    </row>
    <row r="357932" spans="1:4" x14ac:dyDescent="0.35">
      <c r="A357932" s="1"/>
      <c r="B357932" s="1"/>
      <c r="C357932" s="1"/>
      <c r="D357932" s="1"/>
    </row>
    <row r="357951" spans="1:4" x14ac:dyDescent="0.35">
      <c r="A357951" s="1"/>
      <c r="B357951" s="1"/>
      <c r="C357951" s="1"/>
      <c r="D357951" s="1"/>
    </row>
    <row r="357970" spans="1:4" x14ac:dyDescent="0.35">
      <c r="A357970" s="1"/>
      <c r="B357970" s="1"/>
      <c r="C357970" s="1"/>
      <c r="D357970" s="1"/>
    </row>
    <row r="357989" spans="1:4" x14ac:dyDescent="0.35">
      <c r="A357989" s="1"/>
      <c r="B357989" s="1"/>
      <c r="C357989" s="1"/>
      <c r="D357989" s="1"/>
    </row>
    <row r="358008" spans="1:4" x14ac:dyDescent="0.35">
      <c r="A358008" s="1"/>
      <c r="B358008" s="1"/>
      <c r="C358008" s="1"/>
      <c r="D358008" s="1"/>
    </row>
    <row r="358027" spans="1:4" x14ac:dyDescent="0.35">
      <c r="A358027" s="1"/>
      <c r="B358027" s="1"/>
      <c r="C358027" s="1"/>
      <c r="D358027" s="1"/>
    </row>
    <row r="358046" spans="1:4" x14ac:dyDescent="0.35">
      <c r="A358046" s="1"/>
      <c r="B358046" s="1"/>
      <c r="C358046" s="1"/>
      <c r="D358046" s="1"/>
    </row>
    <row r="358065" spans="1:4" x14ac:dyDescent="0.35">
      <c r="A358065" s="1"/>
      <c r="B358065" s="1"/>
      <c r="C358065" s="1"/>
      <c r="D358065" s="1"/>
    </row>
    <row r="358084" spans="1:4" x14ac:dyDescent="0.35">
      <c r="A358084" s="1"/>
      <c r="B358084" s="1"/>
      <c r="C358084" s="1"/>
      <c r="D358084" s="1"/>
    </row>
    <row r="358103" spans="1:4" x14ac:dyDescent="0.35">
      <c r="A358103" s="1"/>
      <c r="B358103" s="1"/>
      <c r="C358103" s="1"/>
      <c r="D358103" s="1"/>
    </row>
    <row r="358122" spans="1:4" x14ac:dyDescent="0.35">
      <c r="A358122" s="1"/>
      <c r="B358122" s="1"/>
      <c r="C358122" s="1"/>
      <c r="D358122" s="1"/>
    </row>
    <row r="358141" spans="1:4" x14ac:dyDescent="0.35">
      <c r="A358141" s="1"/>
      <c r="B358141" s="1"/>
      <c r="C358141" s="1"/>
      <c r="D358141" s="1"/>
    </row>
    <row r="358160" spans="1:4" x14ac:dyDescent="0.35">
      <c r="A358160" s="1"/>
      <c r="B358160" s="1"/>
      <c r="C358160" s="1"/>
      <c r="D358160" s="1"/>
    </row>
    <row r="358179" spans="1:4" x14ac:dyDescent="0.35">
      <c r="A358179" s="1"/>
      <c r="B358179" s="1"/>
      <c r="C358179" s="1"/>
      <c r="D358179" s="1"/>
    </row>
    <row r="358198" spans="1:4" x14ac:dyDescent="0.35">
      <c r="A358198" s="1"/>
      <c r="B358198" s="1"/>
      <c r="C358198" s="1"/>
      <c r="D358198" s="1"/>
    </row>
    <row r="358217" spans="1:4" x14ac:dyDescent="0.35">
      <c r="A358217" s="1"/>
      <c r="B358217" s="1"/>
      <c r="C358217" s="1"/>
      <c r="D358217" s="1"/>
    </row>
    <row r="358236" spans="1:4" x14ac:dyDescent="0.35">
      <c r="A358236" s="1"/>
      <c r="B358236" s="1"/>
      <c r="C358236" s="1"/>
      <c r="D358236" s="1"/>
    </row>
    <row r="358255" spans="1:4" x14ac:dyDescent="0.35">
      <c r="A358255" s="1"/>
      <c r="B358255" s="1"/>
      <c r="C358255" s="1"/>
      <c r="D358255" s="1"/>
    </row>
    <row r="358274" spans="1:4" x14ac:dyDescent="0.35">
      <c r="A358274" s="1"/>
      <c r="B358274" s="1"/>
      <c r="C358274" s="1"/>
      <c r="D358274" s="1"/>
    </row>
    <row r="358293" spans="1:4" x14ac:dyDescent="0.35">
      <c r="A358293" s="1"/>
      <c r="B358293" s="1"/>
      <c r="C358293" s="1"/>
      <c r="D358293" s="1"/>
    </row>
    <row r="358312" spans="1:4" x14ac:dyDescent="0.35">
      <c r="A358312" s="1"/>
      <c r="B358312" s="1"/>
      <c r="C358312" s="1"/>
      <c r="D358312" s="1"/>
    </row>
    <row r="358331" spans="1:4" x14ac:dyDescent="0.35">
      <c r="A358331" s="1"/>
      <c r="B358331" s="1"/>
      <c r="C358331" s="1"/>
      <c r="D358331" s="1"/>
    </row>
    <row r="358350" spans="1:4" x14ac:dyDescent="0.35">
      <c r="A358350" s="1"/>
      <c r="B358350" s="1"/>
      <c r="C358350" s="1"/>
      <c r="D358350" s="1"/>
    </row>
    <row r="358369" spans="1:4" x14ac:dyDescent="0.35">
      <c r="A358369" s="1"/>
      <c r="B358369" s="1"/>
      <c r="C358369" s="1"/>
      <c r="D358369" s="1"/>
    </row>
    <row r="358388" spans="1:4" x14ac:dyDescent="0.35">
      <c r="A358388" s="1"/>
      <c r="B358388" s="1"/>
      <c r="C358388" s="1"/>
      <c r="D358388" s="1"/>
    </row>
    <row r="358407" spans="1:4" x14ac:dyDescent="0.35">
      <c r="A358407" s="1"/>
      <c r="B358407" s="1"/>
      <c r="C358407" s="1"/>
      <c r="D358407" s="1"/>
    </row>
    <row r="358426" spans="1:4" x14ac:dyDescent="0.35">
      <c r="A358426" s="1"/>
      <c r="B358426" s="1"/>
      <c r="C358426" s="1"/>
      <c r="D358426" s="1"/>
    </row>
    <row r="358445" spans="1:4" x14ac:dyDescent="0.35">
      <c r="A358445" s="1"/>
      <c r="B358445" s="1"/>
      <c r="C358445" s="1"/>
      <c r="D358445" s="1"/>
    </row>
    <row r="358464" spans="1:4" x14ac:dyDescent="0.35">
      <c r="A358464" s="1"/>
      <c r="B358464" s="1"/>
      <c r="C358464" s="1"/>
      <c r="D358464" s="1"/>
    </row>
    <row r="358483" spans="1:4" x14ac:dyDescent="0.35">
      <c r="A358483" s="1"/>
      <c r="B358483" s="1"/>
      <c r="C358483" s="1"/>
      <c r="D358483" s="1"/>
    </row>
    <row r="358502" spans="1:4" x14ac:dyDescent="0.35">
      <c r="A358502" s="1"/>
      <c r="B358502" s="1"/>
      <c r="C358502" s="1"/>
      <c r="D358502" s="1"/>
    </row>
    <row r="358521" spans="1:4" x14ac:dyDescent="0.35">
      <c r="A358521" s="1"/>
      <c r="B358521" s="1"/>
      <c r="C358521" s="1"/>
      <c r="D358521" s="1"/>
    </row>
    <row r="358540" spans="1:4" x14ac:dyDescent="0.35">
      <c r="A358540" s="1"/>
      <c r="B358540" s="1"/>
      <c r="C358540" s="1"/>
      <c r="D358540" s="1"/>
    </row>
    <row r="358559" spans="1:4" x14ac:dyDescent="0.35">
      <c r="A358559" s="1"/>
      <c r="B358559" s="1"/>
      <c r="C358559" s="1"/>
      <c r="D358559" s="1"/>
    </row>
    <row r="358578" spans="1:4" x14ac:dyDescent="0.35">
      <c r="A358578" s="1"/>
      <c r="B358578" s="1"/>
      <c r="C358578" s="1"/>
      <c r="D358578" s="1"/>
    </row>
    <row r="358597" spans="1:4" x14ac:dyDescent="0.35">
      <c r="A358597" s="1"/>
      <c r="B358597" s="1"/>
      <c r="C358597" s="1"/>
      <c r="D358597" s="1"/>
    </row>
    <row r="358616" spans="1:4" x14ac:dyDescent="0.35">
      <c r="A358616" s="1"/>
      <c r="B358616" s="1"/>
      <c r="C358616" s="1"/>
      <c r="D358616" s="1"/>
    </row>
    <row r="358635" spans="1:4" x14ac:dyDescent="0.35">
      <c r="A358635" s="1"/>
      <c r="B358635" s="1"/>
      <c r="C358635" s="1"/>
      <c r="D358635" s="1"/>
    </row>
    <row r="358654" spans="1:4" x14ac:dyDescent="0.35">
      <c r="A358654" s="1"/>
      <c r="B358654" s="1"/>
      <c r="C358654" s="1"/>
      <c r="D358654" s="1"/>
    </row>
    <row r="358673" spans="1:4" x14ac:dyDescent="0.35">
      <c r="A358673" s="1"/>
      <c r="B358673" s="1"/>
      <c r="C358673" s="1"/>
      <c r="D358673" s="1"/>
    </row>
    <row r="358692" spans="1:4" x14ac:dyDescent="0.35">
      <c r="A358692" s="1"/>
      <c r="B358692" s="1"/>
      <c r="C358692" s="1"/>
      <c r="D358692" s="1"/>
    </row>
    <row r="358711" spans="1:4" x14ac:dyDescent="0.35">
      <c r="A358711" s="1"/>
      <c r="B358711" s="1"/>
      <c r="C358711" s="1"/>
      <c r="D358711" s="1"/>
    </row>
    <row r="358730" spans="1:4" x14ac:dyDescent="0.35">
      <c r="A358730" s="1"/>
      <c r="B358730" s="1"/>
      <c r="C358730" s="1"/>
      <c r="D358730" s="1"/>
    </row>
    <row r="358749" spans="1:4" x14ac:dyDescent="0.35">
      <c r="A358749" s="1"/>
      <c r="B358749" s="1"/>
      <c r="C358749" s="1"/>
      <c r="D358749" s="1"/>
    </row>
    <row r="358768" spans="1:4" x14ac:dyDescent="0.35">
      <c r="A358768" s="1"/>
      <c r="B358768" s="1"/>
      <c r="C358768" s="1"/>
      <c r="D358768" s="1"/>
    </row>
    <row r="358787" spans="1:4" x14ac:dyDescent="0.35">
      <c r="A358787" s="1"/>
      <c r="B358787" s="1"/>
      <c r="C358787" s="1"/>
      <c r="D358787" s="1"/>
    </row>
    <row r="358806" spans="1:4" x14ac:dyDescent="0.35">
      <c r="A358806" s="1"/>
      <c r="B358806" s="1"/>
      <c r="C358806" s="1"/>
      <c r="D358806" s="1"/>
    </row>
    <row r="358825" spans="1:4" x14ac:dyDescent="0.35">
      <c r="A358825" s="1"/>
      <c r="B358825" s="1"/>
      <c r="C358825" s="1"/>
      <c r="D358825" s="1"/>
    </row>
    <row r="358844" spans="1:4" x14ac:dyDescent="0.35">
      <c r="A358844" s="1"/>
      <c r="B358844" s="1"/>
      <c r="C358844" s="1"/>
      <c r="D358844" s="1"/>
    </row>
    <row r="358863" spans="1:4" x14ac:dyDescent="0.35">
      <c r="A358863" s="1"/>
      <c r="B358863" s="1"/>
      <c r="C358863" s="1"/>
      <c r="D358863" s="1"/>
    </row>
    <row r="358882" spans="1:4" x14ac:dyDescent="0.35">
      <c r="A358882" s="1"/>
      <c r="B358882" s="1"/>
      <c r="C358882" s="1"/>
      <c r="D358882" s="1"/>
    </row>
    <row r="358901" spans="1:4" x14ac:dyDescent="0.35">
      <c r="A358901" s="1"/>
      <c r="B358901" s="1"/>
      <c r="C358901" s="1"/>
      <c r="D358901" s="1"/>
    </row>
    <row r="358920" spans="1:4" x14ac:dyDescent="0.35">
      <c r="A358920" s="1"/>
      <c r="B358920" s="1"/>
      <c r="C358920" s="1"/>
      <c r="D358920" s="1"/>
    </row>
    <row r="358939" spans="1:4" x14ac:dyDescent="0.35">
      <c r="A358939" s="1"/>
      <c r="B358939" s="1"/>
      <c r="C358939" s="1"/>
      <c r="D358939" s="1"/>
    </row>
    <row r="358958" spans="1:4" x14ac:dyDescent="0.35">
      <c r="A358958" s="1"/>
      <c r="B358958" s="1"/>
      <c r="C358958" s="1"/>
      <c r="D358958" s="1"/>
    </row>
    <row r="358977" spans="1:4" x14ac:dyDescent="0.35">
      <c r="A358977" s="1"/>
      <c r="B358977" s="1"/>
      <c r="C358977" s="1"/>
      <c r="D358977" s="1"/>
    </row>
    <row r="358996" spans="1:4" x14ac:dyDescent="0.35">
      <c r="A358996" s="1"/>
      <c r="B358996" s="1"/>
      <c r="C358996" s="1"/>
      <c r="D358996" s="1"/>
    </row>
    <row r="359015" spans="1:4" x14ac:dyDescent="0.35">
      <c r="A359015" s="1"/>
      <c r="B359015" s="1"/>
      <c r="C359015" s="1"/>
      <c r="D359015" s="1"/>
    </row>
    <row r="359034" spans="1:4" x14ac:dyDescent="0.35">
      <c r="A359034" s="1"/>
      <c r="B359034" s="1"/>
      <c r="C359034" s="1"/>
      <c r="D359034" s="1"/>
    </row>
    <row r="359053" spans="1:4" x14ac:dyDescent="0.35">
      <c r="A359053" s="1"/>
      <c r="B359053" s="1"/>
      <c r="C359053" s="1"/>
      <c r="D359053" s="1"/>
    </row>
    <row r="359072" spans="1:4" x14ac:dyDescent="0.35">
      <c r="A359072" s="1"/>
      <c r="B359072" s="1"/>
      <c r="C359072" s="1"/>
      <c r="D359072" s="1"/>
    </row>
    <row r="359091" spans="1:4" x14ac:dyDescent="0.35">
      <c r="A359091" s="1"/>
      <c r="B359091" s="1"/>
      <c r="C359091" s="1"/>
      <c r="D359091" s="1"/>
    </row>
    <row r="359110" spans="1:4" x14ac:dyDescent="0.35">
      <c r="A359110" s="1"/>
      <c r="B359110" s="1"/>
      <c r="C359110" s="1"/>
      <c r="D359110" s="1"/>
    </row>
    <row r="359129" spans="1:4" x14ac:dyDescent="0.35">
      <c r="A359129" s="1"/>
      <c r="B359129" s="1"/>
      <c r="C359129" s="1"/>
      <c r="D359129" s="1"/>
    </row>
    <row r="359148" spans="1:4" x14ac:dyDescent="0.35">
      <c r="A359148" s="1"/>
      <c r="B359148" s="1"/>
      <c r="C359148" s="1"/>
      <c r="D359148" s="1"/>
    </row>
    <row r="359167" spans="1:4" x14ac:dyDescent="0.35">
      <c r="A359167" s="1"/>
      <c r="B359167" s="1"/>
      <c r="C359167" s="1"/>
      <c r="D359167" s="1"/>
    </row>
    <row r="359186" spans="1:4" x14ac:dyDescent="0.35">
      <c r="A359186" s="1"/>
      <c r="B359186" s="1"/>
      <c r="C359186" s="1"/>
      <c r="D359186" s="1"/>
    </row>
    <row r="359205" spans="1:4" x14ac:dyDescent="0.35">
      <c r="A359205" s="1"/>
      <c r="B359205" s="1"/>
      <c r="C359205" s="1"/>
      <c r="D359205" s="1"/>
    </row>
    <row r="359224" spans="1:4" x14ac:dyDescent="0.35">
      <c r="A359224" s="1"/>
      <c r="B359224" s="1"/>
      <c r="C359224" s="1"/>
      <c r="D359224" s="1"/>
    </row>
    <row r="359243" spans="1:4" x14ac:dyDescent="0.35">
      <c r="A359243" s="1"/>
      <c r="B359243" s="1"/>
      <c r="C359243" s="1"/>
      <c r="D359243" s="1"/>
    </row>
    <row r="359262" spans="1:4" x14ac:dyDescent="0.35">
      <c r="A359262" s="1"/>
      <c r="B359262" s="1"/>
      <c r="C359262" s="1"/>
      <c r="D359262" s="1"/>
    </row>
    <row r="359281" spans="1:4" x14ac:dyDescent="0.35">
      <c r="A359281" s="1"/>
      <c r="B359281" s="1"/>
      <c r="C359281" s="1"/>
      <c r="D359281" s="1"/>
    </row>
    <row r="359300" spans="1:4" x14ac:dyDescent="0.35">
      <c r="A359300" s="1"/>
      <c r="B359300" s="1"/>
      <c r="C359300" s="1"/>
      <c r="D359300" s="1"/>
    </row>
    <row r="359319" spans="1:4" x14ac:dyDescent="0.35">
      <c r="A359319" s="1"/>
      <c r="B359319" s="1"/>
      <c r="C359319" s="1"/>
      <c r="D359319" s="1"/>
    </row>
    <row r="359338" spans="1:4" x14ac:dyDescent="0.35">
      <c r="A359338" s="1"/>
      <c r="B359338" s="1"/>
      <c r="C359338" s="1"/>
      <c r="D359338" s="1"/>
    </row>
    <row r="359357" spans="1:4" x14ac:dyDescent="0.35">
      <c r="A359357" s="1"/>
      <c r="B359357" s="1"/>
      <c r="C359357" s="1"/>
      <c r="D359357" s="1"/>
    </row>
    <row r="359376" spans="1:4" x14ac:dyDescent="0.35">
      <c r="A359376" s="1"/>
      <c r="B359376" s="1"/>
      <c r="C359376" s="1"/>
      <c r="D359376" s="1"/>
    </row>
    <row r="359395" spans="1:4" x14ac:dyDescent="0.35">
      <c r="A359395" s="1"/>
      <c r="B359395" s="1"/>
      <c r="C359395" s="1"/>
      <c r="D359395" s="1"/>
    </row>
    <row r="359414" spans="1:4" x14ac:dyDescent="0.35">
      <c r="A359414" s="1"/>
      <c r="B359414" s="1"/>
      <c r="C359414" s="1"/>
      <c r="D359414" s="1"/>
    </row>
    <row r="359433" spans="1:4" x14ac:dyDescent="0.35">
      <c r="A359433" s="1"/>
      <c r="B359433" s="1"/>
      <c r="C359433" s="1"/>
      <c r="D359433" s="1"/>
    </row>
    <row r="359452" spans="1:4" x14ac:dyDescent="0.35">
      <c r="A359452" s="1"/>
      <c r="B359452" s="1"/>
      <c r="C359452" s="1"/>
      <c r="D359452" s="1"/>
    </row>
    <row r="359471" spans="1:4" x14ac:dyDescent="0.35">
      <c r="A359471" s="1"/>
      <c r="B359471" s="1"/>
      <c r="C359471" s="1"/>
      <c r="D359471" s="1"/>
    </row>
    <row r="359490" spans="1:4" x14ac:dyDescent="0.35">
      <c r="A359490" s="1"/>
      <c r="B359490" s="1"/>
      <c r="C359490" s="1"/>
      <c r="D359490" s="1"/>
    </row>
    <row r="359509" spans="1:4" x14ac:dyDescent="0.35">
      <c r="A359509" s="1"/>
      <c r="B359509" s="1"/>
      <c r="C359509" s="1"/>
      <c r="D359509" s="1"/>
    </row>
    <row r="359528" spans="1:4" x14ac:dyDescent="0.35">
      <c r="A359528" s="1"/>
      <c r="B359528" s="1"/>
      <c r="C359528" s="1"/>
      <c r="D359528" s="1"/>
    </row>
    <row r="359547" spans="1:4" x14ac:dyDescent="0.35">
      <c r="A359547" s="1"/>
      <c r="B359547" s="1"/>
      <c r="C359547" s="1"/>
      <c r="D359547" s="1"/>
    </row>
    <row r="359566" spans="1:4" x14ac:dyDescent="0.35">
      <c r="A359566" s="1"/>
      <c r="B359566" s="1"/>
      <c r="C359566" s="1"/>
      <c r="D359566" s="1"/>
    </row>
    <row r="359585" spans="1:4" x14ac:dyDescent="0.35">
      <c r="A359585" s="1"/>
      <c r="B359585" s="1"/>
      <c r="C359585" s="1"/>
      <c r="D359585" s="1"/>
    </row>
    <row r="359604" spans="1:4" x14ac:dyDescent="0.35">
      <c r="A359604" s="1"/>
      <c r="B359604" s="1"/>
      <c r="C359604" s="1"/>
      <c r="D359604" s="1"/>
    </row>
    <row r="359623" spans="1:4" x14ac:dyDescent="0.35">
      <c r="A359623" s="1"/>
      <c r="B359623" s="1"/>
      <c r="C359623" s="1"/>
      <c r="D359623" s="1"/>
    </row>
    <row r="359642" spans="1:4" x14ac:dyDescent="0.35">
      <c r="A359642" s="1"/>
      <c r="B359642" s="1"/>
      <c r="C359642" s="1"/>
      <c r="D359642" s="1"/>
    </row>
    <row r="359661" spans="1:4" x14ac:dyDescent="0.35">
      <c r="A359661" s="1"/>
      <c r="B359661" s="1"/>
      <c r="C359661" s="1"/>
      <c r="D359661" s="1"/>
    </row>
    <row r="359680" spans="1:4" x14ac:dyDescent="0.35">
      <c r="A359680" s="1"/>
      <c r="B359680" s="1"/>
      <c r="C359680" s="1"/>
      <c r="D359680" s="1"/>
    </row>
    <row r="359699" spans="1:4" x14ac:dyDescent="0.35">
      <c r="A359699" s="1"/>
      <c r="B359699" s="1"/>
      <c r="C359699" s="1"/>
      <c r="D359699" s="1"/>
    </row>
    <row r="359718" spans="1:4" x14ac:dyDescent="0.35">
      <c r="A359718" s="1"/>
      <c r="B359718" s="1"/>
      <c r="C359718" s="1"/>
      <c r="D359718" s="1"/>
    </row>
    <row r="359737" spans="1:4" x14ac:dyDescent="0.35">
      <c r="A359737" s="1"/>
      <c r="B359737" s="1"/>
      <c r="C359737" s="1"/>
      <c r="D359737" s="1"/>
    </row>
    <row r="359756" spans="1:4" x14ac:dyDescent="0.35">
      <c r="A359756" s="1"/>
      <c r="B359756" s="1"/>
      <c r="C359756" s="1"/>
      <c r="D359756" s="1"/>
    </row>
    <row r="359775" spans="1:4" x14ac:dyDescent="0.35">
      <c r="A359775" s="1"/>
      <c r="B359775" s="1"/>
      <c r="C359775" s="1"/>
      <c r="D359775" s="1"/>
    </row>
    <row r="359794" spans="1:4" x14ac:dyDescent="0.35">
      <c r="A359794" s="1"/>
      <c r="B359794" s="1"/>
      <c r="C359794" s="1"/>
      <c r="D359794" s="1"/>
    </row>
    <row r="359813" spans="1:4" x14ac:dyDescent="0.35">
      <c r="A359813" s="1"/>
      <c r="B359813" s="1"/>
      <c r="C359813" s="1"/>
      <c r="D359813" s="1"/>
    </row>
    <row r="359832" spans="1:4" x14ac:dyDescent="0.35">
      <c r="A359832" s="1"/>
      <c r="B359832" s="1"/>
      <c r="C359832" s="1"/>
      <c r="D359832" s="1"/>
    </row>
    <row r="359851" spans="1:4" x14ac:dyDescent="0.35">
      <c r="A359851" s="1"/>
      <c r="B359851" s="1"/>
      <c r="C359851" s="1"/>
      <c r="D359851" s="1"/>
    </row>
    <row r="359870" spans="1:4" x14ac:dyDescent="0.35">
      <c r="A359870" s="1"/>
      <c r="B359870" s="1"/>
      <c r="C359870" s="1"/>
      <c r="D359870" s="1"/>
    </row>
    <row r="359889" spans="1:4" x14ac:dyDescent="0.35">
      <c r="A359889" s="1"/>
      <c r="B359889" s="1"/>
      <c r="C359889" s="1"/>
      <c r="D359889" s="1"/>
    </row>
    <row r="359908" spans="1:4" x14ac:dyDescent="0.35">
      <c r="A359908" s="1"/>
      <c r="B359908" s="1"/>
      <c r="C359908" s="1"/>
      <c r="D359908" s="1"/>
    </row>
    <row r="359927" spans="1:4" x14ac:dyDescent="0.35">
      <c r="A359927" s="1"/>
      <c r="B359927" s="1"/>
      <c r="C359927" s="1"/>
      <c r="D359927" s="1"/>
    </row>
    <row r="359946" spans="1:4" x14ac:dyDescent="0.35">
      <c r="A359946" s="1"/>
      <c r="B359946" s="1"/>
      <c r="C359946" s="1"/>
      <c r="D359946" s="1"/>
    </row>
    <row r="359965" spans="1:4" x14ac:dyDescent="0.35">
      <c r="A359965" s="1"/>
      <c r="B359965" s="1"/>
      <c r="C359965" s="1"/>
      <c r="D359965" s="1"/>
    </row>
    <row r="359984" spans="1:4" x14ac:dyDescent="0.35">
      <c r="A359984" s="1"/>
      <c r="B359984" s="1"/>
      <c r="C359984" s="1"/>
      <c r="D359984" s="1"/>
    </row>
    <row r="360003" spans="1:4" x14ac:dyDescent="0.35">
      <c r="A360003" s="1"/>
      <c r="B360003" s="1"/>
      <c r="C360003" s="1"/>
      <c r="D360003" s="1"/>
    </row>
    <row r="360022" spans="1:4" x14ac:dyDescent="0.35">
      <c r="A360022" s="1"/>
      <c r="B360022" s="1"/>
      <c r="C360022" s="1"/>
      <c r="D360022" s="1"/>
    </row>
    <row r="360041" spans="1:4" x14ac:dyDescent="0.35">
      <c r="A360041" s="1"/>
      <c r="B360041" s="1"/>
      <c r="C360041" s="1"/>
      <c r="D360041" s="1"/>
    </row>
    <row r="360060" spans="1:4" x14ac:dyDescent="0.35">
      <c r="A360060" s="1"/>
      <c r="B360060" s="1"/>
      <c r="C360060" s="1"/>
      <c r="D360060" s="1"/>
    </row>
    <row r="360079" spans="1:4" x14ac:dyDescent="0.35">
      <c r="A360079" s="1"/>
      <c r="B360079" s="1"/>
      <c r="C360079" s="1"/>
      <c r="D360079" s="1"/>
    </row>
    <row r="360098" spans="1:4" x14ac:dyDescent="0.35">
      <c r="A360098" s="1"/>
      <c r="B360098" s="1"/>
      <c r="C360098" s="1"/>
      <c r="D360098" s="1"/>
    </row>
    <row r="360117" spans="1:4" x14ac:dyDescent="0.35">
      <c r="A360117" s="1"/>
      <c r="B360117" s="1"/>
      <c r="C360117" s="1"/>
      <c r="D360117" s="1"/>
    </row>
    <row r="360136" spans="1:4" x14ac:dyDescent="0.35">
      <c r="A360136" s="1"/>
      <c r="B360136" s="1"/>
      <c r="C360136" s="1"/>
      <c r="D360136" s="1"/>
    </row>
    <row r="360155" spans="1:4" x14ac:dyDescent="0.35">
      <c r="A360155" s="1"/>
      <c r="B360155" s="1"/>
      <c r="C360155" s="1"/>
      <c r="D360155" s="1"/>
    </row>
    <row r="360174" spans="1:4" x14ac:dyDescent="0.35">
      <c r="A360174" s="1"/>
      <c r="B360174" s="1"/>
      <c r="C360174" s="1"/>
      <c r="D360174" s="1"/>
    </row>
    <row r="360193" spans="1:4" x14ac:dyDescent="0.35">
      <c r="A360193" s="1"/>
      <c r="B360193" s="1"/>
      <c r="C360193" s="1"/>
      <c r="D360193" s="1"/>
    </row>
    <row r="360212" spans="1:4" x14ac:dyDescent="0.35">
      <c r="A360212" s="1"/>
      <c r="B360212" s="1"/>
      <c r="C360212" s="1"/>
      <c r="D360212" s="1"/>
    </row>
    <row r="360231" spans="1:4" x14ac:dyDescent="0.35">
      <c r="A360231" s="1"/>
      <c r="B360231" s="1"/>
      <c r="C360231" s="1"/>
      <c r="D360231" s="1"/>
    </row>
    <row r="360250" spans="1:4" x14ac:dyDescent="0.35">
      <c r="A360250" s="1"/>
      <c r="B360250" s="1"/>
      <c r="C360250" s="1"/>
      <c r="D360250" s="1"/>
    </row>
    <row r="360269" spans="1:4" x14ac:dyDescent="0.35">
      <c r="A360269" s="1"/>
      <c r="B360269" s="1"/>
      <c r="C360269" s="1"/>
      <c r="D360269" s="1"/>
    </row>
    <row r="360288" spans="1:4" x14ac:dyDescent="0.35">
      <c r="A360288" s="1"/>
      <c r="B360288" s="1"/>
      <c r="C360288" s="1"/>
      <c r="D360288" s="1"/>
    </row>
    <row r="360307" spans="1:4" x14ac:dyDescent="0.35">
      <c r="A360307" s="1"/>
      <c r="B360307" s="1"/>
      <c r="C360307" s="1"/>
      <c r="D360307" s="1"/>
    </row>
    <row r="360326" spans="1:4" x14ac:dyDescent="0.35">
      <c r="A360326" s="1"/>
      <c r="B360326" s="1"/>
      <c r="C360326" s="1"/>
      <c r="D360326" s="1"/>
    </row>
    <row r="360345" spans="1:4" x14ac:dyDescent="0.35">
      <c r="A360345" s="1"/>
      <c r="B360345" s="1"/>
      <c r="C360345" s="1"/>
      <c r="D360345" s="1"/>
    </row>
    <row r="360364" spans="1:4" x14ac:dyDescent="0.35">
      <c r="A360364" s="1"/>
      <c r="B360364" s="1"/>
      <c r="C360364" s="1"/>
      <c r="D360364" s="1"/>
    </row>
    <row r="360383" spans="1:4" x14ac:dyDescent="0.35">
      <c r="A360383" s="1"/>
      <c r="B360383" s="1"/>
      <c r="C360383" s="1"/>
      <c r="D360383" s="1"/>
    </row>
    <row r="360402" spans="1:4" x14ac:dyDescent="0.35">
      <c r="A360402" s="1"/>
      <c r="B360402" s="1"/>
      <c r="C360402" s="1"/>
      <c r="D360402" s="1"/>
    </row>
    <row r="360421" spans="1:4" x14ac:dyDescent="0.35">
      <c r="A360421" s="1"/>
      <c r="B360421" s="1"/>
      <c r="C360421" s="1"/>
      <c r="D360421" s="1"/>
    </row>
    <row r="360440" spans="1:4" x14ac:dyDescent="0.35">
      <c r="A360440" s="1"/>
      <c r="B360440" s="1"/>
      <c r="C360440" s="1"/>
      <c r="D360440" s="1"/>
    </row>
    <row r="360459" spans="1:4" x14ac:dyDescent="0.35">
      <c r="A360459" s="1"/>
      <c r="B360459" s="1"/>
      <c r="C360459" s="1"/>
      <c r="D360459" s="1"/>
    </row>
    <row r="360478" spans="1:4" x14ac:dyDescent="0.35">
      <c r="A360478" s="1"/>
      <c r="B360478" s="1"/>
      <c r="C360478" s="1"/>
      <c r="D360478" s="1"/>
    </row>
    <row r="360497" spans="1:4" x14ac:dyDescent="0.35">
      <c r="A360497" s="1"/>
      <c r="B360497" s="1"/>
      <c r="C360497" s="1"/>
      <c r="D360497" s="1"/>
    </row>
    <row r="360516" spans="1:4" x14ac:dyDescent="0.35">
      <c r="A360516" s="1"/>
      <c r="B360516" s="1"/>
      <c r="C360516" s="1"/>
      <c r="D360516" s="1"/>
    </row>
    <row r="360535" spans="1:4" x14ac:dyDescent="0.35">
      <c r="A360535" s="1"/>
      <c r="B360535" s="1"/>
      <c r="C360535" s="1"/>
      <c r="D360535" s="1"/>
    </row>
    <row r="360554" spans="1:4" x14ac:dyDescent="0.35">
      <c r="A360554" s="1"/>
      <c r="B360554" s="1"/>
      <c r="C360554" s="1"/>
      <c r="D360554" s="1"/>
    </row>
    <row r="360573" spans="1:4" x14ac:dyDescent="0.35">
      <c r="A360573" s="1"/>
      <c r="B360573" s="1"/>
      <c r="C360573" s="1"/>
      <c r="D360573" s="1"/>
    </row>
    <row r="360592" spans="1:4" x14ac:dyDescent="0.35">
      <c r="A360592" s="1"/>
      <c r="B360592" s="1"/>
      <c r="C360592" s="1"/>
      <c r="D360592" s="1"/>
    </row>
    <row r="360611" spans="1:4" x14ac:dyDescent="0.35">
      <c r="A360611" s="1"/>
      <c r="B360611" s="1"/>
      <c r="C360611" s="1"/>
      <c r="D360611" s="1"/>
    </row>
    <row r="360630" spans="1:4" x14ac:dyDescent="0.35">
      <c r="A360630" s="1"/>
      <c r="B360630" s="1"/>
      <c r="C360630" s="1"/>
      <c r="D360630" s="1"/>
    </row>
    <row r="360649" spans="1:4" x14ac:dyDescent="0.35">
      <c r="A360649" s="1"/>
      <c r="B360649" s="1"/>
      <c r="C360649" s="1"/>
      <c r="D360649" s="1"/>
    </row>
    <row r="360668" spans="1:4" x14ac:dyDescent="0.35">
      <c r="A360668" s="1"/>
      <c r="B360668" s="1"/>
      <c r="C360668" s="1"/>
      <c r="D360668" s="1"/>
    </row>
    <row r="360687" spans="1:4" x14ac:dyDescent="0.35">
      <c r="A360687" s="1"/>
      <c r="B360687" s="1"/>
      <c r="C360687" s="1"/>
      <c r="D360687" s="1"/>
    </row>
    <row r="360706" spans="1:4" x14ac:dyDescent="0.35">
      <c r="A360706" s="1"/>
      <c r="B360706" s="1"/>
      <c r="C360706" s="1"/>
      <c r="D360706" s="1"/>
    </row>
    <row r="360725" spans="1:4" x14ac:dyDescent="0.35">
      <c r="A360725" s="1"/>
      <c r="B360725" s="1"/>
      <c r="C360725" s="1"/>
      <c r="D360725" s="1"/>
    </row>
    <row r="360744" spans="1:4" x14ac:dyDescent="0.35">
      <c r="A360744" s="1"/>
      <c r="B360744" s="1"/>
      <c r="C360744" s="1"/>
      <c r="D360744" s="1"/>
    </row>
    <row r="360763" spans="1:4" x14ac:dyDescent="0.35">
      <c r="A360763" s="1"/>
      <c r="B360763" s="1"/>
      <c r="C360763" s="1"/>
      <c r="D360763" s="1"/>
    </row>
    <row r="360782" spans="1:4" x14ac:dyDescent="0.35">
      <c r="A360782" s="1"/>
      <c r="B360782" s="1"/>
      <c r="C360782" s="1"/>
      <c r="D360782" s="1"/>
    </row>
    <row r="360801" spans="1:4" x14ac:dyDescent="0.35">
      <c r="A360801" s="1"/>
      <c r="B360801" s="1"/>
      <c r="C360801" s="1"/>
      <c r="D360801" s="1"/>
    </row>
    <row r="360820" spans="1:4" x14ac:dyDescent="0.35">
      <c r="A360820" s="1"/>
      <c r="B360820" s="1"/>
      <c r="C360820" s="1"/>
      <c r="D360820" s="1"/>
    </row>
    <row r="360839" spans="1:4" x14ac:dyDescent="0.35">
      <c r="A360839" s="1"/>
      <c r="B360839" s="1"/>
      <c r="C360839" s="1"/>
      <c r="D360839" s="1"/>
    </row>
    <row r="360858" spans="1:4" x14ac:dyDescent="0.35">
      <c r="A360858" s="1"/>
      <c r="B360858" s="1"/>
      <c r="C360858" s="1"/>
      <c r="D360858" s="1"/>
    </row>
    <row r="360877" spans="1:4" x14ac:dyDescent="0.35">
      <c r="A360877" s="1"/>
      <c r="B360877" s="1"/>
      <c r="C360877" s="1"/>
      <c r="D360877" s="1"/>
    </row>
    <row r="360896" spans="1:4" x14ac:dyDescent="0.35">
      <c r="A360896" s="1"/>
      <c r="B360896" s="1"/>
      <c r="C360896" s="1"/>
      <c r="D360896" s="1"/>
    </row>
    <row r="360915" spans="1:4" x14ac:dyDescent="0.35">
      <c r="A360915" s="1"/>
      <c r="B360915" s="1"/>
      <c r="C360915" s="1"/>
      <c r="D360915" s="1"/>
    </row>
    <row r="360934" spans="1:4" x14ac:dyDescent="0.35">
      <c r="A360934" s="1"/>
      <c r="B360934" s="1"/>
      <c r="C360934" s="1"/>
      <c r="D360934" s="1"/>
    </row>
    <row r="360953" spans="1:4" x14ac:dyDescent="0.35">
      <c r="A360953" s="1"/>
      <c r="B360953" s="1"/>
      <c r="C360953" s="1"/>
      <c r="D360953" s="1"/>
    </row>
    <row r="360972" spans="1:4" x14ac:dyDescent="0.35">
      <c r="A360972" s="1"/>
      <c r="B360972" s="1"/>
      <c r="C360972" s="1"/>
      <c r="D360972" s="1"/>
    </row>
    <row r="360991" spans="1:4" x14ac:dyDescent="0.35">
      <c r="A360991" s="1"/>
      <c r="B360991" s="1"/>
      <c r="C360991" s="1"/>
      <c r="D360991" s="1"/>
    </row>
    <row r="361010" spans="1:4" x14ac:dyDescent="0.35">
      <c r="A361010" s="1"/>
      <c r="B361010" s="1"/>
      <c r="C361010" s="1"/>
      <c r="D361010" s="1"/>
    </row>
    <row r="361029" spans="1:4" x14ac:dyDescent="0.35">
      <c r="A361029" s="1"/>
      <c r="B361029" s="1"/>
      <c r="C361029" s="1"/>
      <c r="D361029" s="1"/>
    </row>
    <row r="361048" spans="1:4" x14ac:dyDescent="0.35">
      <c r="A361048" s="1"/>
      <c r="B361048" s="1"/>
      <c r="C361048" s="1"/>
      <c r="D361048" s="1"/>
    </row>
    <row r="361067" spans="1:4" x14ac:dyDescent="0.35">
      <c r="A361067" s="1"/>
      <c r="B361067" s="1"/>
      <c r="C361067" s="1"/>
      <c r="D361067" s="1"/>
    </row>
    <row r="361086" spans="1:4" x14ac:dyDescent="0.35">
      <c r="A361086" s="1"/>
      <c r="B361086" s="1"/>
      <c r="C361086" s="1"/>
      <c r="D361086" s="1"/>
    </row>
    <row r="361105" spans="1:4" x14ac:dyDescent="0.35">
      <c r="A361105" s="1"/>
      <c r="B361105" s="1"/>
      <c r="C361105" s="1"/>
      <c r="D361105" s="1"/>
    </row>
    <row r="361124" spans="1:4" x14ac:dyDescent="0.35">
      <c r="A361124" s="1"/>
      <c r="B361124" s="1"/>
      <c r="C361124" s="1"/>
      <c r="D361124" s="1"/>
    </row>
    <row r="361143" spans="1:4" x14ac:dyDescent="0.35">
      <c r="A361143" s="1"/>
      <c r="B361143" s="1"/>
      <c r="C361143" s="1"/>
      <c r="D361143" s="1"/>
    </row>
    <row r="361162" spans="1:4" x14ac:dyDescent="0.35">
      <c r="A361162" s="1"/>
      <c r="B361162" s="1"/>
      <c r="C361162" s="1"/>
      <c r="D361162" s="1"/>
    </row>
    <row r="361181" spans="1:4" x14ac:dyDescent="0.35">
      <c r="A361181" s="1"/>
      <c r="B361181" s="1"/>
      <c r="C361181" s="1"/>
      <c r="D361181" s="1"/>
    </row>
    <row r="361200" spans="1:4" x14ac:dyDescent="0.35">
      <c r="A361200" s="1"/>
      <c r="B361200" s="1"/>
      <c r="C361200" s="1"/>
      <c r="D361200" s="1"/>
    </row>
    <row r="361219" spans="1:4" x14ac:dyDescent="0.35">
      <c r="A361219" s="1"/>
      <c r="B361219" s="1"/>
      <c r="C361219" s="1"/>
      <c r="D361219" s="1"/>
    </row>
    <row r="361238" spans="1:4" x14ac:dyDescent="0.35">
      <c r="A361238" s="1"/>
      <c r="B361238" s="1"/>
      <c r="C361238" s="1"/>
      <c r="D361238" s="1"/>
    </row>
    <row r="361257" spans="1:4" x14ac:dyDescent="0.35">
      <c r="A361257" s="1"/>
      <c r="B361257" s="1"/>
      <c r="C361257" s="1"/>
      <c r="D361257" s="1"/>
    </row>
    <row r="361276" spans="1:4" x14ac:dyDescent="0.35">
      <c r="A361276" s="1"/>
      <c r="B361276" s="1"/>
      <c r="C361276" s="1"/>
      <c r="D361276" s="1"/>
    </row>
    <row r="361295" spans="1:4" x14ac:dyDescent="0.35">
      <c r="A361295" s="1"/>
      <c r="B361295" s="1"/>
      <c r="C361295" s="1"/>
      <c r="D361295" s="1"/>
    </row>
    <row r="361314" spans="1:4" x14ac:dyDescent="0.35">
      <c r="A361314" s="1"/>
      <c r="B361314" s="1"/>
      <c r="C361314" s="1"/>
      <c r="D361314" s="1"/>
    </row>
    <row r="361333" spans="1:4" x14ac:dyDescent="0.35">
      <c r="A361333" s="1"/>
      <c r="B361333" s="1"/>
      <c r="C361333" s="1"/>
      <c r="D361333" s="1"/>
    </row>
    <row r="361352" spans="1:4" x14ac:dyDescent="0.35">
      <c r="A361352" s="1"/>
      <c r="B361352" s="1"/>
      <c r="C361352" s="1"/>
      <c r="D361352" s="1"/>
    </row>
    <row r="361371" spans="1:4" x14ac:dyDescent="0.35">
      <c r="A361371" s="1"/>
      <c r="B361371" s="1"/>
      <c r="C361371" s="1"/>
      <c r="D361371" s="1"/>
    </row>
    <row r="361390" spans="1:4" x14ac:dyDescent="0.35">
      <c r="A361390" s="1"/>
      <c r="B361390" s="1"/>
      <c r="C361390" s="1"/>
      <c r="D361390" s="1"/>
    </row>
    <row r="361409" spans="1:4" x14ac:dyDescent="0.35">
      <c r="A361409" s="1"/>
      <c r="B361409" s="1"/>
      <c r="C361409" s="1"/>
      <c r="D361409" s="1"/>
    </row>
    <row r="361428" spans="1:4" x14ac:dyDescent="0.35">
      <c r="A361428" s="1"/>
      <c r="B361428" s="1"/>
      <c r="C361428" s="1"/>
      <c r="D361428" s="1"/>
    </row>
    <row r="361447" spans="1:4" x14ac:dyDescent="0.35">
      <c r="A361447" s="1"/>
      <c r="B361447" s="1"/>
      <c r="C361447" s="1"/>
      <c r="D361447" s="1"/>
    </row>
    <row r="361466" spans="1:4" x14ac:dyDescent="0.35">
      <c r="A361466" s="1"/>
      <c r="B361466" s="1"/>
      <c r="C361466" s="1"/>
      <c r="D361466" s="1"/>
    </row>
    <row r="361485" spans="1:4" x14ac:dyDescent="0.35">
      <c r="A361485" s="1"/>
      <c r="B361485" s="1"/>
      <c r="C361485" s="1"/>
      <c r="D361485" s="1"/>
    </row>
    <row r="361504" spans="1:4" x14ac:dyDescent="0.35">
      <c r="A361504" s="1"/>
      <c r="B361504" s="1"/>
      <c r="C361504" s="1"/>
      <c r="D361504" s="1"/>
    </row>
    <row r="361523" spans="1:4" x14ac:dyDescent="0.35">
      <c r="A361523" s="1"/>
      <c r="B361523" s="1"/>
      <c r="C361523" s="1"/>
      <c r="D361523" s="1"/>
    </row>
    <row r="361542" spans="1:4" x14ac:dyDescent="0.35">
      <c r="A361542" s="1"/>
      <c r="B361542" s="1"/>
      <c r="C361542" s="1"/>
      <c r="D361542" s="1"/>
    </row>
    <row r="361561" spans="1:4" x14ac:dyDescent="0.35">
      <c r="A361561" s="1"/>
      <c r="B361561" s="1"/>
      <c r="C361561" s="1"/>
      <c r="D361561" s="1"/>
    </row>
    <row r="361580" spans="1:4" x14ac:dyDescent="0.35">
      <c r="A361580" s="1"/>
      <c r="B361580" s="1"/>
      <c r="C361580" s="1"/>
      <c r="D361580" s="1"/>
    </row>
    <row r="361599" spans="1:4" x14ac:dyDescent="0.35">
      <c r="A361599" s="1"/>
      <c r="B361599" s="1"/>
      <c r="C361599" s="1"/>
      <c r="D361599" s="1"/>
    </row>
    <row r="361618" spans="1:4" x14ac:dyDescent="0.35">
      <c r="A361618" s="1"/>
      <c r="B361618" s="1"/>
      <c r="C361618" s="1"/>
      <c r="D361618" s="1"/>
    </row>
    <row r="361637" spans="1:4" x14ac:dyDescent="0.35">
      <c r="A361637" s="1"/>
      <c r="B361637" s="1"/>
      <c r="C361637" s="1"/>
      <c r="D361637" s="1"/>
    </row>
    <row r="361656" spans="1:4" x14ac:dyDescent="0.35">
      <c r="A361656" s="1"/>
      <c r="B361656" s="1"/>
      <c r="C361656" s="1"/>
      <c r="D361656" s="1"/>
    </row>
    <row r="361675" spans="1:4" x14ac:dyDescent="0.35">
      <c r="A361675" s="1"/>
      <c r="B361675" s="1"/>
      <c r="C361675" s="1"/>
      <c r="D361675" s="1"/>
    </row>
    <row r="361694" spans="1:4" x14ac:dyDescent="0.35">
      <c r="A361694" s="1"/>
      <c r="B361694" s="1"/>
      <c r="C361694" s="1"/>
      <c r="D361694" s="1"/>
    </row>
    <row r="361713" spans="1:4" x14ac:dyDescent="0.35">
      <c r="A361713" s="1"/>
      <c r="B361713" s="1"/>
      <c r="C361713" s="1"/>
      <c r="D361713" s="1"/>
    </row>
    <row r="361732" spans="1:4" x14ac:dyDescent="0.35">
      <c r="A361732" s="1"/>
      <c r="B361732" s="1"/>
      <c r="C361732" s="1"/>
      <c r="D361732" s="1"/>
    </row>
    <row r="361751" spans="1:4" x14ac:dyDescent="0.35">
      <c r="A361751" s="1"/>
      <c r="B361751" s="1"/>
      <c r="C361751" s="1"/>
      <c r="D361751" s="1"/>
    </row>
    <row r="361770" spans="1:4" x14ac:dyDescent="0.35">
      <c r="A361770" s="1"/>
      <c r="B361770" s="1"/>
      <c r="C361770" s="1"/>
      <c r="D361770" s="1"/>
    </row>
    <row r="361789" spans="1:4" x14ac:dyDescent="0.35">
      <c r="A361789" s="1"/>
      <c r="B361789" s="1"/>
      <c r="C361789" s="1"/>
      <c r="D361789" s="1"/>
    </row>
    <row r="361808" spans="1:4" x14ac:dyDescent="0.35">
      <c r="A361808" s="1"/>
      <c r="B361808" s="1"/>
      <c r="C361808" s="1"/>
      <c r="D361808" s="1"/>
    </row>
    <row r="361827" spans="1:4" x14ac:dyDescent="0.35">
      <c r="A361827" s="1"/>
      <c r="B361827" s="1"/>
      <c r="C361827" s="1"/>
      <c r="D361827" s="1"/>
    </row>
    <row r="361846" spans="1:4" x14ac:dyDescent="0.35">
      <c r="A361846" s="1"/>
      <c r="B361846" s="1"/>
      <c r="C361846" s="1"/>
      <c r="D361846" s="1"/>
    </row>
    <row r="361865" spans="1:4" x14ac:dyDescent="0.35">
      <c r="A361865" s="1"/>
      <c r="B361865" s="1"/>
      <c r="C361865" s="1"/>
      <c r="D361865" s="1"/>
    </row>
    <row r="361884" spans="1:4" x14ac:dyDescent="0.35">
      <c r="A361884" s="1"/>
      <c r="B361884" s="1"/>
      <c r="C361884" s="1"/>
      <c r="D361884" s="1"/>
    </row>
    <row r="361903" spans="1:4" x14ac:dyDescent="0.35">
      <c r="A361903" s="1"/>
      <c r="B361903" s="1"/>
      <c r="C361903" s="1"/>
      <c r="D361903" s="1"/>
    </row>
    <row r="361922" spans="1:4" x14ac:dyDescent="0.35">
      <c r="A361922" s="1"/>
      <c r="B361922" s="1"/>
      <c r="C361922" s="1"/>
      <c r="D361922" s="1"/>
    </row>
    <row r="361941" spans="1:4" x14ac:dyDescent="0.35">
      <c r="A361941" s="1"/>
      <c r="B361941" s="1"/>
      <c r="C361941" s="1"/>
      <c r="D361941" s="1"/>
    </row>
    <row r="361960" spans="1:4" x14ac:dyDescent="0.35">
      <c r="A361960" s="1"/>
      <c r="B361960" s="1"/>
      <c r="C361960" s="1"/>
      <c r="D361960" s="1"/>
    </row>
    <row r="361979" spans="1:4" x14ac:dyDescent="0.35">
      <c r="A361979" s="1"/>
      <c r="B361979" s="1"/>
      <c r="C361979" s="1"/>
      <c r="D361979" s="1"/>
    </row>
    <row r="361998" spans="1:4" x14ac:dyDescent="0.35">
      <c r="A361998" s="1"/>
      <c r="B361998" s="1"/>
      <c r="C361998" s="1"/>
      <c r="D361998" s="1"/>
    </row>
    <row r="362017" spans="1:4" x14ac:dyDescent="0.35">
      <c r="A362017" s="1"/>
      <c r="B362017" s="1"/>
      <c r="C362017" s="1"/>
      <c r="D362017" s="1"/>
    </row>
    <row r="362036" spans="1:4" x14ac:dyDescent="0.35">
      <c r="A362036" s="1"/>
      <c r="B362036" s="1"/>
      <c r="C362036" s="1"/>
      <c r="D362036" s="1"/>
    </row>
    <row r="362055" spans="1:4" x14ac:dyDescent="0.35">
      <c r="A362055" s="1"/>
      <c r="B362055" s="1"/>
      <c r="C362055" s="1"/>
      <c r="D362055" s="1"/>
    </row>
    <row r="362074" spans="1:4" x14ac:dyDescent="0.35">
      <c r="A362074" s="1"/>
      <c r="B362074" s="1"/>
      <c r="C362074" s="1"/>
      <c r="D362074" s="1"/>
    </row>
    <row r="362093" spans="1:4" x14ac:dyDescent="0.35">
      <c r="A362093" s="1"/>
      <c r="B362093" s="1"/>
      <c r="C362093" s="1"/>
      <c r="D362093" s="1"/>
    </row>
    <row r="362112" spans="1:4" x14ac:dyDescent="0.35">
      <c r="A362112" s="1"/>
      <c r="B362112" s="1"/>
      <c r="C362112" s="1"/>
      <c r="D362112" s="1"/>
    </row>
    <row r="362131" spans="1:4" x14ac:dyDescent="0.35">
      <c r="A362131" s="1"/>
      <c r="B362131" s="1"/>
      <c r="C362131" s="1"/>
      <c r="D362131" s="1"/>
    </row>
    <row r="362150" spans="1:4" x14ac:dyDescent="0.35">
      <c r="A362150" s="1"/>
      <c r="B362150" s="1"/>
      <c r="C362150" s="1"/>
      <c r="D362150" s="1"/>
    </row>
    <row r="362169" spans="1:4" x14ac:dyDescent="0.35">
      <c r="A362169" s="1"/>
      <c r="B362169" s="1"/>
      <c r="C362169" s="1"/>
      <c r="D362169" s="1"/>
    </row>
    <row r="362188" spans="1:4" x14ac:dyDescent="0.35">
      <c r="A362188" s="1"/>
      <c r="B362188" s="1"/>
      <c r="C362188" s="1"/>
      <c r="D362188" s="1"/>
    </row>
    <row r="362207" spans="1:4" x14ac:dyDescent="0.35">
      <c r="A362207" s="1"/>
      <c r="B362207" s="1"/>
      <c r="C362207" s="1"/>
      <c r="D362207" s="1"/>
    </row>
    <row r="362226" spans="1:4" x14ac:dyDescent="0.35">
      <c r="A362226" s="1"/>
      <c r="B362226" s="1"/>
      <c r="C362226" s="1"/>
      <c r="D362226" s="1"/>
    </row>
    <row r="362245" spans="1:4" x14ac:dyDescent="0.35">
      <c r="A362245" s="1"/>
      <c r="B362245" s="1"/>
      <c r="C362245" s="1"/>
      <c r="D362245" s="1"/>
    </row>
    <row r="362264" spans="1:4" x14ac:dyDescent="0.35">
      <c r="A362264" s="1"/>
      <c r="B362264" s="1"/>
      <c r="C362264" s="1"/>
      <c r="D362264" s="1"/>
    </row>
    <row r="362283" spans="1:4" x14ac:dyDescent="0.35">
      <c r="A362283" s="1"/>
      <c r="B362283" s="1"/>
      <c r="C362283" s="1"/>
      <c r="D362283" s="1"/>
    </row>
    <row r="362302" spans="1:4" x14ac:dyDescent="0.35">
      <c r="A362302" s="1"/>
      <c r="B362302" s="1"/>
      <c r="C362302" s="1"/>
      <c r="D362302" s="1"/>
    </row>
    <row r="362321" spans="1:4" x14ac:dyDescent="0.35">
      <c r="A362321" s="1"/>
      <c r="B362321" s="1"/>
      <c r="C362321" s="1"/>
      <c r="D362321" s="1"/>
    </row>
    <row r="362340" spans="1:4" x14ac:dyDescent="0.35">
      <c r="A362340" s="1"/>
      <c r="B362340" s="1"/>
      <c r="C362340" s="1"/>
      <c r="D362340" s="1"/>
    </row>
    <row r="362359" spans="1:4" x14ac:dyDescent="0.35">
      <c r="A362359" s="1"/>
      <c r="B362359" s="1"/>
      <c r="C362359" s="1"/>
      <c r="D362359" s="1"/>
    </row>
    <row r="362378" spans="1:4" x14ac:dyDescent="0.35">
      <c r="A362378" s="1"/>
      <c r="B362378" s="1"/>
      <c r="C362378" s="1"/>
      <c r="D362378" s="1"/>
    </row>
    <row r="362397" spans="1:4" x14ac:dyDescent="0.35">
      <c r="A362397" s="1"/>
      <c r="B362397" s="1"/>
      <c r="C362397" s="1"/>
      <c r="D362397" s="1"/>
    </row>
    <row r="362416" spans="1:4" x14ac:dyDescent="0.35">
      <c r="A362416" s="1"/>
      <c r="B362416" s="1"/>
      <c r="C362416" s="1"/>
      <c r="D362416" s="1"/>
    </row>
    <row r="362435" spans="1:4" x14ac:dyDescent="0.35">
      <c r="A362435" s="1"/>
      <c r="B362435" s="1"/>
      <c r="C362435" s="1"/>
      <c r="D362435" s="1"/>
    </row>
    <row r="362454" spans="1:4" x14ac:dyDescent="0.35">
      <c r="A362454" s="1"/>
      <c r="B362454" s="1"/>
      <c r="C362454" s="1"/>
      <c r="D362454" s="1"/>
    </row>
    <row r="362473" spans="1:4" x14ac:dyDescent="0.35">
      <c r="A362473" s="1"/>
      <c r="B362473" s="1"/>
      <c r="C362473" s="1"/>
      <c r="D362473" s="1"/>
    </row>
    <row r="362492" spans="1:4" x14ac:dyDescent="0.35">
      <c r="A362492" s="1"/>
      <c r="B362492" s="1"/>
      <c r="C362492" s="1"/>
      <c r="D362492" s="1"/>
    </row>
    <row r="362511" spans="1:4" x14ac:dyDescent="0.35">
      <c r="A362511" s="1"/>
      <c r="B362511" s="1"/>
      <c r="C362511" s="1"/>
      <c r="D362511" s="1"/>
    </row>
    <row r="362530" spans="1:4" x14ac:dyDescent="0.35">
      <c r="A362530" s="1"/>
      <c r="B362530" s="1"/>
      <c r="C362530" s="1"/>
      <c r="D362530" s="1"/>
    </row>
    <row r="362549" spans="1:4" x14ac:dyDescent="0.35">
      <c r="A362549" s="1"/>
      <c r="B362549" s="1"/>
      <c r="C362549" s="1"/>
      <c r="D362549" s="1"/>
    </row>
    <row r="362568" spans="1:4" x14ac:dyDescent="0.35">
      <c r="A362568" s="1"/>
      <c r="B362568" s="1"/>
      <c r="C362568" s="1"/>
      <c r="D362568" s="1"/>
    </row>
    <row r="362587" spans="1:4" x14ac:dyDescent="0.35">
      <c r="A362587" s="1"/>
      <c r="B362587" s="1"/>
      <c r="C362587" s="1"/>
      <c r="D362587" s="1"/>
    </row>
    <row r="362606" spans="1:4" x14ac:dyDescent="0.35">
      <c r="A362606" s="1"/>
      <c r="B362606" s="1"/>
      <c r="C362606" s="1"/>
      <c r="D362606" s="1"/>
    </row>
    <row r="362625" spans="1:4" x14ac:dyDescent="0.35">
      <c r="A362625" s="1"/>
      <c r="B362625" s="1"/>
      <c r="C362625" s="1"/>
      <c r="D362625" s="1"/>
    </row>
    <row r="362644" spans="1:4" x14ac:dyDescent="0.35">
      <c r="A362644" s="1"/>
      <c r="B362644" s="1"/>
      <c r="C362644" s="1"/>
      <c r="D362644" s="1"/>
    </row>
    <row r="362663" spans="1:4" x14ac:dyDescent="0.35">
      <c r="A362663" s="1"/>
      <c r="B362663" s="1"/>
      <c r="C362663" s="1"/>
      <c r="D362663" s="1"/>
    </row>
    <row r="362682" spans="1:4" x14ac:dyDescent="0.35">
      <c r="A362682" s="1"/>
      <c r="B362682" s="1"/>
      <c r="C362682" s="1"/>
      <c r="D362682" s="1"/>
    </row>
    <row r="362701" spans="1:4" x14ac:dyDescent="0.35">
      <c r="A362701" s="1"/>
      <c r="B362701" s="1"/>
      <c r="C362701" s="1"/>
      <c r="D362701" s="1"/>
    </row>
    <row r="362720" spans="1:4" x14ac:dyDescent="0.35">
      <c r="A362720" s="1"/>
      <c r="B362720" s="1"/>
      <c r="C362720" s="1"/>
      <c r="D362720" s="1"/>
    </row>
    <row r="362739" spans="1:4" x14ac:dyDescent="0.35">
      <c r="A362739" s="1"/>
      <c r="B362739" s="1"/>
      <c r="C362739" s="1"/>
      <c r="D362739" s="1"/>
    </row>
    <row r="362758" spans="1:4" x14ac:dyDescent="0.35">
      <c r="A362758" s="1"/>
      <c r="B362758" s="1"/>
      <c r="C362758" s="1"/>
      <c r="D362758" s="1"/>
    </row>
    <row r="362777" spans="1:4" x14ac:dyDescent="0.35">
      <c r="A362777" s="1"/>
      <c r="B362777" s="1"/>
      <c r="C362777" s="1"/>
      <c r="D362777" s="1"/>
    </row>
    <row r="362796" spans="1:4" x14ac:dyDescent="0.35">
      <c r="A362796" s="1"/>
      <c r="B362796" s="1"/>
      <c r="C362796" s="1"/>
      <c r="D362796" s="1"/>
    </row>
    <row r="362815" spans="1:4" x14ac:dyDescent="0.35">
      <c r="A362815" s="1"/>
      <c r="B362815" s="1"/>
      <c r="C362815" s="1"/>
      <c r="D362815" s="1"/>
    </row>
    <row r="362834" spans="1:4" x14ac:dyDescent="0.35">
      <c r="A362834" s="1"/>
      <c r="B362834" s="1"/>
      <c r="C362834" s="1"/>
      <c r="D362834" s="1"/>
    </row>
    <row r="362853" spans="1:4" x14ac:dyDescent="0.35">
      <c r="A362853" s="1"/>
      <c r="B362853" s="1"/>
      <c r="C362853" s="1"/>
      <c r="D362853" s="1"/>
    </row>
    <row r="362872" spans="1:4" x14ac:dyDescent="0.35">
      <c r="A362872" s="1"/>
      <c r="B362872" s="1"/>
      <c r="C362872" s="1"/>
      <c r="D362872" s="1"/>
    </row>
    <row r="362891" spans="1:4" x14ac:dyDescent="0.35">
      <c r="A362891" s="1"/>
      <c r="B362891" s="1"/>
      <c r="C362891" s="1"/>
      <c r="D362891" s="1"/>
    </row>
    <row r="362910" spans="1:4" x14ac:dyDescent="0.35">
      <c r="A362910" s="1"/>
      <c r="B362910" s="1"/>
      <c r="C362910" s="1"/>
      <c r="D362910" s="1"/>
    </row>
    <row r="362929" spans="1:4" x14ac:dyDescent="0.35">
      <c r="A362929" s="1"/>
      <c r="B362929" s="1"/>
      <c r="C362929" s="1"/>
      <c r="D362929" s="1"/>
    </row>
    <row r="362948" spans="1:4" x14ac:dyDescent="0.35">
      <c r="A362948" s="1"/>
      <c r="B362948" s="1"/>
      <c r="C362948" s="1"/>
      <c r="D362948" s="1"/>
    </row>
    <row r="362967" spans="1:4" x14ac:dyDescent="0.35">
      <c r="A362967" s="1"/>
      <c r="B362967" s="1"/>
      <c r="C362967" s="1"/>
      <c r="D362967" s="1"/>
    </row>
    <row r="362986" spans="1:4" x14ac:dyDescent="0.35">
      <c r="A362986" s="1"/>
      <c r="B362986" s="1"/>
      <c r="C362986" s="1"/>
      <c r="D362986" s="1"/>
    </row>
    <row r="363005" spans="1:4" x14ac:dyDescent="0.35">
      <c r="A363005" s="1"/>
      <c r="B363005" s="1"/>
      <c r="C363005" s="1"/>
      <c r="D363005" s="1"/>
    </row>
    <row r="363024" spans="1:4" x14ac:dyDescent="0.35">
      <c r="A363024" s="1"/>
      <c r="B363024" s="1"/>
      <c r="C363024" s="1"/>
      <c r="D363024" s="1"/>
    </row>
    <row r="363043" spans="1:4" x14ac:dyDescent="0.35">
      <c r="A363043" s="1"/>
      <c r="B363043" s="1"/>
      <c r="C363043" s="1"/>
      <c r="D363043" s="1"/>
    </row>
    <row r="363062" spans="1:4" x14ac:dyDescent="0.35">
      <c r="A363062" s="1"/>
      <c r="B363062" s="1"/>
      <c r="C363062" s="1"/>
      <c r="D363062" s="1"/>
    </row>
    <row r="363081" spans="1:4" x14ac:dyDescent="0.35">
      <c r="A363081" s="1"/>
      <c r="B363081" s="1"/>
      <c r="C363081" s="1"/>
      <c r="D363081" s="1"/>
    </row>
    <row r="363100" spans="1:4" x14ac:dyDescent="0.35">
      <c r="A363100" s="1"/>
      <c r="B363100" s="1"/>
      <c r="C363100" s="1"/>
      <c r="D363100" s="1"/>
    </row>
    <row r="363119" spans="1:4" x14ac:dyDescent="0.35">
      <c r="A363119" s="1"/>
      <c r="B363119" s="1"/>
      <c r="C363119" s="1"/>
      <c r="D363119" s="1"/>
    </row>
    <row r="363138" spans="1:4" x14ac:dyDescent="0.35">
      <c r="A363138" s="1"/>
      <c r="B363138" s="1"/>
      <c r="C363138" s="1"/>
      <c r="D363138" s="1"/>
    </row>
    <row r="363157" spans="1:4" x14ac:dyDescent="0.35">
      <c r="A363157" s="1"/>
      <c r="B363157" s="1"/>
      <c r="C363157" s="1"/>
      <c r="D363157" s="1"/>
    </row>
    <row r="363176" spans="1:4" x14ac:dyDescent="0.35">
      <c r="A363176" s="1"/>
      <c r="B363176" s="1"/>
      <c r="C363176" s="1"/>
      <c r="D363176" s="1"/>
    </row>
    <row r="363195" spans="1:4" x14ac:dyDescent="0.35">
      <c r="A363195" s="1"/>
      <c r="B363195" s="1"/>
      <c r="C363195" s="1"/>
      <c r="D363195" s="1"/>
    </row>
    <row r="363214" spans="1:4" x14ac:dyDescent="0.35">
      <c r="A363214" s="1"/>
      <c r="B363214" s="1"/>
      <c r="C363214" s="1"/>
      <c r="D363214" s="1"/>
    </row>
    <row r="363233" spans="1:4" x14ac:dyDescent="0.35">
      <c r="A363233" s="1"/>
      <c r="B363233" s="1"/>
      <c r="C363233" s="1"/>
      <c r="D363233" s="1"/>
    </row>
    <row r="363252" spans="1:4" x14ac:dyDescent="0.35">
      <c r="A363252" s="1"/>
      <c r="B363252" s="1"/>
      <c r="C363252" s="1"/>
      <c r="D363252" s="1"/>
    </row>
    <row r="363271" spans="1:4" x14ac:dyDescent="0.35">
      <c r="A363271" s="1"/>
      <c r="B363271" s="1"/>
      <c r="C363271" s="1"/>
      <c r="D363271" s="1"/>
    </row>
    <row r="363290" spans="1:4" x14ac:dyDescent="0.35">
      <c r="A363290" s="1"/>
      <c r="B363290" s="1"/>
      <c r="C363290" s="1"/>
      <c r="D363290" s="1"/>
    </row>
    <row r="363309" spans="1:4" x14ac:dyDescent="0.35">
      <c r="A363309" s="1"/>
      <c r="B363309" s="1"/>
      <c r="C363309" s="1"/>
      <c r="D363309" s="1"/>
    </row>
    <row r="363328" spans="1:4" x14ac:dyDescent="0.35">
      <c r="A363328" s="1"/>
      <c r="B363328" s="1"/>
      <c r="C363328" s="1"/>
      <c r="D363328" s="1"/>
    </row>
    <row r="363347" spans="1:4" x14ac:dyDescent="0.35">
      <c r="A363347" s="1"/>
      <c r="B363347" s="1"/>
      <c r="C363347" s="1"/>
      <c r="D363347" s="1"/>
    </row>
    <row r="363366" spans="1:4" x14ac:dyDescent="0.35">
      <c r="A363366" s="1"/>
      <c r="B363366" s="1"/>
      <c r="C363366" s="1"/>
      <c r="D363366" s="1"/>
    </row>
    <row r="363385" spans="1:4" x14ac:dyDescent="0.35">
      <c r="A363385" s="1"/>
      <c r="B363385" s="1"/>
      <c r="C363385" s="1"/>
      <c r="D363385" s="1"/>
    </row>
    <row r="363404" spans="1:4" x14ac:dyDescent="0.35">
      <c r="A363404" s="1"/>
      <c r="B363404" s="1"/>
      <c r="C363404" s="1"/>
      <c r="D363404" s="1"/>
    </row>
    <row r="363423" spans="1:4" x14ac:dyDescent="0.35">
      <c r="A363423" s="1"/>
      <c r="B363423" s="1"/>
      <c r="C363423" s="1"/>
      <c r="D363423" s="1"/>
    </row>
    <row r="363442" spans="1:4" x14ac:dyDescent="0.35">
      <c r="A363442" s="1"/>
      <c r="B363442" s="1"/>
      <c r="C363442" s="1"/>
      <c r="D363442" s="1"/>
    </row>
    <row r="363461" spans="1:4" x14ac:dyDescent="0.35">
      <c r="A363461" s="1"/>
      <c r="B363461" s="1"/>
      <c r="C363461" s="1"/>
      <c r="D363461" s="1"/>
    </row>
    <row r="363480" spans="1:4" x14ac:dyDescent="0.35">
      <c r="A363480" s="1"/>
      <c r="B363480" s="1"/>
      <c r="C363480" s="1"/>
      <c r="D363480" s="1"/>
    </row>
    <row r="363499" spans="1:4" x14ac:dyDescent="0.35">
      <c r="A363499" s="1"/>
      <c r="B363499" s="1"/>
      <c r="C363499" s="1"/>
      <c r="D363499" s="1"/>
    </row>
    <row r="363518" spans="1:4" x14ac:dyDescent="0.35">
      <c r="A363518" s="1"/>
      <c r="B363518" s="1"/>
      <c r="C363518" s="1"/>
      <c r="D363518" s="1"/>
    </row>
    <row r="363537" spans="1:4" x14ac:dyDescent="0.35">
      <c r="A363537" s="1"/>
      <c r="B363537" s="1"/>
      <c r="C363537" s="1"/>
      <c r="D363537" s="1"/>
    </row>
    <row r="363556" spans="1:4" x14ac:dyDescent="0.35">
      <c r="A363556" s="1"/>
      <c r="B363556" s="1"/>
      <c r="C363556" s="1"/>
      <c r="D363556" s="1"/>
    </row>
    <row r="363575" spans="1:4" x14ac:dyDescent="0.35">
      <c r="A363575" s="1"/>
      <c r="B363575" s="1"/>
      <c r="C363575" s="1"/>
      <c r="D363575" s="1"/>
    </row>
    <row r="363594" spans="1:4" x14ac:dyDescent="0.35">
      <c r="A363594" s="1"/>
      <c r="B363594" s="1"/>
      <c r="C363594" s="1"/>
      <c r="D363594" s="1"/>
    </row>
    <row r="363613" spans="1:4" x14ac:dyDescent="0.35">
      <c r="A363613" s="1"/>
      <c r="B363613" s="1"/>
      <c r="C363613" s="1"/>
      <c r="D363613" s="1"/>
    </row>
    <row r="363632" spans="1:4" x14ac:dyDescent="0.35">
      <c r="A363632" s="1"/>
      <c r="B363632" s="1"/>
      <c r="C363632" s="1"/>
      <c r="D363632" s="1"/>
    </row>
    <row r="363651" spans="1:4" x14ac:dyDescent="0.35">
      <c r="A363651" s="1"/>
      <c r="B363651" s="1"/>
      <c r="C363651" s="1"/>
      <c r="D363651" s="1"/>
    </row>
    <row r="363670" spans="1:4" x14ac:dyDescent="0.35">
      <c r="A363670" s="1"/>
      <c r="B363670" s="1"/>
      <c r="C363670" s="1"/>
      <c r="D363670" s="1"/>
    </row>
    <row r="363689" spans="1:4" x14ac:dyDescent="0.35">
      <c r="A363689" s="1"/>
      <c r="B363689" s="1"/>
      <c r="C363689" s="1"/>
      <c r="D363689" s="1"/>
    </row>
    <row r="363708" spans="1:4" x14ac:dyDescent="0.35">
      <c r="A363708" s="1"/>
      <c r="B363708" s="1"/>
      <c r="C363708" s="1"/>
      <c r="D363708" s="1"/>
    </row>
    <row r="363727" spans="1:4" x14ac:dyDescent="0.35">
      <c r="A363727" s="1"/>
      <c r="B363727" s="1"/>
      <c r="C363727" s="1"/>
      <c r="D363727" s="1"/>
    </row>
    <row r="363746" spans="1:4" x14ac:dyDescent="0.35">
      <c r="A363746" s="1"/>
      <c r="B363746" s="1"/>
      <c r="C363746" s="1"/>
      <c r="D363746" s="1"/>
    </row>
    <row r="363765" spans="1:4" x14ac:dyDescent="0.35">
      <c r="A363765" s="1"/>
      <c r="B363765" s="1"/>
      <c r="C363765" s="1"/>
      <c r="D363765" s="1"/>
    </row>
    <row r="363784" spans="1:4" x14ac:dyDescent="0.35">
      <c r="A363784" s="1"/>
      <c r="B363784" s="1"/>
      <c r="C363784" s="1"/>
      <c r="D363784" s="1"/>
    </row>
    <row r="363803" spans="1:4" x14ac:dyDescent="0.35">
      <c r="A363803" s="1"/>
      <c r="B363803" s="1"/>
      <c r="C363803" s="1"/>
      <c r="D363803" s="1"/>
    </row>
    <row r="363822" spans="1:4" x14ac:dyDescent="0.35">
      <c r="A363822" s="1"/>
      <c r="B363822" s="1"/>
      <c r="C363822" s="1"/>
      <c r="D363822" s="1"/>
    </row>
    <row r="363841" spans="1:4" x14ac:dyDescent="0.35">
      <c r="A363841" s="1"/>
      <c r="B363841" s="1"/>
      <c r="C363841" s="1"/>
      <c r="D363841" s="1"/>
    </row>
    <row r="363860" spans="1:4" x14ac:dyDescent="0.35">
      <c r="A363860" s="1"/>
      <c r="B363860" s="1"/>
      <c r="C363860" s="1"/>
      <c r="D363860" s="1"/>
    </row>
    <row r="363879" spans="1:4" x14ac:dyDescent="0.35">
      <c r="A363879" s="1"/>
      <c r="B363879" s="1"/>
      <c r="C363879" s="1"/>
      <c r="D363879" s="1"/>
    </row>
    <row r="363898" spans="1:4" x14ac:dyDescent="0.35">
      <c r="A363898" s="1"/>
      <c r="B363898" s="1"/>
      <c r="C363898" s="1"/>
      <c r="D363898" s="1"/>
    </row>
    <row r="363917" spans="1:4" x14ac:dyDescent="0.35">
      <c r="A363917" s="1"/>
      <c r="B363917" s="1"/>
      <c r="C363917" s="1"/>
      <c r="D363917" s="1"/>
    </row>
    <row r="363936" spans="1:4" x14ac:dyDescent="0.35">
      <c r="A363936" s="1"/>
      <c r="B363936" s="1"/>
      <c r="C363936" s="1"/>
      <c r="D363936" s="1"/>
    </row>
    <row r="363955" spans="1:4" x14ac:dyDescent="0.35">
      <c r="A363955" s="1"/>
      <c r="B363955" s="1"/>
      <c r="C363955" s="1"/>
      <c r="D363955" s="1"/>
    </row>
    <row r="363974" spans="1:4" x14ac:dyDescent="0.35">
      <c r="A363974" s="1"/>
      <c r="B363974" s="1"/>
      <c r="C363974" s="1"/>
      <c r="D363974" s="1"/>
    </row>
    <row r="363993" spans="1:4" x14ac:dyDescent="0.35">
      <c r="A363993" s="1"/>
      <c r="B363993" s="1"/>
      <c r="C363993" s="1"/>
      <c r="D363993" s="1"/>
    </row>
    <row r="364012" spans="1:4" x14ac:dyDescent="0.35">
      <c r="A364012" s="1"/>
      <c r="B364012" s="1"/>
      <c r="C364012" s="1"/>
      <c r="D364012" s="1"/>
    </row>
    <row r="364031" spans="1:4" x14ac:dyDescent="0.35">
      <c r="A364031" s="1"/>
      <c r="B364031" s="1"/>
      <c r="C364031" s="1"/>
      <c r="D364031" s="1"/>
    </row>
    <row r="364050" spans="1:4" x14ac:dyDescent="0.35">
      <c r="A364050" s="1"/>
      <c r="B364050" s="1"/>
      <c r="C364050" s="1"/>
      <c r="D364050" s="1"/>
    </row>
    <row r="364069" spans="1:4" x14ac:dyDescent="0.35">
      <c r="A364069" s="1"/>
      <c r="B364069" s="1"/>
      <c r="C364069" s="1"/>
      <c r="D364069" s="1"/>
    </row>
    <row r="364088" spans="1:4" x14ac:dyDescent="0.35">
      <c r="A364088" s="1"/>
      <c r="B364088" s="1"/>
      <c r="C364088" s="1"/>
      <c r="D364088" s="1"/>
    </row>
    <row r="364107" spans="1:4" x14ac:dyDescent="0.35">
      <c r="A364107" s="1"/>
      <c r="B364107" s="1"/>
      <c r="C364107" s="1"/>
      <c r="D364107" s="1"/>
    </row>
    <row r="364126" spans="1:4" x14ac:dyDescent="0.35">
      <c r="A364126" s="1"/>
      <c r="B364126" s="1"/>
      <c r="C364126" s="1"/>
      <c r="D364126" s="1"/>
    </row>
    <row r="364145" spans="1:4" x14ac:dyDescent="0.35">
      <c r="A364145" s="1"/>
      <c r="B364145" s="1"/>
      <c r="C364145" s="1"/>
      <c r="D364145" s="1"/>
    </row>
    <row r="364164" spans="1:4" x14ac:dyDescent="0.35">
      <c r="A364164" s="1"/>
      <c r="B364164" s="1"/>
      <c r="C364164" s="1"/>
      <c r="D364164" s="1"/>
    </row>
    <row r="364183" spans="1:4" x14ac:dyDescent="0.35">
      <c r="A364183" s="1"/>
      <c r="B364183" s="1"/>
      <c r="C364183" s="1"/>
      <c r="D364183" s="1"/>
    </row>
    <row r="364202" spans="1:4" x14ac:dyDescent="0.35">
      <c r="A364202" s="1"/>
      <c r="B364202" s="1"/>
      <c r="C364202" s="1"/>
      <c r="D364202" s="1"/>
    </row>
    <row r="364221" spans="1:4" x14ac:dyDescent="0.35">
      <c r="A364221" s="1"/>
      <c r="B364221" s="1"/>
      <c r="C364221" s="1"/>
      <c r="D364221" s="1"/>
    </row>
    <row r="364240" spans="1:4" x14ac:dyDescent="0.35">
      <c r="A364240" s="1"/>
      <c r="B364240" s="1"/>
      <c r="C364240" s="1"/>
      <c r="D364240" s="1"/>
    </row>
    <row r="364259" spans="1:4" x14ac:dyDescent="0.35">
      <c r="A364259" s="1"/>
      <c r="B364259" s="1"/>
      <c r="C364259" s="1"/>
      <c r="D364259" s="1"/>
    </row>
    <row r="364278" spans="1:4" x14ac:dyDescent="0.35">
      <c r="A364278" s="1"/>
      <c r="B364278" s="1"/>
      <c r="C364278" s="1"/>
      <c r="D364278" s="1"/>
    </row>
    <row r="364297" spans="1:4" x14ac:dyDescent="0.35">
      <c r="A364297" s="1"/>
      <c r="B364297" s="1"/>
      <c r="C364297" s="1"/>
      <c r="D364297" s="1"/>
    </row>
    <row r="364316" spans="1:4" x14ac:dyDescent="0.35">
      <c r="A364316" s="1"/>
      <c r="B364316" s="1"/>
      <c r="C364316" s="1"/>
      <c r="D364316" s="1"/>
    </row>
    <row r="364335" spans="1:4" x14ac:dyDescent="0.35">
      <c r="A364335" s="1"/>
      <c r="B364335" s="1"/>
      <c r="C364335" s="1"/>
      <c r="D364335" s="1"/>
    </row>
    <row r="364354" spans="1:4" x14ac:dyDescent="0.35">
      <c r="A364354" s="1"/>
      <c r="B364354" s="1"/>
      <c r="C364354" s="1"/>
      <c r="D364354" s="1"/>
    </row>
    <row r="364373" spans="1:4" x14ac:dyDescent="0.35">
      <c r="A364373" s="1"/>
      <c r="B364373" s="1"/>
      <c r="C364373" s="1"/>
      <c r="D364373" s="1"/>
    </row>
    <row r="364392" spans="1:4" x14ac:dyDescent="0.35">
      <c r="A364392" s="1"/>
      <c r="B364392" s="1"/>
      <c r="C364392" s="1"/>
      <c r="D364392" s="1"/>
    </row>
    <row r="364411" spans="1:4" x14ac:dyDescent="0.35">
      <c r="A364411" s="1"/>
      <c r="B364411" s="1"/>
      <c r="C364411" s="1"/>
      <c r="D364411" s="1"/>
    </row>
    <row r="364430" spans="1:4" x14ac:dyDescent="0.35">
      <c r="A364430" s="1"/>
      <c r="B364430" s="1"/>
      <c r="C364430" s="1"/>
      <c r="D364430" s="1"/>
    </row>
    <row r="364449" spans="1:4" x14ac:dyDescent="0.35">
      <c r="A364449" s="1"/>
      <c r="B364449" s="1"/>
      <c r="C364449" s="1"/>
      <c r="D364449" s="1"/>
    </row>
    <row r="364468" spans="1:4" x14ac:dyDescent="0.35">
      <c r="A364468" s="1"/>
      <c r="B364468" s="1"/>
      <c r="C364468" s="1"/>
      <c r="D364468" s="1"/>
    </row>
    <row r="364487" spans="1:4" x14ac:dyDescent="0.35">
      <c r="A364487" s="1"/>
      <c r="B364487" s="1"/>
      <c r="C364487" s="1"/>
      <c r="D364487" s="1"/>
    </row>
    <row r="364506" spans="1:4" x14ac:dyDescent="0.35">
      <c r="A364506" s="1"/>
      <c r="B364506" s="1"/>
      <c r="C364506" s="1"/>
      <c r="D364506" s="1"/>
    </row>
    <row r="364525" spans="1:4" x14ac:dyDescent="0.35">
      <c r="A364525" s="1"/>
      <c r="B364525" s="1"/>
      <c r="C364525" s="1"/>
      <c r="D364525" s="1"/>
    </row>
    <row r="364544" spans="1:4" x14ac:dyDescent="0.35">
      <c r="A364544" s="1"/>
      <c r="B364544" s="1"/>
      <c r="C364544" s="1"/>
      <c r="D364544" s="1"/>
    </row>
    <row r="364563" spans="1:4" x14ac:dyDescent="0.35">
      <c r="A364563" s="1"/>
      <c r="B364563" s="1"/>
      <c r="C364563" s="1"/>
      <c r="D364563" s="1"/>
    </row>
    <row r="364582" spans="1:4" x14ac:dyDescent="0.35">
      <c r="A364582" s="1"/>
      <c r="B364582" s="1"/>
      <c r="C364582" s="1"/>
      <c r="D364582" s="1"/>
    </row>
    <row r="364601" spans="1:4" x14ac:dyDescent="0.35">
      <c r="A364601" s="1"/>
      <c r="B364601" s="1"/>
      <c r="C364601" s="1"/>
      <c r="D364601" s="1"/>
    </row>
    <row r="364620" spans="1:4" x14ac:dyDescent="0.35">
      <c r="A364620" s="1"/>
      <c r="B364620" s="1"/>
      <c r="C364620" s="1"/>
      <c r="D364620" s="1"/>
    </row>
    <row r="364639" spans="1:4" x14ac:dyDescent="0.35">
      <c r="A364639" s="1"/>
      <c r="B364639" s="1"/>
      <c r="C364639" s="1"/>
      <c r="D364639" s="1"/>
    </row>
    <row r="364658" spans="1:4" x14ac:dyDescent="0.35">
      <c r="A364658" s="1"/>
      <c r="B364658" s="1"/>
      <c r="C364658" s="1"/>
      <c r="D364658" s="1"/>
    </row>
    <row r="364677" spans="1:4" x14ac:dyDescent="0.35">
      <c r="A364677" s="1"/>
      <c r="B364677" s="1"/>
      <c r="C364677" s="1"/>
      <c r="D364677" s="1"/>
    </row>
    <row r="364696" spans="1:4" x14ac:dyDescent="0.35">
      <c r="A364696" s="1"/>
      <c r="B364696" s="1"/>
      <c r="C364696" s="1"/>
      <c r="D364696" s="1"/>
    </row>
    <row r="364715" spans="1:4" x14ac:dyDescent="0.35">
      <c r="A364715" s="1"/>
      <c r="B364715" s="1"/>
      <c r="C364715" s="1"/>
      <c r="D364715" s="1"/>
    </row>
    <row r="364734" spans="1:4" x14ac:dyDescent="0.35">
      <c r="A364734" s="1"/>
      <c r="B364734" s="1"/>
      <c r="C364734" s="1"/>
      <c r="D364734" s="1"/>
    </row>
    <row r="364753" spans="1:4" x14ac:dyDescent="0.35">
      <c r="A364753" s="1"/>
      <c r="B364753" s="1"/>
      <c r="C364753" s="1"/>
      <c r="D364753" s="1"/>
    </row>
    <row r="364772" spans="1:4" x14ac:dyDescent="0.35">
      <c r="A364772" s="1"/>
      <c r="B364772" s="1"/>
      <c r="C364772" s="1"/>
      <c r="D364772" s="1"/>
    </row>
    <row r="364791" spans="1:4" x14ac:dyDescent="0.35">
      <c r="A364791" s="1"/>
      <c r="B364791" s="1"/>
      <c r="C364791" s="1"/>
      <c r="D364791" s="1"/>
    </row>
    <row r="364810" spans="1:4" x14ac:dyDescent="0.35">
      <c r="A364810" s="1"/>
      <c r="B364810" s="1"/>
      <c r="C364810" s="1"/>
      <c r="D364810" s="1"/>
    </row>
    <row r="364829" spans="1:4" x14ac:dyDescent="0.35">
      <c r="A364829" s="1"/>
      <c r="B364829" s="1"/>
      <c r="C364829" s="1"/>
      <c r="D364829" s="1"/>
    </row>
    <row r="364848" spans="1:4" x14ac:dyDescent="0.35">
      <c r="A364848" s="1"/>
      <c r="B364848" s="1"/>
      <c r="C364848" s="1"/>
      <c r="D364848" s="1"/>
    </row>
    <row r="364867" spans="1:4" x14ac:dyDescent="0.35">
      <c r="A364867" s="1"/>
      <c r="B364867" s="1"/>
      <c r="C364867" s="1"/>
      <c r="D364867" s="1"/>
    </row>
    <row r="364886" spans="1:4" x14ac:dyDescent="0.35">
      <c r="A364886" s="1"/>
      <c r="B364886" s="1"/>
      <c r="C364886" s="1"/>
      <c r="D364886" s="1"/>
    </row>
    <row r="364905" spans="1:4" x14ac:dyDescent="0.35">
      <c r="A364905" s="1"/>
      <c r="B364905" s="1"/>
      <c r="C364905" s="1"/>
      <c r="D364905" s="1"/>
    </row>
    <row r="364924" spans="1:4" x14ac:dyDescent="0.35">
      <c r="A364924" s="1"/>
      <c r="B364924" s="1"/>
      <c r="C364924" s="1"/>
      <c r="D364924" s="1"/>
    </row>
    <row r="364943" spans="1:4" x14ac:dyDescent="0.35">
      <c r="A364943" s="1"/>
      <c r="B364943" s="1"/>
      <c r="C364943" s="1"/>
      <c r="D364943" s="1"/>
    </row>
    <row r="364962" spans="1:4" x14ac:dyDescent="0.35">
      <c r="A364962" s="1"/>
      <c r="B364962" s="1"/>
      <c r="C364962" s="1"/>
      <c r="D364962" s="1"/>
    </row>
    <row r="364981" spans="1:4" x14ac:dyDescent="0.35">
      <c r="A364981" s="1"/>
      <c r="B364981" s="1"/>
      <c r="C364981" s="1"/>
      <c r="D364981" s="1"/>
    </row>
    <row r="365000" spans="1:4" x14ac:dyDescent="0.35">
      <c r="A365000" s="1"/>
      <c r="B365000" s="1"/>
      <c r="C365000" s="1"/>
      <c r="D365000" s="1"/>
    </row>
    <row r="365019" spans="1:4" x14ac:dyDescent="0.35">
      <c r="A365019" s="1"/>
      <c r="B365019" s="1"/>
      <c r="C365019" s="1"/>
      <c r="D365019" s="1"/>
    </row>
    <row r="365038" spans="1:4" x14ac:dyDescent="0.35">
      <c r="A365038" s="1"/>
      <c r="B365038" s="1"/>
      <c r="C365038" s="1"/>
      <c r="D365038" s="1"/>
    </row>
    <row r="365057" spans="1:4" x14ac:dyDescent="0.35">
      <c r="A365057" s="1"/>
      <c r="B365057" s="1"/>
      <c r="C365057" s="1"/>
      <c r="D365057" s="1"/>
    </row>
    <row r="365076" spans="1:4" x14ac:dyDescent="0.35">
      <c r="A365076" s="1"/>
      <c r="B365076" s="1"/>
      <c r="C365076" s="1"/>
      <c r="D365076" s="1"/>
    </row>
    <row r="365095" spans="1:4" x14ac:dyDescent="0.35">
      <c r="A365095" s="1"/>
      <c r="B365095" s="1"/>
      <c r="C365095" s="1"/>
      <c r="D365095" s="1"/>
    </row>
    <row r="365114" spans="1:4" x14ac:dyDescent="0.35">
      <c r="A365114" s="1"/>
      <c r="B365114" s="1"/>
      <c r="C365114" s="1"/>
      <c r="D365114" s="1"/>
    </row>
    <row r="365133" spans="1:4" x14ac:dyDescent="0.35">
      <c r="A365133" s="1"/>
      <c r="B365133" s="1"/>
      <c r="C365133" s="1"/>
      <c r="D365133" s="1"/>
    </row>
    <row r="365152" spans="1:4" x14ac:dyDescent="0.35">
      <c r="A365152" s="1"/>
      <c r="B365152" s="1"/>
      <c r="C365152" s="1"/>
      <c r="D365152" s="1"/>
    </row>
    <row r="365171" spans="1:4" x14ac:dyDescent="0.35">
      <c r="A365171" s="1"/>
      <c r="B365171" s="1"/>
      <c r="C365171" s="1"/>
      <c r="D365171" s="1"/>
    </row>
    <row r="365190" spans="1:4" x14ac:dyDescent="0.35">
      <c r="A365190" s="1"/>
      <c r="B365190" s="1"/>
      <c r="C365190" s="1"/>
      <c r="D365190" s="1"/>
    </row>
    <row r="365209" spans="1:4" x14ac:dyDescent="0.35">
      <c r="A365209" s="1"/>
      <c r="B365209" s="1"/>
      <c r="C365209" s="1"/>
      <c r="D365209" s="1"/>
    </row>
    <row r="365228" spans="1:4" x14ac:dyDescent="0.35">
      <c r="A365228" s="1"/>
      <c r="B365228" s="1"/>
      <c r="C365228" s="1"/>
      <c r="D365228" s="1"/>
    </row>
    <row r="365247" spans="1:4" x14ac:dyDescent="0.35">
      <c r="A365247" s="1"/>
      <c r="B365247" s="1"/>
      <c r="C365247" s="1"/>
      <c r="D365247" s="1"/>
    </row>
    <row r="365266" spans="1:4" x14ac:dyDescent="0.35">
      <c r="A365266" s="1"/>
      <c r="B365266" s="1"/>
      <c r="C365266" s="1"/>
      <c r="D365266" s="1"/>
    </row>
    <row r="365285" spans="1:4" x14ac:dyDescent="0.35">
      <c r="A365285" s="1"/>
      <c r="B365285" s="1"/>
      <c r="C365285" s="1"/>
      <c r="D365285" s="1"/>
    </row>
    <row r="365304" spans="1:4" x14ac:dyDescent="0.35">
      <c r="A365304" s="1"/>
      <c r="B365304" s="1"/>
      <c r="C365304" s="1"/>
      <c r="D365304" s="1"/>
    </row>
    <row r="365323" spans="1:4" x14ac:dyDescent="0.35">
      <c r="A365323" s="1"/>
      <c r="B365323" s="1"/>
      <c r="C365323" s="1"/>
      <c r="D365323" s="1"/>
    </row>
    <row r="365342" spans="1:4" x14ac:dyDescent="0.35">
      <c r="A365342" s="1"/>
      <c r="B365342" s="1"/>
      <c r="C365342" s="1"/>
      <c r="D365342" s="1"/>
    </row>
    <row r="365361" spans="1:4" x14ac:dyDescent="0.35">
      <c r="A365361" s="1"/>
      <c r="B365361" s="1"/>
      <c r="C365361" s="1"/>
      <c r="D365361" s="1"/>
    </row>
    <row r="365380" spans="1:4" x14ac:dyDescent="0.35">
      <c r="A365380" s="1"/>
      <c r="B365380" s="1"/>
      <c r="C365380" s="1"/>
      <c r="D365380" s="1"/>
    </row>
    <row r="365399" spans="1:4" x14ac:dyDescent="0.35">
      <c r="A365399" s="1"/>
      <c r="B365399" s="1"/>
      <c r="C365399" s="1"/>
      <c r="D365399" s="1"/>
    </row>
    <row r="365418" spans="1:4" x14ac:dyDescent="0.35">
      <c r="A365418" s="1"/>
      <c r="B365418" s="1"/>
      <c r="C365418" s="1"/>
      <c r="D365418" s="1"/>
    </row>
    <row r="365437" spans="1:4" x14ac:dyDescent="0.35">
      <c r="A365437" s="1"/>
      <c r="B365437" s="1"/>
      <c r="C365437" s="1"/>
      <c r="D365437" s="1"/>
    </row>
    <row r="365456" spans="1:4" x14ac:dyDescent="0.35">
      <c r="A365456" s="1"/>
      <c r="B365456" s="1"/>
      <c r="C365456" s="1"/>
      <c r="D365456" s="1"/>
    </row>
    <row r="365475" spans="1:4" x14ac:dyDescent="0.35">
      <c r="A365475" s="1"/>
      <c r="B365475" s="1"/>
      <c r="C365475" s="1"/>
      <c r="D365475" s="1"/>
    </row>
    <row r="365494" spans="1:4" x14ac:dyDescent="0.35">
      <c r="A365494" s="1"/>
      <c r="B365494" s="1"/>
      <c r="C365494" s="1"/>
      <c r="D365494" s="1"/>
    </row>
    <row r="365513" spans="1:4" x14ac:dyDescent="0.35">
      <c r="A365513" s="1"/>
      <c r="B365513" s="1"/>
      <c r="C365513" s="1"/>
      <c r="D365513" s="1"/>
    </row>
    <row r="365532" spans="1:4" x14ac:dyDescent="0.35">
      <c r="A365532" s="1"/>
      <c r="B365532" s="1"/>
      <c r="C365532" s="1"/>
      <c r="D365532" s="1"/>
    </row>
    <row r="365551" spans="1:4" x14ac:dyDescent="0.35">
      <c r="A365551" s="1"/>
      <c r="B365551" s="1"/>
      <c r="C365551" s="1"/>
      <c r="D365551" s="1"/>
    </row>
    <row r="365570" spans="1:4" x14ac:dyDescent="0.35">
      <c r="A365570" s="1"/>
      <c r="B365570" s="1"/>
      <c r="C365570" s="1"/>
      <c r="D365570" s="1"/>
    </row>
    <row r="365589" spans="1:4" x14ac:dyDescent="0.35">
      <c r="A365589" s="1"/>
      <c r="B365589" s="1"/>
      <c r="C365589" s="1"/>
      <c r="D365589" s="1"/>
    </row>
    <row r="365608" spans="1:4" x14ac:dyDescent="0.35">
      <c r="A365608" s="1"/>
      <c r="B365608" s="1"/>
      <c r="C365608" s="1"/>
      <c r="D365608" s="1"/>
    </row>
    <row r="365627" spans="1:4" x14ac:dyDescent="0.35">
      <c r="A365627" s="1"/>
      <c r="B365627" s="1"/>
      <c r="C365627" s="1"/>
      <c r="D365627" s="1"/>
    </row>
    <row r="365646" spans="1:4" x14ac:dyDescent="0.35">
      <c r="A365646" s="1"/>
      <c r="B365646" s="1"/>
      <c r="C365646" s="1"/>
      <c r="D365646" s="1"/>
    </row>
    <row r="365665" spans="1:4" x14ac:dyDescent="0.35">
      <c r="A365665" s="1"/>
      <c r="B365665" s="1"/>
      <c r="C365665" s="1"/>
      <c r="D365665" s="1"/>
    </row>
    <row r="365684" spans="1:4" x14ac:dyDescent="0.35">
      <c r="A365684" s="1"/>
      <c r="B365684" s="1"/>
      <c r="C365684" s="1"/>
      <c r="D365684" s="1"/>
    </row>
    <row r="365703" spans="1:4" x14ac:dyDescent="0.35">
      <c r="A365703" s="1"/>
      <c r="B365703" s="1"/>
      <c r="C365703" s="1"/>
      <c r="D365703" s="1"/>
    </row>
    <row r="365722" spans="1:4" x14ac:dyDescent="0.35">
      <c r="A365722" s="1"/>
      <c r="B365722" s="1"/>
      <c r="C365722" s="1"/>
      <c r="D365722" s="1"/>
    </row>
    <row r="365741" spans="1:4" x14ac:dyDescent="0.35">
      <c r="A365741" s="1"/>
      <c r="B365741" s="1"/>
      <c r="C365741" s="1"/>
      <c r="D365741" s="1"/>
    </row>
    <row r="365760" spans="1:4" x14ac:dyDescent="0.35">
      <c r="A365760" s="1"/>
      <c r="B365760" s="1"/>
      <c r="C365760" s="1"/>
      <c r="D365760" s="1"/>
    </row>
    <row r="365779" spans="1:4" x14ac:dyDescent="0.35">
      <c r="A365779" s="1"/>
      <c r="B365779" s="1"/>
      <c r="C365779" s="1"/>
      <c r="D365779" s="1"/>
    </row>
    <row r="365798" spans="1:4" x14ac:dyDescent="0.35">
      <c r="A365798" s="1"/>
      <c r="B365798" s="1"/>
      <c r="C365798" s="1"/>
      <c r="D365798" s="1"/>
    </row>
    <row r="365817" spans="1:4" x14ac:dyDescent="0.35">
      <c r="A365817" s="1"/>
      <c r="B365817" s="1"/>
      <c r="C365817" s="1"/>
      <c r="D365817" s="1"/>
    </row>
    <row r="365836" spans="1:4" x14ac:dyDescent="0.35">
      <c r="A365836" s="1"/>
      <c r="B365836" s="1"/>
      <c r="C365836" s="1"/>
      <c r="D365836" s="1"/>
    </row>
    <row r="365855" spans="1:4" x14ac:dyDescent="0.35">
      <c r="A365855" s="1"/>
      <c r="B365855" s="1"/>
      <c r="C365855" s="1"/>
      <c r="D365855" s="1"/>
    </row>
    <row r="365874" spans="1:4" x14ac:dyDescent="0.35">
      <c r="A365874" s="1"/>
      <c r="B365874" s="1"/>
      <c r="C365874" s="1"/>
      <c r="D365874" s="1"/>
    </row>
    <row r="365893" spans="1:4" x14ac:dyDescent="0.35">
      <c r="A365893" s="1"/>
      <c r="B365893" s="1"/>
      <c r="C365893" s="1"/>
      <c r="D365893" s="1"/>
    </row>
    <row r="365912" spans="1:4" x14ac:dyDescent="0.35">
      <c r="A365912" s="1"/>
      <c r="B365912" s="1"/>
      <c r="C365912" s="1"/>
      <c r="D365912" s="1"/>
    </row>
    <row r="365931" spans="1:4" x14ac:dyDescent="0.35">
      <c r="A365931" s="1"/>
      <c r="B365931" s="1"/>
      <c r="C365931" s="1"/>
      <c r="D365931" s="1"/>
    </row>
    <row r="365950" spans="1:4" x14ac:dyDescent="0.35">
      <c r="A365950" s="1"/>
      <c r="B365950" s="1"/>
      <c r="C365950" s="1"/>
      <c r="D365950" s="1"/>
    </row>
    <row r="365969" spans="1:4" x14ac:dyDescent="0.35">
      <c r="A365969" s="1"/>
      <c r="B365969" s="1"/>
      <c r="C365969" s="1"/>
      <c r="D365969" s="1"/>
    </row>
    <row r="365988" spans="1:4" x14ac:dyDescent="0.35">
      <c r="A365988" s="1"/>
      <c r="B365988" s="1"/>
      <c r="C365988" s="1"/>
      <c r="D365988" s="1"/>
    </row>
    <row r="366007" spans="1:4" x14ac:dyDescent="0.35">
      <c r="A366007" s="1"/>
      <c r="B366007" s="1"/>
      <c r="C366007" s="1"/>
      <c r="D366007" s="1"/>
    </row>
    <row r="366026" spans="1:4" x14ac:dyDescent="0.35">
      <c r="A366026" s="1"/>
      <c r="B366026" s="1"/>
      <c r="C366026" s="1"/>
      <c r="D366026" s="1"/>
    </row>
    <row r="366045" spans="1:4" x14ac:dyDescent="0.35">
      <c r="A366045" s="1"/>
      <c r="B366045" s="1"/>
      <c r="C366045" s="1"/>
      <c r="D366045" s="1"/>
    </row>
    <row r="366064" spans="1:4" x14ac:dyDescent="0.35">
      <c r="A366064" s="1"/>
      <c r="B366064" s="1"/>
      <c r="C366064" s="1"/>
      <c r="D366064" s="1"/>
    </row>
    <row r="366083" spans="1:4" x14ac:dyDescent="0.35">
      <c r="A366083" s="1"/>
      <c r="B366083" s="1"/>
      <c r="C366083" s="1"/>
      <c r="D366083" s="1"/>
    </row>
    <row r="366102" spans="1:4" x14ac:dyDescent="0.35">
      <c r="A366102" s="1"/>
      <c r="B366102" s="1"/>
      <c r="C366102" s="1"/>
      <c r="D366102" s="1"/>
    </row>
    <row r="366121" spans="1:4" x14ac:dyDescent="0.35">
      <c r="A366121" s="1"/>
      <c r="B366121" s="1"/>
      <c r="C366121" s="1"/>
      <c r="D366121" s="1"/>
    </row>
    <row r="366140" spans="1:4" x14ac:dyDescent="0.35">
      <c r="A366140" s="1"/>
      <c r="B366140" s="1"/>
      <c r="C366140" s="1"/>
      <c r="D366140" s="1"/>
    </row>
    <row r="366159" spans="1:4" x14ac:dyDescent="0.35">
      <c r="A366159" s="1"/>
      <c r="B366159" s="1"/>
      <c r="C366159" s="1"/>
      <c r="D366159" s="1"/>
    </row>
    <row r="366178" spans="1:4" x14ac:dyDescent="0.35">
      <c r="A366178" s="1"/>
      <c r="B366178" s="1"/>
      <c r="C366178" s="1"/>
      <c r="D366178" s="1"/>
    </row>
    <row r="366197" spans="1:4" x14ac:dyDescent="0.35">
      <c r="A366197" s="1"/>
      <c r="B366197" s="1"/>
      <c r="C366197" s="1"/>
      <c r="D366197" s="1"/>
    </row>
    <row r="366216" spans="1:4" x14ac:dyDescent="0.35">
      <c r="A366216" s="1"/>
      <c r="B366216" s="1"/>
      <c r="C366216" s="1"/>
      <c r="D366216" s="1"/>
    </row>
    <row r="366235" spans="1:4" x14ac:dyDescent="0.35">
      <c r="A366235" s="1"/>
      <c r="B366235" s="1"/>
      <c r="C366235" s="1"/>
      <c r="D366235" s="1"/>
    </row>
    <row r="366254" spans="1:4" x14ac:dyDescent="0.35">
      <c r="A366254" s="1"/>
      <c r="B366254" s="1"/>
      <c r="C366254" s="1"/>
      <c r="D366254" s="1"/>
    </row>
    <row r="366273" spans="1:4" x14ac:dyDescent="0.35">
      <c r="A366273" s="1"/>
      <c r="B366273" s="1"/>
      <c r="C366273" s="1"/>
      <c r="D366273" s="1"/>
    </row>
    <row r="366292" spans="1:4" x14ac:dyDescent="0.35">
      <c r="A366292" s="1"/>
      <c r="B366292" s="1"/>
      <c r="C366292" s="1"/>
      <c r="D366292" s="1"/>
    </row>
    <row r="366311" spans="1:4" x14ac:dyDescent="0.35">
      <c r="A366311" s="1"/>
      <c r="B366311" s="1"/>
      <c r="C366311" s="1"/>
      <c r="D366311" s="1"/>
    </row>
    <row r="366330" spans="1:4" x14ac:dyDescent="0.35">
      <c r="A366330" s="1"/>
      <c r="B366330" s="1"/>
      <c r="C366330" s="1"/>
      <c r="D366330" s="1"/>
    </row>
    <row r="366349" spans="1:4" x14ac:dyDescent="0.35">
      <c r="A366349" s="1"/>
      <c r="B366349" s="1"/>
      <c r="C366349" s="1"/>
      <c r="D366349" s="1"/>
    </row>
    <row r="366368" spans="1:4" x14ac:dyDescent="0.35">
      <c r="A366368" s="1"/>
      <c r="B366368" s="1"/>
      <c r="C366368" s="1"/>
      <c r="D366368" s="1"/>
    </row>
    <row r="366387" spans="1:4" x14ac:dyDescent="0.35">
      <c r="A366387" s="1"/>
      <c r="B366387" s="1"/>
      <c r="C366387" s="1"/>
      <c r="D366387" s="1"/>
    </row>
    <row r="366406" spans="1:4" x14ac:dyDescent="0.35">
      <c r="A366406" s="1"/>
      <c r="B366406" s="1"/>
      <c r="C366406" s="1"/>
      <c r="D366406" s="1"/>
    </row>
    <row r="366425" spans="1:4" x14ac:dyDescent="0.35">
      <c r="A366425" s="1"/>
      <c r="B366425" s="1"/>
      <c r="C366425" s="1"/>
      <c r="D366425" s="1"/>
    </row>
    <row r="366444" spans="1:4" x14ac:dyDescent="0.35">
      <c r="A366444" s="1"/>
      <c r="B366444" s="1"/>
      <c r="C366444" s="1"/>
      <c r="D366444" s="1"/>
    </row>
    <row r="366463" spans="1:4" x14ac:dyDescent="0.35">
      <c r="A366463" s="1"/>
      <c r="B366463" s="1"/>
      <c r="C366463" s="1"/>
      <c r="D366463" s="1"/>
    </row>
    <row r="366482" spans="1:4" x14ac:dyDescent="0.35">
      <c r="A366482" s="1"/>
      <c r="B366482" s="1"/>
      <c r="C366482" s="1"/>
      <c r="D366482" s="1"/>
    </row>
    <row r="366501" spans="1:4" x14ac:dyDescent="0.35">
      <c r="A366501" s="1"/>
      <c r="B366501" s="1"/>
      <c r="C366501" s="1"/>
      <c r="D366501" s="1"/>
    </row>
    <row r="366520" spans="1:4" x14ac:dyDescent="0.35">
      <c r="A366520" s="1"/>
      <c r="B366520" s="1"/>
      <c r="C366520" s="1"/>
      <c r="D366520" s="1"/>
    </row>
    <row r="366539" spans="1:4" x14ac:dyDescent="0.35">
      <c r="A366539" s="1"/>
      <c r="B366539" s="1"/>
      <c r="C366539" s="1"/>
      <c r="D366539" s="1"/>
    </row>
    <row r="366558" spans="1:4" x14ac:dyDescent="0.35">
      <c r="A366558" s="1"/>
      <c r="B366558" s="1"/>
      <c r="C366558" s="1"/>
      <c r="D366558" s="1"/>
    </row>
    <row r="366577" spans="1:4" x14ac:dyDescent="0.35">
      <c r="A366577" s="1"/>
      <c r="B366577" s="1"/>
      <c r="C366577" s="1"/>
      <c r="D366577" s="1"/>
    </row>
    <row r="366596" spans="1:4" x14ac:dyDescent="0.35">
      <c r="A366596" s="1"/>
      <c r="B366596" s="1"/>
      <c r="C366596" s="1"/>
      <c r="D366596" s="1"/>
    </row>
    <row r="366615" spans="1:4" x14ac:dyDescent="0.35">
      <c r="A366615" s="1"/>
      <c r="B366615" s="1"/>
      <c r="C366615" s="1"/>
      <c r="D366615" s="1"/>
    </row>
    <row r="366634" spans="1:4" x14ac:dyDescent="0.35">
      <c r="A366634" s="1"/>
      <c r="B366634" s="1"/>
      <c r="C366634" s="1"/>
      <c r="D366634" s="1"/>
    </row>
    <row r="366653" spans="1:4" x14ac:dyDescent="0.35">
      <c r="A366653" s="1"/>
      <c r="B366653" s="1"/>
      <c r="C366653" s="1"/>
      <c r="D366653" s="1"/>
    </row>
    <row r="366672" spans="1:4" x14ac:dyDescent="0.35">
      <c r="A366672" s="1"/>
      <c r="B366672" s="1"/>
      <c r="C366672" s="1"/>
      <c r="D366672" s="1"/>
    </row>
    <row r="366691" spans="1:4" x14ac:dyDescent="0.35">
      <c r="A366691" s="1"/>
      <c r="B366691" s="1"/>
      <c r="C366691" s="1"/>
      <c r="D366691" s="1"/>
    </row>
    <row r="366710" spans="1:4" x14ac:dyDescent="0.35">
      <c r="A366710" s="1"/>
      <c r="B366710" s="1"/>
      <c r="C366710" s="1"/>
      <c r="D366710" s="1"/>
    </row>
    <row r="366729" spans="1:4" x14ac:dyDescent="0.35">
      <c r="A366729" s="1"/>
      <c r="B366729" s="1"/>
      <c r="C366729" s="1"/>
      <c r="D366729" s="1"/>
    </row>
    <row r="366748" spans="1:4" x14ac:dyDescent="0.35">
      <c r="A366748" s="1"/>
      <c r="B366748" s="1"/>
      <c r="C366748" s="1"/>
      <c r="D366748" s="1"/>
    </row>
    <row r="366767" spans="1:4" x14ac:dyDescent="0.35">
      <c r="A366767" s="1"/>
      <c r="B366767" s="1"/>
      <c r="C366767" s="1"/>
      <c r="D366767" s="1"/>
    </row>
    <row r="366786" spans="1:4" x14ac:dyDescent="0.35">
      <c r="A366786" s="1"/>
      <c r="B366786" s="1"/>
      <c r="C366786" s="1"/>
      <c r="D366786" s="1"/>
    </row>
    <row r="366805" spans="1:4" x14ac:dyDescent="0.35">
      <c r="A366805" s="1"/>
      <c r="B366805" s="1"/>
      <c r="C366805" s="1"/>
      <c r="D366805" s="1"/>
    </row>
    <row r="366824" spans="1:4" x14ac:dyDescent="0.35">
      <c r="A366824" s="1"/>
      <c r="B366824" s="1"/>
      <c r="C366824" s="1"/>
      <c r="D366824" s="1"/>
    </row>
    <row r="366843" spans="1:4" x14ac:dyDescent="0.35">
      <c r="A366843" s="1"/>
      <c r="B366843" s="1"/>
      <c r="C366843" s="1"/>
      <c r="D366843" s="1"/>
    </row>
    <row r="366862" spans="1:4" x14ac:dyDescent="0.35">
      <c r="A366862" s="1"/>
      <c r="B366862" s="1"/>
      <c r="C366862" s="1"/>
      <c r="D366862" s="1"/>
    </row>
    <row r="366881" spans="1:4" x14ac:dyDescent="0.35">
      <c r="A366881" s="1"/>
      <c r="B366881" s="1"/>
      <c r="C366881" s="1"/>
      <c r="D366881" s="1"/>
    </row>
    <row r="366900" spans="1:4" x14ac:dyDescent="0.35">
      <c r="A366900" s="1"/>
      <c r="B366900" s="1"/>
      <c r="C366900" s="1"/>
      <c r="D366900" s="1"/>
    </row>
    <row r="366919" spans="1:4" x14ac:dyDescent="0.35">
      <c r="A366919" s="1"/>
      <c r="B366919" s="1"/>
      <c r="C366919" s="1"/>
      <c r="D366919" s="1"/>
    </row>
    <row r="366938" spans="1:4" x14ac:dyDescent="0.35">
      <c r="A366938" s="1"/>
      <c r="B366938" s="1"/>
      <c r="C366938" s="1"/>
      <c r="D366938" s="1"/>
    </row>
    <row r="366957" spans="1:4" x14ac:dyDescent="0.35">
      <c r="A366957" s="1"/>
      <c r="B366957" s="1"/>
      <c r="C366957" s="1"/>
      <c r="D366957" s="1"/>
    </row>
    <row r="366976" spans="1:4" x14ac:dyDescent="0.35">
      <c r="A366976" s="1"/>
      <c r="B366976" s="1"/>
      <c r="C366976" s="1"/>
      <c r="D366976" s="1"/>
    </row>
    <row r="366995" spans="1:4" x14ac:dyDescent="0.35">
      <c r="A366995" s="1"/>
      <c r="B366995" s="1"/>
      <c r="C366995" s="1"/>
      <c r="D366995" s="1"/>
    </row>
    <row r="367014" spans="1:4" x14ac:dyDescent="0.35">
      <c r="A367014" s="1"/>
      <c r="B367014" s="1"/>
      <c r="C367014" s="1"/>
      <c r="D367014" s="1"/>
    </row>
    <row r="367033" spans="1:4" x14ac:dyDescent="0.35">
      <c r="A367033" s="1"/>
      <c r="B367033" s="1"/>
      <c r="C367033" s="1"/>
      <c r="D367033" s="1"/>
    </row>
    <row r="367052" spans="1:4" x14ac:dyDescent="0.35">
      <c r="A367052" s="1"/>
      <c r="B367052" s="1"/>
      <c r="C367052" s="1"/>
      <c r="D367052" s="1"/>
    </row>
    <row r="367071" spans="1:4" x14ac:dyDescent="0.35">
      <c r="A367071" s="1"/>
      <c r="B367071" s="1"/>
      <c r="C367071" s="1"/>
      <c r="D367071" s="1"/>
    </row>
    <row r="367090" spans="1:4" x14ac:dyDescent="0.35">
      <c r="A367090" s="1"/>
      <c r="B367090" s="1"/>
      <c r="C367090" s="1"/>
      <c r="D367090" s="1"/>
    </row>
    <row r="367109" spans="1:4" x14ac:dyDescent="0.35">
      <c r="A367109" s="1"/>
      <c r="B367109" s="1"/>
      <c r="C367109" s="1"/>
      <c r="D367109" s="1"/>
    </row>
    <row r="367128" spans="1:4" x14ac:dyDescent="0.35">
      <c r="A367128" s="1"/>
      <c r="B367128" s="1"/>
      <c r="C367128" s="1"/>
      <c r="D367128" s="1"/>
    </row>
    <row r="367147" spans="1:4" x14ac:dyDescent="0.35">
      <c r="A367147" s="1"/>
      <c r="B367147" s="1"/>
      <c r="C367147" s="1"/>
      <c r="D367147" s="1"/>
    </row>
    <row r="367166" spans="1:4" x14ac:dyDescent="0.35">
      <c r="A367166" s="1"/>
      <c r="B367166" s="1"/>
      <c r="C367166" s="1"/>
      <c r="D367166" s="1"/>
    </row>
    <row r="367185" spans="1:4" x14ac:dyDescent="0.35">
      <c r="A367185" s="1"/>
      <c r="B367185" s="1"/>
      <c r="C367185" s="1"/>
      <c r="D367185" s="1"/>
    </row>
    <row r="367204" spans="1:4" x14ac:dyDescent="0.35">
      <c r="A367204" s="1"/>
      <c r="B367204" s="1"/>
      <c r="C367204" s="1"/>
      <c r="D367204" s="1"/>
    </row>
    <row r="367223" spans="1:4" x14ac:dyDescent="0.35">
      <c r="A367223" s="1"/>
      <c r="B367223" s="1"/>
      <c r="C367223" s="1"/>
      <c r="D367223" s="1"/>
    </row>
    <row r="367242" spans="1:4" x14ac:dyDescent="0.35">
      <c r="A367242" s="1"/>
      <c r="B367242" s="1"/>
      <c r="C367242" s="1"/>
      <c r="D367242" s="1"/>
    </row>
    <row r="367261" spans="1:4" x14ac:dyDescent="0.35">
      <c r="A367261" s="1"/>
      <c r="B367261" s="1"/>
      <c r="C367261" s="1"/>
      <c r="D367261" s="1"/>
    </row>
    <row r="367280" spans="1:4" x14ac:dyDescent="0.35">
      <c r="A367280" s="1"/>
      <c r="B367280" s="1"/>
      <c r="C367280" s="1"/>
      <c r="D367280" s="1"/>
    </row>
    <row r="367299" spans="1:4" x14ac:dyDescent="0.35">
      <c r="A367299" s="1"/>
      <c r="B367299" s="1"/>
      <c r="C367299" s="1"/>
      <c r="D367299" s="1"/>
    </row>
    <row r="367318" spans="1:4" x14ac:dyDescent="0.35">
      <c r="A367318" s="1"/>
      <c r="B367318" s="1"/>
      <c r="C367318" s="1"/>
      <c r="D367318" s="1"/>
    </row>
    <row r="367337" spans="1:4" x14ac:dyDescent="0.35">
      <c r="A367337" s="1"/>
      <c r="B367337" s="1"/>
      <c r="C367337" s="1"/>
      <c r="D367337" s="1"/>
    </row>
    <row r="367356" spans="1:4" x14ac:dyDescent="0.35">
      <c r="A367356" s="1"/>
      <c r="B367356" s="1"/>
      <c r="C367356" s="1"/>
      <c r="D367356" s="1"/>
    </row>
    <row r="367375" spans="1:4" x14ac:dyDescent="0.35">
      <c r="A367375" s="1"/>
      <c r="B367375" s="1"/>
      <c r="C367375" s="1"/>
      <c r="D367375" s="1"/>
    </row>
    <row r="367394" spans="1:4" x14ac:dyDescent="0.35">
      <c r="A367394" s="1"/>
      <c r="B367394" s="1"/>
      <c r="C367394" s="1"/>
      <c r="D367394" s="1"/>
    </row>
    <row r="367413" spans="1:4" x14ac:dyDescent="0.35">
      <c r="A367413" s="1"/>
      <c r="B367413" s="1"/>
      <c r="C367413" s="1"/>
      <c r="D367413" s="1"/>
    </row>
    <row r="367432" spans="1:4" x14ac:dyDescent="0.35">
      <c r="A367432" s="1"/>
      <c r="B367432" s="1"/>
      <c r="C367432" s="1"/>
      <c r="D367432" s="1"/>
    </row>
    <row r="367451" spans="1:4" x14ac:dyDescent="0.35">
      <c r="A367451" s="1"/>
      <c r="B367451" s="1"/>
      <c r="C367451" s="1"/>
      <c r="D367451" s="1"/>
    </row>
    <row r="367470" spans="1:4" x14ac:dyDescent="0.35">
      <c r="A367470" s="1"/>
      <c r="B367470" s="1"/>
      <c r="C367470" s="1"/>
      <c r="D367470" s="1"/>
    </row>
    <row r="367489" spans="1:4" x14ac:dyDescent="0.35">
      <c r="A367489" s="1"/>
      <c r="B367489" s="1"/>
      <c r="C367489" s="1"/>
      <c r="D367489" s="1"/>
    </row>
    <row r="367508" spans="1:4" x14ac:dyDescent="0.35">
      <c r="A367508" s="1"/>
      <c r="B367508" s="1"/>
      <c r="C367508" s="1"/>
      <c r="D367508" s="1"/>
    </row>
    <row r="367527" spans="1:4" x14ac:dyDescent="0.35">
      <c r="A367527" s="1"/>
      <c r="B367527" s="1"/>
      <c r="C367527" s="1"/>
      <c r="D367527" s="1"/>
    </row>
    <row r="367546" spans="1:4" x14ac:dyDescent="0.35">
      <c r="A367546" s="1"/>
      <c r="B367546" s="1"/>
      <c r="C367546" s="1"/>
      <c r="D367546" s="1"/>
    </row>
    <row r="367565" spans="1:4" x14ac:dyDescent="0.35">
      <c r="A367565" s="1"/>
      <c r="B367565" s="1"/>
      <c r="C367565" s="1"/>
      <c r="D367565" s="1"/>
    </row>
    <row r="367584" spans="1:4" x14ac:dyDescent="0.35">
      <c r="A367584" s="1"/>
      <c r="B367584" s="1"/>
      <c r="C367584" s="1"/>
      <c r="D367584" s="1"/>
    </row>
    <row r="367603" spans="1:4" x14ac:dyDescent="0.35">
      <c r="A367603" s="1"/>
      <c r="B367603" s="1"/>
      <c r="C367603" s="1"/>
      <c r="D367603" s="1"/>
    </row>
    <row r="367622" spans="1:4" x14ac:dyDescent="0.35">
      <c r="A367622" s="1"/>
      <c r="B367622" s="1"/>
      <c r="C367622" s="1"/>
      <c r="D367622" s="1"/>
    </row>
    <row r="367641" spans="1:4" x14ac:dyDescent="0.35">
      <c r="A367641" s="1"/>
      <c r="B367641" s="1"/>
      <c r="C367641" s="1"/>
      <c r="D367641" s="1"/>
    </row>
    <row r="367660" spans="1:4" x14ac:dyDescent="0.35">
      <c r="A367660" s="1"/>
      <c r="B367660" s="1"/>
      <c r="C367660" s="1"/>
      <c r="D367660" s="1"/>
    </row>
    <row r="367679" spans="1:4" x14ac:dyDescent="0.35">
      <c r="A367679" s="1"/>
      <c r="B367679" s="1"/>
      <c r="C367679" s="1"/>
      <c r="D367679" s="1"/>
    </row>
    <row r="367698" spans="1:4" x14ac:dyDescent="0.35">
      <c r="A367698" s="1"/>
      <c r="B367698" s="1"/>
      <c r="C367698" s="1"/>
      <c r="D367698" s="1"/>
    </row>
    <row r="367717" spans="1:4" x14ac:dyDescent="0.35">
      <c r="A367717" s="1"/>
      <c r="B367717" s="1"/>
      <c r="C367717" s="1"/>
      <c r="D367717" s="1"/>
    </row>
    <row r="367736" spans="1:4" x14ac:dyDescent="0.35">
      <c r="A367736" s="1"/>
      <c r="B367736" s="1"/>
      <c r="C367736" s="1"/>
      <c r="D367736" s="1"/>
    </row>
    <row r="367755" spans="1:4" x14ac:dyDescent="0.35">
      <c r="A367755" s="1"/>
      <c r="B367755" s="1"/>
      <c r="C367755" s="1"/>
      <c r="D367755" s="1"/>
    </row>
    <row r="367774" spans="1:4" x14ac:dyDescent="0.35">
      <c r="A367774" s="1"/>
      <c r="B367774" s="1"/>
      <c r="C367774" s="1"/>
      <c r="D367774" s="1"/>
    </row>
    <row r="367793" spans="1:4" x14ac:dyDescent="0.35">
      <c r="A367793" s="1"/>
      <c r="B367793" s="1"/>
      <c r="C367793" s="1"/>
      <c r="D367793" s="1"/>
    </row>
    <row r="367812" spans="1:4" x14ac:dyDescent="0.35">
      <c r="A367812" s="1"/>
      <c r="B367812" s="1"/>
      <c r="C367812" s="1"/>
      <c r="D367812" s="1"/>
    </row>
    <row r="367831" spans="1:4" x14ac:dyDescent="0.35">
      <c r="A367831" s="1"/>
      <c r="B367831" s="1"/>
      <c r="C367831" s="1"/>
      <c r="D367831" s="1"/>
    </row>
    <row r="367850" spans="1:4" x14ac:dyDescent="0.35">
      <c r="A367850" s="1"/>
      <c r="B367850" s="1"/>
      <c r="C367850" s="1"/>
      <c r="D367850" s="1"/>
    </row>
    <row r="367869" spans="1:4" x14ac:dyDescent="0.35">
      <c r="A367869" s="1"/>
      <c r="B367869" s="1"/>
      <c r="C367869" s="1"/>
      <c r="D367869" s="1"/>
    </row>
    <row r="367888" spans="1:4" x14ac:dyDescent="0.35">
      <c r="A367888" s="1"/>
      <c r="B367888" s="1"/>
      <c r="C367888" s="1"/>
      <c r="D367888" s="1"/>
    </row>
    <row r="367907" spans="1:4" x14ac:dyDescent="0.35">
      <c r="A367907" s="1"/>
      <c r="B367907" s="1"/>
      <c r="C367907" s="1"/>
      <c r="D367907" s="1"/>
    </row>
    <row r="367926" spans="1:4" x14ac:dyDescent="0.35">
      <c r="A367926" s="1"/>
      <c r="B367926" s="1"/>
      <c r="C367926" s="1"/>
      <c r="D367926" s="1"/>
    </row>
    <row r="367945" spans="1:4" x14ac:dyDescent="0.35">
      <c r="A367945" s="1"/>
      <c r="B367945" s="1"/>
      <c r="C367945" s="1"/>
      <c r="D367945" s="1"/>
    </row>
    <row r="367964" spans="1:4" x14ac:dyDescent="0.35">
      <c r="A367964" s="1"/>
      <c r="B367964" s="1"/>
      <c r="C367964" s="1"/>
      <c r="D367964" s="1"/>
    </row>
    <row r="367983" spans="1:4" x14ac:dyDescent="0.35">
      <c r="A367983" s="1"/>
      <c r="B367983" s="1"/>
      <c r="C367983" s="1"/>
      <c r="D367983" s="1"/>
    </row>
    <row r="368002" spans="1:4" x14ac:dyDescent="0.35">
      <c r="A368002" s="1"/>
      <c r="B368002" s="1"/>
      <c r="C368002" s="1"/>
      <c r="D368002" s="1"/>
    </row>
    <row r="368021" spans="1:4" x14ac:dyDescent="0.35">
      <c r="A368021" s="1"/>
      <c r="B368021" s="1"/>
      <c r="C368021" s="1"/>
      <c r="D368021" s="1"/>
    </row>
    <row r="368040" spans="1:4" x14ac:dyDescent="0.35">
      <c r="A368040" s="1"/>
      <c r="B368040" s="1"/>
      <c r="C368040" s="1"/>
      <c r="D368040" s="1"/>
    </row>
    <row r="368059" spans="1:4" x14ac:dyDescent="0.35">
      <c r="A368059" s="1"/>
      <c r="B368059" s="1"/>
      <c r="C368059" s="1"/>
      <c r="D368059" s="1"/>
    </row>
    <row r="368078" spans="1:4" x14ac:dyDescent="0.35">
      <c r="A368078" s="1"/>
      <c r="B368078" s="1"/>
      <c r="C368078" s="1"/>
      <c r="D368078" s="1"/>
    </row>
    <row r="368097" spans="1:4" x14ac:dyDescent="0.35">
      <c r="A368097" s="1"/>
      <c r="B368097" s="1"/>
      <c r="C368097" s="1"/>
      <c r="D368097" s="1"/>
    </row>
    <row r="368116" spans="1:4" x14ac:dyDescent="0.35">
      <c r="A368116" s="1"/>
      <c r="B368116" s="1"/>
      <c r="C368116" s="1"/>
      <c r="D368116" s="1"/>
    </row>
    <row r="368135" spans="1:4" x14ac:dyDescent="0.35">
      <c r="A368135" s="1"/>
      <c r="B368135" s="1"/>
      <c r="C368135" s="1"/>
      <c r="D368135" s="1"/>
    </row>
    <row r="368154" spans="1:4" x14ac:dyDescent="0.35">
      <c r="A368154" s="1"/>
      <c r="B368154" s="1"/>
      <c r="C368154" s="1"/>
      <c r="D368154" s="1"/>
    </row>
    <row r="368173" spans="1:4" x14ac:dyDescent="0.35">
      <c r="A368173" s="1"/>
      <c r="B368173" s="1"/>
      <c r="C368173" s="1"/>
      <c r="D368173" s="1"/>
    </row>
    <row r="368192" spans="1:4" x14ac:dyDescent="0.35">
      <c r="A368192" s="1"/>
      <c r="B368192" s="1"/>
      <c r="C368192" s="1"/>
      <c r="D368192" s="1"/>
    </row>
    <row r="368211" spans="1:4" x14ac:dyDescent="0.35">
      <c r="A368211" s="1"/>
      <c r="B368211" s="1"/>
      <c r="C368211" s="1"/>
      <c r="D368211" s="1"/>
    </row>
    <row r="368230" spans="1:4" x14ac:dyDescent="0.35">
      <c r="A368230" s="1"/>
      <c r="B368230" s="1"/>
      <c r="C368230" s="1"/>
      <c r="D368230" s="1"/>
    </row>
    <row r="368249" spans="1:4" x14ac:dyDescent="0.35">
      <c r="A368249" s="1"/>
      <c r="B368249" s="1"/>
      <c r="C368249" s="1"/>
      <c r="D368249" s="1"/>
    </row>
    <row r="368268" spans="1:4" x14ac:dyDescent="0.35">
      <c r="A368268" s="1"/>
      <c r="B368268" s="1"/>
      <c r="C368268" s="1"/>
      <c r="D368268" s="1"/>
    </row>
    <row r="368287" spans="1:4" x14ac:dyDescent="0.35">
      <c r="A368287" s="1"/>
      <c r="B368287" s="1"/>
      <c r="C368287" s="1"/>
      <c r="D368287" s="1"/>
    </row>
    <row r="368306" spans="1:4" x14ac:dyDescent="0.35">
      <c r="A368306" s="1"/>
      <c r="B368306" s="1"/>
      <c r="C368306" s="1"/>
      <c r="D368306" s="1"/>
    </row>
    <row r="368325" spans="1:4" x14ac:dyDescent="0.35">
      <c r="A368325" s="1"/>
      <c r="B368325" s="1"/>
      <c r="C368325" s="1"/>
      <c r="D368325" s="1"/>
    </row>
    <row r="368344" spans="1:4" x14ac:dyDescent="0.35">
      <c r="A368344" s="1"/>
      <c r="B368344" s="1"/>
      <c r="C368344" s="1"/>
      <c r="D368344" s="1"/>
    </row>
    <row r="368363" spans="1:4" x14ac:dyDescent="0.35">
      <c r="A368363" s="1"/>
      <c r="B368363" s="1"/>
      <c r="C368363" s="1"/>
      <c r="D368363" s="1"/>
    </row>
    <row r="368382" spans="1:4" x14ac:dyDescent="0.35">
      <c r="A368382" s="1"/>
      <c r="B368382" s="1"/>
      <c r="C368382" s="1"/>
      <c r="D368382" s="1"/>
    </row>
    <row r="368401" spans="1:4" x14ac:dyDescent="0.35">
      <c r="A368401" s="1"/>
      <c r="B368401" s="1"/>
      <c r="C368401" s="1"/>
      <c r="D368401" s="1"/>
    </row>
    <row r="368420" spans="1:4" x14ac:dyDescent="0.35">
      <c r="A368420" s="1"/>
      <c r="B368420" s="1"/>
      <c r="C368420" s="1"/>
      <c r="D368420" s="1"/>
    </row>
    <row r="368439" spans="1:4" x14ac:dyDescent="0.35">
      <c r="A368439" s="1"/>
      <c r="B368439" s="1"/>
      <c r="C368439" s="1"/>
      <c r="D368439" s="1"/>
    </row>
    <row r="368458" spans="1:4" x14ac:dyDescent="0.35">
      <c r="A368458" s="1"/>
      <c r="B368458" s="1"/>
      <c r="C368458" s="1"/>
      <c r="D368458" s="1"/>
    </row>
    <row r="368477" spans="1:4" x14ac:dyDescent="0.35">
      <c r="A368477" s="1"/>
      <c r="B368477" s="1"/>
      <c r="C368477" s="1"/>
      <c r="D368477" s="1"/>
    </row>
    <row r="368496" spans="1:4" x14ac:dyDescent="0.35">
      <c r="A368496" s="1"/>
      <c r="B368496" s="1"/>
      <c r="C368496" s="1"/>
      <c r="D368496" s="1"/>
    </row>
    <row r="368515" spans="1:4" x14ac:dyDescent="0.35">
      <c r="A368515" s="1"/>
      <c r="B368515" s="1"/>
      <c r="C368515" s="1"/>
      <c r="D368515" s="1"/>
    </row>
    <row r="368534" spans="1:4" x14ac:dyDescent="0.35">
      <c r="A368534" s="1"/>
      <c r="B368534" s="1"/>
      <c r="C368534" s="1"/>
      <c r="D368534" s="1"/>
    </row>
    <row r="368553" spans="1:4" x14ac:dyDescent="0.35">
      <c r="A368553" s="1"/>
      <c r="B368553" s="1"/>
      <c r="C368553" s="1"/>
      <c r="D368553" s="1"/>
    </row>
    <row r="368572" spans="1:4" x14ac:dyDescent="0.35">
      <c r="A368572" s="1"/>
      <c r="B368572" s="1"/>
      <c r="C368572" s="1"/>
      <c r="D368572" s="1"/>
    </row>
    <row r="368591" spans="1:4" x14ac:dyDescent="0.35">
      <c r="A368591" s="1"/>
      <c r="B368591" s="1"/>
      <c r="C368591" s="1"/>
      <c r="D368591" s="1"/>
    </row>
    <row r="368610" spans="1:4" x14ac:dyDescent="0.35">
      <c r="A368610" s="1"/>
      <c r="B368610" s="1"/>
      <c r="C368610" s="1"/>
      <c r="D368610" s="1"/>
    </row>
    <row r="368629" spans="1:4" x14ac:dyDescent="0.35">
      <c r="A368629" s="1"/>
      <c r="B368629" s="1"/>
      <c r="C368629" s="1"/>
      <c r="D368629" s="1"/>
    </row>
    <row r="368648" spans="1:4" x14ac:dyDescent="0.35">
      <c r="A368648" s="1"/>
      <c r="B368648" s="1"/>
      <c r="C368648" s="1"/>
      <c r="D368648" s="1"/>
    </row>
    <row r="368667" spans="1:4" x14ac:dyDescent="0.35">
      <c r="A368667" s="1"/>
      <c r="B368667" s="1"/>
      <c r="C368667" s="1"/>
      <c r="D368667" s="1"/>
    </row>
    <row r="368686" spans="1:4" x14ac:dyDescent="0.35">
      <c r="A368686" s="1"/>
      <c r="B368686" s="1"/>
      <c r="C368686" s="1"/>
      <c r="D368686" s="1"/>
    </row>
    <row r="368705" spans="1:4" x14ac:dyDescent="0.35">
      <c r="A368705" s="1"/>
      <c r="B368705" s="1"/>
      <c r="C368705" s="1"/>
      <c r="D368705" s="1"/>
    </row>
    <row r="368724" spans="1:4" x14ac:dyDescent="0.35">
      <c r="A368724" s="1"/>
      <c r="B368724" s="1"/>
      <c r="C368724" s="1"/>
      <c r="D368724" s="1"/>
    </row>
    <row r="368743" spans="1:4" x14ac:dyDescent="0.35">
      <c r="A368743" s="1"/>
      <c r="B368743" s="1"/>
      <c r="C368743" s="1"/>
      <c r="D368743" s="1"/>
    </row>
    <row r="368762" spans="1:4" x14ac:dyDescent="0.35">
      <c r="A368762" s="1"/>
      <c r="B368762" s="1"/>
      <c r="C368762" s="1"/>
      <c r="D368762" s="1"/>
    </row>
    <row r="368781" spans="1:4" x14ac:dyDescent="0.35">
      <c r="A368781" s="1"/>
      <c r="B368781" s="1"/>
      <c r="C368781" s="1"/>
      <c r="D368781" s="1"/>
    </row>
    <row r="368800" spans="1:4" x14ac:dyDescent="0.35">
      <c r="A368800" s="1"/>
      <c r="B368800" s="1"/>
      <c r="C368800" s="1"/>
      <c r="D368800" s="1"/>
    </row>
    <row r="368819" spans="1:4" x14ac:dyDescent="0.35">
      <c r="A368819" s="1"/>
      <c r="B368819" s="1"/>
      <c r="C368819" s="1"/>
      <c r="D368819" s="1"/>
    </row>
    <row r="368838" spans="1:4" x14ac:dyDescent="0.35">
      <c r="A368838" s="1"/>
      <c r="B368838" s="1"/>
      <c r="C368838" s="1"/>
      <c r="D368838" s="1"/>
    </row>
    <row r="368857" spans="1:4" x14ac:dyDescent="0.35">
      <c r="A368857" s="1"/>
      <c r="B368857" s="1"/>
      <c r="C368857" s="1"/>
      <c r="D368857" s="1"/>
    </row>
    <row r="368876" spans="1:4" x14ac:dyDescent="0.35">
      <c r="A368876" s="1"/>
      <c r="B368876" s="1"/>
      <c r="C368876" s="1"/>
      <c r="D368876" s="1"/>
    </row>
    <row r="368895" spans="1:4" x14ac:dyDescent="0.35">
      <c r="A368895" s="1"/>
      <c r="B368895" s="1"/>
      <c r="C368895" s="1"/>
      <c r="D368895" s="1"/>
    </row>
    <row r="368914" spans="1:4" x14ac:dyDescent="0.35">
      <c r="A368914" s="1"/>
      <c r="B368914" s="1"/>
      <c r="C368914" s="1"/>
      <c r="D368914" s="1"/>
    </row>
    <row r="368933" spans="1:4" x14ac:dyDescent="0.35">
      <c r="A368933" s="1"/>
      <c r="B368933" s="1"/>
      <c r="C368933" s="1"/>
      <c r="D368933" s="1"/>
    </row>
    <row r="368952" spans="1:4" x14ac:dyDescent="0.35">
      <c r="A368952" s="1"/>
      <c r="B368952" s="1"/>
      <c r="C368952" s="1"/>
      <c r="D368952" s="1"/>
    </row>
    <row r="368971" spans="1:4" x14ac:dyDescent="0.35">
      <c r="A368971" s="1"/>
      <c r="B368971" s="1"/>
      <c r="C368971" s="1"/>
      <c r="D368971" s="1"/>
    </row>
    <row r="368990" spans="1:4" x14ac:dyDescent="0.35">
      <c r="A368990" s="1"/>
      <c r="B368990" s="1"/>
      <c r="C368990" s="1"/>
      <c r="D368990" s="1"/>
    </row>
    <row r="369009" spans="1:4" x14ac:dyDescent="0.35">
      <c r="A369009" s="1"/>
      <c r="B369009" s="1"/>
      <c r="C369009" s="1"/>
      <c r="D369009" s="1"/>
    </row>
    <row r="369028" spans="1:4" x14ac:dyDescent="0.35">
      <c r="A369028" s="1"/>
      <c r="B369028" s="1"/>
      <c r="C369028" s="1"/>
      <c r="D369028" s="1"/>
    </row>
    <row r="369047" spans="1:4" x14ac:dyDescent="0.35">
      <c r="A369047" s="1"/>
      <c r="B369047" s="1"/>
      <c r="C369047" s="1"/>
      <c r="D369047" s="1"/>
    </row>
    <row r="369066" spans="1:4" x14ac:dyDescent="0.35">
      <c r="A369066" s="1"/>
      <c r="B369066" s="1"/>
      <c r="C369066" s="1"/>
      <c r="D369066" s="1"/>
    </row>
    <row r="369085" spans="1:4" x14ac:dyDescent="0.35">
      <c r="A369085" s="1"/>
      <c r="B369085" s="1"/>
      <c r="C369085" s="1"/>
      <c r="D369085" s="1"/>
    </row>
    <row r="369104" spans="1:4" x14ac:dyDescent="0.35">
      <c r="A369104" s="1"/>
      <c r="B369104" s="1"/>
      <c r="C369104" s="1"/>
      <c r="D369104" s="1"/>
    </row>
    <row r="369123" spans="1:4" x14ac:dyDescent="0.35">
      <c r="A369123" s="1"/>
      <c r="B369123" s="1"/>
      <c r="C369123" s="1"/>
      <c r="D369123" s="1"/>
    </row>
    <row r="369142" spans="1:4" x14ac:dyDescent="0.35">
      <c r="A369142" s="1"/>
      <c r="B369142" s="1"/>
      <c r="C369142" s="1"/>
      <c r="D369142" s="1"/>
    </row>
    <row r="369161" spans="1:4" x14ac:dyDescent="0.35">
      <c r="A369161" s="1"/>
      <c r="B369161" s="1"/>
      <c r="C369161" s="1"/>
      <c r="D369161" s="1"/>
    </row>
    <row r="369180" spans="1:4" x14ac:dyDescent="0.35">
      <c r="A369180" s="1"/>
      <c r="B369180" s="1"/>
      <c r="C369180" s="1"/>
      <c r="D369180" s="1"/>
    </row>
    <row r="369199" spans="1:4" x14ac:dyDescent="0.35">
      <c r="A369199" s="1"/>
      <c r="B369199" s="1"/>
      <c r="C369199" s="1"/>
      <c r="D369199" s="1"/>
    </row>
    <row r="369218" spans="1:4" x14ac:dyDescent="0.35">
      <c r="A369218" s="1"/>
      <c r="B369218" s="1"/>
      <c r="C369218" s="1"/>
      <c r="D369218" s="1"/>
    </row>
    <row r="369237" spans="1:4" x14ac:dyDescent="0.35">
      <c r="A369237" s="1"/>
      <c r="B369237" s="1"/>
      <c r="C369237" s="1"/>
      <c r="D369237" s="1"/>
    </row>
    <row r="369256" spans="1:4" x14ac:dyDescent="0.35">
      <c r="A369256" s="1"/>
      <c r="B369256" s="1"/>
      <c r="C369256" s="1"/>
      <c r="D369256" s="1"/>
    </row>
    <row r="369275" spans="1:4" x14ac:dyDescent="0.35">
      <c r="A369275" s="1"/>
      <c r="B369275" s="1"/>
      <c r="C369275" s="1"/>
      <c r="D369275" s="1"/>
    </row>
    <row r="369294" spans="1:4" x14ac:dyDescent="0.35">
      <c r="A369294" s="1"/>
      <c r="B369294" s="1"/>
      <c r="C369294" s="1"/>
      <c r="D369294" s="1"/>
    </row>
    <row r="369313" spans="1:4" x14ac:dyDescent="0.35">
      <c r="A369313" s="1"/>
      <c r="B369313" s="1"/>
      <c r="C369313" s="1"/>
      <c r="D369313" s="1"/>
    </row>
    <row r="369332" spans="1:4" x14ac:dyDescent="0.35">
      <c r="A369332" s="1"/>
      <c r="B369332" s="1"/>
      <c r="C369332" s="1"/>
      <c r="D369332" s="1"/>
    </row>
    <row r="369351" spans="1:4" x14ac:dyDescent="0.35">
      <c r="A369351" s="1"/>
      <c r="B369351" s="1"/>
      <c r="C369351" s="1"/>
      <c r="D369351" s="1"/>
    </row>
    <row r="369370" spans="1:4" x14ac:dyDescent="0.35">
      <c r="A369370" s="1"/>
      <c r="B369370" s="1"/>
      <c r="C369370" s="1"/>
      <c r="D369370" s="1"/>
    </row>
    <row r="369389" spans="1:4" x14ac:dyDescent="0.35">
      <c r="A369389" s="1"/>
      <c r="B369389" s="1"/>
      <c r="C369389" s="1"/>
      <c r="D369389" s="1"/>
    </row>
    <row r="369408" spans="1:4" x14ac:dyDescent="0.35">
      <c r="A369408" s="1"/>
      <c r="B369408" s="1"/>
      <c r="C369408" s="1"/>
      <c r="D369408" s="1"/>
    </row>
    <row r="369427" spans="1:4" x14ac:dyDescent="0.35">
      <c r="A369427" s="1"/>
      <c r="B369427" s="1"/>
      <c r="C369427" s="1"/>
      <c r="D369427" s="1"/>
    </row>
    <row r="369446" spans="1:4" x14ac:dyDescent="0.35">
      <c r="A369446" s="1"/>
      <c r="B369446" s="1"/>
      <c r="C369446" s="1"/>
      <c r="D369446" s="1"/>
    </row>
    <row r="369465" spans="1:4" x14ac:dyDescent="0.35">
      <c r="A369465" s="1"/>
      <c r="B369465" s="1"/>
      <c r="C369465" s="1"/>
      <c r="D369465" s="1"/>
    </row>
    <row r="369484" spans="1:4" x14ac:dyDescent="0.35">
      <c r="A369484" s="1"/>
      <c r="B369484" s="1"/>
      <c r="C369484" s="1"/>
      <c r="D369484" s="1"/>
    </row>
    <row r="369503" spans="1:4" x14ac:dyDescent="0.35">
      <c r="A369503" s="1"/>
      <c r="B369503" s="1"/>
      <c r="C369503" s="1"/>
      <c r="D369503" s="1"/>
    </row>
    <row r="369522" spans="1:4" x14ac:dyDescent="0.35">
      <c r="A369522" s="1"/>
      <c r="B369522" s="1"/>
      <c r="C369522" s="1"/>
      <c r="D369522" s="1"/>
    </row>
    <row r="369541" spans="1:4" x14ac:dyDescent="0.35">
      <c r="A369541" s="1"/>
      <c r="B369541" s="1"/>
      <c r="C369541" s="1"/>
      <c r="D369541" s="1"/>
    </row>
    <row r="369560" spans="1:4" x14ac:dyDescent="0.35">
      <c r="A369560" s="1"/>
      <c r="B369560" s="1"/>
      <c r="C369560" s="1"/>
      <c r="D369560" s="1"/>
    </row>
    <row r="369579" spans="1:4" x14ac:dyDescent="0.35">
      <c r="A369579" s="1"/>
      <c r="B369579" s="1"/>
      <c r="C369579" s="1"/>
      <c r="D369579" s="1"/>
    </row>
    <row r="369598" spans="1:4" x14ac:dyDescent="0.35">
      <c r="A369598" s="1"/>
      <c r="B369598" s="1"/>
      <c r="C369598" s="1"/>
      <c r="D369598" s="1"/>
    </row>
    <row r="369617" spans="1:4" x14ac:dyDescent="0.35">
      <c r="A369617" s="1"/>
      <c r="B369617" s="1"/>
      <c r="C369617" s="1"/>
      <c r="D369617" s="1"/>
    </row>
    <row r="369636" spans="1:4" x14ac:dyDescent="0.35">
      <c r="A369636" s="1"/>
      <c r="B369636" s="1"/>
      <c r="C369636" s="1"/>
      <c r="D369636" s="1"/>
    </row>
    <row r="369655" spans="1:4" x14ac:dyDescent="0.35">
      <c r="A369655" s="1"/>
      <c r="B369655" s="1"/>
      <c r="C369655" s="1"/>
      <c r="D369655" s="1"/>
    </row>
    <row r="369674" spans="1:4" x14ac:dyDescent="0.35">
      <c r="A369674" s="1"/>
      <c r="B369674" s="1"/>
      <c r="C369674" s="1"/>
      <c r="D369674" s="1"/>
    </row>
    <row r="369693" spans="1:4" x14ac:dyDescent="0.35">
      <c r="A369693" s="1"/>
      <c r="B369693" s="1"/>
      <c r="C369693" s="1"/>
      <c r="D369693" s="1"/>
    </row>
    <row r="369712" spans="1:4" x14ac:dyDescent="0.35">
      <c r="A369712" s="1"/>
      <c r="B369712" s="1"/>
      <c r="C369712" s="1"/>
      <c r="D369712" s="1"/>
    </row>
    <row r="369731" spans="1:4" x14ac:dyDescent="0.35">
      <c r="A369731" s="1"/>
      <c r="B369731" s="1"/>
      <c r="C369731" s="1"/>
      <c r="D369731" s="1"/>
    </row>
    <row r="369750" spans="1:4" x14ac:dyDescent="0.35">
      <c r="A369750" s="1"/>
      <c r="B369750" s="1"/>
      <c r="C369750" s="1"/>
      <c r="D369750" s="1"/>
    </row>
    <row r="369769" spans="1:4" x14ac:dyDescent="0.35">
      <c r="A369769" s="1"/>
      <c r="B369769" s="1"/>
      <c r="C369769" s="1"/>
      <c r="D369769" s="1"/>
    </row>
    <row r="369788" spans="1:4" x14ac:dyDescent="0.35">
      <c r="A369788" s="1"/>
      <c r="B369788" s="1"/>
      <c r="C369788" s="1"/>
      <c r="D369788" s="1"/>
    </row>
    <row r="369807" spans="1:4" x14ac:dyDescent="0.35">
      <c r="A369807" s="1"/>
      <c r="B369807" s="1"/>
      <c r="C369807" s="1"/>
      <c r="D369807" s="1"/>
    </row>
    <row r="369826" spans="1:4" x14ac:dyDescent="0.35">
      <c r="A369826" s="1"/>
      <c r="B369826" s="1"/>
      <c r="C369826" s="1"/>
      <c r="D369826" s="1"/>
    </row>
    <row r="369845" spans="1:4" x14ac:dyDescent="0.35">
      <c r="A369845" s="1"/>
      <c r="B369845" s="1"/>
      <c r="C369845" s="1"/>
      <c r="D369845" s="1"/>
    </row>
    <row r="369864" spans="1:4" x14ac:dyDescent="0.35">
      <c r="A369864" s="1"/>
      <c r="B369864" s="1"/>
      <c r="C369864" s="1"/>
      <c r="D369864" s="1"/>
    </row>
    <row r="369883" spans="1:4" x14ac:dyDescent="0.35">
      <c r="A369883" s="1"/>
      <c r="B369883" s="1"/>
      <c r="C369883" s="1"/>
      <c r="D369883" s="1"/>
    </row>
    <row r="369902" spans="1:4" x14ac:dyDescent="0.35">
      <c r="A369902" s="1"/>
      <c r="B369902" s="1"/>
      <c r="C369902" s="1"/>
      <c r="D369902" s="1"/>
    </row>
    <row r="369921" spans="1:4" x14ac:dyDescent="0.35">
      <c r="A369921" s="1"/>
      <c r="B369921" s="1"/>
      <c r="C369921" s="1"/>
      <c r="D369921" s="1"/>
    </row>
    <row r="369940" spans="1:4" x14ac:dyDescent="0.35">
      <c r="A369940" s="1"/>
      <c r="B369940" s="1"/>
      <c r="C369940" s="1"/>
      <c r="D369940" s="1"/>
    </row>
    <row r="369959" spans="1:4" x14ac:dyDescent="0.35">
      <c r="A369959" s="1"/>
      <c r="B369959" s="1"/>
      <c r="C369959" s="1"/>
      <c r="D369959" s="1"/>
    </row>
    <row r="369978" spans="1:4" x14ac:dyDescent="0.35">
      <c r="A369978" s="1"/>
      <c r="B369978" s="1"/>
      <c r="C369978" s="1"/>
      <c r="D369978" s="1"/>
    </row>
    <row r="369997" spans="1:4" x14ac:dyDescent="0.35">
      <c r="A369997" s="1"/>
      <c r="B369997" s="1"/>
      <c r="C369997" s="1"/>
      <c r="D369997" s="1"/>
    </row>
    <row r="370016" spans="1:4" x14ac:dyDescent="0.35">
      <c r="A370016" s="1"/>
      <c r="B370016" s="1"/>
      <c r="C370016" s="1"/>
      <c r="D370016" s="1"/>
    </row>
    <row r="370035" spans="1:4" x14ac:dyDescent="0.35">
      <c r="A370035" s="1"/>
      <c r="B370035" s="1"/>
      <c r="C370035" s="1"/>
      <c r="D370035" s="1"/>
    </row>
    <row r="370054" spans="1:4" x14ac:dyDescent="0.35">
      <c r="A370054" s="1"/>
      <c r="B370054" s="1"/>
      <c r="C370054" s="1"/>
      <c r="D370054" s="1"/>
    </row>
    <row r="370073" spans="1:4" x14ac:dyDescent="0.35">
      <c r="A370073" s="1"/>
      <c r="B370073" s="1"/>
      <c r="C370073" s="1"/>
      <c r="D370073" s="1"/>
    </row>
    <row r="370092" spans="1:4" x14ac:dyDescent="0.35">
      <c r="A370092" s="1"/>
      <c r="B370092" s="1"/>
      <c r="C370092" s="1"/>
      <c r="D370092" s="1"/>
    </row>
    <row r="370111" spans="1:4" x14ac:dyDescent="0.35">
      <c r="A370111" s="1"/>
      <c r="B370111" s="1"/>
      <c r="C370111" s="1"/>
      <c r="D370111" s="1"/>
    </row>
    <row r="370130" spans="1:4" x14ac:dyDescent="0.35">
      <c r="A370130" s="1"/>
      <c r="B370130" s="1"/>
      <c r="C370130" s="1"/>
      <c r="D370130" s="1"/>
    </row>
    <row r="370149" spans="1:4" x14ac:dyDescent="0.35">
      <c r="A370149" s="1"/>
      <c r="B370149" s="1"/>
      <c r="C370149" s="1"/>
      <c r="D370149" s="1"/>
    </row>
    <row r="370168" spans="1:4" x14ac:dyDescent="0.35">
      <c r="A370168" s="1"/>
      <c r="B370168" s="1"/>
      <c r="C370168" s="1"/>
      <c r="D370168" s="1"/>
    </row>
    <row r="370187" spans="1:4" x14ac:dyDescent="0.35">
      <c r="A370187" s="1"/>
      <c r="B370187" s="1"/>
      <c r="C370187" s="1"/>
      <c r="D370187" s="1"/>
    </row>
    <row r="370206" spans="1:4" x14ac:dyDescent="0.35">
      <c r="A370206" s="1"/>
      <c r="B370206" s="1"/>
      <c r="C370206" s="1"/>
      <c r="D370206" s="1"/>
    </row>
    <row r="370225" spans="1:4" x14ac:dyDescent="0.35">
      <c r="A370225" s="1"/>
      <c r="B370225" s="1"/>
      <c r="C370225" s="1"/>
      <c r="D370225" s="1"/>
    </row>
    <row r="370244" spans="1:4" x14ac:dyDescent="0.35">
      <c r="A370244" s="1"/>
      <c r="B370244" s="1"/>
      <c r="C370244" s="1"/>
      <c r="D370244" s="1"/>
    </row>
    <row r="370263" spans="1:4" x14ac:dyDescent="0.35">
      <c r="A370263" s="1"/>
      <c r="B370263" s="1"/>
      <c r="C370263" s="1"/>
      <c r="D370263" s="1"/>
    </row>
    <row r="370282" spans="1:4" x14ac:dyDescent="0.35">
      <c r="A370282" s="1"/>
      <c r="B370282" s="1"/>
      <c r="C370282" s="1"/>
      <c r="D370282" s="1"/>
    </row>
    <row r="370301" spans="1:4" x14ac:dyDescent="0.35">
      <c r="A370301" s="1"/>
      <c r="B370301" s="1"/>
      <c r="C370301" s="1"/>
      <c r="D370301" s="1"/>
    </row>
    <row r="370320" spans="1:4" x14ac:dyDescent="0.35">
      <c r="A370320" s="1"/>
      <c r="B370320" s="1"/>
      <c r="C370320" s="1"/>
      <c r="D370320" s="1"/>
    </row>
    <row r="370339" spans="1:4" x14ac:dyDescent="0.35">
      <c r="A370339" s="1"/>
      <c r="B370339" s="1"/>
      <c r="C370339" s="1"/>
      <c r="D370339" s="1"/>
    </row>
    <row r="370358" spans="1:4" x14ac:dyDescent="0.35">
      <c r="A370358" s="1"/>
      <c r="B370358" s="1"/>
      <c r="C370358" s="1"/>
      <c r="D370358" s="1"/>
    </row>
    <row r="370377" spans="1:4" x14ac:dyDescent="0.35">
      <c r="A370377" s="1"/>
      <c r="B370377" s="1"/>
      <c r="C370377" s="1"/>
      <c r="D370377" s="1"/>
    </row>
    <row r="370396" spans="1:4" x14ac:dyDescent="0.35">
      <c r="A370396" s="1"/>
      <c r="B370396" s="1"/>
      <c r="C370396" s="1"/>
      <c r="D370396" s="1"/>
    </row>
    <row r="370415" spans="1:4" x14ac:dyDescent="0.35">
      <c r="A370415" s="1"/>
      <c r="B370415" s="1"/>
      <c r="C370415" s="1"/>
      <c r="D370415" s="1"/>
    </row>
    <row r="370434" spans="1:4" x14ac:dyDescent="0.35">
      <c r="A370434" s="1"/>
      <c r="B370434" s="1"/>
      <c r="C370434" s="1"/>
      <c r="D370434" s="1"/>
    </row>
    <row r="370453" spans="1:4" x14ac:dyDescent="0.35">
      <c r="A370453" s="1"/>
      <c r="B370453" s="1"/>
      <c r="C370453" s="1"/>
      <c r="D370453" s="1"/>
    </row>
    <row r="370472" spans="1:4" x14ac:dyDescent="0.35">
      <c r="A370472" s="1"/>
      <c r="B370472" s="1"/>
      <c r="C370472" s="1"/>
      <c r="D370472" s="1"/>
    </row>
    <row r="370491" spans="1:4" x14ac:dyDescent="0.35">
      <c r="A370491" s="1"/>
      <c r="B370491" s="1"/>
      <c r="C370491" s="1"/>
      <c r="D370491" s="1"/>
    </row>
    <row r="370510" spans="1:4" x14ac:dyDescent="0.35">
      <c r="A370510" s="1"/>
      <c r="B370510" s="1"/>
      <c r="C370510" s="1"/>
      <c r="D370510" s="1"/>
    </row>
    <row r="370529" spans="1:4" x14ac:dyDescent="0.35">
      <c r="A370529" s="1"/>
      <c r="B370529" s="1"/>
      <c r="C370529" s="1"/>
      <c r="D370529" s="1"/>
    </row>
    <row r="370548" spans="1:4" x14ac:dyDescent="0.35">
      <c r="A370548" s="1"/>
      <c r="B370548" s="1"/>
      <c r="C370548" s="1"/>
      <c r="D370548" s="1"/>
    </row>
    <row r="370567" spans="1:4" x14ac:dyDescent="0.35">
      <c r="A370567" s="1"/>
      <c r="B370567" s="1"/>
      <c r="C370567" s="1"/>
      <c r="D370567" s="1"/>
    </row>
    <row r="370586" spans="1:4" x14ac:dyDescent="0.35">
      <c r="A370586" s="1"/>
      <c r="B370586" s="1"/>
      <c r="C370586" s="1"/>
      <c r="D370586" s="1"/>
    </row>
    <row r="370605" spans="1:4" x14ac:dyDescent="0.35">
      <c r="A370605" s="1"/>
      <c r="B370605" s="1"/>
      <c r="C370605" s="1"/>
      <c r="D370605" s="1"/>
    </row>
    <row r="370624" spans="1:4" x14ac:dyDescent="0.35">
      <c r="A370624" s="1"/>
      <c r="B370624" s="1"/>
      <c r="C370624" s="1"/>
      <c r="D370624" s="1"/>
    </row>
    <row r="370643" spans="1:4" x14ac:dyDescent="0.35">
      <c r="A370643" s="1"/>
      <c r="B370643" s="1"/>
      <c r="C370643" s="1"/>
      <c r="D370643" s="1"/>
    </row>
    <row r="370662" spans="1:4" x14ac:dyDescent="0.35">
      <c r="A370662" s="1"/>
      <c r="B370662" s="1"/>
      <c r="C370662" s="1"/>
      <c r="D370662" s="1"/>
    </row>
    <row r="370681" spans="1:4" x14ac:dyDescent="0.35">
      <c r="A370681" s="1"/>
      <c r="B370681" s="1"/>
      <c r="C370681" s="1"/>
      <c r="D370681" s="1"/>
    </row>
    <row r="370700" spans="1:4" x14ac:dyDescent="0.35">
      <c r="A370700" s="1"/>
      <c r="B370700" s="1"/>
      <c r="C370700" s="1"/>
      <c r="D370700" s="1"/>
    </row>
    <row r="370719" spans="1:4" x14ac:dyDescent="0.35">
      <c r="A370719" s="1"/>
      <c r="B370719" s="1"/>
      <c r="C370719" s="1"/>
      <c r="D370719" s="1"/>
    </row>
    <row r="370738" spans="1:4" x14ac:dyDescent="0.35">
      <c r="A370738" s="1"/>
      <c r="B370738" s="1"/>
      <c r="C370738" s="1"/>
      <c r="D370738" s="1"/>
    </row>
    <row r="370757" spans="1:4" x14ac:dyDescent="0.35">
      <c r="A370757" s="1"/>
      <c r="B370757" s="1"/>
      <c r="C370757" s="1"/>
      <c r="D370757" s="1"/>
    </row>
    <row r="370776" spans="1:4" x14ac:dyDescent="0.35">
      <c r="A370776" s="1"/>
      <c r="B370776" s="1"/>
      <c r="C370776" s="1"/>
      <c r="D370776" s="1"/>
    </row>
    <row r="370795" spans="1:4" x14ac:dyDescent="0.35">
      <c r="A370795" s="1"/>
      <c r="B370795" s="1"/>
      <c r="C370795" s="1"/>
      <c r="D370795" s="1"/>
    </row>
    <row r="370814" spans="1:4" x14ac:dyDescent="0.35">
      <c r="A370814" s="1"/>
      <c r="B370814" s="1"/>
      <c r="C370814" s="1"/>
      <c r="D370814" s="1"/>
    </row>
    <row r="370833" spans="1:4" x14ac:dyDescent="0.35">
      <c r="A370833" s="1"/>
      <c r="B370833" s="1"/>
      <c r="C370833" s="1"/>
      <c r="D370833" s="1"/>
    </row>
    <row r="370852" spans="1:4" x14ac:dyDescent="0.35">
      <c r="A370852" s="1"/>
      <c r="B370852" s="1"/>
      <c r="C370852" s="1"/>
      <c r="D370852" s="1"/>
    </row>
    <row r="370871" spans="1:4" x14ac:dyDescent="0.35">
      <c r="A370871" s="1"/>
      <c r="B370871" s="1"/>
      <c r="C370871" s="1"/>
      <c r="D370871" s="1"/>
    </row>
    <row r="370890" spans="1:4" x14ac:dyDescent="0.35">
      <c r="A370890" s="1"/>
      <c r="B370890" s="1"/>
      <c r="C370890" s="1"/>
      <c r="D370890" s="1"/>
    </row>
    <row r="370909" spans="1:4" x14ac:dyDescent="0.35">
      <c r="A370909" s="1"/>
      <c r="B370909" s="1"/>
      <c r="C370909" s="1"/>
      <c r="D370909" s="1"/>
    </row>
    <row r="370928" spans="1:4" x14ac:dyDescent="0.35">
      <c r="A370928" s="1"/>
      <c r="B370928" s="1"/>
      <c r="C370928" s="1"/>
      <c r="D370928" s="1"/>
    </row>
    <row r="370947" spans="1:4" x14ac:dyDescent="0.35">
      <c r="A370947" s="1"/>
      <c r="B370947" s="1"/>
      <c r="C370947" s="1"/>
      <c r="D370947" s="1"/>
    </row>
    <row r="370966" spans="1:4" x14ac:dyDescent="0.35">
      <c r="A370966" s="1"/>
      <c r="B370966" s="1"/>
      <c r="C370966" s="1"/>
      <c r="D370966" s="1"/>
    </row>
    <row r="370985" spans="1:4" x14ac:dyDescent="0.35">
      <c r="A370985" s="1"/>
      <c r="B370985" s="1"/>
      <c r="C370985" s="1"/>
      <c r="D370985" s="1"/>
    </row>
    <row r="371004" spans="1:4" x14ac:dyDescent="0.35">
      <c r="A371004" s="1"/>
      <c r="B371004" s="1"/>
      <c r="C371004" s="1"/>
      <c r="D371004" s="1"/>
    </row>
    <row r="371023" spans="1:4" x14ac:dyDescent="0.35">
      <c r="A371023" s="1"/>
      <c r="B371023" s="1"/>
      <c r="C371023" s="1"/>
      <c r="D371023" s="1"/>
    </row>
    <row r="371042" spans="1:4" x14ac:dyDescent="0.35">
      <c r="A371042" s="1"/>
      <c r="B371042" s="1"/>
      <c r="C371042" s="1"/>
      <c r="D371042" s="1"/>
    </row>
    <row r="371061" spans="1:4" x14ac:dyDescent="0.35">
      <c r="A371061" s="1"/>
      <c r="B371061" s="1"/>
      <c r="C371061" s="1"/>
      <c r="D371061" s="1"/>
    </row>
    <row r="371080" spans="1:4" x14ac:dyDescent="0.35">
      <c r="A371080" s="1"/>
      <c r="B371080" s="1"/>
      <c r="C371080" s="1"/>
      <c r="D371080" s="1"/>
    </row>
    <row r="371099" spans="1:4" x14ac:dyDescent="0.35">
      <c r="A371099" s="1"/>
      <c r="B371099" s="1"/>
      <c r="C371099" s="1"/>
      <c r="D371099" s="1"/>
    </row>
    <row r="371118" spans="1:4" x14ac:dyDescent="0.35">
      <c r="A371118" s="1"/>
      <c r="B371118" s="1"/>
      <c r="C371118" s="1"/>
      <c r="D371118" s="1"/>
    </row>
    <row r="371137" spans="1:4" x14ac:dyDescent="0.35">
      <c r="A371137" s="1"/>
      <c r="B371137" s="1"/>
      <c r="C371137" s="1"/>
      <c r="D371137" s="1"/>
    </row>
    <row r="371156" spans="1:4" x14ac:dyDescent="0.35">
      <c r="A371156" s="1"/>
      <c r="B371156" s="1"/>
      <c r="C371156" s="1"/>
      <c r="D371156" s="1"/>
    </row>
    <row r="371175" spans="1:4" x14ac:dyDescent="0.35">
      <c r="A371175" s="1"/>
      <c r="B371175" s="1"/>
      <c r="C371175" s="1"/>
      <c r="D371175" s="1"/>
    </row>
    <row r="371194" spans="1:4" x14ac:dyDescent="0.35">
      <c r="A371194" s="1"/>
      <c r="B371194" s="1"/>
      <c r="C371194" s="1"/>
      <c r="D371194" s="1"/>
    </row>
    <row r="371213" spans="1:4" x14ac:dyDescent="0.35">
      <c r="A371213" s="1"/>
      <c r="B371213" s="1"/>
      <c r="C371213" s="1"/>
      <c r="D371213" s="1"/>
    </row>
    <row r="371232" spans="1:4" x14ac:dyDescent="0.35">
      <c r="A371232" s="1"/>
      <c r="B371232" s="1"/>
      <c r="C371232" s="1"/>
      <c r="D371232" s="1"/>
    </row>
    <row r="371251" spans="1:4" x14ac:dyDescent="0.35">
      <c r="A371251" s="1"/>
      <c r="B371251" s="1"/>
      <c r="C371251" s="1"/>
      <c r="D371251" s="1"/>
    </row>
    <row r="371270" spans="1:4" x14ac:dyDescent="0.35">
      <c r="A371270" s="1"/>
      <c r="B371270" s="1"/>
      <c r="C371270" s="1"/>
      <c r="D371270" s="1"/>
    </row>
    <row r="371289" spans="1:4" x14ac:dyDescent="0.35">
      <c r="A371289" s="1"/>
      <c r="B371289" s="1"/>
      <c r="C371289" s="1"/>
      <c r="D371289" s="1"/>
    </row>
    <row r="371308" spans="1:4" x14ac:dyDescent="0.35">
      <c r="A371308" s="1"/>
      <c r="B371308" s="1"/>
      <c r="C371308" s="1"/>
      <c r="D371308" s="1"/>
    </row>
    <row r="371327" spans="1:4" x14ac:dyDescent="0.35">
      <c r="A371327" s="1"/>
      <c r="B371327" s="1"/>
      <c r="C371327" s="1"/>
      <c r="D371327" s="1"/>
    </row>
    <row r="371346" spans="1:4" x14ac:dyDescent="0.35">
      <c r="A371346" s="1"/>
      <c r="B371346" s="1"/>
      <c r="C371346" s="1"/>
      <c r="D371346" s="1"/>
    </row>
    <row r="371365" spans="1:4" x14ac:dyDescent="0.35">
      <c r="A371365" s="1"/>
      <c r="B371365" s="1"/>
      <c r="C371365" s="1"/>
      <c r="D371365" s="1"/>
    </row>
    <row r="371384" spans="1:4" x14ac:dyDescent="0.35">
      <c r="A371384" s="1"/>
      <c r="B371384" s="1"/>
      <c r="C371384" s="1"/>
      <c r="D371384" s="1"/>
    </row>
    <row r="371403" spans="1:4" x14ac:dyDescent="0.35">
      <c r="A371403" s="1"/>
      <c r="B371403" s="1"/>
      <c r="C371403" s="1"/>
      <c r="D371403" s="1"/>
    </row>
    <row r="371422" spans="1:4" x14ac:dyDescent="0.35">
      <c r="A371422" s="1"/>
      <c r="B371422" s="1"/>
      <c r="C371422" s="1"/>
      <c r="D371422" s="1"/>
    </row>
    <row r="371441" spans="1:4" x14ac:dyDescent="0.35">
      <c r="A371441" s="1"/>
      <c r="B371441" s="1"/>
      <c r="C371441" s="1"/>
      <c r="D371441" s="1"/>
    </row>
    <row r="371460" spans="1:4" x14ac:dyDescent="0.35">
      <c r="A371460" s="1"/>
      <c r="B371460" s="1"/>
      <c r="C371460" s="1"/>
      <c r="D371460" s="1"/>
    </row>
    <row r="371479" spans="1:4" x14ac:dyDescent="0.35">
      <c r="A371479" s="1"/>
      <c r="B371479" s="1"/>
      <c r="C371479" s="1"/>
      <c r="D371479" s="1"/>
    </row>
    <row r="371498" spans="1:4" x14ac:dyDescent="0.35">
      <c r="A371498" s="1"/>
      <c r="B371498" s="1"/>
      <c r="C371498" s="1"/>
      <c r="D371498" s="1"/>
    </row>
    <row r="371517" spans="1:4" x14ac:dyDescent="0.35">
      <c r="A371517" s="1"/>
      <c r="B371517" s="1"/>
      <c r="C371517" s="1"/>
      <c r="D371517" s="1"/>
    </row>
    <row r="371536" spans="1:4" x14ac:dyDescent="0.35">
      <c r="A371536" s="1"/>
      <c r="B371536" s="1"/>
      <c r="C371536" s="1"/>
      <c r="D371536" s="1"/>
    </row>
    <row r="371555" spans="1:4" x14ac:dyDescent="0.35">
      <c r="A371555" s="1"/>
      <c r="B371555" s="1"/>
      <c r="C371555" s="1"/>
      <c r="D371555" s="1"/>
    </row>
    <row r="371574" spans="1:4" x14ac:dyDescent="0.35">
      <c r="A371574" s="1"/>
      <c r="B371574" s="1"/>
      <c r="C371574" s="1"/>
      <c r="D371574" s="1"/>
    </row>
    <row r="371593" spans="1:4" x14ac:dyDescent="0.35">
      <c r="A371593" s="1"/>
      <c r="B371593" s="1"/>
      <c r="C371593" s="1"/>
      <c r="D371593" s="1"/>
    </row>
    <row r="371612" spans="1:4" x14ac:dyDescent="0.35">
      <c r="A371612" s="1"/>
      <c r="B371612" s="1"/>
      <c r="C371612" s="1"/>
      <c r="D371612" s="1"/>
    </row>
    <row r="371631" spans="1:4" x14ac:dyDescent="0.35">
      <c r="A371631" s="1"/>
      <c r="B371631" s="1"/>
      <c r="C371631" s="1"/>
      <c r="D371631" s="1"/>
    </row>
    <row r="371650" spans="1:4" x14ac:dyDescent="0.35">
      <c r="A371650" s="1"/>
      <c r="B371650" s="1"/>
      <c r="C371650" s="1"/>
      <c r="D371650" s="1"/>
    </row>
    <row r="371669" spans="1:4" x14ac:dyDescent="0.35">
      <c r="A371669" s="1"/>
      <c r="B371669" s="1"/>
      <c r="C371669" s="1"/>
      <c r="D371669" s="1"/>
    </row>
    <row r="371688" spans="1:4" x14ac:dyDescent="0.35">
      <c r="A371688" s="1"/>
      <c r="B371688" s="1"/>
      <c r="C371688" s="1"/>
      <c r="D371688" s="1"/>
    </row>
    <row r="371707" spans="1:4" x14ac:dyDescent="0.35">
      <c r="A371707" s="1"/>
      <c r="B371707" s="1"/>
      <c r="C371707" s="1"/>
      <c r="D371707" s="1"/>
    </row>
    <row r="371726" spans="1:4" x14ac:dyDescent="0.35">
      <c r="A371726" s="1"/>
      <c r="B371726" s="1"/>
      <c r="C371726" s="1"/>
      <c r="D371726" s="1"/>
    </row>
    <row r="371745" spans="1:4" x14ac:dyDescent="0.35">
      <c r="A371745" s="1"/>
      <c r="B371745" s="1"/>
      <c r="C371745" s="1"/>
      <c r="D371745" s="1"/>
    </row>
    <row r="371764" spans="1:4" x14ac:dyDescent="0.35">
      <c r="A371764" s="1"/>
      <c r="B371764" s="1"/>
      <c r="C371764" s="1"/>
      <c r="D371764" s="1"/>
    </row>
    <row r="371783" spans="1:4" x14ac:dyDescent="0.35">
      <c r="A371783" s="1"/>
      <c r="B371783" s="1"/>
      <c r="C371783" s="1"/>
      <c r="D371783" s="1"/>
    </row>
    <row r="371802" spans="1:4" x14ac:dyDescent="0.35">
      <c r="A371802" s="1"/>
      <c r="B371802" s="1"/>
      <c r="C371802" s="1"/>
      <c r="D371802" s="1"/>
    </row>
    <row r="371821" spans="1:4" x14ac:dyDescent="0.35">
      <c r="A371821" s="1"/>
      <c r="B371821" s="1"/>
      <c r="C371821" s="1"/>
      <c r="D371821" s="1"/>
    </row>
    <row r="371840" spans="1:4" x14ac:dyDescent="0.35">
      <c r="A371840" s="1"/>
      <c r="B371840" s="1"/>
      <c r="C371840" s="1"/>
      <c r="D371840" s="1"/>
    </row>
    <row r="371859" spans="1:4" x14ac:dyDescent="0.35">
      <c r="A371859" s="1"/>
      <c r="B371859" s="1"/>
      <c r="C371859" s="1"/>
      <c r="D371859" s="1"/>
    </row>
    <row r="371878" spans="1:4" x14ac:dyDescent="0.35">
      <c r="A371878" s="1"/>
      <c r="B371878" s="1"/>
      <c r="C371878" s="1"/>
      <c r="D371878" s="1"/>
    </row>
    <row r="371897" spans="1:4" x14ac:dyDescent="0.35">
      <c r="A371897" s="1"/>
      <c r="B371897" s="1"/>
      <c r="C371897" s="1"/>
      <c r="D371897" s="1"/>
    </row>
    <row r="371916" spans="1:4" x14ac:dyDescent="0.35">
      <c r="A371916" s="1"/>
      <c r="B371916" s="1"/>
      <c r="C371916" s="1"/>
      <c r="D371916" s="1"/>
    </row>
    <row r="371935" spans="1:4" x14ac:dyDescent="0.35">
      <c r="A371935" s="1"/>
      <c r="B371935" s="1"/>
      <c r="C371935" s="1"/>
      <c r="D371935" s="1"/>
    </row>
    <row r="371954" spans="1:4" x14ac:dyDescent="0.35">
      <c r="A371954" s="1"/>
      <c r="B371954" s="1"/>
      <c r="C371954" s="1"/>
      <c r="D371954" s="1"/>
    </row>
    <row r="371973" spans="1:4" x14ac:dyDescent="0.35">
      <c r="A371973" s="1"/>
      <c r="B371973" s="1"/>
      <c r="C371973" s="1"/>
      <c r="D371973" s="1"/>
    </row>
    <row r="371992" spans="1:4" x14ac:dyDescent="0.35">
      <c r="A371992" s="1"/>
      <c r="B371992" s="1"/>
      <c r="C371992" s="1"/>
      <c r="D371992" s="1"/>
    </row>
    <row r="372011" spans="1:4" x14ac:dyDescent="0.35">
      <c r="A372011" s="1"/>
      <c r="B372011" s="1"/>
      <c r="C372011" s="1"/>
      <c r="D372011" s="1"/>
    </row>
    <row r="372030" spans="1:4" x14ac:dyDescent="0.35">
      <c r="A372030" s="1"/>
      <c r="B372030" s="1"/>
      <c r="C372030" s="1"/>
      <c r="D372030" s="1"/>
    </row>
    <row r="372049" spans="1:4" x14ac:dyDescent="0.35">
      <c r="A372049" s="1"/>
      <c r="B372049" s="1"/>
      <c r="C372049" s="1"/>
      <c r="D372049" s="1"/>
    </row>
    <row r="372068" spans="1:4" x14ac:dyDescent="0.35">
      <c r="A372068" s="1"/>
      <c r="B372068" s="1"/>
      <c r="C372068" s="1"/>
      <c r="D372068" s="1"/>
    </row>
    <row r="372087" spans="1:4" x14ac:dyDescent="0.35">
      <c r="A372087" s="1"/>
      <c r="B372087" s="1"/>
      <c r="C372087" s="1"/>
      <c r="D372087" s="1"/>
    </row>
    <row r="372106" spans="1:4" x14ac:dyDescent="0.35">
      <c r="A372106" s="1"/>
      <c r="B372106" s="1"/>
      <c r="C372106" s="1"/>
      <c r="D372106" s="1"/>
    </row>
    <row r="372125" spans="1:4" x14ac:dyDescent="0.35">
      <c r="A372125" s="1"/>
      <c r="B372125" s="1"/>
      <c r="C372125" s="1"/>
      <c r="D372125" s="1"/>
    </row>
    <row r="372144" spans="1:4" x14ac:dyDescent="0.35">
      <c r="A372144" s="1"/>
      <c r="B372144" s="1"/>
      <c r="C372144" s="1"/>
      <c r="D372144" s="1"/>
    </row>
    <row r="372163" spans="1:4" x14ac:dyDescent="0.35">
      <c r="A372163" s="1"/>
      <c r="B372163" s="1"/>
      <c r="C372163" s="1"/>
      <c r="D372163" s="1"/>
    </row>
    <row r="372182" spans="1:4" x14ac:dyDescent="0.35">
      <c r="A372182" s="1"/>
      <c r="B372182" s="1"/>
      <c r="C372182" s="1"/>
      <c r="D372182" s="1"/>
    </row>
    <row r="372201" spans="1:4" x14ac:dyDescent="0.35">
      <c r="A372201" s="1"/>
      <c r="B372201" s="1"/>
      <c r="C372201" s="1"/>
      <c r="D372201" s="1"/>
    </row>
    <row r="372220" spans="1:4" x14ac:dyDescent="0.35">
      <c r="A372220" s="1"/>
      <c r="B372220" s="1"/>
      <c r="C372220" s="1"/>
      <c r="D372220" s="1"/>
    </row>
    <row r="372239" spans="1:4" x14ac:dyDescent="0.35">
      <c r="A372239" s="1"/>
      <c r="B372239" s="1"/>
      <c r="C372239" s="1"/>
      <c r="D372239" s="1"/>
    </row>
    <row r="372258" spans="1:4" x14ac:dyDescent="0.35">
      <c r="A372258" s="1"/>
      <c r="B372258" s="1"/>
      <c r="C372258" s="1"/>
      <c r="D372258" s="1"/>
    </row>
    <row r="372277" spans="1:4" x14ac:dyDescent="0.35">
      <c r="A372277" s="1"/>
      <c r="B372277" s="1"/>
      <c r="C372277" s="1"/>
      <c r="D372277" s="1"/>
    </row>
    <row r="372296" spans="1:4" x14ac:dyDescent="0.35">
      <c r="A372296" s="1"/>
      <c r="B372296" s="1"/>
      <c r="C372296" s="1"/>
      <c r="D372296" s="1"/>
    </row>
    <row r="372315" spans="1:4" x14ac:dyDescent="0.35">
      <c r="A372315" s="1"/>
      <c r="B372315" s="1"/>
      <c r="C372315" s="1"/>
      <c r="D372315" s="1"/>
    </row>
    <row r="372334" spans="1:4" x14ac:dyDescent="0.35">
      <c r="A372334" s="1"/>
      <c r="B372334" s="1"/>
      <c r="C372334" s="1"/>
      <c r="D372334" s="1"/>
    </row>
    <row r="372353" spans="1:4" x14ac:dyDescent="0.35">
      <c r="A372353" s="1"/>
      <c r="B372353" s="1"/>
      <c r="C372353" s="1"/>
      <c r="D372353" s="1"/>
    </row>
    <row r="372372" spans="1:4" x14ac:dyDescent="0.35">
      <c r="A372372" s="1"/>
      <c r="B372372" s="1"/>
      <c r="C372372" s="1"/>
      <c r="D372372" s="1"/>
    </row>
    <row r="372391" spans="1:4" x14ac:dyDescent="0.35">
      <c r="A372391" s="1"/>
      <c r="B372391" s="1"/>
      <c r="C372391" s="1"/>
      <c r="D372391" s="1"/>
    </row>
    <row r="372410" spans="1:4" x14ac:dyDescent="0.35">
      <c r="A372410" s="1"/>
      <c r="B372410" s="1"/>
      <c r="C372410" s="1"/>
      <c r="D372410" s="1"/>
    </row>
    <row r="372429" spans="1:4" x14ac:dyDescent="0.35">
      <c r="A372429" s="1"/>
      <c r="B372429" s="1"/>
      <c r="C372429" s="1"/>
      <c r="D372429" s="1"/>
    </row>
    <row r="372448" spans="1:4" x14ac:dyDescent="0.35">
      <c r="A372448" s="1"/>
      <c r="B372448" s="1"/>
      <c r="C372448" s="1"/>
      <c r="D372448" s="1"/>
    </row>
    <row r="372467" spans="1:4" x14ac:dyDescent="0.35">
      <c r="A372467" s="1"/>
      <c r="B372467" s="1"/>
      <c r="C372467" s="1"/>
      <c r="D372467" s="1"/>
    </row>
    <row r="372486" spans="1:4" x14ac:dyDescent="0.35">
      <c r="A372486" s="1"/>
      <c r="B372486" s="1"/>
      <c r="C372486" s="1"/>
      <c r="D372486" s="1"/>
    </row>
    <row r="372505" spans="1:4" x14ac:dyDescent="0.35">
      <c r="A372505" s="1"/>
      <c r="B372505" s="1"/>
      <c r="C372505" s="1"/>
      <c r="D372505" s="1"/>
    </row>
    <row r="372524" spans="1:4" x14ac:dyDescent="0.35">
      <c r="A372524" s="1"/>
      <c r="B372524" s="1"/>
      <c r="C372524" s="1"/>
      <c r="D372524" s="1"/>
    </row>
    <row r="372543" spans="1:4" x14ac:dyDescent="0.35">
      <c r="A372543" s="1"/>
      <c r="B372543" s="1"/>
      <c r="C372543" s="1"/>
      <c r="D372543" s="1"/>
    </row>
    <row r="372562" spans="1:4" x14ac:dyDescent="0.35">
      <c r="A372562" s="1"/>
      <c r="B372562" s="1"/>
      <c r="C372562" s="1"/>
      <c r="D372562" s="1"/>
    </row>
    <row r="372581" spans="1:4" x14ac:dyDescent="0.35">
      <c r="A372581" s="1"/>
      <c r="B372581" s="1"/>
      <c r="C372581" s="1"/>
      <c r="D372581" s="1"/>
    </row>
    <row r="372600" spans="1:4" x14ac:dyDescent="0.35">
      <c r="A372600" s="1"/>
      <c r="B372600" s="1"/>
      <c r="C372600" s="1"/>
      <c r="D372600" s="1"/>
    </row>
    <row r="372619" spans="1:4" x14ac:dyDescent="0.35">
      <c r="A372619" s="1"/>
      <c r="B372619" s="1"/>
      <c r="C372619" s="1"/>
      <c r="D372619" s="1"/>
    </row>
    <row r="372638" spans="1:4" x14ac:dyDescent="0.35">
      <c r="A372638" s="1"/>
      <c r="B372638" s="1"/>
      <c r="C372638" s="1"/>
      <c r="D372638" s="1"/>
    </row>
    <row r="372657" spans="1:4" x14ac:dyDescent="0.35">
      <c r="A372657" s="1"/>
      <c r="B372657" s="1"/>
      <c r="C372657" s="1"/>
      <c r="D372657" s="1"/>
    </row>
    <row r="372676" spans="1:4" x14ac:dyDescent="0.35">
      <c r="A372676" s="1"/>
      <c r="B372676" s="1"/>
      <c r="C372676" s="1"/>
      <c r="D372676" s="1"/>
    </row>
    <row r="372695" spans="1:4" x14ac:dyDescent="0.35">
      <c r="A372695" s="1"/>
      <c r="B372695" s="1"/>
      <c r="C372695" s="1"/>
      <c r="D372695" s="1"/>
    </row>
    <row r="372714" spans="1:4" x14ac:dyDescent="0.35">
      <c r="A372714" s="1"/>
      <c r="B372714" s="1"/>
      <c r="C372714" s="1"/>
      <c r="D372714" s="1"/>
    </row>
    <row r="372733" spans="1:4" x14ac:dyDescent="0.35">
      <c r="A372733" s="1"/>
      <c r="B372733" s="1"/>
      <c r="C372733" s="1"/>
      <c r="D372733" s="1"/>
    </row>
    <row r="372752" spans="1:4" x14ac:dyDescent="0.35">
      <c r="A372752" s="1"/>
      <c r="B372752" s="1"/>
      <c r="C372752" s="1"/>
      <c r="D372752" s="1"/>
    </row>
    <row r="372771" spans="1:4" x14ac:dyDescent="0.35">
      <c r="A372771" s="1"/>
      <c r="B372771" s="1"/>
      <c r="C372771" s="1"/>
      <c r="D372771" s="1"/>
    </row>
    <row r="372790" spans="1:4" x14ac:dyDescent="0.35">
      <c r="A372790" s="1"/>
      <c r="B372790" s="1"/>
      <c r="C372790" s="1"/>
      <c r="D372790" s="1"/>
    </row>
    <row r="372809" spans="1:4" x14ac:dyDescent="0.35">
      <c r="A372809" s="1"/>
      <c r="B372809" s="1"/>
      <c r="C372809" s="1"/>
      <c r="D372809" s="1"/>
    </row>
    <row r="372828" spans="1:4" x14ac:dyDescent="0.35">
      <c r="A372828" s="1"/>
      <c r="B372828" s="1"/>
      <c r="C372828" s="1"/>
      <c r="D372828" s="1"/>
    </row>
    <row r="372847" spans="1:4" x14ac:dyDescent="0.35">
      <c r="A372847" s="1"/>
      <c r="B372847" s="1"/>
      <c r="C372847" s="1"/>
      <c r="D372847" s="1"/>
    </row>
    <row r="372866" spans="1:4" x14ac:dyDescent="0.35">
      <c r="A372866" s="1"/>
      <c r="B372866" s="1"/>
      <c r="C372866" s="1"/>
      <c r="D372866" s="1"/>
    </row>
    <row r="372885" spans="1:4" x14ac:dyDescent="0.35">
      <c r="A372885" s="1"/>
      <c r="B372885" s="1"/>
      <c r="C372885" s="1"/>
      <c r="D372885" s="1"/>
    </row>
    <row r="372904" spans="1:4" x14ac:dyDescent="0.35">
      <c r="A372904" s="1"/>
      <c r="B372904" s="1"/>
      <c r="C372904" s="1"/>
      <c r="D372904" s="1"/>
    </row>
    <row r="372923" spans="1:4" x14ac:dyDescent="0.35">
      <c r="A372923" s="1"/>
      <c r="B372923" s="1"/>
      <c r="C372923" s="1"/>
      <c r="D372923" s="1"/>
    </row>
    <row r="372942" spans="1:4" x14ac:dyDescent="0.35">
      <c r="A372942" s="1"/>
      <c r="B372942" s="1"/>
      <c r="C372942" s="1"/>
      <c r="D372942" s="1"/>
    </row>
    <row r="372961" spans="1:4" x14ac:dyDescent="0.35">
      <c r="A372961" s="1"/>
      <c r="B372961" s="1"/>
      <c r="C372961" s="1"/>
      <c r="D372961" s="1"/>
    </row>
    <row r="372980" spans="1:4" x14ac:dyDescent="0.35">
      <c r="A372980" s="1"/>
      <c r="B372980" s="1"/>
      <c r="C372980" s="1"/>
      <c r="D372980" s="1"/>
    </row>
    <row r="372999" spans="1:4" x14ac:dyDescent="0.35">
      <c r="A372999" s="1"/>
      <c r="B372999" s="1"/>
      <c r="C372999" s="1"/>
      <c r="D372999" s="1"/>
    </row>
    <row r="373018" spans="1:4" x14ac:dyDescent="0.35">
      <c r="A373018" s="1"/>
      <c r="B373018" s="1"/>
      <c r="C373018" s="1"/>
      <c r="D373018" s="1"/>
    </row>
    <row r="373037" spans="1:4" x14ac:dyDescent="0.35">
      <c r="A373037" s="1"/>
      <c r="B373037" s="1"/>
      <c r="C373037" s="1"/>
      <c r="D373037" s="1"/>
    </row>
    <row r="373056" spans="1:4" x14ac:dyDescent="0.35">
      <c r="A373056" s="1"/>
      <c r="B373056" s="1"/>
      <c r="C373056" s="1"/>
      <c r="D373056" s="1"/>
    </row>
    <row r="373075" spans="1:4" x14ac:dyDescent="0.35">
      <c r="A373075" s="1"/>
      <c r="B373075" s="1"/>
      <c r="C373075" s="1"/>
      <c r="D373075" s="1"/>
    </row>
    <row r="373094" spans="1:4" x14ac:dyDescent="0.35">
      <c r="A373094" s="1"/>
      <c r="B373094" s="1"/>
      <c r="C373094" s="1"/>
      <c r="D373094" s="1"/>
    </row>
    <row r="373113" spans="1:4" x14ac:dyDescent="0.35">
      <c r="A373113" s="1"/>
      <c r="B373113" s="1"/>
      <c r="C373113" s="1"/>
      <c r="D373113" s="1"/>
    </row>
    <row r="373132" spans="1:4" x14ac:dyDescent="0.35">
      <c r="A373132" s="1"/>
      <c r="B373132" s="1"/>
      <c r="C373132" s="1"/>
      <c r="D373132" s="1"/>
    </row>
    <row r="373151" spans="1:4" x14ac:dyDescent="0.35">
      <c r="A373151" s="1"/>
      <c r="B373151" s="1"/>
      <c r="C373151" s="1"/>
      <c r="D373151" s="1"/>
    </row>
    <row r="373170" spans="1:4" x14ac:dyDescent="0.35">
      <c r="A373170" s="1"/>
      <c r="B373170" s="1"/>
      <c r="C373170" s="1"/>
      <c r="D373170" s="1"/>
    </row>
    <row r="373189" spans="1:4" x14ac:dyDescent="0.35">
      <c r="A373189" s="1"/>
      <c r="B373189" s="1"/>
      <c r="C373189" s="1"/>
      <c r="D373189" s="1"/>
    </row>
    <row r="373208" spans="1:4" x14ac:dyDescent="0.35">
      <c r="A373208" s="1"/>
      <c r="B373208" s="1"/>
      <c r="C373208" s="1"/>
      <c r="D373208" s="1"/>
    </row>
    <row r="373227" spans="1:4" x14ac:dyDescent="0.35">
      <c r="A373227" s="1"/>
      <c r="B373227" s="1"/>
      <c r="C373227" s="1"/>
      <c r="D373227" s="1"/>
    </row>
    <row r="373246" spans="1:4" x14ac:dyDescent="0.35">
      <c r="A373246" s="1"/>
      <c r="B373246" s="1"/>
      <c r="C373246" s="1"/>
      <c r="D373246" s="1"/>
    </row>
    <row r="373265" spans="1:4" x14ac:dyDescent="0.35">
      <c r="A373265" s="1"/>
      <c r="B373265" s="1"/>
      <c r="C373265" s="1"/>
      <c r="D373265" s="1"/>
    </row>
    <row r="373284" spans="1:4" x14ac:dyDescent="0.35">
      <c r="A373284" s="1"/>
      <c r="B373284" s="1"/>
      <c r="C373284" s="1"/>
      <c r="D373284" s="1"/>
    </row>
    <row r="373303" spans="1:4" x14ac:dyDescent="0.35">
      <c r="A373303" s="1"/>
      <c r="B373303" s="1"/>
      <c r="C373303" s="1"/>
      <c r="D373303" s="1"/>
    </row>
    <row r="373322" spans="1:4" x14ac:dyDescent="0.35">
      <c r="A373322" s="1"/>
      <c r="B373322" s="1"/>
      <c r="C373322" s="1"/>
      <c r="D373322" s="1"/>
    </row>
    <row r="373341" spans="1:4" x14ac:dyDescent="0.35">
      <c r="A373341" s="1"/>
      <c r="B373341" s="1"/>
      <c r="C373341" s="1"/>
      <c r="D373341" s="1"/>
    </row>
    <row r="373360" spans="1:4" x14ac:dyDescent="0.35">
      <c r="A373360" s="1"/>
      <c r="B373360" s="1"/>
      <c r="C373360" s="1"/>
      <c r="D373360" s="1"/>
    </row>
    <row r="373379" spans="1:4" x14ac:dyDescent="0.35">
      <c r="A373379" s="1"/>
      <c r="B373379" s="1"/>
      <c r="C373379" s="1"/>
      <c r="D373379" s="1"/>
    </row>
    <row r="373398" spans="1:4" x14ac:dyDescent="0.35">
      <c r="A373398" s="1"/>
      <c r="B373398" s="1"/>
      <c r="C373398" s="1"/>
      <c r="D373398" s="1"/>
    </row>
    <row r="373417" spans="1:4" x14ac:dyDescent="0.35">
      <c r="A373417" s="1"/>
      <c r="B373417" s="1"/>
      <c r="C373417" s="1"/>
      <c r="D373417" s="1"/>
    </row>
    <row r="373436" spans="1:4" x14ac:dyDescent="0.35">
      <c r="A373436" s="1"/>
      <c r="B373436" s="1"/>
      <c r="C373436" s="1"/>
      <c r="D373436" s="1"/>
    </row>
    <row r="373455" spans="1:4" x14ac:dyDescent="0.35">
      <c r="A373455" s="1"/>
      <c r="B373455" s="1"/>
      <c r="C373455" s="1"/>
      <c r="D373455" s="1"/>
    </row>
    <row r="373474" spans="1:4" x14ac:dyDescent="0.35">
      <c r="A373474" s="1"/>
      <c r="B373474" s="1"/>
      <c r="C373474" s="1"/>
      <c r="D373474" s="1"/>
    </row>
    <row r="373493" spans="1:4" x14ac:dyDescent="0.35">
      <c r="A373493" s="1"/>
      <c r="B373493" s="1"/>
      <c r="C373493" s="1"/>
      <c r="D373493" s="1"/>
    </row>
    <row r="373512" spans="1:4" x14ac:dyDescent="0.35">
      <c r="A373512" s="1"/>
      <c r="B373512" s="1"/>
      <c r="C373512" s="1"/>
      <c r="D373512" s="1"/>
    </row>
    <row r="373531" spans="1:4" x14ac:dyDescent="0.35">
      <c r="A373531" s="1"/>
      <c r="B373531" s="1"/>
      <c r="C373531" s="1"/>
      <c r="D373531" s="1"/>
    </row>
    <row r="373550" spans="1:4" x14ac:dyDescent="0.35">
      <c r="A373550" s="1"/>
      <c r="B373550" s="1"/>
      <c r="C373550" s="1"/>
      <c r="D373550" s="1"/>
    </row>
    <row r="373569" spans="1:4" x14ac:dyDescent="0.35">
      <c r="A373569" s="1"/>
      <c r="B373569" s="1"/>
      <c r="C373569" s="1"/>
      <c r="D373569" s="1"/>
    </row>
    <row r="373588" spans="1:4" x14ac:dyDescent="0.35">
      <c r="A373588" s="1"/>
      <c r="B373588" s="1"/>
      <c r="C373588" s="1"/>
      <c r="D373588" s="1"/>
    </row>
    <row r="373607" spans="1:4" x14ac:dyDescent="0.35">
      <c r="A373607" s="1"/>
      <c r="B373607" s="1"/>
      <c r="C373607" s="1"/>
      <c r="D373607" s="1"/>
    </row>
    <row r="373626" spans="1:4" x14ac:dyDescent="0.35">
      <c r="A373626" s="1"/>
      <c r="B373626" s="1"/>
      <c r="C373626" s="1"/>
      <c r="D373626" s="1"/>
    </row>
    <row r="373645" spans="1:4" x14ac:dyDescent="0.35">
      <c r="A373645" s="1"/>
      <c r="B373645" s="1"/>
      <c r="C373645" s="1"/>
      <c r="D373645" s="1"/>
    </row>
    <row r="373664" spans="1:4" x14ac:dyDescent="0.35">
      <c r="A373664" s="1"/>
      <c r="B373664" s="1"/>
      <c r="C373664" s="1"/>
      <c r="D373664" s="1"/>
    </row>
    <row r="373683" spans="1:4" x14ac:dyDescent="0.35">
      <c r="A373683" s="1"/>
      <c r="B373683" s="1"/>
      <c r="C373683" s="1"/>
      <c r="D373683" s="1"/>
    </row>
    <row r="373702" spans="1:4" x14ac:dyDescent="0.35">
      <c r="A373702" s="1"/>
      <c r="B373702" s="1"/>
      <c r="C373702" s="1"/>
      <c r="D373702" s="1"/>
    </row>
    <row r="373721" spans="1:4" x14ac:dyDescent="0.35">
      <c r="A373721" s="1"/>
      <c r="B373721" s="1"/>
      <c r="C373721" s="1"/>
      <c r="D373721" s="1"/>
    </row>
    <row r="373740" spans="1:4" x14ac:dyDescent="0.35">
      <c r="A373740" s="1"/>
      <c r="B373740" s="1"/>
      <c r="C373740" s="1"/>
      <c r="D373740" s="1"/>
    </row>
    <row r="373759" spans="1:4" x14ac:dyDescent="0.35">
      <c r="A373759" s="1"/>
      <c r="B373759" s="1"/>
      <c r="C373759" s="1"/>
      <c r="D373759" s="1"/>
    </row>
    <row r="373778" spans="1:4" x14ac:dyDescent="0.35">
      <c r="A373778" s="1"/>
      <c r="B373778" s="1"/>
      <c r="C373778" s="1"/>
      <c r="D373778" s="1"/>
    </row>
    <row r="373797" spans="1:4" x14ac:dyDescent="0.35">
      <c r="A373797" s="1"/>
      <c r="B373797" s="1"/>
      <c r="C373797" s="1"/>
      <c r="D373797" s="1"/>
    </row>
    <row r="373816" spans="1:4" x14ac:dyDescent="0.35">
      <c r="A373816" s="1"/>
      <c r="B373816" s="1"/>
      <c r="C373816" s="1"/>
      <c r="D373816" s="1"/>
    </row>
    <row r="373835" spans="1:4" x14ac:dyDescent="0.35">
      <c r="A373835" s="1"/>
      <c r="B373835" s="1"/>
      <c r="C373835" s="1"/>
      <c r="D373835" s="1"/>
    </row>
    <row r="373854" spans="1:4" x14ac:dyDescent="0.35">
      <c r="A373854" s="1"/>
      <c r="B373854" s="1"/>
      <c r="C373854" s="1"/>
      <c r="D373854" s="1"/>
    </row>
    <row r="373873" spans="1:4" x14ac:dyDescent="0.35">
      <c r="A373873" s="1"/>
      <c r="B373873" s="1"/>
      <c r="C373873" s="1"/>
      <c r="D373873" s="1"/>
    </row>
    <row r="373892" spans="1:4" x14ac:dyDescent="0.35">
      <c r="A373892" s="1"/>
      <c r="B373892" s="1"/>
      <c r="C373892" s="1"/>
      <c r="D373892" s="1"/>
    </row>
    <row r="373911" spans="1:4" x14ac:dyDescent="0.35">
      <c r="A373911" s="1"/>
      <c r="B373911" s="1"/>
      <c r="C373911" s="1"/>
      <c r="D373911" s="1"/>
    </row>
    <row r="373930" spans="1:4" x14ac:dyDescent="0.35">
      <c r="A373930" s="1"/>
      <c r="B373930" s="1"/>
      <c r="C373930" s="1"/>
      <c r="D373930" s="1"/>
    </row>
    <row r="373949" spans="1:4" x14ac:dyDescent="0.35">
      <c r="A373949" s="1"/>
      <c r="B373949" s="1"/>
      <c r="C373949" s="1"/>
      <c r="D373949" s="1"/>
    </row>
    <row r="373968" spans="1:4" x14ac:dyDescent="0.35">
      <c r="A373968" s="1"/>
      <c r="B373968" s="1"/>
      <c r="C373968" s="1"/>
      <c r="D373968" s="1"/>
    </row>
    <row r="373987" spans="1:4" x14ac:dyDescent="0.35">
      <c r="A373987" s="1"/>
      <c r="B373987" s="1"/>
      <c r="C373987" s="1"/>
      <c r="D373987" s="1"/>
    </row>
    <row r="374006" spans="1:4" x14ac:dyDescent="0.35">
      <c r="A374006" s="1"/>
      <c r="B374006" s="1"/>
      <c r="C374006" s="1"/>
      <c r="D374006" s="1"/>
    </row>
    <row r="374025" spans="1:4" x14ac:dyDescent="0.35">
      <c r="A374025" s="1"/>
      <c r="B374025" s="1"/>
      <c r="C374025" s="1"/>
      <c r="D374025" s="1"/>
    </row>
    <row r="374044" spans="1:4" x14ac:dyDescent="0.35">
      <c r="A374044" s="1"/>
      <c r="B374044" s="1"/>
      <c r="C374044" s="1"/>
      <c r="D374044" s="1"/>
    </row>
    <row r="374063" spans="1:4" x14ac:dyDescent="0.35">
      <c r="A374063" s="1"/>
      <c r="B374063" s="1"/>
      <c r="C374063" s="1"/>
      <c r="D374063" s="1"/>
    </row>
    <row r="374082" spans="1:4" x14ac:dyDescent="0.35">
      <c r="A374082" s="1"/>
      <c r="B374082" s="1"/>
      <c r="C374082" s="1"/>
      <c r="D374082" s="1"/>
    </row>
    <row r="374101" spans="1:4" x14ac:dyDescent="0.35">
      <c r="A374101" s="1"/>
      <c r="B374101" s="1"/>
      <c r="C374101" s="1"/>
      <c r="D374101" s="1"/>
    </row>
    <row r="374120" spans="1:4" x14ac:dyDescent="0.35">
      <c r="A374120" s="1"/>
      <c r="B374120" s="1"/>
      <c r="C374120" s="1"/>
      <c r="D374120" s="1"/>
    </row>
    <row r="374139" spans="1:4" x14ac:dyDescent="0.35">
      <c r="A374139" s="1"/>
      <c r="B374139" s="1"/>
      <c r="C374139" s="1"/>
      <c r="D374139" s="1"/>
    </row>
    <row r="374158" spans="1:4" x14ac:dyDescent="0.35">
      <c r="A374158" s="1"/>
      <c r="B374158" s="1"/>
      <c r="C374158" s="1"/>
      <c r="D374158" s="1"/>
    </row>
    <row r="374177" spans="1:4" x14ac:dyDescent="0.35">
      <c r="A374177" s="1"/>
      <c r="B374177" s="1"/>
      <c r="C374177" s="1"/>
      <c r="D374177" s="1"/>
    </row>
    <row r="374196" spans="1:4" x14ac:dyDescent="0.35">
      <c r="A374196" s="1"/>
      <c r="B374196" s="1"/>
      <c r="C374196" s="1"/>
      <c r="D374196" s="1"/>
    </row>
    <row r="374215" spans="1:4" x14ac:dyDescent="0.35">
      <c r="A374215" s="1"/>
      <c r="B374215" s="1"/>
      <c r="C374215" s="1"/>
      <c r="D374215" s="1"/>
    </row>
    <row r="374234" spans="1:4" x14ac:dyDescent="0.35">
      <c r="A374234" s="1"/>
      <c r="B374234" s="1"/>
      <c r="C374234" s="1"/>
      <c r="D374234" s="1"/>
    </row>
    <row r="374253" spans="1:4" x14ac:dyDescent="0.35">
      <c r="A374253" s="1"/>
      <c r="B374253" s="1"/>
      <c r="C374253" s="1"/>
      <c r="D374253" s="1"/>
    </row>
    <row r="374272" spans="1:4" x14ac:dyDescent="0.35">
      <c r="A374272" s="1"/>
      <c r="B374272" s="1"/>
      <c r="C374272" s="1"/>
      <c r="D374272" s="1"/>
    </row>
    <row r="374291" spans="1:4" x14ac:dyDescent="0.35">
      <c r="A374291" s="1"/>
      <c r="B374291" s="1"/>
      <c r="C374291" s="1"/>
      <c r="D374291" s="1"/>
    </row>
    <row r="374310" spans="1:4" x14ac:dyDescent="0.35">
      <c r="A374310" s="1"/>
      <c r="B374310" s="1"/>
      <c r="C374310" s="1"/>
      <c r="D374310" s="1"/>
    </row>
    <row r="374329" spans="1:4" x14ac:dyDescent="0.35">
      <c r="A374329" s="1"/>
      <c r="B374329" s="1"/>
      <c r="C374329" s="1"/>
      <c r="D374329" s="1"/>
    </row>
    <row r="374348" spans="1:4" x14ac:dyDescent="0.35">
      <c r="A374348" s="1"/>
      <c r="B374348" s="1"/>
      <c r="C374348" s="1"/>
      <c r="D374348" s="1"/>
    </row>
    <row r="374367" spans="1:4" x14ac:dyDescent="0.35">
      <c r="A374367" s="1"/>
      <c r="B374367" s="1"/>
      <c r="C374367" s="1"/>
      <c r="D374367" s="1"/>
    </row>
    <row r="374386" spans="1:4" x14ac:dyDescent="0.35">
      <c r="A374386" s="1"/>
      <c r="B374386" s="1"/>
      <c r="C374386" s="1"/>
      <c r="D374386" s="1"/>
    </row>
    <row r="374405" spans="1:4" x14ac:dyDescent="0.35">
      <c r="A374405" s="1"/>
      <c r="B374405" s="1"/>
      <c r="C374405" s="1"/>
      <c r="D374405" s="1"/>
    </row>
    <row r="374424" spans="1:4" x14ac:dyDescent="0.35">
      <c r="A374424" s="1"/>
      <c r="B374424" s="1"/>
      <c r="C374424" s="1"/>
      <c r="D374424" s="1"/>
    </row>
    <row r="374443" spans="1:4" x14ac:dyDescent="0.35">
      <c r="A374443" s="1"/>
      <c r="B374443" s="1"/>
      <c r="C374443" s="1"/>
      <c r="D374443" s="1"/>
    </row>
    <row r="374462" spans="1:4" x14ac:dyDescent="0.35">
      <c r="A374462" s="1"/>
      <c r="B374462" s="1"/>
      <c r="C374462" s="1"/>
      <c r="D374462" s="1"/>
    </row>
    <row r="374481" spans="1:4" x14ac:dyDescent="0.35">
      <c r="A374481" s="1"/>
      <c r="B374481" s="1"/>
      <c r="C374481" s="1"/>
      <c r="D374481" s="1"/>
    </row>
    <row r="374500" spans="1:4" x14ac:dyDescent="0.35">
      <c r="A374500" s="1"/>
      <c r="B374500" s="1"/>
      <c r="C374500" s="1"/>
      <c r="D374500" s="1"/>
    </row>
    <row r="374519" spans="1:4" x14ac:dyDescent="0.35">
      <c r="A374519" s="1"/>
      <c r="B374519" s="1"/>
      <c r="C374519" s="1"/>
      <c r="D374519" s="1"/>
    </row>
    <row r="374538" spans="1:4" x14ac:dyDescent="0.35">
      <c r="A374538" s="1"/>
      <c r="B374538" s="1"/>
      <c r="C374538" s="1"/>
      <c r="D374538" s="1"/>
    </row>
    <row r="374557" spans="1:4" x14ac:dyDescent="0.35">
      <c r="A374557" s="1"/>
      <c r="B374557" s="1"/>
      <c r="C374557" s="1"/>
      <c r="D374557" s="1"/>
    </row>
    <row r="374576" spans="1:4" x14ac:dyDescent="0.35">
      <c r="A374576" s="1"/>
      <c r="B374576" s="1"/>
      <c r="C374576" s="1"/>
      <c r="D374576" s="1"/>
    </row>
    <row r="374595" spans="1:4" x14ac:dyDescent="0.35">
      <c r="A374595" s="1"/>
      <c r="B374595" s="1"/>
      <c r="C374595" s="1"/>
      <c r="D374595" s="1"/>
    </row>
    <row r="374614" spans="1:4" x14ac:dyDescent="0.35">
      <c r="A374614" s="1"/>
      <c r="B374614" s="1"/>
      <c r="C374614" s="1"/>
      <c r="D374614" s="1"/>
    </row>
    <row r="374633" spans="1:4" x14ac:dyDescent="0.35">
      <c r="A374633" s="1"/>
      <c r="B374633" s="1"/>
      <c r="C374633" s="1"/>
      <c r="D374633" s="1"/>
    </row>
    <row r="374652" spans="1:4" x14ac:dyDescent="0.35">
      <c r="A374652" s="1"/>
      <c r="B374652" s="1"/>
      <c r="C374652" s="1"/>
      <c r="D374652" s="1"/>
    </row>
    <row r="374671" spans="1:4" x14ac:dyDescent="0.35">
      <c r="A374671" s="1"/>
      <c r="B374671" s="1"/>
      <c r="C374671" s="1"/>
      <c r="D374671" s="1"/>
    </row>
    <row r="374690" spans="1:4" x14ac:dyDescent="0.35">
      <c r="A374690" s="1"/>
      <c r="B374690" s="1"/>
      <c r="C374690" s="1"/>
      <c r="D374690" s="1"/>
    </row>
    <row r="374709" spans="1:4" x14ac:dyDescent="0.35">
      <c r="A374709" s="1"/>
      <c r="B374709" s="1"/>
      <c r="C374709" s="1"/>
      <c r="D374709" s="1"/>
    </row>
    <row r="374728" spans="1:4" x14ac:dyDescent="0.35">
      <c r="A374728" s="1"/>
      <c r="B374728" s="1"/>
      <c r="C374728" s="1"/>
      <c r="D374728" s="1"/>
    </row>
    <row r="374747" spans="1:4" x14ac:dyDescent="0.35">
      <c r="A374747" s="1"/>
      <c r="B374747" s="1"/>
      <c r="C374747" s="1"/>
      <c r="D374747" s="1"/>
    </row>
    <row r="374766" spans="1:4" x14ac:dyDescent="0.35">
      <c r="A374766" s="1"/>
      <c r="B374766" s="1"/>
      <c r="C374766" s="1"/>
      <c r="D374766" s="1"/>
    </row>
    <row r="374785" spans="1:4" x14ac:dyDescent="0.35">
      <c r="A374785" s="1"/>
      <c r="B374785" s="1"/>
      <c r="C374785" s="1"/>
      <c r="D374785" s="1"/>
    </row>
    <row r="374804" spans="1:4" x14ac:dyDescent="0.35">
      <c r="A374804" s="1"/>
      <c r="B374804" s="1"/>
      <c r="C374804" s="1"/>
      <c r="D374804" s="1"/>
    </row>
    <row r="374823" spans="1:4" x14ac:dyDescent="0.35">
      <c r="A374823" s="1"/>
      <c r="B374823" s="1"/>
      <c r="C374823" s="1"/>
      <c r="D374823" s="1"/>
    </row>
    <row r="374842" spans="1:4" x14ac:dyDescent="0.35">
      <c r="A374842" s="1"/>
      <c r="B374842" s="1"/>
      <c r="C374842" s="1"/>
      <c r="D374842" s="1"/>
    </row>
    <row r="374861" spans="1:4" x14ac:dyDescent="0.35">
      <c r="A374861" s="1"/>
      <c r="B374861" s="1"/>
      <c r="C374861" s="1"/>
      <c r="D374861" s="1"/>
    </row>
    <row r="374880" spans="1:4" x14ac:dyDescent="0.35">
      <c r="A374880" s="1"/>
      <c r="B374880" s="1"/>
      <c r="C374880" s="1"/>
      <c r="D374880" s="1"/>
    </row>
    <row r="374899" spans="1:4" x14ac:dyDescent="0.35">
      <c r="A374899" s="1"/>
      <c r="B374899" s="1"/>
      <c r="C374899" s="1"/>
      <c r="D374899" s="1"/>
    </row>
    <row r="374918" spans="1:4" x14ac:dyDescent="0.35">
      <c r="A374918" s="1"/>
      <c r="B374918" s="1"/>
      <c r="C374918" s="1"/>
      <c r="D374918" s="1"/>
    </row>
    <row r="374937" spans="1:4" x14ac:dyDescent="0.35">
      <c r="A374937" s="1"/>
      <c r="B374937" s="1"/>
      <c r="C374937" s="1"/>
      <c r="D374937" s="1"/>
    </row>
    <row r="374956" spans="1:4" x14ac:dyDescent="0.35">
      <c r="A374956" s="1"/>
      <c r="B374956" s="1"/>
      <c r="C374956" s="1"/>
      <c r="D374956" s="1"/>
    </row>
    <row r="374975" spans="1:4" x14ac:dyDescent="0.35">
      <c r="A374975" s="1"/>
      <c r="B374975" s="1"/>
      <c r="C374975" s="1"/>
      <c r="D374975" s="1"/>
    </row>
    <row r="374994" spans="1:4" x14ac:dyDescent="0.35">
      <c r="A374994" s="1"/>
      <c r="B374994" s="1"/>
      <c r="C374994" s="1"/>
      <c r="D374994" s="1"/>
    </row>
    <row r="375013" spans="1:4" x14ac:dyDescent="0.35">
      <c r="A375013" s="1"/>
      <c r="B375013" s="1"/>
      <c r="C375013" s="1"/>
      <c r="D375013" s="1"/>
    </row>
    <row r="375032" spans="1:4" x14ac:dyDescent="0.35">
      <c r="A375032" s="1"/>
      <c r="B375032" s="1"/>
      <c r="C375032" s="1"/>
      <c r="D375032" s="1"/>
    </row>
    <row r="375051" spans="1:4" x14ac:dyDescent="0.35">
      <c r="A375051" s="1"/>
      <c r="B375051" s="1"/>
      <c r="C375051" s="1"/>
      <c r="D375051" s="1"/>
    </row>
    <row r="375070" spans="1:4" x14ac:dyDescent="0.35">
      <c r="A375070" s="1"/>
      <c r="B375070" s="1"/>
      <c r="C375070" s="1"/>
      <c r="D375070" s="1"/>
    </row>
    <row r="375089" spans="1:4" x14ac:dyDescent="0.35">
      <c r="A375089" s="1"/>
      <c r="B375089" s="1"/>
      <c r="C375089" s="1"/>
      <c r="D375089" s="1"/>
    </row>
    <row r="375108" spans="1:4" x14ac:dyDescent="0.35">
      <c r="A375108" s="1"/>
      <c r="B375108" s="1"/>
      <c r="C375108" s="1"/>
      <c r="D375108" s="1"/>
    </row>
    <row r="375127" spans="1:4" x14ac:dyDescent="0.35">
      <c r="A375127" s="1"/>
      <c r="B375127" s="1"/>
      <c r="C375127" s="1"/>
      <c r="D375127" s="1"/>
    </row>
    <row r="375146" spans="1:4" x14ac:dyDescent="0.35">
      <c r="A375146" s="1"/>
      <c r="B375146" s="1"/>
      <c r="C375146" s="1"/>
      <c r="D375146" s="1"/>
    </row>
    <row r="375165" spans="1:4" x14ac:dyDescent="0.35">
      <c r="A375165" s="1"/>
      <c r="B375165" s="1"/>
      <c r="C375165" s="1"/>
      <c r="D375165" s="1"/>
    </row>
    <row r="375184" spans="1:4" x14ac:dyDescent="0.35">
      <c r="A375184" s="1"/>
      <c r="B375184" s="1"/>
      <c r="C375184" s="1"/>
      <c r="D375184" s="1"/>
    </row>
    <row r="375203" spans="1:4" x14ac:dyDescent="0.35">
      <c r="A375203" s="1"/>
      <c r="B375203" s="1"/>
      <c r="C375203" s="1"/>
      <c r="D375203" s="1"/>
    </row>
    <row r="375222" spans="1:4" x14ac:dyDescent="0.35">
      <c r="A375222" s="1"/>
      <c r="B375222" s="1"/>
      <c r="C375222" s="1"/>
      <c r="D375222" s="1"/>
    </row>
    <row r="375241" spans="1:4" x14ac:dyDescent="0.35">
      <c r="A375241" s="1"/>
      <c r="B375241" s="1"/>
      <c r="C375241" s="1"/>
      <c r="D375241" s="1"/>
    </row>
    <row r="375260" spans="1:4" x14ac:dyDescent="0.35">
      <c r="A375260" s="1"/>
      <c r="B375260" s="1"/>
      <c r="C375260" s="1"/>
      <c r="D375260" s="1"/>
    </row>
    <row r="375279" spans="1:4" x14ac:dyDescent="0.35">
      <c r="A375279" s="1"/>
      <c r="B375279" s="1"/>
      <c r="C375279" s="1"/>
      <c r="D375279" s="1"/>
    </row>
    <row r="375298" spans="1:4" x14ac:dyDescent="0.35">
      <c r="A375298" s="1"/>
      <c r="B375298" s="1"/>
      <c r="C375298" s="1"/>
      <c r="D375298" s="1"/>
    </row>
    <row r="375317" spans="1:4" x14ac:dyDescent="0.35">
      <c r="A375317" s="1"/>
      <c r="B375317" s="1"/>
      <c r="C375317" s="1"/>
      <c r="D375317" s="1"/>
    </row>
    <row r="375336" spans="1:4" x14ac:dyDescent="0.35">
      <c r="A375336" s="1"/>
      <c r="B375336" s="1"/>
      <c r="C375336" s="1"/>
      <c r="D375336" s="1"/>
    </row>
    <row r="375355" spans="1:4" x14ac:dyDescent="0.35">
      <c r="A375355" s="1"/>
      <c r="B375355" s="1"/>
      <c r="C375355" s="1"/>
      <c r="D375355" s="1"/>
    </row>
    <row r="375374" spans="1:4" x14ac:dyDescent="0.35">
      <c r="A375374" s="1"/>
      <c r="B375374" s="1"/>
      <c r="C375374" s="1"/>
      <c r="D375374" s="1"/>
    </row>
    <row r="375393" spans="1:4" x14ac:dyDescent="0.35">
      <c r="A375393" s="1"/>
      <c r="B375393" s="1"/>
      <c r="C375393" s="1"/>
      <c r="D375393" s="1"/>
    </row>
    <row r="375412" spans="1:4" x14ac:dyDescent="0.35">
      <c r="A375412" s="1"/>
      <c r="B375412" s="1"/>
      <c r="C375412" s="1"/>
      <c r="D375412" s="1"/>
    </row>
    <row r="375431" spans="1:4" x14ac:dyDescent="0.35">
      <c r="A375431" s="1"/>
      <c r="B375431" s="1"/>
      <c r="C375431" s="1"/>
      <c r="D375431" s="1"/>
    </row>
    <row r="375450" spans="1:4" x14ac:dyDescent="0.35">
      <c r="A375450" s="1"/>
      <c r="B375450" s="1"/>
      <c r="C375450" s="1"/>
      <c r="D375450" s="1"/>
    </row>
    <row r="375469" spans="1:4" x14ac:dyDescent="0.35">
      <c r="A375469" s="1"/>
      <c r="B375469" s="1"/>
      <c r="C375469" s="1"/>
      <c r="D375469" s="1"/>
    </row>
    <row r="375488" spans="1:4" x14ac:dyDescent="0.35">
      <c r="A375488" s="1"/>
      <c r="B375488" s="1"/>
      <c r="C375488" s="1"/>
      <c r="D375488" s="1"/>
    </row>
    <row r="375507" spans="1:4" x14ac:dyDescent="0.35">
      <c r="A375507" s="1"/>
      <c r="B375507" s="1"/>
      <c r="C375507" s="1"/>
      <c r="D375507" s="1"/>
    </row>
    <row r="375526" spans="1:4" x14ac:dyDescent="0.35">
      <c r="A375526" s="1"/>
      <c r="B375526" s="1"/>
      <c r="C375526" s="1"/>
      <c r="D375526" s="1"/>
    </row>
    <row r="375545" spans="1:4" x14ac:dyDescent="0.35">
      <c r="A375545" s="1"/>
      <c r="B375545" s="1"/>
      <c r="C375545" s="1"/>
      <c r="D375545" s="1"/>
    </row>
    <row r="375564" spans="1:4" x14ac:dyDescent="0.35">
      <c r="A375564" s="1"/>
      <c r="B375564" s="1"/>
      <c r="C375564" s="1"/>
      <c r="D375564" s="1"/>
    </row>
    <row r="375583" spans="1:4" x14ac:dyDescent="0.35">
      <c r="A375583" s="1"/>
      <c r="B375583" s="1"/>
      <c r="C375583" s="1"/>
      <c r="D375583" s="1"/>
    </row>
    <row r="375602" spans="1:4" x14ac:dyDescent="0.35">
      <c r="A375602" s="1"/>
      <c r="B375602" s="1"/>
      <c r="C375602" s="1"/>
      <c r="D375602" s="1"/>
    </row>
    <row r="375621" spans="1:4" x14ac:dyDescent="0.35">
      <c r="A375621" s="1"/>
      <c r="B375621" s="1"/>
      <c r="C375621" s="1"/>
      <c r="D375621" s="1"/>
    </row>
    <row r="375640" spans="1:4" x14ac:dyDescent="0.35">
      <c r="A375640" s="1"/>
      <c r="B375640" s="1"/>
      <c r="C375640" s="1"/>
      <c r="D375640" s="1"/>
    </row>
    <row r="375659" spans="1:4" x14ac:dyDescent="0.35">
      <c r="A375659" s="1"/>
      <c r="B375659" s="1"/>
      <c r="C375659" s="1"/>
      <c r="D375659" s="1"/>
    </row>
    <row r="375678" spans="1:4" x14ac:dyDescent="0.35">
      <c r="A375678" s="1"/>
      <c r="B375678" s="1"/>
      <c r="C375678" s="1"/>
      <c r="D375678" s="1"/>
    </row>
    <row r="375697" spans="1:4" x14ac:dyDescent="0.35">
      <c r="A375697" s="1"/>
      <c r="B375697" s="1"/>
      <c r="C375697" s="1"/>
      <c r="D375697" s="1"/>
    </row>
    <row r="375716" spans="1:4" x14ac:dyDescent="0.35">
      <c r="A375716" s="1"/>
      <c r="B375716" s="1"/>
      <c r="C375716" s="1"/>
      <c r="D375716" s="1"/>
    </row>
    <row r="375735" spans="1:4" x14ac:dyDescent="0.35">
      <c r="A375735" s="1"/>
      <c r="B375735" s="1"/>
      <c r="C375735" s="1"/>
      <c r="D375735" s="1"/>
    </row>
    <row r="375754" spans="1:4" x14ac:dyDescent="0.35">
      <c r="A375754" s="1"/>
      <c r="B375754" s="1"/>
      <c r="C375754" s="1"/>
      <c r="D375754" s="1"/>
    </row>
    <row r="375773" spans="1:4" x14ac:dyDescent="0.35">
      <c r="A375773" s="1"/>
      <c r="B375773" s="1"/>
      <c r="C375773" s="1"/>
      <c r="D375773" s="1"/>
    </row>
    <row r="375792" spans="1:4" x14ac:dyDescent="0.35">
      <c r="A375792" s="1"/>
      <c r="B375792" s="1"/>
      <c r="C375792" s="1"/>
      <c r="D375792" s="1"/>
    </row>
    <row r="375811" spans="1:4" x14ac:dyDescent="0.35">
      <c r="A375811" s="1"/>
      <c r="B375811" s="1"/>
      <c r="C375811" s="1"/>
      <c r="D375811" s="1"/>
    </row>
    <row r="375830" spans="1:4" x14ac:dyDescent="0.35">
      <c r="A375830" s="1"/>
      <c r="B375830" s="1"/>
      <c r="C375830" s="1"/>
      <c r="D375830" s="1"/>
    </row>
    <row r="375849" spans="1:4" x14ac:dyDescent="0.35">
      <c r="A375849" s="1"/>
      <c r="B375849" s="1"/>
      <c r="C375849" s="1"/>
      <c r="D375849" s="1"/>
    </row>
    <row r="375868" spans="1:4" x14ac:dyDescent="0.35">
      <c r="A375868" s="1"/>
      <c r="B375868" s="1"/>
      <c r="C375868" s="1"/>
      <c r="D375868" s="1"/>
    </row>
    <row r="375887" spans="1:4" x14ac:dyDescent="0.35">
      <c r="A375887" s="1"/>
      <c r="B375887" s="1"/>
      <c r="C375887" s="1"/>
      <c r="D375887" s="1"/>
    </row>
    <row r="375906" spans="1:4" x14ac:dyDescent="0.35">
      <c r="A375906" s="1"/>
      <c r="B375906" s="1"/>
      <c r="C375906" s="1"/>
      <c r="D375906" s="1"/>
    </row>
    <row r="375925" spans="1:4" x14ac:dyDescent="0.35">
      <c r="A375925" s="1"/>
      <c r="B375925" s="1"/>
      <c r="C375925" s="1"/>
      <c r="D375925" s="1"/>
    </row>
    <row r="375944" spans="1:4" x14ac:dyDescent="0.35">
      <c r="A375944" s="1"/>
      <c r="B375944" s="1"/>
      <c r="C375944" s="1"/>
      <c r="D375944" s="1"/>
    </row>
    <row r="375963" spans="1:4" x14ac:dyDescent="0.35">
      <c r="A375963" s="1"/>
      <c r="B375963" s="1"/>
      <c r="C375963" s="1"/>
      <c r="D375963" s="1"/>
    </row>
    <row r="375982" spans="1:4" x14ac:dyDescent="0.35">
      <c r="A375982" s="1"/>
      <c r="B375982" s="1"/>
      <c r="C375982" s="1"/>
      <c r="D375982" s="1"/>
    </row>
    <row r="376001" spans="1:4" x14ac:dyDescent="0.35">
      <c r="A376001" s="1"/>
      <c r="B376001" s="1"/>
      <c r="C376001" s="1"/>
      <c r="D376001" s="1"/>
    </row>
    <row r="376020" spans="1:4" x14ac:dyDescent="0.35">
      <c r="A376020" s="1"/>
      <c r="B376020" s="1"/>
      <c r="C376020" s="1"/>
      <c r="D376020" s="1"/>
    </row>
    <row r="376039" spans="1:4" x14ac:dyDescent="0.35">
      <c r="A376039" s="1"/>
      <c r="B376039" s="1"/>
      <c r="C376039" s="1"/>
      <c r="D376039" s="1"/>
    </row>
    <row r="376058" spans="1:4" x14ac:dyDescent="0.35">
      <c r="A376058" s="1"/>
      <c r="B376058" s="1"/>
      <c r="C376058" s="1"/>
      <c r="D376058" s="1"/>
    </row>
    <row r="376077" spans="1:4" x14ac:dyDescent="0.35">
      <c r="A376077" s="1"/>
      <c r="B376077" s="1"/>
      <c r="C376077" s="1"/>
      <c r="D376077" s="1"/>
    </row>
    <row r="376096" spans="1:4" x14ac:dyDescent="0.35">
      <c r="A376096" s="1"/>
      <c r="B376096" s="1"/>
      <c r="C376096" s="1"/>
      <c r="D376096" s="1"/>
    </row>
    <row r="376115" spans="1:4" x14ac:dyDescent="0.35">
      <c r="A376115" s="1"/>
      <c r="B376115" s="1"/>
      <c r="C376115" s="1"/>
      <c r="D376115" s="1"/>
    </row>
    <row r="376134" spans="1:4" x14ac:dyDescent="0.35">
      <c r="A376134" s="1"/>
      <c r="B376134" s="1"/>
      <c r="C376134" s="1"/>
      <c r="D376134" s="1"/>
    </row>
    <row r="376153" spans="1:4" x14ac:dyDescent="0.35">
      <c r="A376153" s="1"/>
      <c r="B376153" s="1"/>
      <c r="C376153" s="1"/>
      <c r="D376153" s="1"/>
    </row>
    <row r="376172" spans="1:4" x14ac:dyDescent="0.35">
      <c r="A376172" s="1"/>
      <c r="B376172" s="1"/>
      <c r="C376172" s="1"/>
      <c r="D376172" s="1"/>
    </row>
    <row r="376191" spans="1:4" x14ac:dyDescent="0.35">
      <c r="A376191" s="1"/>
      <c r="B376191" s="1"/>
      <c r="C376191" s="1"/>
      <c r="D376191" s="1"/>
    </row>
    <row r="376210" spans="1:4" x14ac:dyDescent="0.35">
      <c r="A376210" s="1"/>
      <c r="B376210" s="1"/>
      <c r="C376210" s="1"/>
      <c r="D376210" s="1"/>
    </row>
    <row r="376229" spans="1:4" x14ac:dyDescent="0.35">
      <c r="A376229" s="1"/>
      <c r="B376229" s="1"/>
      <c r="C376229" s="1"/>
      <c r="D376229" s="1"/>
    </row>
    <row r="376248" spans="1:4" x14ac:dyDescent="0.35">
      <c r="A376248" s="1"/>
      <c r="B376248" s="1"/>
      <c r="C376248" s="1"/>
      <c r="D376248" s="1"/>
    </row>
    <row r="376267" spans="1:4" x14ac:dyDescent="0.35">
      <c r="A376267" s="1"/>
      <c r="B376267" s="1"/>
      <c r="C376267" s="1"/>
      <c r="D376267" s="1"/>
    </row>
    <row r="376286" spans="1:4" x14ac:dyDescent="0.35">
      <c r="A376286" s="1"/>
      <c r="B376286" s="1"/>
      <c r="C376286" s="1"/>
      <c r="D376286" s="1"/>
    </row>
    <row r="376305" spans="1:4" x14ac:dyDescent="0.35">
      <c r="A376305" s="1"/>
      <c r="B376305" s="1"/>
      <c r="C376305" s="1"/>
      <c r="D376305" s="1"/>
    </row>
    <row r="376324" spans="1:4" x14ac:dyDescent="0.35">
      <c r="A376324" s="1"/>
      <c r="B376324" s="1"/>
      <c r="C376324" s="1"/>
      <c r="D376324" s="1"/>
    </row>
    <row r="376343" spans="1:4" x14ac:dyDescent="0.35">
      <c r="A376343" s="1"/>
      <c r="B376343" s="1"/>
      <c r="C376343" s="1"/>
      <c r="D376343" s="1"/>
    </row>
    <row r="376362" spans="1:4" x14ac:dyDescent="0.35">
      <c r="A376362" s="1"/>
      <c r="B376362" s="1"/>
      <c r="C376362" s="1"/>
      <c r="D376362" s="1"/>
    </row>
    <row r="376381" spans="1:4" x14ac:dyDescent="0.35">
      <c r="A376381" s="1"/>
      <c r="B376381" s="1"/>
      <c r="C376381" s="1"/>
      <c r="D376381" s="1"/>
    </row>
    <row r="376400" spans="1:4" x14ac:dyDescent="0.35">
      <c r="A376400" s="1"/>
      <c r="B376400" s="1"/>
      <c r="C376400" s="1"/>
      <c r="D376400" s="1"/>
    </row>
    <row r="376419" spans="1:4" x14ac:dyDescent="0.35">
      <c r="A376419" s="1"/>
      <c r="B376419" s="1"/>
      <c r="C376419" s="1"/>
      <c r="D376419" s="1"/>
    </row>
    <row r="376438" spans="1:4" x14ac:dyDescent="0.35">
      <c r="A376438" s="1"/>
      <c r="B376438" s="1"/>
      <c r="C376438" s="1"/>
      <c r="D376438" s="1"/>
    </row>
    <row r="376457" spans="1:4" x14ac:dyDescent="0.35">
      <c r="A376457" s="1"/>
      <c r="B376457" s="1"/>
      <c r="C376457" s="1"/>
      <c r="D376457" s="1"/>
    </row>
    <row r="376476" spans="1:4" x14ac:dyDescent="0.35">
      <c r="A376476" s="1"/>
      <c r="B376476" s="1"/>
      <c r="C376476" s="1"/>
      <c r="D376476" s="1"/>
    </row>
    <row r="376495" spans="1:4" x14ac:dyDescent="0.35">
      <c r="A376495" s="1"/>
      <c r="B376495" s="1"/>
      <c r="C376495" s="1"/>
      <c r="D376495" s="1"/>
    </row>
    <row r="376514" spans="1:4" x14ac:dyDescent="0.35">
      <c r="A376514" s="1"/>
      <c r="B376514" s="1"/>
      <c r="C376514" s="1"/>
      <c r="D376514" s="1"/>
    </row>
    <row r="376533" spans="1:4" x14ac:dyDescent="0.35">
      <c r="A376533" s="1"/>
      <c r="B376533" s="1"/>
      <c r="C376533" s="1"/>
      <c r="D376533" s="1"/>
    </row>
    <row r="376552" spans="1:4" x14ac:dyDescent="0.35">
      <c r="A376552" s="1"/>
      <c r="B376552" s="1"/>
      <c r="C376552" s="1"/>
      <c r="D376552" s="1"/>
    </row>
    <row r="376571" spans="1:4" x14ac:dyDescent="0.35">
      <c r="A376571" s="1"/>
      <c r="B376571" s="1"/>
      <c r="C376571" s="1"/>
      <c r="D376571" s="1"/>
    </row>
    <row r="376590" spans="1:4" x14ac:dyDescent="0.35">
      <c r="A376590" s="1"/>
      <c r="B376590" s="1"/>
      <c r="C376590" s="1"/>
      <c r="D376590" s="1"/>
    </row>
    <row r="376609" spans="1:4" x14ac:dyDescent="0.35">
      <c r="A376609" s="1"/>
      <c r="B376609" s="1"/>
      <c r="C376609" s="1"/>
      <c r="D376609" s="1"/>
    </row>
    <row r="376628" spans="1:4" x14ac:dyDescent="0.35">
      <c r="A376628" s="1"/>
      <c r="B376628" s="1"/>
      <c r="C376628" s="1"/>
      <c r="D376628" s="1"/>
    </row>
    <row r="376647" spans="1:4" x14ac:dyDescent="0.35">
      <c r="A376647" s="1"/>
      <c r="B376647" s="1"/>
      <c r="C376647" s="1"/>
      <c r="D376647" s="1"/>
    </row>
    <row r="376666" spans="1:4" x14ac:dyDescent="0.35">
      <c r="A376666" s="1"/>
      <c r="B376666" s="1"/>
      <c r="C376666" s="1"/>
      <c r="D376666" s="1"/>
    </row>
    <row r="376685" spans="1:4" x14ac:dyDescent="0.35">
      <c r="A376685" s="1"/>
      <c r="B376685" s="1"/>
      <c r="C376685" s="1"/>
      <c r="D376685" s="1"/>
    </row>
    <row r="376704" spans="1:4" x14ac:dyDescent="0.35">
      <c r="A376704" s="1"/>
      <c r="B376704" s="1"/>
      <c r="C376704" s="1"/>
      <c r="D376704" s="1"/>
    </row>
    <row r="376723" spans="1:4" x14ac:dyDescent="0.35">
      <c r="A376723" s="1"/>
      <c r="B376723" s="1"/>
      <c r="C376723" s="1"/>
      <c r="D376723" s="1"/>
    </row>
    <row r="376742" spans="1:4" x14ac:dyDescent="0.35">
      <c r="A376742" s="1"/>
      <c r="B376742" s="1"/>
      <c r="C376742" s="1"/>
      <c r="D376742" s="1"/>
    </row>
    <row r="376761" spans="1:4" x14ac:dyDescent="0.35">
      <c r="A376761" s="1"/>
      <c r="B376761" s="1"/>
      <c r="C376761" s="1"/>
      <c r="D376761" s="1"/>
    </row>
    <row r="376780" spans="1:4" x14ac:dyDescent="0.35">
      <c r="A376780" s="1"/>
      <c r="B376780" s="1"/>
      <c r="C376780" s="1"/>
      <c r="D376780" s="1"/>
    </row>
    <row r="376799" spans="1:4" x14ac:dyDescent="0.35">
      <c r="A376799" s="1"/>
      <c r="B376799" s="1"/>
      <c r="C376799" s="1"/>
      <c r="D376799" s="1"/>
    </row>
    <row r="376818" spans="1:4" x14ac:dyDescent="0.35">
      <c r="A376818" s="1"/>
      <c r="B376818" s="1"/>
      <c r="C376818" s="1"/>
      <c r="D376818" s="1"/>
    </row>
    <row r="376837" spans="1:4" x14ac:dyDescent="0.35">
      <c r="A376837" s="1"/>
      <c r="B376837" s="1"/>
      <c r="C376837" s="1"/>
      <c r="D376837" s="1"/>
    </row>
    <row r="376856" spans="1:4" x14ac:dyDescent="0.35">
      <c r="A376856" s="1"/>
      <c r="B376856" s="1"/>
      <c r="C376856" s="1"/>
      <c r="D376856" s="1"/>
    </row>
    <row r="376875" spans="1:4" x14ac:dyDescent="0.35">
      <c r="A376875" s="1"/>
      <c r="B376875" s="1"/>
      <c r="C376875" s="1"/>
      <c r="D376875" s="1"/>
    </row>
    <row r="376894" spans="1:4" x14ac:dyDescent="0.35">
      <c r="A376894" s="1"/>
      <c r="B376894" s="1"/>
      <c r="C376894" s="1"/>
      <c r="D376894" s="1"/>
    </row>
    <row r="376913" spans="1:4" x14ac:dyDescent="0.35">
      <c r="A376913" s="1"/>
      <c r="B376913" s="1"/>
      <c r="C376913" s="1"/>
      <c r="D376913" s="1"/>
    </row>
    <row r="376932" spans="1:4" x14ac:dyDescent="0.35">
      <c r="A376932" s="1"/>
      <c r="B376932" s="1"/>
      <c r="C376932" s="1"/>
      <c r="D376932" s="1"/>
    </row>
    <row r="376951" spans="1:4" x14ac:dyDescent="0.35">
      <c r="A376951" s="1"/>
      <c r="B376951" s="1"/>
      <c r="C376951" s="1"/>
      <c r="D376951" s="1"/>
    </row>
    <row r="376970" spans="1:4" x14ac:dyDescent="0.35">
      <c r="A376970" s="1"/>
      <c r="B376970" s="1"/>
      <c r="C376970" s="1"/>
      <c r="D376970" s="1"/>
    </row>
    <row r="376989" spans="1:4" x14ac:dyDescent="0.35">
      <c r="A376989" s="1"/>
      <c r="B376989" s="1"/>
      <c r="C376989" s="1"/>
      <c r="D376989" s="1"/>
    </row>
    <row r="377008" spans="1:4" x14ac:dyDescent="0.35">
      <c r="A377008" s="1"/>
      <c r="B377008" s="1"/>
      <c r="C377008" s="1"/>
      <c r="D377008" s="1"/>
    </row>
    <row r="377027" spans="1:4" x14ac:dyDescent="0.35">
      <c r="A377027" s="1"/>
      <c r="B377027" s="1"/>
      <c r="C377027" s="1"/>
      <c r="D377027" s="1"/>
    </row>
    <row r="377046" spans="1:4" x14ac:dyDescent="0.35">
      <c r="A377046" s="1"/>
      <c r="B377046" s="1"/>
      <c r="C377046" s="1"/>
      <c r="D377046" s="1"/>
    </row>
    <row r="377065" spans="1:4" x14ac:dyDescent="0.35">
      <c r="A377065" s="1"/>
      <c r="B377065" s="1"/>
      <c r="C377065" s="1"/>
      <c r="D377065" s="1"/>
    </row>
    <row r="377084" spans="1:4" x14ac:dyDescent="0.35">
      <c r="A377084" s="1"/>
      <c r="B377084" s="1"/>
      <c r="C377084" s="1"/>
      <c r="D377084" s="1"/>
    </row>
    <row r="377103" spans="1:4" x14ac:dyDescent="0.35">
      <c r="A377103" s="1"/>
      <c r="B377103" s="1"/>
      <c r="C377103" s="1"/>
      <c r="D377103" s="1"/>
    </row>
    <row r="377122" spans="1:4" x14ac:dyDescent="0.35">
      <c r="A377122" s="1"/>
      <c r="B377122" s="1"/>
      <c r="C377122" s="1"/>
      <c r="D377122" s="1"/>
    </row>
    <row r="377141" spans="1:4" x14ac:dyDescent="0.35">
      <c r="A377141" s="1"/>
      <c r="B377141" s="1"/>
      <c r="C377141" s="1"/>
      <c r="D377141" s="1"/>
    </row>
    <row r="377160" spans="1:4" x14ac:dyDescent="0.35">
      <c r="A377160" s="1"/>
      <c r="B377160" s="1"/>
      <c r="C377160" s="1"/>
      <c r="D377160" s="1"/>
    </row>
    <row r="377179" spans="1:4" x14ac:dyDescent="0.35">
      <c r="A377179" s="1"/>
      <c r="B377179" s="1"/>
      <c r="C377179" s="1"/>
      <c r="D377179" s="1"/>
    </row>
    <row r="377198" spans="1:4" x14ac:dyDescent="0.35">
      <c r="A377198" s="1"/>
      <c r="B377198" s="1"/>
      <c r="C377198" s="1"/>
      <c r="D377198" s="1"/>
    </row>
    <row r="377217" spans="1:4" x14ac:dyDescent="0.35">
      <c r="A377217" s="1"/>
      <c r="B377217" s="1"/>
      <c r="C377217" s="1"/>
      <c r="D377217" s="1"/>
    </row>
    <row r="377236" spans="1:4" x14ac:dyDescent="0.35">
      <c r="A377236" s="1"/>
      <c r="B377236" s="1"/>
      <c r="C377236" s="1"/>
      <c r="D377236" s="1"/>
    </row>
    <row r="377255" spans="1:4" x14ac:dyDescent="0.35">
      <c r="A377255" s="1"/>
      <c r="B377255" s="1"/>
      <c r="C377255" s="1"/>
      <c r="D377255" s="1"/>
    </row>
    <row r="377274" spans="1:4" x14ac:dyDescent="0.35">
      <c r="A377274" s="1"/>
      <c r="B377274" s="1"/>
      <c r="C377274" s="1"/>
      <c r="D377274" s="1"/>
    </row>
    <row r="377293" spans="1:4" x14ac:dyDescent="0.35">
      <c r="A377293" s="1"/>
      <c r="B377293" s="1"/>
      <c r="C377293" s="1"/>
      <c r="D377293" s="1"/>
    </row>
    <row r="377312" spans="1:4" x14ac:dyDescent="0.35">
      <c r="A377312" s="1"/>
      <c r="B377312" s="1"/>
      <c r="C377312" s="1"/>
      <c r="D377312" s="1"/>
    </row>
    <row r="377331" spans="1:4" x14ac:dyDescent="0.35">
      <c r="A377331" s="1"/>
      <c r="B377331" s="1"/>
      <c r="C377331" s="1"/>
      <c r="D377331" s="1"/>
    </row>
    <row r="377350" spans="1:4" x14ac:dyDescent="0.35">
      <c r="A377350" s="1"/>
      <c r="B377350" s="1"/>
      <c r="C377350" s="1"/>
      <c r="D377350" s="1"/>
    </row>
    <row r="377369" spans="1:4" x14ac:dyDescent="0.35">
      <c r="A377369" s="1"/>
      <c r="B377369" s="1"/>
      <c r="C377369" s="1"/>
      <c r="D377369" s="1"/>
    </row>
    <row r="377388" spans="1:4" x14ac:dyDescent="0.35">
      <c r="A377388" s="1"/>
      <c r="B377388" s="1"/>
      <c r="C377388" s="1"/>
      <c r="D377388" s="1"/>
    </row>
    <row r="377407" spans="1:4" x14ac:dyDescent="0.35">
      <c r="A377407" s="1"/>
      <c r="B377407" s="1"/>
      <c r="C377407" s="1"/>
      <c r="D377407" s="1"/>
    </row>
    <row r="377426" spans="1:4" x14ac:dyDescent="0.35">
      <c r="A377426" s="1"/>
      <c r="B377426" s="1"/>
      <c r="C377426" s="1"/>
      <c r="D377426" s="1"/>
    </row>
    <row r="377445" spans="1:4" x14ac:dyDescent="0.35">
      <c r="A377445" s="1"/>
      <c r="B377445" s="1"/>
      <c r="C377445" s="1"/>
      <c r="D377445" s="1"/>
    </row>
    <row r="377464" spans="1:4" x14ac:dyDescent="0.35">
      <c r="A377464" s="1"/>
      <c r="B377464" s="1"/>
      <c r="C377464" s="1"/>
      <c r="D377464" s="1"/>
    </row>
    <row r="377483" spans="1:4" x14ac:dyDescent="0.35">
      <c r="A377483" s="1"/>
      <c r="B377483" s="1"/>
      <c r="C377483" s="1"/>
      <c r="D377483" s="1"/>
    </row>
    <row r="377502" spans="1:4" x14ac:dyDescent="0.35">
      <c r="A377502" s="1"/>
      <c r="B377502" s="1"/>
      <c r="C377502" s="1"/>
      <c r="D377502" s="1"/>
    </row>
    <row r="377521" spans="1:4" x14ac:dyDescent="0.35">
      <c r="A377521" s="1"/>
      <c r="B377521" s="1"/>
      <c r="C377521" s="1"/>
      <c r="D377521" s="1"/>
    </row>
    <row r="377540" spans="1:4" x14ac:dyDescent="0.35">
      <c r="A377540" s="1"/>
      <c r="B377540" s="1"/>
      <c r="C377540" s="1"/>
      <c r="D377540" s="1"/>
    </row>
    <row r="377559" spans="1:4" x14ac:dyDescent="0.35">
      <c r="A377559" s="1"/>
      <c r="B377559" s="1"/>
      <c r="C377559" s="1"/>
      <c r="D377559" s="1"/>
    </row>
    <row r="377578" spans="1:4" x14ac:dyDescent="0.35">
      <c r="A377578" s="1"/>
      <c r="B377578" s="1"/>
      <c r="C377578" s="1"/>
      <c r="D377578" s="1"/>
    </row>
    <row r="377597" spans="1:4" x14ac:dyDescent="0.35">
      <c r="A377597" s="1"/>
      <c r="B377597" s="1"/>
      <c r="C377597" s="1"/>
      <c r="D377597" s="1"/>
    </row>
    <row r="377616" spans="1:4" x14ac:dyDescent="0.35">
      <c r="A377616" s="1"/>
      <c r="B377616" s="1"/>
      <c r="C377616" s="1"/>
      <c r="D377616" s="1"/>
    </row>
    <row r="377635" spans="1:4" x14ac:dyDescent="0.35">
      <c r="A377635" s="1"/>
      <c r="B377635" s="1"/>
      <c r="C377635" s="1"/>
      <c r="D377635" s="1"/>
    </row>
    <row r="377654" spans="1:4" x14ac:dyDescent="0.35">
      <c r="A377654" s="1"/>
      <c r="B377654" s="1"/>
      <c r="C377654" s="1"/>
      <c r="D377654" s="1"/>
    </row>
    <row r="377673" spans="1:4" x14ac:dyDescent="0.35">
      <c r="A377673" s="1"/>
      <c r="B377673" s="1"/>
      <c r="C377673" s="1"/>
      <c r="D377673" s="1"/>
    </row>
    <row r="377692" spans="1:4" x14ac:dyDescent="0.35">
      <c r="A377692" s="1"/>
      <c r="B377692" s="1"/>
      <c r="C377692" s="1"/>
      <c r="D377692" s="1"/>
    </row>
    <row r="377711" spans="1:4" x14ac:dyDescent="0.35">
      <c r="A377711" s="1"/>
      <c r="B377711" s="1"/>
      <c r="C377711" s="1"/>
      <c r="D377711" s="1"/>
    </row>
    <row r="377730" spans="1:4" x14ac:dyDescent="0.35">
      <c r="A377730" s="1"/>
      <c r="B377730" s="1"/>
      <c r="C377730" s="1"/>
      <c r="D377730" s="1"/>
    </row>
    <row r="377749" spans="1:4" x14ac:dyDescent="0.35">
      <c r="A377749" s="1"/>
      <c r="B377749" s="1"/>
      <c r="C377749" s="1"/>
      <c r="D377749" s="1"/>
    </row>
    <row r="377768" spans="1:4" x14ac:dyDescent="0.35">
      <c r="A377768" s="1"/>
      <c r="B377768" s="1"/>
      <c r="C377768" s="1"/>
      <c r="D377768" s="1"/>
    </row>
    <row r="377787" spans="1:4" x14ac:dyDescent="0.35">
      <c r="A377787" s="1"/>
      <c r="B377787" s="1"/>
      <c r="C377787" s="1"/>
      <c r="D377787" s="1"/>
    </row>
    <row r="377806" spans="1:4" x14ac:dyDescent="0.35">
      <c r="A377806" s="1"/>
      <c r="B377806" s="1"/>
      <c r="C377806" s="1"/>
      <c r="D377806" s="1"/>
    </row>
    <row r="377825" spans="1:4" x14ac:dyDescent="0.35">
      <c r="A377825" s="1"/>
      <c r="B377825" s="1"/>
      <c r="C377825" s="1"/>
      <c r="D377825" s="1"/>
    </row>
    <row r="377844" spans="1:4" x14ac:dyDescent="0.35">
      <c r="A377844" s="1"/>
      <c r="B377844" s="1"/>
      <c r="C377844" s="1"/>
      <c r="D377844" s="1"/>
    </row>
    <row r="377863" spans="1:4" x14ac:dyDescent="0.35">
      <c r="A377863" s="1"/>
      <c r="B377863" s="1"/>
      <c r="C377863" s="1"/>
      <c r="D377863" s="1"/>
    </row>
    <row r="377882" spans="1:4" x14ac:dyDescent="0.35">
      <c r="A377882" s="1"/>
      <c r="B377882" s="1"/>
      <c r="C377882" s="1"/>
      <c r="D377882" s="1"/>
    </row>
    <row r="377901" spans="1:4" x14ac:dyDescent="0.35">
      <c r="A377901" s="1"/>
      <c r="B377901" s="1"/>
      <c r="C377901" s="1"/>
      <c r="D377901" s="1"/>
    </row>
    <row r="377920" spans="1:4" x14ac:dyDescent="0.35">
      <c r="A377920" s="1"/>
      <c r="B377920" s="1"/>
      <c r="C377920" s="1"/>
      <c r="D377920" s="1"/>
    </row>
    <row r="377939" spans="1:4" x14ac:dyDescent="0.35">
      <c r="A377939" s="1"/>
      <c r="B377939" s="1"/>
      <c r="C377939" s="1"/>
      <c r="D377939" s="1"/>
    </row>
    <row r="377958" spans="1:4" x14ac:dyDescent="0.35">
      <c r="A377958" s="1"/>
      <c r="B377958" s="1"/>
      <c r="C377958" s="1"/>
      <c r="D377958" s="1"/>
    </row>
    <row r="377977" spans="1:4" x14ac:dyDescent="0.35">
      <c r="A377977" s="1"/>
      <c r="B377977" s="1"/>
      <c r="C377977" s="1"/>
      <c r="D377977" s="1"/>
    </row>
    <row r="377996" spans="1:4" x14ac:dyDescent="0.35">
      <c r="A377996" s="1"/>
      <c r="B377996" s="1"/>
      <c r="C377996" s="1"/>
      <c r="D377996" s="1"/>
    </row>
    <row r="378015" spans="1:4" x14ac:dyDescent="0.35">
      <c r="A378015" s="1"/>
      <c r="B378015" s="1"/>
      <c r="C378015" s="1"/>
      <c r="D378015" s="1"/>
    </row>
    <row r="378034" spans="1:4" x14ac:dyDescent="0.35">
      <c r="A378034" s="1"/>
      <c r="B378034" s="1"/>
      <c r="C378034" s="1"/>
      <c r="D378034" s="1"/>
    </row>
    <row r="378053" spans="1:4" x14ac:dyDescent="0.35">
      <c r="A378053" s="1"/>
      <c r="B378053" s="1"/>
      <c r="C378053" s="1"/>
      <c r="D378053" s="1"/>
    </row>
    <row r="378072" spans="1:4" x14ac:dyDescent="0.35">
      <c r="A378072" s="1"/>
      <c r="B378072" s="1"/>
      <c r="C378072" s="1"/>
      <c r="D378072" s="1"/>
    </row>
    <row r="378091" spans="1:4" x14ac:dyDescent="0.35">
      <c r="A378091" s="1"/>
      <c r="B378091" s="1"/>
      <c r="C378091" s="1"/>
      <c r="D378091" s="1"/>
    </row>
    <row r="378110" spans="1:4" x14ac:dyDescent="0.35">
      <c r="A378110" s="1"/>
      <c r="B378110" s="1"/>
      <c r="C378110" s="1"/>
      <c r="D378110" s="1"/>
    </row>
    <row r="378129" spans="1:4" x14ac:dyDescent="0.35">
      <c r="A378129" s="1"/>
      <c r="B378129" s="1"/>
      <c r="C378129" s="1"/>
      <c r="D378129" s="1"/>
    </row>
    <row r="378148" spans="1:4" x14ac:dyDescent="0.35">
      <c r="A378148" s="1"/>
      <c r="B378148" s="1"/>
      <c r="C378148" s="1"/>
      <c r="D378148" s="1"/>
    </row>
    <row r="378167" spans="1:4" x14ac:dyDescent="0.35">
      <c r="A378167" s="1"/>
      <c r="B378167" s="1"/>
      <c r="C378167" s="1"/>
      <c r="D378167" s="1"/>
    </row>
    <row r="378186" spans="1:4" x14ac:dyDescent="0.35">
      <c r="A378186" s="1"/>
      <c r="B378186" s="1"/>
      <c r="C378186" s="1"/>
      <c r="D378186" s="1"/>
    </row>
    <row r="378205" spans="1:4" x14ac:dyDescent="0.35">
      <c r="A378205" s="1"/>
      <c r="B378205" s="1"/>
      <c r="C378205" s="1"/>
      <c r="D378205" s="1"/>
    </row>
    <row r="378224" spans="1:4" x14ac:dyDescent="0.35">
      <c r="A378224" s="1"/>
      <c r="B378224" s="1"/>
      <c r="C378224" s="1"/>
      <c r="D378224" s="1"/>
    </row>
    <row r="378243" spans="1:4" x14ac:dyDescent="0.35">
      <c r="A378243" s="1"/>
      <c r="B378243" s="1"/>
      <c r="C378243" s="1"/>
      <c r="D378243" s="1"/>
    </row>
    <row r="378262" spans="1:4" x14ac:dyDescent="0.35">
      <c r="A378262" s="1"/>
      <c r="B378262" s="1"/>
      <c r="C378262" s="1"/>
      <c r="D378262" s="1"/>
    </row>
    <row r="378281" spans="1:4" x14ac:dyDescent="0.35">
      <c r="A378281" s="1"/>
      <c r="B378281" s="1"/>
      <c r="C378281" s="1"/>
      <c r="D378281" s="1"/>
    </row>
    <row r="378300" spans="1:4" x14ac:dyDescent="0.35">
      <c r="A378300" s="1"/>
      <c r="B378300" s="1"/>
      <c r="C378300" s="1"/>
      <c r="D378300" s="1"/>
    </row>
    <row r="378319" spans="1:4" x14ac:dyDescent="0.35">
      <c r="A378319" s="1"/>
      <c r="B378319" s="1"/>
      <c r="C378319" s="1"/>
      <c r="D378319" s="1"/>
    </row>
    <row r="378338" spans="1:4" x14ac:dyDescent="0.35">
      <c r="A378338" s="1"/>
      <c r="B378338" s="1"/>
      <c r="C378338" s="1"/>
      <c r="D378338" s="1"/>
    </row>
    <row r="378357" spans="1:4" x14ac:dyDescent="0.35">
      <c r="A378357" s="1"/>
      <c r="B378357" s="1"/>
      <c r="C378357" s="1"/>
      <c r="D378357" s="1"/>
    </row>
    <row r="378376" spans="1:4" x14ac:dyDescent="0.35">
      <c r="A378376" s="1"/>
      <c r="B378376" s="1"/>
      <c r="C378376" s="1"/>
      <c r="D378376" s="1"/>
    </row>
    <row r="378395" spans="1:4" x14ac:dyDescent="0.35">
      <c r="A378395" s="1"/>
      <c r="B378395" s="1"/>
      <c r="C378395" s="1"/>
      <c r="D378395" s="1"/>
    </row>
    <row r="378414" spans="1:4" x14ac:dyDescent="0.35">
      <c r="A378414" s="1"/>
      <c r="B378414" s="1"/>
      <c r="C378414" s="1"/>
      <c r="D378414" s="1"/>
    </row>
    <row r="378433" spans="1:4" x14ac:dyDescent="0.35">
      <c r="A378433" s="1"/>
      <c r="B378433" s="1"/>
      <c r="C378433" s="1"/>
      <c r="D378433" s="1"/>
    </row>
    <row r="378452" spans="1:4" x14ac:dyDescent="0.35">
      <c r="A378452" s="1"/>
      <c r="B378452" s="1"/>
      <c r="C378452" s="1"/>
      <c r="D378452" s="1"/>
    </row>
    <row r="378471" spans="1:4" x14ac:dyDescent="0.35">
      <c r="A378471" s="1"/>
      <c r="B378471" s="1"/>
      <c r="C378471" s="1"/>
      <c r="D378471" s="1"/>
    </row>
    <row r="378490" spans="1:4" x14ac:dyDescent="0.35">
      <c r="A378490" s="1"/>
      <c r="B378490" s="1"/>
      <c r="C378490" s="1"/>
      <c r="D378490" s="1"/>
    </row>
    <row r="378509" spans="1:4" x14ac:dyDescent="0.35">
      <c r="A378509" s="1"/>
      <c r="B378509" s="1"/>
      <c r="C378509" s="1"/>
      <c r="D378509" s="1"/>
    </row>
    <row r="378528" spans="1:4" x14ac:dyDescent="0.35">
      <c r="A378528" s="1"/>
      <c r="B378528" s="1"/>
      <c r="C378528" s="1"/>
      <c r="D378528" s="1"/>
    </row>
    <row r="378547" spans="1:4" x14ac:dyDescent="0.35">
      <c r="A378547" s="1"/>
      <c r="B378547" s="1"/>
      <c r="C378547" s="1"/>
      <c r="D378547" s="1"/>
    </row>
    <row r="378566" spans="1:4" x14ac:dyDescent="0.35">
      <c r="A378566" s="1"/>
      <c r="B378566" s="1"/>
      <c r="C378566" s="1"/>
      <c r="D378566" s="1"/>
    </row>
    <row r="378585" spans="1:4" x14ac:dyDescent="0.35">
      <c r="A378585" s="1"/>
      <c r="B378585" s="1"/>
      <c r="C378585" s="1"/>
      <c r="D378585" s="1"/>
    </row>
    <row r="378604" spans="1:4" x14ac:dyDescent="0.35">
      <c r="A378604" s="1"/>
      <c r="B378604" s="1"/>
      <c r="C378604" s="1"/>
      <c r="D378604" s="1"/>
    </row>
    <row r="378623" spans="1:4" x14ac:dyDescent="0.35">
      <c r="A378623" s="1"/>
      <c r="B378623" s="1"/>
      <c r="C378623" s="1"/>
      <c r="D378623" s="1"/>
    </row>
    <row r="378642" spans="1:4" x14ac:dyDescent="0.35">
      <c r="A378642" s="1"/>
      <c r="B378642" s="1"/>
      <c r="C378642" s="1"/>
      <c r="D378642" s="1"/>
    </row>
    <row r="378661" spans="1:4" x14ac:dyDescent="0.35">
      <c r="A378661" s="1"/>
      <c r="B378661" s="1"/>
      <c r="C378661" s="1"/>
      <c r="D378661" s="1"/>
    </row>
    <row r="378680" spans="1:4" x14ac:dyDescent="0.35">
      <c r="A378680" s="1"/>
      <c r="B378680" s="1"/>
      <c r="C378680" s="1"/>
      <c r="D378680" s="1"/>
    </row>
    <row r="378699" spans="1:4" x14ac:dyDescent="0.35">
      <c r="A378699" s="1"/>
      <c r="B378699" s="1"/>
      <c r="C378699" s="1"/>
      <c r="D378699" s="1"/>
    </row>
    <row r="378718" spans="1:4" x14ac:dyDescent="0.35">
      <c r="A378718" s="1"/>
      <c r="B378718" s="1"/>
      <c r="C378718" s="1"/>
      <c r="D378718" s="1"/>
    </row>
    <row r="378737" spans="1:4" x14ac:dyDescent="0.35">
      <c r="A378737" s="1"/>
      <c r="B378737" s="1"/>
      <c r="C378737" s="1"/>
      <c r="D378737" s="1"/>
    </row>
    <row r="378756" spans="1:4" x14ac:dyDescent="0.35">
      <c r="A378756" s="1"/>
      <c r="B378756" s="1"/>
      <c r="C378756" s="1"/>
      <c r="D378756" s="1"/>
    </row>
    <row r="378775" spans="1:4" x14ac:dyDescent="0.35">
      <c r="A378775" s="1"/>
      <c r="B378775" s="1"/>
      <c r="C378775" s="1"/>
      <c r="D378775" s="1"/>
    </row>
    <row r="378794" spans="1:4" x14ac:dyDescent="0.35">
      <c r="A378794" s="1"/>
      <c r="B378794" s="1"/>
      <c r="C378794" s="1"/>
      <c r="D378794" s="1"/>
    </row>
    <row r="378813" spans="1:4" x14ac:dyDescent="0.35">
      <c r="A378813" s="1"/>
      <c r="B378813" s="1"/>
      <c r="C378813" s="1"/>
      <c r="D378813" s="1"/>
    </row>
    <row r="378832" spans="1:4" x14ac:dyDescent="0.35">
      <c r="A378832" s="1"/>
      <c r="B378832" s="1"/>
      <c r="C378832" s="1"/>
      <c r="D378832" s="1"/>
    </row>
    <row r="378851" spans="1:4" x14ac:dyDescent="0.35">
      <c r="A378851" s="1"/>
      <c r="B378851" s="1"/>
      <c r="C378851" s="1"/>
      <c r="D378851" s="1"/>
    </row>
    <row r="378870" spans="1:4" x14ac:dyDescent="0.35">
      <c r="A378870" s="1"/>
      <c r="B378870" s="1"/>
      <c r="C378870" s="1"/>
      <c r="D378870" s="1"/>
    </row>
    <row r="378889" spans="1:4" x14ac:dyDescent="0.35">
      <c r="A378889" s="1"/>
      <c r="B378889" s="1"/>
      <c r="C378889" s="1"/>
      <c r="D378889" s="1"/>
    </row>
    <row r="378908" spans="1:4" x14ac:dyDescent="0.35">
      <c r="A378908" s="1"/>
      <c r="B378908" s="1"/>
      <c r="C378908" s="1"/>
      <c r="D378908" s="1"/>
    </row>
    <row r="378927" spans="1:4" x14ac:dyDescent="0.35">
      <c r="A378927" s="1"/>
      <c r="B378927" s="1"/>
      <c r="C378927" s="1"/>
      <c r="D378927" s="1"/>
    </row>
    <row r="378946" spans="1:4" x14ac:dyDescent="0.35">
      <c r="A378946" s="1"/>
      <c r="B378946" s="1"/>
      <c r="C378946" s="1"/>
      <c r="D378946" s="1"/>
    </row>
    <row r="378965" spans="1:4" x14ac:dyDescent="0.35">
      <c r="A378965" s="1"/>
      <c r="B378965" s="1"/>
      <c r="C378965" s="1"/>
      <c r="D378965" s="1"/>
    </row>
    <row r="378984" spans="1:4" x14ac:dyDescent="0.35">
      <c r="A378984" s="1"/>
      <c r="B378984" s="1"/>
      <c r="C378984" s="1"/>
      <c r="D378984" s="1"/>
    </row>
    <row r="379003" spans="1:4" x14ac:dyDescent="0.35">
      <c r="A379003" s="1"/>
      <c r="B379003" s="1"/>
      <c r="C379003" s="1"/>
      <c r="D379003" s="1"/>
    </row>
    <row r="379022" spans="1:4" x14ac:dyDescent="0.35">
      <c r="A379022" s="1"/>
      <c r="B379022" s="1"/>
      <c r="C379022" s="1"/>
      <c r="D379022" s="1"/>
    </row>
    <row r="379041" spans="1:4" x14ac:dyDescent="0.35">
      <c r="A379041" s="1"/>
      <c r="B379041" s="1"/>
      <c r="C379041" s="1"/>
      <c r="D379041" s="1"/>
    </row>
    <row r="379060" spans="1:4" x14ac:dyDescent="0.35">
      <c r="A379060" s="1"/>
      <c r="B379060" s="1"/>
      <c r="C379060" s="1"/>
      <c r="D379060" s="1"/>
    </row>
    <row r="379079" spans="1:4" x14ac:dyDescent="0.35">
      <c r="A379079" s="1"/>
      <c r="B379079" s="1"/>
      <c r="C379079" s="1"/>
      <c r="D379079" s="1"/>
    </row>
    <row r="379098" spans="1:4" x14ac:dyDescent="0.35">
      <c r="A379098" s="1"/>
      <c r="B379098" s="1"/>
      <c r="C379098" s="1"/>
      <c r="D379098" s="1"/>
    </row>
    <row r="379117" spans="1:4" x14ac:dyDescent="0.35">
      <c r="A379117" s="1"/>
      <c r="B379117" s="1"/>
      <c r="C379117" s="1"/>
      <c r="D379117" s="1"/>
    </row>
    <row r="379136" spans="1:4" x14ac:dyDescent="0.35">
      <c r="A379136" s="1"/>
      <c r="B379136" s="1"/>
      <c r="C379136" s="1"/>
      <c r="D379136" s="1"/>
    </row>
    <row r="379155" spans="1:4" x14ac:dyDescent="0.35">
      <c r="A379155" s="1"/>
      <c r="B379155" s="1"/>
      <c r="C379155" s="1"/>
      <c r="D379155" s="1"/>
    </row>
    <row r="379174" spans="1:4" x14ac:dyDescent="0.35">
      <c r="A379174" s="1"/>
      <c r="B379174" s="1"/>
      <c r="C379174" s="1"/>
      <c r="D379174" s="1"/>
    </row>
    <row r="379193" spans="1:4" x14ac:dyDescent="0.35">
      <c r="A379193" s="1"/>
      <c r="B379193" s="1"/>
      <c r="C379193" s="1"/>
      <c r="D379193" s="1"/>
    </row>
    <row r="379212" spans="1:4" x14ac:dyDescent="0.35">
      <c r="A379212" s="1"/>
      <c r="B379212" s="1"/>
      <c r="C379212" s="1"/>
      <c r="D379212" s="1"/>
    </row>
    <row r="379231" spans="1:4" x14ac:dyDescent="0.35">
      <c r="A379231" s="1"/>
      <c r="B379231" s="1"/>
      <c r="C379231" s="1"/>
      <c r="D379231" s="1"/>
    </row>
    <row r="379250" spans="1:4" x14ac:dyDescent="0.35">
      <c r="A379250" s="1"/>
      <c r="B379250" s="1"/>
      <c r="C379250" s="1"/>
      <c r="D379250" s="1"/>
    </row>
    <row r="379269" spans="1:4" x14ac:dyDescent="0.35">
      <c r="A379269" s="1"/>
      <c r="B379269" s="1"/>
      <c r="C379269" s="1"/>
      <c r="D379269" s="1"/>
    </row>
    <row r="379288" spans="1:4" x14ac:dyDescent="0.35">
      <c r="A379288" s="1"/>
      <c r="B379288" s="1"/>
      <c r="C379288" s="1"/>
      <c r="D379288" s="1"/>
    </row>
    <row r="379307" spans="1:4" x14ac:dyDescent="0.35">
      <c r="A379307" s="1"/>
      <c r="B379307" s="1"/>
      <c r="C379307" s="1"/>
      <c r="D379307" s="1"/>
    </row>
    <row r="379326" spans="1:4" x14ac:dyDescent="0.35">
      <c r="A379326" s="1"/>
      <c r="B379326" s="1"/>
      <c r="C379326" s="1"/>
      <c r="D379326" s="1"/>
    </row>
    <row r="379345" spans="1:4" x14ac:dyDescent="0.35">
      <c r="A379345" s="1"/>
      <c r="B379345" s="1"/>
      <c r="C379345" s="1"/>
      <c r="D379345" s="1"/>
    </row>
    <row r="379364" spans="1:4" x14ac:dyDescent="0.35">
      <c r="A379364" s="1"/>
      <c r="B379364" s="1"/>
      <c r="C379364" s="1"/>
      <c r="D379364" s="1"/>
    </row>
    <row r="379383" spans="1:4" x14ac:dyDescent="0.35">
      <c r="A379383" s="1"/>
      <c r="B379383" s="1"/>
      <c r="C379383" s="1"/>
      <c r="D379383" s="1"/>
    </row>
    <row r="379402" spans="1:4" x14ac:dyDescent="0.35">
      <c r="A379402" s="1"/>
      <c r="B379402" s="1"/>
      <c r="C379402" s="1"/>
      <c r="D379402" s="1"/>
    </row>
    <row r="379421" spans="1:4" x14ac:dyDescent="0.35">
      <c r="A379421" s="1"/>
      <c r="B379421" s="1"/>
      <c r="C379421" s="1"/>
      <c r="D379421" s="1"/>
    </row>
    <row r="379440" spans="1:4" x14ac:dyDescent="0.35">
      <c r="A379440" s="1"/>
      <c r="B379440" s="1"/>
      <c r="C379440" s="1"/>
      <c r="D379440" s="1"/>
    </row>
    <row r="379459" spans="1:4" x14ac:dyDescent="0.35">
      <c r="A379459" s="1"/>
      <c r="B379459" s="1"/>
      <c r="C379459" s="1"/>
      <c r="D379459" s="1"/>
    </row>
    <row r="379478" spans="1:4" x14ac:dyDescent="0.35">
      <c r="A379478" s="1"/>
      <c r="B379478" s="1"/>
      <c r="C379478" s="1"/>
      <c r="D379478" s="1"/>
    </row>
    <row r="379497" spans="1:4" x14ac:dyDescent="0.35">
      <c r="A379497" s="1"/>
      <c r="B379497" s="1"/>
      <c r="C379497" s="1"/>
      <c r="D379497" s="1"/>
    </row>
    <row r="379516" spans="1:4" x14ac:dyDescent="0.35">
      <c r="A379516" s="1"/>
      <c r="B379516" s="1"/>
      <c r="C379516" s="1"/>
      <c r="D379516" s="1"/>
    </row>
    <row r="379535" spans="1:4" x14ac:dyDescent="0.35">
      <c r="A379535" s="1"/>
      <c r="B379535" s="1"/>
      <c r="C379535" s="1"/>
      <c r="D379535" s="1"/>
    </row>
    <row r="379554" spans="1:4" x14ac:dyDescent="0.35">
      <c r="A379554" s="1"/>
      <c r="B379554" s="1"/>
      <c r="C379554" s="1"/>
      <c r="D379554" s="1"/>
    </row>
    <row r="379573" spans="1:4" x14ac:dyDescent="0.35">
      <c r="A379573" s="1"/>
      <c r="B379573" s="1"/>
      <c r="C379573" s="1"/>
      <c r="D379573" s="1"/>
    </row>
    <row r="379592" spans="1:4" x14ac:dyDescent="0.35">
      <c r="A379592" s="1"/>
      <c r="B379592" s="1"/>
      <c r="C379592" s="1"/>
      <c r="D379592" s="1"/>
    </row>
    <row r="379611" spans="1:4" x14ac:dyDescent="0.35">
      <c r="A379611" s="1"/>
      <c r="B379611" s="1"/>
      <c r="C379611" s="1"/>
      <c r="D379611" s="1"/>
    </row>
    <row r="379630" spans="1:4" x14ac:dyDescent="0.35">
      <c r="A379630" s="1"/>
      <c r="B379630" s="1"/>
      <c r="C379630" s="1"/>
      <c r="D379630" s="1"/>
    </row>
    <row r="379649" spans="1:4" x14ac:dyDescent="0.35">
      <c r="A379649" s="1"/>
      <c r="B379649" s="1"/>
      <c r="C379649" s="1"/>
      <c r="D379649" s="1"/>
    </row>
    <row r="379668" spans="1:4" x14ac:dyDescent="0.35">
      <c r="A379668" s="1"/>
      <c r="B379668" s="1"/>
      <c r="C379668" s="1"/>
      <c r="D379668" s="1"/>
    </row>
    <row r="379687" spans="1:4" x14ac:dyDescent="0.35">
      <c r="A379687" s="1"/>
      <c r="B379687" s="1"/>
      <c r="C379687" s="1"/>
      <c r="D379687" s="1"/>
    </row>
    <row r="379706" spans="1:4" x14ac:dyDescent="0.35">
      <c r="A379706" s="1"/>
      <c r="B379706" s="1"/>
      <c r="C379706" s="1"/>
      <c r="D379706" s="1"/>
    </row>
    <row r="379725" spans="1:4" x14ac:dyDescent="0.35">
      <c r="A379725" s="1"/>
      <c r="B379725" s="1"/>
      <c r="C379725" s="1"/>
      <c r="D379725" s="1"/>
    </row>
    <row r="379744" spans="1:4" x14ac:dyDescent="0.35">
      <c r="A379744" s="1"/>
      <c r="B379744" s="1"/>
      <c r="C379744" s="1"/>
      <c r="D379744" s="1"/>
    </row>
    <row r="379763" spans="1:4" x14ac:dyDescent="0.35">
      <c r="A379763" s="1"/>
      <c r="B379763" s="1"/>
      <c r="C379763" s="1"/>
      <c r="D379763" s="1"/>
    </row>
    <row r="379782" spans="1:4" x14ac:dyDescent="0.35">
      <c r="A379782" s="1"/>
      <c r="B379782" s="1"/>
      <c r="C379782" s="1"/>
      <c r="D379782" s="1"/>
    </row>
    <row r="379801" spans="1:4" x14ac:dyDescent="0.35">
      <c r="A379801" s="1"/>
      <c r="B379801" s="1"/>
      <c r="C379801" s="1"/>
      <c r="D379801" s="1"/>
    </row>
    <row r="379820" spans="1:4" x14ac:dyDescent="0.35">
      <c r="A379820" s="1"/>
      <c r="B379820" s="1"/>
      <c r="C379820" s="1"/>
      <c r="D379820" s="1"/>
    </row>
    <row r="379839" spans="1:4" x14ac:dyDescent="0.35">
      <c r="A379839" s="1"/>
      <c r="B379839" s="1"/>
      <c r="C379839" s="1"/>
      <c r="D379839" s="1"/>
    </row>
    <row r="379858" spans="1:4" x14ac:dyDescent="0.35">
      <c r="A379858" s="1"/>
      <c r="B379858" s="1"/>
      <c r="C379858" s="1"/>
      <c r="D379858" s="1"/>
    </row>
    <row r="379877" spans="1:4" x14ac:dyDescent="0.35">
      <c r="A379877" s="1"/>
      <c r="B379877" s="1"/>
      <c r="C379877" s="1"/>
      <c r="D379877" s="1"/>
    </row>
    <row r="379896" spans="1:4" x14ac:dyDescent="0.35">
      <c r="A379896" s="1"/>
      <c r="B379896" s="1"/>
      <c r="C379896" s="1"/>
      <c r="D379896" s="1"/>
    </row>
    <row r="379915" spans="1:4" x14ac:dyDescent="0.35">
      <c r="A379915" s="1"/>
      <c r="B379915" s="1"/>
      <c r="C379915" s="1"/>
      <c r="D379915" s="1"/>
    </row>
    <row r="379934" spans="1:4" x14ac:dyDescent="0.35">
      <c r="A379934" s="1"/>
      <c r="B379934" s="1"/>
      <c r="C379934" s="1"/>
      <c r="D379934" s="1"/>
    </row>
    <row r="379953" spans="1:4" x14ac:dyDescent="0.35">
      <c r="A379953" s="1"/>
      <c r="B379953" s="1"/>
      <c r="C379953" s="1"/>
      <c r="D379953" s="1"/>
    </row>
    <row r="379972" spans="1:4" x14ac:dyDescent="0.35">
      <c r="A379972" s="1"/>
      <c r="B379972" s="1"/>
      <c r="C379972" s="1"/>
      <c r="D379972" s="1"/>
    </row>
    <row r="379991" spans="1:4" x14ac:dyDescent="0.35">
      <c r="A379991" s="1"/>
      <c r="B379991" s="1"/>
      <c r="C379991" s="1"/>
      <c r="D379991" s="1"/>
    </row>
    <row r="380010" spans="1:4" x14ac:dyDescent="0.35">
      <c r="A380010" s="1"/>
      <c r="B380010" s="1"/>
      <c r="C380010" s="1"/>
      <c r="D380010" s="1"/>
    </row>
    <row r="380029" spans="1:4" x14ac:dyDescent="0.35">
      <c r="A380029" s="1"/>
      <c r="B380029" s="1"/>
      <c r="C380029" s="1"/>
      <c r="D380029" s="1"/>
    </row>
    <row r="380048" spans="1:4" x14ac:dyDescent="0.35">
      <c r="A380048" s="1"/>
      <c r="B380048" s="1"/>
      <c r="C380048" s="1"/>
      <c r="D380048" s="1"/>
    </row>
    <row r="380067" spans="1:4" x14ac:dyDescent="0.35">
      <c r="A380067" s="1"/>
      <c r="B380067" s="1"/>
      <c r="C380067" s="1"/>
      <c r="D380067" s="1"/>
    </row>
    <row r="380086" spans="1:4" x14ac:dyDescent="0.35">
      <c r="A380086" s="1"/>
      <c r="B380086" s="1"/>
      <c r="C380086" s="1"/>
      <c r="D380086" s="1"/>
    </row>
    <row r="380105" spans="1:4" x14ac:dyDescent="0.35">
      <c r="A380105" s="1"/>
      <c r="B380105" s="1"/>
      <c r="C380105" s="1"/>
      <c r="D380105" s="1"/>
    </row>
    <row r="380124" spans="1:4" x14ac:dyDescent="0.35">
      <c r="A380124" s="1"/>
      <c r="B380124" s="1"/>
      <c r="C380124" s="1"/>
      <c r="D380124" s="1"/>
    </row>
    <row r="380143" spans="1:4" x14ac:dyDescent="0.35">
      <c r="A380143" s="1"/>
      <c r="B380143" s="1"/>
      <c r="C380143" s="1"/>
      <c r="D380143" s="1"/>
    </row>
    <row r="380162" spans="1:4" x14ac:dyDescent="0.35">
      <c r="A380162" s="1"/>
      <c r="B380162" s="1"/>
      <c r="C380162" s="1"/>
      <c r="D380162" s="1"/>
    </row>
    <row r="380181" spans="1:4" x14ac:dyDescent="0.35">
      <c r="A380181" s="1"/>
      <c r="B380181" s="1"/>
      <c r="C380181" s="1"/>
      <c r="D380181" s="1"/>
    </row>
    <row r="380200" spans="1:4" x14ac:dyDescent="0.35">
      <c r="A380200" s="1"/>
      <c r="B380200" s="1"/>
      <c r="C380200" s="1"/>
      <c r="D380200" s="1"/>
    </row>
    <row r="380219" spans="1:4" x14ac:dyDescent="0.35">
      <c r="A380219" s="1"/>
      <c r="B380219" s="1"/>
      <c r="C380219" s="1"/>
      <c r="D380219" s="1"/>
    </row>
    <row r="380238" spans="1:4" x14ac:dyDescent="0.35">
      <c r="A380238" s="1"/>
      <c r="B380238" s="1"/>
      <c r="C380238" s="1"/>
      <c r="D380238" s="1"/>
    </row>
    <row r="380257" spans="1:4" x14ac:dyDescent="0.35">
      <c r="A380257" s="1"/>
      <c r="B380257" s="1"/>
      <c r="C380257" s="1"/>
      <c r="D380257" s="1"/>
    </row>
    <row r="380276" spans="1:4" x14ac:dyDescent="0.35">
      <c r="A380276" s="1"/>
      <c r="B380276" s="1"/>
      <c r="C380276" s="1"/>
      <c r="D380276" s="1"/>
    </row>
    <row r="380295" spans="1:4" x14ac:dyDescent="0.35">
      <c r="A380295" s="1"/>
      <c r="B380295" s="1"/>
      <c r="C380295" s="1"/>
      <c r="D380295" s="1"/>
    </row>
    <row r="380314" spans="1:4" x14ac:dyDescent="0.35">
      <c r="A380314" s="1"/>
      <c r="B380314" s="1"/>
      <c r="C380314" s="1"/>
      <c r="D380314" s="1"/>
    </row>
    <row r="380333" spans="1:4" x14ac:dyDescent="0.35">
      <c r="A380333" s="1"/>
      <c r="B380333" s="1"/>
      <c r="C380333" s="1"/>
      <c r="D380333" s="1"/>
    </row>
    <row r="380352" spans="1:4" x14ac:dyDescent="0.35">
      <c r="A380352" s="1"/>
      <c r="B380352" s="1"/>
      <c r="C380352" s="1"/>
      <c r="D380352" s="1"/>
    </row>
    <row r="380371" spans="1:4" x14ac:dyDescent="0.35">
      <c r="A380371" s="1"/>
      <c r="B380371" s="1"/>
      <c r="C380371" s="1"/>
      <c r="D380371" s="1"/>
    </row>
    <row r="380390" spans="1:4" x14ac:dyDescent="0.35">
      <c r="A380390" s="1"/>
      <c r="B380390" s="1"/>
      <c r="C380390" s="1"/>
      <c r="D380390" s="1"/>
    </row>
    <row r="380409" spans="1:4" x14ac:dyDescent="0.35">
      <c r="A380409" s="1"/>
      <c r="B380409" s="1"/>
      <c r="C380409" s="1"/>
      <c r="D380409" s="1"/>
    </row>
    <row r="380428" spans="1:4" x14ac:dyDescent="0.35">
      <c r="A380428" s="1"/>
      <c r="B380428" s="1"/>
      <c r="C380428" s="1"/>
      <c r="D380428" s="1"/>
    </row>
    <row r="380447" spans="1:4" x14ac:dyDescent="0.35">
      <c r="A380447" s="1"/>
      <c r="B380447" s="1"/>
      <c r="C380447" s="1"/>
      <c r="D380447" s="1"/>
    </row>
    <row r="380466" spans="1:4" x14ac:dyDescent="0.35">
      <c r="A380466" s="1"/>
      <c r="B380466" s="1"/>
      <c r="C380466" s="1"/>
      <c r="D380466" s="1"/>
    </row>
    <row r="380485" spans="1:4" x14ac:dyDescent="0.35">
      <c r="A380485" s="1"/>
      <c r="B380485" s="1"/>
      <c r="C380485" s="1"/>
      <c r="D380485" s="1"/>
    </row>
    <row r="380504" spans="1:4" x14ac:dyDescent="0.35">
      <c r="A380504" s="1"/>
      <c r="B380504" s="1"/>
      <c r="C380504" s="1"/>
      <c r="D380504" s="1"/>
    </row>
    <row r="380523" spans="1:4" x14ac:dyDescent="0.35">
      <c r="A380523" s="1"/>
      <c r="B380523" s="1"/>
      <c r="C380523" s="1"/>
      <c r="D380523" s="1"/>
    </row>
    <row r="380542" spans="1:4" x14ac:dyDescent="0.35">
      <c r="A380542" s="1"/>
      <c r="B380542" s="1"/>
      <c r="C380542" s="1"/>
      <c r="D380542" s="1"/>
    </row>
    <row r="380561" spans="1:4" x14ac:dyDescent="0.35">
      <c r="A380561" s="1"/>
      <c r="B380561" s="1"/>
      <c r="C380561" s="1"/>
      <c r="D380561" s="1"/>
    </row>
    <row r="380580" spans="1:4" x14ac:dyDescent="0.35">
      <c r="A380580" s="1"/>
      <c r="B380580" s="1"/>
      <c r="C380580" s="1"/>
      <c r="D380580" s="1"/>
    </row>
    <row r="380599" spans="1:4" x14ac:dyDescent="0.35">
      <c r="A380599" s="1"/>
      <c r="B380599" s="1"/>
      <c r="C380599" s="1"/>
      <c r="D380599" s="1"/>
    </row>
    <row r="380618" spans="1:4" x14ac:dyDescent="0.35">
      <c r="A380618" s="1"/>
      <c r="B380618" s="1"/>
      <c r="C380618" s="1"/>
      <c r="D380618" s="1"/>
    </row>
    <row r="380637" spans="1:4" x14ac:dyDescent="0.35">
      <c r="A380637" s="1"/>
      <c r="B380637" s="1"/>
      <c r="C380637" s="1"/>
      <c r="D380637" s="1"/>
    </row>
    <row r="380656" spans="1:4" x14ac:dyDescent="0.35">
      <c r="A380656" s="1"/>
      <c r="B380656" s="1"/>
      <c r="C380656" s="1"/>
      <c r="D380656" s="1"/>
    </row>
    <row r="380675" spans="1:4" x14ac:dyDescent="0.35">
      <c r="A380675" s="1"/>
      <c r="B380675" s="1"/>
      <c r="C380675" s="1"/>
      <c r="D380675" s="1"/>
    </row>
    <row r="380694" spans="1:4" x14ac:dyDescent="0.35">
      <c r="A380694" s="1"/>
      <c r="B380694" s="1"/>
      <c r="C380694" s="1"/>
      <c r="D380694" s="1"/>
    </row>
    <row r="380713" spans="1:4" x14ac:dyDescent="0.35">
      <c r="A380713" s="1"/>
      <c r="B380713" s="1"/>
      <c r="C380713" s="1"/>
      <c r="D380713" s="1"/>
    </row>
    <row r="380732" spans="1:4" x14ac:dyDescent="0.35">
      <c r="A380732" s="1"/>
      <c r="B380732" s="1"/>
      <c r="C380732" s="1"/>
      <c r="D380732" s="1"/>
    </row>
    <row r="380751" spans="1:4" x14ac:dyDescent="0.35">
      <c r="A380751" s="1"/>
      <c r="B380751" s="1"/>
      <c r="C380751" s="1"/>
      <c r="D380751" s="1"/>
    </row>
    <row r="380770" spans="1:4" x14ac:dyDescent="0.35">
      <c r="A380770" s="1"/>
      <c r="B380770" s="1"/>
      <c r="C380770" s="1"/>
      <c r="D380770" s="1"/>
    </row>
    <row r="380789" spans="1:4" x14ac:dyDescent="0.35">
      <c r="A380789" s="1"/>
      <c r="B380789" s="1"/>
      <c r="C380789" s="1"/>
      <c r="D380789" s="1"/>
    </row>
    <row r="380808" spans="1:4" x14ac:dyDescent="0.35">
      <c r="A380808" s="1"/>
      <c r="B380808" s="1"/>
      <c r="C380808" s="1"/>
      <c r="D380808" s="1"/>
    </row>
    <row r="380827" spans="1:4" x14ac:dyDescent="0.35">
      <c r="A380827" s="1"/>
      <c r="B380827" s="1"/>
      <c r="C380827" s="1"/>
      <c r="D380827" s="1"/>
    </row>
    <row r="380846" spans="1:4" x14ac:dyDescent="0.35">
      <c r="A380846" s="1"/>
      <c r="B380846" s="1"/>
      <c r="C380846" s="1"/>
      <c r="D380846" s="1"/>
    </row>
    <row r="380865" spans="1:4" x14ac:dyDescent="0.35">
      <c r="A380865" s="1"/>
      <c r="B380865" s="1"/>
      <c r="C380865" s="1"/>
      <c r="D380865" s="1"/>
    </row>
    <row r="380884" spans="1:4" x14ac:dyDescent="0.35">
      <c r="A380884" s="1"/>
      <c r="B380884" s="1"/>
      <c r="C380884" s="1"/>
      <c r="D380884" s="1"/>
    </row>
    <row r="380903" spans="1:4" x14ac:dyDescent="0.35">
      <c r="A380903" s="1"/>
      <c r="B380903" s="1"/>
      <c r="C380903" s="1"/>
      <c r="D380903" s="1"/>
    </row>
    <row r="380922" spans="1:4" x14ac:dyDescent="0.35">
      <c r="A380922" s="1"/>
      <c r="B380922" s="1"/>
      <c r="C380922" s="1"/>
      <c r="D380922" s="1"/>
    </row>
    <row r="380941" spans="1:4" x14ac:dyDescent="0.35">
      <c r="A380941" s="1"/>
      <c r="B380941" s="1"/>
      <c r="C380941" s="1"/>
      <c r="D380941" s="1"/>
    </row>
    <row r="380960" spans="1:4" x14ac:dyDescent="0.35">
      <c r="A380960" s="1"/>
      <c r="B380960" s="1"/>
      <c r="C380960" s="1"/>
      <c r="D380960" s="1"/>
    </row>
    <row r="380979" spans="1:4" x14ac:dyDescent="0.35">
      <c r="A380979" s="1"/>
      <c r="B380979" s="1"/>
      <c r="C380979" s="1"/>
      <c r="D380979" s="1"/>
    </row>
    <row r="380998" spans="1:4" x14ac:dyDescent="0.35">
      <c r="A380998" s="1"/>
      <c r="B380998" s="1"/>
      <c r="C380998" s="1"/>
      <c r="D380998" s="1"/>
    </row>
    <row r="381017" spans="1:4" x14ac:dyDescent="0.35">
      <c r="A381017" s="1"/>
      <c r="B381017" s="1"/>
      <c r="C381017" s="1"/>
      <c r="D381017" s="1"/>
    </row>
    <row r="381036" spans="1:4" x14ac:dyDescent="0.35">
      <c r="A381036" s="1"/>
      <c r="B381036" s="1"/>
      <c r="C381036" s="1"/>
      <c r="D381036" s="1"/>
    </row>
    <row r="381055" spans="1:4" x14ac:dyDescent="0.35">
      <c r="A381055" s="1"/>
      <c r="B381055" s="1"/>
      <c r="C381055" s="1"/>
      <c r="D381055" s="1"/>
    </row>
    <row r="381074" spans="1:4" x14ac:dyDescent="0.35">
      <c r="A381074" s="1"/>
      <c r="B381074" s="1"/>
      <c r="C381074" s="1"/>
      <c r="D381074" s="1"/>
    </row>
    <row r="381093" spans="1:4" x14ac:dyDescent="0.35">
      <c r="A381093" s="1"/>
      <c r="B381093" s="1"/>
      <c r="C381093" s="1"/>
      <c r="D381093" s="1"/>
    </row>
    <row r="381112" spans="1:4" x14ac:dyDescent="0.35">
      <c r="A381112" s="1"/>
      <c r="B381112" s="1"/>
      <c r="C381112" s="1"/>
      <c r="D381112" s="1"/>
    </row>
    <row r="381131" spans="1:4" x14ac:dyDescent="0.35">
      <c r="A381131" s="1"/>
      <c r="B381131" s="1"/>
      <c r="C381131" s="1"/>
      <c r="D381131" s="1"/>
    </row>
    <row r="381150" spans="1:4" x14ac:dyDescent="0.35">
      <c r="A381150" s="1"/>
      <c r="B381150" s="1"/>
      <c r="C381150" s="1"/>
      <c r="D381150" s="1"/>
    </row>
    <row r="381169" spans="1:4" x14ac:dyDescent="0.35">
      <c r="A381169" s="1"/>
      <c r="B381169" s="1"/>
      <c r="C381169" s="1"/>
      <c r="D381169" s="1"/>
    </row>
    <row r="381188" spans="1:4" x14ac:dyDescent="0.35">
      <c r="A381188" s="1"/>
      <c r="B381188" s="1"/>
      <c r="C381188" s="1"/>
      <c r="D381188" s="1"/>
    </row>
    <row r="381207" spans="1:4" x14ac:dyDescent="0.35">
      <c r="A381207" s="1"/>
      <c r="B381207" s="1"/>
      <c r="C381207" s="1"/>
      <c r="D381207" s="1"/>
    </row>
    <row r="381226" spans="1:4" x14ac:dyDescent="0.35">
      <c r="A381226" s="1"/>
      <c r="B381226" s="1"/>
      <c r="C381226" s="1"/>
      <c r="D381226" s="1"/>
    </row>
    <row r="381245" spans="1:4" x14ac:dyDescent="0.35">
      <c r="A381245" s="1"/>
      <c r="B381245" s="1"/>
      <c r="C381245" s="1"/>
      <c r="D381245" s="1"/>
    </row>
    <row r="381264" spans="1:4" x14ac:dyDescent="0.35">
      <c r="A381264" s="1"/>
      <c r="B381264" s="1"/>
      <c r="C381264" s="1"/>
      <c r="D381264" s="1"/>
    </row>
    <row r="381283" spans="1:4" x14ac:dyDescent="0.35">
      <c r="A381283" s="1"/>
      <c r="B381283" s="1"/>
      <c r="C381283" s="1"/>
      <c r="D381283" s="1"/>
    </row>
    <row r="381302" spans="1:4" x14ac:dyDescent="0.35">
      <c r="A381302" s="1"/>
      <c r="B381302" s="1"/>
      <c r="C381302" s="1"/>
      <c r="D381302" s="1"/>
    </row>
    <row r="381321" spans="1:4" x14ac:dyDescent="0.35">
      <c r="A381321" s="1"/>
      <c r="B381321" s="1"/>
      <c r="C381321" s="1"/>
      <c r="D381321" s="1"/>
    </row>
    <row r="381340" spans="1:4" x14ac:dyDescent="0.35">
      <c r="A381340" s="1"/>
      <c r="B381340" s="1"/>
      <c r="C381340" s="1"/>
      <c r="D381340" s="1"/>
    </row>
    <row r="381359" spans="1:4" x14ac:dyDescent="0.35">
      <c r="A381359" s="1"/>
      <c r="B381359" s="1"/>
      <c r="C381359" s="1"/>
      <c r="D381359" s="1"/>
    </row>
    <row r="381378" spans="1:4" x14ac:dyDescent="0.35">
      <c r="A381378" s="1"/>
      <c r="B381378" s="1"/>
      <c r="C381378" s="1"/>
      <c r="D381378" s="1"/>
    </row>
    <row r="381397" spans="1:4" x14ac:dyDescent="0.35">
      <c r="A381397" s="1"/>
      <c r="B381397" s="1"/>
      <c r="C381397" s="1"/>
      <c r="D381397" s="1"/>
    </row>
    <row r="381416" spans="1:4" x14ac:dyDescent="0.35">
      <c r="A381416" s="1"/>
      <c r="B381416" s="1"/>
      <c r="C381416" s="1"/>
      <c r="D381416" s="1"/>
    </row>
    <row r="381435" spans="1:4" x14ac:dyDescent="0.35">
      <c r="A381435" s="1"/>
      <c r="B381435" s="1"/>
      <c r="C381435" s="1"/>
      <c r="D381435" s="1"/>
    </row>
    <row r="381454" spans="1:4" x14ac:dyDescent="0.35">
      <c r="A381454" s="1"/>
      <c r="B381454" s="1"/>
      <c r="C381454" s="1"/>
      <c r="D381454" s="1"/>
    </row>
    <row r="381473" spans="1:4" x14ac:dyDescent="0.35">
      <c r="A381473" s="1"/>
      <c r="B381473" s="1"/>
      <c r="C381473" s="1"/>
      <c r="D381473" s="1"/>
    </row>
    <row r="381492" spans="1:4" x14ac:dyDescent="0.35">
      <c r="A381492" s="1"/>
      <c r="B381492" s="1"/>
      <c r="C381492" s="1"/>
      <c r="D381492" s="1"/>
    </row>
    <row r="381511" spans="1:4" x14ac:dyDescent="0.35">
      <c r="A381511" s="1"/>
      <c r="B381511" s="1"/>
      <c r="C381511" s="1"/>
      <c r="D381511" s="1"/>
    </row>
    <row r="381530" spans="1:4" x14ac:dyDescent="0.35">
      <c r="A381530" s="1"/>
      <c r="B381530" s="1"/>
      <c r="C381530" s="1"/>
      <c r="D381530" s="1"/>
    </row>
    <row r="381549" spans="1:4" x14ac:dyDescent="0.35">
      <c r="A381549" s="1"/>
      <c r="B381549" s="1"/>
      <c r="C381549" s="1"/>
      <c r="D381549" s="1"/>
    </row>
    <row r="381568" spans="1:4" x14ac:dyDescent="0.35">
      <c r="A381568" s="1"/>
      <c r="B381568" s="1"/>
      <c r="C381568" s="1"/>
      <c r="D381568" s="1"/>
    </row>
    <row r="381587" spans="1:4" x14ac:dyDescent="0.35">
      <c r="A381587" s="1"/>
      <c r="B381587" s="1"/>
      <c r="C381587" s="1"/>
      <c r="D381587" s="1"/>
    </row>
    <row r="381606" spans="1:4" x14ac:dyDescent="0.35">
      <c r="A381606" s="1"/>
      <c r="B381606" s="1"/>
      <c r="C381606" s="1"/>
      <c r="D381606" s="1"/>
    </row>
    <row r="381625" spans="1:4" x14ac:dyDescent="0.35">
      <c r="A381625" s="1"/>
      <c r="B381625" s="1"/>
      <c r="C381625" s="1"/>
      <c r="D381625" s="1"/>
    </row>
    <row r="381644" spans="1:4" x14ac:dyDescent="0.35">
      <c r="A381644" s="1"/>
      <c r="B381644" s="1"/>
      <c r="C381644" s="1"/>
      <c r="D381644" s="1"/>
    </row>
    <row r="381663" spans="1:4" x14ac:dyDescent="0.35">
      <c r="A381663" s="1"/>
      <c r="B381663" s="1"/>
      <c r="C381663" s="1"/>
      <c r="D381663" s="1"/>
    </row>
    <row r="381682" spans="1:4" x14ac:dyDescent="0.35">
      <c r="A381682" s="1"/>
      <c r="B381682" s="1"/>
      <c r="C381682" s="1"/>
      <c r="D381682" s="1"/>
    </row>
    <row r="381701" spans="1:4" x14ac:dyDescent="0.35">
      <c r="A381701" s="1"/>
      <c r="B381701" s="1"/>
      <c r="C381701" s="1"/>
      <c r="D381701" s="1"/>
    </row>
    <row r="381720" spans="1:4" x14ac:dyDescent="0.35">
      <c r="A381720" s="1"/>
      <c r="B381720" s="1"/>
      <c r="C381720" s="1"/>
      <c r="D381720" s="1"/>
    </row>
    <row r="381739" spans="1:4" x14ac:dyDescent="0.35">
      <c r="A381739" s="1"/>
      <c r="B381739" s="1"/>
      <c r="C381739" s="1"/>
      <c r="D381739" s="1"/>
    </row>
    <row r="381758" spans="1:4" x14ac:dyDescent="0.35">
      <c r="A381758" s="1"/>
      <c r="B381758" s="1"/>
      <c r="C381758" s="1"/>
      <c r="D381758" s="1"/>
    </row>
    <row r="381777" spans="1:4" x14ac:dyDescent="0.35">
      <c r="A381777" s="1"/>
      <c r="B381777" s="1"/>
      <c r="C381777" s="1"/>
      <c r="D381777" s="1"/>
    </row>
    <row r="381796" spans="1:4" x14ac:dyDescent="0.35">
      <c r="A381796" s="1"/>
      <c r="B381796" s="1"/>
      <c r="C381796" s="1"/>
      <c r="D381796" s="1"/>
    </row>
    <row r="381815" spans="1:4" x14ac:dyDescent="0.35">
      <c r="A381815" s="1"/>
      <c r="B381815" s="1"/>
      <c r="C381815" s="1"/>
      <c r="D381815" s="1"/>
    </row>
    <row r="381834" spans="1:4" x14ac:dyDescent="0.35">
      <c r="A381834" s="1"/>
      <c r="B381834" s="1"/>
      <c r="C381834" s="1"/>
      <c r="D381834" s="1"/>
    </row>
    <row r="381853" spans="1:4" x14ac:dyDescent="0.35">
      <c r="A381853" s="1"/>
      <c r="B381853" s="1"/>
      <c r="C381853" s="1"/>
      <c r="D381853" s="1"/>
    </row>
    <row r="381872" spans="1:4" x14ac:dyDescent="0.35">
      <c r="A381872" s="1"/>
      <c r="B381872" s="1"/>
      <c r="C381872" s="1"/>
      <c r="D381872" s="1"/>
    </row>
    <row r="381891" spans="1:4" x14ac:dyDescent="0.35">
      <c r="A381891" s="1"/>
      <c r="B381891" s="1"/>
      <c r="C381891" s="1"/>
      <c r="D381891" s="1"/>
    </row>
    <row r="381910" spans="1:4" x14ac:dyDescent="0.35">
      <c r="A381910" s="1"/>
      <c r="B381910" s="1"/>
      <c r="C381910" s="1"/>
      <c r="D381910" s="1"/>
    </row>
    <row r="381929" spans="1:4" x14ac:dyDescent="0.35">
      <c r="A381929" s="1"/>
      <c r="B381929" s="1"/>
      <c r="C381929" s="1"/>
      <c r="D381929" s="1"/>
    </row>
    <row r="381948" spans="1:4" x14ac:dyDescent="0.35">
      <c r="A381948" s="1"/>
      <c r="B381948" s="1"/>
      <c r="C381948" s="1"/>
      <c r="D381948" s="1"/>
    </row>
    <row r="381967" spans="1:4" x14ac:dyDescent="0.35">
      <c r="A381967" s="1"/>
      <c r="B381967" s="1"/>
      <c r="C381967" s="1"/>
      <c r="D381967" s="1"/>
    </row>
    <row r="381986" spans="1:4" x14ac:dyDescent="0.35">
      <c r="A381986" s="1"/>
      <c r="B381986" s="1"/>
      <c r="C381986" s="1"/>
      <c r="D381986" s="1"/>
    </row>
    <row r="382005" spans="1:4" x14ac:dyDescent="0.35">
      <c r="A382005" s="1"/>
      <c r="B382005" s="1"/>
      <c r="C382005" s="1"/>
      <c r="D382005" s="1"/>
    </row>
    <row r="382024" spans="1:4" x14ac:dyDescent="0.35">
      <c r="A382024" s="1"/>
      <c r="B382024" s="1"/>
      <c r="C382024" s="1"/>
      <c r="D382024" s="1"/>
    </row>
    <row r="382043" spans="1:4" x14ac:dyDescent="0.35">
      <c r="A382043" s="1"/>
      <c r="B382043" s="1"/>
      <c r="C382043" s="1"/>
      <c r="D382043" s="1"/>
    </row>
    <row r="382062" spans="1:4" x14ac:dyDescent="0.35">
      <c r="A382062" s="1"/>
      <c r="B382062" s="1"/>
      <c r="C382062" s="1"/>
      <c r="D382062" s="1"/>
    </row>
    <row r="382081" spans="1:4" x14ac:dyDescent="0.35">
      <c r="A382081" s="1"/>
      <c r="B382081" s="1"/>
      <c r="C382081" s="1"/>
      <c r="D382081" s="1"/>
    </row>
    <row r="382100" spans="1:4" x14ac:dyDescent="0.35">
      <c r="A382100" s="1"/>
      <c r="B382100" s="1"/>
      <c r="C382100" s="1"/>
      <c r="D382100" s="1"/>
    </row>
    <row r="382119" spans="1:4" x14ac:dyDescent="0.35">
      <c r="A382119" s="1"/>
      <c r="B382119" s="1"/>
      <c r="C382119" s="1"/>
      <c r="D382119" s="1"/>
    </row>
    <row r="382138" spans="1:4" x14ac:dyDescent="0.35">
      <c r="A382138" s="1"/>
      <c r="B382138" s="1"/>
      <c r="C382138" s="1"/>
      <c r="D382138" s="1"/>
    </row>
    <row r="382157" spans="1:4" x14ac:dyDescent="0.35">
      <c r="A382157" s="1"/>
      <c r="B382157" s="1"/>
      <c r="C382157" s="1"/>
      <c r="D382157" s="1"/>
    </row>
    <row r="382176" spans="1:4" x14ac:dyDescent="0.35">
      <c r="A382176" s="1"/>
      <c r="B382176" s="1"/>
      <c r="C382176" s="1"/>
      <c r="D382176" s="1"/>
    </row>
    <row r="382195" spans="1:4" x14ac:dyDescent="0.35">
      <c r="A382195" s="1"/>
      <c r="B382195" s="1"/>
      <c r="C382195" s="1"/>
      <c r="D382195" s="1"/>
    </row>
    <row r="382214" spans="1:4" x14ac:dyDescent="0.35">
      <c r="A382214" s="1"/>
      <c r="B382214" s="1"/>
      <c r="C382214" s="1"/>
      <c r="D382214" s="1"/>
    </row>
    <row r="382233" spans="1:4" x14ac:dyDescent="0.35">
      <c r="A382233" s="1"/>
      <c r="B382233" s="1"/>
      <c r="C382233" s="1"/>
      <c r="D382233" s="1"/>
    </row>
    <row r="382252" spans="1:4" x14ac:dyDescent="0.35">
      <c r="A382252" s="1"/>
      <c r="B382252" s="1"/>
      <c r="C382252" s="1"/>
      <c r="D382252" s="1"/>
    </row>
    <row r="382271" spans="1:4" x14ac:dyDescent="0.35">
      <c r="A382271" s="1"/>
      <c r="B382271" s="1"/>
      <c r="C382271" s="1"/>
      <c r="D382271" s="1"/>
    </row>
    <row r="382290" spans="1:4" x14ac:dyDescent="0.35">
      <c r="A382290" s="1"/>
      <c r="B382290" s="1"/>
      <c r="C382290" s="1"/>
      <c r="D382290" s="1"/>
    </row>
    <row r="382309" spans="1:4" x14ac:dyDescent="0.35">
      <c r="A382309" s="1"/>
      <c r="B382309" s="1"/>
      <c r="C382309" s="1"/>
      <c r="D382309" s="1"/>
    </row>
    <row r="382328" spans="1:4" x14ac:dyDescent="0.35">
      <c r="A382328" s="1"/>
      <c r="B382328" s="1"/>
      <c r="C382328" s="1"/>
      <c r="D382328" s="1"/>
    </row>
    <row r="382347" spans="1:4" x14ac:dyDescent="0.35">
      <c r="A382347" s="1"/>
      <c r="B382347" s="1"/>
      <c r="C382347" s="1"/>
      <c r="D382347" s="1"/>
    </row>
    <row r="382366" spans="1:4" x14ac:dyDescent="0.35">
      <c r="A382366" s="1"/>
      <c r="B382366" s="1"/>
      <c r="C382366" s="1"/>
      <c r="D382366" s="1"/>
    </row>
    <row r="382385" spans="1:4" x14ac:dyDescent="0.35">
      <c r="A382385" s="1"/>
      <c r="B382385" s="1"/>
      <c r="C382385" s="1"/>
      <c r="D382385" s="1"/>
    </row>
    <row r="382404" spans="1:4" x14ac:dyDescent="0.35">
      <c r="A382404" s="1"/>
      <c r="B382404" s="1"/>
      <c r="C382404" s="1"/>
      <c r="D382404" s="1"/>
    </row>
    <row r="382423" spans="1:4" x14ac:dyDescent="0.35">
      <c r="A382423" s="1"/>
      <c r="B382423" s="1"/>
      <c r="C382423" s="1"/>
      <c r="D382423" s="1"/>
    </row>
    <row r="382442" spans="1:4" x14ac:dyDescent="0.35">
      <c r="A382442" s="1"/>
      <c r="B382442" s="1"/>
      <c r="C382442" s="1"/>
      <c r="D382442" s="1"/>
    </row>
    <row r="382461" spans="1:4" x14ac:dyDescent="0.35">
      <c r="A382461" s="1"/>
      <c r="B382461" s="1"/>
      <c r="C382461" s="1"/>
      <c r="D382461" s="1"/>
    </row>
    <row r="382480" spans="1:4" x14ac:dyDescent="0.35">
      <c r="A382480" s="1"/>
      <c r="B382480" s="1"/>
      <c r="C382480" s="1"/>
      <c r="D382480" s="1"/>
    </row>
    <row r="382499" spans="1:4" x14ac:dyDescent="0.35">
      <c r="A382499" s="1"/>
      <c r="B382499" s="1"/>
      <c r="C382499" s="1"/>
      <c r="D382499" s="1"/>
    </row>
    <row r="382518" spans="1:4" x14ac:dyDescent="0.35">
      <c r="A382518" s="1"/>
      <c r="B382518" s="1"/>
      <c r="C382518" s="1"/>
      <c r="D382518" s="1"/>
    </row>
    <row r="382537" spans="1:4" x14ac:dyDescent="0.35">
      <c r="A382537" s="1"/>
      <c r="B382537" s="1"/>
      <c r="C382537" s="1"/>
      <c r="D382537" s="1"/>
    </row>
    <row r="382556" spans="1:4" x14ac:dyDescent="0.35">
      <c r="A382556" s="1"/>
      <c r="B382556" s="1"/>
      <c r="C382556" s="1"/>
      <c r="D382556" s="1"/>
    </row>
    <row r="382575" spans="1:4" x14ac:dyDescent="0.35">
      <c r="A382575" s="1"/>
      <c r="B382575" s="1"/>
      <c r="C382575" s="1"/>
      <c r="D382575" s="1"/>
    </row>
    <row r="382594" spans="1:4" x14ac:dyDescent="0.35">
      <c r="A382594" s="1"/>
      <c r="B382594" s="1"/>
      <c r="C382594" s="1"/>
      <c r="D382594" s="1"/>
    </row>
    <row r="382613" spans="1:4" x14ac:dyDescent="0.35">
      <c r="A382613" s="1"/>
      <c r="B382613" s="1"/>
      <c r="C382613" s="1"/>
      <c r="D382613" s="1"/>
    </row>
    <row r="382632" spans="1:4" x14ac:dyDescent="0.35">
      <c r="A382632" s="1"/>
      <c r="B382632" s="1"/>
      <c r="C382632" s="1"/>
      <c r="D382632" s="1"/>
    </row>
    <row r="382651" spans="1:4" x14ac:dyDescent="0.35">
      <c r="A382651" s="1"/>
      <c r="B382651" s="1"/>
      <c r="C382651" s="1"/>
      <c r="D382651" s="1"/>
    </row>
    <row r="382670" spans="1:4" x14ac:dyDescent="0.35">
      <c r="A382670" s="1"/>
      <c r="B382670" s="1"/>
      <c r="C382670" s="1"/>
      <c r="D382670" s="1"/>
    </row>
    <row r="382689" spans="1:4" x14ac:dyDescent="0.35">
      <c r="A382689" s="1"/>
      <c r="B382689" s="1"/>
      <c r="C382689" s="1"/>
      <c r="D382689" s="1"/>
    </row>
    <row r="382708" spans="1:4" x14ac:dyDescent="0.35">
      <c r="A382708" s="1"/>
      <c r="B382708" s="1"/>
      <c r="C382708" s="1"/>
      <c r="D382708" s="1"/>
    </row>
    <row r="382727" spans="1:4" x14ac:dyDescent="0.35">
      <c r="A382727" s="1"/>
      <c r="B382727" s="1"/>
      <c r="C382727" s="1"/>
      <c r="D382727" s="1"/>
    </row>
    <row r="382746" spans="1:4" x14ac:dyDescent="0.35">
      <c r="A382746" s="1"/>
      <c r="B382746" s="1"/>
      <c r="C382746" s="1"/>
      <c r="D382746" s="1"/>
    </row>
    <row r="382765" spans="1:4" x14ac:dyDescent="0.35">
      <c r="A382765" s="1"/>
      <c r="B382765" s="1"/>
      <c r="C382765" s="1"/>
      <c r="D382765" s="1"/>
    </row>
    <row r="382784" spans="1:4" x14ac:dyDescent="0.35">
      <c r="A382784" s="1"/>
      <c r="B382784" s="1"/>
      <c r="C382784" s="1"/>
      <c r="D382784" s="1"/>
    </row>
    <row r="382803" spans="1:4" x14ac:dyDescent="0.35">
      <c r="A382803" s="1"/>
      <c r="B382803" s="1"/>
      <c r="C382803" s="1"/>
      <c r="D382803" s="1"/>
    </row>
    <row r="382822" spans="1:4" x14ac:dyDescent="0.35">
      <c r="A382822" s="1"/>
      <c r="B382822" s="1"/>
      <c r="C382822" s="1"/>
      <c r="D382822" s="1"/>
    </row>
    <row r="382841" spans="1:4" x14ac:dyDescent="0.35">
      <c r="A382841" s="1"/>
      <c r="B382841" s="1"/>
      <c r="C382841" s="1"/>
      <c r="D382841" s="1"/>
    </row>
    <row r="382860" spans="1:4" x14ac:dyDescent="0.35">
      <c r="A382860" s="1"/>
      <c r="B382860" s="1"/>
      <c r="C382860" s="1"/>
      <c r="D382860" s="1"/>
    </row>
    <row r="382879" spans="1:4" x14ac:dyDescent="0.35">
      <c r="A382879" s="1"/>
      <c r="B382879" s="1"/>
      <c r="C382879" s="1"/>
      <c r="D382879" s="1"/>
    </row>
    <row r="382898" spans="1:4" x14ac:dyDescent="0.35">
      <c r="A382898" s="1"/>
      <c r="B382898" s="1"/>
      <c r="C382898" s="1"/>
      <c r="D382898" s="1"/>
    </row>
    <row r="382917" spans="1:4" x14ac:dyDescent="0.35">
      <c r="A382917" s="1"/>
      <c r="B382917" s="1"/>
      <c r="C382917" s="1"/>
      <c r="D382917" s="1"/>
    </row>
    <row r="382936" spans="1:4" x14ac:dyDescent="0.35">
      <c r="A382936" s="1"/>
      <c r="B382936" s="1"/>
      <c r="C382936" s="1"/>
      <c r="D382936" s="1"/>
    </row>
    <row r="382955" spans="1:4" x14ac:dyDescent="0.35">
      <c r="A382955" s="1"/>
      <c r="B382955" s="1"/>
      <c r="C382955" s="1"/>
      <c r="D382955" s="1"/>
    </row>
    <row r="382974" spans="1:4" x14ac:dyDescent="0.35">
      <c r="A382974" s="1"/>
      <c r="B382974" s="1"/>
      <c r="C382974" s="1"/>
      <c r="D382974" s="1"/>
    </row>
    <row r="382993" spans="1:4" x14ac:dyDescent="0.35">
      <c r="A382993" s="1"/>
      <c r="B382993" s="1"/>
      <c r="C382993" s="1"/>
      <c r="D382993" s="1"/>
    </row>
    <row r="383012" spans="1:4" x14ac:dyDescent="0.35">
      <c r="A383012" s="1"/>
      <c r="B383012" s="1"/>
      <c r="C383012" s="1"/>
      <c r="D383012" s="1"/>
    </row>
    <row r="383031" spans="1:4" x14ac:dyDescent="0.35">
      <c r="A383031" s="1"/>
      <c r="B383031" s="1"/>
      <c r="C383031" s="1"/>
      <c r="D383031" s="1"/>
    </row>
    <row r="383050" spans="1:4" x14ac:dyDescent="0.35">
      <c r="A383050" s="1"/>
      <c r="B383050" s="1"/>
      <c r="C383050" s="1"/>
      <c r="D383050" s="1"/>
    </row>
    <row r="383069" spans="1:4" x14ac:dyDescent="0.35">
      <c r="A383069" s="1"/>
      <c r="B383069" s="1"/>
      <c r="C383069" s="1"/>
      <c r="D383069" s="1"/>
    </row>
    <row r="383088" spans="1:4" x14ac:dyDescent="0.35">
      <c r="A383088" s="1"/>
      <c r="B383088" s="1"/>
      <c r="C383088" s="1"/>
      <c r="D383088" s="1"/>
    </row>
    <row r="383107" spans="1:4" x14ac:dyDescent="0.35">
      <c r="A383107" s="1"/>
      <c r="B383107" s="1"/>
      <c r="C383107" s="1"/>
      <c r="D383107" s="1"/>
    </row>
    <row r="383126" spans="1:4" x14ac:dyDescent="0.35">
      <c r="A383126" s="1"/>
      <c r="B383126" s="1"/>
      <c r="C383126" s="1"/>
      <c r="D383126" s="1"/>
    </row>
    <row r="383145" spans="1:4" x14ac:dyDescent="0.35">
      <c r="A383145" s="1"/>
      <c r="B383145" s="1"/>
      <c r="C383145" s="1"/>
      <c r="D383145" s="1"/>
    </row>
    <row r="383164" spans="1:4" x14ac:dyDescent="0.35">
      <c r="A383164" s="1"/>
      <c r="B383164" s="1"/>
      <c r="C383164" s="1"/>
      <c r="D383164" s="1"/>
    </row>
    <row r="383183" spans="1:4" x14ac:dyDescent="0.35">
      <c r="A383183" s="1"/>
      <c r="B383183" s="1"/>
      <c r="C383183" s="1"/>
      <c r="D383183" s="1"/>
    </row>
    <row r="383202" spans="1:4" x14ac:dyDescent="0.35">
      <c r="A383202" s="1"/>
      <c r="B383202" s="1"/>
      <c r="C383202" s="1"/>
      <c r="D383202" s="1"/>
    </row>
    <row r="383221" spans="1:4" x14ac:dyDescent="0.35">
      <c r="A383221" s="1"/>
      <c r="B383221" s="1"/>
      <c r="C383221" s="1"/>
      <c r="D383221" s="1"/>
    </row>
    <row r="383240" spans="1:4" x14ac:dyDescent="0.35">
      <c r="A383240" s="1"/>
      <c r="B383240" s="1"/>
      <c r="C383240" s="1"/>
      <c r="D383240" s="1"/>
    </row>
    <row r="383259" spans="1:4" x14ac:dyDescent="0.35">
      <c r="A383259" s="1"/>
      <c r="B383259" s="1"/>
      <c r="C383259" s="1"/>
      <c r="D383259" s="1"/>
    </row>
    <row r="383278" spans="1:4" x14ac:dyDescent="0.35">
      <c r="A383278" s="1"/>
      <c r="B383278" s="1"/>
      <c r="C383278" s="1"/>
      <c r="D383278" s="1"/>
    </row>
    <row r="383297" spans="1:4" x14ac:dyDescent="0.35">
      <c r="A383297" s="1"/>
      <c r="B383297" s="1"/>
      <c r="C383297" s="1"/>
      <c r="D383297" s="1"/>
    </row>
    <row r="383316" spans="1:4" x14ac:dyDescent="0.35">
      <c r="A383316" s="1"/>
      <c r="B383316" s="1"/>
      <c r="C383316" s="1"/>
      <c r="D383316" s="1"/>
    </row>
    <row r="383335" spans="1:4" x14ac:dyDescent="0.35">
      <c r="A383335" s="1"/>
      <c r="B383335" s="1"/>
      <c r="C383335" s="1"/>
      <c r="D383335" s="1"/>
    </row>
    <row r="383354" spans="1:4" x14ac:dyDescent="0.35">
      <c r="A383354" s="1"/>
      <c r="B383354" s="1"/>
      <c r="C383354" s="1"/>
      <c r="D383354" s="1"/>
    </row>
    <row r="383373" spans="1:4" x14ac:dyDescent="0.35">
      <c r="A383373" s="1"/>
      <c r="B383373" s="1"/>
      <c r="C383373" s="1"/>
      <c r="D383373" s="1"/>
    </row>
    <row r="383392" spans="1:4" x14ac:dyDescent="0.35">
      <c r="A383392" s="1"/>
      <c r="B383392" s="1"/>
      <c r="C383392" s="1"/>
      <c r="D383392" s="1"/>
    </row>
    <row r="383411" spans="1:4" x14ac:dyDescent="0.35">
      <c r="A383411" s="1"/>
      <c r="B383411" s="1"/>
      <c r="C383411" s="1"/>
      <c r="D383411" s="1"/>
    </row>
    <row r="383430" spans="1:4" x14ac:dyDescent="0.35">
      <c r="A383430" s="1"/>
      <c r="B383430" s="1"/>
      <c r="C383430" s="1"/>
      <c r="D383430" s="1"/>
    </row>
    <row r="383449" spans="1:4" x14ac:dyDescent="0.35">
      <c r="A383449" s="1"/>
      <c r="B383449" s="1"/>
      <c r="C383449" s="1"/>
      <c r="D383449" s="1"/>
    </row>
    <row r="383468" spans="1:4" x14ac:dyDescent="0.35">
      <c r="A383468" s="1"/>
      <c r="B383468" s="1"/>
      <c r="C383468" s="1"/>
      <c r="D383468" s="1"/>
    </row>
    <row r="383487" spans="1:4" x14ac:dyDescent="0.35">
      <c r="A383487" s="1"/>
      <c r="B383487" s="1"/>
      <c r="C383487" s="1"/>
      <c r="D383487" s="1"/>
    </row>
    <row r="383506" spans="1:4" x14ac:dyDescent="0.35">
      <c r="A383506" s="1"/>
      <c r="B383506" s="1"/>
      <c r="C383506" s="1"/>
      <c r="D383506" s="1"/>
    </row>
    <row r="383525" spans="1:4" x14ac:dyDescent="0.35">
      <c r="A383525" s="1"/>
      <c r="B383525" s="1"/>
      <c r="C383525" s="1"/>
      <c r="D383525" s="1"/>
    </row>
    <row r="383544" spans="1:4" x14ac:dyDescent="0.35">
      <c r="A383544" s="1"/>
      <c r="B383544" s="1"/>
      <c r="C383544" s="1"/>
      <c r="D383544" s="1"/>
    </row>
    <row r="383563" spans="1:4" x14ac:dyDescent="0.35">
      <c r="A383563" s="1"/>
      <c r="B383563" s="1"/>
      <c r="C383563" s="1"/>
      <c r="D383563" s="1"/>
    </row>
    <row r="383582" spans="1:4" x14ac:dyDescent="0.35">
      <c r="A383582" s="1"/>
      <c r="B383582" s="1"/>
      <c r="C383582" s="1"/>
      <c r="D383582" s="1"/>
    </row>
    <row r="383601" spans="1:4" x14ac:dyDescent="0.35">
      <c r="A383601" s="1"/>
      <c r="B383601" s="1"/>
      <c r="C383601" s="1"/>
      <c r="D383601" s="1"/>
    </row>
    <row r="383620" spans="1:4" x14ac:dyDescent="0.35">
      <c r="A383620" s="1"/>
      <c r="B383620" s="1"/>
      <c r="C383620" s="1"/>
      <c r="D383620" s="1"/>
    </row>
    <row r="383639" spans="1:4" x14ac:dyDescent="0.35">
      <c r="A383639" s="1"/>
      <c r="B383639" s="1"/>
      <c r="C383639" s="1"/>
      <c r="D383639" s="1"/>
    </row>
    <row r="383658" spans="1:4" x14ac:dyDescent="0.35">
      <c r="A383658" s="1"/>
      <c r="B383658" s="1"/>
      <c r="C383658" s="1"/>
      <c r="D383658" s="1"/>
    </row>
    <row r="383677" spans="1:4" x14ac:dyDescent="0.35">
      <c r="A383677" s="1"/>
      <c r="B383677" s="1"/>
      <c r="C383677" s="1"/>
      <c r="D383677" s="1"/>
    </row>
    <row r="383696" spans="1:4" x14ac:dyDescent="0.35">
      <c r="A383696" s="1"/>
      <c r="B383696" s="1"/>
      <c r="C383696" s="1"/>
      <c r="D383696" s="1"/>
    </row>
    <row r="383715" spans="1:4" x14ac:dyDescent="0.35">
      <c r="A383715" s="1"/>
      <c r="B383715" s="1"/>
      <c r="C383715" s="1"/>
      <c r="D383715" s="1"/>
    </row>
    <row r="383734" spans="1:4" x14ac:dyDescent="0.35">
      <c r="A383734" s="1"/>
      <c r="B383734" s="1"/>
      <c r="C383734" s="1"/>
      <c r="D383734" s="1"/>
    </row>
    <row r="383753" spans="1:4" x14ac:dyDescent="0.35">
      <c r="A383753" s="1"/>
      <c r="B383753" s="1"/>
      <c r="C383753" s="1"/>
      <c r="D383753" s="1"/>
    </row>
    <row r="383772" spans="1:4" x14ac:dyDescent="0.35">
      <c r="A383772" s="1"/>
      <c r="B383772" s="1"/>
      <c r="C383772" s="1"/>
      <c r="D383772" s="1"/>
    </row>
    <row r="383791" spans="1:4" x14ac:dyDescent="0.35">
      <c r="A383791" s="1"/>
      <c r="B383791" s="1"/>
      <c r="C383791" s="1"/>
      <c r="D383791" s="1"/>
    </row>
    <row r="383810" spans="1:4" x14ac:dyDescent="0.35">
      <c r="A383810" s="1"/>
      <c r="B383810" s="1"/>
      <c r="C383810" s="1"/>
      <c r="D383810" s="1"/>
    </row>
    <row r="383829" spans="1:4" x14ac:dyDescent="0.35">
      <c r="A383829" s="1"/>
      <c r="B383829" s="1"/>
      <c r="C383829" s="1"/>
      <c r="D383829" s="1"/>
    </row>
    <row r="383848" spans="1:4" x14ac:dyDescent="0.35">
      <c r="A383848" s="1"/>
      <c r="B383848" s="1"/>
      <c r="C383848" s="1"/>
      <c r="D383848" s="1"/>
    </row>
    <row r="383867" spans="1:4" x14ac:dyDescent="0.35">
      <c r="A383867" s="1"/>
      <c r="B383867" s="1"/>
      <c r="C383867" s="1"/>
      <c r="D383867" s="1"/>
    </row>
    <row r="383886" spans="1:4" x14ac:dyDescent="0.35">
      <c r="A383886" s="1"/>
      <c r="B383886" s="1"/>
      <c r="C383886" s="1"/>
      <c r="D383886" s="1"/>
    </row>
    <row r="383905" spans="1:4" x14ac:dyDescent="0.35">
      <c r="A383905" s="1"/>
      <c r="B383905" s="1"/>
      <c r="C383905" s="1"/>
      <c r="D383905" s="1"/>
    </row>
    <row r="383924" spans="1:4" x14ac:dyDescent="0.35">
      <c r="A383924" s="1"/>
      <c r="B383924" s="1"/>
      <c r="C383924" s="1"/>
      <c r="D383924" s="1"/>
    </row>
    <row r="383943" spans="1:4" x14ac:dyDescent="0.35">
      <c r="A383943" s="1"/>
      <c r="B383943" s="1"/>
      <c r="C383943" s="1"/>
      <c r="D383943" s="1"/>
    </row>
    <row r="383962" spans="1:4" x14ac:dyDescent="0.35">
      <c r="A383962" s="1"/>
      <c r="B383962" s="1"/>
      <c r="C383962" s="1"/>
      <c r="D383962" s="1"/>
    </row>
    <row r="383981" spans="1:4" x14ac:dyDescent="0.35">
      <c r="A383981" s="1"/>
      <c r="B383981" s="1"/>
      <c r="C383981" s="1"/>
      <c r="D383981" s="1"/>
    </row>
    <row r="384000" spans="1:4" x14ac:dyDescent="0.35">
      <c r="A384000" s="1"/>
      <c r="B384000" s="1"/>
      <c r="C384000" s="1"/>
      <c r="D384000" s="1"/>
    </row>
    <row r="384019" spans="1:4" x14ac:dyDescent="0.35">
      <c r="A384019" s="1"/>
      <c r="B384019" s="1"/>
      <c r="C384019" s="1"/>
      <c r="D384019" s="1"/>
    </row>
    <row r="384038" spans="1:4" x14ac:dyDescent="0.35">
      <c r="A384038" s="1"/>
      <c r="B384038" s="1"/>
      <c r="C384038" s="1"/>
      <c r="D384038" s="1"/>
    </row>
    <row r="384057" spans="1:4" x14ac:dyDescent="0.35">
      <c r="A384057" s="1"/>
      <c r="B384057" s="1"/>
      <c r="C384057" s="1"/>
      <c r="D384057" s="1"/>
    </row>
    <row r="384076" spans="1:4" x14ac:dyDescent="0.35">
      <c r="A384076" s="1"/>
      <c r="B384076" s="1"/>
      <c r="C384076" s="1"/>
      <c r="D384076" s="1"/>
    </row>
    <row r="384095" spans="1:4" x14ac:dyDescent="0.35">
      <c r="A384095" s="1"/>
      <c r="B384095" s="1"/>
      <c r="C384095" s="1"/>
      <c r="D384095" s="1"/>
    </row>
    <row r="384114" spans="1:4" x14ac:dyDescent="0.35">
      <c r="A384114" s="1"/>
      <c r="B384114" s="1"/>
      <c r="C384114" s="1"/>
      <c r="D384114" s="1"/>
    </row>
    <row r="384133" spans="1:4" x14ac:dyDescent="0.35">
      <c r="A384133" s="1"/>
      <c r="B384133" s="1"/>
      <c r="C384133" s="1"/>
      <c r="D384133" s="1"/>
    </row>
    <row r="384152" spans="1:4" x14ac:dyDescent="0.35">
      <c r="A384152" s="1"/>
      <c r="B384152" s="1"/>
      <c r="C384152" s="1"/>
      <c r="D384152" s="1"/>
    </row>
    <row r="384171" spans="1:4" x14ac:dyDescent="0.35">
      <c r="A384171" s="1"/>
      <c r="B384171" s="1"/>
      <c r="C384171" s="1"/>
      <c r="D384171" s="1"/>
    </row>
    <row r="384190" spans="1:4" x14ac:dyDescent="0.35">
      <c r="A384190" s="1"/>
      <c r="B384190" s="1"/>
      <c r="C384190" s="1"/>
      <c r="D384190" s="1"/>
    </row>
    <row r="384209" spans="1:4" x14ac:dyDescent="0.35">
      <c r="A384209" s="1"/>
      <c r="B384209" s="1"/>
      <c r="C384209" s="1"/>
      <c r="D384209" s="1"/>
    </row>
    <row r="384228" spans="1:4" x14ac:dyDescent="0.35">
      <c r="A384228" s="1"/>
      <c r="B384228" s="1"/>
      <c r="C384228" s="1"/>
      <c r="D384228" s="1"/>
    </row>
    <row r="384247" spans="1:4" x14ac:dyDescent="0.35">
      <c r="A384247" s="1"/>
      <c r="B384247" s="1"/>
      <c r="C384247" s="1"/>
      <c r="D384247" s="1"/>
    </row>
    <row r="384266" spans="1:4" x14ac:dyDescent="0.35">
      <c r="A384266" s="1"/>
      <c r="B384266" s="1"/>
      <c r="C384266" s="1"/>
      <c r="D384266" s="1"/>
    </row>
    <row r="384285" spans="1:4" x14ac:dyDescent="0.35">
      <c r="A384285" s="1"/>
      <c r="B384285" s="1"/>
      <c r="C384285" s="1"/>
      <c r="D384285" s="1"/>
    </row>
    <row r="384304" spans="1:4" x14ac:dyDescent="0.35">
      <c r="A384304" s="1"/>
      <c r="B384304" s="1"/>
      <c r="C384304" s="1"/>
      <c r="D384304" s="1"/>
    </row>
    <row r="384323" spans="1:4" x14ac:dyDescent="0.35">
      <c r="A384323" s="1"/>
      <c r="B384323" s="1"/>
      <c r="C384323" s="1"/>
      <c r="D384323" s="1"/>
    </row>
    <row r="384342" spans="1:4" x14ac:dyDescent="0.35">
      <c r="A384342" s="1"/>
      <c r="B384342" s="1"/>
      <c r="C384342" s="1"/>
      <c r="D384342" s="1"/>
    </row>
    <row r="384361" spans="1:4" x14ac:dyDescent="0.35">
      <c r="A384361" s="1"/>
      <c r="B384361" s="1"/>
      <c r="C384361" s="1"/>
      <c r="D384361" s="1"/>
    </row>
    <row r="384380" spans="1:4" x14ac:dyDescent="0.35">
      <c r="A384380" s="1"/>
      <c r="B384380" s="1"/>
      <c r="C384380" s="1"/>
      <c r="D384380" s="1"/>
    </row>
    <row r="384399" spans="1:4" x14ac:dyDescent="0.35">
      <c r="A384399" s="1"/>
      <c r="B384399" s="1"/>
      <c r="C384399" s="1"/>
      <c r="D384399" s="1"/>
    </row>
    <row r="384418" spans="1:4" x14ac:dyDescent="0.35">
      <c r="A384418" s="1"/>
      <c r="B384418" s="1"/>
      <c r="C384418" s="1"/>
      <c r="D384418" s="1"/>
    </row>
    <row r="384437" spans="1:4" x14ac:dyDescent="0.35">
      <c r="A384437" s="1"/>
      <c r="B384437" s="1"/>
      <c r="C384437" s="1"/>
      <c r="D384437" s="1"/>
    </row>
    <row r="384456" spans="1:4" x14ac:dyDescent="0.35">
      <c r="A384456" s="1"/>
      <c r="B384456" s="1"/>
      <c r="C384456" s="1"/>
      <c r="D384456" s="1"/>
    </row>
    <row r="384475" spans="1:4" x14ac:dyDescent="0.35">
      <c r="A384475" s="1"/>
      <c r="B384475" s="1"/>
      <c r="C384475" s="1"/>
      <c r="D384475" s="1"/>
    </row>
    <row r="384494" spans="1:4" x14ac:dyDescent="0.35">
      <c r="A384494" s="1"/>
      <c r="B384494" s="1"/>
      <c r="C384494" s="1"/>
      <c r="D384494" s="1"/>
    </row>
    <row r="384513" spans="1:4" x14ac:dyDescent="0.35">
      <c r="A384513" s="1"/>
      <c r="B384513" s="1"/>
      <c r="C384513" s="1"/>
      <c r="D384513" s="1"/>
    </row>
    <row r="384532" spans="1:4" x14ac:dyDescent="0.35">
      <c r="A384532" s="1"/>
      <c r="B384532" s="1"/>
      <c r="C384532" s="1"/>
      <c r="D384532" s="1"/>
    </row>
    <row r="384551" spans="1:4" x14ac:dyDescent="0.35">
      <c r="A384551" s="1"/>
      <c r="B384551" s="1"/>
      <c r="C384551" s="1"/>
      <c r="D384551" s="1"/>
    </row>
    <row r="384570" spans="1:4" x14ac:dyDescent="0.35">
      <c r="A384570" s="1"/>
      <c r="B384570" s="1"/>
      <c r="C384570" s="1"/>
      <c r="D384570" s="1"/>
    </row>
    <row r="384589" spans="1:4" x14ac:dyDescent="0.35">
      <c r="A384589" s="1"/>
      <c r="B384589" s="1"/>
      <c r="C384589" s="1"/>
      <c r="D384589" s="1"/>
    </row>
    <row r="384608" spans="1:4" x14ac:dyDescent="0.35">
      <c r="A384608" s="1"/>
      <c r="B384608" s="1"/>
      <c r="C384608" s="1"/>
      <c r="D384608" s="1"/>
    </row>
    <row r="384627" spans="1:4" x14ac:dyDescent="0.35">
      <c r="A384627" s="1"/>
      <c r="B384627" s="1"/>
      <c r="C384627" s="1"/>
      <c r="D384627" s="1"/>
    </row>
    <row r="384646" spans="1:4" x14ac:dyDescent="0.35">
      <c r="A384646" s="1"/>
      <c r="B384646" s="1"/>
      <c r="C384646" s="1"/>
      <c r="D384646" s="1"/>
    </row>
    <row r="384665" spans="1:4" x14ac:dyDescent="0.35">
      <c r="A384665" s="1"/>
      <c r="B384665" s="1"/>
      <c r="C384665" s="1"/>
      <c r="D384665" s="1"/>
    </row>
    <row r="384684" spans="1:4" x14ac:dyDescent="0.35">
      <c r="A384684" s="1"/>
      <c r="B384684" s="1"/>
      <c r="C384684" s="1"/>
      <c r="D384684" s="1"/>
    </row>
    <row r="384703" spans="1:4" x14ac:dyDescent="0.35">
      <c r="A384703" s="1"/>
      <c r="B384703" s="1"/>
      <c r="C384703" s="1"/>
      <c r="D384703" s="1"/>
    </row>
    <row r="384722" spans="1:4" x14ac:dyDescent="0.35">
      <c r="A384722" s="1"/>
      <c r="B384722" s="1"/>
      <c r="C384722" s="1"/>
      <c r="D384722" s="1"/>
    </row>
    <row r="384741" spans="1:4" x14ac:dyDescent="0.35">
      <c r="A384741" s="1"/>
      <c r="B384741" s="1"/>
      <c r="C384741" s="1"/>
      <c r="D384741" s="1"/>
    </row>
    <row r="384760" spans="1:4" x14ac:dyDescent="0.35">
      <c r="A384760" s="1"/>
      <c r="B384760" s="1"/>
      <c r="C384760" s="1"/>
      <c r="D384760" s="1"/>
    </row>
    <row r="384779" spans="1:4" x14ac:dyDescent="0.35">
      <c r="A384779" s="1"/>
      <c r="B384779" s="1"/>
      <c r="C384779" s="1"/>
      <c r="D384779" s="1"/>
    </row>
    <row r="384798" spans="1:4" x14ac:dyDescent="0.35">
      <c r="A384798" s="1"/>
      <c r="B384798" s="1"/>
      <c r="C384798" s="1"/>
      <c r="D384798" s="1"/>
    </row>
    <row r="384817" spans="1:4" x14ac:dyDescent="0.35">
      <c r="A384817" s="1"/>
      <c r="B384817" s="1"/>
      <c r="C384817" s="1"/>
      <c r="D384817" s="1"/>
    </row>
    <row r="384836" spans="1:4" x14ac:dyDescent="0.35">
      <c r="A384836" s="1"/>
      <c r="B384836" s="1"/>
      <c r="C384836" s="1"/>
      <c r="D384836" s="1"/>
    </row>
    <row r="384855" spans="1:4" x14ac:dyDescent="0.35">
      <c r="A384855" s="1"/>
      <c r="B384855" s="1"/>
      <c r="C384855" s="1"/>
      <c r="D384855" s="1"/>
    </row>
    <row r="384874" spans="1:4" x14ac:dyDescent="0.35">
      <c r="A384874" s="1"/>
      <c r="B384874" s="1"/>
      <c r="C384874" s="1"/>
      <c r="D384874" s="1"/>
    </row>
    <row r="384893" spans="1:4" x14ac:dyDescent="0.35">
      <c r="A384893" s="1"/>
      <c r="B384893" s="1"/>
      <c r="C384893" s="1"/>
      <c r="D384893" s="1"/>
    </row>
    <row r="384912" spans="1:4" x14ac:dyDescent="0.35">
      <c r="A384912" s="1"/>
      <c r="B384912" s="1"/>
      <c r="C384912" s="1"/>
      <c r="D384912" s="1"/>
    </row>
    <row r="384931" spans="1:4" x14ac:dyDescent="0.35">
      <c r="A384931" s="1"/>
      <c r="B384931" s="1"/>
      <c r="C384931" s="1"/>
      <c r="D384931" s="1"/>
    </row>
    <row r="384950" spans="1:4" x14ac:dyDescent="0.35">
      <c r="A384950" s="1"/>
      <c r="B384950" s="1"/>
      <c r="C384950" s="1"/>
      <c r="D384950" s="1"/>
    </row>
    <row r="384969" spans="1:4" x14ac:dyDescent="0.35">
      <c r="A384969" s="1"/>
      <c r="B384969" s="1"/>
      <c r="C384969" s="1"/>
      <c r="D384969" s="1"/>
    </row>
    <row r="384988" spans="1:4" x14ac:dyDescent="0.35">
      <c r="A384988" s="1"/>
      <c r="B384988" s="1"/>
      <c r="C384988" s="1"/>
      <c r="D384988" s="1"/>
    </row>
    <row r="385007" spans="1:4" x14ac:dyDescent="0.35">
      <c r="A385007" s="1"/>
      <c r="B385007" s="1"/>
      <c r="C385007" s="1"/>
      <c r="D385007" s="1"/>
    </row>
    <row r="385026" spans="1:4" x14ac:dyDescent="0.35">
      <c r="A385026" s="1"/>
      <c r="B385026" s="1"/>
      <c r="C385026" s="1"/>
      <c r="D385026" s="1"/>
    </row>
    <row r="385045" spans="1:4" x14ac:dyDescent="0.35">
      <c r="A385045" s="1"/>
      <c r="B385045" s="1"/>
      <c r="C385045" s="1"/>
      <c r="D385045" s="1"/>
    </row>
    <row r="385064" spans="1:4" x14ac:dyDescent="0.35">
      <c r="A385064" s="1"/>
      <c r="B385064" s="1"/>
      <c r="C385064" s="1"/>
      <c r="D385064" s="1"/>
    </row>
    <row r="385083" spans="1:4" x14ac:dyDescent="0.35">
      <c r="A385083" s="1"/>
      <c r="B385083" s="1"/>
      <c r="C385083" s="1"/>
      <c r="D385083" s="1"/>
    </row>
    <row r="385102" spans="1:4" x14ac:dyDescent="0.35">
      <c r="A385102" s="1"/>
      <c r="B385102" s="1"/>
      <c r="C385102" s="1"/>
      <c r="D385102" s="1"/>
    </row>
    <row r="385121" spans="1:4" x14ac:dyDescent="0.35">
      <c r="A385121" s="1"/>
      <c r="B385121" s="1"/>
      <c r="C385121" s="1"/>
      <c r="D385121" s="1"/>
    </row>
    <row r="385140" spans="1:4" x14ac:dyDescent="0.35">
      <c r="A385140" s="1"/>
      <c r="B385140" s="1"/>
      <c r="C385140" s="1"/>
      <c r="D385140" s="1"/>
    </row>
    <row r="385159" spans="1:4" x14ac:dyDescent="0.35">
      <c r="A385159" s="1"/>
      <c r="B385159" s="1"/>
      <c r="C385159" s="1"/>
      <c r="D385159" s="1"/>
    </row>
    <row r="385178" spans="1:4" x14ac:dyDescent="0.35">
      <c r="A385178" s="1"/>
      <c r="B385178" s="1"/>
      <c r="C385178" s="1"/>
      <c r="D385178" s="1"/>
    </row>
    <row r="385197" spans="1:4" x14ac:dyDescent="0.35">
      <c r="A385197" s="1"/>
      <c r="B385197" s="1"/>
      <c r="C385197" s="1"/>
      <c r="D385197" s="1"/>
    </row>
    <row r="385216" spans="1:4" x14ac:dyDescent="0.35">
      <c r="A385216" s="1"/>
      <c r="B385216" s="1"/>
      <c r="C385216" s="1"/>
      <c r="D385216" s="1"/>
    </row>
    <row r="385235" spans="1:4" x14ac:dyDescent="0.35">
      <c r="A385235" s="1"/>
      <c r="B385235" s="1"/>
      <c r="C385235" s="1"/>
      <c r="D385235" s="1"/>
    </row>
    <row r="385254" spans="1:4" x14ac:dyDescent="0.35">
      <c r="A385254" s="1"/>
      <c r="B385254" s="1"/>
      <c r="C385254" s="1"/>
      <c r="D385254" s="1"/>
    </row>
    <row r="385273" spans="1:4" x14ac:dyDescent="0.35">
      <c r="A385273" s="1"/>
      <c r="B385273" s="1"/>
      <c r="C385273" s="1"/>
      <c r="D385273" s="1"/>
    </row>
    <row r="385292" spans="1:4" x14ac:dyDescent="0.35">
      <c r="A385292" s="1"/>
      <c r="B385292" s="1"/>
      <c r="C385292" s="1"/>
      <c r="D385292" s="1"/>
    </row>
    <row r="385311" spans="1:4" x14ac:dyDescent="0.35">
      <c r="A385311" s="1"/>
      <c r="B385311" s="1"/>
      <c r="C385311" s="1"/>
      <c r="D385311" s="1"/>
    </row>
    <row r="385330" spans="1:4" x14ac:dyDescent="0.35">
      <c r="A385330" s="1"/>
      <c r="B385330" s="1"/>
      <c r="C385330" s="1"/>
      <c r="D385330" s="1"/>
    </row>
    <row r="385349" spans="1:4" x14ac:dyDescent="0.35">
      <c r="A385349" s="1"/>
      <c r="B385349" s="1"/>
      <c r="C385349" s="1"/>
      <c r="D385349" s="1"/>
    </row>
    <row r="385368" spans="1:4" x14ac:dyDescent="0.35">
      <c r="A385368" s="1"/>
      <c r="B385368" s="1"/>
      <c r="C385368" s="1"/>
      <c r="D385368" s="1"/>
    </row>
    <row r="385387" spans="1:4" x14ac:dyDescent="0.35">
      <c r="A385387" s="1"/>
      <c r="B385387" s="1"/>
      <c r="C385387" s="1"/>
      <c r="D385387" s="1"/>
    </row>
    <row r="385406" spans="1:4" x14ac:dyDescent="0.35">
      <c r="A385406" s="1"/>
      <c r="B385406" s="1"/>
      <c r="C385406" s="1"/>
      <c r="D385406" s="1"/>
    </row>
    <row r="385425" spans="1:4" x14ac:dyDescent="0.35">
      <c r="A385425" s="1"/>
      <c r="B385425" s="1"/>
      <c r="C385425" s="1"/>
      <c r="D385425" s="1"/>
    </row>
    <row r="385444" spans="1:4" x14ac:dyDescent="0.35">
      <c r="A385444" s="1"/>
      <c r="B385444" s="1"/>
      <c r="C385444" s="1"/>
      <c r="D385444" s="1"/>
    </row>
    <row r="385463" spans="1:4" x14ac:dyDescent="0.35">
      <c r="A385463" s="1"/>
      <c r="B385463" s="1"/>
      <c r="C385463" s="1"/>
      <c r="D385463" s="1"/>
    </row>
    <row r="385482" spans="1:4" x14ac:dyDescent="0.35">
      <c r="A385482" s="1"/>
      <c r="B385482" s="1"/>
      <c r="C385482" s="1"/>
      <c r="D385482" s="1"/>
    </row>
    <row r="385501" spans="1:4" x14ac:dyDescent="0.35">
      <c r="A385501" s="1"/>
      <c r="B385501" s="1"/>
      <c r="C385501" s="1"/>
      <c r="D385501" s="1"/>
    </row>
    <row r="385520" spans="1:4" x14ac:dyDescent="0.35">
      <c r="A385520" s="1"/>
      <c r="B385520" s="1"/>
      <c r="C385520" s="1"/>
      <c r="D385520" s="1"/>
    </row>
    <row r="385539" spans="1:4" x14ac:dyDescent="0.35">
      <c r="A385539" s="1"/>
      <c r="B385539" s="1"/>
      <c r="C385539" s="1"/>
      <c r="D385539" s="1"/>
    </row>
    <row r="385558" spans="1:4" x14ac:dyDescent="0.35">
      <c r="A385558" s="1"/>
      <c r="B385558" s="1"/>
      <c r="C385558" s="1"/>
      <c r="D385558" s="1"/>
    </row>
    <row r="385577" spans="1:4" x14ac:dyDescent="0.35">
      <c r="A385577" s="1"/>
      <c r="B385577" s="1"/>
      <c r="C385577" s="1"/>
      <c r="D385577" s="1"/>
    </row>
    <row r="385596" spans="1:4" x14ac:dyDescent="0.35">
      <c r="A385596" s="1"/>
      <c r="B385596" s="1"/>
      <c r="C385596" s="1"/>
      <c r="D385596" s="1"/>
    </row>
    <row r="385615" spans="1:4" x14ac:dyDescent="0.35">
      <c r="A385615" s="1"/>
      <c r="B385615" s="1"/>
      <c r="C385615" s="1"/>
      <c r="D385615" s="1"/>
    </row>
    <row r="385634" spans="1:4" x14ac:dyDescent="0.35">
      <c r="A385634" s="1"/>
      <c r="B385634" s="1"/>
      <c r="C385634" s="1"/>
      <c r="D385634" s="1"/>
    </row>
    <row r="385653" spans="1:4" x14ac:dyDescent="0.35">
      <c r="A385653" s="1"/>
      <c r="B385653" s="1"/>
      <c r="C385653" s="1"/>
      <c r="D385653" s="1"/>
    </row>
    <row r="385672" spans="1:4" x14ac:dyDescent="0.35">
      <c r="A385672" s="1"/>
      <c r="B385672" s="1"/>
      <c r="C385672" s="1"/>
      <c r="D385672" s="1"/>
    </row>
    <row r="385691" spans="1:4" x14ac:dyDescent="0.35">
      <c r="A385691" s="1"/>
      <c r="B385691" s="1"/>
      <c r="C385691" s="1"/>
      <c r="D385691" s="1"/>
    </row>
    <row r="385710" spans="1:4" x14ac:dyDescent="0.35">
      <c r="A385710" s="1"/>
      <c r="B385710" s="1"/>
      <c r="C385710" s="1"/>
      <c r="D385710" s="1"/>
    </row>
    <row r="385729" spans="1:4" x14ac:dyDescent="0.35">
      <c r="A385729" s="1"/>
      <c r="B385729" s="1"/>
      <c r="C385729" s="1"/>
      <c r="D385729" s="1"/>
    </row>
    <row r="385748" spans="1:4" x14ac:dyDescent="0.35">
      <c r="A385748" s="1"/>
      <c r="B385748" s="1"/>
      <c r="C385748" s="1"/>
      <c r="D385748" s="1"/>
    </row>
    <row r="385767" spans="1:4" x14ac:dyDescent="0.35">
      <c r="A385767" s="1"/>
      <c r="B385767" s="1"/>
      <c r="C385767" s="1"/>
      <c r="D385767" s="1"/>
    </row>
    <row r="385786" spans="1:4" x14ac:dyDescent="0.35">
      <c r="A385786" s="1"/>
      <c r="B385786" s="1"/>
      <c r="C385786" s="1"/>
      <c r="D385786" s="1"/>
    </row>
    <row r="385805" spans="1:4" x14ac:dyDescent="0.35">
      <c r="A385805" s="1"/>
      <c r="B385805" s="1"/>
      <c r="C385805" s="1"/>
      <c r="D385805" s="1"/>
    </row>
    <row r="385824" spans="1:4" x14ac:dyDescent="0.35">
      <c r="A385824" s="1"/>
      <c r="B385824" s="1"/>
      <c r="C385824" s="1"/>
      <c r="D385824" s="1"/>
    </row>
    <row r="385843" spans="1:4" x14ac:dyDescent="0.35">
      <c r="A385843" s="1"/>
      <c r="B385843" s="1"/>
      <c r="C385843" s="1"/>
      <c r="D385843" s="1"/>
    </row>
    <row r="385862" spans="1:4" x14ac:dyDescent="0.35">
      <c r="A385862" s="1"/>
      <c r="B385862" s="1"/>
      <c r="C385862" s="1"/>
      <c r="D385862" s="1"/>
    </row>
    <row r="385881" spans="1:4" x14ac:dyDescent="0.35">
      <c r="A385881" s="1"/>
      <c r="B385881" s="1"/>
      <c r="C385881" s="1"/>
      <c r="D385881" s="1"/>
    </row>
    <row r="385900" spans="1:4" x14ac:dyDescent="0.35">
      <c r="A385900" s="1"/>
      <c r="B385900" s="1"/>
      <c r="C385900" s="1"/>
      <c r="D385900" s="1"/>
    </row>
    <row r="385919" spans="1:4" x14ac:dyDescent="0.35">
      <c r="A385919" s="1"/>
      <c r="B385919" s="1"/>
      <c r="C385919" s="1"/>
      <c r="D385919" s="1"/>
    </row>
    <row r="385938" spans="1:4" x14ac:dyDescent="0.35">
      <c r="A385938" s="1"/>
      <c r="B385938" s="1"/>
      <c r="C385938" s="1"/>
      <c r="D385938" s="1"/>
    </row>
    <row r="385957" spans="1:4" x14ac:dyDescent="0.35">
      <c r="A385957" s="1"/>
      <c r="B385957" s="1"/>
      <c r="C385957" s="1"/>
      <c r="D385957" s="1"/>
    </row>
    <row r="385976" spans="1:4" x14ac:dyDescent="0.35">
      <c r="A385976" s="1"/>
      <c r="B385976" s="1"/>
      <c r="C385976" s="1"/>
      <c r="D385976" s="1"/>
    </row>
    <row r="385995" spans="1:4" x14ac:dyDescent="0.35">
      <c r="A385995" s="1"/>
      <c r="B385995" s="1"/>
      <c r="C385995" s="1"/>
      <c r="D385995" s="1"/>
    </row>
    <row r="386014" spans="1:4" x14ac:dyDescent="0.35">
      <c r="A386014" s="1"/>
      <c r="B386014" s="1"/>
      <c r="C386014" s="1"/>
      <c r="D386014" s="1"/>
    </row>
    <row r="386033" spans="1:4" x14ac:dyDescent="0.35">
      <c r="A386033" s="1"/>
      <c r="B386033" s="1"/>
      <c r="C386033" s="1"/>
      <c r="D386033" s="1"/>
    </row>
    <row r="386052" spans="1:4" x14ac:dyDescent="0.35">
      <c r="A386052" s="1"/>
      <c r="B386052" s="1"/>
      <c r="C386052" s="1"/>
      <c r="D386052" s="1"/>
    </row>
    <row r="386071" spans="1:4" x14ac:dyDescent="0.35">
      <c r="A386071" s="1"/>
      <c r="B386071" s="1"/>
      <c r="C386071" s="1"/>
      <c r="D386071" s="1"/>
    </row>
    <row r="386090" spans="1:4" x14ac:dyDescent="0.35">
      <c r="A386090" s="1"/>
      <c r="B386090" s="1"/>
      <c r="C386090" s="1"/>
      <c r="D386090" s="1"/>
    </row>
    <row r="386109" spans="1:4" x14ac:dyDescent="0.35">
      <c r="A386109" s="1"/>
      <c r="B386109" s="1"/>
      <c r="C386109" s="1"/>
      <c r="D386109" s="1"/>
    </row>
    <row r="386128" spans="1:4" x14ac:dyDescent="0.35">
      <c r="A386128" s="1"/>
      <c r="B386128" s="1"/>
      <c r="C386128" s="1"/>
      <c r="D386128" s="1"/>
    </row>
    <row r="386147" spans="1:4" x14ac:dyDescent="0.35">
      <c r="A386147" s="1"/>
      <c r="B386147" s="1"/>
      <c r="C386147" s="1"/>
      <c r="D386147" s="1"/>
    </row>
    <row r="386166" spans="1:4" x14ac:dyDescent="0.35">
      <c r="A386166" s="1"/>
      <c r="B386166" s="1"/>
      <c r="C386166" s="1"/>
      <c r="D386166" s="1"/>
    </row>
    <row r="386185" spans="1:4" x14ac:dyDescent="0.35">
      <c r="A386185" s="1"/>
      <c r="B386185" s="1"/>
      <c r="C386185" s="1"/>
      <c r="D386185" s="1"/>
    </row>
    <row r="386204" spans="1:4" x14ac:dyDescent="0.35">
      <c r="A386204" s="1"/>
      <c r="B386204" s="1"/>
      <c r="C386204" s="1"/>
      <c r="D386204" s="1"/>
    </row>
    <row r="386223" spans="1:4" x14ac:dyDescent="0.35">
      <c r="A386223" s="1"/>
      <c r="B386223" s="1"/>
      <c r="C386223" s="1"/>
      <c r="D386223" s="1"/>
    </row>
    <row r="386242" spans="1:4" x14ac:dyDescent="0.35">
      <c r="A386242" s="1"/>
      <c r="B386242" s="1"/>
      <c r="C386242" s="1"/>
      <c r="D386242" s="1"/>
    </row>
    <row r="386261" spans="1:4" x14ac:dyDescent="0.35">
      <c r="A386261" s="1"/>
      <c r="B386261" s="1"/>
      <c r="C386261" s="1"/>
      <c r="D386261" s="1"/>
    </row>
    <row r="386280" spans="1:4" x14ac:dyDescent="0.35">
      <c r="A386280" s="1"/>
      <c r="B386280" s="1"/>
      <c r="C386280" s="1"/>
      <c r="D386280" s="1"/>
    </row>
    <row r="386299" spans="1:4" x14ac:dyDescent="0.35">
      <c r="A386299" s="1"/>
      <c r="B386299" s="1"/>
      <c r="C386299" s="1"/>
      <c r="D386299" s="1"/>
    </row>
    <row r="386318" spans="1:4" x14ac:dyDescent="0.35">
      <c r="A386318" s="1"/>
      <c r="B386318" s="1"/>
      <c r="C386318" s="1"/>
      <c r="D386318" s="1"/>
    </row>
    <row r="386337" spans="1:4" x14ac:dyDescent="0.35">
      <c r="A386337" s="1"/>
      <c r="B386337" s="1"/>
      <c r="C386337" s="1"/>
      <c r="D386337" s="1"/>
    </row>
    <row r="386356" spans="1:4" x14ac:dyDescent="0.35">
      <c r="A386356" s="1"/>
      <c r="B386356" s="1"/>
      <c r="C386356" s="1"/>
      <c r="D386356" s="1"/>
    </row>
    <row r="386375" spans="1:4" x14ac:dyDescent="0.35">
      <c r="A386375" s="1"/>
      <c r="B386375" s="1"/>
      <c r="C386375" s="1"/>
      <c r="D386375" s="1"/>
    </row>
    <row r="386394" spans="1:4" x14ac:dyDescent="0.35">
      <c r="A386394" s="1"/>
      <c r="B386394" s="1"/>
      <c r="C386394" s="1"/>
      <c r="D386394" s="1"/>
    </row>
    <row r="386413" spans="1:4" x14ac:dyDescent="0.35">
      <c r="A386413" s="1"/>
      <c r="B386413" s="1"/>
      <c r="C386413" s="1"/>
      <c r="D386413" s="1"/>
    </row>
    <row r="386432" spans="1:4" x14ac:dyDescent="0.35">
      <c r="A386432" s="1"/>
      <c r="B386432" s="1"/>
      <c r="C386432" s="1"/>
      <c r="D386432" s="1"/>
    </row>
    <row r="386451" spans="1:4" x14ac:dyDescent="0.35">
      <c r="A386451" s="1"/>
      <c r="B386451" s="1"/>
      <c r="C386451" s="1"/>
      <c r="D386451" s="1"/>
    </row>
    <row r="386470" spans="1:4" x14ac:dyDescent="0.35">
      <c r="A386470" s="1"/>
      <c r="B386470" s="1"/>
      <c r="C386470" s="1"/>
      <c r="D386470" s="1"/>
    </row>
    <row r="386489" spans="1:4" x14ac:dyDescent="0.35">
      <c r="A386489" s="1"/>
      <c r="B386489" s="1"/>
      <c r="C386489" s="1"/>
      <c r="D386489" s="1"/>
    </row>
    <row r="386508" spans="1:4" x14ac:dyDescent="0.35">
      <c r="A386508" s="1"/>
      <c r="B386508" s="1"/>
      <c r="C386508" s="1"/>
      <c r="D386508" s="1"/>
    </row>
    <row r="386527" spans="1:4" x14ac:dyDescent="0.35">
      <c r="A386527" s="1"/>
      <c r="B386527" s="1"/>
      <c r="C386527" s="1"/>
      <c r="D386527" s="1"/>
    </row>
    <row r="386546" spans="1:4" x14ac:dyDescent="0.35">
      <c r="A386546" s="1"/>
      <c r="B386546" s="1"/>
      <c r="C386546" s="1"/>
      <c r="D386546" s="1"/>
    </row>
    <row r="386565" spans="1:4" x14ac:dyDescent="0.35">
      <c r="A386565" s="1"/>
      <c r="B386565" s="1"/>
      <c r="C386565" s="1"/>
      <c r="D386565" s="1"/>
    </row>
    <row r="386584" spans="1:4" x14ac:dyDescent="0.35">
      <c r="A386584" s="1"/>
      <c r="B386584" s="1"/>
      <c r="C386584" s="1"/>
      <c r="D386584" s="1"/>
    </row>
    <row r="386603" spans="1:4" x14ac:dyDescent="0.35">
      <c r="A386603" s="1"/>
      <c r="B386603" s="1"/>
      <c r="C386603" s="1"/>
      <c r="D386603" s="1"/>
    </row>
    <row r="386622" spans="1:4" x14ac:dyDescent="0.35">
      <c r="A386622" s="1"/>
      <c r="B386622" s="1"/>
      <c r="C386622" s="1"/>
      <c r="D386622" s="1"/>
    </row>
    <row r="386641" spans="1:4" x14ac:dyDescent="0.35">
      <c r="A386641" s="1"/>
      <c r="B386641" s="1"/>
      <c r="C386641" s="1"/>
      <c r="D386641" s="1"/>
    </row>
    <row r="386660" spans="1:4" x14ac:dyDescent="0.35">
      <c r="A386660" s="1"/>
      <c r="B386660" s="1"/>
      <c r="C386660" s="1"/>
      <c r="D386660" s="1"/>
    </row>
    <row r="386679" spans="1:4" x14ac:dyDescent="0.35">
      <c r="A386679" s="1"/>
      <c r="B386679" s="1"/>
      <c r="C386679" s="1"/>
      <c r="D386679" s="1"/>
    </row>
    <row r="386698" spans="1:4" x14ac:dyDescent="0.35">
      <c r="A386698" s="1"/>
      <c r="B386698" s="1"/>
      <c r="C386698" s="1"/>
      <c r="D386698" s="1"/>
    </row>
    <row r="386717" spans="1:4" x14ac:dyDescent="0.35">
      <c r="A386717" s="1"/>
      <c r="B386717" s="1"/>
      <c r="C386717" s="1"/>
      <c r="D386717" s="1"/>
    </row>
    <row r="386736" spans="1:4" x14ac:dyDescent="0.35">
      <c r="A386736" s="1"/>
      <c r="B386736" s="1"/>
      <c r="C386736" s="1"/>
      <c r="D386736" s="1"/>
    </row>
    <row r="386755" spans="1:4" x14ac:dyDescent="0.35">
      <c r="A386755" s="1"/>
      <c r="B386755" s="1"/>
      <c r="C386755" s="1"/>
      <c r="D386755" s="1"/>
    </row>
    <row r="386774" spans="1:4" x14ac:dyDescent="0.35">
      <c r="A386774" s="1"/>
      <c r="B386774" s="1"/>
      <c r="C386774" s="1"/>
      <c r="D386774" s="1"/>
    </row>
    <row r="386793" spans="1:4" x14ac:dyDescent="0.35">
      <c r="A386793" s="1"/>
      <c r="B386793" s="1"/>
      <c r="C386793" s="1"/>
      <c r="D386793" s="1"/>
    </row>
    <row r="386812" spans="1:4" x14ac:dyDescent="0.35">
      <c r="A386812" s="1"/>
      <c r="B386812" s="1"/>
      <c r="C386812" s="1"/>
      <c r="D386812" s="1"/>
    </row>
    <row r="386831" spans="1:4" x14ac:dyDescent="0.35">
      <c r="A386831" s="1"/>
      <c r="B386831" s="1"/>
      <c r="C386831" s="1"/>
      <c r="D386831" s="1"/>
    </row>
    <row r="386850" spans="1:4" x14ac:dyDescent="0.35">
      <c r="A386850" s="1"/>
      <c r="B386850" s="1"/>
      <c r="C386850" s="1"/>
      <c r="D386850" s="1"/>
    </row>
    <row r="386869" spans="1:4" x14ac:dyDescent="0.35">
      <c r="A386869" s="1"/>
      <c r="B386869" s="1"/>
      <c r="C386869" s="1"/>
      <c r="D386869" s="1"/>
    </row>
    <row r="386888" spans="1:4" x14ac:dyDescent="0.35">
      <c r="A386888" s="1"/>
      <c r="B386888" s="1"/>
      <c r="C386888" s="1"/>
      <c r="D386888" s="1"/>
    </row>
    <row r="386907" spans="1:4" x14ac:dyDescent="0.35">
      <c r="A386907" s="1"/>
      <c r="B386907" s="1"/>
      <c r="C386907" s="1"/>
      <c r="D386907" s="1"/>
    </row>
    <row r="386926" spans="1:4" x14ac:dyDescent="0.35">
      <c r="A386926" s="1"/>
      <c r="B386926" s="1"/>
      <c r="C386926" s="1"/>
      <c r="D386926" s="1"/>
    </row>
    <row r="386945" spans="1:4" x14ac:dyDescent="0.35">
      <c r="A386945" s="1"/>
      <c r="B386945" s="1"/>
      <c r="C386945" s="1"/>
      <c r="D386945" s="1"/>
    </row>
    <row r="386964" spans="1:4" x14ac:dyDescent="0.35">
      <c r="A386964" s="1"/>
      <c r="B386964" s="1"/>
      <c r="C386964" s="1"/>
      <c r="D386964" s="1"/>
    </row>
    <row r="386983" spans="1:4" x14ac:dyDescent="0.35">
      <c r="A386983" s="1"/>
      <c r="B386983" s="1"/>
      <c r="C386983" s="1"/>
      <c r="D386983" s="1"/>
    </row>
    <row r="387002" spans="1:4" x14ac:dyDescent="0.35">
      <c r="A387002" s="1"/>
      <c r="B387002" s="1"/>
      <c r="C387002" s="1"/>
      <c r="D387002" s="1"/>
    </row>
    <row r="387021" spans="1:4" x14ac:dyDescent="0.35">
      <c r="A387021" s="1"/>
      <c r="B387021" s="1"/>
      <c r="C387021" s="1"/>
      <c r="D387021" s="1"/>
    </row>
    <row r="387040" spans="1:4" x14ac:dyDescent="0.35">
      <c r="A387040" s="1"/>
      <c r="B387040" s="1"/>
      <c r="C387040" s="1"/>
      <c r="D387040" s="1"/>
    </row>
    <row r="387059" spans="1:4" x14ac:dyDescent="0.35">
      <c r="A387059" s="1"/>
      <c r="B387059" s="1"/>
      <c r="C387059" s="1"/>
      <c r="D387059" s="1"/>
    </row>
    <row r="387078" spans="1:4" x14ac:dyDescent="0.35">
      <c r="A387078" s="1"/>
      <c r="B387078" s="1"/>
      <c r="C387078" s="1"/>
      <c r="D387078" s="1"/>
    </row>
    <row r="387097" spans="1:4" x14ac:dyDescent="0.35">
      <c r="A387097" s="1"/>
      <c r="B387097" s="1"/>
      <c r="C387097" s="1"/>
      <c r="D387097" s="1"/>
    </row>
    <row r="387116" spans="1:4" x14ac:dyDescent="0.35">
      <c r="A387116" s="1"/>
      <c r="B387116" s="1"/>
      <c r="C387116" s="1"/>
      <c r="D387116" s="1"/>
    </row>
    <row r="387135" spans="1:4" x14ac:dyDescent="0.35">
      <c r="A387135" s="1"/>
      <c r="B387135" s="1"/>
      <c r="C387135" s="1"/>
      <c r="D387135" s="1"/>
    </row>
    <row r="387154" spans="1:4" x14ac:dyDescent="0.35">
      <c r="A387154" s="1"/>
      <c r="B387154" s="1"/>
      <c r="C387154" s="1"/>
      <c r="D387154" s="1"/>
    </row>
    <row r="387173" spans="1:4" x14ac:dyDescent="0.35">
      <c r="A387173" s="1"/>
      <c r="B387173" s="1"/>
      <c r="C387173" s="1"/>
      <c r="D387173" s="1"/>
    </row>
    <row r="387192" spans="1:4" x14ac:dyDescent="0.35">
      <c r="A387192" s="1"/>
      <c r="B387192" s="1"/>
      <c r="C387192" s="1"/>
      <c r="D387192" s="1"/>
    </row>
    <row r="387211" spans="1:4" x14ac:dyDescent="0.35">
      <c r="A387211" s="1"/>
      <c r="B387211" s="1"/>
      <c r="C387211" s="1"/>
      <c r="D387211" s="1"/>
    </row>
    <row r="387230" spans="1:4" x14ac:dyDescent="0.35">
      <c r="A387230" s="1"/>
      <c r="B387230" s="1"/>
      <c r="C387230" s="1"/>
      <c r="D387230" s="1"/>
    </row>
    <row r="387249" spans="1:4" x14ac:dyDescent="0.35">
      <c r="A387249" s="1"/>
      <c r="B387249" s="1"/>
      <c r="C387249" s="1"/>
      <c r="D387249" s="1"/>
    </row>
    <row r="387268" spans="1:4" x14ac:dyDescent="0.35">
      <c r="A387268" s="1"/>
      <c r="B387268" s="1"/>
      <c r="C387268" s="1"/>
      <c r="D387268" s="1"/>
    </row>
    <row r="387287" spans="1:4" x14ac:dyDescent="0.35">
      <c r="A387287" s="1"/>
      <c r="B387287" s="1"/>
      <c r="C387287" s="1"/>
      <c r="D387287" s="1"/>
    </row>
    <row r="387306" spans="1:4" x14ac:dyDescent="0.35">
      <c r="A387306" s="1"/>
      <c r="B387306" s="1"/>
      <c r="C387306" s="1"/>
      <c r="D387306" s="1"/>
    </row>
    <row r="387325" spans="1:4" x14ac:dyDescent="0.35">
      <c r="A387325" s="1"/>
      <c r="B387325" s="1"/>
      <c r="C387325" s="1"/>
      <c r="D387325" s="1"/>
    </row>
    <row r="387344" spans="1:4" x14ac:dyDescent="0.35">
      <c r="A387344" s="1"/>
      <c r="B387344" s="1"/>
      <c r="C387344" s="1"/>
      <c r="D387344" s="1"/>
    </row>
    <row r="387363" spans="1:4" x14ac:dyDescent="0.35">
      <c r="A387363" s="1"/>
      <c r="B387363" s="1"/>
      <c r="C387363" s="1"/>
      <c r="D387363" s="1"/>
    </row>
    <row r="387382" spans="1:4" x14ac:dyDescent="0.35">
      <c r="A387382" s="1"/>
      <c r="B387382" s="1"/>
      <c r="C387382" s="1"/>
      <c r="D387382" s="1"/>
    </row>
    <row r="387401" spans="1:4" x14ac:dyDescent="0.35">
      <c r="A387401" s="1"/>
      <c r="B387401" s="1"/>
      <c r="C387401" s="1"/>
      <c r="D387401" s="1"/>
    </row>
    <row r="387420" spans="1:4" x14ac:dyDescent="0.35">
      <c r="A387420" s="1"/>
      <c r="B387420" s="1"/>
      <c r="C387420" s="1"/>
      <c r="D387420" s="1"/>
    </row>
    <row r="387439" spans="1:4" x14ac:dyDescent="0.35">
      <c r="A387439" s="1"/>
      <c r="B387439" s="1"/>
      <c r="C387439" s="1"/>
      <c r="D387439" s="1"/>
    </row>
    <row r="387458" spans="1:4" x14ac:dyDescent="0.35">
      <c r="A387458" s="1"/>
      <c r="B387458" s="1"/>
      <c r="C387458" s="1"/>
      <c r="D387458" s="1"/>
    </row>
    <row r="387477" spans="1:4" x14ac:dyDescent="0.35">
      <c r="A387477" s="1"/>
      <c r="B387477" s="1"/>
      <c r="C387477" s="1"/>
      <c r="D387477" s="1"/>
    </row>
    <row r="387496" spans="1:4" x14ac:dyDescent="0.35">
      <c r="A387496" s="1"/>
      <c r="B387496" s="1"/>
      <c r="C387496" s="1"/>
      <c r="D387496" s="1"/>
    </row>
    <row r="387515" spans="1:4" x14ac:dyDescent="0.35">
      <c r="A387515" s="1"/>
      <c r="B387515" s="1"/>
      <c r="C387515" s="1"/>
      <c r="D387515" s="1"/>
    </row>
    <row r="387534" spans="1:4" x14ac:dyDescent="0.35">
      <c r="A387534" s="1"/>
      <c r="B387534" s="1"/>
      <c r="C387534" s="1"/>
      <c r="D387534" s="1"/>
    </row>
    <row r="387553" spans="1:4" x14ac:dyDescent="0.35">
      <c r="A387553" s="1"/>
      <c r="B387553" s="1"/>
      <c r="C387553" s="1"/>
      <c r="D387553" s="1"/>
    </row>
    <row r="387572" spans="1:4" x14ac:dyDescent="0.35">
      <c r="A387572" s="1"/>
      <c r="B387572" s="1"/>
      <c r="C387572" s="1"/>
      <c r="D387572" s="1"/>
    </row>
    <row r="387591" spans="1:4" x14ac:dyDescent="0.35">
      <c r="A387591" s="1"/>
      <c r="B387591" s="1"/>
      <c r="C387591" s="1"/>
      <c r="D387591" s="1"/>
    </row>
    <row r="387610" spans="1:4" x14ac:dyDescent="0.35">
      <c r="A387610" s="1"/>
      <c r="B387610" s="1"/>
      <c r="C387610" s="1"/>
      <c r="D387610" s="1"/>
    </row>
    <row r="387629" spans="1:4" x14ac:dyDescent="0.35">
      <c r="A387629" s="1"/>
      <c r="B387629" s="1"/>
      <c r="C387629" s="1"/>
      <c r="D387629" s="1"/>
    </row>
    <row r="387648" spans="1:4" x14ac:dyDescent="0.35">
      <c r="A387648" s="1"/>
      <c r="B387648" s="1"/>
      <c r="C387648" s="1"/>
      <c r="D387648" s="1"/>
    </row>
    <row r="387667" spans="1:4" x14ac:dyDescent="0.35">
      <c r="A387667" s="1"/>
      <c r="B387667" s="1"/>
      <c r="C387667" s="1"/>
      <c r="D387667" s="1"/>
    </row>
    <row r="387686" spans="1:4" x14ac:dyDescent="0.35">
      <c r="A387686" s="1"/>
      <c r="B387686" s="1"/>
      <c r="C387686" s="1"/>
      <c r="D387686" s="1"/>
    </row>
    <row r="387705" spans="1:4" x14ac:dyDescent="0.35">
      <c r="A387705" s="1"/>
      <c r="B387705" s="1"/>
      <c r="C387705" s="1"/>
      <c r="D387705" s="1"/>
    </row>
    <row r="387724" spans="1:4" x14ac:dyDescent="0.35">
      <c r="A387724" s="1"/>
      <c r="B387724" s="1"/>
      <c r="C387724" s="1"/>
      <c r="D387724" s="1"/>
    </row>
    <row r="387743" spans="1:4" x14ac:dyDescent="0.35">
      <c r="A387743" s="1"/>
      <c r="B387743" s="1"/>
      <c r="C387743" s="1"/>
      <c r="D387743" s="1"/>
    </row>
    <row r="387762" spans="1:4" x14ac:dyDescent="0.35">
      <c r="A387762" s="1"/>
      <c r="B387762" s="1"/>
      <c r="C387762" s="1"/>
      <c r="D387762" s="1"/>
    </row>
    <row r="387781" spans="1:4" x14ac:dyDescent="0.35">
      <c r="A387781" s="1"/>
      <c r="B387781" s="1"/>
      <c r="C387781" s="1"/>
      <c r="D387781" s="1"/>
    </row>
    <row r="387800" spans="1:4" x14ac:dyDescent="0.35">
      <c r="A387800" s="1"/>
      <c r="B387800" s="1"/>
      <c r="C387800" s="1"/>
      <c r="D387800" s="1"/>
    </row>
    <row r="387819" spans="1:4" x14ac:dyDescent="0.35">
      <c r="A387819" s="1"/>
      <c r="B387819" s="1"/>
      <c r="C387819" s="1"/>
      <c r="D387819" s="1"/>
    </row>
    <row r="387838" spans="1:4" x14ac:dyDescent="0.35">
      <c r="A387838" s="1"/>
      <c r="B387838" s="1"/>
      <c r="C387838" s="1"/>
      <c r="D387838" s="1"/>
    </row>
    <row r="387857" spans="1:4" x14ac:dyDescent="0.35">
      <c r="A387857" s="1"/>
      <c r="B387857" s="1"/>
      <c r="C387857" s="1"/>
      <c r="D387857" s="1"/>
    </row>
    <row r="387876" spans="1:4" x14ac:dyDescent="0.35">
      <c r="A387876" s="1"/>
      <c r="B387876" s="1"/>
      <c r="C387876" s="1"/>
      <c r="D387876" s="1"/>
    </row>
    <row r="387895" spans="1:4" x14ac:dyDescent="0.35">
      <c r="A387895" s="1"/>
      <c r="B387895" s="1"/>
      <c r="C387895" s="1"/>
      <c r="D387895" s="1"/>
    </row>
    <row r="387914" spans="1:4" x14ac:dyDescent="0.35">
      <c r="A387914" s="1"/>
      <c r="B387914" s="1"/>
      <c r="C387914" s="1"/>
      <c r="D387914" s="1"/>
    </row>
    <row r="387933" spans="1:4" x14ac:dyDescent="0.35">
      <c r="A387933" s="1"/>
      <c r="B387933" s="1"/>
      <c r="C387933" s="1"/>
      <c r="D387933" s="1"/>
    </row>
    <row r="387952" spans="1:4" x14ac:dyDescent="0.35">
      <c r="A387952" s="1"/>
      <c r="B387952" s="1"/>
      <c r="C387952" s="1"/>
      <c r="D387952" s="1"/>
    </row>
    <row r="387971" spans="1:4" x14ac:dyDescent="0.35">
      <c r="A387971" s="1"/>
      <c r="B387971" s="1"/>
      <c r="C387971" s="1"/>
      <c r="D387971" s="1"/>
    </row>
    <row r="387990" spans="1:4" x14ac:dyDescent="0.35">
      <c r="A387990" s="1"/>
      <c r="B387990" s="1"/>
      <c r="C387990" s="1"/>
      <c r="D387990" s="1"/>
    </row>
    <row r="388009" spans="1:4" x14ac:dyDescent="0.35">
      <c r="A388009" s="1"/>
      <c r="B388009" s="1"/>
      <c r="C388009" s="1"/>
      <c r="D388009" s="1"/>
    </row>
    <row r="388028" spans="1:4" x14ac:dyDescent="0.35">
      <c r="A388028" s="1"/>
      <c r="B388028" s="1"/>
      <c r="C388028" s="1"/>
      <c r="D388028" s="1"/>
    </row>
    <row r="388047" spans="1:4" x14ac:dyDescent="0.35">
      <c r="A388047" s="1"/>
      <c r="B388047" s="1"/>
      <c r="C388047" s="1"/>
      <c r="D388047" s="1"/>
    </row>
    <row r="388066" spans="1:4" x14ac:dyDescent="0.35">
      <c r="A388066" s="1"/>
      <c r="B388066" s="1"/>
      <c r="C388066" s="1"/>
      <c r="D388066" s="1"/>
    </row>
    <row r="388085" spans="1:4" x14ac:dyDescent="0.35">
      <c r="A388085" s="1"/>
      <c r="B388085" s="1"/>
      <c r="C388085" s="1"/>
      <c r="D388085" s="1"/>
    </row>
    <row r="388104" spans="1:4" x14ac:dyDescent="0.35">
      <c r="A388104" s="1"/>
      <c r="B388104" s="1"/>
      <c r="C388104" s="1"/>
      <c r="D388104" s="1"/>
    </row>
    <row r="388123" spans="1:4" x14ac:dyDescent="0.35">
      <c r="A388123" s="1"/>
      <c r="B388123" s="1"/>
      <c r="C388123" s="1"/>
      <c r="D388123" s="1"/>
    </row>
    <row r="388142" spans="1:4" x14ac:dyDescent="0.35">
      <c r="A388142" s="1"/>
      <c r="B388142" s="1"/>
      <c r="C388142" s="1"/>
      <c r="D388142" s="1"/>
    </row>
    <row r="388161" spans="1:4" x14ac:dyDescent="0.35">
      <c r="A388161" s="1"/>
      <c r="B388161" s="1"/>
      <c r="C388161" s="1"/>
      <c r="D388161" s="1"/>
    </row>
    <row r="388180" spans="1:4" x14ac:dyDescent="0.35">
      <c r="A388180" s="1"/>
      <c r="B388180" s="1"/>
      <c r="C388180" s="1"/>
      <c r="D388180" s="1"/>
    </row>
    <row r="388199" spans="1:4" x14ac:dyDescent="0.35">
      <c r="A388199" s="1"/>
      <c r="B388199" s="1"/>
      <c r="C388199" s="1"/>
      <c r="D388199" s="1"/>
    </row>
    <row r="388218" spans="1:4" x14ac:dyDescent="0.35">
      <c r="A388218" s="1"/>
      <c r="B388218" s="1"/>
      <c r="C388218" s="1"/>
      <c r="D388218" s="1"/>
    </row>
    <row r="388237" spans="1:4" x14ac:dyDescent="0.35">
      <c r="A388237" s="1"/>
      <c r="B388237" s="1"/>
      <c r="C388237" s="1"/>
      <c r="D388237" s="1"/>
    </row>
    <row r="388256" spans="1:4" x14ac:dyDescent="0.35">
      <c r="A388256" s="1"/>
      <c r="B388256" s="1"/>
      <c r="C388256" s="1"/>
      <c r="D388256" s="1"/>
    </row>
    <row r="388275" spans="1:4" x14ac:dyDescent="0.35">
      <c r="A388275" s="1"/>
      <c r="B388275" s="1"/>
      <c r="C388275" s="1"/>
      <c r="D388275" s="1"/>
    </row>
    <row r="388294" spans="1:4" x14ac:dyDescent="0.35">
      <c r="A388294" s="1"/>
      <c r="B388294" s="1"/>
      <c r="C388294" s="1"/>
      <c r="D388294" s="1"/>
    </row>
    <row r="388313" spans="1:4" x14ac:dyDescent="0.35">
      <c r="A388313" s="1"/>
      <c r="B388313" s="1"/>
      <c r="C388313" s="1"/>
      <c r="D388313" s="1"/>
    </row>
    <row r="388332" spans="1:4" x14ac:dyDescent="0.35">
      <c r="A388332" s="1"/>
      <c r="B388332" s="1"/>
      <c r="C388332" s="1"/>
      <c r="D388332" s="1"/>
    </row>
    <row r="388351" spans="1:4" x14ac:dyDescent="0.35">
      <c r="A388351" s="1"/>
      <c r="B388351" s="1"/>
      <c r="C388351" s="1"/>
      <c r="D388351" s="1"/>
    </row>
    <row r="388370" spans="1:4" x14ac:dyDescent="0.35">
      <c r="A388370" s="1"/>
      <c r="B388370" s="1"/>
      <c r="C388370" s="1"/>
      <c r="D388370" s="1"/>
    </row>
    <row r="388389" spans="1:4" x14ac:dyDescent="0.35">
      <c r="A388389" s="1"/>
      <c r="B388389" s="1"/>
      <c r="C388389" s="1"/>
      <c r="D388389" s="1"/>
    </row>
    <row r="388408" spans="1:4" x14ac:dyDescent="0.35">
      <c r="A388408" s="1"/>
      <c r="B388408" s="1"/>
      <c r="C388408" s="1"/>
      <c r="D388408" s="1"/>
    </row>
    <row r="388427" spans="1:4" x14ac:dyDescent="0.35">
      <c r="A388427" s="1"/>
      <c r="B388427" s="1"/>
      <c r="C388427" s="1"/>
      <c r="D388427" s="1"/>
    </row>
    <row r="388446" spans="1:4" x14ac:dyDescent="0.35">
      <c r="A388446" s="1"/>
      <c r="B388446" s="1"/>
      <c r="C388446" s="1"/>
      <c r="D388446" s="1"/>
    </row>
    <row r="388465" spans="1:4" x14ac:dyDescent="0.35">
      <c r="A388465" s="1"/>
      <c r="B388465" s="1"/>
      <c r="C388465" s="1"/>
      <c r="D388465" s="1"/>
    </row>
    <row r="388484" spans="1:4" x14ac:dyDescent="0.35">
      <c r="A388484" s="1"/>
      <c r="B388484" s="1"/>
      <c r="C388484" s="1"/>
      <c r="D388484" s="1"/>
    </row>
    <row r="388503" spans="1:4" x14ac:dyDescent="0.35">
      <c r="A388503" s="1"/>
      <c r="B388503" s="1"/>
      <c r="C388503" s="1"/>
      <c r="D388503" s="1"/>
    </row>
    <row r="388522" spans="1:4" x14ac:dyDescent="0.35">
      <c r="A388522" s="1"/>
      <c r="B388522" s="1"/>
      <c r="C388522" s="1"/>
      <c r="D388522" s="1"/>
    </row>
    <row r="388541" spans="1:4" x14ac:dyDescent="0.35">
      <c r="A388541" s="1"/>
      <c r="B388541" s="1"/>
      <c r="C388541" s="1"/>
      <c r="D388541" s="1"/>
    </row>
    <row r="388560" spans="1:4" x14ac:dyDescent="0.35">
      <c r="A388560" s="1"/>
      <c r="B388560" s="1"/>
      <c r="C388560" s="1"/>
      <c r="D388560" s="1"/>
    </row>
    <row r="388579" spans="1:4" x14ac:dyDescent="0.35">
      <c r="A388579" s="1"/>
      <c r="B388579" s="1"/>
      <c r="C388579" s="1"/>
      <c r="D388579" s="1"/>
    </row>
    <row r="388598" spans="1:4" x14ac:dyDescent="0.35">
      <c r="A388598" s="1"/>
      <c r="B388598" s="1"/>
      <c r="C388598" s="1"/>
      <c r="D388598" s="1"/>
    </row>
    <row r="388617" spans="1:4" x14ac:dyDescent="0.35">
      <c r="A388617" s="1"/>
      <c r="B388617" s="1"/>
      <c r="C388617" s="1"/>
      <c r="D388617" s="1"/>
    </row>
    <row r="388636" spans="1:4" x14ac:dyDescent="0.35">
      <c r="A388636" s="1"/>
      <c r="B388636" s="1"/>
      <c r="C388636" s="1"/>
      <c r="D388636" s="1"/>
    </row>
    <row r="388655" spans="1:4" x14ac:dyDescent="0.35">
      <c r="A388655" s="1"/>
      <c r="B388655" s="1"/>
      <c r="C388655" s="1"/>
      <c r="D388655" s="1"/>
    </row>
    <row r="388674" spans="1:4" x14ac:dyDescent="0.35">
      <c r="A388674" s="1"/>
      <c r="B388674" s="1"/>
      <c r="C388674" s="1"/>
      <c r="D388674" s="1"/>
    </row>
    <row r="388693" spans="1:4" x14ac:dyDescent="0.35">
      <c r="A388693" s="1"/>
      <c r="B388693" s="1"/>
      <c r="C388693" s="1"/>
      <c r="D388693" s="1"/>
    </row>
    <row r="388712" spans="1:4" x14ac:dyDescent="0.35">
      <c r="A388712" s="1"/>
      <c r="B388712" s="1"/>
      <c r="C388712" s="1"/>
      <c r="D388712" s="1"/>
    </row>
    <row r="388731" spans="1:4" x14ac:dyDescent="0.35">
      <c r="A388731" s="1"/>
      <c r="B388731" s="1"/>
      <c r="C388731" s="1"/>
      <c r="D388731" s="1"/>
    </row>
    <row r="388750" spans="1:4" x14ac:dyDescent="0.35">
      <c r="A388750" s="1"/>
      <c r="B388750" s="1"/>
      <c r="C388750" s="1"/>
      <c r="D388750" s="1"/>
    </row>
    <row r="388769" spans="1:4" x14ac:dyDescent="0.35">
      <c r="A388769" s="1"/>
      <c r="B388769" s="1"/>
      <c r="C388769" s="1"/>
      <c r="D388769" s="1"/>
    </row>
    <row r="388788" spans="1:4" x14ac:dyDescent="0.35">
      <c r="A388788" s="1"/>
      <c r="B388788" s="1"/>
      <c r="C388788" s="1"/>
      <c r="D388788" s="1"/>
    </row>
    <row r="388807" spans="1:4" x14ac:dyDescent="0.35">
      <c r="A388807" s="1"/>
      <c r="B388807" s="1"/>
      <c r="C388807" s="1"/>
      <c r="D388807" s="1"/>
    </row>
    <row r="388826" spans="1:4" x14ac:dyDescent="0.35">
      <c r="A388826" s="1"/>
      <c r="B388826" s="1"/>
      <c r="C388826" s="1"/>
      <c r="D388826" s="1"/>
    </row>
    <row r="388845" spans="1:4" x14ac:dyDescent="0.35">
      <c r="A388845" s="1"/>
      <c r="B388845" s="1"/>
      <c r="C388845" s="1"/>
      <c r="D388845" s="1"/>
    </row>
    <row r="388864" spans="1:4" x14ac:dyDescent="0.35">
      <c r="A388864" s="1"/>
      <c r="B388864" s="1"/>
      <c r="C388864" s="1"/>
      <c r="D388864" s="1"/>
    </row>
    <row r="388883" spans="1:4" x14ac:dyDescent="0.35">
      <c r="A388883" s="1"/>
      <c r="B388883" s="1"/>
      <c r="C388883" s="1"/>
      <c r="D388883" s="1"/>
    </row>
    <row r="388902" spans="1:4" x14ac:dyDescent="0.35">
      <c r="A388902" s="1"/>
      <c r="B388902" s="1"/>
      <c r="C388902" s="1"/>
      <c r="D388902" s="1"/>
    </row>
    <row r="388921" spans="1:4" x14ac:dyDescent="0.35">
      <c r="A388921" s="1"/>
      <c r="B388921" s="1"/>
      <c r="C388921" s="1"/>
      <c r="D388921" s="1"/>
    </row>
    <row r="388940" spans="1:4" x14ac:dyDescent="0.35">
      <c r="A388940" s="1"/>
      <c r="B388940" s="1"/>
      <c r="C388940" s="1"/>
      <c r="D388940" s="1"/>
    </row>
    <row r="388959" spans="1:4" x14ac:dyDescent="0.35">
      <c r="A388959" s="1"/>
      <c r="B388959" s="1"/>
      <c r="C388959" s="1"/>
      <c r="D388959" s="1"/>
    </row>
    <row r="388978" spans="1:4" x14ac:dyDescent="0.35">
      <c r="A388978" s="1"/>
      <c r="B388978" s="1"/>
      <c r="C388978" s="1"/>
      <c r="D388978" s="1"/>
    </row>
    <row r="388997" spans="1:4" x14ac:dyDescent="0.35">
      <c r="A388997" s="1"/>
      <c r="B388997" s="1"/>
      <c r="C388997" s="1"/>
      <c r="D388997" s="1"/>
    </row>
    <row r="389016" spans="1:4" x14ac:dyDescent="0.35">
      <c r="A389016" s="1"/>
      <c r="B389016" s="1"/>
      <c r="C389016" s="1"/>
      <c r="D389016" s="1"/>
    </row>
    <row r="389035" spans="1:4" x14ac:dyDescent="0.35">
      <c r="A389035" s="1"/>
      <c r="B389035" s="1"/>
      <c r="C389035" s="1"/>
      <c r="D389035" s="1"/>
    </row>
    <row r="389054" spans="1:4" x14ac:dyDescent="0.35">
      <c r="A389054" s="1"/>
      <c r="B389054" s="1"/>
      <c r="C389054" s="1"/>
      <c r="D389054" s="1"/>
    </row>
    <row r="389073" spans="1:4" x14ac:dyDescent="0.35">
      <c r="A389073" s="1"/>
      <c r="B389073" s="1"/>
      <c r="C389073" s="1"/>
      <c r="D389073" s="1"/>
    </row>
    <row r="389092" spans="1:4" x14ac:dyDescent="0.35">
      <c r="A389092" s="1"/>
      <c r="B389092" s="1"/>
      <c r="C389092" s="1"/>
      <c r="D389092" s="1"/>
    </row>
    <row r="389111" spans="1:4" x14ac:dyDescent="0.35">
      <c r="A389111" s="1"/>
      <c r="B389111" s="1"/>
      <c r="C389111" s="1"/>
      <c r="D389111" s="1"/>
    </row>
    <row r="389130" spans="1:4" x14ac:dyDescent="0.35">
      <c r="A389130" s="1"/>
      <c r="B389130" s="1"/>
      <c r="C389130" s="1"/>
      <c r="D389130" s="1"/>
    </row>
    <row r="389149" spans="1:4" x14ac:dyDescent="0.35">
      <c r="A389149" s="1"/>
      <c r="B389149" s="1"/>
      <c r="C389149" s="1"/>
      <c r="D389149" s="1"/>
    </row>
    <row r="389168" spans="1:4" x14ac:dyDescent="0.35">
      <c r="A389168" s="1"/>
      <c r="B389168" s="1"/>
      <c r="C389168" s="1"/>
      <c r="D389168" s="1"/>
    </row>
    <row r="389187" spans="1:4" x14ac:dyDescent="0.35">
      <c r="A389187" s="1"/>
      <c r="B389187" s="1"/>
      <c r="C389187" s="1"/>
      <c r="D389187" s="1"/>
    </row>
    <row r="389206" spans="1:4" x14ac:dyDescent="0.35">
      <c r="A389206" s="1"/>
      <c r="B389206" s="1"/>
      <c r="C389206" s="1"/>
      <c r="D389206" s="1"/>
    </row>
    <row r="389225" spans="1:4" x14ac:dyDescent="0.35">
      <c r="A389225" s="1"/>
      <c r="B389225" s="1"/>
      <c r="C389225" s="1"/>
      <c r="D389225" s="1"/>
    </row>
    <row r="389244" spans="1:4" x14ac:dyDescent="0.35">
      <c r="A389244" s="1"/>
      <c r="B389244" s="1"/>
      <c r="C389244" s="1"/>
      <c r="D389244" s="1"/>
    </row>
    <row r="389263" spans="1:4" x14ac:dyDescent="0.35">
      <c r="A389263" s="1"/>
      <c r="B389263" s="1"/>
      <c r="C389263" s="1"/>
      <c r="D389263" s="1"/>
    </row>
    <row r="389282" spans="1:4" x14ac:dyDescent="0.35">
      <c r="A389282" s="1"/>
      <c r="B389282" s="1"/>
      <c r="C389282" s="1"/>
      <c r="D389282" s="1"/>
    </row>
    <row r="389301" spans="1:4" x14ac:dyDescent="0.35">
      <c r="A389301" s="1"/>
      <c r="B389301" s="1"/>
      <c r="C389301" s="1"/>
      <c r="D389301" s="1"/>
    </row>
    <row r="389320" spans="1:4" x14ac:dyDescent="0.35">
      <c r="A389320" s="1"/>
      <c r="B389320" s="1"/>
      <c r="C389320" s="1"/>
      <c r="D389320" s="1"/>
    </row>
    <row r="389339" spans="1:4" x14ac:dyDescent="0.35">
      <c r="A389339" s="1"/>
      <c r="B389339" s="1"/>
      <c r="C389339" s="1"/>
      <c r="D389339" s="1"/>
    </row>
    <row r="389358" spans="1:4" x14ac:dyDescent="0.35">
      <c r="A389358" s="1"/>
      <c r="B389358" s="1"/>
      <c r="C389358" s="1"/>
      <c r="D389358" s="1"/>
    </row>
    <row r="389377" spans="1:4" x14ac:dyDescent="0.35">
      <c r="A389377" s="1"/>
      <c r="B389377" s="1"/>
      <c r="C389377" s="1"/>
      <c r="D389377" s="1"/>
    </row>
    <row r="389396" spans="1:4" x14ac:dyDescent="0.35">
      <c r="A389396" s="1"/>
      <c r="B389396" s="1"/>
      <c r="C389396" s="1"/>
      <c r="D389396" s="1"/>
    </row>
    <row r="389415" spans="1:4" x14ac:dyDescent="0.35">
      <c r="A389415" s="1"/>
      <c r="B389415" s="1"/>
      <c r="C389415" s="1"/>
      <c r="D389415" s="1"/>
    </row>
    <row r="389434" spans="1:4" x14ac:dyDescent="0.35">
      <c r="A389434" s="1"/>
      <c r="B389434" s="1"/>
      <c r="C389434" s="1"/>
      <c r="D389434" s="1"/>
    </row>
    <row r="389453" spans="1:4" x14ac:dyDescent="0.35">
      <c r="A389453" s="1"/>
      <c r="B389453" s="1"/>
      <c r="C389453" s="1"/>
      <c r="D389453" s="1"/>
    </row>
    <row r="389472" spans="1:4" x14ac:dyDescent="0.35">
      <c r="A389472" s="1"/>
      <c r="B389472" s="1"/>
      <c r="C389472" s="1"/>
      <c r="D389472" s="1"/>
    </row>
    <row r="389491" spans="1:4" x14ac:dyDescent="0.35">
      <c r="A389491" s="1"/>
      <c r="B389491" s="1"/>
      <c r="C389491" s="1"/>
      <c r="D389491" s="1"/>
    </row>
    <row r="389510" spans="1:4" x14ac:dyDescent="0.35">
      <c r="A389510" s="1"/>
      <c r="B389510" s="1"/>
      <c r="C389510" s="1"/>
      <c r="D389510" s="1"/>
    </row>
    <row r="389529" spans="1:4" x14ac:dyDescent="0.35">
      <c r="A389529" s="1"/>
      <c r="B389529" s="1"/>
      <c r="C389529" s="1"/>
      <c r="D389529" s="1"/>
    </row>
    <row r="389548" spans="1:4" x14ac:dyDescent="0.35">
      <c r="A389548" s="1"/>
      <c r="B389548" s="1"/>
      <c r="C389548" s="1"/>
      <c r="D389548" s="1"/>
    </row>
    <row r="389567" spans="1:4" x14ac:dyDescent="0.35">
      <c r="A389567" s="1"/>
      <c r="B389567" s="1"/>
      <c r="C389567" s="1"/>
      <c r="D389567" s="1"/>
    </row>
    <row r="389586" spans="1:4" x14ac:dyDescent="0.35">
      <c r="A389586" s="1"/>
      <c r="B389586" s="1"/>
      <c r="C389586" s="1"/>
      <c r="D389586" s="1"/>
    </row>
    <row r="389605" spans="1:4" x14ac:dyDescent="0.35">
      <c r="A389605" s="1"/>
      <c r="B389605" s="1"/>
      <c r="C389605" s="1"/>
      <c r="D389605" s="1"/>
    </row>
    <row r="389624" spans="1:4" x14ac:dyDescent="0.35">
      <c r="A389624" s="1"/>
      <c r="B389624" s="1"/>
      <c r="C389624" s="1"/>
      <c r="D389624" s="1"/>
    </row>
    <row r="389643" spans="1:4" x14ac:dyDescent="0.35">
      <c r="A389643" s="1"/>
      <c r="B389643" s="1"/>
      <c r="C389643" s="1"/>
      <c r="D389643" s="1"/>
    </row>
    <row r="389662" spans="1:4" x14ac:dyDescent="0.35">
      <c r="A389662" s="1"/>
      <c r="B389662" s="1"/>
      <c r="C389662" s="1"/>
      <c r="D389662" s="1"/>
    </row>
    <row r="389681" spans="1:4" x14ac:dyDescent="0.35">
      <c r="A389681" s="1"/>
      <c r="B389681" s="1"/>
      <c r="C389681" s="1"/>
      <c r="D389681" s="1"/>
    </row>
    <row r="389700" spans="1:4" x14ac:dyDescent="0.35">
      <c r="A389700" s="1"/>
      <c r="B389700" s="1"/>
      <c r="C389700" s="1"/>
      <c r="D389700" s="1"/>
    </row>
    <row r="389719" spans="1:4" x14ac:dyDescent="0.35">
      <c r="A389719" s="1"/>
      <c r="B389719" s="1"/>
      <c r="C389719" s="1"/>
      <c r="D389719" s="1"/>
    </row>
    <row r="389738" spans="1:4" x14ac:dyDescent="0.35">
      <c r="A389738" s="1"/>
      <c r="B389738" s="1"/>
      <c r="C389738" s="1"/>
      <c r="D389738" s="1"/>
    </row>
    <row r="389757" spans="1:4" x14ac:dyDescent="0.35">
      <c r="A389757" s="1"/>
      <c r="B389757" s="1"/>
      <c r="C389757" s="1"/>
      <c r="D389757" s="1"/>
    </row>
    <row r="389776" spans="1:4" x14ac:dyDescent="0.35">
      <c r="A389776" s="1"/>
      <c r="B389776" s="1"/>
      <c r="C389776" s="1"/>
      <c r="D389776" s="1"/>
    </row>
    <row r="389795" spans="1:4" x14ac:dyDescent="0.35">
      <c r="A389795" s="1"/>
      <c r="B389795" s="1"/>
      <c r="C389795" s="1"/>
      <c r="D389795" s="1"/>
    </row>
    <row r="389814" spans="1:4" x14ac:dyDescent="0.35">
      <c r="A389814" s="1"/>
      <c r="B389814" s="1"/>
      <c r="C389814" s="1"/>
      <c r="D389814" s="1"/>
    </row>
    <row r="389833" spans="1:4" x14ac:dyDescent="0.35">
      <c r="A389833" s="1"/>
      <c r="B389833" s="1"/>
      <c r="C389833" s="1"/>
      <c r="D389833" s="1"/>
    </row>
    <row r="389852" spans="1:4" x14ac:dyDescent="0.35">
      <c r="A389852" s="1"/>
      <c r="B389852" s="1"/>
      <c r="C389852" s="1"/>
      <c r="D389852" s="1"/>
    </row>
    <row r="389871" spans="1:4" x14ac:dyDescent="0.35">
      <c r="A389871" s="1"/>
      <c r="B389871" s="1"/>
      <c r="C389871" s="1"/>
      <c r="D389871" s="1"/>
    </row>
    <row r="389890" spans="1:4" x14ac:dyDescent="0.35">
      <c r="A389890" s="1"/>
      <c r="B389890" s="1"/>
      <c r="C389890" s="1"/>
      <c r="D389890" s="1"/>
    </row>
    <row r="389909" spans="1:4" x14ac:dyDescent="0.35">
      <c r="A389909" s="1"/>
      <c r="B389909" s="1"/>
      <c r="C389909" s="1"/>
      <c r="D389909" s="1"/>
    </row>
    <row r="389928" spans="1:4" x14ac:dyDescent="0.35">
      <c r="A389928" s="1"/>
      <c r="B389928" s="1"/>
      <c r="C389928" s="1"/>
      <c r="D389928" s="1"/>
    </row>
    <row r="389947" spans="1:4" x14ac:dyDescent="0.35">
      <c r="A389947" s="1"/>
      <c r="B389947" s="1"/>
      <c r="C389947" s="1"/>
      <c r="D389947" s="1"/>
    </row>
    <row r="389966" spans="1:4" x14ac:dyDescent="0.35">
      <c r="A389966" s="1"/>
      <c r="B389966" s="1"/>
      <c r="C389966" s="1"/>
      <c r="D389966" s="1"/>
    </row>
    <row r="389985" spans="1:4" x14ac:dyDescent="0.35">
      <c r="A389985" s="1"/>
      <c r="B389985" s="1"/>
      <c r="C389985" s="1"/>
      <c r="D389985" s="1"/>
    </row>
    <row r="390004" spans="1:4" x14ac:dyDescent="0.35">
      <c r="A390004" s="1"/>
      <c r="B390004" s="1"/>
      <c r="C390004" s="1"/>
      <c r="D390004" s="1"/>
    </row>
    <row r="390023" spans="1:4" x14ac:dyDescent="0.35">
      <c r="A390023" s="1"/>
      <c r="B390023" s="1"/>
      <c r="C390023" s="1"/>
      <c r="D390023" s="1"/>
    </row>
    <row r="390042" spans="1:4" x14ac:dyDescent="0.35">
      <c r="A390042" s="1"/>
      <c r="B390042" s="1"/>
      <c r="C390042" s="1"/>
      <c r="D390042" s="1"/>
    </row>
    <row r="390061" spans="1:4" x14ac:dyDescent="0.35">
      <c r="A390061" s="1"/>
      <c r="B390061" s="1"/>
      <c r="C390061" s="1"/>
      <c r="D390061" s="1"/>
    </row>
    <row r="390080" spans="1:4" x14ac:dyDescent="0.35">
      <c r="A390080" s="1"/>
      <c r="B390080" s="1"/>
      <c r="C390080" s="1"/>
      <c r="D390080" s="1"/>
    </row>
    <row r="390099" spans="1:4" x14ac:dyDescent="0.35">
      <c r="A390099" s="1"/>
      <c r="B390099" s="1"/>
      <c r="C390099" s="1"/>
      <c r="D390099" s="1"/>
    </row>
    <row r="390118" spans="1:4" x14ac:dyDescent="0.35">
      <c r="A390118" s="1"/>
      <c r="B390118" s="1"/>
      <c r="C390118" s="1"/>
      <c r="D390118" s="1"/>
    </row>
    <row r="390137" spans="1:4" x14ac:dyDescent="0.35">
      <c r="A390137" s="1"/>
      <c r="B390137" s="1"/>
      <c r="C390137" s="1"/>
      <c r="D390137" s="1"/>
    </row>
    <row r="390156" spans="1:4" x14ac:dyDescent="0.35">
      <c r="A390156" s="1"/>
      <c r="B390156" s="1"/>
      <c r="C390156" s="1"/>
      <c r="D390156" s="1"/>
    </row>
    <row r="390175" spans="1:4" x14ac:dyDescent="0.35">
      <c r="A390175" s="1"/>
      <c r="B390175" s="1"/>
      <c r="C390175" s="1"/>
      <c r="D390175" s="1"/>
    </row>
    <row r="390194" spans="1:4" x14ac:dyDescent="0.35">
      <c r="A390194" s="1"/>
      <c r="B390194" s="1"/>
      <c r="C390194" s="1"/>
      <c r="D390194" s="1"/>
    </row>
    <row r="390213" spans="1:4" x14ac:dyDescent="0.35">
      <c r="A390213" s="1"/>
      <c r="B390213" s="1"/>
      <c r="C390213" s="1"/>
      <c r="D390213" s="1"/>
    </row>
    <row r="390232" spans="1:4" x14ac:dyDescent="0.35">
      <c r="A390232" s="1"/>
      <c r="B390232" s="1"/>
      <c r="C390232" s="1"/>
      <c r="D390232" s="1"/>
    </row>
    <row r="390251" spans="1:4" x14ac:dyDescent="0.35">
      <c r="A390251" s="1"/>
      <c r="B390251" s="1"/>
      <c r="C390251" s="1"/>
      <c r="D390251" s="1"/>
    </row>
    <row r="390270" spans="1:4" x14ac:dyDescent="0.35">
      <c r="A390270" s="1"/>
      <c r="B390270" s="1"/>
      <c r="C390270" s="1"/>
      <c r="D390270" s="1"/>
    </row>
    <row r="390289" spans="1:4" x14ac:dyDescent="0.35">
      <c r="A390289" s="1"/>
      <c r="B390289" s="1"/>
      <c r="C390289" s="1"/>
      <c r="D390289" s="1"/>
    </row>
    <row r="390308" spans="1:4" x14ac:dyDescent="0.35">
      <c r="A390308" s="1"/>
      <c r="B390308" s="1"/>
      <c r="C390308" s="1"/>
      <c r="D390308" s="1"/>
    </row>
    <row r="390327" spans="1:4" x14ac:dyDescent="0.35">
      <c r="A390327" s="1"/>
      <c r="B390327" s="1"/>
      <c r="C390327" s="1"/>
      <c r="D390327" s="1"/>
    </row>
    <row r="390346" spans="1:4" x14ac:dyDescent="0.35">
      <c r="A390346" s="1"/>
      <c r="B390346" s="1"/>
      <c r="C390346" s="1"/>
      <c r="D390346" s="1"/>
    </row>
    <row r="390365" spans="1:4" x14ac:dyDescent="0.35">
      <c r="A390365" s="1"/>
      <c r="B390365" s="1"/>
      <c r="C390365" s="1"/>
      <c r="D390365" s="1"/>
    </row>
    <row r="390384" spans="1:4" x14ac:dyDescent="0.35">
      <c r="A390384" s="1"/>
      <c r="B390384" s="1"/>
      <c r="C390384" s="1"/>
      <c r="D390384" s="1"/>
    </row>
    <row r="390403" spans="1:4" x14ac:dyDescent="0.35">
      <c r="A390403" s="1"/>
      <c r="B390403" s="1"/>
      <c r="C390403" s="1"/>
      <c r="D390403" s="1"/>
    </row>
    <row r="390422" spans="1:4" x14ac:dyDescent="0.35">
      <c r="A390422" s="1"/>
      <c r="B390422" s="1"/>
      <c r="C390422" s="1"/>
      <c r="D390422" s="1"/>
    </row>
    <row r="390441" spans="1:4" x14ac:dyDescent="0.35">
      <c r="A390441" s="1"/>
      <c r="B390441" s="1"/>
      <c r="C390441" s="1"/>
      <c r="D390441" s="1"/>
    </row>
    <row r="390460" spans="1:4" x14ac:dyDescent="0.35">
      <c r="A390460" s="1"/>
      <c r="B390460" s="1"/>
      <c r="C390460" s="1"/>
      <c r="D390460" s="1"/>
    </row>
    <row r="390479" spans="1:4" x14ac:dyDescent="0.35">
      <c r="A390479" s="1"/>
      <c r="B390479" s="1"/>
      <c r="C390479" s="1"/>
      <c r="D390479" s="1"/>
    </row>
    <row r="390498" spans="1:4" x14ac:dyDescent="0.35">
      <c r="A390498" s="1"/>
      <c r="B390498" s="1"/>
      <c r="C390498" s="1"/>
      <c r="D390498" s="1"/>
    </row>
    <row r="390517" spans="1:4" x14ac:dyDescent="0.35">
      <c r="A390517" s="1"/>
      <c r="B390517" s="1"/>
      <c r="C390517" s="1"/>
      <c r="D390517" s="1"/>
    </row>
    <row r="390536" spans="1:4" x14ac:dyDescent="0.35">
      <c r="A390536" s="1"/>
      <c r="B390536" s="1"/>
      <c r="C390536" s="1"/>
      <c r="D390536" s="1"/>
    </row>
    <row r="390555" spans="1:4" x14ac:dyDescent="0.35">
      <c r="A390555" s="1"/>
      <c r="B390555" s="1"/>
      <c r="C390555" s="1"/>
      <c r="D390555" s="1"/>
    </row>
    <row r="390574" spans="1:4" x14ac:dyDescent="0.35">
      <c r="A390574" s="1"/>
      <c r="B390574" s="1"/>
      <c r="C390574" s="1"/>
      <c r="D390574" s="1"/>
    </row>
    <row r="390593" spans="1:4" x14ac:dyDescent="0.35">
      <c r="A390593" s="1"/>
      <c r="B390593" s="1"/>
      <c r="C390593" s="1"/>
      <c r="D390593" s="1"/>
    </row>
    <row r="390612" spans="1:4" x14ac:dyDescent="0.35">
      <c r="A390612" s="1"/>
      <c r="B390612" s="1"/>
      <c r="C390612" s="1"/>
      <c r="D390612" s="1"/>
    </row>
    <row r="390631" spans="1:4" x14ac:dyDescent="0.35">
      <c r="A390631" s="1"/>
      <c r="B390631" s="1"/>
      <c r="C390631" s="1"/>
      <c r="D390631" s="1"/>
    </row>
    <row r="390650" spans="1:4" x14ac:dyDescent="0.35">
      <c r="A390650" s="1"/>
      <c r="B390650" s="1"/>
      <c r="C390650" s="1"/>
      <c r="D390650" s="1"/>
    </row>
    <row r="390669" spans="1:4" x14ac:dyDescent="0.35">
      <c r="A390669" s="1"/>
      <c r="B390669" s="1"/>
      <c r="C390669" s="1"/>
      <c r="D390669" s="1"/>
    </row>
    <row r="390688" spans="1:4" x14ac:dyDescent="0.35">
      <c r="A390688" s="1"/>
      <c r="B390688" s="1"/>
      <c r="C390688" s="1"/>
      <c r="D390688" s="1"/>
    </row>
    <row r="390707" spans="1:4" x14ac:dyDescent="0.35">
      <c r="A390707" s="1"/>
      <c r="B390707" s="1"/>
      <c r="C390707" s="1"/>
      <c r="D390707" s="1"/>
    </row>
    <row r="390726" spans="1:4" x14ac:dyDescent="0.35">
      <c r="A390726" s="1"/>
      <c r="B390726" s="1"/>
      <c r="C390726" s="1"/>
      <c r="D390726" s="1"/>
    </row>
    <row r="390745" spans="1:4" x14ac:dyDescent="0.35">
      <c r="A390745" s="1"/>
      <c r="B390745" s="1"/>
      <c r="C390745" s="1"/>
      <c r="D390745" s="1"/>
    </row>
    <row r="390764" spans="1:4" x14ac:dyDescent="0.35">
      <c r="A390764" s="1"/>
      <c r="B390764" s="1"/>
      <c r="C390764" s="1"/>
      <c r="D390764" s="1"/>
    </row>
    <row r="390783" spans="1:4" x14ac:dyDescent="0.35">
      <c r="A390783" s="1"/>
      <c r="B390783" s="1"/>
      <c r="C390783" s="1"/>
      <c r="D390783" s="1"/>
    </row>
    <row r="390802" spans="1:4" x14ac:dyDescent="0.35">
      <c r="A390802" s="1"/>
      <c r="B390802" s="1"/>
      <c r="C390802" s="1"/>
      <c r="D390802" s="1"/>
    </row>
    <row r="390821" spans="1:4" x14ac:dyDescent="0.35">
      <c r="A390821" s="1"/>
      <c r="B390821" s="1"/>
      <c r="C390821" s="1"/>
      <c r="D390821" s="1"/>
    </row>
    <row r="390840" spans="1:4" x14ac:dyDescent="0.35">
      <c r="A390840" s="1"/>
      <c r="B390840" s="1"/>
      <c r="C390840" s="1"/>
      <c r="D390840" s="1"/>
    </row>
    <row r="390859" spans="1:4" x14ac:dyDescent="0.35">
      <c r="A390859" s="1"/>
      <c r="B390859" s="1"/>
      <c r="C390859" s="1"/>
      <c r="D390859" s="1"/>
    </row>
    <row r="390878" spans="1:4" x14ac:dyDescent="0.35">
      <c r="A390878" s="1"/>
      <c r="B390878" s="1"/>
      <c r="C390878" s="1"/>
      <c r="D390878" s="1"/>
    </row>
    <row r="390897" spans="1:4" x14ac:dyDescent="0.35">
      <c r="A390897" s="1"/>
      <c r="B390897" s="1"/>
      <c r="C390897" s="1"/>
      <c r="D390897" s="1"/>
    </row>
    <row r="390916" spans="1:4" x14ac:dyDescent="0.35">
      <c r="A390916" s="1"/>
      <c r="B390916" s="1"/>
      <c r="C390916" s="1"/>
      <c r="D390916" s="1"/>
    </row>
    <row r="390935" spans="1:4" x14ac:dyDescent="0.35">
      <c r="A390935" s="1"/>
      <c r="B390935" s="1"/>
      <c r="C390935" s="1"/>
      <c r="D390935" s="1"/>
    </row>
    <row r="390954" spans="1:4" x14ac:dyDescent="0.35">
      <c r="A390954" s="1"/>
      <c r="B390954" s="1"/>
      <c r="C390954" s="1"/>
      <c r="D390954" s="1"/>
    </row>
    <row r="390973" spans="1:4" x14ac:dyDescent="0.35">
      <c r="A390973" s="1"/>
      <c r="B390973" s="1"/>
      <c r="C390973" s="1"/>
      <c r="D390973" s="1"/>
    </row>
    <row r="390992" spans="1:4" x14ac:dyDescent="0.35">
      <c r="A390992" s="1"/>
      <c r="B390992" s="1"/>
      <c r="C390992" s="1"/>
      <c r="D390992" s="1"/>
    </row>
    <row r="391011" spans="1:4" x14ac:dyDescent="0.35">
      <c r="A391011" s="1"/>
      <c r="B391011" s="1"/>
      <c r="C391011" s="1"/>
      <c r="D391011" s="1"/>
    </row>
    <row r="391030" spans="1:4" x14ac:dyDescent="0.35">
      <c r="A391030" s="1"/>
      <c r="B391030" s="1"/>
      <c r="C391030" s="1"/>
      <c r="D391030" s="1"/>
    </row>
    <row r="391049" spans="1:4" x14ac:dyDescent="0.35">
      <c r="A391049" s="1"/>
      <c r="B391049" s="1"/>
      <c r="C391049" s="1"/>
      <c r="D391049" s="1"/>
    </row>
    <row r="391068" spans="1:4" x14ac:dyDescent="0.35">
      <c r="A391068" s="1"/>
      <c r="B391068" s="1"/>
      <c r="C391068" s="1"/>
      <c r="D391068" s="1"/>
    </row>
    <row r="391087" spans="1:4" x14ac:dyDescent="0.35">
      <c r="A391087" s="1"/>
      <c r="B391087" s="1"/>
      <c r="C391087" s="1"/>
      <c r="D391087" s="1"/>
    </row>
    <row r="391106" spans="1:4" x14ac:dyDescent="0.35">
      <c r="A391106" s="1"/>
      <c r="B391106" s="1"/>
      <c r="C391106" s="1"/>
      <c r="D391106" s="1"/>
    </row>
    <row r="391125" spans="1:4" x14ac:dyDescent="0.35">
      <c r="A391125" s="1"/>
      <c r="B391125" s="1"/>
      <c r="C391125" s="1"/>
      <c r="D391125" s="1"/>
    </row>
    <row r="391144" spans="1:4" x14ac:dyDescent="0.35">
      <c r="A391144" s="1"/>
      <c r="B391144" s="1"/>
      <c r="C391144" s="1"/>
      <c r="D391144" s="1"/>
    </row>
    <row r="391163" spans="1:4" x14ac:dyDescent="0.35">
      <c r="A391163" s="1"/>
      <c r="B391163" s="1"/>
      <c r="C391163" s="1"/>
      <c r="D391163" s="1"/>
    </row>
    <row r="391182" spans="1:4" x14ac:dyDescent="0.35">
      <c r="A391182" s="1"/>
      <c r="B391182" s="1"/>
      <c r="C391182" s="1"/>
      <c r="D391182" s="1"/>
    </row>
    <row r="391201" spans="1:4" x14ac:dyDescent="0.35">
      <c r="A391201" s="1"/>
      <c r="B391201" s="1"/>
      <c r="C391201" s="1"/>
      <c r="D391201" s="1"/>
    </row>
    <row r="391220" spans="1:4" x14ac:dyDescent="0.35">
      <c r="A391220" s="1"/>
      <c r="B391220" s="1"/>
      <c r="C391220" s="1"/>
      <c r="D391220" s="1"/>
    </row>
    <row r="391239" spans="1:4" x14ac:dyDescent="0.35">
      <c r="A391239" s="1"/>
      <c r="B391239" s="1"/>
      <c r="C391239" s="1"/>
      <c r="D391239" s="1"/>
    </row>
    <row r="391258" spans="1:4" x14ac:dyDescent="0.35">
      <c r="A391258" s="1"/>
      <c r="B391258" s="1"/>
      <c r="C391258" s="1"/>
      <c r="D391258" s="1"/>
    </row>
    <row r="391277" spans="1:4" x14ac:dyDescent="0.35">
      <c r="A391277" s="1"/>
      <c r="B391277" s="1"/>
      <c r="C391277" s="1"/>
      <c r="D391277" s="1"/>
    </row>
    <row r="391296" spans="1:4" x14ac:dyDescent="0.35">
      <c r="A391296" s="1"/>
      <c r="B391296" s="1"/>
      <c r="C391296" s="1"/>
      <c r="D391296" s="1"/>
    </row>
    <row r="391315" spans="1:4" x14ac:dyDescent="0.35">
      <c r="A391315" s="1"/>
      <c r="B391315" s="1"/>
      <c r="C391315" s="1"/>
      <c r="D391315" s="1"/>
    </row>
    <row r="391334" spans="1:4" x14ac:dyDescent="0.35">
      <c r="A391334" s="1"/>
      <c r="B391334" s="1"/>
      <c r="C391334" s="1"/>
      <c r="D391334" s="1"/>
    </row>
    <row r="391353" spans="1:4" x14ac:dyDescent="0.35">
      <c r="A391353" s="1"/>
      <c r="B391353" s="1"/>
      <c r="C391353" s="1"/>
      <c r="D391353" s="1"/>
    </row>
    <row r="391372" spans="1:4" x14ac:dyDescent="0.35">
      <c r="A391372" s="1"/>
      <c r="B391372" s="1"/>
      <c r="C391372" s="1"/>
      <c r="D391372" s="1"/>
    </row>
    <row r="391391" spans="1:4" x14ac:dyDescent="0.35">
      <c r="A391391" s="1"/>
      <c r="B391391" s="1"/>
      <c r="C391391" s="1"/>
      <c r="D391391" s="1"/>
    </row>
    <row r="391410" spans="1:4" x14ac:dyDescent="0.35">
      <c r="A391410" s="1"/>
      <c r="B391410" s="1"/>
      <c r="C391410" s="1"/>
      <c r="D391410" s="1"/>
    </row>
    <row r="391429" spans="1:4" x14ac:dyDescent="0.35">
      <c r="A391429" s="1"/>
      <c r="B391429" s="1"/>
      <c r="C391429" s="1"/>
      <c r="D391429" s="1"/>
    </row>
    <row r="391448" spans="1:4" x14ac:dyDescent="0.35">
      <c r="A391448" s="1"/>
      <c r="B391448" s="1"/>
      <c r="C391448" s="1"/>
      <c r="D391448" s="1"/>
    </row>
    <row r="391467" spans="1:4" x14ac:dyDescent="0.35">
      <c r="A391467" s="1"/>
      <c r="B391467" s="1"/>
      <c r="C391467" s="1"/>
      <c r="D391467" s="1"/>
    </row>
    <row r="391486" spans="1:4" x14ac:dyDescent="0.35">
      <c r="A391486" s="1"/>
      <c r="B391486" s="1"/>
      <c r="C391486" s="1"/>
      <c r="D391486" s="1"/>
    </row>
    <row r="391505" spans="1:4" x14ac:dyDescent="0.35">
      <c r="A391505" s="1"/>
      <c r="B391505" s="1"/>
      <c r="C391505" s="1"/>
      <c r="D391505" s="1"/>
    </row>
    <row r="391524" spans="1:4" x14ac:dyDescent="0.35">
      <c r="A391524" s="1"/>
      <c r="B391524" s="1"/>
      <c r="C391524" s="1"/>
      <c r="D391524" s="1"/>
    </row>
    <row r="391543" spans="1:4" x14ac:dyDescent="0.35">
      <c r="A391543" s="1"/>
      <c r="B391543" s="1"/>
      <c r="C391543" s="1"/>
      <c r="D391543" s="1"/>
    </row>
    <row r="391562" spans="1:4" x14ac:dyDescent="0.35">
      <c r="A391562" s="1"/>
      <c r="B391562" s="1"/>
      <c r="C391562" s="1"/>
      <c r="D391562" s="1"/>
    </row>
    <row r="391581" spans="1:4" x14ac:dyDescent="0.35">
      <c r="A391581" s="1"/>
      <c r="B391581" s="1"/>
      <c r="C391581" s="1"/>
      <c r="D391581" s="1"/>
    </row>
    <row r="391600" spans="1:4" x14ac:dyDescent="0.35">
      <c r="A391600" s="1"/>
      <c r="B391600" s="1"/>
      <c r="C391600" s="1"/>
      <c r="D391600" s="1"/>
    </row>
    <row r="391619" spans="1:4" x14ac:dyDescent="0.35">
      <c r="A391619" s="1"/>
      <c r="B391619" s="1"/>
      <c r="C391619" s="1"/>
      <c r="D391619" s="1"/>
    </row>
    <row r="391638" spans="1:4" x14ac:dyDescent="0.35">
      <c r="A391638" s="1"/>
      <c r="B391638" s="1"/>
      <c r="C391638" s="1"/>
      <c r="D391638" s="1"/>
    </row>
    <row r="391657" spans="1:4" x14ac:dyDescent="0.35">
      <c r="A391657" s="1"/>
      <c r="B391657" s="1"/>
      <c r="C391657" s="1"/>
      <c r="D391657" s="1"/>
    </row>
    <row r="391676" spans="1:4" x14ac:dyDescent="0.35">
      <c r="A391676" s="1"/>
      <c r="B391676" s="1"/>
      <c r="C391676" s="1"/>
      <c r="D391676" s="1"/>
    </row>
    <row r="391695" spans="1:4" x14ac:dyDescent="0.35">
      <c r="A391695" s="1"/>
      <c r="B391695" s="1"/>
      <c r="C391695" s="1"/>
      <c r="D391695" s="1"/>
    </row>
    <row r="391714" spans="1:4" x14ac:dyDescent="0.35">
      <c r="A391714" s="1"/>
      <c r="B391714" s="1"/>
      <c r="C391714" s="1"/>
      <c r="D391714" s="1"/>
    </row>
    <row r="391733" spans="1:4" x14ac:dyDescent="0.35">
      <c r="A391733" s="1"/>
      <c r="B391733" s="1"/>
      <c r="C391733" s="1"/>
      <c r="D391733" s="1"/>
    </row>
    <row r="391752" spans="1:4" x14ac:dyDescent="0.35">
      <c r="A391752" s="1"/>
      <c r="B391752" s="1"/>
      <c r="C391752" s="1"/>
      <c r="D391752" s="1"/>
    </row>
    <row r="391771" spans="1:4" x14ac:dyDescent="0.35">
      <c r="A391771" s="1"/>
      <c r="B391771" s="1"/>
      <c r="C391771" s="1"/>
      <c r="D391771" s="1"/>
    </row>
    <row r="391790" spans="1:4" x14ac:dyDescent="0.35">
      <c r="A391790" s="1"/>
      <c r="B391790" s="1"/>
      <c r="C391790" s="1"/>
      <c r="D391790" s="1"/>
    </row>
    <row r="391809" spans="1:4" x14ac:dyDescent="0.35">
      <c r="A391809" s="1"/>
      <c r="B391809" s="1"/>
      <c r="C391809" s="1"/>
      <c r="D391809" s="1"/>
    </row>
    <row r="391828" spans="1:4" x14ac:dyDescent="0.35">
      <c r="A391828" s="1"/>
      <c r="B391828" s="1"/>
      <c r="C391828" s="1"/>
      <c r="D391828" s="1"/>
    </row>
    <row r="391847" spans="1:4" x14ac:dyDescent="0.35">
      <c r="A391847" s="1"/>
      <c r="B391847" s="1"/>
      <c r="C391847" s="1"/>
      <c r="D391847" s="1"/>
    </row>
    <row r="391866" spans="1:4" x14ac:dyDescent="0.35">
      <c r="A391866" s="1"/>
      <c r="B391866" s="1"/>
      <c r="C391866" s="1"/>
      <c r="D391866" s="1"/>
    </row>
    <row r="391885" spans="1:4" x14ac:dyDescent="0.35">
      <c r="A391885" s="1"/>
      <c r="B391885" s="1"/>
      <c r="C391885" s="1"/>
      <c r="D391885" s="1"/>
    </row>
    <row r="391904" spans="1:4" x14ac:dyDescent="0.35">
      <c r="A391904" s="1"/>
      <c r="B391904" s="1"/>
      <c r="C391904" s="1"/>
      <c r="D391904" s="1"/>
    </row>
    <row r="391923" spans="1:4" x14ac:dyDescent="0.35">
      <c r="A391923" s="1"/>
      <c r="B391923" s="1"/>
      <c r="C391923" s="1"/>
      <c r="D391923" s="1"/>
    </row>
    <row r="391942" spans="1:4" x14ac:dyDescent="0.35">
      <c r="A391942" s="1"/>
      <c r="B391942" s="1"/>
      <c r="C391942" s="1"/>
      <c r="D391942" s="1"/>
    </row>
    <row r="391961" spans="1:4" x14ac:dyDescent="0.35">
      <c r="A391961" s="1"/>
      <c r="B391961" s="1"/>
      <c r="C391961" s="1"/>
      <c r="D391961" s="1"/>
    </row>
    <row r="391980" spans="1:4" x14ac:dyDescent="0.35">
      <c r="A391980" s="1"/>
      <c r="B391980" s="1"/>
      <c r="C391980" s="1"/>
      <c r="D391980" s="1"/>
    </row>
    <row r="391999" spans="1:4" x14ac:dyDescent="0.35">
      <c r="A391999" s="1"/>
      <c r="B391999" s="1"/>
      <c r="C391999" s="1"/>
      <c r="D391999" s="1"/>
    </row>
    <row r="392018" spans="1:4" x14ac:dyDescent="0.35">
      <c r="A392018" s="1"/>
      <c r="B392018" s="1"/>
      <c r="C392018" s="1"/>
      <c r="D392018" s="1"/>
    </row>
    <row r="392037" spans="1:4" x14ac:dyDescent="0.35">
      <c r="A392037" s="1"/>
      <c r="B392037" s="1"/>
      <c r="C392037" s="1"/>
      <c r="D392037" s="1"/>
    </row>
    <row r="392056" spans="1:4" x14ac:dyDescent="0.35">
      <c r="A392056" s="1"/>
      <c r="B392056" s="1"/>
      <c r="C392056" s="1"/>
      <c r="D392056" s="1"/>
    </row>
    <row r="392075" spans="1:4" x14ac:dyDescent="0.35">
      <c r="A392075" s="1"/>
      <c r="B392075" s="1"/>
      <c r="C392075" s="1"/>
      <c r="D392075" s="1"/>
    </row>
    <row r="392094" spans="1:4" x14ac:dyDescent="0.35">
      <c r="A392094" s="1"/>
      <c r="B392094" s="1"/>
      <c r="C392094" s="1"/>
      <c r="D392094" s="1"/>
    </row>
    <row r="392113" spans="1:4" x14ac:dyDescent="0.35">
      <c r="A392113" s="1"/>
      <c r="B392113" s="1"/>
      <c r="C392113" s="1"/>
      <c r="D392113" s="1"/>
    </row>
    <row r="392132" spans="1:4" x14ac:dyDescent="0.35">
      <c r="A392132" s="1"/>
      <c r="B392132" s="1"/>
      <c r="C392132" s="1"/>
      <c r="D392132" s="1"/>
    </row>
    <row r="392151" spans="1:4" x14ac:dyDescent="0.35">
      <c r="A392151" s="1"/>
      <c r="B392151" s="1"/>
      <c r="C392151" s="1"/>
      <c r="D392151" s="1"/>
    </row>
    <row r="392170" spans="1:4" x14ac:dyDescent="0.35">
      <c r="A392170" s="1"/>
      <c r="B392170" s="1"/>
      <c r="C392170" s="1"/>
      <c r="D392170" s="1"/>
    </row>
    <row r="392189" spans="1:4" x14ac:dyDescent="0.35">
      <c r="A392189" s="1"/>
      <c r="B392189" s="1"/>
      <c r="C392189" s="1"/>
      <c r="D392189" s="1"/>
    </row>
    <row r="392208" spans="1:4" x14ac:dyDescent="0.35">
      <c r="A392208" s="1"/>
      <c r="B392208" s="1"/>
      <c r="C392208" s="1"/>
      <c r="D392208" s="1"/>
    </row>
    <row r="392227" spans="1:4" x14ac:dyDescent="0.35">
      <c r="A392227" s="1"/>
      <c r="B392227" s="1"/>
      <c r="C392227" s="1"/>
      <c r="D392227" s="1"/>
    </row>
    <row r="392246" spans="1:4" x14ac:dyDescent="0.35">
      <c r="A392246" s="1"/>
      <c r="B392246" s="1"/>
      <c r="C392246" s="1"/>
      <c r="D392246" s="1"/>
    </row>
    <row r="392265" spans="1:4" x14ac:dyDescent="0.35">
      <c r="A392265" s="1"/>
      <c r="B392265" s="1"/>
      <c r="C392265" s="1"/>
      <c r="D392265" s="1"/>
    </row>
    <row r="392284" spans="1:4" x14ac:dyDescent="0.35">
      <c r="A392284" s="1"/>
      <c r="B392284" s="1"/>
      <c r="C392284" s="1"/>
      <c r="D392284" s="1"/>
    </row>
    <row r="392303" spans="1:4" x14ac:dyDescent="0.35">
      <c r="A392303" s="1"/>
      <c r="B392303" s="1"/>
      <c r="C392303" s="1"/>
      <c r="D392303" s="1"/>
    </row>
    <row r="392322" spans="1:4" x14ac:dyDescent="0.35">
      <c r="A392322" s="1"/>
      <c r="B392322" s="1"/>
      <c r="C392322" s="1"/>
      <c r="D392322" s="1"/>
    </row>
    <row r="392341" spans="1:4" x14ac:dyDescent="0.35">
      <c r="A392341" s="1"/>
      <c r="B392341" s="1"/>
      <c r="C392341" s="1"/>
      <c r="D392341" s="1"/>
    </row>
    <row r="392360" spans="1:4" x14ac:dyDescent="0.35">
      <c r="A392360" s="1"/>
      <c r="B392360" s="1"/>
      <c r="C392360" s="1"/>
      <c r="D392360" s="1"/>
    </row>
    <row r="392379" spans="1:4" x14ac:dyDescent="0.35">
      <c r="A392379" s="1"/>
      <c r="B392379" s="1"/>
      <c r="C392379" s="1"/>
      <c r="D392379" s="1"/>
    </row>
    <row r="392398" spans="1:4" x14ac:dyDescent="0.35">
      <c r="A392398" s="1"/>
      <c r="B392398" s="1"/>
      <c r="C392398" s="1"/>
      <c r="D392398" s="1"/>
    </row>
    <row r="392417" spans="1:4" x14ac:dyDescent="0.35">
      <c r="A392417" s="1"/>
      <c r="B392417" s="1"/>
      <c r="C392417" s="1"/>
      <c r="D392417" s="1"/>
    </row>
    <row r="392436" spans="1:4" x14ac:dyDescent="0.35">
      <c r="A392436" s="1"/>
      <c r="B392436" s="1"/>
      <c r="C392436" s="1"/>
      <c r="D392436" s="1"/>
    </row>
    <row r="392455" spans="1:4" x14ac:dyDescent="0.35">
      <c r="A392455" s="1"/>
      <c r="B392455" s="1"/>
      <c r="C392455" s="1"/>
      <c r="D392455" s="1"/>
    </row>
    <row r="392474" spans="1:4" x14ac:dyDescent="0.35">
      <c r="A392474" s="1"/>
      <c r="B392474" s="1"/>
      <c r="C392474" s="1"/>
      <c r="D392474" s="1"/>
    </row>
    <row r="392493" spans="1:4" x14ac:dyDescent="0.35">
      <c r="A392493" s="1"/>
      <c r="B392493" s="1"/>
      <c r="C392493" s="1"/>
      <c r="D392493" s="1"/>
    </row>
    <row r="392512" spans="1:4" x14ac:dyDescent="0.35">
      <c r="A392512" s="1"/>
      <c r="B392512" s="1"/>
      <c r="C392512" s="1"/>
      <c r="D392512" s="1"/>
    </row>
    <row r="392531" spans="1:4" x14ac:dyDescent="0.35">
      <c r="A392531" s="1"/>
      <c r="B392531" s="1"/>
      <c r="C392531" s="1"/>
      <c r="D392531" s="1"/>
    </row>
    <row r="392550" spans="1:4" x14ac:dyDescent="0.35">
      <c r="A392550" s="1"/>
      <c r="B392550" s="1"/>
      <c r="C392550" s="1"/>
      <c r="D392550" s="1"/>
    </row>
    <row r="392569" spans="1:4" x14ac:dyDescent="0.35">
      <c r="A392569" s="1"/>
      <c r="B392569" s="1"/>
      <c r="C392569" s="1"/>
      <c r="D392569" s="1"/>
    </row>
    <row r="392588" spans="1:4" x14ac:dyDescent="0.35">
      <c r="A392588" s="1"/>
      <c r="B392588" s="1"/>
      <c r="C392588" s="1"/>
      <c r="D392588" s="1"/>
    </row>
    <row r="392607" spans="1:4" x14ac:dyDescent="0.35">
      <c r="A392607" s="1"/>
      <c r="B392607" s="1"/>
      <c r="C392607" s="1"/>
      <c r="D392607" s="1"/>
    </row>
    <row r="392626" spans="1:4" x14ac:dyDescent="0.35">
      <c r="A392626" s="1"/>
      <c r="B392626" s="1"/>
      <c r="C392626" s="1"/>
      <c r="D392626" s="1"/>
    </row>
    <row r="392645" spans="1:4" x14ac:dyDescent="0.35">
      <c r="A392645" s="1"/>
      <c r="B392645" s="1"/>
      <c r="C392645" s="1"/>
      <c r="D392645" s="1"/>
    </row>
    <row r="392664" spans="1:4" x14ac:dyDescent="0.35">
      <c r="A392664" s="1"/>
      <c r="B392664" s="1"/>
      <c r="C392664" s="1"/>
      <c r="D392664" s="1"/>
    </row>
    <row r="392683" spans="1:4" x14ac:dyDescent="0.35">
      <c r="A392683" s="1"/>
      <c r="B392683" s="1"/>
      <c r="C392683" s="1"/>
      <c r="D392683" s="1"/>
    </row>
    <row r="392702" spans="1:4" x14ac:dyDescent="0.35">
      <c r="A392702" s="1"/>
      <c r="B392702" s="1"/>
      <c r="C392702" s="1"/>
      <c r="D392702" s="1"/>
    </row>
    <row r="392721" spans="1:4" x14ac:dyDescent="0.35">
      <c r="A392721" s="1"/>
      <c r="B392721" s="1"/>
      <c r="C392721" s="1"/>
      <c r="D392721" s="1"/>
    </row>
    <row r="392740" spans="1:4" x14ac:dyDescent="0.35">
      <c r="A392740" s="1"/>
      <c r="B392740" s="1"/>
      <c r="C392740" s="1"/>
      <c r="D392740" s="1"/>
    </row>
    <row r="392759" spans="1:4" x14ac:dyDescent="0.35">
      <c r="A392759" s="1"/>
      <c r="B392759" s="1"/>
      <c r="C392759" s="1"/>
      <c r="D392759" s="1"/>
    </row>
    <row r="392778" spans="1:4" x14ac:dyDescent="0.35">
      <c r="A392778" s="1"/>
      <c r="B392778" s="1"/>
      <c r="C392778" s="1"/>
      <c r="D392778" s="1"/>
    </row>
    <row r="392797" spans="1:4" x14ac:dyDescent="0.35">
      <c r="A392797" s="1"/>
      <c r="B392797" s="1"/>
      <c r="C392797" s="1"/>
      <c r="D392797" s="1"/>
    </row>
    <row r="392816" spans="1:4" x14ac:dyDescent="0.35">
      <c r="A392816" s="1"/>
      <c r="B392816" s="1"/>
      <c r="C392816" s="1"/>
      <c r="D392816" s="1"/>
    </row>
    <row r="392835" spans="1:4" x14ac:dyDescent="0.35">
      <c r="A392835" s="1"/>
      <c r="B392835" s="1"/>
      <c r="C392835" s="1"/>
      <c r="D392835" s="1"/>
    </row>
    <row r="392854" spans="1:4" x14ac:dyDescent="0.35">
      <c r="A392854" s="1"/>
      <c r="B392854" s="1"/>
      <c r="C392854" s="1"/>
      <c r="D392854" s="1"/>
    </row>
    <row r="392873" spans="1:4" x14ac:dyDescent="0.35">
      <c r="A392873" s="1"/>
      <c r="B392873" s="1"/>
      <c r="C392873" s="1"/>
      <c r="D392873" s="1"/>
    </row>
    <row r="392892" spans="1:4" x14ac:dyDescent="0.35">
      <c r="A392892" s="1"/>
      <c r="B392892" s="1"/>
      <c r="C392892" s="1"/>
      <c r="D392892" s="1"/>
    </row>
    <row r="392911" spans="1:4" x14ac:dyDescent="0.35">
      <c r="A392911" s="1"/>
      <c r="B392911" s="1"/>
      <c r="C392911" s="1"/>
      <c r="D392911" s="1"/>
    </row>
    <row r="392930" spans="1:4" x14ac:dyDescent="0.35">
      <c r="A392930" s="1"/>
      <c r="B392930" s="1"/>
      <c r="C392930" s="1"/>
      <c r="D392930" s="1"/>
    </row>
    <row r="392949" spans="1:4" x14ac:dyDescent="0.35">
      <c r="A392949" s="1"/>
      <c r="B392949" s="1"/>
      <c r="C392949" s="1"/>
      <c r="D392949" s="1"/>
    </row>
    <row r="392968" spans="1:4" x14ac:dyDescent="0.35">
      <c r="A392968" s="1"/>
      <c r="B392968" s="1"/>
      <c r="C392968" s="1"/>
      <c r="D392968" s="1"/>
    </row>
    <row r="392987" spans="1:4" x14ac:dyDescent="0.35">
      <c r="A392987" s="1"/>
      <c r="B392987" s="1"/>
      <c r="C392987" s="1"/>
      <c r="D392987" s="1"/>
    </row>
    <row r="393006" spans="1:4" x14ac:dyDescent="0.35">
      <c r="A393006" s="1"/>
      <c r="B393006" s="1"/>
      <c r="C393006" s="1"/>
      <c r="D393006" s="1"/>
    </row>
    <row r="393025" spans="1:4" x14ac:dyDescent="0.35">
      <c r="A393025" s="1"/>
      <c r="B393025" s="1"/>
      <c r="C393025" s="1"/>
      <c r="D393025" s="1"/>
    </row>
    <row r="393044" spans="1:4" x14ac:dyDescent="0.35">
      <c r="A393044" s="1"/>
      <c r="B393044" s="1"/>
      <c r="C393044" s="1"/>
      <c r="D393044" s="1"/>
    </row>
    <row r="393063" spans="1:4" x14ac:dyDescent="0.35">
      <c r="A393063" s="1"/>
      <c r="B393063" s="1"/>
      <c r="C393063" s="1"/>
      <c r="D393063" s="1"/>
    </row>
    <row r="393082" spans="1:4" x14ac:dyDescent="0.35">
      <c r="A393082" s="1"/>
      <c r="B393082" s="1"/>
      <c r="C393082" s="1"/>
      <c r="D393082" s="1"/>
    </row>
    <row r="393101" spans="1:4" x14ac:dyDescent="0.35">
      <c r="A393101" s="1"/>
      <c r="B393101" s="1"/>
      <c r="C393101" s="1"/>
      <c r="D393101" s="1"/>
    </row>
    <row r="393120" spans="1:4" x14ac:dyDescent="0.35">
      <c r="A393120" s="1"/>
      <c r="B393120" s="1"/>
      <c r="C393120" s="1"/>
      <c r="D393120" s="1"/>
    </row>
    <row r="393139" spans="1:4" x14ac:dyDescent="0.35">
      <c r="A393139" s="1"/>
      <c r="B393139" s="1"/>
      <c r="C393139" s="1"/>
      <c r="D393139" s="1"/>
    </row>
    <row r="393158" spans="1:4" x14ac:dyDescent="0.35">
      <c r="A393158" s="1"/>
      <c r="B393158" s="1"/>
      <c r="C393158" s="1"/>
      <c r="D393158" s="1"/>
    </row>
    <row r="393177" spans="1:4" x14ac:dyDescent="0.35">
      <c r="A393177" s="1"/>
      <c r="B393177" s="1"/>
      <c r="C393177" s="1"/>
      <c r="D393177" s="1"/>
    </row>
    <row r="393196" spans="1:4" x14ac:dyDescent="0.35">
      <c r="A393196" s="1"/>
      <c r="B393196" s="1"/>
      <c r="C393196" s="1"/>
      <c r="D393196" s="1"/>
    </row>
    <row r="393215" spans="1:4" x14ac:dyDescent="0.35">
      <c r="A393215" s="1"/>
      <c r="B393215" s="1"/>
      <c r="C393215" s="1"/>
      <c r="D393215" s="1"/>
    </row>
    <row r="393234" spans="1:4" x14ac:dyDescent="0.35">
      <c r="A393234" s="1"/>
      <c r="B393234" s="1"/>
      <c r="C393234" s="1"/>
      <c r="D393234" s="1"/>
    </row>
    <row r="393253" spans="1:4" x14ac:dyDescent="0.35">
      <c r="A393253" s="1"/>
      <c r="B393253" s="1"/>
      <c r="C393253" s="1"/>
      <c r="D393253" s="1"/>
    </row>
    <row r="393272" spans="1:4" x14ac:dyDescent="0.35">
      <c r="A393272" s="1"/>
      <c r="B393272" s="1"/>
      <c r="C393272" s="1"/>
      <c r="D393272" s="1"/>
    </row>
    <row r="393291" spans="1:4" x14ac:dyDescent="0.35">
      <c r="A393291" s="1"/>
      <c r="B393291" s="1"/>
      <c r="C393291" s="1"/>
      <c r="D393291" s="1"/>
    </row>
    <row r="393310" spans="1:4" x14ac:dyDescent="0.35">
      <c r="A393310" s="1"/>
      <c r="B393310" s="1"/>
      <c r="C393310" s="1"/>
      <c r="D393310" s="1"/>
    </row>
    <row r="393329" spans="1:4" x14ac:dyDescent="0.35">
      <c r="A393329" s="1"/>
      <c r="B393329" s="1"/>
      <c r="C393329" s="1"/>
      <c r="D393329" s="1"/>
    </row>
    <row r="393348" spans="1:4" x14ac:dyDescent="0.35">
      <c r="A393348" s="1"/>
      <c r="B393348" s="1"/>
      <c r="C393348" s="1"/>
      <c r="D393348" s="1"/>
    </row>
    <row r="393367" spans="1:4" x14ac:dyDescent="0.35">
      <c r="A393367" s="1"/>
      <c r="B393367" s="1"/>
      <c r="C393367" s="1"/>
      <c r="D393367" s="1"/>
    </row>
    <row r="393386" spans="1:4" x14ac:dyDescent="0.35">
      <c r="A393386" s="1"/>
      <c r="B393386" s="1"/>
      <c r="C393386" s="1"/>
      <c r="D393386" s="1"/>
    </row>
    <row r="393405" spans="1:4" x14ac:dyDescent="0.35">
      <c r="A393405" s="1"/>
      <c r="B393405" s="1"/>
      <c r="C393405" s="1"/>
      <c r="D393405" s="1"/>
    </row>
    <row r="393424" spans="1:4" x14ac:dyDescent="0.35">
      <c r="A393424" s="1"/>
      <c r="B393424" s="1"/>
      <c r="C393424" s="1"/>
      <c r="D393424" s="1"/>
    </row>
    <row r="393443" spans="1:4" x14ac:dyDescent="0.35">
      <c r="A393443" s="1"/>
      <c r="B393443" s="1"/>
      <c r="C393443" s="1"/>
      <c r="D393443" s="1"/>
    </row>
    <row r="393462" spans="1:4" x14ac:dyDescent="0.35">
      <c r="A393462" s="1"/>
      <c r="B393462" s="1"/>
      <c r="C393462" s="1"/>
      <c r="D393462" s="1"/>
    </row>
    <row r="393481" spans="1:4" x14ac:dyDescent="0.35">
      <c r="A393481" s="1"/>
      <c r="B393481" s="1"/>
      <c r="C393481" s="1"/>
      <c r="D393481" s="1"/>
    </row>
    <row r="393500" spans="1:4" x14ac:dyDescent="0.35">
      <c r="A393500" s="1"/>
      <c r="B393500" s="1"/>
      <c r="C393500" s="1"/>
      <c r="D393500" s="1"/>
    </row>
    <row r="393519" spans="1:4" x14ac:dyDescent="0.35">
      <c r="A393519" s="1"/>
      <c r="B393519" s="1"/>
      <c r="C393519" s="1"/>
      <c r="D393519" s="1"/>
    </row>
    <row r="393538" spans="1:4" x14ac:dyDescent="0.35">
      <c r="A393538" s="1"/>
      <c r="B393538" s="1"/>
      <c r="C393538" s="1"/>
      <c r="D393538" s="1"/>
    </row>
    <row r="393557" spans="1:4" x14ac:dyDescent="0.35">
      <c r="A393557" s="1"/>
      <c r="B393557" s="1"/>
      <c r="C393557" s="1"/>
      <c r="D393557" s="1"/>
    </row>
    <row r="393576" spans="1:4" x14ac:dyDescent="0.35">
      <c r="A393576" s="1"/>
      <c r="B393576" s="1"/>
      <c r="C393576" s="1"/>
      <c r="D393576" s="1"/>
    </row>
    <row r="393595" spans="1:4" x14ac:dyDescent="0.35">
      <c r="A393595" s="1"/>
      <c r="B393595" s="1"/>
      <c r="C393595" s="1"/>
      <c r="D393595" s="1"/>
    </row>
    <row r="393614" spans="1:4" x14ac:dyDescent="0.35">
      <c r="A393614" s="1"/>
      <c r="B393614" s="1"/>
      <c r="C393614" s="1"/>
      <c r="D393614" s="1"/>
    </row>
    <row r="393633" spans="1:4" x14ac:dyDescent="0.35">
      <c r="A393633" s="1"/>
      <c r="B393633" s="1"/>
      <c r="C393633" s="1"/>
      <c r="D393633" s="1"/>
    </row>
    <row r="393652" spans="1:4" x14ac:dyDescent="0.35">
      <c r="A393652" s="1"/>
      <c r="B393652" s="1"/>
      <c r="C393652" s="1"/>
      <c r="D393652" s="1"/>
    </row>
    <row r="393671" spans="1:4" x14ac:dyDescent="0.35">
      <c r="A393671" s="1"/>
      <c r="B393671" s="1"/>
      <c r="C393671" s="1"/>
      <c r="D393671" s="1"/>
    </row>
    <row r="393690" spans="1:4" x14ac:dyDescent="0.35">
      <c r="A393690" s="1"/>
      <c r="B393690" s="1"/>
      <c r="C393690" s="1"/>
      <c r="D393690" s="1"/>
    </row>
    <row r="393709" spans="1:4" x14ac:dyDescent="0.35">
      <c r="A393709" s="1"/>
      <c r="B393709" s="1"/>
      <c r="C393709" s="1"/>
      <c r="D393709" s="1"/>
    </row>
    <row r="393728" spans="1:4" x14ac:dyDescent="0.35">
      <c r="A393728" s="1"/>
      <c r="B393728" s="1"/>
      <c r="C393728" s="1"/>
      <c r="D393728" s="1"/>
    </row>
    <row r="393747" spans="1:4" x14ac:dyDescent="0.35">
      <c r="A393747" s="1"/>
      <c r="B393747" s="1"/>
      <c r="C393747" s="1"/>
      <c r="D393747" s="1"/>
    </row>
    <row r="393766" spans="1:4" x14ac:dyDescent="0.35">
      <c r="A393766" s="1"/>
      <c r="B393766" s="1"/>
      <c r="C393766" s="1"/>
      <c r="D393766" s="1"/>
    </row>
    <row r="393785" spans="1:4" x14ac:dyDescent="0.35">
      <c r="A393785" s="1"/>
      <c r="B393785" s="1"/>
      <c r="C393785" s="1"/>
      <c r="D393785" s="1"/>
    </row>
    <row r="393804" spans="1:4" x14ac:dyDescent="0.35">
      <c r="A393804" s="1"/>
      <c r="B393804" s="1"/>
      <c r="C393804" s="1"/>
      <c r="D393804" s="1"/>
    </row>
    <row r="393823" spans="1:4" x14ac:dyDescent="0.35">
      <c r="A393823" s="1"/>
      <c r="B393823" s="1"/>
      <c r="C393823" s="1"/>
      <c r="D393823" s="1"/>
    </row>
    <row r="393842" spans="1:4" x14ac:dyDescent="0.35">
      <c r="A393842" s="1"/>
      <c r="B393842" s="1"/>
      <c r="C393842" s="1"/>
      <c r="D393842" s="1"/>
    </row>
    <row r="393861" spans="1:4" x14ac:dyDescent="0.35">
      <c r="A393861" s="1"/>
      <c r="B393861" s="1"/>
      <c r="C393861" s="1"/>
      <c r="D393861" s="1"/>
    </row>
    <row r="393880" spans="1:4" x14ac:dyDescent="0.35">
      <c r="A393880" s="1"/>
      <c r="B393880" s="1"/>
      <c r="C393880" s="1"/>
      <c r="D393880" s="1"/>
    </row>
    <row r="393899" spans="1:4" x14ac:dyDescent="0.35">
      <c r="A393899" s="1"/>
      <c r="B393899" s="1"/>
      <c r="C393899" s="1"/>
      <c r="D393899" s="1"/>
    </row>
    <row r="393918" spans="1:4" x14ac:dyDescent="0.35">
      <c r="A393918" s="1"/>
      <c r="B393918" s="1"/>
      <c r="C393918" s="1"/>
      <c r="D393918" s="1"/>
    </row>
    <row r="393937" spans="1:4" x14ac:dyDescent="0.35">
      <c r="A393937" s="1"/>
      <c r="B393937" s="1"/>
      <c r="C393937" s="1"/>
      <c r="D393937" s="1"/>
    </row>
    <row r="393956" spans="1:4" x14ac:dyDescent="0.35">
      <c r="A393956" s="1"/>
      <c r="B393956" s="1"/>
      <c r="C393956" s="1"/>
      <c r="D393956" s="1"/>
    </row>
    <row r="393975" spans="1:4" x14ac:dyDescent="0.35">
      <c r="A393975" s="1"/>
      <c r="B393975" s="1"/>
      <c r="C393975" s="1"/>
      <c r="D393975" s="1"/>
    </row>
    <row r="393994" spans="1:4" x14ac:dyDescent="0.35">
      <c r="A393994" s="1"/>
      <c r="B393994" s="1"/>
      <c r="C393994" s="1"/>
      <c r="D393994" s="1"/>
    </row>
    <row r="394013" spans="1:4" x14ac:dyDescent="0.35">
      <c r="A394013" s="1"/>
      <c r="B394013" s="1"/>
      <c r="C394013" s="1"/>
      <c r="D394013" s="1"/>
    </row>
    <row r="394032" spans="1:4" x14ac:dyDescent="0.35">
      <c r="A394032" s="1"/>
      <c r="B394032" s="1"/>
      <c r="C394032" s="1"/>
      <c r="D394032" s="1"/>
    </row>
    <row r="394051" spans="1:4" x14ac:dyDescent="0.35">
      <c r="A394051" s="1"/>
      <c r="B394051" s="1"/>
      <c r="C394051" s="1"/>
      <c r="D394051" s="1"/>
    </row>
    <row r="394070" spans="1:4" x14ac:dyDescent="0.35">
      <c r="A394070" s="1"/>
      <c r="B394070" s="1"/>
      <c r="C394070" s="1"/>
      <c r="D394070" s="1"/>
    </row>
    <row r="394089" spans="1:4" x14ac:dyDescent="0.35">
      <c r="A394089" s="1"/>
      <c r="B394089" s="1"/>
      <c r="C394089" s="1"/>
      <c r="D394089" s="1"/>
    </row>
    <row r="394108" spans="1:4" x14ac:dyDescent="0.35">
      <c r="A394108" s="1"/>
      <c r="B394108" s="1"/>
      <c r="C394108" s="1"/>
      <c r="D394108" s="1"/>
    </row>
    <row r="394127" spans="1:4" x14ac:dyDescent="0.35">
      <c r="A394127" s="1"/>
      <c r="B394127" s="1"/>
      <c r="C394127" s="1"/>
      <c r="D394127" s="1"/>
    </row>
    <row r="394146" spans="1:4" x14ac:dyDescent="0.35">
      <c r="A394146" s="1"/>
      <c r="B394146" s="1"/>
      <c r="C394146" s="1"/>
      <c r="D394146" s="1"/>
    </row>
    <row r="394165" spans="1:4" x14ac:dyDescent="0.35">
      <c r="A394165" s="1"/>
      <c r="B394165" s="1"/>
      <c r="C394165" s="1"/>
      <c r="D394165" s="1"/>
    </row>
    <row r="394184" spans="1:4" x14ac:dyDescent="0.35">
      <c r="A394184" s="1"/>
      <c r="B394184" s="1"/>
      <c r="C394184" s="1"/>
      <c r="D394184" s="1"/>
    </row>
    <row r="394203" spans="1:4" x14ac:dyDescent="0.35">
      <c r="A394203" s="1"/>
      <c r="B394203" s="1"/>
      <c r="C394203" s="1"/>
      <c r="D394203" s="1"/>
    </row>
    <row r="394222" spans="1:4" x14ac:dyDescent="0.35">
      <c r="A394222" s="1"/>
      <c r="B394222" s="1"/>
      <c r="C394222" s="1"/>
      <c r="D394222" s="1"/>
    </row>
    <row r="394241" spans="1:4" x14ac:dyDescent="0.35">
      <c r="A394241" s="1"/>
      <c r="B394241" s="1"/>
      <c r="C394241" s="1"/>
      <c r="D394241" s="1"/>
    </row>
    <row r="394260" spans="1:4" x14ac:dyDescent="0.35">
      <c r="A394260" s="1"/>
      <c r="B394260" s="1"/>
      <c r="C394260" s="1"/>
      <c r="D394260" s="1"/>
    </row>
    <row r="394279" spans="1:4" x14ac:dyDescent="0.35">
      <c r="A394279" s="1"/>
      <c r="B394279" s="1"/>
      <c r="C394279" s="1"/>
      <c r="D394279" s="1"/>
    </row>
    <row r="394298" spans="1:4" x14ac:dyDescent="0.35">
      <c r="A394298" s="1"/>
      <c r="B394298" s="1"/>
      <c r="C394298" s="1"/>
      <c r="D394298" s="1"/>
    </row>
    <row r="394317" spans="1:4" x14ac:dyDescent="0.35">
      <c r="A394317" s="1"/>
      <c r="B394317" s="1"/>
      <c r="C394317" s="1"/>
      <c r="D394317" s="1"/>
    </row>
    <row r="394336" spans="1:4" x14ac:dyDescent="0.35">
      <c r="A394336" s="1"/>
      <c r="B394336" s="1"/>
      <c r="C394336" s="1"/>
      <c r="D394336" s="1"/>
    </row>
    <row r="394355" spans="1:4" x14ac:dyDescent="0.35">
      <c r="A394355" s="1"/>
      <c r="B394355" s="1"/>
      <c r="C394355" s="1"/>
      <c r="D394355" s="1"/>
    </row>
    <row r="394374" spans="1:4" x14ac:dyDescent="0.35">
      <c r="A394374" s="1"/>
      <c r="B394374" s="1"/>
      <c r="C394374" s="1"/>
      <c r="D394374" s="1"/>
    </row>
    <row r="394393" spans="1:4" x14ac:dyDescent="0.35">
      <c r="A394393" s="1"/>
      <c r="B394393" s="1"/>
      <c r="C394393" s="1"/>
      <c r="D394393" s="1"/>
    </row>
    <row r="394412" spans="1:4" x14ac:dyDescent="0.35">
      <c r="A394412" s="1"/>
      <c r="B394412" s="1"/>
      <c r="C394412" s="1"/>
      <c r="D394412" s="1"/>
    </row>
    <row r="394431" spans="1:4" x14ac:dyDescent="0.35">
      <c r="A394431" s="1"/>
      <c r="B394431" s="1"/>
      <c r="C394431" s="1"/>
      <c r="D394431" s="1"/>
    </row>
    <row r="394450" spans="1:4" x14ac:dyDescent="0.35">
      <c r="A394450" s="1"/>
      <c r="B394450" s="1"/>
      <c r="C394450" s="1"/>
      <c r="D394450" s="1"/>
    </row>
    <row r="394469" spans="1:4" x14ac:dyDescent="0.35">
      <c r="A394469" s="1"/>
      <c r="B394469" s="1"/>
      <c r="C394469" s="1"/>
      <c r="D394469" s="1"/>
    </row>
    <row r="394488" spans="1:4" x14ac:dyDescent="0.35">
      <c r="A394488" s="1"/>
      <c r="B394488" s="1"/>
      <c r="C394488" s="1"/>
      <c r="D394488" s="1"/>
    </row>
    <row r="394507" spans="1:4" x14ac:dyDescent="0.35">
      <c r="A394507" s="1"/>
      <c r="B394507" s="1"/>
      <c r="C394507" s="1"/>
      <c r="D394507" s="1"/>
    </row>
    <row r="394526" spans="1:4" x14ac:dyDescent="0.35">
      <c r="A394526" s="1"/>
      <c r="B394526" s="1"/>
      <c r="C394526" s="1"/>
      <c r="D394526" s="1"/>
    </row>
    <row r="394545" spans="1:4" x14ac:dyDescent="0.35">
      <c r="A394545" s="1"/>
      <c r="B394545" s="1"/>
      <c r="C394545" s="1"/>
      <c r="D394545" s="1"/>
    </row>
    <row r="394564" spans="1:4" x14ac:dyDescent="0.35">
      <c r="A394564" s="1"/>
      <c r="B394564" s="1"/>
      <c r="C394564" s="1"/>
      <c r="D394564" s="1"/>
    </row>
    <row r="394583" spans="1:4" x14ac:dyDescent="0.35">
      <c r="A394583" s="1"/>
      <c r="B394583" s="1"/>
      <c r="C394583" s="1"/>
      <c r="D394583" s="1"/>
    </row>
    <row r="394602" spans="1:4" x14ac:dyDescent="0.35">
      <c r="A394602" s="1"/>
      <c r="B394602" s="1"/>
      <c r="C394602" s="1"/>
      <c r="D394602" s="1"/>
    </row>
    <row r="394621" spans="1:4" x14ac:dyDescent="0.35">
      <c r="A394621" s="1"/>
      <c r="B394621" s="1"/>
      <c r="C394621" s="1"/>
      <c r="D394621" s="1"/>
    </row>
    <row r="394640" spans="1:4" x14ac:dyDescent="0.35">
      <c r="A394640" s="1"/>
      <c r="B394640" s="1"/>
      <c r="C394640" s="1"/>
      <c r="D394640" s="1"/>
    </row>
    <row r="394659" spans="1:4" x14ac:dyDescent="0.35">
      <c r="A394659" s="1"/>
      <c r="B394659" s="1"/>
      <c r="C394659" s="1"/>
      <c r="D394659" s="1"/>
    </row>
    <row r="394678" spans="1:4" x14ac:dyDescent="0.35">
      <c r="A394678" s="1"/>
      <c r="B394678" s="1"/>
      <c r="C394678" s="1"/>
      <c r="D394678" s="1"/>
    </row>
    <row r="394697" spans="1:4" x14ac:dyDescent="0.35">
      <c r="A394697" s="1"/>
      <c r="B394697" s="1"/>
      <c r="C394697" s="1"/>
      <c r="D394697" s="1"/>
    </row>
    <row r="394716" spans="1:4" x14ac:dyDescent="0.35">
      <c r="A394716" s="1"/>
      <c r="B394716" s="1"/>
      <c r="C394716" s="1"/>
      <c r="D394716" s="1"/>
    </row>
    <row r="394735" spans="1:4" x14ac:dyDescent="0.35">
      <c r="A394735" s="1"/>
      <c r="B394735" s="1"/>
      <c r="C394735" s="1"/>
      <c r="D394735" s="1"/>
    </row>
    <row r="394754" spans="1:4" x14ac:dyDescent="0.35">
      <c r="A394754" s="1"/>
      <c r="B394754" s="1"/>
      <c r="C394754" s="1"/>
      <c r="D394754" s="1"/>
    </row>
    <row r="394773" spans="1:4" x14ac:dyDescent="0.35">
      <c r="A394773" s="1"/>
      <c r="B394773" s="1"/>
      <c r="C394773" s="1"/>
      <c r="D394773" s="1"/>
    </row>
    <row r="394792" spans="1:4" x14ac:dyDescent="0.35">
      <c r="A394792" s="1"/>
      <c r="B394792" s="1"/>
      <c r="C394792" s="1"/>
      <c r="D394792" s="1"/>
    </row>
    <row r="394811" spans="1:4" x14ac:dyDescent="0.35">
      <c r="A394811" s="1"/>
      <c r="B394811" s="1"/>
      <c r="C394811" s="1"/>
      <c r="D394811" s="1"/>
    </row>
    <row r="394830" spans="1:4" x14ac:dyDescent="0.35">
      <c r="A394830" s="1"/>
      <c r="B394830" s="1"/>
      <c r="C394830" s="1"/>
      <c r="D394830" s="1"/>
    </row>
    <row r="394849" spans="1:4" x14ac:dyDescent="0.35">
      <c r="A394849" s="1"/>
      <c r="B394849" s="1"/>
      <c r="C394849" s="1"/>
      <c r="D394849" s="1"/>
    </row>
    <row r="394868" spans="1:4" x14ac:dyDescent="0.35">
      <c r="A394868" s="1"/>
      <c r="B394868" s="1"/>
      <c r="C394868" s="1"/>
      <c r="D394868" s="1"/>
    </row>
    <row r="394887" spans="1:4" x14ac:dyDescent="0.35">
      <c r="A394887" s="1"/>
      <c r="B394887" s="1"/>
      <c r="C394887" s="1"/>
      <c r="D394887" s="1"/>
    </row>
    <row r="394906" spans="1:4" x14ac:dyDescent="0.35">
      <c r="A394906" s="1"/>
      <c r="B394906" s="1"/>
      <c r="C394906" s="1"/>
      <c r="D394906" s="1"/>
    </row>
    <row r="394925" spans="1:4" x14ac:dyDescent="0.35">
      <c r="A394925" s="1"/>
      <c r="B394925" s="1"/>
      <c r="C394925" s="1"/>
      <c r="D394925" s="1"/>
    </row>
    <row r="394944" spans="1:4" x14ac:dyDescent="0.35">
      <c r="A394944" s="1"/>
      <c r="B394944" s="1"/>
      <c r="C394944" s="1"/>
      <c r="D394944" s="1"/>
    </row>
    <row r="394963" spans="1:4" x14ac:dyDescent="0.35">
      <c r="A394963" s="1"/>
      <c r="B394963" s="1"/>
      <c r="C394963" s="1"/>
      <c r="D394963" s="1"/>
    </row>
    <row r="394982" spans="1:4" x14ac:dyDescent="0.35">
      <c r="A394982" s="1"/>
      <c r="B394982" s="1"/>
      <c r="C394982" s="1"/>
      <c r="D394982" s="1"/>
    </row>
    <row r="395001" spans="1:4" x14ac:dyDescent="0.35">
      <c r="A395001" s="1"/>
      <c r="B395001" s="1"/>
      <c r="C395001" s="1"/>
      <c r="D395001" s="1"/>
    </row>
    <row r="395020" spans="1:4" x14ac:dyDescent="0.35">
      <c r="A395020" s="1"/>
      <c r="B395020" s="1"/>
      <c r="C395020" s="1"/>
      <c r="D395020" s="1"/>
    </row>
    <row r="395039" spans="1:4" x14ac:dyDescent="0.35">
      <c r="A395039" s="1"/>
      <c r="B395039" s="1"/>
      <c r="C395039" s="1"/>
      <c r="D395039" s="1"/>
    </row>
    <row r="395058" spans="1:4" x14ac:dyDescent="0.35">
      <c r="A395058" s="1"/>
      <c r="B395058" s="1"/>
      <c r="C395058" s="1"/>
      <c r="D395058" s="1"/>
    </row>
    <row r="395077" spans="1:4" x14ac:dyDescent="0.35">
      <c r="A395077" s="1"/>
      <c r="B395077" s="1"/>
      <c r="C395077" s="1"/>
      <c r="D395077" s="1"/>
    </row>
    <row r="395096" spans="1:4" x14ac:dyDescent="0.35">
      <c r="A395096" s="1"/>
      <c r="B395096" s="1"/>
      <c r="C395096" s="1"/>
      <c r="D395096" s="1"/>
    </row>
    <row r="395115" spans="1:4" x14ac:dyDescent="0.35">
      <c r="A395115" s="1"/>
      <c r="B395115" s="1"/>
      <c r="C395115" s="1"/>
      <c r="D395115" s="1"/>
    </row>
    <row r="395134" spans="1:4" x14ac:dyDescent="0.35">
      <c r="A395134" s="1"/>
      <c r="B395134" s="1"/>
      <c r="C395134" s="1"/>
      <c r="D395134" s="1"/>
    </row>
    <row r="395153" spans="1:4" x14ac:dyDescent="0.35">
      <c r="A395153" s="1"/>
      <c r="B395153" s="1"/>
      <c r="C395153" s="1"/>
      <c r="D395153" s="1"/>
    </row>
    <row r="395172" spans="1:4" x14ac:dyDescent="0.35">
      <c r="A395172" s="1"/>
      <c r="B395172" s="1"/>
      <c r="C395172" s="1"/>
      <c r="D395172" s="1"/>
    </row>
    <row r="395191" spans="1:4" x14ac:dyDescent="0.35">
      <c r="A395191" s="1"/>
      <c r="B395191" s="1"/>
      <c r="C395191" s="1"/>
      <c r="D395191" s="1"/>
    </row>
    <row r="395210" spans="1:4" x14ac:dyDescent="0.35">
      <c r="A395210" s="1"/>
      <c r="B395210" s="1"/>
      <c r="C395210" s="1"/>
      <c r="D395210" s="1"/>
    </row>
    <row r="395229" spans="1:4" x14ac:dyDescent="0.35">
      <c r="A395229" s="1"/>
      <c r="B395229" s="1"/>
      <c r="C395229" s="1"/>
      <c r="D395229" s="1"/>
    </row>
    <row r="395248" spans="1:4" x14ac:dyDescent="0.35">
      <c r="A395248" s="1"/>
      <c r="B395248" s="1"/>
      <c r="C395248" s="1"/>
      <c r="D395248" s="1"/>
    </row>
    <row r="395267" spans="1:4" x14ac:dyDescent="0.35">
      <c r="A395267" s="1"/>
      <c r="B395267" s="1"/>
      <c r="C395267" s="1"/>
      <c r="D395267" s="1"/>
    </row>
    <row r="395286" spans="1:4" x14ac:dyDescent="0.35">
      <c r="A395286" s="1"/>
      <c r="B395286" s="1"/>
      <c r="C395286" s="1"/>
      <c r="D395286" s="1"/>
    </row>
    <row r="395305" spans="1:4" x14ac:dyDescent="0.35">
      <c r="A395305" s="1"/>
      <c r="B395305" s="1"/>
      <c r="C395305" s="1"/>
      <c r="D395305" s="1"/>
    </row>
    <row r="395324" spans="1:4" x14ac:dyDescent="0.35">
      <c r="A395324" s="1"/>
      <c r="B395324" s="1"/>
      <c r="C395324" s="1"/>
      <c r="D395324" s="1"/>
    </row>
    <row r="395343" spans="1:4" x14ac:dyDescent="0.35">
      <c r="A395343" s="1"/>
      <c r="B395343" s="1"/>
      <c r="C395343" s="1"/>
      <c r="D395343" s="1"/>
    </row>
    <row r="395362" spans="1:4" x14ac:dyDescent="0.35">
      <c r="A395362" s="1"/>
      <c r="B395362" s="1"/>
      <c r="C395362" s="1"/>
      <c r="D395362" s="1"/>
    </row>
    <row r="395381" spans="1:4" x14ac:dyDescent="0.35">
      <c r="A395381" s="1"/>
      <c r="B395381" s="1"/>
      <c r="C395381" s="1"/>
      <c r="D395381" s="1"/>
    </row>
    <row r="395400" spans="1:4" x14ac:dyDescent="0.35">
      <c r="A395400" s="1"/>
      <c r="B395400" s="1"/>
      <c r="C395400" s="1"/>
      <c r="D395400" s="1"/>
    </row>
    <row r="395419" spans="1:4" x14ac:dyDescent="0.35">
      <c r="A395419" s="1"/>
      <c r="B395419" s="1"/>
      <c r="C395419" s="1"/>
      <c r="D395419" s="1"/>
    </row>
    <row r="395438" spans="1:4" x14ac:dyDescent="0.35">
      <c r="A395438" s="1"/>
      <c r="B395438" s="1"/>
      <c r="C395438" s="1"/>
      <c r="D395438" s="1"/>
    </row>
    <row r="395457" spans="1:4" x14ac:dyDescent="0.35">
      <c r="A395457" s="1"/>
      <c r="B395457" s="1"/>
      <c r="C395457" s="1"/>
      <c r="D395457" s="1"/>
    </row>
    <row r="395476" spans="1:4" x14ac:dyDescent="0.35">
      <c r="A395476" s="1"/>
      <c r="B395476" s="1"/>
      <c r="C395476" s="1"/>
      <c r="D395476" s="1"/>
    </row>
    <row r="395495" spans="1:4" x14ac:dyDescent="0.35">
      <c r="A395495" s="1"/>
      <c r="B395495" s="1"/>
      <c r="C395495" s="1"/>
      <c r="D395495" s="1"/>
    </row>
    <row r="395514" spans="1:4" x14ac:dyDescent="0.35">
      <c r="A395514" s="1"/>
      <c r="B395514" s="1"/>
      <c r="C395514" s="1"/>
      <c r="D395514" s="1"/>
    </row>
    <row r="395533" spans="1:4" x14ac:dyDescent="0.35">
      <c r="A395533" s="1"/>
      <c r="B395533" s="1"/>
      <c r="C395533" s="1"/>
      <c r="D395533" s="1"/>
    </row>
    <row r="395552" spans="1:4" x14ac:dyDescent="0.35">
      <c r="A395552" s="1"/>
      <c r="B395552" s="1"/>
      <c r="C395552" s="1"/>
      <c r="D395552" s="1"/>
    </row>
    <row r="395571" spans="1:4" x14ac:dyDescent="0.35">
      <c r="A395571" s="1"/>
      <c r="B395571" s="1"/>
      <c r="C395571" s="1"/>
      <c r="D395571" s="1"/>
    </row>
    <row r="395590" spans="1:4" x14ac:dyDescent="0.35">
      <c r="A395590" s="1"/>
      <c r="B395590" s="1"/>
      <c r="C395590" s="1"/>
      <c r="D395590" s="1"/>
    </row>
    <row r="395609" spans="1:4" x14ac:dyDescent="0.35">
      <c r="A395609" s="1"/>
      <c r="B395609" s="1"/>
      <c r="C395609" s="1"/>
      <c r="D395609" s="1"/>
    </row>
    <row r="395628" spans="1:4" x14ac:dyDescent="0.35">
      <c r="A395628" s="1"/>
      <c r="B395628" s="1"/>
      <c r="C395628" s="1"/>
      <c r="D395628" s="1"/>
    </row>
    <row r="395647" spans="1:4" x14ac:dyDescent="0.35">
      <c r="A395647" s="1"/>
      <c r="B395647" s="1"/>
      <c r="C395647" s="1"/>
      <c r="D395647" s="1"/>
    </row>
    <row r="395666" spans="1:4" x14ac:dyDescent="0.35">
      <c r="A395666" s="1"/>
      <c r="B395666" s="1"/>
      <c r="C395666" s="1"/>
      <c r="D395666" s="1"/>
    </row>
    <row r="395685" spans="1:4" x14ac:dyDescent="0.35">
      <c r="A395685" s="1"/>
      <c r="B395685" s="1"/>
      <c r="C395685" s="1"/>
      <c r="D395685" s="1"/>
    </row>
    <row r="395704" spans="1:4" x14ac:dyDescent="0.35">
      <c r="A395704" s="1"/>
      <c r="B395704" s="1"/>
      <c r="C395704" s="1"/>
      <c r="D395704" s="1"/>
    </row>
    <row r="395723" spans="1:4" x14ac:dyDescent="0.35">
      <c r="A395723" s="1"/>
      <c r="B395723" s="1"/>
      <c r="C395723" s="1"/>
      <c r="D395723" s="1"/>
    </row>
    <row r="395742" spans="1:4" x14ac:dyDescent="0.35">
      <c r="A395742" s="1"/>
      <c r="B395742" s="1"/>
      <c r="C395742" s="1"/>
      <c r="D395742" s="1"/>
    </row>
    <row r="395761" spans="1:4" x14ac:dyDescent="0.35">
      <c r="A395761" s="1"/>
      <c r="B395761" s="1"/>
      <c r="C395761" s="1"/>
      <c r="D395761" s="1"/>
    </row>
    <row r="395780" spans="1:4" x14ac:dyDescent="0.35">
      <c r="A395780" s="1"/>
      <c r="B395780" s="1"/>
      <c r="C395780" s="1"/>
      <c r="D395780" s="1"/>
    </row>
    <row r="395799" spans="1:4" x14ac:dyDescent="0.35">
      <c r="A395799" s="1"/>
      <c r="B395799" s="1"/>
      <c r="C395799" s="1"/>
      <c r="D395799" s="1"/>
    </row>
    <row r="395818" spans="1:4" x14ac:dyDescent="0.35">
      <c r="A395818" s="1"/>
      <c r="B395818" s="1"/>
      <c r="C395818" s="1"/>
      <c r="D395818" s="1"/>
    </row>
    <row r="395837" spans="1:4" x14ac:dyDescent="0.35">
      <c r="A395837" s="1"/>
      <c r="B395837" s="1"/>
      <c r="C395837" s="1"/>
      <c r="D395837" s="1"/>
    </row>
    <row r="395856" spans="1:4" x14ac:dyDescent="0.35">
      <c r="A395856" s="1"/>
      <c r="B395856" s="1"/>
      <c r="C395856" s="1"/>
      <c r="D395856" s="1"/>
    </row>
    <row r="395875" spans="1:4" x14ac:dyDescent="0.35">
      <c r="A395875" s="1"/>
      <c r="B395875" s="1"/>
      <c r="C395875" s="1"/>
      <c r="D395875" s="1"/>
    </row>
    <row r="395894" spans="1:4" x14ac:dyDescent="0.35">
      <c r="A395894" s="1"/>
      <c r="B395894" s="1"/>
      <c r="C395894" s="1"/>
      <c r="D395894" s="1"/>
    </row>
    <row r="395913" spans="1:4" x14ac:dyDescent="0.35">
      <c r="A395913" s="1"/>
      <c r="B395913" s="1"/>
      <c r="C395913" s="1"/>
      <c r="D395913" s="1"/>
    </row>
    <row r="395932" spans="1:4" x14ac:dyDescent="0.35">
      <c r="A395932" s="1"/>
      <c r="B395932" s="1"/>
      <c r="C395932" s="1"/>
      <c r="D395932" s="1"/>
    </row>
    <row r="395951" spans="1:4" x14ac:dyDescent="0.35">
      <c r="A395951" s="1"/>
      <c r="B395951" s="1"/>
      <c r="C395951" s="1"/>
      <c r="D395951" s="1"/>
    </row>
    <row r="395970" spans="1:4" x14ac:dyDescent="0.35">
      <c r="A395970" s="1"/>
      <c r="B395970" s="1"/>
      <c r="C395970" s="1"/>
      <c r="D395970" s="1"/>
    </row>
    <row r="395989" spans="1:4" x14ac:dyDescent="0.35">
      <c r="A395989" s="1"/>
      <c r="B395989" s="1"/>
      <c r="C395989" s="1"/>
      <c r="D395989" s="1"/>
    </row>
    <row r="396008" spans="1:4" x14ac:dyDescent="0.35">
      <c r="A396008" s="1"/>
      <c r="B396008" s="1"/>
      <c r="C396008" s="1"/>
      <c r="D396008" s="1"/>
    </row>
    <row r="396027" spans="1:4" x14ac:dyDescent="0.35">
      <c r="A396027" s="1"/>
      <c r="B396027" s="1"/>
      <c r="C396027" s="1"/>
      <c r="D396027" s="1"/>
    </row>
    <row r="396046" spans="1:4" x14ac:dyDescent="0.35">
      <c r="A396046" s="1"/>
      <c r="B396046" s="1"/>
      <c r="C396046" s="1"/>
      <c r="D396046" s="1"/>
    </row>
    <row r="396065" spans="1:4" x14ac:dyDescent="0.35">
      <c r="A396065" s="1"/>
      <c r="B396065" s="1"/>
      <c r="C396065" s="1"/>
      <c r="D396065" s="1"/>
    </row>
    <row r="396084" spans="1:4" x14ac:dyDescent="0.35">
      <c r="A396084" s="1"/>
      <c r="B396084" s="1"/>
      <c r="C396084" s="1"/>
      <c r="D396084" s="1"/>
    </row>
    <row r="396103" spans="1:4" x14ac:dyDescent="0.35">
      <c r="A396103" s="1"/>
      <c r="B396103" s="1"/>
      <c r="C396103" s="1"/>
      <c r="D396103" s="1"/>
    </row>
    <row r="396122" spans="1:4" x14ac:dyDescent="0.35">
      <c r="A396122" s="1"/>
      <c r="B396122" s="1"/>
      <c r="C396122" s="1"/>
      <c r="D396122" s="1"/>
    </row>
    <row r="396141" spans="1:4" x14ac:dyDescent="0.35">
      <c r="A396141" s="1"/>
      <c r="B396141" s="1"/>
      <c r="C396141" s="1"/>
      <c r="D396141" s="1"/>
    </row>
    <row r="396160" spans="1:4" x14ac:dyDescent="0.35">
      <c r="A396160" s="1"/>
      <c r="B396160" s="1"/>
      <c r="C396160" s="1"/>
      <c r="D396160" s="1"/>
    </row>
    <row r="396179" spans="1:4" x14ac:dyDescent="0.35">
      <c r="A396179" s="1"/>
      <c r="B396179" s="1"/>
      <c r="C396179" s="1"/>
      <c r="D396179" s="1"/>
    </row>
    <row r="396198" spans="1:4" x14ac:dyDescent="0.35">
      <c r="A396198" s="1"/>
      <c r="B396198" s="1"/>
      <c r="C396198" s="1"/>
      <c r="D396198" s="1"/>
    </row>
    <row r="396217" spans="1:4" x14ac:dyDescent="0.35">
      <c r="A396217" s="1"/>
      <c r="B396217" s="1"/>
      <c r="C396217" s="1"/>
      <c r="D396217" s="1"/>
    </row>
    <row r="396236" spans="1:4" x14ac:dyDescent="0.35">
      <c r="A396236" s="1"/>
      <c r="B396236" s="1"/>
      <c r="C396236" s="1"/>
      <c r="D396236" s="1"/>
    </row>
    <row r="396255" spans="1:4" x14ac:dyDescent="0.35">
      <c r="A396255" s="1"/>
      <c r="B396255" s="1"/>
      <c r="C396255" s="1"/>
      <c r="D396255" s="1"/>
    </row>
    <row r="396274" spans="1:4" x14ac:dyDescent="0.35">
      <c r="A396274" s="1"/>
      <c r="B396274" s="1"/>
      <c r="C396274" s="1"/>
      <c r="D396274" s="1"/>
    </row>
    <row r="396293" spans="1:4" x14ac:dyDescent="0.35">
      <c r="A396293" s="1"/>
      <c r="B396293" s="1"/>
      <c r="C396293" s="1"/>
      <c r="D396293" s="1"/>
    </row>
    <row r="396312" spans="1:4" x14ac:dyDescent="0.35">
      <c r="A396312" s="1"/>
      <c r="B396312" s="1"/>
      <c r="C396312" s="1"/>
      <c r="D396312" s="1"/>
    </row>
    <row r="396331" spans="1:4" x14ac:dyDescent="0.35">
      <c r="A396331" s="1"/>
      <c r="B396331" s="1"/>
      <c r="C396331" s="1"/>
      <c r="D396331" s="1"/>
    </row>
    <row r="396350" spans="1:4" x14ac:dyDescent="0.35">
      <c r="A396350" s="1"/>
      <c r="B396350" s="1"/>
      <c r="C396350" s="1"/>
      <c r="D396350" s="1"/>
    </row>
    <row r="396369" spans="1:4" x14ac:dyDescent="0.35">
      <c r="A396369" s="1"/>
      <c r="B396369" s="1"/>
      <c r="C396369" s="1"/>
      <c r="D396369" s="1"/>
    </row>
    <row r="396388" spans="1:4" x14ac:dyDescent="0.35">
      <c r="A396388" s="1"/>
      <c r="B396388" s="1"/>
      <c r="C396388" s="1"/>
      <c r="D396388" s="1"/>
    </row>
    <row r="396407" spans="1:4" x14ac:dyDescent="0.35">
      <c r="A396407" s="1"/>
      <c r="B396407" s="1"/>
      <c r="C396407" s="1"/>
      <c r="D396407" s="1"/>
    </row>
    <row r="396426" spans="1:4" x14ac:dyDescent="0.35">
      <c r="A396426" s="1"/>
      <c r="B396426" s="1"/>
      <c r="C396426" s="1"/>
      <c r="D396426" s="1"/>
    </row>
    <row r="396445" spans="1:4" x14ac:dyDescent="0.35">
      <c r="A396445" s="1"/>
      <c r="B396445" s="1"/>
      <c r="C396445" s="1"/>
      <c r="D396445" s="1"/>
    </row>
    <row r="396464" spans="1:4" x14ac:dyDescent="0.35">
      <c r="A396464" s="1"/>
      <c r="B396464" s="1"/>
      <c r="C396464" s="1"/>
      <c r="D396464" s="1"/>
    </row>
    <row r="396483" spans="1:4" x14ac:dyDescent="0.35">
      <c r="A396483" s="1"/>
      <c r="B396483" s="1"/>
      <c r="C396483" s="1"/>
      <c r="D396483" s="1"/>
    </row>
    <row r="396502" spans="1:4" x14ac:dyDescent="0.35">
      <c r="A396502" s="1"/>
      <c r="B396502" s="1"/>
      <c r="C396502" s="1"/>
      <c r="D396502" s="1"/>
    </row>
    <row r="396521" spans="1:4" x14ac:dyDescent="0.35">
      <c r="A396521" s="1"/>
      <c r="B396521" s="1"/>
      <c r="C396521" s="1"/>
      <c r="D396521" s="1"/>
    </row>
    <row r="396540" spans="1:4" x14ac:dyDescent="0.35">
      <c r="A396540" s="1"/>
      <c r="B396540" s="1"/>
      <c r="C396540" s="1"/>
      <c r="D396540" s="1"/>
    </row>
    <row r="396559" spans="1:4" x14ac:dyDescent="0.35">
      <c r="A396559" s="1"/>
      <c r="B396559" s="1"/>
      <c r="C396559" s="1"/>
      <c r="D396559" s="1"/>
    </row>
    <row r="396578" spans="1:4" x14ac:dyDescent="0.35">
      <c r="A396578" s="1"/>
      <c r="B396578" s="1"/>
      <c r="C396578" s="1"/>
      <c r="D396578" s="1"/>
    </row>
    <row r="396597" spans="1:4" x14ac:dyDescent="0.35">
      <c r="A396597" s="1"/>
      <c r="B396597" s="1"/>
      <c r="C396597" s="1"/>
      <c r="D396597" s="1"/>
    </row>
    <row r="396616" spans="1:4" x14ac:dyDescent="0.35">
      <c r="A396616" s="1"/>
      <c r="B396616" s="1"/>
      <c r="C396616" s="1"/>
      <c r="D396616" s="1"/>
    </row>
    <row r="396635" spans="1:4" x14ac:dyDescent="0.35">
      <c r="A396635" s="1"/>
      <c r="B396635" s="1"/>
      <c r="C396635" s="1"/>
      <c r="D396635" s="1"/>
    </row>
    <row r="396654" spans="1:4" x14ac:dyDescent="0.35">
      <c r="A396654" s="1"/>
      <c r="B396654" s="1"/>
      <c r="C396654" s="1"/>
      <c r="D396654" s="1"/>
    </row>
    <row r="396673" spans="1:4" x14ac:dyDescent="0.35">
      <c r="A396673" s="1"/>
      <c r="B396673" s="1"/>
      <c r="C396673" s="1"/>
      <c r="D396673" s="1"/>
    </row>
    <row r="396692" spans="1:4" x14ac:dyDescent="0.35">
      <c r="A396692" s="1"/>
      <c r="B396692" s="1"/>
      <c r="C396692" s="1"/>
      <c r="D396692" s="1"/>
    </row>
    <row r="396711" spans="1:4" x14ac:dyDescent="0.35">
      <c r="A396711" s="1"/>
      <c r="B396711" s="1"/>
      <c r="C396711" s="1"/>
      <c r="D396711" s="1"/>
    </row>
    <row r="396730" spans="1:4" x14ac:dyDescent="0.35">
      <c r="A396730" s="1"/>
      <c r="B396730" s="1"/>
      <c r="C396730" s="1"/>
      <c r="D396730" s="1"/>
    </row>
    <row r="396749" spans="1:4" x14ac:dyDescent="0.35">
      <c r="A396749" s="1"/>
      <c r="B396749" s="1"/>
      <c r="C396749" s="1"/>
      <c r="D396749" s="1"/>
    </row>
    <row r="396768" spans="1:4" x14ac:dyDescent="0.35">
      <c r="A396768" s="1"/>
      <c r="B396768" s="1"/>
      <c r="C396768" s="1"/>
      <c r="D396768" s="1"/>
    </row>
    <row r="396787" spans="1:4" x14ac:dyDescent="0.35">
      <c r="A396787" s="1"/>
      <c r="B396787" s="1"/>
      <c r="C396787" s="1"/>
      <c r="D396787" s="1"/>
    </row>
    <row r="396806" spans="1:4" x14ac:dyDescent="0.35">
      <c r="A396806" s="1"/>
      <c r="B396806" s="1"/>
      <c r="C396806" s="1"/>
      <c r="D396806" s="1"/>
    </row>
    <row r="396825" spans="1:4" x14ac:dyDescent="0.35">
      <c r="A396825" s="1"/>
      <c r="B396825" s="1"/>
      <c r="C396825" s="1"/>
      <c r="D396825" s="1"/>
    </row>
    <row r="396844" spans="1:4" x14ac:dyDescent="0.35">
      <c r="A396844" s="1"/>
      <c r="B396844" s="1"/>
      <c r="C396844" s="1"/>
      <c r="D396844" s="1"/>
    </row>
    <row r="396863" spans="1:4" x14ac:dyDescent="0.35">
      <c r="A396863" s="1"/>
      <c r="B396863" s="1"/>
      <c r="C396863" s="1"/>
      <c r="D396863" s="1"/>
    </row>
    <row r="396882" spans="1:4" x14ac:dyDescent="0.35">
      <c r="A396882" s="1"/>
      <c r="B396882" s="1"/>
      <c r="C396882" s="1"/>
      <c r="D396882" s="1"/>
    </row>
    <row r="396901" spans="1:4" x14ac:dyDescent="0.35">
      <c r="A396901" s="1"/>
      <c r="B396901" s="1"/>
      <c r="C396901" s="1"/>
      <c r="D396901" s="1"/>
    </row>
    <row r="396920" spans="1:4" x14ac:dyDescent="0.35">
      <c r="A396920" s="1"/>
      <c r="B396920" s="1"/>
      <c r="C396920" s="1"/>
      <c r="D396920" s="1"/>
    </row>
    <row r="396939" spans="1:4" x14ac:dyDescent="0.35">
      <c r="A396939" s="1"/>
      <c r="B396939" s="1"/>
      <c r="C396939" s="1"/>
      <c r="D396939" s="1"/>
    </row>
    <row r="396958" spans="1:4" x14ac:dyDescent="0.35">
      <c r="A396958" s="1"/>
      <c r="B396958" s="1"/>
      <c r="C396958" s="1"/>
      <c r="D396958" s="1"/>
    </row>
    <row r="396977" spans="1:4" x14ac:dyDescent="0.35">
      <c r="A396977" s="1"/>
      <c r="B396977" s="1"/>
      <c r="C396977" s="1"/>
      <c r="D396977" s="1"/>
    </row>
    <row r="396996" spans="1:4" x14ac:dyDescent="0.35">
      <c r="A396996" s="1"/>
      <c r="B396996" s="1"/>
      <c r="C396996" s="1"/>
      <c r="D396996" s="1"/>
    </row>
    <row r="397015" spans="1:4" x14ac:dyDescent="0.35">
      <c r="A397015" s="1"/>
      <c r="B397015" s="1"/>
      <c r="C397015" s="1"/>
      <c r="D397015" s="1"/>
    </row>
    <row r="397034" spans="1:4" x14ac:dyDescent="0.35">
      <c r="A397034" s="1"/>
      <c r="B397034" s="1"/>
      <c r="C397034" s="1"/>
      <c r="D397034" s="1"/>
    </row>
    <row r="397053" spans="1:4" x14ac:dyDescent="0.35">
      <c r="A397053" s="1"/>
      <c r="B397053" s="1"/>
      <c r="C397053" s="1"/>
      <c r="D397053" s="1"/>
    </row>
    <row r="397072" spans="1:4" x14ac:dyDescent="0.35">
      <c r="A397072" s="1"/>
      <c r="B397072" s="1"/>
      <c r="C397072" s="1"/>
      <c r="D397072" s="1"/>
    </row>
    <row r="397091" spans="1:4" x14ac:dyDescent="0.35">
      <c r="A397091" s="1"/>
      <c r="B397091" s="1"/>
      <c r="C397091" s="1"/>
      <c r="D397091" s="1"/>
    </row>
    <row r="397110" spans="1:4" x14ac:dyDescent="0.35">
      <c r="A397110" s="1"/>
      <c r="B397110" s="1"/>
      <c r="C397110" s="1"/>
      <c r="D397110" s="1"/>
    </row>
    <row r="397129" spans="1:4" x14ac:dyDescent="0.35">
      <c r="A397129" s="1"/>
      <c r="B397129" s="1"/>
      <c r="C397129" s="1"/>
      <c r="D397129" s="1"/>
    </row>
    <row r="397148" spans="1:4" x14ac:dyDescent="0.35">
      <c r="A397148" s="1"/>
      <c r="B397148" s="1"/>
      <c r="C397148" s="1"/>
      <c r="D397148" s="1"/>
    </row>
    <row r="397167" spans="1:4" x14ac:dyDescent="0.35">
      <c r="A397167" s="1"/>
      <c r="B397167" s="1"/>
      <c r="C397167" s="1"/>
      <c r="D397167" s="1"/>
    </row>
    <row r="397186" spans="1:4" x14ac:dyDescent="0.35">
      <c r="A397186" s="1"/>
      <c r="B397186" s="1"/>
      <c r="C397186" s="1"/>
      <c r="D397186" s="1"/>
    </row>
    <row r="397205" spans="1:4" x14ac:dyDescent="0.35">
      <c r="A397205" s="1"/>
      <c r="B397205" s="1"/>
      <c r="C397205" s="1"/>
      <c r="D397205" s="1"/>
    </row>
    <row r="397224" spans="1:4" x14ac:dyDescent="0.35">
      <c r="A397224" s="1"/>
      <c r="B397224" s="1"/>
      <c r="C397224" s="1"/>
      <c r="D397224" s="1"/>
    </row>
    <row r="397243" spans="1:4" x14ac:dyDescent="0.35">
      <c r="A397243" s="1"/>
      <c r="B397243" s="1"/>
      <c r="C397243" s="1"/>
      <c r="D397243" s="1"/>
    </row>
    <row r="397262" spans="1:4" x14ac:dyDescent="0.35">
      <c r="A397262" s="1"/>
      <c r="B397262" s="1"/>
      <c r="C397262" s="1"/>
      <c r="D397262" s="1"/>
    </row>
    <row r="397281" spans="1:4" x14ac:dyDescent="0.35">
      <c r="A397281" s="1"/>
      <c r="B397281" s="1"/>
      <c r="C397281" s="1"/>
      <c r="D397281" s="1"/>
    </row>
    <row r="397300" spans="1:4" x14ac:dyDescent="0.35">
      <c r="A397300" s="1"/>
      <c r="B397300" s="1"/>
      <c r="C397300" s="1"/>
      <c r="D397300" s="1"/>
    </row>
    <row r="397319" spans="1:4" x14ac:dyDescent="0.35">
      <c r="A397319" s="1"/>
      <c r="B397319" s="1"/>
      <c r="C397319" s="1"/>
      <c r="D397319" s="1"/>
    </row>
    <row r="397338" spans="1:4" x14ac:dyDescent="0.35">
      <c r="A397338" s="1"/>
      <c r="B397338" s="1"/>
      <c r="C397338" s="1"/>
      <c r="D397338" s="1"/>
    </row>
    <row r="397357" spans="1:4" x14ac:dyDescent="0.35">
      <c r="A397357" s="1"/>
      <c r="B397357" s="1"/>
      <c r="C397357" s="1"/>
      <c r="D397357" s="1"/>
    </row>
    <row r="397376" spans="1:4" x14ac:dyDescent="0.35">
      <c r="A397376" s="1"/>
      <c r="B397376" s="1"/>
      <c r="C397376" s="1"/>
      <c r="D397376" s="1"/>
    </row>
    <row r="397395" spans="1:4" x14ac:dyDescent="0.35">
      <c r="A397395" s="1"/>
      <c r="B397395" s="1"/>
      <c r="C397395" s="1"/>
      <c r="D397395" s="1"/>
    </row>
    <row r="397414" spans="1:4" x14ac:dyDescent="0.35">
      <c r="A397414" s="1"/>
      <c r="B397414" s="1"/>
      <c r="C397414" s="1"/>
      <c r="D397414" s="1"/>
    </row>
    <row r="397433" spans="1:4" x14ac:dyDescent="0.35">
      <c r="A397433" s="1"/>
      <c r="B397433" s="1"/>
      <c r="C397433" s="1"/>
      <c r="D397433" s="1"/>
    </row>
    <row r="397452" spans="1:4" x14ac:dyDescent="0.35">
      <c r="A397452" s="1"/>
      <c r="B397452" s="1"/>
      <c r="C397452" s="1"/>
      <c r="D397452" s="1"/>
    </row>
    <row r="397471" spans="1:4" x14ac:dyDescent="0.35">
      <c r="A397471" s="1"/>
      <c r="B397471" s="1"/>
      <c r="C397471" s="1"/>
      <c r="D397471" s="1"/>
    </row>
    <row r="397490" spans="1:4" x14ac:dyDescent="0.35">
      <c r="A397490" s="1"/>
      <c r="B397490" s="1"/>
      <c r="C397490" s="1"/>
      <c r="D397490" s="1"/>
    </row>
    <row r="397509" spans="1:4" x14ac:dyDescent="0.35">
      <c r="A397509" s="1"/>
      <c r="B397509" s="1"/>
      <c r="C397509" s="1"/>
      <c r="D397509" s="1"/>
    </row>
    <row r="397528" spans="1:4" x14ac:dyDescent="0.35">
      <c r="A397528" s="1"/>
      <c r="B397528" s="1"/>
      <c r="C397528" s="1"/>
      <c r="D397528" s="1"/>
    </row>
    <row r="397547" spans="1:4" x14ac:dyDescent="0.35">
      <c r="A397547" s="1"/>
      <c r="B397547" s="1"/>
      <c r="C397547" s="1"/>
      <c r="D397547" s="1"/>
    </row>
    <row r="397566" spans="1:4" x14ac:dyDescent="0.35">
      <c r="A397566" s="1"/>
      <c r="B397566" s="1"/>
      <c r="C397566" s="1"/>
      <c r="D397566" s="1"/>
    </row>
    <row r="397585" spans="1:4" x14ac:dyDescent="0.35">
      <c r="A397585" s="1"/>
      <c r="B397585" s="1"/>
      <c r="C397585" s="1"/>
      <c r="D397585" s="1"/>
    </row>
    <row r="397604" spans="1:4" x14ac:dyDescent="0.35">
      <c r="A397604" s="1"/>
      <c r="B397604" s="1"/>
      <c r="C397604" s="1"/>
      <c r="D397604" s="1"/>
    </row>
    <row r="397623" spans="1:4" x14ac:dyDescent="0.35">
      <c r="A397623" s="1"/>
      <c r="B397623" s="1"/>
      <c r="C397623" s="1"/>
      <c r="D397623" s="1"/>
    </row>
    <row r="397642" spans="1:4" x14ac:dyDescent="0.35">
      <c r="A397642" s="1"/>
      <c r="B397642" s="1"/>
      <c r="C397642" s="1"/>
      <c r="D397642" s="1"/>
    </row>
    <row r="397661" spans="1:4" x14ac:dyDescent="0.35">
      <c r="A397661" s="1"/>
      <c r="B397661" s="1"/>
      <c r="C397661" s="1"/>
      <c r="D397661" s="1"/>
    </row>
    <row r="397680" spans="1:4" x14ac:dyDescent="0.35">
      <c r="A397680" s="1"/>
      <c r="B397680" s="1"/>
      <c r="C397680" s="1"/>
      <c r="D397680" s="1"/>
    </row>
    <row r="397699" spans="1:4" x14ac:dyDescent="0.35">
      <c r="A397699" s="1"/>
      <c r="B397699" s="1"/>
      <c r="C397699" s="1"/>
      <c r="D397699" s="1"/>
    </row>
    <row r="397718" spans="1:4" x14ac:dyDescent="0.35">
      <c r="A397718" s="1"/>
      <c r="B397718" s="1"/>
      <c r="C397718" s="1"/>
      <c r="D397718" s="1"/>
    </row>
    <row r="397737" spans="1:4" x14ac:dyDescent="0.35">
      <c r="A397737" s="1"/>
      <c r="B397737" s="1"/>
      <c r="C397737" s="1"/>
      <c r="D397737" s="1"/>
    </row>
    <row r="397756" spans="1:4" x14ac:dyDescent="0.35">
      <c r="A397756" s="1"/>
      <c r="B397756" s="1"/>
      <c r="C397756" s="1"/>
      <c r="D397756" s="1"/>
    </row>
    <row r="397775" spans="1:4" x14ac:dyDescent="0.35">
      <c r="A397775" s="1"/>
      <c r="B397775" s="1"/>
      <c r="C397775" s="1"/>
      <c r="D397775" s="1"/>
    </row>
    <row r="397794" spans="1:4" x14ac:dyDescent="0.35">
      <c r="A397794" s="1"/>
      <c r="B397794" s="1"/>
      <c r="C397794" s="1"/>
      <c r="D397794" s="1"/>
    </row>
    <row r="397813" spans="1:4" x14ac:dyDescent="0.35">
      <c r="A397813" s="1"/>
      <c r="B397813" s="1"/>
      <c r="C397813" s="1"/>
      <c r="D397813" s="1"/>
    </row>
    <row r="397832" spans="1:4" x14ac:dyDescent="0.35">
      <c r="A397832" s="1"/>
      <c r="B397832" s="1"/>
      <c r="C397832" s="1"/>
      <c r="D397832" s="1"/>
    </row>
    <row r="397851" spans="1:4" x14ac:dyDescent="0.35">
      <c r="A397851" s="1"/>
      <c r="B397851" s="1"/>
      <c r="C397851" s="1"/>
      <c r="D397851" s="1"/>
    </row>
    <row r="397870" spans="1:4" x14ac:dyDescent="0.35">
      <c r="A397870" s="1"/>
      <c r="B397870" s="1"/>
      <c r="C397870" s="1"/>
      <c r="D397870" s="1"/>
    </row>
    <row r="397889" spans="1:4" x14ac:dyDescent="0.35">
      <c r="A397889" s="1"/>
      <c r="B397889" s="1"/>
      <c r="C397889" s="1"/>
      <c r="D397889" s="1"/>
    </row>
    <row r="397908" spans="1:4" x14ac:dyDescent="0.35">
      <c r="A397908" s="1"/>
      <c r="B397908" s="1"/>
      <c r="C397908" s="1"/>
      <c r="D397908" s="1"/>
    </row>
    <row r="397927" spans="1:4" x14ac:dyDescent="0.35">
      <c r="A397927" s="1"/>
      <c r="B397927" s="1"/>
      <c r="C397927" s="1"/>
      <c r="D397927" s="1"/>
    </row>
    <row r="397946" spans="1:4" x14ac:dyDescent="0.35">
      <c r="A397946" s="1"/>
      <c r="B397946" s="1"/>
      <c r="C397946" s="1"/>
      <c r="D397946" s="1"/>
    </row>
    <row r="397965" spans="1:4" x14ac:dyDescent="0.35">
      <c r="A397965" s="1"/>
      <c r="B397965" s="1"/>
      <c r="C397965" s="1"/>
      <c r="D397965" s="1"/>
    </row>
    <row r="397984" spans="1:4" x14ac:dyDescent="0.35">
      <c r="A397984" s="1"/>
      <c r="B397984" s="1"/>
      <c r="C397984" s="1"/>
      <c r="D397984" s="1"/>
    </row>
    <row r="398003" spans="1:4" x14ac:dyDescent="0.35">
      <c r="A398003" s="1"/>
      <c r="B398003" s="1"/>
      <c r="C398003" s="1"/>
      <c r="D398003" s="1"/>
    </row>
    <row r="398022" spans="1:4" x14ac:dyDescent="0.35">
      <c r="A398022" s="1"/>
      <c r="B398022" s="1"/>
      <c r="C398022" s="1"/>
      <c r="D398022" s="1"/>
    </row>
    <row r="398041" spans="1:4" x14ac:dyDescent="0.35">
      <c r="A398041" s="1"/>
      <c r="B398041" s="1"/>
      <c r="C398041" s="1"/>
      <c r="D398041" s="1"/>
    </row>
    <row r="398060" spans="1:4" x14ac:dyDescent="0.35">
      <c r="A398060" s="1"/>
      <c r="B398060" s="1"/>
      <c r="C398060" s="1"/>
      <c r="D398060" s="1"/>
    </row>
    <row r="398079" spans="1:4" x14ac:dyDescent="0.35">
      <c r="A398079" s="1"/>
      <c r="B398079" s="1"/>
      <c r="C398079" s="1"/>
      <c r="D398079" s="1"/>
    </row>
    <row r="398098" spans="1:4" x14ac:dyDescent="0.35">
      <c r="A398098" s="1"/>
      <c r="B398098" s="1"/>
      <c r="C398098" s="1"/>
      <c r="D398098" s="1"/>
    </row>
    <row r="398117" spans="1:4" x14ac:dyDescent="0.35">
      <c r="A398117" s="1"/>
      <c r="B398117" s="1"/>
      <c r="C398117" s="1"/>
      <c r="D398117" s="1"/>
    </row>
    <row r="398136" spans="1:4" x14ac:dyDescent="0.35">
      <c r="A398136" s="1"/>
      <c r="B398136" s="1"/>
      <c r="C398136" s="1"/>
      <c r="D398136" s="1"/>
    </row>
    <row r="398155" spans="1:4" x14ac:dyDescent="0.35">
      <c r="A398155" s="1"/>
      <c r="B398155" s="1"/>
      <c r="C398155" s="1"/>
      <c r="D398155" s="1"/>
    </row>
    <row r="398174" spans="1:4" x14ac:dyDescent="0.35">
      <c r="A398174" s="1"/>
      <c r="B398174" s="1"/>
      <c r="C398174" s="1"/>
      <c r="D398174" s="1"/>
    </row>
    <row r="398193" spans="1:4" x14ac:dyDescent="0.35">
      <c r="A398193" s="1"/>
      <c r="B398193" s="1"/>
      <c r="C398193" s="1"/>
      <c r="D398193" s="1"/>
    </row>
    <row r="398212" spans="1:4" x14ac:dyDescent="0.35">
      <c r="A398212" s="1"/>
      <c r="B398212" s="1"/>
      <c r="C398212" s="1"/>
      <c r="D398212" s="1"/>
    </row>
    <row r="398231" spans="1:4" x14ac:dyDescent="0.35">
      <c r="A398231" s="1"/>
      <c r="B398231" s="1"/>
      <c r="C398231" s="1"/>
      <c r="D398231" s="1"/>
    </row>
    <row r="398250" spans="1:4" x14ac:dyDescent="0.35">
      <c r="A398250" s="1"/>
      <c r="B398250" s="1"/>
      <c r="C398250" s="1"/>
      <c r="D398250" s="1"/>
    </row>
    <row r="398269" spans="1:4" x14ac:dyDescent="0.35">
      <c r="A398269" s="1"/>
      <c r="B398269" s="1"/>
      <c r="C398269" s="1"/>
      <c r="D398269" s="1"/>
    </row>
    <row r="398288" spans="1:4" x14ac:dyDescent="0.35">
      <c r="A398288" s="1"/>
      <c r="B398288" s="1"/>
      <c r="C398288" s="1"/>
      <c r="D398288" s="1"/>
    </row>
    <row r="398307" spans="1:4" x14ac:dyDescent="0.35">
      <c r="A398307" s="1"/>
      <c r="B398307" s="1"/>
      <c r="C398307" s="1"/>
      <c r="D398307" s="1"/>
    </row>
    <row r="398326" spans="1:4" x14ac:dyDescent="0.35">
      <c r="A398326" s="1"/>
      <c r="B398326" s="1"/>
      <c r="C398326" s="1"/>
      <c r="D398326" s="1"/>
    </row>
    <row r="398345" spans="1:4" x14ac:dyDescent="0.35">
      <c r="A398345" s="1"/>
      <c r="B398345" s="1"/>
      <c r="C398345" s="1"/>
      <c r="D398345" s="1"/>
    </row>
    <row r="398364" spans="1:4" x14ac:dyDescent="0.35">
      <c r="A398364" s="1"/>
      <c r="B398364" s="1"/>
      <c r="C398364" s="1"/>
      <c r="D398364" s="1"/>
    </row>
    <row r="398383" spans="1:4" x14ac:dyDescent="0.35">
      <c r="A398383" s="1"/>
      <c r="B398383" s="1"/>
      <c r="C398383" s="1"/>
      <c r="D398383" s="1"/>
    </row>
    <row r="398402" spans="1:4" x14ac:dyDescent="0.35">
      <c r="A398402" s="1"/>
      <c r="B398402" s="1"/>
      <c r="C398402" s="1"/>
      <c r="D398402" s="1"/>
    </row>
    <row r="398421" spans="1:4" x14ac:dyDescent="0.35">
      <c r="A398421" s="1"/>
      <c r="B398421" s="1"/>
      <c r="C398421" s="1"/>
      <c r="D398421" s="1"/>
    </row>
    <row r="398440" spans="1:4" x14ac:dyDescent="0.35">
      <c r="A398440" s="1"/>
      <c r="B398440" s="1"/>
      <c r="C398440" s="1"/>
      <c r="D398440" s="1"/>
    </row>
    <row r="398459" spans="1:4" x14ac:dyDescent="0.35">
      <c r="A398459" s="1"/>
      <c r="B398459" s="1"/>
      <c r="C398459" s="1"/>
      <c r="D398459" s="1"/>
    </row>
    <row r="398478" spans="1:4" x14ac:dyDescent="0.35">
      <c r="A398478" s="1"/>
      <c r="B398478" s="1"/>
      <c r="C398478" s="1"/>
      <c r="D398478" s="1"/>
    </row>
    <row r="398497" spans="1:4" x14ac:dyDescent="0.35">
      <c r="A398497" s="1"/>
      <c r="B398497" s="1"/>
      <c r="C398497" s="1"/>
      <c r="D398497" s="1"/>
    </row>
    <row r="398516" spans="1:4" x14ac:dyDescent="0.35">
      <c r="A398516" s="1"/>
      <c r="B398516" s="1"/>
      <c r="C398516" s="1"/>
      <c r="D398516" s="1"/>
    </row>
    <row r="398535" spans="1:4" x14ac:dyDescent="0.35">
      <c r="A398535" s="1"/>
      <c r="B398535" s="1"/>
      <c r="C398535" s="1"/>
      <c r="D398535" s="1"/>
    </row>
    <row r="398554" spans="1:4" x14ac:dyDescent="0.35">
      <c r="A398554" s="1"/>
      <c r="B398554" s="1"/>
      <c r="C398554" s="1"/>
      <c r="D398554" s="1"/>
    </row>
    <row r="398573" spans="1:4" x14ac:dyDescent="0.35">
      <c r="A398573" s="1"/>
      <c r="B398573" s="1"/>
      <c r="C398573" s="1"/>
      <c r="D398573" s="1"/>
    </row>
    <row r="398592" spans="1:4" x14ac:dyDescent="0.35">
      <c r="A398592" s="1"/>
      <c r="B398592" s="1"/>
      <c r="C398592" s="1"/>
      <c r="D398592" s="1"/>
    </row>
    <row r="398611" spans="1:4" x14ac:dyDescent="0.35">
      <c r="A398611" s="1"/>
      <c r="B398611" s="1"/>
      <c r="C398611" s="1"/>
      <c r="D398611" s="1"/>
    </row>
    <row r="398630" spans="1:4" x14ac:dyDescent="0.35">
      <c r="A398630" s="1"/>
      <c r="B398630" s="1"/>
      <c r="C398630" s="1"/>
      <c r="D398630" s="1"/>
    </row>
    <row r="398649" spans="1:4" x14ac:dyDescent="0.35">
      <c r="A398649" s="1"/>
      <c r="B398649" s="1"/>
      <c r="C398649" s="1"/>
      <c r="D398649" s="1"/>
    </row>
    <row r="398668" spans="1:4" x14ac:dyDescent="0.35">
      <c r="A398668" s="1"/>
      <c r="B398668" s="1"/>
      <c r="C398668" s="1"/>
      <c r="D398668" s="1"/>
    </row>
    <row r="398687" spans="1:4" x14ac:dyDescent="0.35">
      <c r="A398687" s="1"/>
      <c r="B398687" s="1"/>
      <c r="C398687" s="1"/>
      <c r="D398687" s="1"/>
    </row>
    <row r="398706" spans="1:4" x14ac:dyDescent="0.35">
      <c r="A398706" s="1"/>
      <c r="B398706" s="1"/>
      <c r="C398706" s="1"/>
      <c r="D398706" s="1"/>
    </row>
    <row r="398725" spans="1:4" x14ac:dyDescent="0.35">
      <c r="A398725" s="1"/>
      <c r="B398725" s="1"/>
      <c r="C398725" s="1"/>
      <c r="D398725" s="1"/>
    </row>
    <row r="398744" spans="1:4" x14ac:dyDescent="0.35">
      <c r="A398744" s="1"/>
      <c r="B398744" s="1"/>
      <c r="C398744" s="1"/>
      <c r="D398744" s="1"/>
    </row>
    <row r="398763" spans="1:4" x14ac:dyDescent="0.35">
      <c r="A398763" s="1"/>
      <c r="B398763" s="1"/>
      <c r="C398763" s="1"/>
      <c r="D398763" s="1"/>
    </row>
    <row r="398782" spans="1:4" x14ac:dyDescent="0.35">
      <c r="A398782" s="1"/>
      <c r="B398782" s="1"/>
      <c r="C398782" s="1"/>
      <c r="D398782" s="1"/>
    </row>
    <row r="398801" spans="1:4" x14ac:dyDescent="0.35">
      <c r="A398801" s="1"/>
      <c r="B398801" s="1"/>
      <c r="C398801" s="1"/>
      <c r="D398801" s="1"/>
    </row>
    <row r="398820" spans="1:4" x14ac:dyDescent="0.35">
      <c r="A398820" s="1"/>
      <c r="B398820" s="1"/>
      <c r="C398820" s="1"/>
      <c r="D398820" s="1"/>
    </row>
    <row r="398839" spans="1:4" x14ac:dyDescent="0.35">
      <c r="A398839" s="1"/>
      <c r="B398839" s="1"/>
      <c r="C398839" s="1"/>
      <c r="D398839" s="1"/>
    </row>
    <row r="398858" spans="1:4" x14ac:dyDescent="0.35">
      <c r="A398858" s="1"/>
      <c r="B398858" s="1"/>
      <c r="C398858" s="1"/>
      <c r="D398858" s="1"/>
    </row>
    <row r="398877" spans="1:4" x14ac:dyDescent="0.35">
      <c r="A398877" s="1"/>
      <c r="B398877" s="1"/>
      <c r="C398877" s="1"/>
      <c r="D398877" s="1"/>
    </row>
    <row r="398896" spans="1:4" x14ac:dyDescent="0.35">
      <c r="A398896" s="1"/>
      <c r="B398896" s="1"/>
      <c r="C398896" s="1"/>
      <c r="D398896" s="1"/>
    </row>
    <row r="398915" spans="1:4" x14ac:dyDescent="0.35">
      <c r="A398915" s="1"/>
      <c r="B398915" s="1"/>
      <c r="C398915" s="1"/>
      <c r="D398915" s="1"/>
    </row>
    <row r="398934" spans="1:4" x14ac:dyDescent="0.35">
      <c r="A398934" s="1"/>
      <c r="B398934" s="1"/>
      <c r="C398934" s="1"/>
      <c r="D398934" s="1"/>
    </row>
    <row r="398953" spans="1:4" x14ac:dyDescent="0.35">
      <c r="A398953" s="1"/>
      <c r="B398953" s="1"/>
      <c r="C398953" s="1"/>
      <c r="D398953" s="1"/>
    </row>
    <row r="398972" spans="1:4" x14ac:dyDescent="0.35">
      <c r="A398972" s="1"/>
      <c r="B398972" s="1"/>
      <c r="C398972" s="1"/>
      <c r="D398972" s="1"/>
    </row>
    <row r="398991" spans="1:4" x14ac:dyDescent="0.35">
      <c r="A398991" s="1"/>
      <c r="B398991" s="1"/>
      <c r="C398991" s="1"/>
      <c r="D398991" s="1"/>
    </row>
    <row r="399010" spans="1:4" x14ac:dyDescent="0.35">
      <c r="A399010" s="1"/>
      <c r="B399010" s="1"/>
      <c r="C399010" s="1"/>
      <c r="D399010" s="1"/>
    </row>
    <row r="399029" spans="1:4" x14ac:dyDescent="0.35">
      <c r="A399029" s="1"/>
      <c r="B399029" s="1"/>
      <c r="C399029" s="1"/>
      <c r="D399029" s="1"/>
    </row>
    <row r="399048" spans="1:4" x14ac:dyDescent="0.35">
      <c r="A399048" s="1"/>
      <c r="B399048" s="1"/>
      <c r="C399048" s="1"/>
      <c r="D399048" s="1"/>
    </row>
    <row r="399067" spans="1:4" x14ac:dyDescent="0.35">
      <c r="A399067" s="1"/>
      <c r="B399067" s="1"/>
      <c r="C399067" s="1"/>
      <c r="D399067" s="1"/>
    </row>
    <row r="399086" spans="1:4" x14ac:dyDescent="0.35">
      <c r="A399086" s="1"/>
      <c r="B399086" s="1"/>
      <c r="C399086" s="1"/>
      <c r="D399086" s="1"/>
    </row>
    <row r="399105" spans="1:4" x14ac:dyDescent="0.35">
      <c r="A399105" s="1"/>
      <c r="B399105" s="1"/>
      <c r="C399105" s="1"/>
      <c r="D399105" s="1"/>
    </row>
    <row r="399124" spans="1:4" x14ac:dyDescent="0.35">
      <c r="A399124" s="1"/>
      <c r="B399124" s="1"/>
      <c r="C399124" s="1"/>
      <c r="D399124" s="1"/>
    </row>
    <row r="399143" spans="1:4" x14ac:dyDescent="0.35">
      <c r="A399143" s="1"/>
      <c r="B399143" s="1"/>
      <c r="C399143" s="1"/>
      <c r="D399143" s="1"/>
    </row>
    <row r="399162" spans="1:4" x14ac:dyDescent="0.35">
      <c r="A399162" s="1"/>
      <c r="B399162" s="1"/>
      <c r="C399162" s="1"/>
      <c r="D399162" s="1"/>
    </row>
    <row r="399181" spans="1:4" x14ac:dyDescent="0.35">
      <c r="A399181" s="1"/>
      <c r="B399181" s="1"/>
      <c r="C399181" s="1"/>
      <c r="D399181" s="1"/>
    </row>
    <row r="399200" spans="1:4" x14ac:dyDescent="0.35">
      <c r="A399200" s="1"/>
      <c r="B399200" s="1"/>
      <c r="C399200" s="1"/>
      <c r="D399200" s="1"/>
    </row>
    <row r="399219" spans="1:4" x14ac:dyDescent="0.35">
      <c r="A399219" s="1"/>
      <c r="B399219" s="1"/>
      <c r="C399219" s="1"/>
      <c r="D399219" s="1"/>
    </row>
    <row r="399238" spans="1:4" x14ac:dyDescent="0.35">
      <c r="A399238" s="1"/>
      <c r="B399238" s="1"/>
      <c r="C399238" s="1"/>
      <c r="D399238" s="1"/>
    </row>
    <row r="399257" spans="1:4" x14ac:dyDescent="0.35">
      <c r="A399257" s="1"/>
      <c r="B399257" s="1"/>
      <c r="C399257" s="1"/>
      <c r="D399257" s="1"/>
    </row>
    <row r="399276" spans="1:4" x14ac:dyDescent="0.35">
      <c r="A399276" s="1"/>
      <c r="B399276" s="1"/>
      <c r="C399276" s="1"/>
      <c r="D399276" s="1"/>
    </row>
    <row r="399295" spans="1:4" x14ac:dyDescent="0.35">
      <c r="A399295" s="1"/>
      <c r="B399295" s="1"/>
      <c r="C399295" s="1"/>
      <c r="D399295" s="1"/>
    </row>
    <row r="399314" spans="1:4" x14ac:dyDescent="0.35">
      <c r="A399314" s="1"/>
      <c r="B399314" s="1"/>
      <c r="C399314" s="1"/>
      <c r="D399314" s="1"/>
    </row>
    <row r="399333" spans="1:4" x14ac:dyDescent="0.35">
      <c r="A399333" s="1"/>
      <c r="B399333" s="1"/>
      <c r="C399333" s="1"/>
      <c r="D399333" s="1"/>
    </row>
    <row r="399352" spans="1:4" x14ac:dyDescent="0.35">
      <c r="A399352" s="1"/>
      <c r="B399352" s="1"/>
      <c r="C399352" s="1"/>
      <c r="D399352" s="1"/>
    </row>
    <row r="399371" spans="1:4" x14ac:dyDescent="0.35">
      <c r="A399371" s="1"/>
      <c r="B399371" s="1"/>
      <c r="C399371" s="1"/>
      <c r="D399371" s="1"/>
    </row>
    <row r="399390" spans="1:4" x14ac:dyDescent="0.35">
      <c r="A399390" s="1"/>
      <c r="B399390" s="1"/>
      <c r="C399390" s="1"/>
      <c r="D399390" s="1"/>
    </row>
    <row r="399409" spans="1:4" x14ac:dyDescent="0.35">
      <c r="A399409" s="1"/>
      <c r="B399409" s="1"/>
      <c r="C399409" s="1"/>
      <c r="D399409" s="1"/>
    </row>
    <row r="399428" spans="1:4" x14ac:dyDescent="0.35">
      <c r="A399428" s="1"/>
      <c r="B399428" s="1"/>
      <c r="C399428" s="1"/>
      <c r="D399428" s="1"/>
    </row>
    <row r="399447" spans="1:4" x14ac:dyDescent="0.35">
      <c r="A399447" s="1"/>
      <c r="B399447" s="1"/>
      <c r="C399447" s="1"/>
      <c r="D399447" s="1"/>
    </row>
    <row r="399466" spans="1:4" x14ac:dyDescent="0.35">
      <c r="A399466" s="1"/>
      <c r="B399466" s="1"/>
      <c r="C399466" s="1"/>
      <c r="D399466" s="1"/>
    </row>
    <row r="399485" spans="1:4" x14ac:dyDescent="0.35">
      <c r="A399485" s="1"/>
      <c r="B399485" s="1"/>
      <c r="C399485" s="1"/>
      <c r="D399485" s="1"/>
    </row>
    <row r="399504" spans="1:4" x14ac:dyDescent="0.35">
      <c r="A399504" s="1"/>
      <c r="B399504" s="1"/>
      <c r="C399504" s="1"/>
      <c r="D399504" s="1"/>
    </row>
    <row r="399523" spans="1:4" x14ac:dyDescent="0.35">
      <c r="A399523" s="1"/>
      <c r="B399523" s="1"/>
      <c r="C399523" s="1"/>
      <c r="D399523" s="1"/>
    </row>
    <row r="399542" spans="1:4" x14ac:dyDescent="0.35">
      <c r="A399542" s="1"/>
      <c r="B399542" s="1"/>
      <c r="C399542" s="1"/>
      <c r="D399542" s="1"/>
    </row>
    <row r="399561" spans="1:4" x14ac:dyDescent="0.35">
      <c r="A399561" s="1"/>
      <c r="B399561" s="1"/>
      <c r="C399561" s="1"/>
      <c r="D399561" s="1"/>
    </row>
    <row r="399580" spans="1:4" x14ac:dyDescent="0.35">
      <c r="A399580" s="1"/>
      <c r="B399580" s="1"/>
      <c r="C399580" s="1"/>
      <c r="D399580" s="1"/>
    </row>
    <row r="399599" spans="1:4" x14ac:dyDescent="0.35">
      <c r="A399599" s="1"/>
      <c r="B399599" s="1"/>
      <c r="C399599" s="1"/>
      <c r="D399599" s="1"/>
    </row>
    <row r="399618" spans="1:4" x14ac:dyDescent="0.35">
      <c r="A399618" s="1"/>
      <c r="B399618" s="1"/>
      <c r="C399618" s="1"/>
      <c r="D399618" s="1"/>
    </row>
    <row r="399637" spans="1:4" x14ac:dyDescent="0.35">
      <c r="A399637" s="1"/>
      <c r="B399637" s="1"/>
      <c r="C399637" s="1"/>
      <c r="D399637" s="1"/>
    </row>
    <row r="399656" spans="1:4" x14ac:dyDescent="0.35">
      <c r="A399656" s="1"/>
      <c r="B399656" s="1"/>
      <c r="C399656" s="1"/>
      <c r="D399656" s="1"/>
    </row>
    <row r="399675" spans="1:4" x14ac:dyDescent="0.35">
      <c r="A399675" s="1"/>
      <c r="B399675" s="1"/>
      <c r="C399675" s="1"/>
      <c r="D399675" s="1"/>
    </row>
    <row r="399694" spans="1:4" x14ac:dyDescent="0.35">
      <c r="A399694" s="1"/>
      <c r="B399694" s="1"/>
      <c r="C399694" s="1"/>
      <c r="D399694" s="1"/>
    </row>
    <row r="399713" spans="1:4" x14ac:dyDescent="0.35">
      <c r="A399713" s="1"/>
      <c r="B399713" s="1"/>
      <c r="C399713" s="1"/>
      <c r="D399713" s="1"/>
    </row>
    <row r="399732" spans="1:4" x14ac:dyDescent="0.35">
      <c r="A399732" s="1"/>
      <c r="B399732" s="1"/>
      <c r="C399732" s="1"/>
      <c r="D399732" s="1"/>
    </row>
    <row r="399751" spans="1:4" x14ac:dyDescent="0.35">
      <c r="A399751" s="1"/>
      <c r="B399751" s="1"/>
      <c r="C399751" s="1"/>
      <c r="D399751" s="1"/>
    </row>
    <row r="399770" spans="1:4" x14ac:dyDescent="0.35">
      <c r="A399770" s="1"/>
      <c r="B399770" s="1"/>
      <c r="C399770" s="1"/>
      <c r="D399770" s="1"/>
    </row>
    <row r="399789" spans="1:4" x14ac:dyDescent="0.35">
      <c r="A399789" s="1"/>
      <c r="B399789" s="1"/>
      <c r="C399789" s="1"/>
      <c r="D399789" s="1"/>
    </row>
    <row r="399808" spans="1:4" x14ac:dyDescent="0.35">
      <c r="A399808" s="1"/>
      <c r="B399808" s="1"/>
      <c r="C399808" s="1"/>
      <c r="D399808" s="1"/>
    </row>
    <row r="399827" spans="1:4" x14ac:dyDescent="0.35">
      <c r="A399827" s="1"/>
      <c r="B399827" s="1"/>
      <c r="C399827" s="1"/>
      <c r="D399827" s="1"/>
    </row>
    <row r="399846" spans="1:4" x14ac:dyDescent="0.35">
      <c r="A399846" s="1"/>
      <c r="B399846" s="1"/>
      <c r="C399846" s="1"/>
      <c r="D399846" s="1"/>
    </row>
    <row r="399865" spans="1:4" x14ac:dyDescent="0.35">
      <c r="A399865" s="1"/>
      <c r="B399865" s="1"/>
      <c r="C399865" s="1"/>
      <c r="D399865" s="1"/>
    </row>
    <row r="399884" spans="1:4" x14ac:dyDescent="0.35">
      <c r="A399884" s="1"/>
      <c r="B399884" s="1"/>
      <c r="C399884" s="1"/>
      <c r="D399884" s="1"/>
    </row>
    <row r="399903" spans="1:4" x14ac:dyDescent="0.35">
      <c r="A399903" s="1"/>
      <c r="B399903" s="1"/>
      <c r="C399903" s="1"/>
      <c r="D399903" s="1"/>
    </row>
    <row r="399922" spans="1:4" x14ac:dyDescent="0.35">
      <c r="A399922" s="1"/>
      <c r="B399922" s="1"/>
      <c r="C399922" s="1"/>
      <c r="D399922" s="1"/>
    </row>
    <row r="399941" spans="1:4" x14ac:dyDescent="0.35">
      <c r="A399941" s="1"/>
      <c r="B399941" s="1"/>
      <c r="C399941" s="1"/>
      <c r="D399941" s="1"/>
    </row>
    <row r="399960" spans="1:4" x14ac:dyDescent="0.35">
      <c r="A399960" s="1"/>
      <c r="B399960" s="1"/>
      <c r="C399960" s="1"/>
      <c r="D399960" s="1"/>
    </row>
    <row r="399979" spans="1:4" x14ac:dyDescent="0.35">
      <c r="A399979" s="1"/>
      <c r="B399979" s="1"/>
      <c r="C399979" s="1"/>
      <c r="D399979" s="1"/>
    </row>
    <row r="399998" spans="1:4" x14ac:dyDescent="0.35">
      <c r="A399998" s="1"/>
      <c r="B399998" s="1"/>
      <c r="C399998" s="1"/>
      <c r="D399998" s="1"/>
    </row>
    <row r="400017" spans="1:4" x14ac:dyDescent="0.35">
      <c r="A400017" s="1"/>
      <c r="B400017" s="1"/>
      <c r="C400017" s="1"/>
      <c r="D400017" s="1"/>
    </row>
    <row r="400036" spans="1:4" x14ac:dyDescent="0.35">
      <c r="A400036" s="1"/>
      <c r="B400036" s="1"/>
      <c r="C400036" s="1"/>
      <c r="D400036" s="1"/>
    </row>
    <row r="400055" spans="1:4" x14ac:dyDescent="0.35">
      <c r="A400055" s="1"/>
      <c r="B400055" s="1"/>
      <c r="C400055" s="1"/>
      <c r="D400055" s="1"/>
    </row>
    <row r="400074" spans="1:4" x14ac:dyDescent="0.35">
      <c r="A400074" s="1"/>
      <c r="B400074" s="1"/>
      <c r="C400074" s="1"/>
      <c r="D400074" s="1"/>
    </row>
    <row r="400093" spans="1:4" x14ac:dyDescent="0.35">
      <c r="A400093" s="1"/>
      <c r="B400093" s="1"/>
      <c r="C400093" s="1"/>
      <c r="D400093" s="1"/>
    </row>
    <row r="400112" spans="1:4" x14ac:dyDescent="0.35">
      <c r="A400112" s="1"/>
      <c r="B400112" s="1"/>
      <c r="C400112" s="1"/>
      <c r="D400112" s="1"/>
    </row>
    <row r="400131" spans="1:4" x14ac:dyDescent="0.35">
      <c r="A400131" s="1"/>
      <c r="B400131" s="1"/>
      <c r="C400131" s="1"/>
      <c r="D400131" s="1"/>
    </row>
    <row r="400150" spans="1:4" x14ac:dyDescent="0.35">
      <c r="A400150" s="1"/>
      <c r="B400150" s="1"/>
      <c r="C400150" s="1"/>
      <c r="D400150" s="1"/>
    </row>
    <row r="400169" spans="1:4" x14ac:dyDescent="0.35">
      <c r="A400169" s="1"/>
      <c r="B400169" s="1"/>
      <c r="C400169" s="1"/>
      <c r="D400169" s="1"/>
    </row>
    <row r="400188" spans="1:4" x14ac:dyDescent="0.35">
      <c r="A400188" s="1"/>
      <c r="B400188" s="1"/>
      <c r="C400188" s="1"/>
      <c r="D400188" s="1"/>
    </row>
    <row r="400207" spans="1:4" x14ac:dyDescent="0.35">
      <c r="A400207" s="1"/>
      <c r="B400207" s="1"/>
      <c r="C400207" s="1"/>
      <c r="D400207" s="1"/>
    </row>
    <row r="400226" spans="1:4" x14ac:dyDescent="0.35">
      <c r="A400226" s="1"/>
      <c r="B400226" s="1"/>
      <c r="C400226" s="1"/>
      <c r="D400226" s="1"/>
    </row>
    <row r="400245" spans="1:4" x14ac:dyDescent="0.35">
      <c r="A400245" s="1"/>
      <c r="B400245" s="1"/>
      <c r="C400245" s="1"/>
      <c r="D400245" s="1"/>
    </row>
    <row r="400264" spans="1:4" x14ac:dyDescent="0.35">
      <c r="A400264" s="1"/>
      <c r="B400264" s="1"/>
      <c r="C400264" s="1"/>
      <c r="D400264" s="1"/>
    </row>
    <row r="400283" spans="1:4" x14ac:dyDescent="0.35">
      <c r="A400283" s="1"/>
      <c r="B400283" s="1"/>
      <c r="C400283" s="1"/>
      <c r="D400283" s="1"/>
    </row>
    <row r="400302" spans="1:4" x14ac:dyDescent="0.35">
      <c r="A400302" s="1"/>
      <c r="B400302" s="1"/>
      <c r="C400302" s="1"/>
      <c r="D400302" s="1"/>
    </row>
    <row r="400321" spans="1:4" x14ac:dyDescent="0.35">
      <c r="A400321" s="1"/>
      <c r="B400321" s="1"/>
      <c r="C400321" s="1"/>
      <c r="D400321" s="1"/>
    </row>
    <row r="400340" spans="1:4" x14ac:dyDescent="0.35">
      <c r="A400340" s="1"/>
      <c r="B400340" s="1"/>
      <c r="C400340" s="1"/>
      <c r="D400340" s="1"/>
    </row>
    <row r="400359" spans="1:4" x14ac:dyDescent="0.35">
      <c r="A400359" s="1"/>
      <c r="B400359" s="1"/>
      <c r="C400359" s="1"/>
      <c r="D400359" s="1"/>
    </row>
    <row r="400378" spans="1:4" x14ac:dyDescent="0.35">
      <c r="A400378" s="1"/>
      <c r="B400378" s="1"/>
      <c r="C400378" s="1"/>
      <c r="D400378" s="1"/>
    </row>
    <row r="400397" spans="1:4" x14ac:dyDescent="0.35">
      <c r="A400397" s="1"/>
      <c r="B400397" s="1"/>
      <c r="C400397" s="1"/>
      <c r="D400397" s="1"/>
    </row>
    <row r="400416" spans="1:4" x14ac:dyDescent="0.35">
      <c r="A400416" s="1"/>
      <c r="B400416" s="1"/>
      <c r="C400416" s="1"/>
      <c r="D400416" s="1"/>
    </row>
    <row r="400435" spans="1:4" x14ac:dyDescent="0.35">
      <c r="A400435" s="1"/>
      <c r="B400435" s="1"/>
      <c r="C400435" s="1"/>
      <c r="D400435" s="1"/>
    </row>
    <row r="400454" spans="1:4" x14ac:dyDescent="0.35">
      <c r="A400454" s="1"/>
      <c r="B400454" s="1"/>
      <c r="C400454" s="1"/>
      <c r="D400454" s="1"/>
    </row>
    <row r="400473" spans="1:4" x14ac:dyDescent="0.35">
      <c r="A400473" s="1"/>
      <c r="B400473" s="1"/>
      <c r="C400473" s="1"/>
      <c r="D400473" s="1"/>
    </row>
    <row r="400492" spans="1:4" x14ac:dyDescent="0.35">
      <c r="A400492" s="1"/>
      <c r="B400492" s="1"/>
      <c r="C400492" s="1"/>
      <c r="D400492" s="1"/>
    </row>
    <row r="400511" spans="1:4" x14ac:dyDescent="0.35">
      <c r="A400511" s="1"/>
      <c r="B400511" s="1"/>
      <c r="C400511" s="1"/>
      <c r="D400511" s="1"/>
    </row>
    <row r="400530" spans="1:4" x14ac:dyDescent="0.35">
      <c r="A400530" s="1"/>
      <c r="B400530" s="1"/>
      <c r="C400530" s="1"/>
      <c r="D400530" s="1"/>
    </row>
    <row r="400549" spans="1:4" x14ac:dyDescent="0.35">
      <c r="A400549" s="1"/>
      <c r="B400549" s="1"/>
      <c r="C400549" s="1"/>
      <c r="D400549" s="1"/>
    </row>
    <row r="400568" spans="1:4" x14ac:dyDescent="0.35">
      <c r="A400568" s="1"/>
      <c r="B400568" s="1"/>
      <c r="C400568" s="1"/>
      <c r="D400568" s="1"/>
    </row>
    <row r="400587" spans="1:4" x14ac:dyDescent="0.35">
      <c r="A400587" s="1"/>
      <c r="B400587" s="1"/>
      <c r="C400587" s="1"/>
      <c r="D400587" s="1"/>
    </row>
    <row r="400606" spans="1:4" x14ac:dyDescent="0.35">
      <c r="A400606" s="1"/>
      <c r="B400606" s="1"/>
      <c r="C400606" s="1"/>
      <c r="D400606" s="1"/>
    </row>
    <row r="400625" spans="1:4" x14ac:dyDescent="0.35">
      <c r="A400625" s="1"/>
      <c r="B400625" s="1"/>
      <c r="C400625" s="1"/>
      <c r="D400625" s="1"/>
    </row>
    <row r="400644" spans="1:4" x14ac:dyDescent="0.35">
      <c r="A400644" s="1"/>
      <c r="B400644" s="1"/>
      <c r="C400644" s="1"/>
      <c r="D400644" s="1"/>
    </row>
    <row r="400663" spans="1:4" x14ac:dyDescent="0.35">
      <c r="A400663" s="1"/>
      <c r="B400663" s="1"/>
      <c r="C400663" s="1"/>
      <c r="D400663" s="1"/>
    </row>
    <row r="400682" spans="1:4" x14ac:dyDescent="0.35">
      <c r="A400682" s="1"/>
      <c r="B400682" s="1"/>
      <c r="C400682" s="1"/>
      <c r="D400682" s="1"/>
    </row>
    <row r="400701" spans="1:4" x14ac:dyDescent="0.35">
      <c r="A400701" s="1"/>
      <c r="B400701" s="1"/>
      <c r="C400701" s="1"/>
      <c r="D400701" s="1"/>
    </row>
    <row r="400720" spans="1:4" x14ac:dyDescent="0.35">
      <c r="A400720" s="1"/>
      <c r="B400720" s="1"/>
      <c r="C400720" s="1"/>
      <c r="D400720" s="1"/>
    </row>
    <row r="400739" spans="1:4" x14ac:dyDescent="0.35">
      <c r="A400739" s="1"/>
      <c r="B400739" s="1"/>
      <c r="C400739" s="1"/>
      <c r="D400739" s="1"/>
    </row>
    <row r="400758" spans="1:4" x14ac:dyDescent="0.35">
      <c r="A400758" s="1"/>
      <c r="B400758" s="1"/>
      <c r="C400758" s="1"/>
      <c r="D400758" s="1"/>
    </row>
    <row r="400777" spans="1:4" x14ac:dyDescent="0.35">
      <c r="A400777" s="1"/>
      <c r="B400777" s="1"/>
      <c r="C400777" s="1"/>
      <c r="D400777" s="1"/>
    </row>
    <row r="400796" spans="1:4" x14ac:dyDescent="0.35">
      <c r="A400796" s="1"/>
      <c r="B400796" s="1"/>
      <c r="C400796" s="1"/>
      <c r="D400796" s="1"/>
    </row>
    <row r="400815" spans="1:4" x14ac:dyDescent="0.35">
      <c r="A400815" s="1"/>
      <c r="B400815" s="1"/>
      <c r="C400815" s="1"/>
      <c r="D400815" s="1"/>
    </row>
    <row r="400834" spans="1:4" x14ac:dyDescent="0.35">
      <c r="A400834" s="1"/>
      <c r="B400834" s="1"/>
      <c r="C400834" s="1"/>
      <c r="D400834" s="1"/>
    </row>
    <row r="400853" spans="1:4" x14ac:dyDescent="0.35">
      <c r="A400853" s="1"/>
      <c r="B400853" s="1"/>
      <c r="C400853" s="1"/>
      <c r="D400853" s="1"/>
    </row>
    <row r="400872" spans="1:4" x14ac:dyDescent="0.35">
      <c r="A400872" s="1"/>
      <c r="B400872" s="1"/>
      <c r="C400872" s="1"/>
      <c r="D400872" s="1"/>
    </row>
    <row r="400891" spans="1:4" x14ac:dyDescent="0.35">
      <c r="A400891" s="1"/>
      <c r="B400891" s="1"/>
      <c r="C400891" s="1"/>
      <c r="D400891" s="1"/>
    </row>
    <row r="400910" spans="1:4" x14ac:dyDescent="0.35">
      <c r="A400910" s="1"/>
      <c r="B400910" s="1"/>
      <c r="C400910" s="1"/>
      <c r="D400910" s="1"/>
    </row>
    <row r="400929" spans="1:4" x14ac:dyDescent="0.35">
      <c r="A400929" s="1"/>
      <c r="B400929" s="1"/>
      <c r="C400929" s="1"/>
      <c r="D400929" s="1"/>
    </row>
    <row r="400948" spans="1:4" x14ac:dyDescent="0.35">
      <c r="A400948" s="1"/>
      <c r="B400948" s="1"/>
      <c r="C400948" s="1"/>
      <c r="D400948" s="1"/>
    </row>
    <row r="400967" spans="1:4" x14ac:dyDescent="0.35">
      <c r="A400967" s="1"/>
      <c r="B400967" s="1"/>
      <c r="C400967" s="1"/>
      <c r="D400967" s="1"/>
    </row>
    <row r="400986" spans="1:4" x14ac:dyDescent="0.35">
      <c r="A400986" s="1"/>
      <c r="B400986" s="1"/>
      <c r="C400986" s="1"/>
      <c r="D400986" s="1"/>
    </row>
    <row r="401005" spans="1:4" x14ac:dyDescent="0.35">
      <c r="A401005" s="1"/>
      <c r="B401005" s="1"/>
      <c r="C401005" s="1"/>
      <c r="D401005" s="1"/>
    </row>
    <row r="401024" spans="1:4" x14ac:dyDescent="0.35">
      <c r="A401024" s="1"/>
      <c r="B401024" s="1"/>
      <c r="C401024" s="1"/>
      <c r="D401024" s="1"/>
    </row>
    <row r="401043" spans="1:4" x14ac:dyDescent="0.35">
      <c r="A401043" s="1"/>
      <c r="B401043" s="1"/>
      <c r="C401043" s="1"/>
      <c r="D401043" s="1"/>
    </row>
    <row r="401062" spans="1:4" x14ac:dyDescent="0.35">
      <c r="A401062" s="1"/>
      <c r="B401062" s="1"/>
      <c r="C401062" s="1"/>
      <c r="D401062" s="1"/>
    </row>
    <row r="401081" spans="1:4" x14ac:dyDescent="0.35">
      <c r="A401081" s="1"/>
      <c r="B401081" s="1"/>
      <c r="C401081" s="1"/>
      <c r="D401081" s="1"/>
    </row>
    <row r="401100" spans="1:4" x14ac:dyDescent="0.35">
      <c r="A401100" s="1"/>
      <c r="B401100" s="1"/>
      <c r="C401100" s="1"/>
      <c r="D401100" s="1"/>
    </row>
    <row r="401119" spans="1:4" x14ac:dyDescent="0.35">
      <c r="A401119" s="1"/>
      <c r="B401119" s="1"/>
      <c r="C401119" s="1"/>
      <c r="D401119" s="1"/>
    </row>
    <row r="401138" spans="1:4" x14ac:dyDescent="0.35">
      <c r="A401138" s="1"/>
      <c r="B401138" s="1"/>
      <c r="C401138" s="1"/>
      <c r="D401138" s="1"/>
    </row>
    <row r="401157" spans="1:4" x14ac:dyDescent="0.35">
      <c r="A401157" s="1"/>
      <c r="B401157" s="1"/>
      <c r="C401157" s="1"/>
      <c r="D401157" s="1"/>
    </row>
    <row r="401176" spans="1:4" x14ac:dyDescent="0.35">
      <c r="A401176" s="1"/>
      <c r="B401176" s="1"/>
      <c r="C401176" s="1"/>
      <c r="D401176" s="1"/>
    </row>
    <row r="401195" spans="1:4" x14ac:dyDescent="0.35">
      <c r="A401195" s="1"/>
      <c r="B401195" s="1"/>
      <c r="C401195" s="1"/>
      <c r="D401195" s="1"/>
    </row>
    <row r="401214" spans="1:4" x14ac:dyDescent="0.35">
      <c r="A401214" s="1"/>
      <c r="B401214" s="1"/>
      <c r="C401214" s="1"/>
      <c r="D401214" s="1"/>
    </row>
    <row r="401233" spans="1:4" x14ac:dyDescent="0.35">
      <c r="A401233" s="1"/>
      <c r="B401233" s="1"/>
      <c r="C401233" s="1"/>
      <c r="D401233" s="1"/>
    </row>
    <row r="401252" spans="1:4" x14ac:dyDescent="0.35">
      <c r="A401252" s="1"/>
      <c r="B401252" s="1"/>
      <c r="C401252" s="1"/>
      <c r="D401252" s="1"/>
    </row>
    <row r="401271" spans="1:4" x14ac:dyDescent="0.35">
      <c r="A401271" s="1"/>
      <c r="B401271" s="1"/>
      <c r="C401271" s="1"/>
      <c r="D401271" s="1"/>
    </row>
    <row r="401290" spans="1:4" x14ac:dyDescent="0.35">
      <c r="A401290" s="1"/>
      <c r="B401290" s="1"/>
      <c r="C401290" s="1"/>
      <c r="D401290" s="1"/>
    </row>
    <row r="401309" spans="1:4" x14ac:dyDescent="0.35">
      <c r="A401309" s="1"/>
      <c r="B401309" s="1"/>
      <c r="C401309" s="1"/>
      <c r="D401309" s="1"/>
    </row>
    <row r="401328" spans="1:4" x14ac:dyDescent="0.35">
      <c r="A401328" s="1"/>
      <c r="B401328" s="1"/>
      <c r="C401328" s="1"/>
      <c r="D401328" s="1"/>
    </row>
    <row r="401347" spans="1:4" x14ac:dyDescent="0.35">
      <c r="A401347" s="1"/>
      <c r="B401347" s="1"/>
      <c r="C401347" s="1"/>
      <c r="D401347" s="1"/>
    </row>
    <row r="401366" spans="1:4" x14ac:dyDescent="0.35">
      <c r="A401366" s="1"/>
      <c r="B401366" s="1"/>
      <c r="C401366" s="1"/>
      <c r="D401366" s="1"/>
    </row>
    <row r="401385" spans="1:4" x14ac:dyDescent="0.35">
      <c r="A401385" s="1"/>
      <c r="B401385" s="1"/>
      <c r="C401385" s="1"/>
      <c r="D401385" s="1"/>
    </row>
    <row r="401404" spans="1:4" x14ac:dyDescent="0.35">
      <c r="A401404" s="1"/>
      <c r="B401404" s="1"/>
      <c r="C401404" s="1"/>
      <c r="D401404" s="1"/>
    </row>
    <row r="401423" spans="1:4" x14ac:dyDescent="0.35">
      <c r="A401423" s="1"/>
      <c r="B401423" s="1"/>
      <c r="C401423" s="1"/>
      <c r="D401423" s="1"/>
    </row>
    <row r="401442" spans="1:4" x14ac:dyDescent="0.35">
      <c r="A401442" s="1"/>
      <c r="B401442" s="1"/>
      <c r="C401442" s="1"/>
      <c r="D401442" s="1"/>
    </row>
    <row r="401461" spans="1:4" x14ac:dyDescent="0.35">
      <c r="A401461" s="1"/>
      <c r="B401461" s="1"/>
      <c r="C401461" s="1"/>
      <c r="D401461" s="1"/>
    </row>
    <row r="401480" spans="1:4" x14ac:dyDescent="0.35">
      <c r="A401480" s="1"/>
      <c r="B401480" s="1"/>
      <c r="C401480" s="1"/>
      <c r="D401480" s="1"/>
    </row>
    <row r="401499" spans="1:4" x14ac:dyDescent="0.35">
      <c r="A401499" s="1"/>
      <c r="B401499" s="1"/>
      <c r="C401499" s="1"/>
      <c r="D401499" s="1"/>
    </row>
    <row r="401518" spans="1:4" x14ac:dyDescent="0.35">
      <c r="A401518" s="1"/>
      <c r="B401518" s="1"/>
      <c r="C401518" s="1"/>
      <c r="D401518" s="1"/>
    </row>
    <row r="401537" spans="1:4" x14ac:dyDescent="0.35">
      <c r="A401537" s="1"/>
      <c r="B401537" s="1"/>
      <c r="C401537" s="1"/>
      <c r="D401537" s="1"/>
    </row>
    <row r="401556" spans="1:4" x14ac:dyDescent="0.35">
      <c r="A401556" s="1"/>
      <c r="B401556" s="1"/>
      <c r="C401556" s="1"/>
      <c r="D401556" s="1"/>
    </row>
    <row r="401575" spans="1:4" x14ac:dyDescent="0.35">
      <c r="A401575" s="1"/>
      <c r="B401575" s="1"/>
      <c r="C401575" s="1"/>
      <c r="D401575" s="1"/>
    </row>
    <row r="401594" spans="1:4" x14ac:dyDescent="0.35">
      <c r="A401594" s="1"/>
      <c r="B401594" s="1"/>
      <c r="C401594" s="1"/>
      <c r="D401594" s="1"/>
    </row>
    <row r="401613" spans="1:4" x14ac:dyDescent="0.35">
      <c r="A401613" s="1"/>
      <c r="B401613" s="1"/>
      <c r="C401613" s="1"/>
      <c r="D401613" s="1"/>
    </row>
    <row r="401632" spans="1:4" x14ac:dyDescent="0.35">
      <c r="A401632" s="1"/>
      <c r="B401632" s="1"/>
      <c r="C401632" s="1"/>
      <c r="D401632" s="1"/>
    </row>
    <row r="401651" spans="1:4" x14ac:dyDescent="0.35">
      <c r="A401651" s="1"/>
      <c r="B401651" s="1"/>
      <c r="C401651" s="1"/>
      <c r="D401651" s="1"/>
    </row>
    <row r="401670" spans="1:4" x14ac:dyDescent="0.35">
      <c r="A401670" s="1"/>
      <c r="B401670" s="1"/>
      <c r="C401670" s="1"/>
      <c r="D401670" s="1"/>
    </row>
    <row r="401689" spans="1:4" x14ac:dyDescent="0.35">
      <c r="A401689" s="1"/>
      <c r="B401689" s="1"/>
      <c r="C401689" s="1"/>
      <c r="D401689" s="1"/>
    </row>
    <row r="401708" spans="1:4" x14ac:dyDescent="0.35">
      <c r="A401708" s="1"/>
      <c r="B401708" s="1"/>
      <c r="C401708" s="1"/>
      <c r="D401708" s="1"/>
    </row>
    <row r="401727" spans="1:4" x14ac:dyDescent="0.35">
      <c r="A401727" s="1"/>
      <c r="B401727" s="1"/>
      <c r="C401727" s="1"/>
      <c r="D401727" s="1"/>
    </row>
    <row r="401746" spans="1:4" x14ac:dyDescent="0.35">
      <c r="A401746" s="1"/>
      <c r="B401746" s="1"/>
      <c r="C401746" s="1"/>
      <c r="D401746" s="1"/>
    </row>
    <row r="401765" spans="1:4" x14ac:dyDescent="0.35">
      <c r="A401765" s="1"/>
      <c r="B401765" s="1"/>
      <c r="C401765" s="1"/>
      <c r="D401765" s="1"/>
    </row>
    <row r="401784" spans="1:4" x14ac:dyDescent="0.35">
      <c r="A401784" s="1"/>
      <c r="B401784" s="1"/>
      <c r="C401784" s="1"/>
      <c r="D401784" s="1"/>
    </row>
    <row r="401803" spans="1:4" x14ac:dyDescent="0.35">
      <c r="A401803" s="1"/>
      <c r="B401803" s="1"/>
      <c r="C401803" s="1"/>
      <c r="D401803" s="1"/>
    </row>
    <row r="401822" spans="1:4" x14ac:dyDescent="0.35">
      <c r="A401822" s="1"/>
      <c r="B401822" s="1"/>
      <c r="C401822" s="1"/>
      <c r="D401822" s="1"/>
    </row>
    <row r="401841" spans="1:4" x14ac:dyDescent="0.35">
      <c r="A401841" s="1"/>
      <c r="B401841" s="1"/>
      <c r="C401841" s="1"/>
      <c r="D401841" s="1"/>
    </row>
    <row r="401860" spans="1:4" x14ac:dyDescent="0.35">
      <c r="A401860" s="1"/>
      <c r="B401860" s="1"/>
      <c r="C401860" s="1"/>
      <c r="D401860" s="1"/>
    </row>
    <row r="401879" spans="1:4" x14ac:dyDescent="0.35">
      <c r="A401879" s="1"/>
      <c r="B401879" s="1"/>
      <c r="C401879" s="1"/>
      <c r="D401879" s="1"/>
    </row>
    <row r="401898" spans="1:4" x14ac:dyDescent="0.35">
      <c r="A401898" s="1"/>
      <c r="B401898" s="1"/>
      <c r="C401898" s="1"/>
      <c r="D401898" s="1"/>
    </row>
    <row r="401917" spans="1:4" x14ac:dyDescent="0.35">
      <c r="A401917" s="1"/>
      <c r="B401917" s="1"/>
      <c r="C401917" s="1"/>
      <c r="D401917" s="1"/>
    </row>
    <row r="401936" spans="1:4" x14ac:dyDescent="0.35">
      <c r="A401936" s="1"/>
      <c r="B401936" s="1"/>
      <c r="C401936" s="1"/>
      <c r="D401936" s="1"/>
    </row>
    <row r="401955" spans="1:4" x14ac:dyDescent="0.35">
      <c r="A401955" s="1"/>
      <c r="B401955" s="1"/>
      <c r="C401955" s="1"/>
      <c r="D401955" s="1"/>
    </row>
    <row r="401974" spans="1:4" x14ac:dyDescent="0.35">
      <c r="A401974" s="1"/>
      <c r="B401974" s="1"/>
      <c r="C401974" s="1"/>
      <c r="D401974" s="1"/>
    </row>
    <row r="401993" spans="1:4" x14ac:dyDescent="0.35">
      <c r="A401993" s="1"/>
      <c r="B401993" s="1"/>
      <c r="C401993" s="1"/>
      <c r="D401993" s="1"/>
    </row>
    <row r="402012" spans="1:4" x14ac:dyDescent="0.35">
      <c r="A402012" s="1"/>
      <c r="B402012" s="1"/>
      <c r="C402012" s="1"/>
      <c r="D402012" s="1"/>
    </row>
    <row r="402031" spans="1:4" x14ac:dyDescent="0.35">
      <c r="A402031" s="1"/>
      <c r="B402031" s="1"/>
      <c r="C402031" s="1"/>
      <c r="D402031" s="1"/>
    </row>
    <row r="402050" spans="1:4" x14ac:dyDescent="0.35">
      <c r="A402050" s="1"/>
      <c r="B402050" s="1"/>
      <c r="C402050" s="1"/>
      <c r="D402050" s="1"/>
    </row>
    <row r="402069" spans="1:4" x14ac:dyDescent="0.35">
      <c r="A402069" s="1"/>
      <c r="B402069" s="1"/>
      <c r="C402069" s="1"/>
      <c r="D402069" s="1"/>
    </row>
    <row r="402088" spans="1:4" x14ac:dyDescent="0.35">
      <c r="A402088" s="1"/>
      <c r="B402088" s="1"/>
      <c r="C402088" s="1"/>
      <c r="D402088" s="1"/>
    </row>
    <row r="402107" spans="1:4" x14ac:dyDescent="0.35">
      <c r="A402107" s="1"/>
      <c r="B402107" s="1"/>
      <c r="C402107" s="1"/>
      <c r="D402107" s="1"/>
    </row>
    <row r="402126" spans="1:4" x14ac:dyDescent="0.35">
      <c r="A402126" s="1"/>
      <c r="B402126" s="1"/>
      <c r="C402126" s="1"/>
      <c r="D402126" s="1"/>
    </row>
    <row r="402145" spans="1:4" x14ac:dyDescent="0.35">
      <c r="A402145" s="1"/>
      <c r="B402145" s="1"/>
      <c r="C402145" s="1"/>
      <c r="D402145" s="1"/>
    </row>
    <row r="402164" spans="1:4" x14ac:dyDescent="0.35">
      <c r="A402164" s="1"/>
      <c r="B402164" s="1"/>
      <c r="C402164" s="1"/>
      <c r="D402164" s="1"/>
    </row>
    <row r="402183" spans="1:4" x14ac:dyDescent="0.35">
      <c r="A402183" s="1"/>
      <c r="B402183" s="1"/>
      <c r="C402183" s="1"/>
      <c r="D402183" s="1"/>
    </row>
    <row r="402202" spans="1:4" x14ac:dyDescent="0.35">
      <c r="A402202" s="1"/>
      <c r="B402202" s="1"/>
      <c r="C402202" s="1"/>
      <c r="D402202" s="1"/>
    </row>
    <row r="402221" spans="1:4" x14ac:dyDescent="0.35">
      <c r="A402221" s="1"/>
      <c r="B402221" s="1"/>
      <c r="C402221" s="1"/>
      <c r="D402221" s="1"/>
    </row>
    <row r="402240" spans="1:4" x14ac:dyDescent="0.35">
      <c r="A402240" s="1"/>
      <c r="B402240" s="1"/>
      <c r="C402240" s="1"/>
      <c r="D402240" s="1"/>
    </row>
    <row r="402259" spans="1:4" x14ac:dyDescent="0.35">
      <c r="A402259" s="1"/>
      <c r="B402259" s="1"/>
      <c r="C402259" s="1"/>
      <c r="D402259" s="1"/>
    </row>
    <row r="402278" spans="1:4" x14ac:dyDescent="0.35">
      <c r="A402278" s="1"/>
      <c r="B402278" s="1"/>
      <c r="C402278" s="1"/>
      <c r="D402278" s="1"/>
    </row>
    <row r="402297" spans="1:4" x14ac:dyDescent="0.35">
      <c r="A402297" s="1"/>
      <c r="B402297" s="1"/>
      <c r="C402297" s="1"/>
      <c r="D402297" s="1"/>
    </row>
    <row r="402316" spans="1:4" x14ac:dyDescent="0.35">
      <c r="A402316" s="1"/>
      <c r="B402316" s="1"/>
      <c r="C402316" s="1"/>
      <c r="D402316" s="1"/>
    </row>
    <row r="402335" spans="1:4" x14ac:dyDescent="0.35">
      <c r="A402335" s="1"/>
      <c r="B402335" s="1"/>
      <c r="C402335" s="1"/>
      <c r="D402335" s="1"/>
    </row>
    <row r="402354" spans="1:4" x14ac:dyDescent="0.35">
      <c r="A402354" s="1"/>
      <c r="B402354" s="1"/>
      <c r="C402354" s="1"/>
      <c r="D402354" s="1"/>
    </row>
    <row r="402373" spans="1:4" x14ac:dyDescent="0.35">
      <c r="A402373" s="1"/>
      <c r="B402373" s="1"/>
      <c r="C402373" s="1"/>
      <c r="D402373" s="1"/>
    </row>
    <row r="402392" spans="1:4" x14ac:dyDescent="0.35">
      <c r="A402392" s="1"/>
      <c r="B402392" s="1"/>
      <c r="C402392" s="1"/>
      <c r="D402392" s="1"/>
    </row>
    <row r="402411" spans="1:4" x14ac:dyDescent="0.35">
      <c r="A402411" s="1"/>
      <c r="B402411" s="1"/>
      <c r="C402411" s="1"/>
      <c r="D402411" s="1"/>
    </row>
    <row r="402430" spans="1:4" x14ac:dyDescent="0.35">
      <c r="A402430" s="1"/>
      <c r="B402430" s="1"/>
      <c r="C402430" s="1"/>
      <c r="D402430" s="1"/>
    </row>
    <row r="402449" spans="1:4" x14ac:dyDescent="0.35">
      <c r="A402449" s="1"/>
      <c r="B402449" s="1"/>
      <c r="C402449" s="1"/>
      <c r="D402449" s="1"/>
    </row>
    <row r="402468" spans="1:4" x14ac:dyDescent="0.35">
      <c r="A402468" s="1"/>
      <c r="B402468" s="1"/>
      <c r="C402468" s="1"/>
      <c r="D402468" s="1"/>
    </row>
    <row r="402487" spans="1:4" x14ac:dyDescent="0.35">
      <c r="A402487" s="1"/>
      <c r="B402487" s="1"/>
      <c r="C402487" s="1"/>
      <c r="D402487" s="1"/>
    </row>
    <row r="402506" spans="1:4" x14ac:dyDescent="0.35">
      <c r="A402506" s="1"/>
      <c r="B402506" s="1"/>
      <c r="C402506" s="1"/>
      <c r="D402506" s="1"/>
    </row>
    <row r="402525" spans="1:4" x14ac:dyDescent="0.35">
      <c r="A402525" s="1"/>
      <c r="B402525" s="1"/>
      <c r="C402525" s="1"/>
      <c r="D402525" s="1"/>
    </row>
    <row r="402544" spans="1:4" x14ac:dyDescent="0.35">
      <c r="A402544" s="1"/>
      <c r="B402544" s="1"/>
      <c r="C402544" s="1"/>
      <c r="D402544" s="1"/>
    </row>
    <row r="402563" spans="1:4" x14ac:dyDescent="0.35">
      <c r="A402563" s="1"/>
      <c r="B402563" s="1"/>
      <c r="C402563" s="1"/>
      <c r="D402563" s="1"/>
    </row>
    <row r="402582" spans="1:4" x14ac:dyDescent="0.35">
      <c r="A402582" s="1"/>
      <c r="B402582" s="1"/>
      <c r="C402582" s="1"/>
      <c r="D402582" s="1"/>
    </row>
    <row r="402601" spans="1:4" x14ac:dyDescent="0.35">
      <c r="A402601" s="1"/>
      <c r="B402601" s="1"/>
      <c r="C402601" s="1"/>
      <c r="D402601" s="1"/>
    </row>
    <row r="402620" spans="1:4" x14ac:dyDescent="0.35">
      <c r="A402620" s="1"/>
      <c r="B402620" s="1"/>
      <c r="C402620" s="1"/>
      <c r="D402620" s="1"/>
    </row>
    <row r="402639" spans="1:4" x14ac:dyDescent="0.35">
      <c r="A402639" s="1"/>
      <c r="B402639" s="1"/>
      <c r="C402639" s="1"/>
      <c r="D402639" s="1"/>
    </row>
    <row r="402658" spans="1:4" x14ac:dyDescent="0.35">
      <c r="A402658" s="1"/>
      <c r="B402658" s="1"/>
      <c r="C402658" s="1"/>
      <c r="D402658" s="1"/>
    </row>
    <row r="402677" spans="1:4" x14ac:dyDescent="0.35">
      <c r="A402677" s="1"/>
      <c r="B402677" s="1"/>
      <c r="C402677" s="1"/>
      <c r="D402677" s="1"/>
    </row>
    <row r="402696" spans="1:4" x14ac:dyDescent="0.35">
      <c r="A402696" s="1"/>
      <c r="B402696" s="1"/>
      <c r="C402696" s="1"/>
      <c r="D402696" s="1"/>
    </row>
    <row r="402715" spans="1:4" x14ac:dyDescent="0.35">
      <c r="A402715" s="1"/>
      <c r="B402715" s="1"/>
      <c r="C402715" s="1"/>
      <c r="D402715" s="1"/>
    </row>
    <row r="402734" spans="1:4" x14ac:dyDescent="0.35">
      <c r="A402734" s="1"/>
      <c r="B402734" s="1"/>
      <c r="C402734" s="1"/>
      <c r="D402734" s="1"/>
    </row>
    <row r="402753" spans="1:4" x14ac:dyDescent="0.35">
      <c r="A402753" s="1"/>
      <c r="B402753" s="1"/>
      <c r="C402753" s="1"/>
      <c r="D402753" s="1"/>
    </row>
    <row r="402772" spans="1:4" x14ac:dyDescent="0.35">
      <c r="A402772" s="1"/>
      <c r="B402772" s="1"/>
      <c r="C402772" s="1"/>
      <c r="D402772" s="1"/>
    </row>
    <row r="402791" spans="1:4" x14ac:dyDescent="0.35">
      <c r="A402791" s="1"/>
      <c r="B402791" s="1"/>
      <c r="C402791" s="1"/>
      <c r="D402791" s="1"/>
    </row>
    <row r="402810" spans="1:4" x14ac:dyDescent="0.35">
      <c r="A402810" s="1"/>
      <c r="B402810" s="1"/>
      <c r="C402810" s="1"/>
      <c r="D402810" s="1"/>
    </row>
    <row r="402829" spans="1:4" x14ac:dyDescent="0.35">
      <c r="A402829" s="1"/>
      <c r="B402829" s="1"/>
      <c r="C402829" s="1"/>
      <c r="D402829" s="1"/>
    </row>
    <row r="402848" spans="1:4" x14ac:dyDescent="0.35">
      <c r="A402848" s="1"/>
      <c r="B402848" s="1"/>
      <c r="C402848" s="1"/>
      <c r="D402848" s="1"/>
    </row>
    <row r="402867" spans="1:4" x14ac:dyDescent="0.35">
      <c r="A402867" s="1"/>
      <c r="B402867" s="1"/>
      <c r="C402867" s="1"/>
      <c r="D402867" s="1"/>
    </row>
    <row r="402886" spans="1:4" x14ac:dyDescent="0.35">
      <c r="A402886" s="1"/>
      <c r="B402886" s="1"/>
      <c r="C402886" s="1"/>
      <c r="D402886" s="1"/>
    </row>
    <row r="402905" spans="1:4" x14ac:dyDescent="0.35">
      <c r="A402905" s="1"/>
      <c r="B402905" s="1"/>
      <c r="C402905" s="1"/>
      <c r="D402905" s="1"/>
    </row>
    <row r="402924" spans="1:4" x14ac:dyDescent="0.35">
      <c r="A402924" s="1"/>
      <c r="B402924" s="1"/>
      <c r="C402924" s="1"/>
      <c r="D402924" s="1"/>
    </row>
    <row r="402943" spans="1:4" x14ac:dyDescent="0.35">
      <c r="A402943" s="1"/>
      <c r="B402943" s="1"/>
      <c r="C402943" s="1"/>
      <c r="D402943" s="1"/>
    </row>
    <row r="402962" spans="1:4" x14ac:dyDescent="0.35">
      <c r="A402962" s="1"/>
      <c r="B402962" s="1"/>
      <c r="C402962" s="1"/>
      <c r="D402962" s="1"/>
    </row>
    <row r="402981" spans="1:4" x14ac:dyDescent="0.35">
      <c r="A402981" s="1"/>
      <c r="B402981" s="1"/>
      <c r="C402981" s="1"/>
      <c r="D402981" s="1"/>
    </row>
    <row r="403000" spans="1:4" x14ac:dyDescent="0.35">
      <c r="A403000" s="1"/>
      <c r="B403000" s="1"/>
      <c r="C403000" s="1"/>
      <c r="D403000" s="1"/>
    </row>
    <row r="403019" spans="1:4" x14ac:dyDescent="0.35">
      <c r="A403019" s="1"/>
      <c r="B403019" s="1"/>
      <c r="C403019" s="1"/>
      <c r="D403019" s="1"/>
    </row>
    <row r="403038" spans="1:4" x14ac:dyDescent="0.35">
      <c r="A403038" s="1"/>
      <c r="B403038" s="1"/>
      <c r="C403038" s="1"/>
      <c r="D403038" s="1"/>
    </row>
    <row r="403057" spans="1:4" x14ac:dyDescent="0.35">
      <c r="A403057" s="1"/>
      <c r="B403057" s="1"/>
      <c r="C403057" s="1"/>
      <c r="D403057" s="1"/>
    </row>
    <row r="403076" spans="1:4" x14ac:dyDescent="0.35">
      <c r="A403076" s="1"/>
      <c r="B403076" s="1"/>
      <c r="C403076" s="1"/>
      <c r="D403076" s="1"/>
    </row>
    <row r="403095" spans="1:4" x14ac:dyDescent="0.35">
      <c r="A403095" s="1"/>
      <c r="B403095" s="1"/>
      <c r="C403095" s="1"/>
      <c r="D403095" s="1"/>
    </row>
    <row r="403114" spans="1:4" x14ac:dyDescent="0.35">
      <c r="A403114" s="1"/>
      <c r="B403114" s="1"/>
      <c r="C403114" s="1"/>
      <c r="D403114" s="1"/>
    </row>
    <row r="403133" spans="1:4" x14ac:dyDescent="0.35">
      <c r="A403133" s="1"/>
      <c r="B403133" s="1"/>
      <c r="C403133" s="1"/>
      <c r="D403133" s="1"/>
    </row>
    <row r="403152" spans="1:4" x14ac:dyDescent="0.35">
      <c r="A403152" s="1"/>
      <c r="B403152" s="1"/>
      <c r="C403152" s="1"/>
      <c r="D403152" s="1"/>
    </row>
    <row r="403171" spans="1:4" x14ac:dyDescent="0.35">
      <c r="A403171" s="1"/>
      <c r="B403171" s="1"/>
      <c r="C403171" s="1"/>
      <c r="D403171" s="1"/>
    </row>
    <row r="403190" spans="1:4" x14ac:dyDescent="0.35">
      <c r="A403190" s="1"/>
      <c r="B403190" s="1"/>
      <c r="C403190" s="1"/>
      <c r="D403190" s="1"/>
    </row>
    <row r="403209" spans="1:4" x14ac:dyDescent="0.35">
      <c r="A403209" s="1"/>
      <c r="B403209" s="1"/>
      <c r="C403209" s="1"/>
      <c r="D403209" s="1"/>
    </row>
    <row r="403228" spans="1:4" x14ac:dyDescent="0.35">
      <c r="A403228" s="1"/>
      <c r="B403228" s="1"/>
      <c r="C403228" s="1"/>
      <c r="D403228" s="1"/>
    </row>
    <row r="403247" spans="1:4" x14ac:dyDescent="0.35">
      <c r="A403247" s="1"/>
      <c r="B403247" s="1"/>
      <c r="C403247" s="1"/>
      <c r="D403247" s="1"/>
    </row>
    <row r="403266" spans="1:4" x14ac:dyDescent="0.35">
      <c r="A403266" s="1"/>
      <c r="B403266" s="1"/>
      <c r="C403266" s="1"/>
      <c r="D403266" s="1"/>
    </row>
    <row r="403285" spans="1:4" x14ac:dyDescent="0.35">
      <c r="A403285" s="1"/>
      <c r="B403285" s="1"/>
      <c r="C403285" s="1"/>
      <c r="D403285" s="1"/>
    </row>
    <row r="403304" spans="1:4" x14ac:dyDescent="0.35">
      <c r="A403304" s="1"/>
      <c r="B403304" s="1"/>
      <c r="C403304" s="1"/>
      <c r="D403304" s="1"/>
    </row>
    <row r="403323" spans="1:4" x14ac:dyDescent="0.35">
      <c r="A403323" s="1"/>
      <c r="B403323" s="1"/>
      <c r="C403323" s="1"/>
      <c r="D403323" s="1"/>
    </row>
    <row r="403342" spans="1:4" x14ac:dyDescent="0.35">
      <c r="A403342" s="1"/>
      <c r="B403342" s="1"/>
      <c r="C403342" s="1"/>
      <c r="D403342" s="1"/>
    </row>
    <row r="403361" spans="1:4" x14ac:dyDescent="0.35">
      <c r="A403361" s="1"/>
      <c r="B403361" s="1"/>
      <c r="C403361" s="1"/>
      <c r="D403361" s="1"/>
    </row>
    <row r="403380" spans="1:4" x14ac:dyDescent="0.35">
      <c r="A403380" s="1"/>
      <c r="B403380" s="1"/>
      <c r="C403380" s="1"/>
      <c r="D403380" s="1"/>
    </row>
    <row r="403399" spans="1:4" x14ac:dyDescent="0.35">
      <c r="A403399" s="1"/>
      <c r="B403399" s="1"/>
      <c r="C403399" s="1"/>
      <c r="D403399" s="1"/>
    </row>
    <row r="403418" spans="1:4" x14ac:dyDescent="0.35">
      <c r="A403418" s="1"/>
      <c r="B403418" s="1"/>
      <c r="C403418" s="1"/>
      <c r="D403418" s="1"/>
    </row>
    <row r="403437" spans="1:4" x14ac:dyDescent="0.35">
      <c r="A403437" s="1"/>
      <c r="B403437" s="1"/>
      <c r="C403437" s="1"/>
      <c r="D403437" s="1"/>
    </row>
    <row r="403456" spans="1:4" x14ac:dyDescent="0.35">
      <c r="A403456" s="1"/>
      <c r="B403456" s="1"/>
      <c r="C403456" s="1"/>
      <c r="D403456" s="1"/>
    </row>
    <row r="403475" spans="1:4" x14ac:dyDescent="0.35">
      <c r="A403475" s="1"/>
      <c r="B403475" s="1"/>
      <c r="C403475" s="1"/>
      <c r="D403475" s="1"/>
    </row>
    <row r="403494" spans="1:4" x14ac:dyDescent="0.35">
      <c r="A403494" s="1"/>
      <c r="B403494" s="1"/>
      <c r="C403494" s="1"/>
      <c r="D403494" s="1"/>
    </row>
    <row r="403513" spans="1:4" x14ac:dyDescent="0.35">
      <c r="A403513" s="1"/>
      <c r="B403513" s="1"/>
      <c r="C403513" s="1"/>
      <c r="D403513" s="1"/>
    </row>
    <row r="403532" spans="1:4" x14ac:dyDescent="0.35">
      <c r="A403532" s="1"/>
      <c r="B403532" s="1"/>
      <c r="C403532" s="1"/>
      <c r="D403532" s="1"/>
    </row>
    <row r="403551" spans="1:4" x14ac:dyDescent="0.35">
      <c r="A403551" s="1"/>
      <c r="B403551" s="1"/>
      <c r="C403551" s="1"/>
      <c r="D403551" s="1"/>
    </row>
    <row r="403570" spans="1:4" x14ac:dyDescent="0.35">
      <c r="A403570" s="1"/>
      <c r="B403570" s="1"/>
      <c r="C403570" s="1"/>
      <c r="D403570" s="1"/>
    </row>
    <row r="403589" spans="1:4" x14ac:dyDescent="0.35">
      <c r="A403589" s="1"/>
      <c r="B403589" s="1"/>
      <c r="C403589" s="1"/>
      <c r="D403589" s="1"/>
    </row>
    <row r="403608" spans="1:4" x14ac:dyDescent="0.35">
      <c r="A403608" s="1"/>
      <c r="B403608" s="1"/>
      <c r="C403608" s="1"/>
      <c r="D403608" s="1"/>
    </row>
    <row r="403627" spans="1:4" x14ac:dyDescent="0.35">
      <c r="A403627" s="1"/>
      <c r="B403627" s="1"/>
      <c r="C403627" s="1"/>
      <c r="D403627" s="1"/>
    </row>
    <row r="403646" spans="1:4" x14ac:dyDescent="0.35">
      <c r="A403646" s="1"/>
      <c r="B403646" s="1"/>
      <c r="C403646" s="1"/>
      <c r="D403646" s="1"/>
    </row>
    <row r="403665" spans="1:4" x14ac:dyDescent="0.35">
      <c r="A403665" s="1"/>
      <c r="B403665" s="1"/>
      <c r="C403665" s="1"/>
      <c r="D403665" s="1"/>
    </row>
    <row r="403684" spans="1:4" x14ac:dyDescent="0.35">
      <c r="A403684" s="1"/>
      <c r="B403684" s="1"/>
      <c r="C403684" s="1"/>
      <c r="D403684" s="1"/>
    </row>
    <row r="403703" spans="1:4" x14ac:dyDescent="0.35">
      <c r="A403703" s="1"/>
      <c r="B403703" s="1"/>
      <c r="C403703" s="1"/>
      <c r="D403703" s="1"/>
    </row>
    <row r="403722" spans="1:4" x14ac:dyDescent="0.35">
      <c r="A403722" s="1"/>
      <c r="B403722" s="1"/>
      <c r="C403722" s="1"/>
      <c r="D403722" s="1"/>
    </row>
    <row r="403741" spans="1:4" x14ac:dyDescent="0.35">
      <c r="A403741" s="1"/>
      <c r="B403741" s="1"/>
      <c r="C403741" s="1"/>
      <c r="D403741" s="1"/>
    </row>
    <row r="403760" spans="1:4" x14ac:dyDescent="0.35">
      <c r="A403760" s="1"/>
      <c r="B403760" s="1"/>
      <c r="C403760" s="1"/>
      <c r="D403760" s="1"/>
    </row>
    <row r="403779" spans="1:4" x14ac:dyDescent="0.35">
      <c r="A403779" s="1"/>
      <c r="B403779" s="1"/>
      <c r="C403779" s="1"/>
      <c r="D403779" s="1"/>
    </row>
    <row r="403798" spans="1:4" x14ac:dyDescent="0.35">
      <c r="A403798" s="1"/>
      <c r="B403798" s="1"/>
      <c r="C403798" s="1"/>
      <c r="D403798" s="1"/>
    </row>
    <row r="403817" spans="1:4" x14ac:dyDescent="0.35">
      <c r="A403817" s="1"/>
      <c r="B403817" s="1"/>
      <c r="C403817" s="1"/>
      <c r="D403817" s="1"/>
    </row>
    <row r="403836" spans="1:4" x14ac:dyDescent="0.35">
      <c r="A403836" s="1"/>
      <c r="B403836" s="1"/>
      <c r="C403836" s="1"/>
      <c r="D403836" s="1"/>
    </row>
    <row r="403855" spans="1:4" x14ac:dyDescent="0.35">
      <c r="A403855" s="1"/>
      <c r="B403855" s="1"/>
      <c r="C403855" s="1"/>
      <c r="D403855" s="1"/>
    </row>
    <row r="403874" spans="1:4" x14ac:dyDescent="0.35">
      <c r="A403874" s="1"/>
      <c r="B403874" s="1"/>
      <c r="C403874" s="1"/>
      <c r="D403874" s="1"/>
    </row>
    <row r="403893" spans="1:4" x14ac:dyDescent="0.35">
      <c r="A403893" s="1"/>
      <c r="B403893" s="1"/>
      <c r="C403893" s="1"/>
      <c r="D403893" s="1"/>
    </row>
    <row r="403912" spans="1:4" x14ac:dyDescent="0.35">
      <c r="A403912" s="1"/>
      <c r="B403912" s="1"/>
      <c r="C403912" s="1"/>
      <c r="D403912" s="1"/>
    </row>
    <row r="403931" spans="1:4" x14ac:dyDescent="0.35">
      <c r="A403931" s="1"/>
      <c r="B403931" s="1"/>
      <c r="C403931" s="1"/>
      <c r="D403931" s="1"/>
    </row>
    <row r="403950" spans="1:4" x14ac:dyDescent="0.35">
      <c r="A403950" s="1"/>
      <c r="B403950" s="1"/>
      <c r="C403950" s="1"/>
      <c r="D403950" s="1"/>
    </row>
    <row r="403969" spans="1:4" x14ac:dyDescent="0.35">
      <c r="A403969" s="1"/>
      <c r="B403969" s="1"/>
      <c r="C403969" s="1"/>
      <c r="D403969" s="1"/>
    </row>
    <row r="403988" spans="1:4" x14ac:dyDescent="0.35">
      <c r="A403988" s="1"/>
      <c r="B403988" s="1"/>
      <c r="C403988" s="1"/>
      <c r="D403988" s="1"/>
    </row>
    <row r="404007" spans="1:4" x14ac:dyDescent="0.35">
      <c r="A404007" s="1"/>
      <c r="B404007" s="1"/>
      <c r="C404007" s="1"/>
      <c r="D404007" s="1"/>
    </row>
    <row r="404026" spans="1:4" x14ac:dyDescent="0.35">
      <c r="A404026" s="1"/>
      <c r="B404026" s="1"/>
      <c r="C404026" s="1"/>
      <c r="D404026" s="1"/>
    </row>
    <row r="404045" spans="1:4" x14ac:dyDescent="0.35">
      <c r="A404045" s="1"/>
      <c r="B404045" s="1"/>
      <c r="C404045" s="1"/>
      <c r="D404045" s="1"/>
    </row>
    <row r="404064" spans="1:4" x14ac:dyDescent="0.35">
      <c r="A404064" s="1"/>
      <c r="B404064" s="1"/>
      <c r="C404064" s="1"/>
      <c r="D404064" s="1"/>
    </row>
    <row r="404083" spans="1:4" x14ac:dyDescent="0.35">
      <c r="A404083" s="1"/>
      <c r="B404083" s="1"/>
      <c r="C404083" s="1"/>
      <c r="D404083" s="1"/>
    </row>
    <row r="404102" spans="1:4" x14ac:dyDescent="0.35">
      <c r="A404102" s="1"/>
      <c r="B404102" s="1"/>
      <c r="C404102" s="1"/>
      <c r="D404102" s="1"/>
    </row>
    <row r="404121" spans="1:4" x14ac:dyDescent="0.35">
      <c r="A404121" s="1"/>
      <c r="B404121" s="1"/>
      <c r="C404121" s="1"/>
      <c r="D404121" s="1"/>
    </row>
    <row r="404140" spans="1:4" x14ac:dyDescent="0.35">
      <c r="A404140" s="1"/>
      <c r="B404140" s="1"/>
      <c r="C404140" s="1"/>
      <c r="D404140" s="1"/>
    </row>
    <row r="404159" spans="1:4" x14ac:dyDescent="0.35">
      <c r="A404159" s="1"/>
      <c r="B404159" s="1"/>
      <c r="C404159" s="1"/>
      <c r="D404159" s="1"/>
    </row>
    <row r="404178" spans="1:4" x14ac:dyDescent="0.35">
      <c r="A404178" s="1"/>
      <c r="B404178" s="1"/>
      <c r="C404178" s="1"/>
      <c r="D404178" s="1"/>
    </row>
    <row r="404197" spans="1:4" x14ac:dyDescent="0.35">
      <c r="A404197" s="1"/>
      <c r="B404197" s="1"/>
      <c r="C404197" s="1"/>
      <c r="D404197" s="1"/>
    </row>
    <row r="404216" spans="1:4" x14ac:dyDescent="0.35">
      <c r="A404216" s="1"/>
      <c r="B404216" s="1"/>
      <c r="C404216" s="1"/>
      <c r="D404216" s="1"/>
    </row>
    <row r="404235" spans="1:4" x14ac:dyDescent="0.35">
      <c r="A404235" s="1"/>
      <c r="B404235" s="1"/>
      <c r="C404235" s="1"/>
      <c r="D404235" s="1"/>
    </row>
    <row r="404254" spans="1:4" x14ac:dyDescent="0.35">
      <c r="A404254" s="1"/>
      <c r="B404254" s="1"/>
      <c r="C404254" s="1"/>
      <c r="D404254" s="1"/>
    </row>
    <row r="404273" spans="1:4" x14ac:dyDescent="0.35">
      <c r="A404273" s="1"/>
      <c r="B404273" s="1"/>
      <c r="C404273" s="1"/>
      <c r="D404273" s="1"/>
    </row>
    <row r="404292" spans="1:4" x14ac:dyDescent="0.35">
      <c r="A404292" s="1"/>
      <c r="B404292" s="1"/>
      <c r="C404292" s="1"/>
      <c r="D404292" s="1"/>
    </row>
    <row r="404311" spans="1:4" x14ac:dyDescent="0.35">
      <c r="A404311" s="1"/>
      <c r="B404311" s="1"/>
      <c r="C404311" s="1"/>
      <c r="D404311" s="1"/>
    </row>
    <row r="404330" spans="1:4" x14ac:dyDescent="0.35">
      <c r="A404330" s="1"/>
      <c r="B404330" s="1"/>
      <c r="C404330" s="1"/>
      <c r="D404330" s="1"/>
    </row>
    <row r="404349" spans="1:4" x14ac:dyDescent="0.35">
      <c r="A404349" s="1"/>
      <c r="B404349" s="1"/>
      <c r="C404349" s="1"/>
      <c r="D404349" s="1"/>
    </row>
    <row r="404368" spans="1:4" x14ac:dyDescent="0.35">
      <c r="A404368" s="1"/>
      <c r="B404368" s="1"/>
      <c r="C404368" s="1"/>
      <c r="D404368" s="1"/>
    </row>
    <row r="404387" spans="1:4" x14ac:dyDescent="0.35">
      <c r="A404387" s="1"/>
      <c r="B404387" s="1"/>
      <c r="C404387" s="1"/>
      <c r="D404387" s="1"/>
    </row>
    <row r="404406" spans="1:4" x14ac:dyDescent="0.35">
      <c r="A404406" s="1"/>
      <c r="B404406" s="1"/>
      <c r="C404406" s="1"/>
      <c r="D404406" s="1"/>
    </row>
    <row r="404425" spans="1:4" x14ac:dyDescent="0.35">
      <c r="A404425" s="1"/>
      <c r="B404425" s="1"/>
      <c r="C404425" s="1"/>
      <c r="D404425" s="1"/>
    </row>
    <row r="404444" spans="1:4" x14ac:dyDescent="0.35">
      <c r="A404444" s="1"/>
      <c r="B404444" s="1"/>
      <c r="C404444" s="1"/>
      <c r="D404444" s="1"/>
    </row>
    <row r="404463" spans="1:4" x14ac:dyDescent="0.35">
      <c r="A404463" s="1"/>
      <c r="B404463" s="1"/>
      <c r="C404463" s="1"/>
      <c r="D404463" s="1"/>
    </row>
    <row r="404482" spans="1:4" x14ac:dyDescent="0.35">
      <c r="A404482" s="1"/>
      <c r="B404482" s="1"/>
      <c r="C404482" s="1"/>
      <c r="D404482" s="1"/>
    </row>
    <row r="404501" spans="1:4" x14ac:dyDescent="0.35">
      <c r="A404501" s="1"/>
      <c r="B404501" s="1"/>
      <c r="C404501" s="1"/>
      <c r="D404501" s="1"/>
    </row>
    <row r="404520" spans="1:4" x14ac:dyDescent="0.35">
      <c r="A404520" s="1"/>
      <c r="B404520" s="1"/>
      <c r="C404520" s="1"/>
      <c r="D404520" s="1"/>
    </row>
    <row r="404539" spans="1:4" x14ac:dyDescent="0.35">
      <c r="A404539" s="1"/>
      <c r="B404539" s="1"/>
      <c r="C404539" s="1"/>
      <c r="D404539" s="1"/>
    </row>
    <row r="404558" spans="1:4" x14ac:dyDescent="0.35">
      <c r="A404558" s="1"/>
      <c r="B404558" s="1"/>
      <c r="C404558" s="1"/>
      <c r="D404558" s="1"/>
    </row>
    <row r="404577" spans="1:4" x14ac:dyDescent="0.35">
      <c r="A404577" s="1"/>
      <c r="B404577" s="1"/>
      <c r="C404577" s="1"/>
      <c r="D404577" s="1"/>
    </row>
    <row r="404596" spans="1:4" x14ac:dyDescent="0.35">
      <c r="A404596" s="1"/>
      <c r="B404596" s="1"/>
      <c r="C404596" s="1"/>
      <c r="D404596" s="1"/>
    </row>
    <row r="404615" spans="1:4" x14ac:dyDescent="0.35">
      <c r="A404615" s="1"/>
      <c r="B404615" s="1"/>
      <c r="C404615" s="1"/>
      <c r="D404615" s="1"/>
    </row>
    <row r="404634" spans="1:4" x14ac:dyDescent="0.35">
      <c r="A404634" s="1"/>
      <c r="B404634" s="1"/>
      <c r="C404634" s="1"/>
      <c r="D404634" s="1"/>
    </row>
    <row r="404653" spans="1:4" x14ac:dyDescent="0.35">
      <c r="A404653" s="1"/>
      <c r="B404653" s="1"/>
      <c r="C404653" s="1"/>
      <c r="D404653" s="1"/>
    </row>
    <row r="404672" spans="1:4" x14ac:dyDescent="0.35">
      <c r="A404672" s="1"/>
      <c r="B404672" s="1"/>
      <c r="C404672" s="1"/>
      <c r="D404672" s="1"/>
    </row>
    <row r="404691" spans="1:4" x14ac:dyDescent="0.35">
      <c r="A404691" s="1"/>
      <c r="B404691" s="1"/>
      <c r="C404691" s="1"/>
      <c r="D404691" s="1"/>
    </row>
    <row r="404710" spans="1:4" x14ac:dyDescent="0.35">
      <c r="A404710" s="1"/>
      <c r="B404710" s="1"/>
      <c r="C404710" s="1"/>
      <c r="D404710" s="1"/>
    </row>
    <row r="404729" spans="1:4" x14ac:dyDescent="0.35">
      <c r="A404729" s="1"/>
      <c r="B404729" s="1"/>
      <c r="C404729" s="1"/>
      <c r="D404729" s="1"/>
    </row>
    <row r="404748" spans="1:4" x14ac:dyDescent="0.35">
      <c r="A404748" s="1"/>
      <c r="B404748" s="1"/>
      <c r="C404748" s="1"/>
      <c r="D404748" s="1"/>
    </row>
    <row r="404767" spans="1:4" x14ac:dyDescent="0.35">
      <c r="A404767" s="1"/>
      <c r="B404767" s="1"/>
      <c r="C404767" s="1"/>
      <c r="D404767" s="1"/>
    </row>
    <row r="404786" spans="1:4" x14ac:dyDescent="0.35">
      <c r="A404786" s="1"/>
      <c r="B404786" s="1"/>
      <c r="C404786" s="1"/>
      <c r="D404786" s="1"/>
    </row>
    <row r="404805" spans="1:4" x14ac:dyDescent="0.35">
      <c r="A404805" s="1"/>
      <c r="B404805" s="1"/>
      <c r="C404805" s="1"/>
      <c r="D404805" s="1"/>
    </row>
    <row r="404824" spans="1:4" x14ac:dyDescent="0.35">
      <c r="A404824" s="1"/>
      <c r="B404824" s="1"/>
      <c r="C404824" s="1"/>
      <c r="D404824" s="1"/>
    </row>
    <row r="404843" spans="1:4" x14ac:dyDescent="0.35">
      <c r="A404843" s="1"/>
      <c r="B404843" s="1"/>
      <c r="C404843" s="1"/>
      <c r="D404843" s="1"/>
    </row>
    <row r="404862" spans="1:4" x14ac:dyDescent="0.35">
      <c r="A404862" s="1"/>
      <c r="B404862" s="1"/>
      <c r="C404862" s="1"/>
      <c r="D404862" s="1"/>
    </row>
    <row r="404881" spans="1:4" x14ac:dyDescent="0.35">
      <c r="A404881" s="1"/>
      <c r="B404881" s="1"/>
      <c r="C404881" s="1"/>
      <c r="D404881" s="1"/>
    </row>
    <row r="404900" spans="1:4" x14ac:dyDescent="0.35">
      <c r="A404900" s="1"/>
      <c r="B404900" s="1"/>
      <c r="C404900" s="1"/>
      <c r="D404900" s="1"/>
    </row>
    <row r="404919" spans="1:4" x14ac:dyDescent="0.35">
      <c r="A404919" s="1"/>
      <c r="B404919" s="1"/>
      <c r="C404919" s="1"/>
      <c r="D404919" s="1"/>
    </row>
    <row r="404938" spans="1:4" x14ac:dyDescent="0.35">
      <c r="A404938" s="1"/>
      <c r="B404938" s="1"/>
      <c r="C404938" s="1"/>
      <c r="D404938" s="1"/>
    </row>
    <row r="404957" spans="1:4" x14ac:dyDescent="0.35">
      <c r="A404957" s="1"/>
      <c r="B404957" s="1"/>
      <c r="C404957" s="1"/>
      <c r="D404957" s="1"/>
    </row>
    <row r="404976" spans="1:4" x14ac:dyDescent="0.35">
      <c r="A404976" s="1"/>
      <c r="B404976" s="1"/>
      <c r="C404976" s="1"/>
      <c r="D404976" s="1"/>
    </row>
    <row r="404995" spans="1:4" x14ac:dyDescent="0.35">
      <c r="A404995" s="1"/>
      <c r="B404995" s="1"/>
      <c r="C404995" s="1"/>
      <c r="D404995" s="1"/>
    </row>
    <row r="405014" spans="1:4" x14ac:dyDescent="0.35">
      <c r="A405014" s="1"/>
      <c r="B405014" s="1"/>
      <c r="C405014" s="1"/>
      <c r="D405014" s="1"/>
    </row>
    <row r="405033" spans="1:4" x14ac:dyDescent="0.35">
      <c r="A405033" s="1"/>
      <c r="B405033" s="1"/>
      <c r="C405033" s="1"/>
      <c r="D405033" s="1"/>
    </row>
    <row r="405052" spans="1:4" x14ac:dyDescent="0.35">
      <c r="A405052" s="1"/>
      <c r="B405052" s="1"/>
      <c r="C405052" s="1"/>
      <c r="D405052" s="1"/>
    </row>
    <row r="405071" spans="1:4" x14ac:dyDescent="0.35">
      <c r="A405071" s="1"/>
      <c r="B405071" s="1"/>
      <c r="C405071" s="1"/>
      <c r="D405071" s="1"/>
    </row>
    <row r="405090" spans="1:4" x14ac:dyDescent="0.35">
      <c r="A405090" s="1"/>
      <c r="B405090" s="1"/>
      <c r="C405090" s="1"/>
      <c r="D405090" s="1"/>
    </row>
    <row r="405109" spans="1:4" x14ac:dyDescent="0.35">
      <c r="A405109" s="1"/>
      <c r="B405109" s="1"/>
      <c r="C405109" s="1"/>
      <c r="D405109" s="1"/>
    </row>
    <row r="405128" spans="1:4" x14ac:dyDescent="0.35">
      <c r="A405128" s="1"/>
      <c r="B405128" s="1"/>
      <c r="C405128" s="1"/>
      <c r="D405128" s="1"/>
    </row>
    <row r="405147" spans="1:4" x14ac:dyDescent="0.35">
      <c r="A405147" s="1"/>
      <c r="B405147" s="1"/>
      <c r="C405147" s="1"/>
      <c r="D405147" s="1"/>
    </row>
    <row r="405166" spans="1:4" x14ac:dyDescent="0.35">
      <c r="A405166" s="1"/>
      <c r="B405166" s="1"/>
      <c r="C405166" s="1"/>
      <c r="D405166" s="1"/>
    </row>
    <row r="405185" spans="1:4" x14ac:dyDescent="0.35">
      <c r="A405185" s="1"/>
      <c r="B405185" s="1"/>
      <c r="C405185" s="1"/>
      <c r="D405185" s="1"/>
    </row>
    <row r="405204" spans="1:4" x14ac:dyDescent="0.35">
      <c r="A405204" s="1"/>
      <c r="B405204" s="1"/>
      <c r="C405204" s="1"/>
      <c r="D405204" s="1"/>
    </row>
    <row r="405223" spans="1:4" x14ac:dyDescent="0.35">
      <c r="A405223" s="1"/>
      <c r="B405223" s="1"/>
      <c r="C405223" s="1"/>
      <c r="D405223" s="1"/>
    </row>
    <row r="405242" spans="1:4" x14ac:dyDescent="0.35">
      <c r="A405242" s="1"/>
      <c r="B405242" s="1"/>
      <c r="C405242" s="1"/>
      <c r="D405242" s="1"/>
    </row>
    <row r="405261" spans="1:4" x14ac:dyDescent="0.35">
      <c r="A405261" s="1"/>
      <c r="B405261" s="1"/>
      <c r="C405261" s="1"/>
      <c r="D405261" s="1"/>
    </row>
    <row r="405280" spans="1:4" x14ac:dyDescent="0.35">
      <c r="A405280" s="1"/>
      <c r="B405280" s="1"/>
      <c r="C405280" s="1"/>
      <c r="D405280" s="1"/>
    </row>
    <row r="405299" spans="1:4" x14ac:dyDescent="0.35">
      <c r="A405299" s="1"/>
      <c r="B405299" s="1"/>
      <c r="C405299" s="1"/>
      <c r="D405299" s="1"/>
    </row>
    <row r="405318" spans="1:4" x14ac:dyDescent="0.35">
      <c r="A405318" s="1"/>
      <c r="B405318" s="1"/>
      <c r="C405318" s="1"/>
      <c r="D405318" s="1"/>
    </row>
    <row r="405337" spans="1:4" x14ac:dyDescent="0.35">
      <c r="A405337" s="1"/>
      <c r="B405337" s="1"/>
      <c r="C405337" s="1"/>
      <c r="D405337" s="1"/>
    </row>
    <row r="405356" spans="1:4" x14ac:dyDescent="0.35">
      <c r="A405356" s="1"/>
      <c r="B405356" s="1"/>
      <c r="C405356" s="1"/>
      <c r="D405356" s="1"/>
    </row>
    <row r="405375" spans="1:4" x14ac:dyDescent="0.35">
      <c r="A405375" s="1"/>
      <c r="B405375" s="1"/>
      <c r="C405375" s="1"/>
      <c r="D405375" s="1"/>
    </row>
    <row r="405394" spans="1:4" x14ac:dyDescent="0.35">
      <c r="A405394" s="1"/>
      <c r="B405394" s="1"/>
      <c r="C405394" s="1"/>
      <c r="D405394" s="1"/>
    </row>
    <row r="405413" spans="1:4" x14ac:dyDescent="0.35">
      <c r="A405413" s="1"/>
      <c r="B405413" s="1"/>
      <c r="C405413" s="1"/>
      <c r="D405413" s="1"/>
    </row>
    <row r="405432" spans="1:4" x14ac:dyDescent="0.35">
      <c r="A405432" s="1"/>
      <c r="B405432" s="1"/>
      <c r="C405432" s="1"/>
      <c r="D405432" s="1"/>
    </row>
    <row r="405451" spans="1:4" x14ac:dyDescent="0.35">
      <c r="A405451" s="1"/>
      <c r="B405451" s="1"/>
      <c r="C405451" s="1"/>
      <c r="D405451" s="1"/>
    </row>
    <row r="405470" spans="1:4" x14ac:dyDescent="0.35">
      <c r="A405470" s="1"/>
      <c r="B405470" s="1"/>
      <c r="C405470" s="1"/>
      <c r="D405470" s="1"/>
    </row>
    <row r="405489" spans="1:4" x14ac:dyDescent="0.35">
      <c r="A405489" s="1"/>
      <c r="B405489" s="1"/>
      <c r="C405489" s="1"/>
      <c r="D405489" s="1"/>
    </row>
    <row r="405508" spans="1:4" x14ac:dyDescent="0.35">
      <c r="A405508" s="1"/>
      <c r="B405508" s="1"/>
      <c r="C405508" s="1"/>
      <c r="D405508" s="1"/>
    </row>
    <row r="405527" spans="1:4" x14ac:dyDescent="0.35">
      <c r="A405527" s="1"/>
      <c r="B405527" s="1"/>
      <c r="C405527" s="1"/>
      <c r="D405527" s="1"/>
    </row>
    <row r="405546" spans="1:4" x14ac:dyDescent="0.35">
      <c r="A405546" s="1"/>
      <c r="B405546" s="1"/>
      <c r="C405546" s="1"/>
      <c r="D405546" s="1"/>
    </row>
    <row r="405565" spans="1:4" x14ac:dyDescent="0.35">
      <c r="A405565" s="1"/>
      <c r="B405565" s="1"/>
      <c r="C405565" s="1"/>
      <c r="D405565" s="1"/>
    </row>
    <row r="405584" spans="1:4" x14ac:dyDescent="0.35">
      <c r="A405584" s="1"/>
      <c r="B405584" s="1"/>
      <c r="C405584" s="1"/>
      <c r="D405584" s="1"/>
    </row>
    <row r="405603" spans="1:4" x14ac:dyDescent="0.35">
      <c r="A405603" s="1"/>
      <c r="B405603" s="1"/>
      <c r="C405603" s="1"/>
      <c r="D405603" s="1"/>
    </row>
    <row r="405622" spans="1:4" x14ac:dyDescent="0.35">
      <c r="A405622" s="1"/>
      <c r="B405622" s="1"/>
      <c r="C405622" s="1"/>
      <c r="D405622" s="1"/>
    </row>
    <row r="405641" spans="1:4" x14ac:dyDescent="0.35">
      <c r="A405641" s="1"/>
      <c r="B405641" s="1"/>
      <c r="C405641" s="1"/>
      <c r="D405641" s="1"/>
    </row>
    <row r="405660" spans="1:4" x14ac:dyDescent="0.35">
      <c r="A405660" s="1"/>
      <c r="B405660" s="1"/>
      <c r="C405660" s="1"/>
      <c r="D405660" s="1"/>
    </row>
    <row r="405679" spans="1:4" x14ac:dyDescent="0.35">
      <c r="A405679" s="1"/>
      <c r="B405679" s="1"/>
      <c r="C405679" s="1"/>
      <c r="D405679" s="1"/>
    </row>
    <row r="405698" spans="1:4" x14ac:dyDescent="0.35">
      <c r="A405698" s="1"/>
      <c r="B405698" s="1"/>
      <c r="C405698" s="1"/>
      <c r="D405698" s="1"/>
    </row>
    <row r="405717" spans="1:4" x14ac:dyDescent="0.35">
      <c r="A405717" s="1"/>
      <c r="B405717" s="1"/>
      <c r="C405717" s="1"/>
      <c r="D405717" s="1"/>
    </row>
    <row r="405736" spans="1:4" x14ac:dyDescent="0.35">
      <c r="A405736" s="1"/>
      <c r="B405736" s="1"/>
      <c r="C405736" s="1"/>
      <c r="D405736" s="1"/>
    </row>
    <row r="405755" spans="1:4" x14ac:dyDescent="0.35">
      <c r="A405755" s="1"/>
      <c r="B405755" s="1"/>
      <c r="C405755" s="1"/>
      <c r="D405755" s="1"/>
    </row>
    <row r="405774" spans="1:4" x14ac:dyDescent="0.35">
      <c r="A405774" s="1"/>
      <c r="B405774" s="1"/>
      <c r="C405774" s="1"/>
      <c r="D405774" s="1"/>
    </row>
    <row r="405793" spans="1:4" x14ac:dyDescent="0.35">
      <c r="A405793" s="1"/>
      <c r="B405793" s="1"/>
      <c r="C405793" s="1"/>
      <c r="D405793" s="1"/>
    </row>
    <row r="405812" spans="1:4" x14ac:dyDescent="0.35">
      <c r="A405812" s="1"/>
      <c r="B405812" s="1"/>
      <c r="C405812" s="1"/>
      <c r="D405812" s="1"/>
    </row>
    <row r="405831" spans="1:4" x14ac:dyDescent="0.35">
      <c r="A405831" s="1"/>
      <c r="B405831" s="1"/>
      <c r="C405831" s="1"/>
      <c r="D405831" s="1"/>
    </row>
    <row r="405850" spans="1:4" x14ac:dyDescent="0.35">
      <c r="A405850" s="1"/>
      <c r="B405850" s="1"/>
      <c r="C405850" s="1"/>
      <c r="D405850" s="1"/>
    </row>
    <row r="405869" spans="1:4" x14ac:dyDescent="0.35">
      <c r="A405869" s="1"/>
      <c r="B405869" s="1"/>
      <c r="C405869" s="1"/>
      <c r="D405869" s="1"/>
    </row>
    <row r="405888" spans="1:4" x14ac:dyDescent="0.35">
      <c r="A405888" s="1"/>
      <c r="B405888" s="1"/>
      <c r="C405888" s="1"/>
      <c r="D405888" s="1"/>
    </row>
    <row r="405907" spans="1:4" x14ac:dyDescent="0.35">
      <c r="A405907" s="1"/>
      <c r="B405907" s="1"/>
      <c r="C405907" s="1"/>
      <c r="D405907" s="1"/>
    </row>
    <row r="405926" spans="1:4" x14ac:dyDescent="0.35">
      <c r="A405926" s="1"/>
      <c r="B405926" s="1"/>
      <c r="C405926" s="1"/>
      <c r="D405926" s="1"/>
    </row>
    <row r="405945" spans="1:4" x14ac:dyDescent="0.35">
      <c r="A405945" s="1"/>
      <c r="B405945" s="1"/>
      <c r="C405945" s="1"/>
      <c r="D405945" s="1"/>
    </row>
    <row r="405964" spans="1:4" x14ac:dyDescent="0.35">
      <c r="A405964" s="1"/>
      <c r="B405964" s="1"/>
      <c r="C405964" s="1"/>
      <c r="D405964" s="1"/>
    </row>
    <row r="405983" spans="1:4" x14ac:dyDescent="0.35">
      <c r="A405983" s="1"/>
      <c r="B405983" s="1"/>
      <c r="C405983" s="1"/>
      <c r="D405983" s="1"/>
    </row>
    <row r="406002" spans="1:4" x14ac:dyDescent="0.35">
      <c r="A406002" s="1"/>
      <c r="B406002" s="1"/>
      <c r="C406002" s="1"/>
      <c r="D406002" s="1"/>
    </row>
    <row r="406021" spans="1:4" x14ac:dyDescent="0.35">
      <c r="A406021" s="1"/>
      <c r="B406021" s="1"/>
      <c r="C406021" s="1"/>
      <c r="D406021" s="1"/>
    </row>
    <row r="406040" spans="1:4" x14ac:dyDescent="0.35">
      <c r="A406040" s="1"/>
      <c r="B406040" s="1"/>
      <c r="C406040" s="1"/>
      <c r="D406040" s="1"/>
    </row>
    <row r="406059" spans="1:4" x14ac:dyDescent="0.35">
      <c r="A406059" s="1"/>
      <c r="B406059" s="1"/>
      <c r="C406059" s="1"/>
      <c r="D406059" s="1"/>
    </row>
    <row r="406078" spans="1:4" x14ac:dyDescent="0.35">
      <c r="A406078" s="1"/>
      <c r="B406078" s="1"/>
      <c r="C406078" s="1"/>
      <c r="D406078" s="1"/>
    </row>
    <row r="406097" spans="1:4" x14ac:dyDescent="0.35">
      <c r="A406097" s="1"/>
      <c r="B406097" s="1"/>
      <c r="C406097" s="1"/>
      <c r="D406097" s="1"/>
    </row>
    <row r="406116" spans="1:4" x14ac:dyDescent="0.35">
      <c r="A406116" s="1"/>
      <c r="B406116" s="1"/>
      <c r="C406116" s="1"/>
      <c r="D406116" s="1"/>
    </row>
    <row r="406135" spans="1:4" x14ac:dyDescent="0.35">
      <c r="A406135" s="1"/>
      <c r="B406135" s="1"/>
      <c r="C406135" s="1"/>
      <c r="D406135" s="1"/>
    </row>
    <row r="406154" spans="1:4" x14ac:dyDescent="0.35">
      <c r="A406154" s="1"/>
      <c r="B406154" s="1"/>
      <c r="C406154" s="1"/>
      <c r="D406154" s="1"/>
    </row>
    <row r="406173" spans="1:4" x14ac:dyDescent="0.35">
      <c r="A406173" s="1"/>
      <c r="B406173" s="1"/>
      <c r="C406173" s="1"/>
      <c r="D406173" s="1"/>
    </row>
    <row r="406192" spans="1:4" x14ac:dyDescent="0.35">
      <c r="A406192" s="1"/>
      <c r="B406192" s="1"/>
      <c r="C406192" s="1"/>
      <c r="D406192" s="1"/>
    </row>
    <row r="406211" spans="1:4" x14ac:dyDescent="0.35">
      <c r="A406211" s="1"/>
      <c r="B406211" s="1"/>
      <c r="C406211" s="1"/>
      <c r="D406211" s="1"/>
    </row>
    <row r="406230" spans="1:4" x14ac:dyDescent="0.35">
      <c r="A406230" s="1"/>
      <c r="B406230" s="1"/>
      <c r="C406230" s="1"/>
      <c r="D406230" s="1"/>
    </row>
    <row r="406249" spans="1:4" x14ac:dyDescent="0.35">
      <c r="A406249" s="1"/>
      <c r="B406249" s="1"/>
      <c r="C406249" s="1"/>
      <c r="D406249" s="1"/>
    </row>
    <row r="406268" spans="1:4" x14ac:dyDescent="0.35">
      <c r="A406268" s="1"/>
      <c r="B406268" s="1"/>
      <c r="C406268" s="1"/>
      <c r="D406268" s="1"/>
    </row>
    <row r="406287" spans="1:4" x14ac:dyDescent="0.35">
      <c r="A406287" s="1"/>
      <c r="B406287" s="1"/>
      <c r="C406287" s="1"/>
      <c r="D406287" s="1"/>
    </row>
    <row r="406306" spans="1:4" x14ac:dyDescent="0.35">
      <c r="A406306" s="1"/>
      <c r="B406306" s="1"/>
      <c r="C406306" s="1"/>
      <c r="D406306" s="1"/>
    </row>
    <row r="406325" spans="1:4" x14ac:dyDescent="0.35">
      <c r="A406325" s="1"/>
      <c r="B406325" s="1"/>
      <c r="C406325" s="1"/>
      <c r="D406325" s="1"/>
    </row>
    <row r="406344" spans="1:4" x14ac:dyDescent="0.35">
      <c r="A406344" s="1"/>
      <c r="B406344" s="1"/>
      <c r="C406344" s="1"/>
      <c r="D406344" s="1"/>
    </row>
    <row r="406363" spans="1:4" x14ac:dyDescent="0.35">
      <c r="A406363" s="1"/>
      <c r="B406363" s="1"/>
      <c r="C406363" s="1"/>
      <c r="D406363" s="1"/>
    </row>
    <row r="406382" spans="1:4" x14ac:dyDescent="0.35">
      <c r="A406382" s="1"/>
      <c r="B406382" s="1"/>
      <c r="C406382" s="1"/>
      <c r="D406382" s="1"/>
    </row>
    <row r="406401" spans="1:4" x14ac:dyDescent="0.35">
      <c r="A406401" s="1"/>
      <c r="B406401" s="1"/>
      <c r="C406401" s="1"/>
      <c r="D406401" s="1"/>
    </row>
    <row r="406420" spans="1:4" x14ac:dyDescent="0.35">
      <c r="A406420" s="1"/>
      <c r="B406420" s="1"/>
      <c r="C406420" s="1"/>
      <c r="D406420" s="1"/>
    </row>
    <row r="406439" spans="1:4" x14ac:dyDescent="0.35">
      <c r="A406439" s="1"/>
      <c r="B406439" s="1"/>
      <c r="C406439" s="1"/>
      <c r="D406439" s="1"/>
    </row>
    <row r="406458" spans="1:4" x14ac:dyDescent="0.35">
      <c r="A406458" s="1"/>
      <c r="B406458" s="1"/>
      <c r="C406458" s="1"/>
      <c r="D406458" s="1"/>
    </row>
    <row r="406477" spans="1:4" x14ac:dyDescent="0.35">
      <c r="A406477" s="1"/>
      <c r="B406477" s="1"/>
      <c r="C406477" s="1"/>
      <c r="D406477" s="1"/>
    </row>
    <row r="406496" spans="1:4" x14ac:dyDescent="0.35">
      <c r="A406496" s="1"/>
      <c r="B406496" s="1"/>
      <c r="C406496" s="1"/>
      <c r="D406496" s="1"/>
    </row>
    <row r="406515" spans="1:4" x14ac:dyDescent="0.35">
      <c r="A406515" s="1"/>
      <c r="B406515" s="1"/>
      <c r="C406515" s="1"/>
      <c r="D406515" s="1"/>
    </row>
    <row r="406534" spans="1:4" x14ac:dyDescent="0.35">
      <c r="A406534" s="1"/>
      <c r="B406534" s="1"/>
      <c r="C406534" s="1"/>
      <c r="D406534" s="1"/>
    </row>
    <row r="406553" spans="1:4" x14ac:dyDescent="0.35">
      <c r="A406553" s="1"/>
      <c r="B406553" s="1"/>
      <c r="C406553" s="1"/>
      <c r="D406553" s="1"/>
    </row>
    <row r="406572" spans="1:4" x14ac:dyDescent="0.35">
      <c r="A406572" s="1"/>
      <c r="B406572" s="1"/>
      <c r="C406572" s="1"/>
      <c r="D406572" s="1"/>
    </row>
    <row r="406591" spans="1:4" x14ac:dyDescent="0.35">
      <c r="A406591" s="1"/>
      <c r="B406591" s="1"/>
      <c r="C406591" s="1"/>
      <c r="D406591" s="1"/>
    </row>
    <row r="406610" spans="1:4" x14ac:dyDescent="0.35">
      <c r="A406610" s="1"/>
      <c r="B406610" s="1"/>
      <c r="C406610" s="1"/>
      <c r="D406610" s="1"/>
    </row>
    <row r="406629" spans="1:4" x14ac:dyDescent="0.35">
      <c r="A406629" s="1"/>
      <c r="B406629" s="1"/>
      <c r="C406629" s="1"/>
      <c r="D406629" s="1"/>
    </row>
    <row r="406648" spans="1:4" x14ac:dyDescent="0.35">
      <c r="A406648" s="1"/>
      <c r="B406648" s="1"/>
      <c r="C406648" s="1"/>
      <c r="D406648" s="1"/>
    </row>
    <row r="406667" spans="1:4" x14ac:dyDescent="0.35">
      <c r="A406667" s="1"/>
      <c r="B406667" s="1"/>
      <c r="C406667" s="1"/>
      <c r="D406667" s="1"/>
    </row>
    <row r="406686" spans="1:4" x14ac:dyDescent="0.35">
      <c r="A406686" s="1"/>
      <c r="B406686" s="1"/>
      <c r="C406686" s="1"/>
      <c r="D406686" s="1"/>
    </row>
    <row r="406705" spans="1:4" x14ac:dyDescent="0.35">
      <c r="A406705" s="1"/>
      <c r="B406705" s="1"/>
      <c r="C406705" s="1"/>
      <c r="D406705" s="1"/>
    </row>
    <row r="406724" spans="1:4" x14ac:dyDescent="0.35">
      <c r="A406724" s="1"/>
      <c r="B406724" s="1"/>
      <c r="C406724" s="1"/>
      <c r="D406724" s="1"/>
    </row>
    <row r="406743" spans="1:4" x14ac:dyDescent="0.35">
      <c r="A406743" s="1"/>
      <c r="B406743" s="1"/>
      <c r="C406743" s="1"/>
      <c r="D406743" s="1"/>
    </row>
    <row r="406762" spans="1:4" x14ac:dyDescent="0.35">
      <c r="A406762" s="1"/>
      <c r="B406762" s="1"/>
      <c r="C406762" s="1"/>
      <c r="D406762" s="1"/>
    </row>
    <row r="406781" spans="1:4" x14ac:dyDescent="0.35">
      <c r="A406781" s="1"/>
      <c r="B406781" s="1"/>
      <c r="C406781" s="1"/>
      <c r="D406781" s="1"/>
    </row>
    <row r="406800" spans="1:4" x14ac:dyDescent="0.35">
      <c r="A406800" s="1"/>
      <c r="B406800" s="1"/>
      <c r="C406800" s="1"/>
      <c r="D406800" s="1"/>
    </row>
    <row r="406819" spans="1:4" x14ac:dyDescent="0.35">
      <c r="A406819" s="1"/>
      <c r="B406819" s="1"/>
      <c r="C406819" s="1"/>
      <c r="D406819" s="1"/>
    </row>
    <row r="406838" spans="1:4" x14ac:dyDescent="0.35">
      <c r="A406838" s="1"/>
      <c r="B406838" s="1"/>
      <c r="C406838" s="1"/>
      <c r="D406838" s="1"/>
    </row>
    <row r="406857" spans="1:4" x14ac:dyDescent="0.35">
      <c r="A406857" s="1"/>
      <c r="B406857" s="1"/>
      <c r="C406857" s="1"/>
      <c r="D406857" s="1"/>
    </row>
    <row r="406876" spans="1:4" x14ac:dyDescent="0.35">
      <c r="A406876" s="1"/>
      <c r="B406876" s="1"/>
      <c r="C406876" s="1"/>
      <c r="D406876" s="1"/>
    </row>
    <row r="406895" spans="1:4" x14ac:dyDescent="0.35">
      <c r="A406895" s="1"/>
      <c r="B406895" s="1"/>
      <c r="C406895" s="1"/>
      <c r="D406895" s="1"/>
    </row>
    <row r="406914" spans="1:4" x14ac:dyDescent="0.35">
      <c r="A406914" s="1"/>
      <c r="B406914" s="1"/>
      <c r="C406914" s="1"/>
      <c r="D406914" s="1"/>
    </row>
    <row r="406933" spans="1:4" x14ac:dyDescent="0.35">
      <c r="A406933" s="1"/>
      <c r="B406933" s="1"/>
      <c r="C406933" s="1"/>
      <c r="D406933" s="1"/>
    </row>
    <row r="406952" spans="1:4" x14ac:dyDescent="0.35">
      <c r="A406952" s="1"/>
      <c r="B406952" s="1"/>
      <c r="C406952" s="1"/>
      <c r="D406952" s="1"/>
    </row>
    <row r="406971" spans="1:4" x14ac:dyDescent="0.35">
      <c r="A406971" s="1"/>
      <c r="B406971" s="1"/>
      <c r="C406971" s="1"/>
      <c r="D406971" s="1"/>
    </row>
    <row r="406990" spans="1:4" x14ac:dyDescent="0.35">
      <c r="A406990" s="1"/>
      <c r="B406990" s="1"/>
      <c r="C406990" s="1"/>
      <c r="D406990" s="1"/>
    </row>
    <row r="407009" spans="1:4" x14ac:dyDescent="0.35">
      <c r="A407009" s="1"/>
      <c r="B407009" s="1"/>
      <c r="C407009" s="1"/>
      <c r="D407009" s="1"/>
    </row>
    <row r="407028" spans="1:4" x14ac:dyDescent="0.35">
      <c r="A407028" s="1"/>
      <c r="B407028" s="1"/>
      <c r="C407028" s="1"/>
      <c r="D407028" s="1"/>
    </row>
    <row r="407047" spans="1:4" x14ac:dyDescent="0.35">
      <c r="A407047" s="1"/>
      <c r="B407047" s="1"/>
      <c r="C407047" s="1"/>
      <c r="D407047" s="1"/>
    </row>
    <row r="407066" spans="1:4" x14ac:dyDescent="0.35">
      <c r="A407066" s="1"/>
      <c r="B407066" s="1"/>
      <c r="C407066" s="1"/>
      <c r="D407066" s="1"/>
    </row>
    <row r="407085" spans="1:4" x14ac:dyDescent="0.35">
      <c r="A407085" s="1"/>
      <c r="B407085" s="1"/>
      <c r="C407085" s="1"/>
      <c r="D407085" s="1"/>
    </row>
    <row r="407104" spans="1:4" x14ac:dyDescent="0.35">
      <c r="A407104" s="1"/>
      <c r="B407104" s="1"/>
      <c r="C407104" s="1"/>
      <c r="D407104" s="1"/>
    </row>
    <row r="407123" spans="1:4" x14ac:dyDescent="0.35">
      <c r="A407123" s="1"/>
      <c r="B407123" s="1"/>
      <c r="C407123" s="1"/>
      <c r="D407123" s="1"/>
    </row>
    <row r="407142" spans="1:4" x14ac:dyDescent="0.35">
      <c r="A407142" s="1"/>
      <c r="B407142" s="1"/>
      <c r="C407142" s="1"/>
      <c r="D407142" s="1"/>
    </row>
    <row r="407161" spans="1:4" x14ac:dyDescent="0.35">
      <c r="A407161" s="1"/>
      <c r="B407161" s="1"/>
      <c r="C407161" s="1"/>
      <c r="D407161" s="1"/>
    </row>
    <row r="407180" spans="1:4" x14ac:dyDescent="0.35">
      <c r="A407180" s="1"/>
      <c r="B407180" s="1"/>
      <c r="C407180" s="1"/>
      <c r="D407180" s="1"/>
    </row>
    <row r="407199" spans="1:4" x14ac:dyDescent="0.35">
      <c r="A407199" s="1"/>
      <c r="B407199" s="1"/>
      <c r="C407199" s="1"/>
      <c r="D407199" s="1"/>
    </row>
    <row r="407218" spans="1:4" x14ac:dyDescent="0.35">
      <c r="A407218" s="1"/>
      <c r="B407218" s="1"/>
      <c r="C407218" s="1"/>
      <c r="D407218" s="1"/>
    </row>
    <row r="407237" spans="1:4" x14ac:dyDescent="0.35">
      <c r="A407237" s="1"/>
      <c r="B407237" s="1"/>
      <c r="C407237" s="1"/>
      <c r="D407237" s="1"/>
    </row>
    <row r="407256" spans="1:4" x14ac:dyDescent="0.35">
      <c r="A407256" s="1"/>
      <c r="B407256" s="1"/>
      <c r="C407256" s="1"/>
      <c r="D407256" s="1"/>
    </row>
    <row r="407275" spans="1:4" x14ac:dyDescent="0.35">
      <c r="A407275" s="1"/>
      <c r="B407275" s="1"/>
      <c r="C407275" s="1"/>
      <c r="D407275" s="1"/>
    </row>
    <row r="407294" spans="1:4" x14ac:dyDescent="0.35">
      <c r="A407294" s="1"/>
      <c r="B407294" s="1"/>
      <c r="C407294" s="1"/>
      <c r="D407294" s="1"/>
    </row>
    <row r="407313" spans="1:4" x14ac:dyDescent="0.35">
      <c r="A407313" s="1"/>
      <c r="B407313" s="1"/>
      <c r="C407313" s="1"/>
      <c r="D407313" s="1"/>
    </row>
    <row r="407332" spans="1:4" x14ac:dyDescent="0.35">
      <c r="A407332" s="1"/>
      <c r="B407332" s="1"/>
      <c r="C407332" s="1"/>
      <c r="D407332" s="1"/>
    </row>
    <row r="407351" spans="1:4" x14ac:dyDescent="0.35">
      <c r="A407351" s="1"/>
      <c r="B407351" s="1"/>
      <c r="C407351" s="1"/>
      <c r="D407351" s="1"/>
    </row>
    <row r="407370" spans="1:4" x14ac:dyDescent="0.35">
      <c r="A407370" s="1"/>
      <c r="B407370" s="1"/>
      <c r="C407370" s="1"/>
      <c r="D407370" s="1"/>
    </row>
    <row r="407389" spans="1:4" x14ac:dyDescent="0.35">
      <c r="A407389" s="1"/>
      <c r="B407389" s="1"/>
      <c r="C407389" s="1"/>
      <c r="D407389" s="1"/>
    </row>
    <row r="407408" spans="1:4" x14ac:dyDescent="0.35">
      <c r="A407408" s="1"/>
      <c r="B407408" s="1"/>
      <c r="C407408" s="1"/>
      <c r="D407408" s="1"/>
    </row>
    <row r="407427" spans="1:4" x14ac:dyDescent="0.35">
      <c r="A407427" s="1"/>
      <c r="B407427" s="1"/>
      <c r="C407427" s="1"/>
      <c r="D407427" s="1"/>
    </row>
    <row r="407446" spans="1:4" x14ac:dyDescent="0.35">
      <c r="A407446" s="1"/>
      <c r="B407446" s="1"/>
      <c r="C407446" s="1"/>
      <c r="D407446" s="1"/>
    </row>
    <row r="407465" spans="1:4" x14ac:dyDescent="0.35">
      <c r="A407465" s="1"/>
      <c r="B407465" s="1"/>
      <c r="C407465" s="1"/>
      <c r="D407465" s="1"/>
    </row>
    <row r="407484" spans="1:4" x14ac:dyDescent="0.35">
      <c r="A407484" s="1"/>
      <c r="B407484" s="1"/>
      <c r="C407484" s="1"/>
      <c r="D407484" s="1"/>
    </row>
    <row r="407503" spans="1:4" x14ac:dyDescent="0.35">
      <c r="A407503" s="1"/>
      <c r="B407503" s="1"/>
      <c r="C407503" s="1"/>
      <c r="D407503" s="1"/>
    </row>
    <row r="407522" spans="1:4" x14ac:dyDescent="0.35">
      <c r="A407522" s="1"/>
      <c r="B407522" s="1"/>
      <c r="C407522" s="1"/>
      <c r="D407522" s="1"/>
    </row>
    <row r="407541" spans="1:4" x14ac:dyDescent="0.35">
      <c r="A407541" s="1"/>
      <c r="B407541" s="1"/>
      <c r="C407541" s="1"/>
      <c r="D407541" s="1"/>
    </row>
    <row r="407560" spans="1:4" x14ac:dyDescent="0.35">
      <c r="A407560" s="1"/>
      <c r="B407560" s="1"/>
      <c r="C407560" s="1"/>
      <c r="D407560" s="1"/>
    </row>
    <row r="407579" spans="1:4" x14ac:dyDescent="0.35">
      <c r="A407579" s="1"/>
      <c r="B407579" s="1"/>
      <c r="C407579" s="1"/>
      <c r="D407579" s="1"/>
    </row>
    <row r="407598" spans="1:4" x14ac:dyDescent="0.35">
      <c r="A407598" s="1"/>
      <c r="B407598" s="1"/>
      <c r="C407598" s="1"/>
      <c r="D407598" s="1"/>
    </row>
    <row r="407617" spans="1:4" x14ac:dyDescent="0.35">
      <c r="A407617" s="1"/>
      <c r="B407617" s="1"/>
      <c r="C407617" s="1"/>
      <c r="D407617" s="1"/>
    </row>
    <row r="407636" spans="1:4" x14ac:dyDescent="0.35">
      <c r="A407636" s="1"/>
      <c r="B407636" s="1"/>
      <c r="C407636" s="1"/>
      <c r="D407636" s="1"/>
    </row>
    <row r="407655" spans="1:4" x14ac:dyDescent="0.35">
      <c r="A407655" s="1"/>
      <c r="B407655" s="1"/>
      <c r="C407655" s="1"/>
      <c r="D407655" s="1"/>
    </row>
    <row r="407674" spans="1:4" x14ac:dyDescent="0.35">
      <c r="A407674" s="1"/>
      <c r="B407674" s="1"/>
      <c r="C407674" s="1"/>
      <c r="D407674" s="1"/>
    </row>
    <row r="407693" spans="1:4" x14ac:dyDescent="0.35">
      <c r="A407693" s="1"/>
      <c r="B407693" s="1"/>
      <c r="C407693" s="1"/>
      <c r="D407693" s="1"/>
    </row>
    <row r="407712" spans="1:4" x14ac:dyDescent="0.35">
      <c r="A407712" s="1"/>
      <c r="B407712" s="1"/>
      <c r="C407712" s="1"/>
      <c r="D407712" s="1"/>
    </row>
    <row r="407731" spans="1:4" x14ac:dyDescent="0.35">
      <c r="A407731" s="1"/>
      <c r="B407731" s="1"/>
      <c r="C407731" s="1"/>
      <c r="D407731" s="1"/>
    </row>
    <row r="407750" spans="1:4" x14ac:dyDescent="0.35">
      <c r="A407750" s="1"/>
      <c r="B407750" s="1"/>
      <c r="C407750" s="1"/>
      <c r="D407750" s="1"/>
    </row>
    <row r="407769" spans="1:4" x14ac:dyDescent="0.35">
      <c r="A407769" s="1"/>
      <c r="B407769" s="1"/>
      <c r="C407769" s="1"/>
      <c r="D407769" s="1"/>
    </row>
    <row r="407788" spans="1:4" x14ac:dyDescent="0.35">
      <c r="A407788" s="1"/>
      <c r="B407788" s="1"/>
      <c r="C407788" s="1"/>
      <c r="D407788" s="1"/>
    </row>
    <row r="407807" spans="1:4" x14ac:dyDescent="0.35">
      <c r="A407807" s="1"/>
      <c r="B407807" s="1"/>
      <c r="C407807" s="1"/>
      <c r="D407807" s="1"/>
    </row>
    <row r="407826" spans="1:4" x14ac:dyDescent="0.35">
      <c r="A407826" s="1"/>
      <c r="B407826" s="1"/>
      <c r="C407826" s="1"/>
      <c r="D407826" s="1"/>
    </row>
    <row r="407845" spans="1:4" x14ac:dyDescent="0.35">
      <c r="A407845" s="1"/>
      <c r="B407845" s="1"/>
      <c r="C407845" s="1"/>
      <c r="D407845" s="1"/>
    </row>
    <row r="407864" spans="1:4" x14ac:dyDescent="0.35">
      <c r="A407864" s="1"/>
      <c r="B407864" s="1"/>
      <c r="C407864" s="1"/>
      <c r="D407864" s="1"/>
    </row>
    <row r="407883" spans="1:4" x14ac:dyDescent="0.35">
      <c r="A407883" s="1"/>
      <c r="B407883" s="1"/>
      <c r="C407883" s="1"/>
      <c r="D407883" s="1"/>
    </row>
    <row r="407902" spans="1:4" x14ac:dyDescent="0.35">
      <c r="A407902" s="1"/>
      <c r="B407902" s="1"/>
      <c r="C407902" s="1"/>
      <c r="D407902" s="1"/>
    </row>
    <row r="407921" spans="1:4" x14ac:dyDescent="0.35">
      <c r="A407921" s="1"/>
      <c r="B407921" s="1"/>
      <c r="C407921" s="1"/>
      <c r="D407921" s="1"/>
    </row>
    <row r="407940" spans="1:4" x14ac:dyDescent="0.35">
      <c r="A407940" s="1"/>
      <c r="B407940" s="1"/>
      <c r="C407940" s="1"/>
      <c r="D407940" s="1"/>
    </row>
    <row r="407959" spans="1:4" x14ac:dyDescent="0.35">
      <c r="A407959" s="1"/>
      <c r="B407959" s="1"/>
      <c r="C407959" s="1"/>
      <c r="D407959" s="1"/>
    </row>
    <row r="407978" spans="1:4" x14ac:dyDescent="0.35">
      <c r="A407978" s="1"/>
      <c r="B407978" s="1"/>
      <c r="C407978" s="1"/>
      <c r="D407978" s="1"/>
    </row>
    <row r="407997" spans="1:4" x14ac:dyDescent="0.35">
      <c r="A407997" s="1"/>
      <c r="B407997" s="1"/>
      <c r="C407997" s="1"/>
      <c r="D407997" s="1"/>
    </row>
    <row r="408016" spans="1:4" x14ac:dyDescent="0.35">
      <c r="A408016" s="1"/>
      <c r="B408016" s="1"/>
      <c r="C408016" s="1"/>
      <c r="D408016" s="1"/>
    </row>
    <row r="408035" spans="1:4" x14ac:dyDescent="0.35">
      <c r="A408035" s="1"/>
      <c r="B408035" s="1"/>
      <c r="C408035" s="1"/>
      <c r="D408035" s="1"/>
    </row>
    <row r="408054" spans="1:4" x14ac:dyDescent="0.35">
      <c r="A408054" s="1"/>
      <c r="B408054" s="1"/>
      <c r="C408054" s="1"/>
      <c r="D408054" s="1"/>
    </row>
    <row r="408073" spans="1:4" x14ac:dyDescent="0.35">
      <c r="A408073" s="1"/>
      <c r="B408073" s="1"/>
      <c r="C408073" s="1"/>
      <c r="D408073" s="1"/>
    </row>
    <row r="408092" spans="1:4" x14ac:dyDescent="0.35">
      <c r="A408092" s="1"/>
      <c r="B408092" s="1"/>
      <c r="C408092" s="1"/>
      <c r="D408092" s="1"/>
    </row>
    <row r="408111" spans="1:4" x14ac:dyDescent="0.35">
      <c r="A408111" s="1"/>
      <c r="B408111" s="1"/>
      <c r="C408111" s="1"/>
      <c r="D408111" s="1"/>
    </row>
    <row r="408130" spans="1:4" x14ac:dyDescent="0.35">
      <c r="A408130" s="1"/>
      <c r="B408130" s="1"/>
      <c r="C408130" s="1"/>
      <c r="D408130" s="1"/>
    </row>
    <row r="408149" spans="1:4" x14ac:dyDescent="0.35">
      <c r="A408149" s="1"/>
      <c r="B408149" s="1"/>
      <c r="C408149" s="1"/>
      <c r="D408149" s="1"/>
    </row>
    <row r="408168" spans="1:4" x14ac:dyDescent="0.35">
      <c r="A408168" s="1"/>
      <c r="B408168" s="1"/>
      <c r="C408168" s="1"/>
      <c r="D408168" s="1"/>
    </row>
    <row r="408187" spans="1:4" x14ac:dyDescent="0.35">
      <c r="A408187" s="1"/>
      <c r="B408187" s="1"/>
      <c r="C408187" s="1"/>
      <c r="D408187" s="1"/>
    </row>
    <row r="408206" spans="1:4" x14ac:dyDescent="0.35">
      <c r="A408206" s="1"/>
      <c r="B408206" s="1"/>
      <c r="C408206" s="1"/>
      <c r="D408206" s="1"/>
    </row>
    <row r="408225" spans="1:4" x14ac:dyDescent="0.35">
      <c r="A408225" s="1"/>
      <c r="B408225" s="1"/>
      <c r="C408225" s="1"/>
      <c r="D408225" s="1"/>
    </row>
    <row r="408244" spans="1:4" x14ac:dyDescent="0.35">
      <c r="A408244" s="1"/>
      <c r="B408244" s="1"/>
      <c r="C408244" s="1"/>
      <c r="D408244" s="1"/>
    </row>
    <row r="408263" spans="1:4" x14ac:dyDescent="0.35">
      <c r="A408263" s="1"/>
      <c r="B408263" s="1"/>
      <c r="C408263" s="1"/>
      <c r="D408263" s="1"/>
    </row>
    <row r="408282" spans="1:4" x14ac:dyDescent="0.35">
      <c r="A408282" s="1"/>
      <c r="B408282" s="1"/>
      <c r="C408282" s="1"/>
      <c r="D408282" s="1"/>
    </row>
    <row r="408301" spans="1:4" x14ac:dyDescent="0.35">
      <c r="A408301" s="1"/>
      <c r="B408301" s="1"/>
      <c r="C408301" s="1"/>
      <c r="D408301" s="1"/>
    </row>
    <row r="408320" spans="1:4" x14ac:dyDescent="0.35">
      <c r="A408320" s="1"/>
      <c r="B408320" s="1"/>
      <c r="C408320" s="1"/>
      <c r="D408320" s="1"/>
    </row>
    <row r="408339" spans="1:4" x14ac:dyDescent="0.35">
      <c r="A408339" s="1"/>
      <c r="B408339" s="1"/>
      <c r="C408339" s="1"/>
      <c r="D408339" s="1"/>
    </row>
    <row r="408358" spans="1:4" x14ac:dyDescent="0.35">
      <c r="A408358" s="1"/>
      <c r="B408358" s="1"/>
      <c r="C408358" s="1"/>
      <c r="D408358" s="1"/>
    </row>
    <row r="408377" spans="1:4" x14ac:dyDescent="0.35">
      <c r="A408377" s="1"/>
      <c r="B408377" s="1"/>
      <c r="C408377" s="1"/>
      <c r="D408377" s="1"/>
    </row>
    <row r="408396" spans="1:4" x14ac:dyDescent="0.35">
      <c r="A408396" s="1"/>
      <c r="B408396" s="1"/>
      <c r="C408396" s="1"/>
      <c r="D408396" s="1"/>
    </row>
    <row r="408415" spans="1:4" x14ac:dyDescent="0.35">
      <c r="A408415" s="1"/>
      <c r="B408415" s="1"/>
      <c r="C408415" s="1"/>
      <c r="D408415" s="1"/>
    </row>
    <row r="408434" spans="1:4" x14ac:dyDescent="0.35">
      <c r="A408434" s="1"/>
      <c r="B408434" s="1"/>
      <c r="C408434" s="1"/>
      <c r="D408434" s="1"/>
    </row>
    <row r="408453" spans="1:4" x14ac:dyDescent="0.35">
      <c r="A408453" s="1"/>
      <c r="B408453" s="1"/>
      <c r="C408453" s="1"/>
      <c r="D408453" s="1"/>
    </row>
    <row r="408472" spans="1:4" x14ac:dyDescent="0.35">
      <c r="A408472" s="1"/>
      <c r="B408472" s="1"/>
      <c r="C408472" s="1"/>
      <c r="D408472" s="1"/>
    </row>
    <row r="408491" spans="1:4" x14ac:dyDescent="0.35">
      <c r="A408491" s="1"/>
      <c r="B408491" s="1"/>
      <c r="C408491" s="1"/>
      <c r="D408491" s="1"/>
    </row>
    <row r="408510" spans="1:4" x14ac:dyDescent="0.35">
      <c r="A408510" s="1"/>
      <c r="B408510" s="1"/>
      <c r="C408510" s="1"/>
      <c r="D408510" s="1"/>
    </row>
    <row r="408529" spans="1:4" x14ac:dyDescent="0.35">
      <c r="A408529" s="1"/>
      <c r="B408529" s="1"/>
      <c r="C408529" s="1"/>
      <c r="D408529" s="1"/>
    </row>
    <row r="408548" spans="1:4" x14ac:dyDescent="0.35">
      <c r="A408548" s="1"/>
      <c r="B408548" s="1"/>
      <c r="C408548" s="1"/>
      <c r="D408548" s="1"/>
    </row>
    <row r="408567" spans="1:4" x14ac:dyDescent="0.35">
      <c r="A408567" s="1"/>
      <c r="B408567" s="1"/>
      <c r="C408567" s="1"/>
      <c r="D408567" s="1"/>
    </row>
    <row r="408586" spans="1:4" x14ac:dyDescent="0.35">
      <c r="A408586" s="1"/>
      <c r="B408586" s="1"/>
      <c r="C408586" s="1"/>
      <c r="D408586" s="1"/>
    </row>
    <row r="408605" spans="1:4" x14ac:dyDescent="0.35">
      <c r="A408605" s="1"/>
      <c r="B408605" s="1"/>
      <c r="C408605" s="1"/>
      <c r="D408605" s="1"/>
    </row>
    <row r="408624" spans="1:4" x14ac:dyDescent="0.35">
      <c r="A408624" s="1"/>
      <c r="B408624" s="1"/>
      <c r="C408624" s="1"/>
      <c r="D408624" s="1"/>
    </row>
    <row r="408643" spans="1:4" x14ac:dyDescent="0.35">
      <c r="A408643" s="1"/>
      <c r="B408643" s="1"/>
      <c r="C408643" s="1"/>
      <c r="D408643" s="1"/>
    </row>
    <row r="408662" spans="1:4" x14ac:dyDescent="0.35">
      <c r="A408662" s="1"/>
      <c r="B408662" s="1"/>
      <c r="C408662" s="1"/>
      <c r="D408662" s="1"/>
    </row>
    <row r="408681" spans="1:4" x14ac:dyDescent="0.35">
      <c r="A408681" s="1"/>
      <c r="B408681" s="1"/>
      <c r="C408681" s="1"/>
      <c r="D408681" s="1"/>
    </row>
    <row r="408700" spans="1:4" x14ac:dyDescent="0.35">
      <c r="A408700" s="1"/>
      <c r="B408700" s="1"/>
      <c r="C408700" s="1"/>
      <c r="D408700" s="1"/>
    </row>
    <row r="408719" spans="1:4" x14ac:dyDescent="0.35">
      <c r="A408719" s="1"/>
      <c r="B408719" s="1"/>
      <c r="C408719" s="1"/>
      <c r="D408719" s="1"/>
    </row>
    <row r="408738" spans="1:4" x14ac:dyDescent="0.35">
      <c r="A408738" s="1"/>
      <c r="B408738" s="1"/>
      <c r="C408738" s="1"/>
      <c r="D408738" s="1"/>
    </row>
    <row r="408757" spans="1:4" x14ac:dyDescent="0.35">
      <c r="A408757" s="1"/>
      <c r="B408757" s="1"/>
      <c r="C408757" s="1"/>
      <c r="D408757" s="1"/>
    </row>
    <row r="408776" spans="1:4" x14ac:dyDescent="0.35">
      <c r="A408776" s="1"/>
      <c r="B408776" s="1"/>
      <c r="C408776" s="1"/>
      <c r="D408776" s="1"/>
    </row>
    <row r="408795" spans="1:4" x14ac:dyDescent="0.35">
      <c r="A408795" s="1"/>
      <c r="B408795" s="1"/>
      <c r="C408795" s="1"/>
      <c r="D408795" s="1"/>
    </row>
    <row r="408814" spans="1:4" x14ac:dyDescent="0.35">
      <c r="A408814" s="1"/>
      <c r="B408814" s="1"/>
      <c r="C408814" s="1"/>
      <c r="D408814" s="1"/>
    </row>
    <row r="408833" spans="1:4" x14ac:dyDescent="0.35">
      <c r="A408833" s="1"/>
      <c r="B408833" s="1"/>
      <c r="C408833" s="1"/>
      <c r="D408833" s="1"/>
    </row>
    <row r="408852" spans="1:4" x14ac:dyDescent="0.35">
      <c r="A408852" s="1"/>
      <c r="B408852" s="1"/>
      <c r="C408852" s="1"/>
      <c r="D408852" s="1"/>
    </row>
    <row r="408871" spans="1:4" x14ac:dyDescent="0.35">
      <c r="A408871" s="1"/>
      <c r="B408871" s="1"/>
      <c r="C408871" s="1"/>
      <c r="D408871" s="1"/>
    </row>
    <row r="408890" spans="1:4" x14ac:dyDescent="0.35">
      <c r="A408890" s="1"/>
      <c r="B408890" s="1"/>
      <c r="C408890" s="1"/>
      <c r="D408890" s="1"/>
    </row>
    <row r="408909" spans="1:4" x14ac:dyDescent="0.35">
      <c r="A408909" s="1"/>
      <c r="B408909" s="1"/>
      <c r="C408909" s="1"/>
      <c r="D408909" s="1"/>
    </row>
    <row r="408928" spans="1:4" x14ac:dyDescent="0.35">
      <c r="A408928" s="1"/>
      <c r="B408928" s="1"/>
      <c r="C408928" s="1"/>
      <c r="D408928" s="1"/>
    </row>
    <row r="408947" spans="1:4" x14ac:dyDescent="0.35">
      <c r="A408947" s="1"/>
      <c r="B408947" s="1"/>
      <c r="C408947" s="1"/>
      <c r="D408947" s="1"/>
    </row>
    <row r="408966" spans="1:4" x14ac:dyDescent="0.35">
      <c r="A408966" s="1"/>
      <c r="B408966" s="1"/>
      <c r="C408966" s="1"/>
      <c r="D408966" s="1"/>
    </row>
    <row r="408985" spans="1:4" x14ac:dyDescent="0.35">
      <c r="A408985" s="1"/>
      <c r="B408985" s="1"/>
      <c r="C408985" s="1"/>
      <c r="D408985" s="1"/>
    </row>
    <row r="409004" spans="1:4" x14ac:dyDescent="0.35">
      <c r="A409004" s="1"/>
      <c r="B409004" s="1"/>
      <c r="C409004" s="1"/>
      <c r="D409004" s="1"/>
    </row>
    <row r="409023" spans="1:4" x14ac:dyDescent="0.35">
      <c r="A409023" s="1"/>
      <c r="B409023" s="1"/>
      <c r="C409023" s="1"/>
      <c r="D409023" s="1"/>
    </row>
    <row r="409042" spans="1:4" x14ac:dyDescent="0.35">
      <c r="A409042" s="1"/>
      <c r="B409042" s="1"/>
      <c r="C409042" s="1"/>
      <c r="D409042" s="1"/>
    </row>
    <row r="409061" spans="1:4" x14ac:dyDescent="0.35">
      <c r="A409061" s="1"/>
      <c r="B409061" s="1"/>
      <c r="C409061" s="1"/>
      <c r="D409061" s="1"/>
    </row>
    <row r="409080" spans="1:4" x14ac:dyDescent="0.35">
      <c r="A409080" s="1"/>
      <c r="B409080" s="1"/>
      <c r="C409080" s="1"/>
      <c r="D409080" s="1"/>
    </row>
    <row r="409099" spans="1:4" x14ac:dyDescent="0.35">
      <c r="A409099" s="1"/>
      <c r="B409099" s="1"/>
      <c r="C409099" s="1"/>
      <c r="D409099" s="1"/>
    </row>
    <row r="409118" spans="1:4" x14ac:dyDescent="0.35">
      <c r="A409118" s="1"/>
      <c r="B409118" s="1"/>
      <c r="C409118" s="1"/>
      <c r="D409118" s="1"/>
    </row>
    <row r="409137" spans="1:4" x14ac:dyDescent="0.35">
      <c r="A409137" s="1"/>
      <c r="B409137" s="1"/>
      <c r="C409137" s="1"/>
      <c r="D409137" s="1"/>
    </row>
    <row r="409156" spans="1:4" x14ac:dyDescent="0.35">
      <c r="A409156" s="1"/>
      <c r="B409156" s="1"/>
      <c r="C409156" s="1"/>
      <c r="D409156" s="1"/>
    </row>
    <row r="409175" spans="1:4" x14ac:dyDescent="0.35">
      <c r="A409175" s="1"/>
      <c r="B409175" s="1"/>
      <c r="C409175" s="1"/>
      <c r="D409175" s="1"/>
    </row>
    <row r="409194" spans="1:4" x14ac:dyDescent="0.35">
      <c r="A409194" s="1"/>
      <c r="B409194" s="1"/>
      <c r="C409194" s="1"/>
      <c r="D409194" s="1"/>
    </row>
    <row r="409213" spans="1:4" x14ac:dyDescent="0.35">
      <c r="A409213" s="1"/>
      <c r="B409213" s="1"/>
      <c r="C409213" s="1"/>
      <c r="D409213" s="1"/>
    </row>
    <row r="409232" spans="1:4" x14ac:dyDescent="0.35">
      <c r="A409232" s="1"/>
      <c r="B409232" s="1"/>
      <c r="C409232" s="1"/>
      <c r="D409232" s="1"/>
    </row>
    <row r="409251" spans="1:4" x14ac:dyDescent="0.35">
      <c r="A409251" s="1"/>
      <c r="B409251" s="1"/>
      <c r="C409251" s="1"/>
      <c r="D409251" s="1"/>
    </row>
    <row r="409270" spans="1:4" x14ac:dyDescent="0.35">
      <c r="A409270" s="1"/>
      <c r="B409270" s="1"/>
      <c r="C409270" s="1"/>
      <c r="D409270" s="1"/>
    </row>
    <row r="409289" spans="1:4" x14ac:dyDescent="0.35">
      <c r="A409289" s="1"/>
      <c r="B409289" s="1"/>
      <c r="C409289" s="1"/>
      <c r="D409289" s="1"/>
    </row>
    <row r="409308" spans="1:4" x14ac:dyDescent="0.35">
      <c r="A409308" s="1"/>
      <c r="B409308" s="1"/>
      <c r="C409308" s="1"/>
      <c r="D409308" s="1"/>
    </row>
    <row r="409327" spans="1:4" x14ac:dyDescent="0.35">
      <c r="A409327" s="1"/>
      <c r="B409327" s="1"/>
      <c r="C409327" s="1"/>
      <c r="D409327" s="1"/>
    </row>
    <row r="409346" spans="1:4" x14ac:dyDescent="0.35">
      <c r="A409346" s="1"/>
      <c r="B409346" s="1"/>
      <c r="C409346" s="1"/>
      <c r="D409346" s="1"/>
    </row>
    <row r="409365" spans="1:4" x14ac:dyDescent="0.35">
      <c r="A409365" s="1"/>
      <c r="B409365" s="1"/>
      <c r="C409365" s="1"/>
      <c r="D409365" s="1"/>
    </row>
    <row r="409384" spans="1:4" x14ac:dyDescent="0.35">
      <c r="A409384" s="1"/>
      <c r="B409384" s="1"/>
      <c r="C409384" s="1"/>
      <c r="D409384" s="1"/>
    </row>
    <row r="409403" spans="1:4" x14ac:dyDescent="0.35">
      <c r="A409403" s="1"/>
      <c r="B409403" s="1"/>
      <c r="C409403" s="1"/>
      <c r="D409403" s="1"/>
    </row>
    <row r="409422" spans="1:4" x14ac:dyDescent="0.35">
      <c r="A409422" s="1"/>
      <c r="B409422" s="1"/>
      <c r="C409422" s="1"/>
      <c r="D409422" s="1"/>
    </row>
    <row r="409441" spans="1:4" x14ac:dyDescent="0.35">
      <c r="A409441" s="1"/>
      <c r="B409441" s="1"/>
      <c r="C409441" s="1"/>
      <c r="D409441" s="1"/>
    </row>
    <row r="409460" spans="1:4" x14ac:dyDescent="0.35">
      <c r="A409460" s="1"/>
      <c r="B409460" s="1"/>
      <c r="C409460" s="1"/>
      <c r="D409460" s="1"/>
    </row>
    <row r="409479" spans="1:4" x14ac:dyDescent="0.35">
      <c r="A409479" s="1"/>
      <c r="B409479" s="1"/>
      <c r="C409479" s="1"/>
      <c r="D409479" s="1"/>
    </row>
    <row r="409498" spans="1:4" x14ac:dyDescent="0.35">
      <c r="A409498" s="1"/>
      <c r="B409498" s="1"/>
      <c r="C409498" s="1"/>
      <c r="D409498" s="1"/>
    </row>
    <row r="409517" spans="1:4" x14ac:dyDescent="0.35">
      <c r="A409517" s="1"/>
      <c r="B409517" s="1"/>
      <c r="C409517" s="1"/>
      <c r="D409517" s="1"/>
    </row>
    <row r="409536" spans="1:4" x14ac:dyDescent="0.35">
      <c r="A409536" s="1"/>
      <c r="B409536" s="1"/>
      <c r="C409536" s="1"/>
      <c r="D409536" s="1"/>
    </row>
    <row r="409555" spans="1:4" x14ac:dyDescent="0.35">
      <c r="A409555" s="1"/>
      <c r="B409555" s="1"/>
      <c r="C409555" s="1"/>
      <c r="D409555" s="1"/>
    </row>
    <row r="409574" spans="1:4" x14ac:dyDescent="0.35">
      <c r="A409574" s="1"/>
      <c r="B409574" s="1"/>
      <c r="C409574" s="1"/>
      <c r="D409574" s="1"/>
    </row>
    <row r="409593" spans="1:4" x14ac:dyDescent="0.35">
      <c r="A409593" s="1"/>
      <c r="B409593" s="1"/>
      <c r="C409593" s="1"/>
      <c r="D409593" s="1"/>
    </row>
    <row r="409612" spans="1:4" x14ac:dyDescent="0.35">
      <c r="A409612" s="1"/>
      <c r="B409612" s="1"/>
      <c r="C409612" s="1"/>
      <c r="D409612" s="1"/>
    </row>
    <row r="409631" spans="1:4" x14ac:dyDescent="0.35">
      <c r="A409631" s="1"/>
      <c r="B409631" s="1"/>
      <c r="C409631" s="1"/>
      <c r="D409631" s="1"/>
    </row>
    <row r="409650" spans="1:4" x14ac:dyDescent="0.35">
      <c r="A409650" s="1"/>
      <c r="B409650" s="1"/>
      <c r="C409650" s="1"/>
      <c r="D409650" s="1"/>
    </row>
    <row r="409669" spans="1:4" x14ac:dyDescent="0.35">
      <c r="A409669" s="1"/>
      <c r="B409669" s="1"/>
      <c r="C409669" s="1"/>
      <c r="D409669" s="1"/>
    </row>
    <row r="409688" spans="1:4" x14ac:dyDescent="0.35">
      <c r="A409688" s="1"/>
      <c r="B409688" s="1"/>
      <c r="C409688" s="1"/>
      <c r="D409688" s="1"/>
    </row>
    <row r="409707" spans="1:4" x14ac:dyDescent="0.35">
      <c r="A409707" s="1"/>
      <c r="B409707" s="1"/>
      <c r="C409707" s="1"/>
      <c r="D409707" s="1"/>
    </row>
    <row r="409726" spans="1:4" x14ac:dyDescent="0.35">
      <c r="A409726" s="1"/>
      <c r="B409726" s="1"/>
      <c r="C409726" s="1"/>
      <c r="D409726" s="1"/>
    </row>
    <row r="409745" spans="1:4" x14ac:dyDescent="0.35">
      <c r="A409745" s="1"/>
      <c r="B409745" s="1"/>
      <c r="C409745" s="1"/>
      <c r="D409745" s="1"/>
    </row>
    <row r="409764" spans="1:4" x14ac:dyDescent="0.35">
      <c r="A409764" s="1"/>
      <c r="B409764" s="1"/>
      <c r="C409764" s="1"/>
      <c r="D409764" s="1"/>
    </row>
    <row r="409783" spans="1:4" x14ac:dyDescent="0.35">
      <c r="A409783" s="1"/>
      <c r="B409783" s="1"/>
      <c r="C409783" s="1"/>
      <c r="D409783" s="1"/>
    </row>
    <row r="409802" spans="1:4" x14ac:dyDescent="0.35">
      <c r="A409802" s="1"/>
      <c r="B409802" s="1"/>
      <c r="C409802" s="1"/>
      <c r="D409802" s="1"/>
    </row>
    <row r="409821" spans="1:4" x14ac:dyDescent="0.35">
      <c r="A409821" s="1"/>
      <c r="B409821" s="1"/>
      <c r="C409821" s="1"/>
      <c r="D409821" s="1"/>
    </row>
    <row r="409840" spans="1:4" x14ac:dyDescent="0.35">
      <c r="A409840" s="1"/>
      <c r="B409840" s="1"/>
      <c r="C409840" s="1"/>
      <c r="D409840" s="1"/>
    </row>
    <row r="409859" spans="1:4" x14ac:dyDescent="0.35">
      <c r="A409859" s="1"/>
      <c r="B409859" s="1"/>
      <c r="C409859" s="1"/>
      <c r="D409859" s="1"/>
    </row>
    <row r="409878" spans="1:4" x14ac:dyDescent="0.35">
      <c r="A409878" s="1"/>
      <c r="B409878" s="1"/>
      <c r="C409878" s="1"/>
      <c r="D409878" s="1"/>
    </row>
    <row r="409897" spans="1:4" x14ac:dyDescent="0.35">
      <c r="A409897" s="1"/>
      <c r="B409897" s="1"/>
      <c r="C409897" s="1"/>
      <c r="D409897" s="1"/>
    </row>
    <row r="409916" spans="1:4" x14ac:dyDescent="0.35">
      <c r="A409916" s="1"/>
      <c r="B409916" s="1"/>
      <c r="C409916" s="1"/>
      <c r="D409916" s="1"/>
    </row>
    <row r="409935" spans="1:4" x14ac:dyDescent="0.35">
      <c r="A409935" s="1"/>
      <c r="B409935" s="1"/>
      <c r="C409935" s="1"/>
      <c r="D409935" s="1"/>
    </row>
    <row r="409954" spans="1:4" x14ac:dyDescent="0.35">
      <c r="A409954" s="1"/>
      <c r="B409954" s="1"/>
      <c r="C409954" s="1"/>
      <c r="D409954" s="1"/>
    </row>
    <row r="409973" spans="1:4" x14ac:dyDescent="0.35">
      <c r="A409973" s="1"/>
      <c r="B409973" s="1"/>
      <c r="C409973" s="1"/>
      <c r="D409973" s="1"/>
    </row>
    <row r="409992" spans="1:4" x14ac:dyDescent="0.35">
      <c r="A409992" s="1"/>
      <c r="B409992" s="1"/>
      <c r="C409992" s="1"/>
      <c r="D409992" s="1"/>
    </row>
    <row r="410011" spans="1:4" x14ac:dyDescent="0.35">
      <c r="A410011" s="1"/>
      <c r="B410011" s="1"/>
      <c r="C410011" s="1"/>
      <c r="D410011" s="1"/>
    </row>
    <row r="410030" spans="1:4" x14ac:dyDescent="0.35">
      <c r="A410030" s="1"/>
      <c r="B410030" s="1"/>
      <c r="C410030" s="1"/>
      <c r="D410030" s="1"/>
    </row>
    <row r="410049" spans="1:4" x14ac:dyDescent="0.35">
      <c r="A410049" s="1"/>
      <c r="B410049" s="1"/>
      <c r="C410049" s="1"/>
      <c r="D410049" s="1"/>
    </row>
    <row r="410068" spans="1:4" x14ac:dyDescent="0.35">
      <c r="A410068" s="1"/>
      <c r="B410068" s="1"/>
      <c r="C410068" s="1"/>
      <c r="D410068" s="1"/>
    </row>
    <row r="410087" spans="1:4" x14ac:dyDescent="0.35">
      <c r="A410087" s="1"/>
      <c r="B410087" s="1"/>
      <c r="C410087" s="1"/>
      <c r="D410087" s="1"/>
    </row>
    <row r="410106" spans="1:4" x14ac:dyDescent="0.35">
      <c r="A410106" s="1"/>
      <c r="B410106" s="1"/>
      <c r="C410106" s="1"/>
      <c r="D410106" s="1"/>
    </row>
    <row r="410125" spans="1:4" x14ac:dyDescent="0.35">
      <c r="A410125" s="1"/>
      <c r="B410125" s="1"/>
      <c r="C410125" s="1"/>
      <c r="D410125" s="1"/>
    </row>
    <row r="410144" spans="1:4" x14ac:dyDescent="0.35">
      <c r="A410144" s="1"/>
      <c r="B410144" s="1"/>
      <c r="C410144" s="1"/>
      <c r="D410144" s="1"/>
    </row>
    <row r="410163" spans="1:4" x14ac:dyDescent="0.35">
      <c r="A410163" s="1"/>
      <c r="B410163" s="1"/>
      <c r="C410163" s="1"/>
      <c r="D410163" s="1"/>
    </row>
    <row r="410182" spans="1:4" x14ac:dyDescent="0.35">
      <c r="A410182" s="1"/>
      <c r="B410182" s="1"/>
      <c r="C410182" s="1"/>
      <c r="D410182" s="1"/>
    </row>
    <row r="410201" spans="1:4" x14ac:dyDescent="0.35">
      <c r="A410201" s="1"/>
      <c r="B410201" s="1"/>
      <c r="C410201" s="1"/>
      <c r="D410201" s="1"/>
    </row>
    <row r="410220" spans="1:4" x14ac:dyDescent="0.35">
      <c r="A410220" s="1"/>
      <c r="B410220" s="1"/>
      <c r="C410220" s="1"/>
      <c r="D410220" s="1"/>
    </row>
    <row r="410239" spans="1:4" x14ac:dyDescent="0.35">
      <c r="A410239" s="1"/>
      <c r="B410239" s="1"/>
      <c r="C410239" s="1"/>
      <c r="D410239" s="1"/>
    </row>
    <row r="410258" spans="1:4" x14ac:dyDescent="0.35">
      <c r="A410258" s="1"/>
      <c r="B410258" s="1"/>
      <c r="C410258" s="1"/>
      <c r="D410258" s="1"/>
    </row>
    <row r="410277" spans="1:4" x14ac:dyDescent="0.35">
      <c r="A410277" s="1"/>
      <c r="B410277" s="1"/>
      <c r="C410277" s="1"/>
      <c r="D410277" s="1"/>
    </row>
    <row r="410296" spans="1:4" x14ac:dyDescent="0.35">
      <c r="A410296" s="1"/>
      <c r="B410296" s="1"/>
      <c r="C410296" s="1"/>
      <c r="D410296" s="1"/>
    </row>
    <row r="410315" spans="1:4" x14ac:dyDescent="0.35">
      <c r="A410315" s="1"/>
      <c r="B410315" s="1"/>
      <c r="C410315" s="1"/>
      <c r="D410315" s="1"/>
    </row>
    <row r="410334" spans="1:4" x14ac:dyDescent="0.35">
      <c r="A410334" s="1"/>
      <c r="B410334" s="1"/>
      <c r="C410334" s="1"/>
      <c r="D410334" s="1"/>
    </row>
    <row r="410353" spans="1:4" x14ac:dyDescent="0.35">
      <c r="A410353" s="1"/>
      <c r="B410353" s="1"/>
      <c r="C410353" s="1"/>
      <c r="D410353" s="1"/>
    </row>
    <row r="410372" spans="1:4" x14ac:dyDescent="0.35">
      <c r="A410372" s="1"/>
      <c r="B410372" s="1"/>
      <c r="C410372" s="1"/>
      <c r="D410372" s="1"/>
    </row>
    <row r="410391" spans="1:4" x14ac:dyDescent="0.35">
      <c r="A410391" s="1"/>
      <c r="B410391" s="1"/>
      <c r="C410391" s="1"/>
      <c r="D410391" s="1"/>
    </row>
    <row r="410410" spans="1:4" x14ac:dyDescent="0.35">
      <c r="A410410" s="1"/>
      <c r="B410410" s="1"/>
      <c r="C410410" s="1"/>
      <c r="D410410" s="1"/>
    </row>
    <row r="410429" spans="1:4" x14ac:dyDescent="0.35">
      <c r="A410429" s="1"/>
      <c r="B410429" s="1"/>
      <c r="C410429" s="1"/>
      <c r="D410429" s="1"/>
    </row>
    <row r="410448" spans="1:4" x14ac:dyDescent="0.35">
      <c r="A410448" s="1"/>
      <c r="B410448" s="1"/>
      <c r="C410448" s="1"/>
      <c r="D410448" s="1"/>
    </row>
    <row r="410467" spans="1:4" x14ac:dyDescent="0.35">
      <c r="A410467" s="1"/>
      <c r="B410467" s="1"/>
      <c r="C410467" s="1"/>
      <c r="D410467" s="1"/>
    </row>
    <row r="410486" spans="1:4" x14ac:dyDescent="0.35">
      <c r="A410486" s="1"/>
      <c r="B410486" s="1"/>
      <c r="C410486" s="1"/>
      <c r="D410486" s="1"/>
    </row>
    <row r="410505" spans="1:4" x14ac:dyDescent="0.35">
      <c r="A410505" s="1"/>
      <c r="B410505" s="1"/>
      <c r="C410505" s="1"/>
      <c r="D410505" s="1"/>
    </row>
    <row r="410524" spans="1:4" x14ac:dyDescent="0.35">
      <c r="A410524" s="1"/>
      <c r="B410524" s="1"/>
      <c r="C410524" s="1"/>
      <c r="D410524" s="1"/>
    </row>
    <row r="410543" spans="1:4" x14ac:dyDescent="0.35">
      <c r="A410543" s="1"/>
      <c r="B410543" s="1"/>
      <c r="C410543" s="1"/>
      <c r="D410543" s="1"/>
    </row>
    <row r="410562" spans="1:4" x14ac:dyDescent="0.35">
      <c r="A410562" s="1"/>
      <c r="B410562" s="1"/>
      <c r="C410562" s="1"/>
      <c r="D410562" s="1"/>
    </row>
    <row r="410581" spans="1:4" x14ac:dyDescent="0.35">
      <c r="A410581" s="1"/>
      <c r="B410581" s="1"/>
      <c r="C410581" s="1"/>
      <c r="D410581" s="1"/>
    </row>
    <row r="410600" spans="1:4" x14ac:dyDescent="0.35">
      <c r="A410600" s="1"/>
      <c r="B410600" s="1"/>
      <c r="C410600" s="1"/>
      <c r="D410600" s="1"/>
    </row>
    <row r="410619" spans="1:4" x14ac:dyDescent="0.35">
      <c r="A410619" s="1"/>
      <c r="B410619" s="1"/>
      <c r="C410619" s="1"/>
      <c r="D410619" s="1"/>
    </row>
    <row r="410638" spans="1:4" x14ac:dyDescent="0.35">
      <c r="A410638" s="1"/>
      <c r="B410638" s="1"/>
      <c r="C410638" s="1"/>
      <c r="D410638" s="1"/>
    </row>
    <row r="410657" spans="1:4" x14ac:dyDescent="0.35">
      <c r="A410657" s="1"/>
      <c r="B410657" s="1"/>
      <c r="C410657" s="1"/>
      <c r="D410657" s="1"/>
    </row>
    <row r="410676" spans="1:4" x14ac:dyDescent="0.35">
      <c r="A410676" s="1"/>
      <c r="B410676" s="1"/>
      <c r="C410676" s="1"/>
      <c r="D410676" s="1"/>
    </row>
    <row r="410695" spans="1:4" x14ac:dyDescent="0.35">
      <c r="A410695" s="1"/>
      <c r="B410695" s="1"/>
      <c r="C410695" s="1"/>
      <c r="D410695" s="1"/>
    </row>
    <row r="410714" spans="1:4" x14ac:dyDescent="0.35">
      <c r="A410714" s="1"/>
      <c r="B410714" s="1"/>
      <c r="C410714" s="1"/>
      <c r="D410714" s="1"/>
    </row>
    <row r="410733" spans="1:4" x14ac:dyDescent="0.35">
      <c r="A410733" s="1"/>
      <c r="B410733" s="1"/>
      <c r="C410733" s="1"/>
      <c r="D410733" s="1"/>
    </row>
    <row r="410752" spans="1:4" x14ac:dyDescent="0.35">
      <c r="A410752" s="1"/>
      <c r="B410752" s="1"/>
      <c r="C410752" s="1"/>
      <c r="D410752" s="1"/>
    </row>
    <row r="410771" spans="1:4" x14ac:dyDescent="0.35">
      <c r="A410771" s="1"/>
      <c r="B410771" s="1"/>
      <c r="C410771" s="1"/>
      <c r="D410771" s="1"/>
    </row>
    <row r="410790" spans="1:4" x14ac:dyDescent="0.35">
      <c r="A410790" s="1"/>
      <c r="B410790" s="1"/>
      <c r="C410790" s="1"/>
      <c r="D410790" s="1"/>
    </row>
    <row r="410809" spans="1:4" x14ac:dyDescent="0.35">
      <c r="A410809" s="1"/>
      <c r="B410809" s="1"/>
      <c r="C410809" s="1"/>
      <c r="D410809" s="1"/>
    </row>
    <row r="410828" spans="1:4" x14ac:dyDescent="0.35">
      <c r="A410828" s="1"/>
      <c r="B410828" s="1"/>
      <c r="C410828" s="1"/>
      <c r="D410828" s="1"/>
    </row>
    <row r="410847" spans="1:4" x14ac:dyDescent="0.35">
      <c r="A410847" s="1"/>
      <c r="B410847" s="1"/>
      <c r="C410847" s="1"/>
      <c r="D410847" s="1"/>
    </row>
    <row r="410866" spans="1:4" x14ac:dyDescent="0.35">
      <c r="A410866" s="1"/>
      <c r="B410866" s="1"/>
      <c r="C410866" s="1"/>
      <c r="D410866" s="1"/>
    </row>
    <row r="410885" spans="1:4" x14ac:dyDescent="0.35">
      <c r="A410885" s="1"/>
      <c r="B410885" s="1"/>
      <c r="C410885" s="1"/>
      <c r="D410885" s="1"/>
    </row>
    <row r="410904" spans="1:4" x14ac:dyDescent="0.35">
      <c r="A410904" s="1"/>
      <c r="B410904" s="1"/>
      <c r="C410904" s="1"/>
      <c r="D410904" s="1"/>
    </row>
    <row r="410923" spans="1:4" x14ac:dyDescent="0.35">
      <c r="A410923" s="1"/>
      <c r="B410923" s="1"/>
      <c r="C410923" s="1"/>
      <c r="D410923" s="1"/>
    </row>
    <row r="410942" spans="1:4" x14ac:dyDescent="0.35">
      <c r="A410942" s="1"/>
      <c r="B410942" s="1"/>
      <c r="C410942" s="1"/>
      <c r="D410942" s="1"/>
    </row>
    <row r="410961" spans="1:4" x14ac:dyDescent="0.35">
      <c r="A410961" s="1"/>
      <c r="B410961" s="1"/>
      <c r="C410961" s="1"/>
      <c r="D410961" s="1"/>
    </row>
    <row r="410980" spans="1:4" x14ac:dyDescent="0.35">
      <c r="A410980" s="1"/>
      <c r="B410980" s="1"/>
      <c r="C410980" s="1"/>
      <c r="D410980" s="1"/>
    </row>
    <row r="410999" spans="1:4" x14ac:dyDescent="0.35">
      <c r="A410999" s="1"/>
      <c r="B410999" s="1"/>
      <c r="C410999" s="1"/>
      <c r="D410999" s="1"/>
    </row>
    <row r="411018" spans="1:4" x14ac:dyDescent="0.35">
      <c r="A411018" s="1"/>
      <c r="B411018" s="1"/>
      <c r="C411018" s="1"/>
      <c r="D411018" s="1"/>
    </row>
    <row r="411037" spans="1:4" x14ac:dyDescent="0.35">
      <c r="A411037" s="1"/>
      <c r="B411037" s="1"/>
      <c r="C411037" s="1"/>
      <c r="D411037" s="1"/>
    </row>
    <row r="411056" spans="1:4" x14ac:dyDescent="0.35">
      <c r="A411056" s="1"/>
      <c r="B411056" s="1"/>
      <c r="C411056" s="1"/>
      <c r="D411056" s="1"/>
    </row>
    <row r="411075" spans="1:4" x14ac:dyDescent="0.35">
      <c r="A411075" s="1"/>
      <c r="B411075" s="1"/>
      <c r="C411075" s="1"/>
      <c r="D411075" s="1"/>
    </row>
    <row r="411094" spans="1:4" x14ac:dyDescent="0.35">
      <c r="A411094" s="1"/>
      <c r="B411094" s="1"/>
      <c r="C411094" s="1"/>
      <c r="D411094" s="1"/>
    </row>
    <row r="411113" spans="1:4" x14ac:dyDescent="0.35">
      <c r="A411113" s="1"/>
      <c r="B411113" s="1"/>
      <c r="C411113" s="1"/>
      <c r="D411113" s="1"/>
    </row>
    <row r="411132" spans="1:4" x14ac:dyDescent="0.35">
      <c r="A411132" s="1"/>
      <c r="B411132" s="1"/>
      <c r="C411132" s="1"/>
      <c r="D411132" s="1"/>
    </row>
    <row r="411151" spans="1:4" x14ac:dyDescent="0.35">
      <c r="A411151" s="1"/>
      <c r="B411151" s="1"/>
      <c r="C411151" s="1"/>
      <c r="D411151" s="1"/>
    </row>
    <row r="411170" spans="1:4" x14ac:dyDescent="0.35">
      <c r="A411170" s="1"/>
      <c r="B411170" s="1"/>
      <c r="C411170" s="1"/>
      <c r="D411170" s="1"/>
    </row>
    <row r="411189" spans="1:4" x14ac:dyDescent="0.35">
      <c r="A411189" s="1"/>
      <c r="B411189" s="1"/>
      <c r="C411189" s="1"/>
      <c r="D411189" s="1"/>
    </row>
    <row r="411208" spans="1:4" x14ac:dyDescent="0.35">
      <c r="A411208" s="1"/>
      <c r="B411208" s="1"/>
      <c r="C411208" s="1"/>
      <c r="D411208" s="1"/>
    </row>
    <row r="411227" spans="1:4" x14ac:dyDescent="0.35">
      <c r="A411227" s="1"/>
      <c r="B411227" s="1"/>
      <c r="C411227" s="1"/>
      <c r="D411227" s="1"/>
    </row>
    <row r="411246" spans="1:4" x14ac:dyDescent="0.35">
      <c r="A411246" s="1"/>
      <c r="B411246" s="1"/>
      <c r="C411246" s="1"/>
      <c r="D411246" s="1"/>
    </row>
    <row r="411265" spans="1:4" x14ac:dyDescent="0.35">
      <c r="A411265" s="1"/>
      <c r="B411265" s="1"/>
      <c r="C411265" s="1"/>
      <c r="D411265" s="1"/>
    </row>
    <row r="411284" spans="1:4" x14ac:dyDescent="0.35">
      <c r="A411284" s="1"/>
      <c r="B411284" s="1"/>
      <c r="C411284" s="1"/>
      <c r="D411284" s="1"/>
    </row>
    <row r="411303" spans="1:4" x14ac:dyDescent="0.35">
      <c r="A411303" s="1"/>
      <c r="B411303" s="1"/>
      <c r="C411303" s="1"/>
      <c r="D411303" s="1"/>
    </row>
    <row r="411322" spans="1:4" x14ac:dyDescent="0.35">
      <c r="A411322" s="1"/>
      <c r="B411322" s="1"/>
      <c r="C411322" s="1"/>
      <c r="D411322" s="1"/>
    </row>
    <row r="411341" spans="1:4" x14ac:dyDescent="0.35">
      <c r="A411341" s="1"/>
      <c r="B411341" s="1"/>
      <c r="C411341" s="1"/>
      <c r="D411341" s="1"/>
    </row>
    <row r="411360" spans="1:4" x14ac:dyDescent="0.35">
      <c r="A411360" s="1"/>
      <c r="B411360" s="1"/>
      <c r="C411360" s="1"/>
      <c r="D411360" s="1"/>
    </row>
    <row r="411379" spans="1:4" x14ac:dyDescent="0.35">
      <c r="A411379" s="1"/>
      <c r="B411379" s="1"/>
      <c r="C411379" s="1"/>
      <c r="D411379" s="1"/>
    </row>
    <row r="411398" spans="1:4" x14ac:dyDescent="0.35">
      <c r="A411398" s="1"/>
      <c r="B411398" s="1"/>
      <c r="C411398" s="1"/>
      <c r="D411398" s="1"/>
    </row>
    <row r="411417" spans="1:4" x14ac:dyDescent="0.35">
      <c r="A411417" s="1"/>
      <c r="B411417" s="1"/>
      <c r="C411417" s="1"/>
      <c r="D411417" s="1"/>
    </row>
    <row r="411436" spans="1:4" x14ac:dyDescent="0.35">
      <c r="A411436" s="1"/>
      <c r="B411436" s="1"/>
      <c r="C411436" s="1"/>
      <c r="D411436" s="1"/>
    </row>
    <row r="411455" spans="1:4" x14ac:dyDescent="0.35">
      <c r="A411455" s="1"/>
      <c r="B411455" s="1"/>
      <c r="C411455" s="1"/>
      <c r="D411455" s="1"/>
    </row>
    <row r="411474" spans="1:4" x14ac:dyDescent="0.35">
      <c r="A411474" s="1"/>
      <c r="B411474" s="1"/>
      <c r="C411474" s="1"/>
      <c r="D411474" s="1"/>
    </row>
    <row r="411493" spans="1:4" x14ac:dyDescent="0.35">
      <c r="A411493" s="1"/>
      <c r="B411493" s="1"/>
      <c r="C411493" s="1"/>
      <c r="D411493" s="1"/>
    </row>
    <row r="411512" spans="1:4" x14ac:dyDescent="0.35">
      <c r="A411512" s="1"/>
      <c r="B411512" s="1"/>
      <c r="C411512" s="1"/>
      <c r="D411512" s="1"/>
    </row>
    <row r="411531" spans="1:4" x14ac:dyDescent="0.35">
      <c r="A411531" s="1"/>
      <c r="B411531" s="1"/>
      <c r="C411531" s="1"/>
      <c r="D411531" s="1"/>
    </row>
    <row r="411550" spans="1:4" x14ac:dyDescent="0.35">
      <c r="A411550" s="1"/>
      <c r="B411550" s="1"/>
      <c r="C411550" s="1"/>
      <c r="D411550" s="1"/>
    </row>
    <row r="411569" spans="1:4" x14ac:dyDescent="0.35">
      <c r="A411569" s="1"/>
      <c r="B411569" s="1"/>
      <c r="C411569" s="1"/>
      <c r="D411569" s="1"/>
    </row>
    <row r="411588" spans="1:4" x14ac:dyDescent="0.35">
      <c r="A411588" s="1"/>
      <c r="B411588" s="1"/>
      <c r="C411588" s="1"/>
      <c r="D411588" s="1"/>
    </row>
    <row r="411607" spans="1:4" x14ac:dyDescent="0.35">
      <c r="A411607" s="1"/>
      <c r="B411607" s="1"/>
      <c r="C411607" s="1"/>
      <c r="D411607" s="1"/>
    </row>
    <row r="411626" spans="1:4" x14ac:dyDescent="0.35">
      <c r="A411626" s="1"/>
      <c r="B411626" s="1"/>
      <c r="C411626" s="1"/>
      <c r="D411626" s="1"/>
    </row>
    <row r="411645" spans="1:4" x14ac:dyDescent="0.35">
      <c r="A411645" s="1"/>
      <c r="B411645" s="1"/>
      <c r="C411645" s="1"/>
      <c r="D411645" s="1"/>
    </row>
    <row r="411664" spans="1:4" x14ac:dyDescent="0.35">
      <c r="A411664" s="1"/>
      <c r="B411664" s="1"/>
      <c r="C411664" s="1"/>
      <c r="D411664" s="1"/>
    </row>
    <row r="411683" spans="1:4" x14ac:dyDescent="0.35">
      <c r="A411683" s="1"/>
      <c r="B411683" s="1"/>
      <c r="C411683" s="1"/>
      <c r="D411683" s="1"/>
    </row>
    <row r="411702" spans="1:4" x14ac:dyDescent="0.35">
      <c r="A411702" s="1"/>
      <c r="B411702" s="1"/>
      <c r="C411702" s="1"/>
      <c r="D411702" s="1"/>
    </row>
    <row r="411721" spans="1:4" x14ac:dyDescent="0.35">
      <c r="A411721" s="1"/>
      <c r="B411721" s="1"/>
      <c r="C411721" s="1"/>
      <c r="D411721" s="1"/>
    </row>
    <row r="411740" spans="1:4" x14ac:dyDescent="0.35">
      <c r="A411740" s="1"/>
      <c r="B411740" s="1"/>
      <c r="C411740" s="1"/>
      <c r="D411740" s="1"/>
    </row>
    <row r="411759" spans="1:4" x14ac:dyDescent="0.35">
      <c r="A411759" s="1"/>
      <c r="B411759" s="1"/>
      <c r="C411759" s="1"/>
      <c r="D411759" s="1"/>
    </row>
    <row r="411778" spans="1:4" x14ac:dyDescent="0.35">
      <c r="A411778" s="1"/>
      <c r="B411778" s="1"/>
      <c r="C411778" s="1"/>
      <c r="D411778" s="1"/>
    </row>
    <row r="411797" spans="1:4" x14ac:dyDescent="0.35">
      <c r="A411797" s="1"/>
      <c r="B411797" s="1"/>
      <c r="C411797" s="1"/>
      <c r="D411797" s="1"/>
    </row>
    <row r="411816" spans="1:4" x14ac:dyDescent="0.35">
      <c r="A411816" s="1"/>
      <c r="B411816" s="1"/>
      <c r="C411816" s="1"/>
      <c r="D411816" s="1"/>
    </row>
    <row r="411835" spans="1:4" x14ac:dyDescent="0.35">
      <c r="A411835" s="1"/>
      <c r="B411835" s="1"/>
      <c r="C411835" s="1"/>
      <c r="D411835" s="1"/>
    </row>
    <row r="411854" spans="1:4" x14ac:dyDescent="0.35">
      <c r="A411854" s="1"/>
      <c r="B411854" s="1"/>
      <c r="C411854" s="1"/>
      <c r="D411854" s="1"/>
    </row>
    <row r="411873" spans="1:4" x14ac:dyDescent="0.35">
      <c r="A411873" s="1"/>
      <c r="B411873" s="1"/>
      <c r="C411873" s="1"/>
      <c r="D411873" s="1"/>
    </row>
    <row r="411892" spans="1:4" x14ac:dyDescent="0.35">
      <c r="A411892" s="1"/>
      <c r="B411892" s="1"/>
      <c r="C411892" s="1"/>
      <c r="D411892" s="1"/>
    </row>
    <row r="411911" spans="1:4" x14ac:dyDescent="0.35">
      <c r="A411911" s="1"/>
      <c r="B411911" s="1"/>
      <c r="C411911" s="1"/>
      <c r="D411911" s="1"/>
    </row>
    <row r="411930" spans="1:4" x14ac:dyDescent="0.35">
      <c r="A411930" s="1"/>
      <c r="B411930" s="1"/>
      <c r="C411930" s="1"/>
      <c r="D411930" s="1"/>
    </row>
    <row r="411949" spans="1:4" x14ac:dyDescent="0.35">
      <c r="A411949" s="1"/>
      <c r="B411949" s="1"/>
      <c r="C411949" s="1"/>
      <c r="D411949" s="1"/>
    </row>
    <row r="411968" spans="1:4" x14ac:dyDescent="0.35">
      <c r="A411968" s="1"/>
      <c r="B411968" s="1"/>
      <c r="C411968" s="1"/>
      <c r="D411968" s="1"/>
    </row>
    <row r="411987" spans="1:4" x14ac:dyDescent="0.35">
      <c r="A411987" s="1"/>
      <c r="B411987" s="1"/>
      <c r="C411987" s="1"/>
      <c r="D411987" s="1"/>
    </row>
    <row r="412006" spans="1:4" x14ac:dyDescent="0.35">
      <c r="A412006" s="1"/>
      <c r="B412006" s="1"/>
      <c r="C412006" s="1"/>
      <c r="D412006" s="1"/>
    </row>
    <row r="412025" spans="1:4" x14ac:dyDescent="0.35">
      <c r="A412025" s="1"/>
      <c r="B412025" s="1"/>
      <c r="C412025" s="1"/>
      <c r="D412025" s="1"/>
    </row>
    <row r="412044" spans="1:4" x14ac:dyDescent="0.35">
      <c r="A412044" s="1"/>
      <c r="B412044" s="1"/>
      <c r="C412044" s="1"/>
      <c r="D412044" s="1"/>
    </row>
    <row r="412063" spans="1:4" x14ac:dyDescent="0.35">
      <c r="A412063" s="1"/>
      <c r="B412063" s="1"/>
      <c r="C412063" s="1"/>
      <c r="D412063" s="1"/>
    </row>
    <row r="412082" spans="1:4" x14ac:dyDescent="0.35">
      <c r="A412082" s="1"/>
      <c r="B412082" s="1"/>
      <c r="C412082" s="1"/>
      <c r="D412082" s="1"/>
    </row>
    <row r="412101" spans="1:4" x14ac:dyDescent="0.35">
      <c r="A412101" s="1"/>
      <c r="B412101" s="1"/>
      <c r="C412101" s="1"/>
      <c r="D412101" s="1"/>
    </row>
    <row r="412120" spans="1:4" x14ac:dyDescent="0.35">
      <c r="A412120" s="1"/>
      <c r="B412120" s="1"/>
      <c r="C412120" s="1"/>
      <c r="D412120" s="1"/>
    </row>
    <row r="412139" spans="1:4" x14ac:dyDescent="0.35">
      <c r="A412139" s="1"/>
      <c r="B412139" s="1"/>
      <c r="C412139" s="1"/>
      <c r="D412139" s="1"/>
    </row>
    <row r="412158" spans="1:4" x14ac:dyDescent="0.35">
      <c r="A412158" s="1"/>
      <c r="B412158" s="1"/>
      <c r="C412158" s="1"/>
      <c r="D412158" s="1"/>
    </row>
    <row r="412177" spans="1:4" x14ac:dyDescent="0.35">
      <c r="A412177" s="1"/>
      <c r="B412177" s="1"/>
      <c r="C412177" s="1"/>
      <c r="D412177" s="1"/>
    </row>
    <row r="412196" spans="1:4" x14ac:dyDescent="0.35">
      <c r="A412196" s="1"/>
      <c r="B412196" s="1"/>
      <c r="C412196" s="1"/>
      <c r="D412196" s="1"/>
    </row>
    <row r="412215" spans="1:4" x14ac:dyDescent="0.35">
      <c r="A412215" s="1"/>
      <c r="B412215" s="1"/>
      <c r="C412215" s="1"/>
      <c r="D412215" s="1"/>
    </row>
    <row r="412234" spans="1:4" x14ac:dyDescent="0.35">
      <c r="A412234" s="1"/>
      <c r="B412234" s="1"/>
      <c r="C412234" s="1"/>
      <c r="D412234" s="1"/>
    </row>
    <row r="412253" spans="1:4" x14ac:dyDescent="0.35">
      <c r="A412253" s="1"/>
      <c r="B412253" s="1"/>
      <c r="C412253" s="1"/>
      <c r="D412253" s="1"/>
    </row>
    <row r="412272" spans="1:4" x14ac:dyDescent="0.35">
      <c r="A412272" s="1"/>
      <c r="B412272" s="1"/>
      <c r="C412272" s="1"/>
      <c r="D412272" s="1"/>
    </row>
    <row r="412291" spans="1:4" x14ac:dyDescent="0.35">
      <c r="A412291" s="1"/>
      <c r="B412291" s="1"/>
      <c r="C412291" s="1"/>
      <c r="D412291" s="1"/>
    </row>
    <row r="412310" spans="1:4" x14ac:dyDescent="0.35">
      <c r="A412310" s="1"/>
      <c r="B412310" s="1"/>
      <c r="C412310" s="1"/>
      <c r="D412310" s="1"/>
    </row>
    <row r="412329" spans="1:4" x14ac:dyDescent="0.35">
      <c r="A412329" s="1"/>
      <c r="B412329" s="1"/>
      <c r="C412329" s="1"/>
      <c r="D412329" s="1"/>
    </row>
    <row r="412348" spans="1:4" x14ac:dyDescent="0.35">
      <c r="A412348" s="1"/>
      <c r="B412348" s="1"/>
      <c r="C412348" s="1"/>
      <c r="D412348" s="1"/>
    </row>
    <row r="412367" spans="1:4" x14ac:dyDescent="0.35">
      <c r="A412367" s="1"/>
      <c r="B412367" s="1"/>
      <c r="C412367" s="1"/>
      <c r="D412367" s="1"/>
    </row>
    <row r="412386" spans="1:4" x14ac:dyDescent="0.35">
      <c r="A412386" s="1"/>
      <c r="B412386" s="1"/>
      <c r="C412386" s="1"/>
      <c r="D412386" s="1"/>
    </row>
    <row r="412405" spans="1:4" x14ac:dyDescent="0.35">
      <c r="A412405" s="1"/>
      <c r="B412405" s="1"/>
      <c r="C412405" s="1"/>
      <c r="D412405" s="1"/>
    </row>
    <row r="412424" spans="1:4" x14ac:dyDescent="0.35">
      <c r="A412424" s="1"/>
      <c r="B412424" s="1"/>
      <c r="C412424" s="1"/>
      <c r="D412424" s="1"/>
    </row>
    <row r="412443" spans="1:4" x14ac:dyDescent="0.35">
      <c r="A412443" s="1"/>
      <c r="B412443" s="1"/>
      <c r="C412443" s="1"/>
      <c r="D412443" s="1"/>
    </row>
    <row r="412462" spans="1:4" x14ac:dyDescent="0.35">
      <c r="A412462" s="1"/>
      <c r="B412462" s="1"/>
      <c r="C412462" s="1"/>
      <c r="D412462" s="1"/>
    </row>
    <row r="412481" spans="1:4" x14ac:dyDescent="0.35">
      <c r="A412481" s="1"/>
      <c r="B412481" s="1"/>
      <c r="C412481" s="1"/>
      <c r="D412481" s="1"/>
    </row>
    <row r="412500" spans="1:4" x14ac:dyDescent="0.35">
      <c r="A412500" s="1"/>
      <c r="B412500" s="1"/>
      <c r="C412500" s="1"/>
      <c r="D412500" s="1"/>
    </row>
    <row r="412519" spans="1:4" x14ac:dyDescent="0.35">
      <c r="A412519" s="1"/>
      <c r="B412519" s="1"/>
      <c r="C412519" s="1"/>
      <c r="D412519" s="1"/>
    </row>
    <row r="412538" spans="1:4" x14ac:dyDescent="0.35">
      <c r="A412538" s="1"/>
      <c r="B412538" s="1"/>
      <c r="C412538" s="1"/>
      <c r="D412538" s="1"/>
    </row>
    <row r="412557" spans="1:4" x14ac:dyDescent="0.35">
      <c r="A412557" s="1"/>
      <c r="B412557" s="1"/>
      <c r="C412557" s="1"/>
      <c r="D412557" s="1"/>
    </row>
    <row r="412576" spans="1:4" x14ac:dyDescent="0.35">
      <c r="A412576" s="1"/>
      <c r="B412576" s="1"/>
      <c r="C412576" s="1"/>
      <c r="D412576" s="1"/>
    </row>
    <row r="412595" spans="1:4" x14ac:dyDescent="0.35">
      <c r="A412595" s="1"/>
      <c r="B412595" s="1"/>
      <c r="C412595" s="1"/>
      <c r="D412595" s="1"/>
    </row>
    <row r="412614" spans="1:4" x14ac:dyDescent="0.35">
      <c r="A412614" s="1"/>
      <c r="B412614" s="1"/>
      <c r="C412614" s="1"/>
      <c r="D412614" s="1"/>
    </row>
    <row r="412633" spans="1:4" x14ac:dyDescent="0.35">
      <c r="A412633" s="1"/>
      <c r="B412633" s="1"/>
      <c r="C412633" s="1"/>
      <c r="D412633" s="1"/>
    </row>
    <row r="412652" spans="1:4" x14ac:dyDescent="0.35">
      <c r="A412652" s="1"/>
      <c r="B412652" s="1"/>
      <c r="C412652" s="1"/>
      <c r="D412652" s="1"/>
    </row>
    <row r="412671" spans="1:4" x14ac:dyDescent="0.35">
      <c r="A412671" s="1"/>
      <c r="B412671" s="1"/>
      <c r="C412671" s="1"/>
      <c r="D412671" s="1"/>
    </row>
    <row r="412690" spans="1:4" x14ac:dyDescent="0.35">
      <c r="A412690" s="1"/>
      <c r="B412690" s="1"/>
      <c r="C412690" s="1"/>
      <c r="D412690" s="1"/>
    </row>
    <row r="412709" spans="1:4" x14ac:dyDescent="0.35">
      <c r="A412709" s="1"/>
      <c r="B412709" s="1"/>
      <c r="C412709" s="1"/>
      <c r="D412709" s="1"/>
    </row>
    <row r="412728" spans="1:4" x14ac:dyDescent="0.35">
      <c r="A412728" s="1"/>
      <c r="B412728" s="1"/>
      <c r="C412728" s="1"/>
      <c r="D412728" s="1"/>
    </row>
    <row r="412747" spans="1:4" x14ac:dyDescent="0.35">
      <c r="A412747" s="1"/>
      <c r="B412747" s="1"/>
      <c r="C412747" s="1"/>
      <c r="D412747" s="1"/>
    </row>
    <row r="412766" spans="1:4" x14ac:dyDescent="0.35">
      <c r="A412766" s="1"/>
      <c r="B412766" s="1"/>
      <c r="C412766" s="1"/>
      <c r="D412766" s="1"/>
    </row>
    <row r="412785" spans="1:4" x14ac:dyDescent="0.35">
      <c r="A412785" s="1"/>
      <c r="B412785" s="1"/>
      <c r="C412785" s="1"/>
      <c r="D412785" s="1"/>
    </row>
    <row r="412804" spans="1:4" x14ac:dyDescent="0.35">
      <c r="A412804" s="1"/>
      <c r="B412804" s="1"/>
      <c r="C412804" s="1"/>
      <c r="D412804" s="1"/>
    </row>
    <row r="412823" spans="1:4" x14ac:dyDescent="0.35">
      <c r="A412823" s="1"/>
      <c r="B412823" s="1"/>
      <c r="C412823" s="1"/>
      <c r="D412823" s="1"/>
    </row>
    <row r="412842" spans="1:4" x14ac:dyDescent="0.35">
      <c r="A412842" s="1"/>
      <c r="B412842" s="1"/>
      <c r="C412842" s="1"/>
      <c r="D412842" s="1"/>
    </row>
    <row r="412861" spans="1:4" x14ac:dyDescent="0.35">
      <c r="A412861" s="1"/>
      <c r="B412861" s="1"/>
      <c r="C412861" s="1"/>
      <c r="D412861" s="1"/>
    </row>
    <row r="412880" spans="1:4" x14ac:dyDescent="0.35">
      <c r="A412880" s="1"/>
      <c r="B412880" s="1"/>
      <c r="C412880" s="1"/>
      <c r="D412880" s="1"/>
    </row>
    <row r="412899" spans="1:4" x14ac:dyDescent="0.35">
      <c r="A412899" s="1"/>
      <c r="B412899" s="1"/>
      <c r="C412899" s="1"/>
      <c r="D412899" s="1"/>
    </row>
    <row r="412918" spans="1:4" x14ac:dyDescent="0.35">
      <c r="A412918" s="1"/>
      <c r="B412918" s="1"/>
      <c r="C412918" s="1"/>
      <c r="D412918" s="1"/>
    </row>
    <row r="412937" spans="1:4" x14ac:dyDescent="0.35">
      <c r="A412937" s="1"/>
      <c r="B412937" s="1"/>
      <c r="C412937" s="1"/>
      <c r="D412937" s="1"/>
    </row>
    <row r="412956" spans="1:4" x14ac:dyDescent="0.35">
      <c r="A412956" s="1"/>
      <c r="B412956" s="1"/>
      <c r="C412956" s="1"/>
      <c r="D412956" s="1"/>
    </row>
    <row r="412975" spans="1:4" x14ac:dyDescent="0.35">
      <c r="A412975" s="1"/>
      <c r="B412975" s="1"/>
      <c r="C412975" s="1"/>
      <c r="D412975" s="1"/>
    </row>
    <row r="412994" spans="1:4" x14ac:dyDescent="0.35">
      <c r="A412994" s="1"/>
      <c r="B412994" s="1"/>
      <c r="C412994" s="1"/>
      <c r="D412994" s="1"/>
    </row>
    <row r="413013" spans="1:4" x14ac:dyDescent="0.35">
      <c r="A413013" s="1"/>
      <c r="B413013" s="1"/>
      <c r="C413013" s="1"/>
      <c r="D413013" s="1"/>
    </row>
    <row r="413032" spans="1:4" x14ac:dyDescent="0.35">
      <c r="A413032" s="1"/>
      <c r="B413032" s="1"/>
      <c r="C413032" s="1"/>
      <c r="D413032" s="1"/>
    </row>
    <row r="413051" spans="1:4" x14ac:dyDescent="0.35">
      <c r="A413051" s="1"/>
      <c r="B413051" s="1"/>
      <c r="C413051" s="1"/>
      <c r="D413051" s="1"/>
    </row>
    <row r="413070" spans="1:4" x14ac:dyDescent="0.35">
      <c r="A413070" s="1"/>
      <c r="B413070" s="1"/>
      <c r="C413070" s="1"/>
      <c r="D413070" s="1"/>
    </row>
    <row r="413089" spans="1:4" x14ac:dyDescent="0.35">
      <c r="A413089" s="1"/>
      <c r="B413089" s="1"/>
      <c r="C413089" s="1"/>
      <c r="D413089" s="1"/>
    </row>
    <row r="413108" spans="1:4" x14ac:dyDescent="0.35">
      <c r="A413108" s="1"/>
      <c r="B413108" s="1"/>
      <c r="C413108" s="1"/>
      <c r="D413108" s="1"/>
    </row>
    <row r="413127" spans="1:4" x14ac:dyDescent="0.35">
      <c r="A413127" s="1"/>
      <c r="B413127" s="1"/>
      <c r="C413127" s="1"/>
      <c r="D413127" s="1"/>
    </row>
    <row r="413146" spans="1:4" x14ac:dyDescent="0.35">
      <c r="A413146" s="1"/>
      <c r="B413146" s="1"/>
      <c r="C413146" s="1"/>
      <c r="D413146" s="1"/>
    </row>
    <row r="413165" spans="1:4" x14ac:dyDescent="0.35">
      <c r="A413165" s="1"/>
      <c r="B413165" s="1"/>
      <c r="C413165" s="1"/>
      <c r="D413165" s="1"/>
    </row>
    <row r="413184" spans="1:4" x14ac:dyDescent="0.35">
      <c r="A413184" s="1"/>
      <c r="B413184" s="1"/>
      <c r="C413184" s="1"/>
      <c r="D413184" s="1"/>
    </row>
    <row r="413203" spans="1:4" x14ac:dyDescent="0.35">
      <c r="A413203" s="1"/>
      <c r="B413203" s="1"/>
      <c r="C413203" s="1"/>
      <c r="D413203" s="1"/>
    </row>
    <row r="413222" spans="1:4" x14ac:dyDescent="0.35">
      <c r="A413222" s="1"/>
      <c r="B413222" s="1"/>
      <c r="C413222" s="1"/>
      <c r="D413222" s="1"/>
    </row>
    <row r="413241" spans="1:4" x14ac:dyDescent="0.35">
      <c r="A413241" s="1"/>
      <c r="B413241" s="1"/>
      <c r="C413241" s="1"/>
      <c r="D413241" s="1"/>
    </row>
    <row r="413260" spans="1:4" x14ac:dyDescent="0.35">
      <c r="A413260" s="1"/>
      <c r="B413260" s="1"/>
      <c r="C413260" s="1"/>
      <c r="D413260" s="1"/>
    </row>
    <row r="413279" spans="1:4" x14ac:dyDescent="0.35">
      <c r="A413279" s="1"/>
      <c r="B413279" s="1"/>
      <c r="C413279" s="1"/>
      <c r="D413279" s="1"/>
    </row>
    <row r="413298" spans="1:4" x14ac:dyDescent="0.35">
      <c r="A413298" s="1"/>
      <c r="B413298" s="1"/>
      <c r="C413298" s="1"/>
      <c r="D413298" s="1"/>
    </row>
    <row r="413317" spans="1:4" x14ac:dyDescent="0.35">
      <c r="A413317" s="1"/>
      <c r="B413317" s="1"/>
      <c r="C413317" s="1"/>
      <c r="D413317" s="1"/>
    </row>
    <row r="413336" spans="1:4" x14ac:dyDescent="0.35">
      <c r="A413336" s="1"/>
      <c r="B413336" s="1"/>
      <c r="C413336" s="1"/>
      <c r="D413336" s="1"/>
    </row>
    <row r="413355" spans="1:4" x14ac:dyDescent="0.35">
      <c r="A413355" s="1"/>
      <c r="B413355" s="1"/>
      <c r="C413355" s="1"/>
      <c r="D413355" s="1"/>
    </row>
    <row r="413374" spans="1:4" x14ac:dyDescent="0.35">
      <c r="A413374" s="1"/>
      <c r="B413374" s="1"/>
      <c r="C413374" s="1"/>
      <c r="D413374" s="1"/>
    </row>
    <row r="413393" spans="1:4" x14ac:dyDescent="0.35">
      <c r="A413393" s="1"/>
      <c r="B413393" s="1"/>
      <c r="C413393" s="1"/>
      <c r="D413393" s="1"/>
    </row>
    <row r="413412" spans="1:4" x14ac:dyDescent="0.35">
      <c r="A413412" s="1"/>
      <c r="B413412" s="1"/>
      <c r="C413412" s="1"/>
      <c r="D413412" s="1"/>
    </row>
    <row r="413431" spans="1:4" x14ac:dyDescent="0.35">
      <c r="A413431" s="1"/>
      <c r="B413431" s="1"/>
      <c r="C413431" s="1"/>
      <c r="D413431" s="1"/>
    </row>
    <row r="413450" spans="1:4" x14ac:dyDescent="0.35">
      <c r="A413450" s="1"/>
      <c r="B413450" s="1"/>
      <c r="C413450" s="1"/>
      <c r="D413450" s="1"/>
    </row>
    <row r="413469" spans="1:4" x14ac:dyDescent="0.35">
      <c r="A413469" s="1"/>
      <c r="B413469" s="1"/>
      <c r="C413469" s="1"/>
      <c r="D413469" s="1"/>
    </row>
    <row r="413488" spans="1:4" x14ac:dyDescent="0.35">
      <c r="A413488" s="1"/>
      <c r="B413488" s="1"/>
      <c r="C413488" s="1"/>
      <c r="D413488" s="1"/>
    </row>
    <row r="413507" spans="1:4" x14ac:dyDescent="0.35">
      <c r="A413507" s="1"/>
      <c r="B413507" s="1"/>
      <c r="C413507" s="1"/>
      <c r="D413507" s="1"/>
    </row>
    <row r="413526" spans="1:4" x14ac:dyDescent="0.35">
      <c r="A413526" s="1"/>
      <c r="B413526" s="1"/>
      <c r="C413526" s="1"/>
      <c r="D413526" s="1"/>
    </row>
    <row r="413545" spans="1:4" x14ac:dyDescent="0.35">
      <c r="A413545" s="1"/>
      <c r="B413545" s="1"/>
      <c r="C413545" s="1"/>
      <c r="D413545" s="1"/>
    </row>
    <row r="413564" spans="1:4" x14ac:dyDescent="0.35">
      <c r="A413564" s="1"/>
      <c r="B413564" s="1"/>
      <c r="C413564" s="1"/>
      <c r="D413564" s="1"/>
    </row>
    <row r="413583" spans="1:4" x14ac:dyDescent="0.35">
      <c r="A413583" s="1"/>
      <c r="B413583" s="1"/>
      <c r="C413583" s="1"/>
      <c r="D413583" s="1"/>
    </row>
    <row r="413602" spans="1:4" x14ac:dyDescent="0.35">
      <c r="A413602" s="1"/>
      <c r="B413602" s="1"/>
      <c r="C413602" s="1"/>
      <c r="D413602" s="1"/>
    </row>
    <row r="413621" spans="1:4" x14ac:dyDescent="0.35">
      <c r="A413621" s="1"/>
      <c r="B413621" s="1"/>
      <c r="C413621" s="1"/>
      <c r="D413621" s="1"/>
    </row>
    <row r="413640" spans="1:4" x14ac:dyDescent="0.35">
      <c r="A413640" s="1"/>
      <c r="B413640" s="1"/>
      <c r="C413640" s="1"/>
      <c r="D413640" s="1"/>
    </row>
    <row r="413659" spans="1:4" x14ac:dyDescent="0.35">
      <c r="A413659" s="1"/>
      <c r="B413659" s="1"/>
      <c r="C413659" s="1"/>
      <c r="D413659" s="1"/>
    </row>
    <row r="413678" spans="1:4" x14ac:dyDescent="0.35">
      <c r="A413678" s="1"/>
      <c r="B413678" s="1"/>
      <c r="C413678" s="1"/>
      <c r="D413678" s="1"/>
    </row>
    <row r="413697" spans="1:4" x14ac:dyDescent="0.35">
      <c r="A413697" s="1"/>
      <c r="B413697" s="1"/>
      <c r="C413697" s="1"/>
      <c r="D413697" s="1"/>
    </row>
    <row r="413716" spans="1:4" x14ac:dyDescent="0.35">
      <c r="A413716" s="1"/>
      <c r="B413716" s="1"/>
      <c r="C413716" s="1"/>
      <c r="D413716" s="1"/>
    </row>
    <row r="413735" spans="1:4" x14ac:dyDescent="0.35">
      <c r="A413735" s="1"/>
      <c r="B413735" s="1"/>
      <c r="C413735" s="1"/>
      <c r="D413735" s="1"/>
    </row>
    <row r="413754" spans="1:4" x14ac:dyDescent="0.35">
      <c r="A413754" s="1"/>
      <c r="B413754" s="1"/>
      <c r="C413754" s="1"/>
      <c r="D413754" s="1"/>
    </row>
    <row r="413773" spans="1:4" x14ac:dyDescent="0.35">
      <c r="A413773" s="1"/>
      <c r="B413773" s="1"/>
      <c r="C413773" s="1"/>
      <c r="D413773" s="1"/>
    </row>
    <row r="413792" spans="1:4" x14ac:dyDescent="0.35">
      <c r="A413792" s="1"/>
      <c r="B413792" s="1"/>
      <c r="C413792" s="1"/>
      <c r="D413792" s="1"/>
    </row>
    <row r="413811" spans="1:4" x14ac:dyDescent="0.35">
      <c r="A413811" s="1"/>
      <c r="B413811" s="1"/>
      <c r="C413811" s="1"/>
      <c r="D413811" s="1"/>
    </row>
    <row r="413830" spans="1:4" x14ac:dyDescent="0.35">
      <c r="A413830" s="1"/>
      <c r="B413830" s="1"/>
      <c r="C413830" s="1"/>
      <c r="D413830" s="1"/>
    </row>
    <row r="413849" spans="1:4" x14ac:dyDescent="0.35">
      <c r="A413849" s="1"/>
      <c r="B413849" s="1"/>
      <c r="C413849" s="1"/>
      <c r="D413849" s="1"/>
    </row>
    <row r="413868" spans="1:4" x14ac:dyDescent="0.35">
      <c r="A413868" s="1"/>
      <c r="B413868" s="1"/>
      <c r="C413868" s="1"/>
      <c r="D413868" s="1"/>
    </row>
    <row r="413887" spans="1:4" x14ac:dyDescent="0.35">
      <c r="A413887" s="1"/>
      <c r="B413887" s="1"/>
      <c r="C413887" s="1"/>
      <c r="D413887" s="1"/>
    </row>
    <row r="413906" spans="1:4" x14ac:dyDescent="0.35">
      <c r="A413906" s="1"/>
      <c r="B413906" s="1"/>
      <c r="C413906" s="1"/>
      <c r="D413906" s="1"/>
    </row>
    <row r="413925" spans="1:4" x14ac:dyDescent="0.35">
      <c r="A413925" s="1"/>
      <c r="B413925" s="1"/>
      <c r="C413925" s="1"/>
      <c r="D413925" s="1"/>
    </row>
    <row r="413944" spans="1:4" x14ac:dyDescent="0.35">
      <c r="A413944" s="1"/>
      <c r="B413944" s="1"/>
      <c r="C413944" s="1"/>
      <c r="D413944" s="1"/>
    </row>
    <row r="413963" spans="1:4" x14ac:dyDescent="0.35">
      <c r="A413963" s="1"/>
      <c r="B413963" s="1"/>
      <c r="C413963" s="1"/>
      <c r="D413963" s="1"/>
    </row>
    <row r="413982" spans="1:4" x14ac:dyDescent="0.35">
      <c r="A413982" s="1"/>
      <c r="B413982" s="1"/>
      <c r="C413982" s="1"/>
      <c r="D413982" s="1"/>
    </row>
    <row r="414001" spans="1:4" x14ac:dyDescent="0.35">
      <c r="A414001" s="1"/>
      <c r="B414001" s="1"/>
      <c r="C414001" s="1"/>
      <c r="D414001" s="1"/>
    </row>
    <row r="414020" spans="1:4" x14ac:dyDescent="0.35">
      <c r="A414020" s="1"/>
      <c r="B414020" s="1"/>
      <c r="C414020" s="1"/>
      <c r="D414020" s="1"/>
    </row>
    <row r="414039" spans="1:4" x14ac:dyDescent="0.35">
      <c r="A414039" s="1"/>
      <c r="B414039" s="1"/>
      <c r="C414039" s="1"/>
      <c r="D414039" s="1"/>
    </row>
    <row r="414058" spans="1:4" x14ac:dyDescent="0.35">
      <c r="A414058" s="1"/>
      <c r="B414058" s="1"/>
      <c r="C414058" s="1"/>
      <c r="D414058" s="1"/>
    </row>
    <row r="414077" spans="1:4" x14ac:dyDescent="0.35">
      <c r="A414077" s="1"/>
      <c r="B414077" s="1"/>
      <c r="C414077" s="1"/>
      <c r="D414077" s="1"/>
    </row>
    <row r="414096" spans="1:4" x14ac:dyDescent="0.35">
      <c r="A414096" s="1"/>
      <c r="B414096" s="1"/>
      <c r="C414096" s="1"/>
      <c r="D414096" s="1"/>
    </row>
    <row r="414115" spans="1:4" x14ac:dyDescent="0.35">
      <c r="A414115" s="1"/>
      <c r="B414115" s="1"/>
      <c r="C414115" s="1"/>
      <c r="D414115" s="1"/>
    </row>
    <row r="414134" spans="1:4" x14ac:dyDescent="0.35">
      <c r="A414134" s="1"/>
      <c r="B414134" s="1"/>
      <c r="C414134" s="1"/>
      <c r="D414134" s="1"/>
    </row>
    <row r="414153" spans="1:4" x14ac:dyDescent="0.35">
      <c r="A414153" s="1"/>
      <c r="B414153" s="1"/>
      <c r="C414153" s="1"/>
      <c r="D414153" s="1"/>
    </row>
    <row r="414172" spans="1:4" x14ac:dyDescent="0.35">
      <c r="A414172" s="1"/>
      <c r="B414172" s="1"/>
      <c r="C414172" s="1"/>
      <c r="D414172" s="1"/>
    </row>
    <row r="414191" spans="1:4" x14ac:dyDescent="0.35">
      <c r="A414191" s="1"/>
      <c r="B414191" s="1"/>
      <c r="C414191" s="1"/>
      <c r="D414191" s="1"/>
    </row>
    <row r="414210" spans="1:4" x14ac:dyDescent="0.35">
      <c r="A414210" s="1"/>
      <c r="B414210" s="1"/>
      <c r="C414210" s="1"/>
      <c r="D414210" s="1"/>
    </row>
    <row r="414229" spans="1:4" x14ac:dyDescent="0.35">
      <c r="A414229" s="1"/>
      <c r="B414229" s="1"/>
      <c r="C414229" s="1"/>
      <c r="D414229" s="1"/>
    </row>
    <row r="414248" spans="1:4" x14ac:dyDescent="0.35">
      <c r="A414248" s="1"/>
      <c r="B414248" s="1"/>
      <c r="C414248" s="1"/>
      <c r="D414248" s="1"/>
    </row>
    <row r="414267" spans="1:4" x14ac:dyDescent="0.35">
      <c r="A414267" s="1"/>
      <c r="B414267" s="1"/>
      <c r="C414267" s="1"/>
      <c r="D414267" s="1"/>
    </row>
    <row r="414286" spans="1:4" x14ac:dyDescent="0.35">
      <c r="A414286" s="1"/>
      <c r="B414286" s="1"/>
      <c r="C414286" s="1"/>
      <c r="D414286" s="1"/>
    </row>
    <row r="414305" spans="1:4" x14ac:dyDescent="0.35">
      <c r="A414305" s="1"/>
      <c r="B414305" s="1"/>
      <c r="C414305" s="1"/>
      <c r="D414305" s="1"/>
    </row>
    <row r="414324" spans="1:4" x14ac:dyDescent="0.35">
      <c r="A414324" s="1"/>
      <c r="B414324" s="1"/>
      <c r="C414324" s="1"/>
      <c r="D414324" s="1"/>
    </row>
    <row r="414343" spans="1:4" x14ac:dyDescent="0.35">
      <c r="A414343" s="1"/>
      <c r="B414343" s="1"/>
      <c r="C414343" s="1"/>
      <c r="D414343" s="1"/>
    </row>
    <row r="414362" spans="1:4" x14ac:dyDescent="0.35">
      <c r="A414362" s="1"/>
      <c r="B414362" s="1"/>
      <c r="C414362" s="1"/>
      <c r="D414362" s="1"/>
    </row>
    <row r="414381" spans="1:4" x14ac:dyDescent="0.35">
      <c r="A414381" s="1"/>
      <c r="B414381" s="1"/>
      <c r="C414381" s="1"/>
      <c r="D414381" s="1"/>
    </row>
    <row r="414400" spans="1:4" x14ac:dyDescent="0.35">
      <c r="A414400" s="1"/>
      <c r="B414400" s="1"/>
      <c r="C414400" s="1"/>
      <c r="D414400" s="1"/>
    </row>
    <row r="414419" spans="1:4" x14ac:dyDescent="0.35">
      <c r="A414419" s="1"/>
      <c r="B414419" s="1"/>
      <c r="C414419" s="1"/>
      <c r="D414419" s="1"/>
    </row>
    <row r="414438" spans="1:4" x14ac:dyDescent="0.35">
      <c r="A414438" s="1"/>
      <c r="B414438" s="1"/>
      <c r="C414438" s="1"/>
      <c r="D414438" s="1"/>
    </row>
    <row r="414457" spans="1:4" x14ac:dyDescent="0.35">
      <c r="A414457" s="1"/>
      <c r="B414457" s="1"/>
      <c r="C414457" s="1"/>
      <c r="D414457" s="1"/>
    </row>
    <row r="414476" spans="1:4" x14ac:dyDescent="0.35">
      <c r="A414476" s="1"/>
      <c r="B414476" s="1"/>
      <c r="C414476" s="1"/>
      <c r="D414476" s="1"/>
    </row>
    <row r="414495" spans="1:4" x14ac:dyDescent="0.35">
      <c r="A414495" s="1"/>
      <c r="B414495" s="1"/>
      <c r="C414495" s="1"/>
      <c r="D414495" s="1"/>
    </row>
    <row r="414514" spans="1:4" x14ac:dyDescent="0.35">
      <c r="A414514" s="1"/>
      <c r="B414514" s="1"/>
      <c r="C414514" s="1"/>
      <c r="D414514" s="1"/>
    </row>
    <row r="414533" spans="1:4" x14ac:dyDescent="0.35">
      <c r="A414533" s="1"/>
      <c r="B414533" s="1"/>
      <c r="C414533" s="1"/>
      <c r="D414533" s="1"/>
    </row>
    <row r="414552" spans="1:4" x14ac:dyDescent="0.35">
      <c r="A414552" s="1"/>
      <c r="B414552" s="1"/>
      <c r="C414552" s="1"/>
      <c r="D414552" s="1"/>
    </row>
    <row r="414571" spans="1:4" x14ac:dyDescent="0.35">
      <c r="A414571" s="1"/>
      <c r="B414571" s="1"/>
      <c r="C414571" s="1"/>
      <c r="D414571" s="1"/>
    </row>
    <row r="414590" spans="1:4" x14ac:dyDescent="0.35">
      <c r="A414590" s="1"/>
      <c r="B414590" s="1"/>
      <c r="C414590" s="1"/>
      <c r="D414590" s="1"/>
    </row>
    <row r="414609" spans="1:4" x14ac:dyDescent="0.35">
      <c r="A414609" s="1"/>
      <c r="B414609" s="1"/>
      <c r="C414609" s="1"/>
      <c r="D414609" s="1"/>
    </row>
    <row r="414628" spans="1:4" x14ac:dyDescent="0.35">
      <c r="A414628" s="1"/>
      <c r="B414628" s="1"/>
      <c r="C414628" s="1"/>
      <c r="D414628" s="1"/>
    </row>
    <row r="414647" spans="1:4" x14ac:dyDescent="0.35">
      <c r="A414647" s="1"/>
      <c r="B414647" s="1"/>
      <c r="C414647" s="1"/>
      <c r="D414647" s="1"/>
    </row>
    <row r="414666" spans="1:4" x14ac:dyDescent="0.35">
      <c r="A414666" s="1"/>
      <c r="B414666" s="1"/>
      <c r="C414666" s="1"/>
      <c r="D414666" s="1"/>
    </row>
    <row r="414685" spans="1:4" x14ac:dyDescent="0.35">
      <c r="A414685" s="1"/>
      <c r="B414685" s="1"/>
      <c r="C414685" s="1"/>
      <c r="D414685" s="1"/>
    </row>
    <row r="414704" spans="1:4" x14ac:dyDescent="0.35">
      <c r="A414704" s="1"/>
      <c r="B414704" s="1"/>
      <c r="C414704" s="1"/>
      <c r="D414704" s="1"/>
    </row>
    <row r="414723" spans="1:4" x14ac:dyDescent="0.35">
      <c r="A414723" s="1"/>
      <c r="B414723" s="1"/>
      <c r="C414723" s="1"/>
      <c r="D414723" s="1"/>
    </row>
    <row r="414742" spans="1:4" x14ac:dyDescent="0.35">
      <c r="A414742" s="1"/>
      <c r="B414742" s="1"/>
      <c r="C414742" s="1"/>
      <c r="D414742" s="1"/>
    </row>
    <row r="414761" spans="1:4" x14ac:dyDescent="0.35">
      <c r="A414761" s="1"/>
      <c r="B414761" s="1"/>
      <c r="C414761" s="1"/>
      <c r="D414761" s="1"/>
    </row>
    <row r="414780" spans="1:4" x14ac:dyDescent="0.35">
      <c r="A414780" s="1"/>
      <c r="B414780" s="1"/>
      <c r="C414780" s="1"/>
      <c r="D414780" s="1"/>
    </row>
    <row r="414799" spans="1:4" x14ac:dyDescent="0.35">
      <c r="A414799" s="1"/>
      <c r="B414799" s="1"/>
      <c r="C414799" s="1"/>
      <c r="D414799" s="1"/>
    </row>
    <row r="414818" spans="1:4" x14ac:dyDescent="0.35">
      <c r="A414818" s="1"/>
      <c r="B414818" s="1"/>
      <c r="C414818" s="1"/>
      <c r="D414818" s="1"/>
    </row>
    <row r="414837" spans="1:4" x14ac:dyDescent="0.35">
      <c r="A414837" s="1"/>
      <c r="B414837" s="1"/>
      <c r="C414837" s="1"/>
      <c r="D414837" s="1"/>
    </row>
    <row r="414856" spans="1:4" x14ac:dyDescent="0.35">
      <c r="A414856" s="1"/>
      <c r="B414856" s="1"/>
      <c r="C414856" s="1"/>
      <c r="D414856" s="1"/>
    </row>
    <row r="414875" spans="1:4" x14ac:dyDescent="0.35">
      <c r="A414875" s="1"/>
      <c r="B414875" s="1"/>
      <c r="C414875" s="1"/>
      <c r="D414875" s="1"/>
    </row>
    <row r="414894" spans="1:4" x14ac:dyDescent="0.35">
      <c r="A414894" s="1"/>
      <c r="B414894" s="1"/>
      <c r="C414894" s="1"/>
      <c r="D414894" s="1"/>
    </row>
    <row r="414913" spans="1:4" x14ac:dyDescent="0.35">
      <c r="A414913" s="1"/>
      <c r="B414913" s="1"/>
      <c r="C414913" s="1"/>
      <c r="D414913" s="1"/>
    </row>
    <row r="414932" spans="1:4" x14ac:dyDescent="0.35">
      <c r="A414932" s="1"/>
      <c r="B414932" s="1"/>
      <c r="C414932" s="1"/>
      <c r="D414932" s="1"/>
    </row>
    <row r="414951" spans="1:4" x14ac:dyDescent="0.35">
      <c r="A414951" s="1"/>
      <c r="B414951" s="1"/>
      <c r="C414951" s="1"/>
      <c r="D414951" s="1"/>
    </row>
    <row r="414970" spans="1:4" x14ac:dyDescent="0.35">
      <c r="A414970" s="1"/>
      <c r="B414970" s="1"/>
      <c r="C414970" s="1"/>
      <c r="D414970" s="1"/>
    </row>
    <row r="414989" spans="1:4" x14ac:dyDescent="0.35">
      <c r="A414989" s="1"/>
      <c r="B414989" s="1"/>
      <c r="C414989" s="1"/>
      <c r="D414989" s="1"/>
    </row>
    <row r="415008" spans="1:4" x14ac:dyDescent="0.35">
      <c r="A415008" s="1"/>
      <c r="B415008" s="1"/>
      <c r="C415008" s="1"/>
      <c r="D415008" s="1"/>
    </row>
    <row r="415027" spans="1:4" x14ac:dyDescent="0.35">
      <c r="A415027" s="1"/>
      <c r="B415027" s="1"/>
      <c r="C415027" s="1"/>
      <c r="D415027" s="1"/>
    </row>
    <row r="415046" spans="1:4" x14ac:dyDescent="0.35">
      <c r="A415046" s="1"/>
      <c r="B415046" s="1"/>
      <c r="C415046" s="1"/>
      <c r="D415046" s="1"/>
    </row>
    <row r="415065" spans="1:4" x14ac:dyDescent="0.35">
      <c r="A415065" s="1"/>
      <c r="B415065" s="1"/>
      <c r="C415065" s="1"/>
      <c r="D415065" s="1"/>
    </row>
    <row r="415084" spans="1:4" x14ac:dyDescent="0.35">
      <c r="A415084" s="1"/>
      <c r="B415084" s="1"/>
      <c r="C415084" s="1"/>
      <c r="D415084" s="1"/>
    </row>
    <row r="415103" spans="1:4" x14ac:dyDescent="0.35">
      <c r="A415103" s="1"/>
      <c r="B415103" s="1"/>
      <c r="C415103" s="1"/>
      <c r="D415103" s="1"/>
    </row>
    <row r="415122" spans="1:4" x14ac:dyDescent="0.35">
      <c r="A415122" s="1"/>
      <c r="B415122" s="1"/>
      <c r="C415122" s="1"/>
      <c r="D415122" s="1"/>
    </row>
    <row r="415141" spans="1:4" x14ac:dyDescent="0.35">
      <c r="A415141" s="1"/>
      <c r="B415141" s="1"/>
      <c r="C415141" s="1"/>
      <c r="D415141" s="1"/>
    </row>
    <row r="415160" spans="1:4" x14ac:dyDescent="0.35">
      <c r="A415160" s="1"/>
      <c r="B415160" s="1"/>
      <c r="C415160" s="1"/>
      <c r="D415160" s="1"/>
    </row>
    <row r="415179" spans="1:4" x14ac:dyDescent="0.35">
      <c r="A415179" s="1"/>
      <c r="B415179" s="1"/>
      <c r="C415179" s="1"/>
      <c r="D415179" s="1"/>
    </row>
    <row r="415198" spans="1:4" x14ac:dyDescent="0.35">
      <c r="A415198" s="1"/>
      <c r="B415198" s="1"/>
      <c r="C415198" s="1"/>
      <c r="D415198" s="1"/>
    </row>
    <row r="415217" spans="1:4" x14ac:dyDescent="0.35">
      <c r="A415217" s="1"/>
      <c r="B415217" s="1"/>
      <c r="C415217" s="1"/>
      <c r="D415217" s="1"/>
    </row>
    <row r="415236" spans="1:4" x14ac:dyDescent="0.35">
      <c r="A415236" s="1"/>
      <c r="B415236" s="1"/>
      <c r="C415236" s="1"/>
      <c r="D415236" s="1"/>
    </row>
    <row r="415255" spans="1:4" x14ac:dyDescent="0.35">
      <c r="A415255" s="1"/>
      <c r="B415255" s="1"/>
      <c r="C415255" s="1"/>
      <c r="D415255" s="1"/>
    </row>
    <row r="415274" spans="1:4" x14ac:dyDescent="0.35">
      <c r="A415274" s="1"/>
      <c r="B415274" s="1"/>
      <c r="C415274" s="1"/>
      <c r="D415274" s="1"/>
    </row>
    <row r="415293" spans="1:4" x14ac:dyDescent="0.35">
      <c r="A415293" s="1"/>
      <c r="B415293" s="1"/>
      <c r="C415293" s="1"/>
      <c r="D415293" s="1"/>
    </row>
    <row r="415312" spans="1:4" x14ac:dyDescent="0.35">
      <c r="A415312" s="1"/>
      <c r="B415312" s="1"/>
      <c r="C415312" s="1"/>
      <c r="D415312" s="1"/>
    </row>
    <row r="415331" spans="1:4" x14ac:dyDescent="0.35">
      <c r="A415331" s="1"/>
      <c r="B415331" s="1"/>
      <c r="C415331" s="1"/>
      <c r="D415331" s="1"/>
    </row>
    <row r="415350" spans="1:4" x14ac:dyDescent="0.35">
      <c r="A415350" s="1"/>
      <c r="B415350" s="1"/>
      <c r="C415350" s="1"/>
      <c r="D415350" s="1"/>
    </row>
    <row r="415369" spans="1:4" x14ac:dyDescent="0.35">
      <c r="A415369" s="1"/>
      <c r="B415369" s="1"/>
      <c r="C415369" s="1"/>
      <c r="D415369" s="1"/>
    </row>
    <row r="415388" spans="1:4" x14ac:dyDescent="0.35">
      <c r="A415388" s="1"/>
      <c r="B415388" s="1"/>
      <c r="C415388" s="1"/>
      <c r="D415388" s="1"/>
    </row>
    <row r="415407" spans="1:4" x14ac:dyDescent="0.35">
      <c r="A415407" s="1"/>
      <c r="B415407" s="1"/>
      <c r="C415407" s="1"/>
      <c r="D415407" s="1"/>
    </row>
    <row r="415426" spans="1:4" x14ac:dyDescent="0.35">
      <c r="A415426" s="1"/>
      <c r="B415426" s="1"/>
      <c r="C415426" s="1"/>
      <c r="D415426" s="1"/>
    </row>
    <row r="415445" spans="1:4" x14ac:dyDescent="0.35">
      <c r="A415445" s="1"/>
      <c r="B415445" s="1"/>
      <c r="C415445" s="1"/>
      <c r="D415445" s="1"/>
    </row>
    <row r="415464" spans="1:4" x14ac:dyDescent="0.35">
      <c r="A415464" s="1"/>
      <c r="B415464" s="1"/>
      <c r="C415464" s="1"/>
      <c r="D415464" s="1"/>
    </row>
    <row r="415483" spans="1:4" x14ac:dyDescent="0.35">
      <c r="A415483" s="1"/>
      <c r="B415483" s="1"/>
      <c r="C415483" s="1"/>
      <c r="D415483" s="1"/>
    </row>
    <row r="415502" spans="1:4" x14ac:dyDescent="0.35">
      <c r="A415502" s="1"/>
      <c r="B415502" s="1"/>
      <c r="C415502" s="1"/>
      <c r="D415502" s="1"/>
    </row>
    <row r="415521" spans="1:4" x14ac:dyDescent="0.35">
      <c r="A415521" s="1"/>
      <c r="B415521" s="1"/>
      <c r="C415521" s="1"/>
      <c r="D415521" s="1"/>
    </row>
    <row r="415540" spans="1:4" x14ac:dyDescent="0.35">
      <c r="A415540" s="1"/>
      <c r="B415540" s="1"/>
      <c r="C415540" s="1"/>
      <c r="D415540" s="1"/>
    </row>
    <row r="415559" spans="1:4" x14ac:dyDescent="0.35">
      <c r="A415559" s="1"/>
      <c r="B415559" s="1"/>
      <c r="C415559" s="1"/>
      <c r="D415559" s="1"/>
    </row>
    <row r="415578" spans="1:4" x14ac:dyDescent="0.35">
      <c r="A415578" s="1"/>
      <c r="B415578" s="1"/>
      <c r="C415578" s="1"/>
      <c r="D415578" s="1"/>
    </row>
    <row r="415597" spans="1:4" x14ac:dyDescent="0.35">
      <c r="A415597" s="1"/>
      <c r="B415597" s="1"/>
      <c r="C415597" s="1"/>
      <c r="D415597" s="1"/>
    </row>
    <row r="415616" spans="1:4" x14ac:dyDescent="0.35">
      <c r="A415616" s="1"/>
      <c r="B415616" s="1"/>
      <c r="C415616" s="1"/>
      <c r="D415616" s="1"/>
    </row>
    <row r="415635" spans="1:4" x14ac:dyDescent="0.35">
      <c r="A415635" s="1"/>
      <c r="B415635" s="1"/>
      <c r="C415635" s="1"/>
      <c r="D415635" s="1"/>
    </row>
    <row r="415654" spans="1:4" x14ac:dyDescent="0.35">
      <c r="A415654" s="1"/>
      <c r="B415654" s="1"/>
      <c r="C415654" s="1"/>
      <c r="D415654" s="1"/>
    </row>
    <row r="415673" spans="1:4" x14ac:dyDescent="0.35">
      <c r="A415673" s="1"/>
      <c r="B415673" s="1"/>
      <c r="C415673" s="1"/>
      <c r="D415673" s="1"/>
    </row>
    <row r="415692" spans="1:4" x14ac:dyDescent="0.35">
      <c r="A415692" s="1"/>
      <c r="B415692" s="1"/>
      <c r="C415692" s="1"/>
      <c r="D415692" s="1"/>
    </row>
    <row r="415711" spans="1:4" x14ac:dyDescent="0.35">
      <c r="A415711" s="1"/>
      <c r="B415711" s="1"/>
      <c r="C415711" s="1"/>
      <c r="D415711" s="1"/>
    </row>
    <row r="415730" spans="1:4" x14ac:dyDescent="0.35">
      <c r="A415730" s="1"/>
      <c r="B415730" s="1"/>
      <c r="C415730" s="1"/>
      <c r="D415730" s="1"/>
    </row>
    <row r="415749" spans="1:4" x14ac:dyDescent="0.35">
      <c r="A415749" s="1"/>
      <c r="B415749" s="1"/>
      <c r="C415749" s="1"/>
      <c r="D415749" s="1"/>
    </row>
    <row r="415768" spans="1:4" x14ac:dyDescent="0.35">
      <c r="A415768" s="1"/>
      <c r="B415768" s="1"/>
      <c r="C415768" s="1"/>
      <c r="D415768" s="1"/>
    </row>
    <row r="415787" spans="1:4" x14ac:dyDescent="0.35">
      <c r="A415787" s="1"/>
      <c r="B415787" s="1"/>
      <c r="C415787" s="1"/>
      <c r="D415787" s="1"/>
    </row>
    <row r="415806" spans="1:4" x14ac:dyDescent="0.35">
      <c r="A415806" s="1"/>
      <c r="B415806" s="1"/>
      <c r="C415806" s="1"/>
      <c r="D415806" s="1"/>
    </row>
    <row r="415825" spans="1:4" x14ac:dyDescent="0.35">
      <c r="A415825" s="1"/>
      <c r="B415825" s="1"/>
      <c r="C415825" s="1"/>
      <c r="D415825" s="1"/>
    </row>
    <row r="415844" spans="1:4" x14ac:dyDescent="0.35">
      <c r="A415844" s="1"/>
      <c r="B415844" s="1"/>
      <c r="C415844" s="1"/>
      <c r="D415844" s="1"/>
    </row>
    <row r="415863" spans="1:4" x14ac:dyDescent="0.35">
      <c r="A415863" s="1"/>
      <c r="B415863" s="1"/>
      <c r="C415863" s="1"/>
      <c r="D415863" s="1"/>
    </row>
    <row r="415882" spans="1:4" x14ac:dyDescent="0.35">
      <c r="A415882" s="1"/>
      <c r="B415882" s="1"/>
      <c r="C415882" s="1"/>
      <c r="D415882" s="1"/>
    </row>
    <row r="415901" spans="1:4" x14ac:dyDescent="0.35">
      <c r="A415901" s="1"/>
      <c r="B415901" s="1"/>
      <c r="C415901" s="1"/>
      <c r="D415901" s="1"/>
    </row>
    <row r="415920" spans="1:4" x14ac:dyDescent="0.35">
      <c r="A415920" s="1"/>
      <c r="B415920" s="1"/>
      <c r="C415920" s="1"/>
      <c r="D415920" s="1"/>
    </row>
    <row r="415939" spans="1:4" x14ac:dyDescent="0.35">
      <c r="A415939" s="1"/>
      <c r="B415939" s="1"/>
      <c r="C415939" s="1"/>
      <c r="D415939" s="1"/>
    </row>
    <row r="415958" spans="1:4" x14ac:dyDescent="0.35">
      <c r="A415958" s="1"/>
      <c r="B415958" s="1"/>
      <c r="C415958" s="1"/>
      <c r="D415958" s="1"/>
    </row>
    <row r="415977" spans="1:4" x14ac:dyDescent="0.35">
      <c r="A415977" s="1"/>
      <c r="B415977" s="1"/>
      <c r="C415977" s="1"/>
      <c r="D415977" s="1"/>
    </row>
    <row r="415996" spans="1:4" x14ac:dyDescent="0.35">
      <c r="A415996" s="1"/>
      <c r="B415996" s="1"/>
      <c r="C415996" s="1"/>
      <c r="D415996" s="1"/>
    </row>
    <row r="416015" spans="1:4" x14ac:dyDescent="0.35">
      <c r="A416015" s="1"/>
      <c r="B416015" s="1"/>
      <c r="C416015" s="1"/>
      <c r="D416015" s="1"/>
    </row>
    <row r="416034" spans="1:4" x14ac:dyDescent="0.35">
      <c r="A416034" s="1"/>
      <c r="B416034" s="1"/>
      <c r="C416034" s="1"/>
      <c r="D416034" s="1"/>
    </row>
    <row r="416053" spans="1:4" x14ac:dyDescent="0.35">
      <c r="A416053" s="1"/>
      <c r="B416053" s="1"/>
      <c r="C416053" s="1"/>
      <c r="D416053" s="1"/>
    </row>
    <row r="416072" spans="1:4" x14ac:dyDescent="0.35">
      <c r="A416072" s="1"/>
      <c r="B416072" s="1"/>
      <c r="C416072" s="1"/>
      <c r="D416072" s="1"/>
    </row>
    <row r="416091" spans="1:4" x14ac:dyDescent="0.35">
      <c r="A416091" s="1"/>
      <c r="B416091" s="1"/>
      <c r="C416091" s="1"/>
      <c r="D416091" s="1"/>
    </row>
    <row r="416110" spans="1:4" x14ac:dyDescent="0.35">
      <c r="A416110" s="1"/>
      <c r="B416110" s="1"/>
      <c r="C416110" s="1"/>
      <c r="D416110" s="1"/>
    </row>
    <row r="416129" spans="1:4" x14ac:dyDescent="0.35">
      <c r="A416129" s="1"/>
      <c r="B416129" s="1"/>
      <c r="C416129" s="1"/>
      <c r="D416129" s="1"/>
    </row>
    <row r="416148" spans="1:4" x14ac:dyDescent="0.35">
      <c r="A416148" s="1"/>
      <c r="B416148" s="1"/>
      <c r="C416148" s="1"/>
      <c r="D416148" s="1"/>
    </row>
    <row r="416167" spans="1:4" x14ac:dyDescent="0.35">
      <c r="A416167" s="1"/>
      <c r="B416167" s="1"/>
      <c r="C416167" s="1"/>
      <c r="D416167" s="1"/>
    </row>
    <row r="416186" spans="1:4" x14ac:dyDescent="0.35">
      <c r="A416186" s="1"/>
      <c r="B416186" s="1"/>
      <c r="C416186" s="1"/>
      <c r="D416186" s="1"/>
    </row>
    <row r="416205" spans="1:4" x14ac:dyDescent="0.35">
      <c r="A416205" s="1"/>
      <c r="B416205" s="1"/>
      <c r="C416205" s="1"/>
      <c r="D416205" s="1"/>
    </row>
    <row r="416224" spans="1:4" x14ac:dyDescent="0.35">
      <c r="A416224" s="1"/>
      <c r="B416224" s="1"/>
      <c r="C416224" s="1"/>
      <c r="D416224" s="1"/>
    </row>
    <row r="416243" spans="1:4" x14ac:dyDescent="0.35">
      <c r="A416243" s="1"/>
      <c r="B416243" s="1"/>
      <c r="C416243" s="1"/>
      <c r="D416243" s="1"/>
    </row>
    <row r="416262" spans="1:4" x14ac:dyDescent="0.35">
      <c r="A416262" s="1"/>
      <c r="B416262" s="1"/>
      <c r="C416262" s="1"/>
      <c r="D416262" s="1"/>
    </row>
    <row r="416281" spans="1:4" x14ac:dyDescent="0.35">
      <c r="A416281" s="1"/>
      <c r="B416281" s="1"/>
      <c r="C416281" s="1"/>
      <c r="D416281" s="1"/>
    </row>
    <row r="416300" spans="1:4" x14ac:dyDescent="0.35">
      <c r="A416300" s="1"/>
      <c r="B416300" s="1"/>
      <c r="C416300" s="1"/>
      <c r="D416300" s="1"/>
    </row>
    <row r="416319" spans="1:4" x14ac:dyDescent="0.35">
      <c r="A416319" s="1"/>
      <c r="B416319" s="1"/>
      <c r="C416319" s="1"/>
      <c r="D416319" s="1"/>
    </row>
    <row r="416338" spans="1:4" x14ac:dyDescent="0.35">
      <c r="A416338" s="1"/>
      <c r="B416338" s="1"/>
      <c r="C416338" s="1"/>
      <c r="D416338" s="1"/>
    </row>
    <row r="416357" spans="1:4" x14ac:dyDescent="0.35">
      <c r="A416357" s="1"/>
      <c r="B416357" s="1"/>
      <c r="C416357" s="1"/>
      <c r="D416357" s="1"/>
    </row>
    <row r="416376" spans="1:4" x14ac:dyDescent="0.35">
      <c r="A416376" s="1"/>
      <c r="B416376" s="1"/>
      <c r="C416376" s="1"/>
      <c r="D416376" s="1"/>
    </row>
    <row r="416395" spans="1:4" x14ac:dyDescent="0.35">
      <c r="A416395" s="1"/>
      <c r="B416395" s="1"/>
      <c r="C416395" s="1"/>
      <c r="D416395" s="1"/>
    </row>
    <row r="416414" spans="1:4" x14ac:dyDescent="0.35">
      <c r="A416414" s="1"/>
      <c r="B416414" s="1"/>
      <c r="C416414" s="1"/>
      <c r="D416414" s="1"/>
    </row>
    <row r="416433" spans="1:4" x14ac:dyDescent="0.35">
      <c r="A416433" s="1"/>
      <c r="B416433" s="1"/>
      <c r="C416433" s="1"/>
      <c r="D416433" s="1"/>
    </row>
    <row r="416452" spans="1:4" x14ac:dyDescent="0.35">
      <c r="A416452" s="1"/>
      <c r="B416452" s="1"/>
      <c r="C416452" s="1"/>
      <c r="D416452" s="1"/>
    </row>
    <row r="416471" spans="1:4" x14ac:dyDescent="0.35">
      <c r="A416471" s="1"/>
      <c r="B416471" s="1"/>
      <c r="C416471" s="1"/>
      <c r="D416471" s="1"/>
    </row>
    <row r="416490" spans="1:4" x14ac:dyDescent="0.35">
      <c r="A416490" s="1"/>
      <c r="B416490" s="1"/>
      <c r="C416490" s="1"/>
      <c r="D416490" s="1"/>
    </row>
    <row r="416509" spans="1:4" x14ac:dyDescent="0.35">
      <c r="A416509" s="1"/>
      <c r="B416509" s="1"/>
      <c r="C416509" s="1"/>
      <c r="D416509" s="1"/>
    </row>
    <row r="416528" spans="1:4" x14ac:dyDescent="0.35">
      <c r="A416528" s="1"/>
      <c r="B416528" s="1"/>
      <c r="C416528" s="1"/>
      <c r="D416528" s="1"/>
    </row>
    <row r="416547" spans="1:4" x14ac:dyDescent="0.35">
      <c r="A416547" s="1"/>
      <c r="B416547" s="1"/>
      <c r="C416547" s="1"/>
      <c r="D416547" s="1"/>
    </row>
    <row r="416566" spans="1:4" x14ac:dyDescent="0.35">
      <c r="A416566" s="1"/>
      <c r="B416566" s="1"/>
      <c r="C416566" s="1"/>
      <c r="D416566" s="1"/>
    </row>
    <row r="416585" spans="1:4" x14ac:dyDescent="0.35">
      <c r="A416585" s="1"/>
      <c r="B416585" s="1"/>
      <c r="C416585" s="1"/>
      <c r="D416585" s="1"/>
    </row>
    <row r="416604" spans="1:4" x14ac:dyDescent="0.35">
      <c r="A416604" s="1"/>
      <c r="B416604" s="1"/>
      <c r="C416604" s="1"/>
      <c r="D416604" s="1"/>
    </row>
    <row r="416623" spans="1:4" x14ac:dyDescent="0.35">
      <c r="A416623" s="1"/>
      <c r="B416623" s="1"/>
      <c r="C416623" s="1"/>
      <c r="D416623" s="1"/>
    </row>
    <row r="416642" spans="1:4" x14ac:dyDescent="0.35">
      <c r="A416642" s="1"/>
      <c r="B416642" s="1"/>
      <c r="C416642" s="1"/>
      <c r="D416642" s="1"/>
    </row>
    <row r="416661" spans="1:4" x14ac:dyDescent="0.35">
      <c r="A416661" s="1"/>
      <c r="B416661" s="1"/>
      <c r="C416661" s="1"/>
      <c r="D416661" s="1"/>
    </row>
    <row r="416680" spans="1:4" x14ac:dyDescent="0.35">
      <c r="A416680" s="1"/>
      <c r="B416680" s="1"/>
      <c r="C416680" s="1"/>
      <c r="D416680" s="1"/>
    </row>
    <row r="416699" spans="1:4" x14ac:dyDescent="0.35">
      <c r="A416699" s="1"/>
      <c r="B416699" s="1"/>
      <c r="C416699" s="1"/>
      <c r="D416699" s="1"/>
    </row>
    <row r="416718" spans="1:4" x14ac:dyDescent="0.35">
      <c r="A416718" s="1"/>
      <c r="B416718" s="1"/>
      <c r="C416718" s="1"/>
      <c r="D416718" s="1"/>
    </row>
    <row r="416737" spans="1:4" x14ac:dyDescent="0.35">
      <c r="A416737" s="1"/>
      <c r="B416737" s="1"/>
      <c r="C416737" s="1"/>
      <c r="D416737" s="1"/>
    </row>
    <row r="416756" spans="1:4" x14ac:dyDescent="0.35">
      <c r="A416756" s="1"/>
      <c r="B416756" s="1"/>
      <c r="C416756" s="1"/>
      <c r="D416756" s="1"/>
    </row>
    <row r="416775" spans="1:4" x14ac:dyDescent="0.35">
      <c r="A416775" s="1"/>
      <c r="B416775" s="1"/>
      <c r="C416775" s="1"/>
      <c r="D416775" s="1"/>
    </row>
    <row r="416794" spans="1:4" x14ac:dyDescent="0.35">
      <c r="A416794" s="1"/>
      <c r="B416794" s="1"/>
      <c r="C416794" s="1"/>
      <c r="D416794" s="1"/>
    </row>
    <row r="416813" spans="1:4" x14ac:dyDescent="0.35">
      <c r="A416813" s="1"/>
      <c r="B416813" s="1"/>
      <c r="C416813" s="1"/>
      <c r="D416813" s="1"/>
    </row>
    <row r="416832" spans="1:4" x14ac:dyDescent="0.35">
      <c r="A416832" s="1"/>
      <c r="B416832" s="1"/>
      <c r="C416832" s="1"/>
      <c r="D416832" s="1"/>
    </row>
    <row r="416851" spans="1:4" x14ac:dyDescent="0.35">
      <c r="A416851" s="1"/>
      <c r="B416851" s="1"/>
      <c r="C416851" s="1"/>
      <c r="D416851" s="1"/>
    </row>
    <row r="416870" spans="1:4" x14ac:dyDescent="0.35">
      <c r="A416870" s="1"/>
      <c r="B416870" s="1"/>
      <c r="C416870" s="1"/>
      <c r="D416870" s="1"/>
    </row>
    <row r="416889" spans="1:4" x14ac:dyDescent="0.35">
      <c r="A416889" s="1"/>
      <c r="B416889" s="1"/>
      <c r="C416889" s="1"/>
      <c r="D416889" s="1"/>
    </row>
    <row r="416908" spans="1:4" x14ac:dyDescent="0.35">
      <c r="A416908" s="1"/>
      <c r="B416908" s="1"/>
      <c r="C416908" s="1"/>
      <c r="D416908" s="1"/>
    </row>
    <row r="416927" spans="1:4" x14ac:dyDescent="0.35">
      <c r="A416927" s="1"/>
      <c r="B416927" s="1"/>
      <c r="C416927" s="1"/>
      <c r="D416927" s="1"/>
    </row>
    <row r="416946" spans="1:4" x14ac:dyDescent="0.35">
      <c r="A416946" s="1"/>
      <c r="B416946" s="1"/>
      <c r="C416946" s="1"/>
      <c r="D416946" s="1"/>
    </row>
    <row r="416965" spans="1:4" x14ac:dyDescent="0.35">
      <c r="A416965" s="1"/>
      <c r="B416965" s="1"/>
      <c r="C416965" s="1"/>
      <c r="D416965" s="1"/>
    </row>
    <row r="416984" spans="1:4" x14ac:dyDescent="0.35">
      <c r="A416984" s="1"/>
      <c r="B416984" s="1"/>
      <c r="C416984" s="1"/>
      <c r="D416984" s="1"/>
    </row>
    <row r="417003" spans="1:4" x14ac:dyDescent="0.35">
      <c r="A417003" s="1"/>
      <c r="B417003" s="1"/>
      <c r="C417003" s="1"/>
      <c r="D417003" s="1"/>
    </row>
    <row r="417022" spans="1:4" x14ac:dyDescent="0.35">
      <c r="A417022" s="1"/>
      <c r="B417022" s="1"/>
      <c r="C417022" s="1"/>
      <c r="D417022" s="1"/>
    </row>
    <row r="417041" spans="1:4" x14ac:dyDescent="0.35">
      <c r="A417041" s="1"/>
      <c r="B417041" s="1"/>
      <c r="C417041" s="1"/>
      <c r="D417041" s="1"/>
    </row>
    <row r="417060" spans="1:4" x14ac:dyDescent="0.35">
      <c r="A417060" s="1"/>
      <c r="B417060" s="1"/>
      <c r="C417060" s="1"/>
      <c r="D417060" s="1"/>
    </row>
    <row r="417079" spans="1:4" x14ac:dyDescent="0.35">
      <c r="A417079" s="1"/>
      <c r="B417079" s="1"/>
      <c r="C417079" s="1"/>
      <c r="D417079" s="1"/>
    </row>
    <row r="417098" spans="1:4" x14ac:dyDescent="0.35">
      <c r="A417098" s="1"/>
      <c r="B417098" s="1"/>
      <c r="C417098" s="1"/>
      <c r="D417098" s="1"/>
    </row>
    <row r="417117" spans="1:4" x14ac:dyDescent="0.35">
      <c r="A417117" s="1"/>
      <c r="B417117" s="1"/>
      <c r="C417117" s="1"/>
      <c r="D417117" s="1"/>
    </row>
    <row r="417136" spans="1:4" x14ac:dyDescent="0.35">
      <c r="A417136" s="1"/>
      <c r="B417136" s="1"/>
      <c r="C417136" s="1"/>
      <c r="D417136" s="1"/>
    </row>
    <row r="417155" spans="1:4" x14ac:dyDescent="0.35">
      <c r="A417155" s="1"/>
      <c r="B417155" s="1"/>
      <c r="C417155" s="1"/>
      <c r="D417155" s="1"/>
    </row>
    <row r="417174" spans="1:4" x14ac:dyDescent="0.35">
      <c r="A417174" s="1"/>
      <c r="B417174" s="1"/>
      <c r="C417174" s="1"/>
      <c r="D417174" s="1"/>
    </row>
    <row r="417193" spans="1:4" x14ac:dyDescent="0.35">
      <c r="A417193" s="1"/>
      <c r="B417193" s="1"/>
      <c r="C417193" s="1"/>
      <c r="D417193" s="1"/>
    </row>
    <row r="417212" spans="1:4" x14ac:dyDescent="0.35">
      <c r="A417212" s="1"/>
      <c r="B417212" s="1"/>
      <c r="C417212" s="1"/>
      <c r="D417212" s="1"/>
    </row>
    <row r="417231" spans="1:4" x14ac:dyDescent="0.35">
      <c r="A417231" s="1"/>
      <c r="B417231" s="1"/>
      <c r="C417231" s="1"/>
      <c r="D417231" s="1"/>
    </row>
    <row r="417250" spans="1:4" x14ac:dyDescent="0.35">
      <c r="A417250" s="1"/>
      <c r="B417250" s="1"/>
      <c r="C417250" s="1"/>
      <c r="D417250" s="1"/>
    </row>
    <row r="417269" spans="1:4" x14ac:dyDescent="0.35">
      <c r="A417269" s="1"/>
      <c r="B417269" s="1"/>
      <c r="C417269" s="1"/>
      <c r="D417269" s="1"/>
    </row>
    <row r="417288" spans="1:4" x14ac:dyDescent="0.35">
      <c r="A417288" s="1"/>
      <c r="B417288" s="1"/>
      <c r="C417288" s="1"/>
      <c r="D417288" s="1"/>
    </row>
    <row r="417307" spans="1:4" x14ac:dyDescent="0.35">
      <c r="A417307" s="1"/>
      <c r="B417307" s="1"/>
      <c r="C417307" s="1"/>
      <c r="D417307" s="1"/>
    </row>
    <row r="417326" spans="1:4" x14ac:dyDescent="0.35">
      <c r="A417326" s="1"/>
      <c r="B417326" s="1"/>
      <c r="C417326" s="1"/>
      <c r="D417326" s="1"/>
    </row>
    <row r="417345" spans="1:4" x14ac:dyDescent="0.35">
      <c r="A417345" s="1"/>
      <c r="B417345" s="1"/>
      <c r="C417345" s="1"/>
      <c r="D417345" s="1"/>
    </row>
    <row r="417364" spans="1:4" x14ac:dyDescent="0.35">
      <c r="A417364" s="1"/>
      <c r="B417364" s="1"/>
      <c r="C417364" s="1"/>
      <c r="D417364" s="1"/>
    </row>
    <row r="417383" spans="1:4" x14ac:dyDescent="0.35">
      <c r="A417383" s="1"/>
      <c r="B417383" s="1"/>
      <c r="C417383" s="1"/>
      <c r="D417383" s="1"/>
    </row>
    <row r="417402" spans="1:4" x14ac:dyDescent="0.35">
      <c r="A417402" s="1"/>
      <c r="B417402" s="1"/>
      <c r="C417402" s="1"/>
      <c r="D417402" s="1"/>
    </row>
    <row r="417421" spans="1:4" x14ac:dyDescent="0.35">
      <c r="A417421" s="1"/>
      <c r="B417421" s="1"/>
      <c r="C417421" s="1"/>
      <c r="D417421" s="1"/>
    </row>
    <row r="417440" spans="1:4" x14ac:dyDescent="0.35">
      <c r="A417440" s="1"/>
      <c r="B417440" s="1"/>
      <c r="C417440" s="1"/>
      <c r="D417440" s="1"/>
    </row>
    <row r="417459" spans="1:4" x14ac:dyDescent="0.35">
      <c r="A417459" s="1"/>
      <c r="B417459" s="1"/>
      <c r="C417459" s="1"/>
      <c r="D417459" s="1"/>
    </row>
    <row r="417478" spans="1:4" x14ac:dyDescent="0.35">
      <c r="A417478" s="1"/>
      <c r="B417478" s="1"/>
      <c r="C417478" s="1"/>
      <c r="D417478" s="1"/>
    </row>
    <row r="417497" spans="1:4" x14ac:dyDescent="0.35">
      <c r="A417497" s="1"/>
      <c r="B417497" s="1"/>
      <c r="C417497" s="1"/>
      <c r="D417497" s="1"/>
    </row>
    <row r="417516" spans="1:4" x14ac:dyDescent="0.35">
      <c r="A417516" s="1"/>
      <c r="B417516" s="1"/>
      <c r="C417516" s="1"/>
      <c r="D417516" s="1"/>
    </row>
    <row r="417535" spans="1:4" x14ac:dyDescent="0.35">
      <c r="A417535" s="1"/>
      <c r="B417535" s="1"/>
      <c r="C417535" s="1"/>
      <c r="D417535" s="1"/>
    </row>
    <row r="417554" spans="1:4" x14ac:dyDescent="0.35">
      <c r="A417554" s="1"/>
      <c r="B417554" s="1"/>
      <c r="C417554" s="1"/>
      <c r="D417554" s="1"/>
    </row>
    <row r="417573" spans="1:4" x14ac:dyDescent="0.35">
      <c r="A417573" s="1"/>
      <c r="B417573" s="1"/>
      <c r="C417573" s="1"/>
      <c r="D417573" s="1"/>
    </row>
    <row r="417592" spans="1:4" x14ac:dyDescent="0.35">
      <c r="A417592" s="1"/>
      <c r="B417592" s="1"/>
      <c r="C417592" s="1"/>
      <c r="D417592" s="1"/>
    </row>
    <row r="417611" spans="1:4" x14ac:dyDescent="0.35">
      <c r="A417611" s="1"/>
      <c r="B417611" s="1"/>
      <c r="C417611" s="1"/>
      <c r="D417611" s="1"/>
    </row>
    <row r="417630" spans="1:4" x14ac:dyDescent="0.35">
      <c r="A417630" s="1"/>
      <c r="B417630" s="1"/>
      <c r="C417630" s="1"/>
      <c r="D417630" s="1"/>
    </row>
    <row r="417649" spans="1:4" x14ac:dyDescent="0.35">
      <c r="A417649" s="1"/>
      <c r="B417649" s="1"/>
      <c r="C417649" s="1"/>
      <c r="D417649" s="1"/>
    </row>
    <row r="417668" spans="1:4" x14ac:dyDescent="0.35">
      <c r="A417668" s="1"/>
      <c r="B417668" s="1"/>
      <c r="C417668" s="1"/>
      <c r="D417668" s="1"/>
    </row>
    <row r="417687" spans="1:4" x14ac:dyDescent="0.35">
      <c r="A417687" s="1"/>
      <c r="B417687" s="1"/>
      <c r="C417687" s="1"/>
      <c r="D417687" s="1"/>
    </row>
    <row r="417706" spans="1:4" x14ac:dyDescent="0.35">
      <c r="A417706" s="1"/>
      <c r="B417706" s="1"/>
      <c r="C417706" s="1"/>
      <c r="D417706" s="1"/>
    </row>
    <row r="417725" spans="1:4" x14ac:dyDescent="0.35">
      <c r="A417725" s="1"/>
      <c r="B417725" s="1"/>
      <c r="C417725" s="1"/>
      <c r="D417725" s="1"/>
    </row>
    <row r="417744" spans="1:4" x14ac:dyDescent="0.35">
      <c r="A417744" s="1"/>
      <c r="B417744" s="1"/>
      <c r="C417744" s="1"/>
      <c r="D417744" s="1"/>
    </row>
    <row r="417763" spans="1:4" x14ac:dyDescent="0.35">
      <c r="A417763" s="1"/>
      <c r="B417763" s="1"/>
      <c r="C417763" s="1"/>
      <c r="D417763" s="1"/>
    </row>
    <row r="417782" spans="1:4" x14ac:dyDescent="0.35">
      <c r="A417782" s="1"/>
      <c r="B417782" s="1"/>
      <c r="C417782" s="1"/>
      <c r="D417782" s="1"/>
    </row>
    <row r="417801" spans="1:4" x14ac:dyDescent="0.35">
      <c r="A417801" s="1"/>
      <c r="B417801" s="1"/>
      <c r="C417801" s="1"/>
      <c r="D417801" s="1"/>
    </row>
    <row r="417820" spans="1:4" x14ac:dyDescent="0.35">
      <c r="A417820" s="1"/>
      <c r="B417820" s="1"/>
      <c r="C417820" s="1"/>
      <c r="D417820" s="1"/>
    </row>
    <row r="417839" spans="1:4" x14ac:dyDescent="0.35">
      <c r="A417839" s="1"/>
      <c r="B417839" s="1"/>
      <c r="C417839" s="1"/>
      <c r="D417839" s="1"/>
    </row>
    <row r="417858" spans="1:4" x14ac:dyDescent="0.35">
      <c r="A417858" s="1"/>
      <c r="B417858" s="1"/>
      <c r="C417858" s="1"/>
      <c r="D417858" s="1"/>
    </row>
    <row r="417877" spans="1:4" x14ac:dyDescent="0.35">
      <c r="A417877" s="1"/>
      <c r="B417877" s="1"/>
      <c r="C417877" s="1"/>
      <c r="D417877" s="1"/>
    </row>
    <row r="417896" spans="1:4" x14ac:dyDescent="0.35">
      <c r="A417896" s="1"/>
      <c r="B417896" s="1"/>
      <c r="C417896" s="1"/>
      <c r="D417896" s="1"/>
    </row>
    <row r="417915" spans="1:4" x14ac:dyDescent="0.35">
      <c r="A417915" s="1"/>
      <c r="B417915" s="1"/>
      <c r="C417915" s="1"/>
      <c r="D417915" s="1"/>
    </row>
    <row r="417934" spans="1:4" x14ac:dyDescent="0.35">
      <c r="A417934" s="1"/>
      <c r="B417934" s="1"/>
      <c r="C417934" s="1"/>
      <c r="D417934" s="1"/>
    </row>
    <row r="417953" spans="1:4" x14ac:dyDescent="0.35">
      <c r="A417953" s="1"/>
      <c r="B417953" s="1"/>
      <c r="C417953" s="1"/>
      <c r="D417953" s="1"/>
    </row>
    <row r="417972" spans="1:4" x14ac:dyDescent="0.35">
      <c r="A417972" s="1"/>
      <c r="B417972" s="1"/>
      <c r="C417972" s="1"/>
      <c r="D417972" s="1"/>
    </row>
    <row r="417991" spans="1:4" x14ac:dyDescent="0.35">
      <c r="A417991" s="1"/>
      <c r="B417991" s="1"/>
      <c r="C417991" s="1"/>
      <c r="D417991" s="1"/>
    </row>
    <row r="418010" spans="1:4" x14ac:dyDescent="0.35">
      <c r="A418010" s="1"/>
      <c r="B418010" s="1"/>
      <c r="C418010" s="1"/>
      <c r="D418010" s="1"/>
    </row>
    <row r="418029" spans="1:4" x14ac:dyDescent="0.35">
      <c r="A418029" s="1"/>
      <c r="B418029" s="1"/>
      <c r="C418029" s="1"/>
      <c r="D418029" s="1"/>
    </row>
    <row r="418048" spans="1:4" x14ac:dyDescent="0.35">
      <c r="A418048" s="1"/>
      <c r="B418048" s="1"/>
      <c r="C418048" s="1"/>
      <c r="D418048" s="1"/>
    </row>
    <row r="418067" spans="1:4" x14ac:dyDescent="0.35">
      <c r="A418067" s="1"/>
      <c r="B418067" s="1"/>
      <c r="C418067" s="1"/>
      <c r="D418067" s="1"/>
    </row>
    <row r="418086" spans="1:4" x14ac:dyDescent="0.35">
      <c r="A418086" s="1"/>
      <c r="B418086" s="1"/>
      <c r="C418086" s="1"/>
      <c r="D418086" s="1"/>
    </row>
    <row r="418105" spans="1:4" x14ac:dyDescent="0.35">
      <c r="A418105" s="1"/>
      <c r="B418105" s="1"/>
      <c r="C418105" s="1"/>
      <c r="D418105" s="1"/>
    </row>
    <row r="418124" spans="1:4" x14ac:dyDescent="0.35">
      <c r="A418124" s="1"/>
      <c r="B418124" s="1"/>
      <c r="C418124" s="1"/>
      <c r="D418124" s="1"/>
    </row>
    <row r="418143" spans="1:4" x14ac:dyDescent="0.35">
      <c r="A418143" s="1"/>
      <c r="B418143" s="1"/>
      <c r="C418143" s="1"/>
      <c r="D418143" s="1"/>
    </row>
    <row r="418162" spans="1:4" x14ac:dyDescent="0.35">
      <c r="A418162" s="1"/>
      <c r="B418162" s="1"/>
      <c r="C418162" s="1"/>
      <c r="D418162" s="1"/>
    </row>
    <row r="418181" spans="1:4" x14ac:dyDescent="0.35">
      <c r="A418181" s="1"/>
      <c r="B418181" s="1"/>
      <c r="C418181" s="1"/>
      <c r="D418181" s="1"/>
    </row>
    <row r="418200" spans="1:4" x14ac:dyDescent="0.35">
      <c r="A418200" s="1"/>
      <c r="B418200" s="1"/>
      <c r="C418200" s="1"/>
      <c r="D418200" s="1"/>
    </row>
    <row r="418219" spans="1:4" x14ac:dyDescent="0.35">
      <c r="A418219" s="1"/>
      <c r="B418219" s="1"/>
      <c r="C418219" s="1"/>
      <c r="D418219" s="1"/>
    </row>
    <row r="418238" spans="1:4" x14ac:dyDescent="0.35">
      <c r="A418238" s="1"/>
      <c r="B418238" s="1"/>
      <c r="C418238" s="1"/>
      <c r="D418238" s="1"/>
    </row>
    <row r="418257" spans="1:4" x14ac:dyDescent="0.35">
      <c r="A418257" s="1"/>
      <c r="B418257" s="1"/>
      <c r="C418257" s="1"/>
      <c r="D418257" s="1"/>
    </row>
    <row r="418276" spans="1:4" x14ac:dyDescent="0.35">
      <c r="A418276" s="1"/>
      <c r="B418276" s="1"/>
      <c r="C418276" s="1"/>
      <c r="D418276" s="1"/>
    </row>
    <row r="418295" spans="1:4" x14ac:dyDescent="0.35">
      <c r="A418295" s="1"/>
      <c r="B418295" s="1"/>
      <c r="C418295" s="1"/>
      <c r="D418295" s="1"/>
    </row>
    <row r="418314" spans="1:4" x14ac:dyDescent="0.35">
      <c r="A418314" s="1"/>
      <c r="B418314" s="1"/>
      <c r="C418314" s="1"/>
      <c r="D418314" s="1"/>
    </row>
    <row r="418333" spans="1:4" x14ac:dyDescent="0.35">
      <c r="A418333" s="1"/>
      <c r="B418333" s="1"/>
      <c r="C418333" s="1"/>
      <c r="D418333" s="1"/>
    </row>
    <row r="418352" spans="1:4" x14ac:dyDescent="0.35">
      <c r="A418352" s="1"/>
      <c r="B418352" s="1"/>
      <c r="C418352" s="1"/>
      <c r="D418352" s="1"/>
    </row>
    <row r="418371" spans="1:4" x14ac:dyDescent="0.35">
      <c r="A418371" s="1"/>
      <c r="B418371" s="1"/>
      <c r="C418371" s="1"/>
      <c r="D418371" s="1"/>
    </row>
    <row r="418390" spans="1:4" x14ac:dyDescent="0.35">
      <c r="A418390" s="1"/>
      <c r="B418390" s="1"/>
      <c r="C418390" s="1"/>
      <c r="D418390" s="1"/>
    </row>
    <row r="418409" spans="1:4" x14ac:dyDescent="0.35">
      <c r="A418409" s="1"/>
      <c r="B418409" s="1"/>
      <c r="C418409" s="1"/>
      <c r="D418409" s="1"/>
    </row>
    <row r="418428" spans="1:4" x14ac:dyDescent="0.35">
      <c r="A418428" s="1"/>
      <c r="B418428" s="1"/>
      <c r="C418428" s="1"/>
      <c r="D418428" s="1"/>
    </row>
    <row r="418447" spans="1:4" x14ac:dyDescent="0.35">
      <c r="A418447" s="1"/>
      <c r="B418447" s="1"/>
      <c r="C418447" s="1"/>
      <c r="D418447" s="1"/>
    </row>
    <row r="418466" spans="1:4" x14ac:dyDescent="0.35">
      <c r="A418466" s="1"/>
      <c r="B418466" s="1"/>
      <c r="C418466" s="1"/>
      <c r="D418466" s="1"/>
    </row>
    <row r="418485" spans="1:4" x14ac:dyDescent="0.35">
      <c r="A418485" s="1"/>
      <c r="B418485" s="1"/>
      <c r="C418485" s="1"/>
      <c r="D418485" s="1"/>
    </row>
    <row r="418504" spans="1:4" x14ac:dyDescent="0.35">
      <c r="A418504" s="1"/>
      <c r="B418504" s="1"/>
      <c r="C418504" s="1"/>
      <c r="D418504" s="1"/>
    </row>
    <row r="418523" spans="1:4" x14ac:dyDescent="0.35">
      <c r="A418523" s="1"/>
      <c r="B418523" s="1"/>
      <c r="C418523" s="1"/>
      <c r="D418523" s="1"/>
    </row>
    <row r="418542" spans="1:4" x14ac:dyDescent="0.35">
      <c r="A418542" s="1"/>
      <c r="B418542" s="1"/>
      <c r="C418542" s="1"/>
      <c r="D418542" s="1"/>
    </row>
    <row r="418561" spans="1:4" x14ac:dyDescent="0.35">
      <c r="A418561" s="1"/>
      <c r="B418561" s="1"/>
      <c r="C418561" s="1"/>
      <c r="D418561" s="1"/>
    </row>
    <row r="418580" spans="1:4" x14ac:dyDescent="0.35">
      <c r="A418580" s="1"/>
      <c r="B418580" s="1"/>
      <c r="C418580" s="1"/>
      <c r="D418580" s="1"/>
    </row>
    <row r="418599" spans="1:4" x14ac:dyDescent="0.35">
      <c r="A418599" s="1"/>
      <c r="B418599" s="1"/>
      <c r="C418599" s="1"/>
      <c r="D418599" s="1"/>
    </row>
    <row r="418618" spans="1:4" x14ac:dyDescent="0.35">
      <c r="A418618" s="1"/>
      <c r="B418618" s="1"/>
      <c r="C418618" s="1"/>
      <c r="D418618" s="1"/>
    </row>
    <row r="418637" spans="1:4" x14ac:dyDescent="0.35">
      <c r="A418637" s="1"/>
      <c r="B418637" s="1"/>
      <c r="C418637" s="1"/>
      <c r="D418637" s="1"/>
    </row>
    <row r="418656" spans="1:4" x14ac:dyDescent="0.35">
      <c r="A418656" s="1"/>
      <c r="B418656" s="1"/>
      <c r="C418656" s="1"/>
      <c r="D418656" s="1"/>
    </row>
    <row r="418675" spans="1:4" x14ac:dyDescent="0.35">
      <c r="A418675" s="1"/>
      <c r="B418675" s="1"/>
      <c r="C418675" s="1"/>
      <c r="D418675" s="1"/>
    </row>
    <row r="418694" spans="1:4" x14ac:dyDescent="0.35">
      <c r="A418694" s="1"/>
      <c r="B418694" s="1"/>
      <c r="C418694" s="1"/>
      <c r="D418694" s="1"/>
    </row>
    <row r="418713" spans="1:4" x14ac:dyDescent="0.35">
      <c r="A418713" s="1"/>
      <c r="B418713" s="1"/>
      <c r="C418713" s="1"/>
      <c r="D418713" s="1"/>
    </row>
    <row r="418732" spans="1:4" x14ac:dyDescent="0.35">
      <c r="A418732" s="1"/>
      <c r="B418732" s="1"/>
      <c r="C418732" s="1"/>
      <c r="D418732" s="1"/>
    </row>
    <row r="418751" spans="1:4" x14ac:dyDescent="0.35">
      <c r="A418751" s="1"/>
      <c r="B418751" s="1"/>
      <c r="C418751" s="1"/>
      <c r="D418751" s="1"/>
    </row>
    <row r="418770" spans="1:4" x14ac:dyDescent="0.35">
      <c r="A418770" s="1"/>
      <c r="B418770" s="1"/>
      <c r="C418770" s="1"/>
      <c r="D418770" s="1"/>
    </row>
    <row r="418789" spans="1:4" x14ac:dyDescent="0.35">
      <c r="A418789" s="1"/>
      <c r="B418789" s="1"/>
      <c r="C418789" s="1"/>
      <c r="D418789" s="1"/>
    </row>
    <row r="418808" spans="1:4" x14ac:dyDescent="0.35">
      <c r="A418808" s="1"/>
      <c r="B418808" s="1"/>
      <c r="C418808" s="1"/>
      <c r="D418808" s="1"/>
    </row>
    <row r="418827" spans="1:4" x14ac:dyDescent="0.35">
      <c r="A418827" s="1"/>
      <c r="B418827" s="1"/>
      <c r="C418827" s="1"/>
      <c r="D418827" s="1"/>
    </row>
    <row r="418846" spans="1:4" x14ac:dyDescent="0.35">
      <c r="A418846" s="1"/>
      <c r="B418846" s="1"/>
      <c r="C418846" s="1"/>
      <c r="D418846" s="1"/>
    </row>
    <row r="418865" spans="1:4" x14ac:dyDescent="0.35">
      <c r="A418865" s="1"/>
      <c r="B418865" s="1"/>
      <c r="C418865" s="1"/>
      <c r="D418865" s="1"/>
    </row>
    <row r="418884" spans="1:4" x14ac:dyDescent="0.35">
      <c r="A418884" s="1"/>
      <c r="B418884" s="1"/>
      <c r="C418884" s="1"/>
      <c r="D418884" s="1"/>
    </row>
    <row r="418903" spans="1:4" x14ac:dyDescent="0.35">
      <c r="A418903" s="1"/>
      <c r="B418903" s="1"/>
      <c r="C418903" s="1"/>
      <c r="D418903" s="1"/>
    </row>
    <row r="418922" spans="1:4" x14ac:dyDescent="0.35">
      <c r="A418922" s="1"/>
      <c r="B418922" s="1"/>
      <c r="C418922" s="1"/>
      <c r="D418922" s="1"/>
    </row>
    <row r="418941" spans="1:4" x14ac:dyDescent="0.35">
      <c r="A418941" s="1"/>
      <c r="B418941" s="1"/>
      <c r="C418941" s="1"/>
      <c r="D418941" s="1"/>
    </row>
    <row r="418960" spans="1:4" x14ac:dyDescent="0.35">
      <c r="A418960" s="1"/>
      <c r="B418960" s="1"/>
      <c r="C418960" s="1"/>
      <c r="D418960" s="1"/>
    </row>
    <row r="418979" spans="1:4" x14ac:dyDescent="0.35">
      <c r="A418979" s="1"/>
      <c r="B418979" s="1"/>
      <c r="C418979" s="1"/>
      <c r="D418979" s="1"/>
    </row>
    <row r="418998" spans="1:4" x14ac:dyDescent="0.35">
      <c r="A418998" s="1"/>
      <c r="B418998" s="1"/>
      <c r="C418998" s="1"/>
      <c r="D418998" s="1"/>
    </row>
    <row r="419017" spans="1:4" x14ac:dyDescent="0.35">
      <c r="A419017" s="1"/>
      <c r="B419017" s="1"/>
      <c r="C419017" s="1"/>
      <c r="D419017" s="1"/>
    </row>
    <row r="419036" spans="1:4" x14ac:dyDescent="0.35">
      <c r="A419036" s="1"/>
      <c r="B419036" s="1"/>
      <c r="C419036" s="1"/>
      <c r="D419036" s="1"/>
    </row>
    <row r="419055" spans="1:4" x14ac:dyDescent="0.35">
      <c r="A419055" s="1"/>
      <c r="B419055" s="1"/>
      <c r="C419055" s="1"/>
      <c r="D419055" s="1"/>
    </row>
    <row r="419074" spans="1:4" x14ac:dyDescent="0.35">
      <c r="A419074" s="1"/>
      <c r="B419074" s="1"/>
      <c r="C419074" s="1"/>
      <c r="D419074" s="1"/>
    </row>
    <row r="419093" spans="1:4" x14ac:dyDescent="0.35">
      <c r="A419093" s="1"/>
      <c r="B419093" s="1"/>
      <c r="C419093" s="1"/>
      <c r="D419093" s="1"/>
    </row>
    <row r="419112" spans="1:4" x14ac:dyDescent="0.35">
      <c r="A419112" s="1"/>
      <c r="B419112" s="1"/>
      <c r="C419112" s="1"/>
      <c r="D419112" s="1"/>
    </row>
    <row r="419131" spans="1:4" x14ac:dyDescent="0.35">
      <c r="A419131" s="1"/>
      <c r="B419131" s="1"/>
      <c r="C419131" s="1"/>
      <c r="D419131" s="1"/>
    </row>
    <row r="419150" spans="1:4" x14ac:dyDescent="0.35">
      <c r="A419150" s="1"/>
      <c r="B419150" s="1"/>
      <c r="C419150" s="1"/>
      <c r="D419150" s="1"/>
    </row>
    <row r="419169" spans="1:4" x14ac:dyDescent="0.35">
      <c r="A419169" s="1"/>
      <c r="B419169" s="1"/>
      <c r="C419169" s="1"/>
      <c r="D419169" s="1"/>
    </row>
    <row r="419188" spans="1:4" x14ac:dyDescent="0.35">
      <c r="A419188" s="1"/>
      <c r="B419188" s="1"/>
      <c r="C419188" s="1"/>
      <c r="D419188" s="1"/>
    </row>
    <row r="419207" spans="1:4" x14ac:dyDescent="0.35">
      <c r="A419207" s="1"/>
      <c r="B419207" s="1"/>
      <c r="C419207" s="1"/>
      <c r="D419207" s="1"/>
    </row>
    <row r="419226" spans="1:4" x14ac:dyDescent="0.35">
      <c r="A419226" s="1"/>
      <c r="B419226" s="1"/>
      <c r="C419226" s="1"/>
      <c r="D419226" s="1"/>
    </row>
    <row r="419245" spans="1:4" x14ac:dyDescent="0.35">
      <c r="A419245" s="1"/>
      <c r="B419245" s="1"/>
      <c r="C419245" s="1"/>
      <c r="D419245" s="1"/>
    </row>
    <row r="419264" spans="1:4" x14ac:dyDescent="0.35">
      <c r="A419264" s="1"/>
      <c r="B419264" s="1"/>
      <c r="C419264" s="1"/>
      <c r="D419264" s="1"/>
    </row>
    <row r="419283" spans="1:4" x14ac:dyDescent="0.35">
      <c r="A419283" s="1"/>
      <c r="B419283" s="1"/>
      <c r="C419283" s="1"/>
      <c r="D419283" s="1"/>
    </row>
    <row r="419302" spans="1:4" x14ac:dyDescent="0.35">
      <c r="A419302" s="1"/>
      <c r="B419302" s="1"/>
      <c r="C419302" s="1"/>
      <c r="D419302" s="1"/>
    </row>
    <row r="419321" spans="1:4" x14ac:dyDescent="0.35">
      <c r="A419321" s="1"/>
      <c r="B419321" s="1"/>
      <c r="C419321" s="1"/>
      <c r="D419321" s="1"/>
    </row>
    <row r="419340" spans="1:4" x14ac:dyDescent="0.35">
      <c r="A419340" s="1"/>
      <c r="B419340" s="1"/>
      <c r="C419340" s="1"/>
      <c r="D419340" s="1"/>
    </row>
    <row r="419359" spans="1:4" x14ac:dyDescent="0.35">
      <c r="A419359" s="1"/>
      <c r="B419359" s="1"/>
      <c r="C419359" s="1"/>
      <c r="D419359" s="1"/>
    </row>
    <row r="419378" spans="1:4" x14ac:dyDescent="0.35">
      <c r="A419378" s="1"/>
      <c r="B419378" s="1"/>
      <c r="C419378" s="1"/>
      <c r="D419378" s="1"/>
    </row>
    <row r="419397" spans="1:4" x14ac:dyDescent="0.35">
      <c r="A419397" s="1"/>
      <c r="B419397" s="1"/>
      <c r="C419397" s="1"/>
      <c r="D419397" s="1"/>
    </row>
    <row r="419416" spans="1:4" x14ac:dyDescent="0.35">
      <c r="A419416" s="1"/>
      <c r="B419416" s="1"/>
      <c r="C419416" s="1"/>
      <c r="D419416" s="1"/>
    </row>
    <row r="419435" spans="1:4" x14ac:dyDescent="0.35">
      <c r="A419435" s="1"/>
      <c r="B419435" s="1"/>
      <c r="C419435" s="1"/>
      <c r="D419435" s="1"/>
    </row>
    <row r="419454" spans="1:4" x14ac:dyDescent="0.35">
      <c r="A419454" s="1"/>
      <c r="B419454" s="1"/>
      <c r="C419454" s="1"/>
      <c r="D419454" s="1"/>
    </row>
    <row r="419473" spans="1:4" x14ac:dyDescent="0.35">
      <c r="A419473" s="1"/>
      <c r="B419473" s="1"/>
      <c r="C419473" s="1"/>
      <c r="D419473" s="1"/>
    </row>
    <row r="419492" spans="1:4" x14ac:dyDescent="0.35">
      <c r="A419492" s="1"/>
      <c r="B419492" s="1"/>
      <c r="C419492" s="1"/>
      <c r="D419492" s="1"/>
    </row>
    <row r="419511" spans="1:4" x14ac:dyDescent="0.35">
      <c r="A419511" s="1"/>
      <c r="B419511" s="1"/>
      <c r="C419511" s="1"/>
      <c r="D419511" s="1"/>
    </row>
    <row r="419530" spans="1:4" x14ac:dyDescent="0.35">
      <c r="A419530" s="1"/>
      <c r="B419530" s="1"/>
      <c r="C419530" s="1"/>
      <c r="D419530" s="1"/>
    </row>
    <row r="419549" spans="1:4" x14ac:dyDescent="0.35">
      <c r="A419549" s="1"/>
      <c r="B419549" s="1"/>
      <c r="C419549" s="1"/>
      <c r="D419549" s="1"/>
    </row>
    <row r="419568" spans="1:4" x14ac:dyDescent="0.35">
      <c r="A419568" s="1"/>
      <c r="B419568" s="1"/>
      <c r="C419568" s="1"/>
      <c r="D419568" s="1"/>
    </row>
    <row r="419587" spans="1:4" x14ac:dyDescent="0.35">
      <c r="A419587" s="1"/>
      <c r="B419587" s="1"/>
      <c r="C419587" s="1"/>
      <c r="D419587" s="1"/>
    </row>
    <row r="419606" spans="1:4" x14ac:dyDescent="0.35">
      <c r="A419606" s="1"/>
      <c r="B419606" s="1"/>
      <c r="C419606" s="1"/>
      <c r="D419606" s="1"/>
    </row>
    <row r="419625" spans="1:4" x14ac:dyDescent="0.35">
      <c r="A419625" s="1"/>
      <c r="B419625" s="1"/>
      <c r="C419625" s="1"/>
      <c r="D419625" s="1"/>
    </row>
    <row r="419644" spans="1:4" x14ac:dyDescent="0.35">
      <c r="A419644" s="1"/>
      <c r="B419644" s="1"/>
      <c r="C419644" s="1"/>
      <c r="D419644" s="1"/>
    </row>
    <row r="419663" spans="1:4" x14ac:dyDescent="0.35">
      <c r="A419663" s="1"/>
      <c r="B419663" s="1"/>
      <c r="C419663" s="1"/>
      <c r="D419663" s="1"/>
    </row>
    <row r="419682" spans="1:4" x14ac:dyDescent="0.35">
      <c r="A419682" s="1"/>
      <c r="B419682" s="1"/>
      <c r="C419682" s="1"/>
      <c r="D419682" s="1"/>
    </row>
    <row r="419701" spans="1:4" x14ac:dyDescent="0.35">
      <c r="A419701" s="1"/>
      <c r="B419701" s="1"/>
      <c r="C419701" s="1"/>
      <c r="D419701" s="1"/>
    </row>
    <row r="419720" spans="1:4" x14ac:dyDescent="0.35">
      <c r="A419720" s="1"/>
      <c r="B419720" s="1"/>
      <c r="C419720" s="1"/>
      <c r="D419720" s="1"/>
    </row>
    <row r="419739" spans="1:4" x14ac:dyDescent="0.35">
      <c r="A419739" s="1"/>
      <c r="B419739" s="1"/>
      <c r="C419739" s="1"/>
      <c r="D419739" s="1"/>
    </row>
    <row r="419758" spans="1:4" x14ac:dyDescent="0.35">
      <c r="A419758" s="1"/>
      <c r="B419758" s="1"/>
      <c r="C419758" s="1"/>
      <c r="D419758" s="1"/>
    </row>
    <row r="419777" spans="1:4" x14ac:dyDescent="0.35">
      <c r="A419777" s="1"/>
      <c r="B419777" s="1"/>
      <c r="C419777" s="1"/>
      <c r="D419777" s="1"/>
    </row>
    <row r="419796" spans="1:4" x14ac:dyDescent="0.35">
      <c r="A419796" s="1"/>
      <c r="B419796" s="1"/>
      <c r="C419796" s="1"/>
      <c r="D419796" s="1"/>
    </row>
    <row r="419815" spans="1:4" x14ac:dyDescent="0.35">
      <c r="A419815" s="1"/>
      <c r="B419815" s="1"/>
      <c r="C419815" s="1"/>
      <c r="D419815" s="1"/>
    </row>
    <row r="419834" spans="1:4" x14ac:dyDescent="0.35">
      <c r="A419834" s="1"/>
      <c r="B419834" s="1"/>
      <c r="C419834" s="1"/>
      <c r="D419834" s="1"/>
    </row>
    <row r="419853" spans="1:4" x14ac:dyDescent="0.35">
      <c r="A419853" s="1"/>
      <c r="B419853" s="1"/>
      <c r="C419853" s="1"/>
      <c r="D419853" s="1"/>
    </row>
    <row r="419872" spans="1:4" x14ac:dyDescent="0.35">
      <c r="A419872" s="1"/>
      <c r="B419872" s="1"/>
      <c r="C419872" s="1"/>
      <c r="D419872" s="1"/>
    </row>
    <row r="419891" spans="1:4" x14ac:dyDescent="0.35">
      <c r="A419891" s="1"/>
      <c r="B419891" s="1"/>
      <c r="C419891" s="1"/>
      <c r="D419891" s="1"/>
    </row>
    <row r="419910" spans="1:4" x14ac:dyDescent="0.35">
      <c r="A419910" s="1"/>
      <c r="B419910" s="1"/>
      <c r="C419910" s="1"/>
      <c r="D419910" s="1"/>
    </row>
    <row r="419929" spans="1:4" x14ac:dyDescent="0.35">
      <c r="A419929" s="1"/>
      <c r="B419929" s="1"/>
      <c r="C419929" s="1"/>
      <c r="D419929" s="1"/>
    </row>
    <row r="419948" spans="1:4" x14ac:dyDescent="0.35">
      <c r="A419948" s="1"/>
      <c r="B419948" s="1"/>
      <c r="C419948" s="1"/>
      <c r="D419948" s="1"/>
    </row>
    <row r="419967" spans="1:4" x14ac:dyDescent="0.35">
      <c r="A419967" s="1"/>
      <c r="B419967" s="1"/>
      <c r="C419967" s="1"/>
      <c r="D419967" s="1"/>
    </row>
    <row r="419986" spans="1:4" x14ac:dyDescent="0.35">
      <c r="A419986" s="1"/>
      <c r="B419986" s="1"/>
      <c r="C419986" s="1"/>
      <c r="D419986" s="1"/>
    </row>
    <row r="420005" spans="1:4" x14ac:dyDescent="0.35">
      <c r="A420005" s="1"/>
      <c r="B420005" s="1"/>
      <c r="C420005" s="1"/>
      <c r="D420005" s="1"/>
    </row>
    <row r="420024" spans="1:4" x14ac:dyDescent="0.35">
      <c r="A420024" s="1"/>
      <c r="B420024" s="1"/>
      <c r="C420024" s="1"/>
      <c r="D420024" s="1"/>
    </row>
    <row r="420043" spans="1:4" x14ac:dyDescent="0.35">
      <c r="A420043" s="1"/>
      <c r="B420043" s="1"/>
      <c r="C420043" s="1"/>
      <c r="D420043" s="1"/>
    </row>
    <row r="420062" spans="1:4" x14ac:dyDescent="0.35">
      <c r="A420062" s="1"/>
      <c r="B420062" s="1"/>
      <c r="C420062" s="1"/>
      <c r="D420062" s="1"/>
    </row>
    <row r="420081" spans="1:4" x14ac:dyDescent="0.35">
      <c r="A420081" s="1"/>
      <c r="B420081" s="1"/>
      <c r="C420081" s="1"/>
      <c r="D420081" s="1"/>
    </row>
    <row r="420100" spans="1:4" x14ac:dyDescent="0.35">
      <c r="A420100" s="1"/>
      <c r="B420100" s="1"/>
      <c r="C420100" s="1"/>
      <c r="D420100" s="1"/>
    </row>
    <row r="420119" spans="1:4" x14ac:dyDescent="0.35">
      <c r="A420119" s="1"/>
      <c r="B420119" s="1"/>
      <c r="C420119" s="1"/>
      <c r="D420119" s="1"/>
    </row>
    <row r="420138" spans="1:4" x14ac:dyDescent="0.35">
      <c r="A420138" s="1"/>
      <c r="B420138" s="1"/>
      <c r="C420138" s="1"/>
      <c r="D420138" s="1"/>
    </row>
    <row r="420157" spans="1:4" x14ac:dyDescent="0.35">
      <c r="A420157" s="1"/>
      <c r="B420157" s="1"/>
      <c r="C420157" s="1"/>
      <c r="D420157" s="1"/>
    </row>
    <row r="420176" spans="1:4" x14ac:dyDescent="0.35">
      <c r="A420176" s="1"/>
      <c r="B420176" s="1"/>
      <c r="C420176" s="1"/>
      <c r="D420176" s="1"/>
    </row>
    <row r="420195" spans="1:4" x14ac:dyDescent="0.35">
      <c r="A420195" s="1"/>
      <c r="B420195" s="1"/>
      <c r="C420195" s="1"/>
      <c r="D420195" s="1"/>
    </row>
    <row r="420214" spans="1:4" x14ac:dyDescent="0.35">
      <c r="A420214" s="1"/>
      <c r="B420214" s="1"/>
      <c r="C420214" s="1"/>
      <c r="D420214" s="1"/>
    </row>
    <row r="420233" spans="1:4" x14ac:dyDescent="0.35">
      <c r="A420233" s="1"/>
      <c r="B420233" s="1"/>
      <c r="C420233" s="1"/>
      <c r="D420233" s="1"/>
    </row>
    <row r="420252" spans="1:4" x14ac:dyDescent="0.35">
      <c r="A420252" s="1"/>
      <c r="B420252" s="1"/>
      <c r="C420252" s="1"/>
      <c r="D420252" s="1"/>
    </row>
    <row r="420271" spans="1:4" x14ac:dyDescent="0.35">
      <c r="A420271" s="1"/>
      <c r="B420271" s="1"/>
      <c r="C420271" s="1"/>
      <c r="D420271" s="1"/>
    </row>
    <row r="420290" spans="1:4" x14ac:dyDescent="0.35">
      <c r="A420290" s="1"/>
      <c r="B420290" s="1"/>
      <c r="C420290" s="1"/>
      <c r="D420290" s="1"/>
    </row>
    <row r="420309" spans="1:4" x14ac:dyDescent="0.35">
      <c r="A420309" s="1"/>
      <c r="B420309" s="1"/>
      <c r="C420309" s="1"/>
      <c r="D420309" s="1"/>
    </row>
    <row r="420328" spans="1:4" x14ac:dyDescent="0.35">
      <c r="A420328" s="1"/>
      <c r="B420328" s="1"/>
      <c r="C420328" s="1"/>
      <c r="D420328" s="1"/>
    </row>
    <row r="420347" spans="1:4" x14ac:dyDescent="0.35">
      <c r="A420347" s="1"/>
      <c r="B420347" s="1"/>
      <c r="C420347" s="1"/>
      <c r="D420347" s="1"/>
    </row>
    <row r="420366" spans="1:4" x14ac:dyDescent="0.35">
      <c r="A420366" s="1"/>
      <c r="B420366" s="1"/>
      <c r="C420366" s="1"/>
      <c r="D420366" s="1"/>
    </row>
    <row r="420385" spans="1:4" x14ac:dyDescent="0.35">
      <c r="A420385" s="1"/>
      <c r="B420385" s="1"/>
      <c r="C420385" s="1"/>
      <c r="D420385" s="1"/>
    </row>
    <row r="420404" spans="1:4" x14ac:dyDescent="0.35">
      <c r="A420404" s="1"/>
      <c r="B420404" s="1"/>
      <c r="C420404" s="1"/>
      <c r="D420404" s="1"/>
    </row>
    <row r="420423" spans="1:4" x14ac:dyDescent="0.35">
      <c r="A420423" s="1"/>
      <c r="B420423" s="1"/>
      <c r="C420423" s="1"/>
      <c r="D420423" s="1"/>
    </row>
    <row r="420442" spans="1:4" x14ac:dyDescent="0.35">
      <c r="A420442" s="1"/>
      <c r="B420442" s="1"/>
      <c r="C420442" s="1"/>
      <c r="D420442" s="1"/>
    </row>
    <row r="420461" spans="1:4" x14ac:dyDescent="0.35">
      <c r="A420461" s="1"/>
      <c r="B420461" s="1"/>
      <c r="C420461" s="1"/>
      <c r="D420461" s="1"/>
    </row>
    <row r="420480" spans="1:4" x14ac:dyDescent="0.35">
      <c r="A420480" s="1"/>
      <c r="B420480" s="1"/>
      <c r="C420480" s="1"/>
      <c r="D420480" s="1"/>
    </row>
    <row r="420499" spans="1:4" x14ac:dyDescent="0.35">
      <c r="A420499" s="1"/>
      <c r="B420499" s="1"/>
      <c r="C420499" s="1"/>
      <c r="D420499" s="1"/>
    </row>
    <row r="420518" spans="1:4" x14ac:dyDescent="0.35">
      <c r="A420518" s="1"/>
      <c r="B420518" s="1"/>
      <c r="C420518" s="1"/>
      <c r="D420518" s="1"/>
    </row>
    <row r="420537" spans="1:4" x14ac:dyDescent="0.35">
      <c r="A420537" s="1"/>
      <c r="B420537" s="1"/>
      <c r="C420537" s="1"/>
      <c r="D420537" s="1"/>
    </row>
    <row r="420556" spans="1:4" x14ac:dyDescent="0.35">
      <c r="A420556" s="1"/>
      <c r="B420556" s="1"/>
      <c r="C420556" s="1"/>
      <c r="D420556" s="1"/>
    </row>
    <row r="420575" spans="1:4" x14ac:dyDescent="0.35">
      <c r="A420575" s="1"/>
      <c r="B420575" s="1"/>
      <c r="C420575" s="1"/>
      <c r="D420575" s="1"/>
    </row>
    <row r="420594" spans="1:4" x14ac:dyDescent="0.35">
      <c r="A420594" s="1"/>
      <c r="B420594" s="1"/>
      <c r="C420594" s="1"/>
      <c r="D420594" s="1"/>
    </row>
    <row r="420613" spans="1:4" x14ac:dyDescent="0.35">
      <c r="A420613" s="1"/>
      <c r="B420613" s="1"/>
      <c r="C420613" s="1"/>
      <c r="D420613" s="1"/>
    </row>
    <row r="420632" spans="1:4" x14ac:dyDescent="0.35">
      <c r="A420632" s="1"/>
      <c r="B420632" s="1"/>
      <c r="C420632" s="1"/>
      <c r="D420632" s="1"/>
    </row>
    <row r="420651" spans="1:4" x14ac:dyDescent="0.35">
      <c r="A420651" s="1"/>
      <c r="B420651" s="1"/>
      <c r="C420651" s="1"/>
      <c r="D420651" s="1"/>
    </row>
    <row r="420670" spans="1:4" x14ac:dyDescent="0.35">
      <c r="A420670" s="1"/>
      <c r="B420670" s="1"/>
      <c r="C420670" s="1"/>
      <c r="D420670" s="1"/>
    </row>
    <row r="420689" spans="1:4" x14ac:dyDescent="0.35">
      <c r="A420689" s="1"/>
      <c r="B420689" s="1"/>
      <c r="C420689" s="1"/>
      <c r="D420689" s="1"/>
    </row>
    <row r="420708" spans="1:4" x14ac:dyDescent="0.35">
      <c r="A420708" s="1"/>
      <c r="B420708" s="1"/>
      <c r="C420708" s="1"/>
      <c r="D420708" s="1"/>
    </row>
    <row r="420727" spans="1:4" x14ac:dyDescent="0.35">
      <c r="A420727" s="1"/>
      <c r="B420727" s="1"/>
      <c r="C420727" s="1"/>
      <c r="D420727" s="1"/>
    </row>
    <row r="420746" spans="1:4" x14ac:dyDescent="0.35">
      <c r="A420746" s="1"/>
      <c r="B420746" s="1"/>
      <c r="C420746" s="1"/>
      <c r="D420746" s="1"/>
    </row>
    <row r="420765" spans="1:4" x14ac:dyDescent="0.35">
      <c r="A420765" s="1"/>
      <c r="B420765" s="1"/>
      <c r="C420765" s="1"/>
      <c r="D420765" s="1"/>
    </row>
    <row r="420784" spans="1:4" x14ac:dyDescent="0.35">
      <c r="A420784" s="1"/>
      <c r="B420784" s="1"/>
      <c r="C420784" s="1"/>
      <c r="D420784" s="1"/>
    </row>
    <row r="420803" spans="1:4" x14ac:dyDescent="0.35">
      <c r="A420803" s="1"/>
      <c r="B420803" s="1"/>
      <c r="C420803" s="1"/>
      <c r="D420803" s="1"/>
    </row>
    <row r="420822" spans="1:4" x14ac:dyDescent="0.35">
      <c r="A420822" s="1"/>
      <c r="B420822" s="1"/>
      <c r="C420822" s="1"/>
      <c r="D420822" s="1"/>
    </row>
    <row r="420841" spans="1:4" x14ac:dyDescent="0.35">
      <c r="A420841" s="1"/>
      <c r="B420841" s="1"/>
      <c r="C420841" s="1"/>
      <c r="D420841" s="1"/>
    </row>
    <row r="420860" spans="1:4" x14ac:dyDescent="0.35">
      <c r="A420860" s="1"/>
      <c r="B420860" s="1"/>
      <c r="C420860" s="1"/>
      <c r="D420860" s="1"/>
    </row>
    <row r="420879" spans="1:4" x14ac:dyDescent="0.35">
      <c r="A420879" s="1"/>
      <c r="B420879" s="1"/>
      <c r="C420879" s="1"/>
      <c r="D420879" s="1"/>
    </row>
    <row r="420898" spans="1:4" x14ac:dyDescent="0.35">
      <c r="A420898" s="1"/>
      <c r="B420898" s="1"/>
      <c r="C420898" s="1"/>
      <c r="D420898" s="1"/>
    </row>
    <row r="420917" spans="1:4" x14ac:dyDescent="0.35">
      <c r="A420917" s="1"/>
      <c r="B420917" s="1"/>
      <c r="C420917" s="1"/>
      <c r="D420917" s="1"/>
    </row>
    <row r="420936" spans="1:4" x14ac:dyDescent="0.35">
      <c r="A420936" s="1"/>
      <c r="B420936" s="1"/>
      <c r="C420936" s="1"/>
      <c r="D420936" s="1"/>
    </row>
    <row r="420955" spans="1:4" x14ac:dyDescent="0.35">
      <c r="A420955" s="1"/>
      <c r="B420955" s="1"/>
      <c r="C420955" s="1"/>
      <c r="D420955" s="1"/>
    </row>
    <row r="420974" spans="1:4" x14ac:dyDescent="0.35">
      <c r="A420974" s="1"/>
      <c r="B420974" s="1"/>
      <c r="C420974" s="1"/>
      <c r="D420974" s="1"/>
    </row>
    <row r="420993" spans="1:4" x14ac:dyDescent="0.35">
      <c r="A420993" s="1"/>
      <c r="B420993" s="1"/>
      <c r="C420993" s="1"/>
      <c r="D420993" s="1"/>
    </row>
    <row r="421012" spans="1:4" x14ac:dyDescent="0.35">
      <c r="A421012" s="1"/>
      <c r="B421012" s="1"/>
      <c r="C421012" s="1"/>
      <c r="D421012" s="1"/>
    </row>
    <row r="421031" spans="1:4" x14ac:dyDescent="0.35">
      <c r="A421031" s="1"/>
      <c r="B421031" s="1"/>
      <c r="C421031" s="1"/>
      <c r="D421031" s="1"/>
    </row>
    <row r="421050" spans="1:4" x14ac:dyDescent="0.35">
      <c r="A421050" s="1"/>
      <c r="B421050" s="1"/>
      <c r="C421050" s="1"/>
      <c r="D421050" s="1"/>
    </row>
    <row r="421069" spans="1:4" x14ac:dyDescent="0.35">
      <c r="A421069" s="1"/>
      <c r="B421069" s="1"/>
      <c r="C421069" s="1"/>
      <c r="D421069" s="1"/>
    </row>
    <row r="421088" spans="1:4" x14ac:dyDescent="0.35">
      <c r="A421088" s="1"/>
      <c r="B421088" s="1"/>
      <c r="C421088" s="1"/>
      <c r="D421088" s="1"/>
    </row>
    <row r="421107" spans="1:4" x14ac:dyDescent="0.35">
      <c r="A421107" s="1"/>
      <c r="B421107" s="1"/>
      <c r="C421107" s="1"/>
      <c r="D421107" s="1"/>
    </row>
    <row r="421126" spans="1:4" x14ac:dyDescent="0.35">
      <c r="A421126" s="1"/>
      <c r="B421126" s="1"/>
      <c r="C421126" s="1"/>
      <c r="D421126" s="1"/>
    </row>
    <row r="421145" spans="1:4" x14ac:dyDescent="0.35">
      <c r="A421145" s="1"/>
      <c r="B421145" s="1"/>
      <c r="C421145" s="1"/>
      <c r="D421145" s="1"/>
    </row>
    <row r="421164" spans="1:4" x14ac:dyDescent="0.35">
      <c r="A421164" s="1"/>
      <c r="B421164" s="1"/>
      <c r="C421164" s="1"/>
      <c r="D421164" s="1"/>
    </row>
    <row r="421183" spans="1:4" x14ac:dyDescent="0.35">
      <c r="A421183" s="1"/>
      <c r="B421183" s="1"/>
      <c r="C421183" s="1"/>
      <c r="D421183" s="1"/>
    </row>
    <row r="421202" spans="1:4" x14ac:dyDescent="0.35">
      <c r="A421202" s="1"/>
      <c r="B421202" s="1"/>
      <c r="C421202" s="1"/>
      <c r="D421202" s="1"/>
    </row>
    <row r="421221" spans="1:4" x14ac:dyDescent="0.35">
      <c r="A421221" s="1"/>
      <c r="B421221" s="1"/>
      <c r="C421221" s="1"/>
      <c r="D421221" s="1"/>
    </row>
    <row r="421240" spans="1:4" x14ac:dyDescent="0.35">
      <c r="A421240" s="1"/>
      <c r="B421240" s="1"/>
      <c r="C421240" s="1"/>
      <c r="D421240" s="1"/>
    </row>
    <row r="421259" spans="1:4" x14ac:dyDescent="0.35">
      <c r="A421259" s="1"/>
      <c r="B421259" s="1"/>
      <c r="C421259" s="1"/>
      <c r="D421259" s="1"/>
    </row>
    <row r="421278" spans="1:4" x14ac:dyDescent="0.35">
      <c r="A421278" s="1"/>
      <c r="B421278" s="1"/>
      <c r="C421278" s="1"/>
      <c r="D421278" s="1"/>
    </row>
    <row r="421297" spans="1:4" x14ac:dyDescent="0.35">
      <c r="A421297" s="1"/>
      <c r="B421297" s="1"/>
      <c r="C421297" s="1"/>
      <c r="D421297" s="1"/>
    </row>
    <row r="421316" spans="1:4" x14ac:dyDescent="0.35">
      <c r="A421316" s="1"/>
      <c r="B421316" s="1"/>
      <c r="C421316" s="1"/>
      <c r="D421316" s="1"/>
    </row>
    <row r="421335" spans="1:4" x14ac:dyDescent="0.35">
      <c r="A421335" s="1"/>
      <c r="B421335" s="1"/>
      <c r="C421335" s="1"/>
      <c r="D421335" s="1"/>
    </row>
    <row r="421354" spans="1:4" x14ac:dyDescent="0.35">
      <c r="A421354" s="1"/>
      <c r="B421354" s="1"/>
      <c r="C421354" s="1"/>
      <c r="D421354" s="1"/>
    </row>
    <row r="421373" spans="1:4" x14ac:dyDescent="0.35">
      <c r="A421373" s="1"/>
      <c r="B421373" s="1"/>
      <c r="C421373" s="1"/>
      <c r="D421373" s="1"/>
    </row>
    <row r="421392" spans="1:4" x14ac:dyDescent="0.35">
      <c r="A421392" s="1"/>
      <c r="B421392" s="1"/>
      <c r="C421392" s="1"/>
      <c r="D421392" s="1"/>
    </row>
    <row r="421411" spans="1:4" x14ac:dyDescent="0.35">
      <c r="A421411" s="1"/>
      <c r="B421411" s="1"/>
      <c r="C421411" s="1"/>
      <c r="D421411" s="1"/>
    </row>
    <row r="421430" spans="1:4" x14ac:dyDescent="0.35">
      <c r="A421430" s="1"/>
      <c r="B421430" s="1"/>
      <c r="C421430" s="1"/>
      <c r="D421430" s="1"/>
    </row>
    <row r="421449" spans="1:4" x14ac:dyDescent="0.35">
      <c r="A421449" s="1"/>
      <c r="B421449" s="1"/>
      <c r="C421449" s="1"/>
      <c r="D421449" s="1"/>
    </row>
    <row r="421468" spans="1:4" x14ac:dyDescent="0.35">
      <c r="A421468" s="1"/>
      <c r="B421468" s="1"/>
      <c r="C421468" s="1"/>
      <c r="D421468" s="1"/>
    </row>
    <row r="421487" spans="1:4" x14ac:dyDescent="0.35">
      <c r="A421487" s="1"/>
      <c r="B421487" s="1"/>
      <c r="C421487" s="1"/>
      <c r="D421487" s="1"/>
    </row>
    <row r="421506" spans="1:4" x14ac:dyDescent="0.35">
      <c r="A421506" s="1"/>
      <c r="B421506" s="1"/>
      <c r="C421506" s="1"/>
      <c r="D421506" s="1"/>
    </row>
    <row r="421525" spans="1:4" x14ac:dyDescent="0.35">
      <c r="A421525" s="1"/>
      <c r="B421525" s="1"/>
      <c r="C421525" s="1"/>
      <c r="D421525" s="1"/>
    </row>
    <row r="421544" spans="1:4" x14ac:dyDescent="0.35">
      <c r="A421544" s="1"/>
      <c r="B421544" s="1"/>
      <c r="C421544" s="1"/>
      <c r="D421544" s="1"/>
    </row>
    <row r="421563" spans="1:4" x14ac:dyDescent="0.35">
      <c r="A421563" s="1"/>
      <c r="B421563" s="1"/>
      <c r="C421563" s="1"/>
      <c r="D421563" s="1"/>
    </row>
    <row r="421582" spans="1:4" x14ac:dyDescent="0.35">
      <c r="A421582" s="1"/>
      <c r="B421582" s="1"/>
      <c r="C421582" s="1"/>
      <c r="D421582" s="1"/>
    </row>
    <row r="421601" spans="1:4" x14ac:dyDescent="0.35">
      <c r="A421601" s="1"/>
      <c r="B421601" s="1"/>
      <c r="C421601" s="1"/>
      <c r="D421601" s="1"/>
    </row>
    <row r="421620" spans="1:4" x14ac:dyDescent="0.35">
      <c r="A421620" s="1"/>
      <c r="B421620" s="1"/>
      <c r="C421620" s="1"/>
      <c r="D421620" s="1"/>
    </row>
    <row r="421639" spans="1:4" x14ac:dyDescent="0.35">
      <c r="A421639" s="1"/>
      <c r="B421639" s="1"/>
      <c r="C421639" s="1"/>
      <c r="D421639" s="1"/>
    </row>
    <row r="421658" spans="1:4" x14ac:dyDescent="0.35">
      <c r="A421658" s="1"/>
      <c r="B421658" s="1"/>
      <c r="C421658" s="1"/>
      <c r="D421658" s="1"/>
    </row>
    <row r="421677" spans="1:4" x14ac:dyDescent="0.35">
      <c r="A421677" s="1"/>
      <c r="B421677" s="1"/>
      <c r="C421677" s="1"/>
      <c r="D421677" s="1"/>
    </row>
    <row r="421696" spans="1:4" x14ac:dyDescent="0.35">
      <c r="A421696" s="1"/>
      <c r="B421696" s="1"/>
      <c r="C421696" s="1"/>
      <c r="D421696" s="1"/>
    </row>
    <row r="421715" spans="1:4" x14ac:dyDescent="0.35">
      <c r="A421715" s="1"/>
      <c r="B421715" s="1"/>
      <c r="C421715" s="1"/>
      <c r="D421715" s="1"/>
    </row>
    <row r="421734" spans="1:4" x14ac:dyDescent="0.35">
      <c r="A421734" s="1"/>
      <c r="B421734" s="1"/>
      <c r="C421734" s="1"/>
      <c r="D421734" s="1"/>
    </row>
    <row r="421753" spans="1:4" x14ac:dyDescent="0.35">
      <c r="A421753" s="1"/>
      <c r="B421753" s="1"/>
      <c r="C421753" s="1"/>
      <c r="D421753" s="1"/>
    </row>
    <row r="421772" spans="1:4" x14ac:dyDescent="0.35">
      <c r="A421772" s="1"/>
      <c r="B421772" s="1"/>
      <c r="C421772" s="1"/>
      <c r="D421772" s="1"/>
    </row>
    <row r="421791" spans="1:4" x14ac:dyDescent="0.35">
      <c r="A421791" s="1"/>
      <c r="B421791" s="1"/>
      <c r="C421791" s="1"/>
      <c r="D421791" s="1"/>
    </row>
    <row r="421810" spans="1:4" x14ac:dyDescent="0.35">
      <c r="A421810" s="1"/>
      <c r="B421810" s="1"/>
      <c r="C421810" s="1"/>
      <c r="D421810" s="1"/>
    </row>
    <row r="421829" spans="1:4" x14ac:dyDescent="0.35">
      <c r="A421829" s="1"/>
      <c r="B421829" s="1"/>
      <c r="C421829" s="1"/>
      <c r="D421829" s="1"/>
    </row>
    <row r="421848" spans="1:4" x14ac:dyDescent="0.35">
      <c r="A421848" s="1"/>
      <c r="B421848" s="1"/>
      <c r="C421848" s="1"/>
      <c r="D421848" s="1"/>
    </row>
    <row r="421867" spans="1:4" x14ac:dyDescent="0.35">
      <c r="A421867" s="1"/>
      <c r="B421867" s="1"/>
      <c r="C421867" s="1"/>
      <c r="D421867" s="1"/>
    </row>
    <row r="421886" spans="1:4" x14ac:dyDescent="0.35">
      <c r="A421886" s="1"/>
      <c r="B421886" s="1"/>
      <c r="C421886" s="1"/>
      <c r="D421886" s="1"/>
    </row>
    <row r="421905" spans="1:4" x14ac:dyDescent="0.35">
      <c r="A421905" s="1"/>
      <c r="B421905" s="1"/>
      <c r="C421905" s="1"/>
      <c r="D421905" s="1"/>
    </row>
    <row r="421924" spans="1:4" x14ac:dyDescent="0.35">
      <c r="A421924" s="1"/>
      <c r="B421924" s="1"/>
      <c r="C421924" s="1"/>
      <c r="D421924" s="1"/>
    </row>
    <row r="421943" spans="1:4" x14ac:dyDescent="0.35">
      <c r="A421943" s="1"/>
      <c r="B421943" s="1"/>
      <c r="C421943" s="1"/>
      <c r="D421943" s="1"/>
    </row>
    <row r="421962" spans="1:4" x14ac:dyDescent="0.35">
      <c r="A421962" s="1"/>
      <c r="B421962" s="1"/>
      <c r="C421962" s="1"/>
      <c r="D421962" s="1"/>
    </row>
    <row r="421981" spans="1:4" x14ac:dyDescent="0.35">
      <c r="A421981" s="1"/>
      <c r="B421981" s="1"/>
      <c r="C421981" s="1"/>
      <c r="D421981" s="1"/>
    </row>
    <row r="422000" spans="1:4" x14ac:dyDescent="0.35">
      <c r="A422000" s="1"/>
      <c r="B422000" s="1"/>
      <c r="C422000" s="1"/>
      <c r="D422000" s="1"/>
    </row>
    <row r="422019" spans="1:4" x14ac:dyDescent="0.35">
      <c r="A422019" s="1"/>
      <c r="B422019" s="1"/>
      <c r="C422019" s="1"/>
      <c r="D422019" s="1"/>
    </row>
    <row r="422038" spans="1:4" x14ac:dyDescent="0.35">
      <c r="A422038" s="1"/>
      <c r="B422038" s="1"/>
      <c r="C422038" s="1"/>
      <c r="D422038" s="1"/>
    </row>
    <row r="422057" spans="1:4" x14ac:dyDescent="0.35">
      <c r="A422057" s="1"/>
      <c r="B422057" s="1"/>
      <c r="C422057" s="1"/>
      <c r="D422057" s="1"/>
    </row>
    <row r="422076" spans="1:4" x14ac:dyDescent="0.35">
      <c r="A422076" s="1"/>
      <c r="B422076" s="1"/>
      <c r="C422076" s="1"/>
      <c r="D422076" s="1"/>
    </row>
    <row r="422095" spans="1:4" x14ac:dyDescent="0.35">
      <c r="A422095" s="1"/>
      <c r="B422095" s="1"/>
      <c r="C422095" s="1"/>
      <c r="D422095" s="1"/>
    </row>
    <row r="422114" spans="1:4" x14ac:dyDescent="0.35">
      <c r="A422114" s="1"/>
      <c r="B422114" s="1"/>
      <c r="C422114" s="1"/>
      <c r="D422114" s="1"/>
    </row>
    <row r="422133" spans="1:4" x14ac:dyDescent="0.35">
      <c r="A422133" s="1"/>
      <c r="B422133" s="1"/>
      <c r="C422133" s="1"/>
      <c r="D422133" s="1"/>
    </row>
    <row r="422152" spans="1:4" x14ac:dyDescent="0.35">
      <c r="A422152" s="1"/>
      <c r="B422152" s="1"/>
      <c r="C422152" s="1"/>
      <c r="D422152" s="1"/>
    </row>
    <row r="422171" spans="1:4" x14ac:dyDescent="0.35">
      <c r="A422171" s="1"/>
      <c r="B422171" s="1"/>
      <c r="C422171" s="1"/>
      <c r="D422171" s="1"/>
    </row>
    <row r="422190" spans="1:4" x14ac:dyDescent="0.35">
      <c r="A422190" s="1"/>
      <c r="B422190" s="1"/>
      <c r="C422190" s="1"/>
      <c r="D422190" s="1"/>
    </row>
    <row r="422209" spans="1:4" x14ac:dyDescent="0.35">
      <c r="A422209" s="1"/>
      <c r="B422209" s="1"/>
      <c r="C422209" s="1"/>
      <c r="D422209" s="1"/>
    </row>
    <row r="422228" spans="1:4" x14ac:dyDescent="0.35">
      <c r="A422228" s="1"/>
      <c r="B422228" s="1"/>
      <c r="C422228" s="1"/>
      <c r="D422228" s="1"/>
    </row>
    <row r="422247" spans="1:4" x14ac:dyDescent="0.35">
      <c r="A422247" s="1"/>
      <c r="B422247" s="1"/>
      <c r="C422247" s="1"/>
      <c r="D422247" s="1"/>
    </row>
    <row r="422266" spans="1:4" x14ac:dyDescent="0.35">
      <c r="A422266" s="1"/>
      <c r="B422266" s="1"/>
      <c r="C422266" s="1"/>
      <c r="D422266" s="1"/>
    </row>
    <row r="422285" spans="1:4" x14ac:dyDescent="0.35">
      <c r="A422285" s="1"/>
      <c r="B422285" s="1"/>
      <c r="C422285" s="1"/>
      <c r="D422285" s="1"/>
    </row>
    <row r="422304" spans="1:4" x14ac:dyDescent="0.35">
      <c r="A422304" s="1"/>
      <c r="B422304" s="1"/>
      <c r="C422304" s="1"/>
      <c r="D422304" s="1"/>
    </row>
    <row r="422323" spans="1:4" x14ac:dyDescent="0.35">
      <c r="A422323" s="1"/>
      <c r="B422323" s="1"/>
      <c r="C422323" s="1"/>
      <c r="D422323" s="1"/>
    </row>
    <row r="422342" spans="1:4" x14ac:dyDescent="0.35">
      <c r="A422342" s="1"/>
      <c r="B422342" s="1"/>
      <c r="C422342" s="1"/>
      <c r="D422342" s="1"/>
    </row>
    <row r="422361" spans="1:4" x14ac:dyDescent="0.35">
      <c r="A422361" s="1"/>
      <c r="B422361" s="1"/>
      <c r="C422361" s="1"/>
      <c r="D422361" s="1"/>
    </row>
    <row r="422380" spans="1:4" x14ac:dyDescent="0.35">
      <c r="A422380" s="1"/>
      <c r="B422380" s="1"/>
      <c r="C422380" s="1"/>
      <c r="D422380" s="1"/>
    </row>
    <row r="422399" spans="1:4" x14ac:dyDescent="0.35">
      <c r="A422399" s="1"/>
      <c r="B422399" s="1"/>
      <c r="C422399" s="1"/>
      <c r="D422399" s="1"/>
    </row>
    <row r="422418" spans="1:4" x14ac:dyDescent="0.35">
      <c r="A422418" s="1"/>
      <c r="B422418" s="1"/>
      <c r="C422418" s="1"/>
      <c r="D422418" s="1"/>
    </row>
    <row r="422437" spans="1:4" x14ac:dyDescent="0.35">
      <c r="A422437" s="1"/>
      <c r="B422437" s="1"/>
      <c r="C422437" s="1"/>
      <c r="D422437" s="1"/>
    </row>
    <row r="422456" spans="1:4" x14ac:dyDescent="0.35">
      <c r="A422456" s="1"/>
      <c r="B422456" s="1"/>
      <c r="C422456" s="1"/>
      <c r="D422456" s="1"/>
    </row>
    <row r="422475" spans="1:4" x14ac:dyDescent="0.35">
      <c r="A422475" s="1"/>
      <c r="B422475" s="1"/>
      <c r="C422475" s="1"/>
      <c r="D422475" s="1"/>
    </row>
    <row r="422494" spans="1:4" x14ac:dyDescent="0.35">
      <c r="A422494" s="1"/>
      <c r="B422494" s="1"/>
      <c r="C422494" s="1"/>
      <c r="D422494" s="1"/>
    </row>
    <row r="422513" spans="1:4" x14ac:dyDescent="0.35">
      <c r="A422513" s="1"/>
      <c r="B422513" s="1"/>
      <c r="C422513" s="1"/>
      <c r="D422513" s="1"/>
    </row>
    <row r="422532" spans="1:4" x14ac:dyDescent="0.35">
      <c r="A422532" s="1"/>
      <c r="B422532" s="1"/>
      <c r="C422532" s="1"/>
      <c r="D422532" s="1"/>
    </row>
    <row r="422551" spans="1:4" x14ac:dyDescent="0.35">
      <c r="A422551" s="1"/>
      <c r="B422551" s="1"/>
      <c r="C422551" s="1"/>
      <c r="D422551" s="1"/>
    </row>
    <row r="422570" spans="1:4" x14ac:dyDescent="0.35">
      <c r="A422570" s="1"/>
      <c r="B422570" s="1"/>
      <c r="C422570" s="1"/>
      <c r="D422570" s="1"/>
    </row>
    <row r="422589" spans="1:4" x14ac:dyDescent="0.35">
      <c r="A422589" s="1"/>
      <c r="B422589" s="1"/>
      <c r="C422589" s="1"/>
      <c r="D422589" s="1"/>
    </row>
    <row r="422608" spans="1:4" x14ac:dyDescent="0.35">
      <c r="A422608" s="1"/>
      <c r="B422608" s="1"/>
      <c r="C422608" s="1"/>
      <c r="D422608" s="1"/>
    </row>
    <row r="422627" spans="1:4" x14ac:dyDescent="0.35">
      <c r="A422627" s="1"/>
      <c r="B422627" s="1"/>
      <c r="C422627" s="1"/>
      <c r="D422627" s="1"/>
    </row>
    <row r="422646" spans="1:4" x14ac:dyDescent="0.35">
      <c r="A422646" s="1"/>
      <c r="B422646" s="1"/>
      <c r="C422646" s="1"/>
      <c r="D422646" s="1"/>
    </row>
    <row r="422665" spans="1:4" x14ac:dyDescent="0.35">
      <c r="A422665" s="1"/>
      <c r="B422665" s="1"/>
      <c r="C422665" s="1"/>
      <c r="D422665" s="1"/>
    </row>
    <row r="422684" spans="1:4" x14ac:dyDescent="0.35">
      <c r="A422684" s="1"/>
      <c r="B422684" s="1"/>
      <c r="C422684" s="1"/>
      <c r="D422684" s="1"/>
    </row>
    <row r="422703" spans="1:4" x14ac:dyDescent="0.35">
      <c r="A422703" s="1"/>
      <c r="B422703" s="1"/>
      <c r="C422703" s="1"/>
      <c r="D422703" s="1"/>
    </row>
    <row r="422722" spans="1:4" x14ac:dyDescent="0.35">
      <c r="A422722" s="1"/>
      <c r="B422722" s="1"/>
      <c r="C422722" s="1"/>
      <c r="D422722" s="1"/>
    </row>
    <row r="422741" spans="1:4" x14ac:dyDescent="0.35">
      <c r="A422741" s="1"/>
      <c r="B422741" s="1"/>
      <c r="C422741" s="1"/>
      <c r="D422741" s="1"/>
    </row>
    <row r="422760" spans="1:4" x14ac:dyDescent="0.35">
      <c r="A422760" s="1"/>
      <c r="B422760" s="1"/>
      <c r="C422760" s="1"/>
      <c r="D422760" s="1"/>
    </row>
    <row r="422779" spans="1:4" x14ac:dyDescent="0.35">
      <c r="A422779" s="1"/>
      <c r="B422779" s="1"/>
      <c r="C422779" s="1"/>
      <c r="D422779" s="1"/>
    </row>
    <row r="422798" spans="1:4" x14ac:dyDescent="0.35">
      <c r="A422798" s="1"/>
      <c r="B422798" s="1"/>
      <c r="C422798" s="1"/>
      <c r="D422798" s="1"/>
    </row>
    <row r="422817" spans="1:4" x14ac:dyDescent="0.35">
      <c r="A422817" s="1"/>
      <c r="B422817" s="1"/>
      <c r="C422817" s="1"/>
      <c r="D422817" s="1"/>
    </row>
    <row r="422836" spans="1:4" x14ac:dyDescent="0.35">
      <c r="A422836" s="1"/>
      <c r="B422836" s="1"/>
      <c r="C422836" s="1"/>
      <c r="D422836" s="1"/>
    </row>
    <row r="422855" spans="1:4" x14ac:dyDescent="0.35">
      <c r="A422855" s="1"/>
      <c r="B422855" s="1"/>
      <c r="C422855" s="1"/>
      <c r="D422855" s="1"/>
    </row>
    <row r="422874" spans="1:4" x14ac:dyDescent="0.35">
      <c r="A422874" s="1"/>
      <c r="B422874" s="1"/>
      <c r="C422874" s="1"/>
      <c r="D422874" s="1"/>
    </row>
    <row r="422893" spans="1:4" x14ac:dyDescent="0.35">
      <c r="A422893" s="1"/>
      <c r="B422893" s="1"/>
      <c r="C422893" s="1"/>
      <c r="D422893" s="1"/>
    </row>
    <row r="422912" spans="1:4" x14ac:dyDescent="0.35">
      <c r="A422912" s="1"/>
      <c r="B422912" s="1"/>
      <c r="C422912" s="1"/>
      <c r="D422912" s="1"/>
    </row>
    <row r="422931" spans="1:4" x14ac:dyDescent="0.35">
      <c r="A422931" s="1"/>
      <c r="B422931" s="1"/>
      <c r="C422931" s="1"/>
      <c r="D422931" s="1"/>
    </row>
    <row r="422950" spans="1:4" x14ac:dyDescent="0.35">
      <c r="A422950" s="1"/>
      <c r="B422950" s="1"/>
      <c r="C422950" s="1"/>
      <c r="D422950" s="1"/>
    </row>
    <row r="422969" spans="1:4" x14ac:dyDescent="0.35">
      <c r="A422969" s="1"/>
      <c r="B422969" s="1"/>
      <c r="C422969" s="1"/>
      <c r="D422969" s="1"/>
    </row>
    <row r="422988" spans="1:4" x14ac:dyDescent="0.35">
      <c r="A422988" s="1"/>
      <c r="B422988" s="1"/>
      <c r="C422988" s="1"/>
      <c r="D422988" s="1"/>
    </row>
    <row r="423007" spans="1:4" x14ac:dyDescent="0.35">
      <c r="A423007" s="1"/>
      <c r="B423007" s="1"/>
      <c r="C423007" s="1"/>
      <c r="D423007" s="1"/>
    </row>
    <row r="423026" spans="1:4" x14ac:dyDescent="0.35">
      <c r="A423026" s="1"/>
      <c r="B423026" s="1"/>
      <c r="C423026" s="1"/>
      <c r="D423026" s="1"/>
    </row>
    <row r="423045" spans="1:4" x14ac:dyDescent="0.35">
      <c r="A423045" s="1"/>
      <c r="B423045" s="1"/>
      <c r="C423045" s="1"/>
      <c r="D423045" s="1"/>
    </row>
    <row r="423064" spans="1:4" x14ac:dyDescent="0.35">
      <c r="A423064" s="1"/>
      <c r="B423064" s="1"/>
      <c r="C423064" s="1"/>
      <c r="D423064" s="1"/>
    </row>
    <row r="423083" spans="1:4" x14ac:dyDescent="0.35">
      <c r="A423083" s="1"/>
      <c r="B423083" s="1"/>
      <c r="C423083" s="1"/>
      <c r="D423083" s="1"/>
    </row>
    <row r="423102" spans="1:4" x14ac:dyDescent="0.35">
      <c r="A423102" s="1"/>
      <c r="B423102" s="1"/>
      <c r="C423102" s="1"/>
      <c r="D423102" s="1"/>
    </row>
    <row r="423121" spans="1:4" x14ac:dyDescent="0.35">
      <c r="A423121" s="1"/>
      <c r="B423121" s="1"/>
      <c r="C423121" s="1"/>
      <c r="D423121" s="1"/>
    </row>
    <row r="423140" spans="1:4" x14ac:dyDescent="0.35">
      <c r="A423140" s="1"/>
      <c r="B423140" s="1"/>
      <c r="C423140" s="1"/>
      <c r="D423140" s="1"/>
    </row>
    <row r="423159" spans="1:4" x14ac:dyDescent="0.35">
      <c r="A423159" s="1"/>
      <c r="B423159" s="1"/>
      <c r="C423159" s="1"/>
      <c r="D423159" s="1"/>
    </row>
    <row r="423178" spans="1:4" x14ac:dyDescent="0.35">
      <c r="A423178" s="1"/>
      <c r="B423178" s="1"/>
      <c r="C423178" s="1"/>
      <c r="D423178" s="1"/>
    </row>
    <row r="423197" spans="1:4" x14ac:dyDescent="0.35">
      <c r="A423197" s="1"/>
      <c r="B423197" s="1"/>
      <c r="C423197" s="1"/>
      <c r="D423197" s="1"/>
    </row>
    <row r="423216" spans="1:4" x14ac:dyDescent="0.35">
      <c r="A423216" s="1"/>
      <c r="B423216" s="1"/>
      <c r="C423216" s="1"/>
      <c r="D423216" s="1"/>
    </row>
    <row r="423235" spans="1:4" x14ac:dyDescent="0.35">
      <c r="A423235" s="1"/>
      <c r="B423235" s="1"/>
      <c r="C423235" s="1"/>
      <c r="D423235" s="1"/>
    </row>
    <row r="423254" spans="1:4" x14ac:dyDescent="0.35">
      <c r="A423254" s="1"/>
      <c r="B423254" s="1"/>
      <c r="C423254" s="1"/>
      <c r="D423254" s="1"/>
    </row>
    <row r="423273" spans="1:4" x14ac:dyDescent="0.35">
      <c r="A423273" s="1"/>
      <c r="B423273" s="1"/>
      <c r="C423273" s="1"/>
      <c r="D423273" s="1"/>
    </row>
    <row r="423292" spans="1:4" x14ac:dyDescent="0.35">
      <c r="A423292" s="1"/>
      <c r="B423292" s="1"/>
      <c r="C423292" s="1"/>
      <c r="D423292" s="1"/>
    </row>
    <row r="423311" spans="1:4" x14ac:dyDescent="0.35">
      <c r="A423311" s="1"/>
      <c r="B423311" s="1"/>
      <c r="C423311" s="1"/>
      <c r="D423311" s="1"/>
    </row>
    <row r="423330" spans="1:4" x14ac:dyDescent="0.35">
      <c r="A423330" s="1"/>
      <c r="B423330" s="1"/>
      <c r="C423330" s="1"/>
      <c r="D423330" s="1"/>
    </row>
    <row r="423349" spans="1:4" x14ac:dyDescent="0.35">
      <c r="A423349" s="1"/>
      <c r="B423349" s="1"/>
      <c r="C423349" s="1"/>
      <c r="D423349" s="1"/>
    </row>
    <row r="423368" spans="1:4" x14ac:dyDescent="0.35">
      <c r="A423368" s="1"/>
      <c r="B423368" s="1"/>
      <c r="C423368" s="1"/>
      <c r="D423368" s="1"/>
    </row>
    <row r="423387" spans="1:4" x14ac:dyDescent="0.35">
      <c r="A423387" s="1"/>
      <c r="B423387" s="1"/>
      <c r="C423387" s="1"/>
      <c r="D423387" s="1"/>
    </row>
    <row r="423406" spans="1:4" x14ac:dyDescent="0.35">
      <c r="A423406" s="1"/>
      <c r="B423406" s="1"/>
      <c r="C423406" s="1"/>
      <c r="D423406" s="1"/>
    </row>
    <row r="423425" spans="1:4" x14ac:dyDescent="0.35">
      <c r="A423425" s="1"/>
      <c r="B423425" s="1"/>
      <c r="C423425" s="1"/>
      <c r="D423425" s="1"/>
    </row>
    <row r="423444" spans="1:4" x14ac:dyDescent="0.35">
      <c r="A423444" s="1"/>
      <c r="B423444" s="1"/>
      <c r="C423444" s="1"/>
      <c r="D423444" s="1"/>
    </row>
    <row r="423463" spans="1:4" x14ac:dyDescent="0.35">
      <c r="A423463" s="1"/>
      <c r="B423463" s="1"/>
      <c r="C423463" s="1"/>
      <c r="D423463" s="1"/>
    </row>
    <row r="423482" spans="1:4" x14ac:dyDescent="0.35">
      <c r="A423482" s="1"/>
      <c r="B423482" s="1"/>
      <c r="C423482" s="1"/>
      <c r="D423482" s="1"/>
    </row>
    <row r="423501" spans="1:4" x14ac:dyDescent="0.35">
      <c r="A423501" s="1"/>
      <c r="B423501" s="1"/>
      <c r="C423501" s="1"/>
      <c r="D423501" s="1"/>
    </row>
    <row r="423520" spans="1:4" x14ac:dyDescent="0.35">
      <c r="A423520" s="1"/>
      <c r="B423520" s="1"/>
      <c r="C423520" s="1"/>
      <c r="D423520" s="1"/>
    </row>
    <row r="423539" spans="1:4" x14ac:dyDescent="0.35">
      <c r="A423539" s="1"/>
      <c r="B423539" s="1"/>
      <c r="C423539" s="1"/>
      <c r="D423539" s="1"/>
    </row>
    <row r="423558" spans="1:4" x14ac:dyDescent="0.35">
      <c r="A423558" s="1"/>
      <c r="B423558" s="1"/>
      <c r="C423558" s="1"/>
      <c r="D423558" s="1"/>
    </row>
    <row r="423577" spans="1:4" x14ac:dyDescent="0.35">
      <c r="A423577" s="1"/>
      <c r="B423577" s="1"/>
      <c r="C423577" s="1"/>
      <c r="D423577" s="1"/>
    </row>
    <row r="423596" spans="1:4" x14ac:dyDescent="0.35">
      <c r="A423596" s="1"/>
      <c r="B423596" s="1"/>
      <c r="C423596" s="1"/>
      <c r="D423596" s="1"/>
    </row>
    <row r="423615" spans="1:4" x14ac:dyDescent="0.35">
      <c r="A423615" s="1"/>
      <c r="B423615" s="1"/>
      <c r="C423615" s="1"/>
      <c r="D423615" s="1"/>
    </row>
    <row r="423634" spans="1:4" x14ac:dyDescent="0.35">
      <c r="A423634" s="1"/>
      <c r="B423634" s="1"/>
      <c r="C423634" s="1"/>
      <c r="D423634" s="1"/>
    </row>
    <row r="423653" spans="1:4" x14ac:dyDescent="0.35">
      <c r="A423653" s="1"/>
      <c r="B423653" s="1"/>
      <c r="C423653" s="1"/>
      <c r="D423653" s="1"/>
    </row>
    <row r="423672" spans="1:4" x14ac:dyDescent="0.35">
      <c r="A423672" s="1"/>
      <c r="B423672" s="1"/>
      <c r="C423672" s="1"/>
      <c r="D423672" s="1"/>
    </row>
    <row r="423691" spans="1:4" x14ac:dyDescent="0.35">
      <c r="A423691" s="1"/>
      <c r="B423691" s="1"/>
      <c r="C423691" s="1"/>
      <c r="D423691" s="1"/>
    </row>
    <row r="423710" spans="1:4" x14ac:dyDescent="0.35">
      <c r="A423710" s="1"/>
      <c r="B423710" s="1"/>
      <c r="C423710" s="1"/>
      <c r="D423710" s="1"/>
    </row>
    <row r="423729" spans="1:4" x14ac:dyDescent="0.35">
      <c r="A423729" s="1"/>
      <c r="B423729" s="1"/>
      <c r="C423729" s="1"/>
      <c r="D423729" s="1"/>
    </row>
    <row r="423748" spans="1:4" x14ac:dyDescent="0.35">
      <c r="A423748" s="1"/>
      <c r="B423748" s="1"/>
      <c r="C423748" s="1"/>
      <c r="D423748" s="1"/>
    </row>
    <row r="423767" spans="1:4" x14ac:dyDescent="0.35">
      <c r="A423767" s="1"/>
      <c r="B423767" s="1"/>
      <c r="C423767" s="1"/>
      <c r="D423767" s="1"/>
    </row>
    <row r="423786" spans="1:4" x14ac:dyDescent="0.35">
      <c r="A423786" s="1"/>
      <c r="B423786" s="1"/>
      <c r="C423786" s="1"/>
      <c r="D423786" s="1"/>
    </row>
    <row r="423805" spans="1:4" x14ac:dyDescent="0.35">
      <c r="A423805" s="1"/>
      <c r="B423805" s="1"/>
      <c r="C423805" s="1"/>
      <c r="D423805" s="1"/>
    </row>
    <row r="423824" spans="1:4" x14ac:dyDescent="0.35">
      <c r="A423824" s="1"/>
      <c r="B423824" s="1"/>
      <c r="C423824" s="1"/>
      <c r="D423824" s="1"/>
    </row>
    <row r="423843" spans="1:4" x14ac:dyDescent="0.35">
      <c r="A423843" s="1"/>
      <c r="B423843" s="1"/>
      <c r="C423843" s="1"/>
      <c r="D423843" s="1"/>
    </row>
    <row r="423862" spans="1:4" x14ac:dyDescent="0.35">
      <c r="A423862" s="1"/>
      <c r="B423862" s="1"/>
      <c r="C423862" s="1"/>
      <c r="D423862" s="1"/>
    </row>
    <row r="423881" spans="1:4" x14ac:dyDescent="0.35">
      <c r="A423881" s="1"/>
      <c r="B423881" s="1"/>
      <c r="C423881" s="1"/>
      <c r="D423881" s="1"/>
    </row>
    <row r="423900" spans="1:4" x14ac:dyDescent="0.35">
      <c r="A423900" s="1"/>
      <c r="B423900" s="1"/>
      <c r="C423900" s="1"/>
      <c r="D423900" s="1"/>
    </row>
    <row r="423919" spans="1:4" x14ac:dyDescent="0.35">
      <c r="A423919" s="1"/>
      <c r="B423919" s="1"/>
      <c r="C423919" s="1"/>
      <c r="D423919" s="1"/>
    </row>
    <row r="423938" spans="1:4" x14ac:dyDescent="0.35">
      <c r="A423938" s="1"/>
      <c r="B423938" s="1"/>
      <c r="C423938" s="1"/>
      <c r="D423938" s="1"/>
    </row>
    <row r="423957" spans="1:4" x14ac:dyDescent="0.35">
      <c r="A423957" s="1"/>
      <c r="B423957" s="1"/>
      <c r="C423957" s="1"/>
      <c r="D423957" s="1"/>
    </row>
    <row r="423976" spans="1:4" x14ac:dyDescent="0.35">
      <c r="A423976" s="1"/>
      <c r="B423976" s="1"/>
      <c r="C423976" s="1"/>
      <c r="D423976" s="1"/>
    </row>
    <row r="423995" spans="1:4" x14ac:dyDescent="0.35">
      <c r="A423995" s="1"/>
      <c r="B423995" s="1"/>
      <c r="C423995" s="1"/>
      <c r="D423995" s="1"/>
    </row>
    <row r="424014" spans="1:4" x14ac:dyDescent="0.35">
      <c r="A424014" s="1"/>
      <c r="B424014" s="1"/>
      <c r="C424014" s="1"/>
      <c r="D424014" s="1"/>
    </row>
    <row r="424033" spans="1:4" x14ac:dyDescent="0.35">
      <c r="A424033" s="1"/>
      <c r="B424033" s="1"/>
      <c r="C424033" s="1"/>
      <c r="D424033" s="1"/>
    </row>
    <row r="424052" spans="1:4" x14ac:dyDescent="0.35">
      <c r="A424052" s="1"/>
      <c r="B424052" s="1"/>
      <c r="C424052" s="1"/>
      <c r="D424052" s="1"/>
    </row>
    <row r="424071" spans="1:4" x14ac:dyDescent="0.35">
      <c r="A424071" s="1"/>
      <c r="B424071" s="1"/>
      <c r="C424071" s="1"/>
      <c r="D424071" s="1"/>
    </row>
    <row r="424090" spans="1:4" x14ac:dyDescent="0.35">
      <c r="A424090" s="1"/>
      <c r="B424090" s="1"/>
      <c r="C424090" s="1"/>
      <c r="D424090" s="1"/>
    </row>
    <row r="424109" spans="1:4" x14ac:dyDescent="0.35">
      <c r="A424109" s="1"/>
      <c r="B424109" s="1"/>
      <c r="C424109" s="1"/>
      <c r="D424109" s="1"/>
    </row>
    <row r="424128" spans="1:4" x14ac:dyDescent="0.35">
      <c r="A424128" s="1"/>
      <c r="B424128" s="1"/>
      <c r="C424128" s="1"/>
      <c r="D424128" s="1"/>
    </row>
    <row r="424147" spans="1:4" x14ac:dyDescent="0.35">
      <c r="A424147" s="1"/>
      <c r="B424147" s="1"/>
      <c r="C424147" s="1"/>
      <c r="D424147" s="1"/>
    </row>
    <row r="424166" spans="1:4" x14ac:dyDescent="0.35">
      <c r="A424166" s="1"/>
      <c r="B424166" s="1"/>
      <c r="C424166" s="1"/>
      <c r="D424166" s="1"/>
    </row>
    <row r="424185" spans="1:4" x14ac:dyDescent="0.35">
      <c r="A424185" s="1"/>
      <c r="B424185" s="1"/>
      <c r="C424185" s="1"/>
      <c r="D424185" s="1"/>
    </row>
    <row r="424204" spans="1:4" x14ac:dyDescent="0.35">
      <c r="A424204" s="1"/>
      <c r="B424204" s="1"/>
      <c r="C424204" s="1"/>
      <c r="D424204" s="1"/>
    </row>
    <row r="424223" spans="1:4" x14ac:dyDescent="0.35">
      <c r="A424223" s="1"/>
      <c r="B424223" s="1"/>
      <c r="C424223" s="1"/>
      <c r="D424223" s="1"/>
    </row>
    <row r="424242" spans="1:4" x14ac:dyDescent="0.35">
      <c r="A424242" s="1"/>
      <c r="B424242" s="1"/>
      <c r="C424242" s="1"/>
      <c r="D424242" s="1"/>
    </row>
    <row r="424261" spans="1:4" x14ac:dyDescent="0.35">
      <c r="A424261" s="1"/>
      <c r="B424261" s="1"/>
      <c r="C424261" s="1"/>
      <c r="D424261" s="1"/>
    </row>
    <row r="424280" spans="1:4" x14ac:dyDescent="0.35">
      <c r="A424280" s="1"/>
      <c r="B424280" s="1"/>
      <c r="C424280" s="1"/>
      <c r="D424280" s="1"/>
    </row>
    <row r="424299" spans="1:4" x14ac:dyDescent="0.35">
      <c r="A424299" s="1"/>
      <c r="B424299" s="1"/>
      <c r="C424299" s="1"/>
      <c r="D424299" s="1"/>
    </row>
    <row r="424318" spans="1:4" x14ac:dyDescent="0.35">
      <c r="A424318" s="1"/>
      <c r="B424318" s="1"/>
      <c r="C424318" s="1"/>
      <c r="D424318" s="1"/>
    </row>
    <row r="424337" spans="1:4" x14ac:dyDescent="0.35">
      <c r="A424337" s="1"/>
      <c r="B424337" s="1"/>
      <c r="C424337" s="1"/>
      <c r="D424337" s="1"/>
    </row>
    <row r="424356" spans="1:4" x14ac:dyDescent="0.35">
      <c r="A424356" s="1"/>
      <c r="B424356" s="1"/>
      <c r="C424356" s="1"/>
      <c r="D424356" s="1"/>
    </row>
    <row r="424375" spans="1:4" x14ac:dyDescent="0.35">
      <c r="A424375" s="1"/>
      <c r="B424375" s="1"/>
      <c r="C424375" s="1"/>
      <c r="D424375" s="1"/>
    </row>
    <row r="424394" spans="1:4" x14ac:dyDescent="0.35">
      <c r="A424394" s="1"/>
      <c r="B424394" s="1"/>
      <c r="C424394" s="1"/>
      <c r="D424394" s="1"/>
    </row>
    <row r="424413" spans="1:4" x14ac:dyDescent="0.35">
      <c r="A424413" s="1"/>
      <c r="B424413" s="1"/>
      <c r="C424413" s="1"/>
      <c r="D424413" s="1"/>
    </row>
    <row r="424432" spans="1:4" x14ac:dyDescent="0.35">
      <c r="A424432" s="1"/>
      <c r="B424432" s="1"/>
      <c r="C424432" s="1"/>
      <c r="D424432" s="1"/>
    </row>
    <row r="424451" spans="1:4" x14ac:dyDescent="0.35">
      <c r="A424451" s="1"/>
      <c r="B424451" s="1"/>
      <c r="C424451" s="1"/>
      <c r="D424451" s="1"/>
    </row>
    <row r="424470" spans="1:4" x14ac:dyDescent="0.35">
      <c r="A424470" s="1"/>
      <c r="B424470" s="1"/>
      <c r="C424470" s="1"/>
      <c r="D424470" s="1"/>
    </row>
    <row r="424489" spans="1:4" x14ac:dyDescent="0.35">
      <c r="A424489" s="1"/>
      <c r="B424489" s="1"/>
      <c r="C424489" s="1"/>
      <c r="D424489" s="1"/>
    </row>
    <row r="424508" spans="1:4" x14ac:dyDescent="0.35">
      <c r="A424508" s="1"/>
      <c r="B424508" s="1"/>
      <c r="C424508" s="1"/>
      <c r="D424508" s="1"/>
    </row>
    <row r="424527" spans="1:4" x14ac:dyDescent="0.35">
      <c r="A424527" s="1"/>
      <c r="B424527" s="1"/>
      <c r="C424527" s="1"/>
      <c r="D424527" s="1"/>
    </row>
    <row r="424546" spans="1:4" x14ac:dyDescent="0.35">
      <c r="A424546" s="1"/>
      <c r="B424546" s="1"/>
      <c r="C424546" s="1"/>
      <c r="D424546" s="1"/>
    </row>
    <row r="424565" spans="1:4" x14ac:dyDescent="0.35">
      <c r="A424565" s="1"/>
      <c r="B424565" s="1"/>
      <c r="C424565" s="1"/>
      <c r="D424565" s="1"/>
    </row>
    <row r="424584" spans="1:4" x14ac:dyDescent="0.35">
      <c r="A424584" s="1"/>
      <c r="B424584" s="1"/>
      <c r="C424584" s="1"/>
      <c r="D424584" s="1"/>
    </row>
    <row r="424603" spans="1:4" x14ac:dyDescent="0.35">
      <c r="A424603" s="1"/>
      <c r="B424603" s="1"/>
      <c r="C424603" s="1"/>
      <c r="D424603" s="1"/>
    </row>
    <row r="424622" spans="1:4" x14ac:dyDescent="0.35">
      <c r="A424622" s="1"/>
      <c r="B424622" s="1"/>
      <c r="C424622" s="1"/>
      <c r="D424622" s="1"/>
    </row>
    <row r="424641" spans="1:4" x14ac:dyDescent="0.35">
      <c r="A424641" s="1"/>
      <c r="B424641" s="1"/>
      <c r="C424641" s="1"/>
      <c r="D424641" s="1"/>
    </row>
    <row r="424660" spans="1:4" x14ac:dyDescent="0.35">
      <c r="A424660" s="1"/>
      <c r="B424660" s="1"/>
      <c r="C424660" s="1"/>
      <c r="D424660" s="1"/>
    </row>
    <row r="424679" spans="1:4" x14ac:dyDescent="0.35">
      <c r="A424679" s="1"/>
      <c r="B424679" s="1"/>
      <c r="C424679" s="1"/>
      <c r="D424679" s="1"/>
    </row>
    <row r="424698" spans="1:4" x14ac:dyDescent="0.35">
      <c r="A424698" s="1"/>
      <c r="B424698" s="1"/>
      <c r="C424698" s="1"/>
      <c r="D424698" s="1"/>
    </row>
    <row r="424717" spans="1:4" x14ac:dyDescent="0.35">
      <c r="A424717" s="1"/>
      <c r="B424717" s="1"/>
      <c r="C424717" s="1"/>
      <c r="D424717" s="1"/>
    </row>
    <row r="424736" spans="1:4" x14ac:dyDescent="0.35">
      <c r="A424736" s="1"/>
      <c r="B424736" s="1"/>
      <c r="C424736" s="1"/>
      <c r="D424736" s="1"/>
    </row>
    <row r="424755" spans="1:4" x14ac:dyDescent="0.35">
      <c r="A424755" s="1"/>
      <c r="B424755" s="1"/>
      <c r="C424755" s="1"/>
      <c r="D424755" s="1"/>
    </row>
    <row r="424774" spans="1:4" x14ac:dyDescent="0.35">
      <c r="A424774" s="1"/>
      <c r="B424774" s="1"/>
      <c r="C424774" s="1"/>
      <c r="D424774" s="1"/>
    </row>
    <row r="424793" spans="1:4" x14ac:dyDescent="0.35">
      <c r="A424793" s="1"/>
      <c r="B424793" s="1"/>
      <c r="C424793" s="1"/>
      <c r="D424793" s="1"/>
    </row>
    <row r="424812" spans="1:4" x14ac:dyDescent="0.35">
      <c r="A424812" s="1"/>
      <c r="B424812" s="1"/>
      <c r="C424812" s="1"/>
      <c r="D424812" s="1"/>
    </row>
    <row r="424831" spans="1:4" x14ac:dyDescent="0.35">
      <c r="A424831" s="1"/>
      <c r="B424831" s="1"/>
      <c r="C424831" s="1"/>
      <c r="D424831" s="1"/>
    </row>
    <row r="424850" spans="1:4" x14ac:dyDescent="0.35">
      <c r="A424850" s="1"/>
      <c r="B424850" s="1"/>
      <c r="C424850" s="1"/>
      <c r="D424850" s="1"/>
    </row>
    <row r="424869" spans="1:4" x14ac:dyDescent="0.35">
      <c r="A424869" s="1"/>
      <c r="B424869" s="1"/>
      <c r="C424869" s="1"/>
      <c r="D424869" s="1"/>
    </row>
    <row r="424888" spans="1:4" x14ac:dyDescent="0.35">
      <c r="A424888" s="1"/>
      <c r="B424888" s="1"/>
      <c r="C424888" s="1"/>
      <c r="D424888" s="1"/>
    </row>
    <row r="424907" spans="1:4" x14ac:dyDescent="0.35">
      <c r="A424907" s="1"/>
      <c r="B424907" s="1"/>
      <c r="C424907" s="1"/>
      <c r="D424907" s="1"/>
    </row>
    <row r="424926" spans="1:4" x14ac:dyDescent="0.35">
      <c r="A424926" s="1"/>
      <c r="B424926" s="1"/>
      <c r="C424926" s="1"/>
      <c r="D424926" s="1"/>
    </row>
    <row r="424945" spans="1:4" x14ac:dyDescent="0.35">
      <c r="A424945" s="1"/>
      <c r="B424945" s="1"/>
      <c r="C424945" s="1"/>
      <c r="D424945" s="1"/>
    </row>
    <row r="424964" spans="1:4" x14ac:dyDescent="0.35">
      <c r="A424964" s="1"/>
      <c r="B424964" s="1"/>
      <c r="C424964" s="1"/>
      <c r="D424964" s="1"/>
    </row>
    <row r="424983" spans="1:4" x14ac:dyDescent="0.35">
      <c r="A424983" s="1"/>
      <c r="B424983" s="1"/>
      <c r="C424983" s="1"/>
      <c r="D424983" s="1"/>
    </row>
    <row r="425002" spans="1:4" x14ac:dyDescent="0.35">
      <c r="A425002" s="1"/>
      <c r="B425002" s="1"/>
      <c r="C425002" s="1"/>
      <c r="D425002" s="1"/>
    </row>
    <row r="425021" spans="1:4" x14ac:dyDescent="0.35">
      <c r="A425021" s="1"/>
      <c r="B425021" s="1"/>
      <c r="C425021" s="1"/>
      <c r="D425021" s="1"/>
    </row>
    <row r="425040" spans="1:4" x14ac:dyDescent="0.35">
      <c r="A425040" s="1"/>
      <c r="B425040" s="1"/>
      <c r="C425040" s="1"/>
      <c r="D425040" s="1"/>
    </row>
    <row r="425059" spans="1:4" x14ac:dyDescent="0.35">
      <c r="A425059" s="1"/>
      <c r="B425059" s="1"/>
      <c r="C425059" s="1"/>
      <c r="D425059" s="1"/>
    </row>
    <row r="425078" spans="1:4" x14ac:dyDescent="0.35">
      <c r="A425078" s="1"/>
      <c r="B425078" s="1"/>
      <c r="C425078" s="1"/>
      <c r="D425078" s="1"/>
    </row>
    <row r="425097" spans="1:4" x14ac:dyDescent="0.35">
      <c r="A425097" s="1"/>
      <c r="B425097" s="1"/>
      <c r="C425097" s="1"/>
      <c r="D425097" s="1"/>
    </row>
    <row r="425116" spans="1:4" x14ac:dyDescent="0.35">
      <c r="A425116" s="1"/>
      <c r="B425116" s="1"/>
      <c r="C425116" s="1"/>
      <c r="D425116" s="1"/>
    </row>
    <row r="425135" spans="1:4" x14ac:dyDescent="0.35">
      <c r="A425135" s="1"/>
      <c r="B425135" s="1"/>
      <c r="C425135" s="1"/>
      <c r="D425135" s="1"/>
    </row>
    <row r="425154" spans="1:4" x14ac:dyDescent="0.35">
      <c r="A425154" s="1"/>
      <c r="B425154" s="1"/>
      <c r="C425154" s="1"/>
      <c r="D425154" s="1"/>
    </row>
    <row r="425173" spans="1:4" x14ac:dyDescent="0.35">
      <c r="A425173" s="1"/>
      <c r="B425173" s="1"/>
      <c r="C425173" s="1"/>
      <c r="D425173" s="1"/>
    </row>
    <row r="425192" spans="1:4" x14ac:dyDescent="0.35">
      <c r="A425192" s="1"/>
      <c r="B425192" s="1"/>
      <c r="C425192" s="1"/>
      <c r="D425192" s="1"/>
    </row>
    <row r="425211" spans="1:4" x14ac:dyDescent="0.35">
      <c r="A425211" s="1"/>
      <c r="B425211" s="1"/>
      <c r="C425211" s="1"/>
      <c r="D425211" s="1"/>
    </row>
    <row r="425230" spans="1:4" x14ac:dyDescent="0.35">
      <c r="A425230" s="1"/>
      <c r="B425230" s="1"/>
      <c r="C425230" s="1"/>
      <c r="D425230" s="1"/>
    </row>
    <row r="425249" spans="1:4" x14ac:dyDescent="0.35">
      <c r="A425249" s="1"/>
      <c r="B425249" s="1"/>
      <c r="C425249" s="1"/>
      <c r="D425249" s="1"/>
    </row>
    <row r="425268" spans="1:4" x14ac:dyDescent="0.35">
      <c r="A425268" s="1"/>
      <c r="B425268" s="1"/>
      <c r="C425268" s="1"/>
      <c r="D425268" s="1"/>
    </row>
    <row r="425287" spans="1:4" x14ac:dyDescent="0.35">
      <c r="A425287" s="1"/>
      <c r="B425287" s="1"/>
      <c r="C425287" s="1"/>
      <c r="D425287" s="1"/>
    </row>
    <row r="425306" spans="1:4" x14ac:dyDescent="0.35">
      <c r="A425306" s="1"/>
      <c r="B425306" s="1"/>
      <c r="C425306" s="1"/>
      <c r="D425306" s="1"/>
    </row>
    <row r="425325" spans="1:4" x14ac:dyDescent="0.35">
      <c r="A425325" s="1"/>
      <c r="B425325" s="1"/>
      <c r="C425325" s="1"/>
      <c r="D425325" s="1"/>
    </row>
    <row r="425344" spans="1:4" x14ac:dyDescent="0.35">
      <c r="A425344" s="1"/>
      <c r="B425344" s="1"/>
      <c r="C425344" s="1"/>
      <c r="D425344" s="1"/>
    </row>
    <row r="425363" spans="1:4" x14ac:dyDescent="0.35">
      <c r="A425363" s="1"/>
      <c r="B425363" s="1"/>
      <c r="C425363" s="1"/>
      <c r="D425363" s="1"/>
    </row>
    <row r="425382" spans="1:4" x14ac:dyDescent="0.35">
      <c r="A425382" s="1"/>
      <c r="B425382" s="1"/>
      <c r="C425382" s="1"/>
      <c r="D425382" s="1"/>
    </row>
    <row r="425401" spans="1:4" x14ac:dyDescent="0.35">
      <c r="A425401" s="1"/>
      <c r="B425401" s="1"/>
      <c r="C425401" s="1"/>
      <c r="D425401" s="1"/>
    </row>
    <row r="425420" spans="1:4" x14ac:dyDescent="0.35">
      <c r="A425420" s="1"/>
      <c r="B425420" s="1"/>
      <c r="C425420" s="1"/>
      <c r="D425420" s="1"/>
    </row>
    <row r="425439" spans="1:4" x14ac:dyDescent="0.35">
      <c r="A425439" s="1"/>
      <c r="B425439" s="1"/>
      <c r="C425439" s="1"/>
      <c r="D425439" s="1"/>
    </row>
    <row r="425458" spans="1:4" x14ac:dyDescent="0.35">
      <c r="A425458" s="1"/>
      <c r="B425458" s="1"/>
      <c r="C425458" s="1"/>
      <c r="D425458" s="1"/>
    </row>
    <row r="425477" spans="1:4" x14ac:dyDescent="0.35">
      <c r="A425477" s="1"/>
      <c r="B425477" s="1"/>
      <c r="C425477" s="1"/>
      <c r="D425477" s="1"/>
    </row>
    <row r="425496" spans="1:4" x14ac:dyDescent="0.35">
      <c r="A425496" s="1"/>
      <c r="B425496" s="1"/>
      <c r="C425496" s="1"/>
      <c r="D425496" s="1"/>
    </row>
    <row r="425515" spans="1:4" x14ac:dyDescent="0.35">
      <c r="A425515" s="1"/>
      <c r="B425515" s="1"/>
      <c r="C425515" s="1"/>
      <c r="D425515" s="1"/>
    </row>
    <row r="425534" spans="1:4" x14ac:dyDescent="0.35">
      <c r="A425534" s="1"/>
      <c r="B425534" s="1"/>
      <c r="C425534" s="1"/>
      <c r="D425534" s="1"/>
    </row>
    <row r="425553" spans="1:4" x14ac:dyDescent="0.35">
      <c r="A425553" s="1"/>
      <c r="B425553" s="1"/>
      <c r="C425553" s="1"/>
      <c r="D425553" s="1"/>
    </row>
    <row r="425572" spans="1:4" x14ac:dyDescent="0.35">
      <c r="A425572" s="1"/>
      <c r="B425572" s="1"/>
      <c r="C425572" s="1"/>
      <c r="D425572" s="1"/>
    </row>
    <row r="425591" spans="1:4" x14ac:dyDescent="0.35">
      <c r="A425591" s="1"/>
      <c r="B425591" s="1"/>
      <c r="C425591" s="1"/>
      <c r="D425591" s="1"/>
    </row>
    <row r="425610" spans="1:4" x14ac:dyDescent="0.35">
      <c r="A425610" s="1"/>
      <c r="B425610" s="1"/>
      <c r="C425610" s="1"/>
      <c r="D425610" s="1"/>
    </row>
    <row r="425629" spans="1:4" x14ac:dyDescent="0.35">
      <c r="A425629" s="1"/>
      <c r="B425629" s="1"/>
      <c r="C425629" s="1"/>
      <c r="D425629" s="1"/>
    </row>
    <row r="425648" spans="1:4" x14ac:dyDescent="0.35">
      <c r="A425648" s="1"/>
      <c r="B425648" s="1"/>
      <c r="C425648" s="1"/>
      <c r="D425648" s="1"/>
    </row>
    <row r="425667" spans="1:4" x14ac:dyDescent="0.35">
      <c r="A425667" s="1"/>
      <c r="B425667" s="1"/>
      <c r="C425667" s="1"/>
      <c r="D425667" s="1"/>
    </row>
    <row r="425686" spans="1:4" x14ac:dyDescent="0.35">
      <c r="A425686" s="1"/>
      <c r="B425686" s="1"/>
      <c r="C425686" s="1"/>
      <c r="D425686" s="1"/>
    </row>
    <row r="425705" spans="1:4" x14ac:dyDescent="0.35">
      <c r="A425705" s="1"/>
      <c r="B425705" s="1"/>
      <c r="C425705" s="1"/>
      <c r="D425705" s="1"/>
    </row>
    <row r="425724" spans="1:4" x14ac:dyDescent="0.35">
      <c r="A425724" s="1"/>
      <c r="B425724" s="1"/>
      <c r="C425724" s="1"/>
      <c r="D425724" s="1"/>
    </row>
    <row r="425743" spans="1:4" x14ac:dyDescent="0.35">
      <c r="A425743" s="1"/>
      <c r="B425743" s="1"/>
      <c r="C425743" s="1"/>
      <c r="D425743" s="1"/>
    </row>
    <row r="425762" spans="1:4" x14ac:dyDescent="0.35">
      <c r="A425762" s="1"/>
      <c r="B425762" s="1"/>
      <c r="C425762" s="1"/>
      <c r="D425762" s="1"/>
    </row>
    <row r="425781" spans="1:4" x14ac:dyDescent="0.35">
      <c r="A425781" s="1"/>
      <c r="B425781" s="1"/>
      <c r="C425781" s="1"/>
      <c r="D425781" s="1"/>
    </row>
    <row r="425800" spans="1:4" x14ac:dyDescent="0.35">
      <c r="A425800" s="1"/>
      <c r="B425800" s="1"/>
      <c r="C425800" s="1"/>
      <c r="D425800" s="1"/>
    </row>
    <row r="425819" spans="1:4" x14ac:dyDescent="0.35">
      <c r="A425819" s="1"/>
      <c r="B425819" s="1"/>
      <c r="C425819" s="1"/>
      <c r="D425819" s="1"/>
    </row>
    <row r="425838" spans="1:4" x14ac:dyDescent="0.35">
      <c r="A425838" s="1"/>
      <c r="B425838" s="1"/>
      <c r="C425838" s="1"/>
      <c r="D425838" s="1"/>
    </row>
    <row r="425857" spans="1:4" x14ac:dyDescent="0.35">
      <c r="A425857" s="1"/>
      <c r="B425857" s="1"/>
      <c r="C425857" s="1"/>
      <c r="D425857" s="1"/>
    </row>
    <row r="425876" spans="1:4" x14ac:dyDescent="0.35">
      <c r="A425876" s="1"/>
      <c r="B425876" s="1"/>
      <c r="C425876" s="1"/>
      <c r="D425876" s="1"/>
    </row>
    <row r="425895" spans="1:4" x14ac:dyDescent="0.35">
      <c r="A425895" s="1"/>
      <c r="B425895" s="1"/>
      <c r="C425895" s="1"/>
      <c r="D425895" s="1"/>
    </row>
    <row r="425914" spans="1:4" x14ac:dyDescent="0.35">
      <c r="A425914" s="1"/>
      <c r="B425914" s="1"/>
      <c r="C425914" s="1"/>
      <c r="D425914" s="1"/>
    </row>
    <row r="425933" spans="1:4" x14ac:dyDescent="0.35">
      <c r="A425933" s="1"/>
      <c r="B425933" s="1"/>
      <c r="C425933" s="1"/>
      <c r="D425933" s="1"/>
    </row>
    <row r="425952" spans="1:4" x14ac:dyDescent="0.35">
      <c r="A425952" s="1"/>
      <c r="B425952" s="1"/>
      <c r="C425952" s="1"/>
      <c r="D425952" s="1"/>
    </row>
    <row r="425971" spans="1:4" x14ac:dyDescent="0.35">
      <c r="A425971" s="1"/>
      <c r="B425971" s="1"/>
      <c r="C425971" s="1"/>
      <c r="D425971" s="1"/>
    </row>
    <row r="425990" spans="1:4" x14ac:dyDescent="0.35">
      <c r="A425990" s="1"/>
      <c r="B425990" s="1"/>
      <c r="C425990" s="1"/>
      <c r="D425990" s="1"/>
    </row>
    <row r="426009" spans="1:4" x14ac:dyDescent="0.35">
      <c r="A426009" s="1"/>
      <c r="B426009" s="1"/>
      <c r="C426009" s="1"/>
      <c r="D426009" s="1"/>
    </row>
    <row r="426028" spans="1:4" x14ac:dyDescent="0.35">
      <c r="A426028" s="1"/>
      <c r="B426028" s="1"/>
      <c r="C426028" s="1"/>
      <c r="D426028" s="1"/>
    </row>
    <row r="426047" spans="1:4" x14ac:dyDescent="0.35">
      <c r="A426047" s="1"/>
      <c r="B426047" s="1"/>
      <c r="C426047" s="1"/>
      <c r="D426047" s="1"/>
    </row>
    <row r="426066" spans="1:4" x14ac:dyDescent="0.35">
      <c r="A426066" s="1"/>
      <c r="B426066" s="1"/>
      <c r="C426066" s="1"/>
      <c r="D426066" s="1"/>
    </row>
    <row r="426085" spans="1:4" x14ac:dyDescent="0.35">
      <c r="A426085" s="1"/>
      <c r="B426085" s="1"/>
      <c r="C426085" s="1"/>
      <c r="D426085" s="1"/>
    </row>
    <row r="426104" spans="1:4" x14ac:dyDescent="0.35">
      <c r="A426104" s="1"/>
      <c r="B426104" s="1"/>
      <c r="C426104" s="1"/>
      <c r="D426104" s="1"/>
    </row>
    <row r="426123" spans="1:4" x14ac:dyDescent="0.35">
      <c r="A426123" s="1"/>
      <c r="B426123" s="1"/>
      <c r="C426123" s="1"/>
      <c r="D426123" s="1"/>
    </row>
    <row r="426142" spans="1:4" x14ac:dyDescent="0.35">
      <c r="A426142" s="1"/>
      <c r="B426142" s="1"/>
      <c r="C426142" s="1"/>
      <c r="D426142" s="1"/>
    </row>
    <row r="426161" spans="1:4" x14ac:dyDescent="0.35">
      <c r="A426161" s="1"/>
      <c r="B426161" s="1"/>
      <c r="C426161" s="1"/>
      <c r="D426161" s="1"/>
    </row>
    <row r="426180" spans="1:4" x14ac:dyDescent="0.35">
      <c r="A426180" s="1"/>
      <c r="B426180" s="1"/>
      <c r="C426180" s="1"/>
      <c r="D426180" s="1"/>
    </row>
    <row r="426199" spans="1:4" x14ac:dyDescent="0.35">
      <c r="A426199" s="1"/>
      <c r="B426199" s="1"/>
      <c r="C426199" s="1"/>
      <c r="D426199" s="1"/>
    </row>
    <row r="426218" spans="1:4" x14ac:dyDescent="0.35">
      <c r="A426218" s="1"/>
      <c r="B426218" s="1"/>
      <c r="C426218" s="1"/>
      <c r="D426218" s="1"/>
    </row>
    <row r="426237" spans="1:4" x14ac:dyDescent="0.35">
      <c r="A426237" s="1"/>
      <c r="B426237" s="1"/>
      <c r="C426237" s="1"/>
      <c r="D426237" s="1"/>
    </row>
    <row r="426256" spans="1:4" x14ac:dyDescent="0.35">
      <c r="A426256" s="1"/>
      <c r="B426256" s="1"/>
      <c r="C426256" s="1"/>
      <c r="D426256" s="1"/>
    </row>
    <row r="426275" spans="1:4" x14ac:dyDescent="0.35">
      <c r="A426275" s="1"/>
      <c r="B426275" s="1"/>
      <c r="C426275" s="1"/>
      <c r="D426275" s="1"/>
    </row>
    <row r="426294" spans="1:4" x14ac:dyDescent="0.35">
      <c r="A426294" s="1"/>
      <c r="B426294" s="1"/>
      <c r="C426294" s="1"/>
      <c r="D426294" s="1"/>
    </row>
    <row r="426313" spans="1:4" x14ac:dyDescent="0.35">
      <c r="A426313" s="1"/>
      <c r="B426313" s="1"/>
      <c r="C426313" s="1"/>
      <c r="D426313" s="1"/>
    </row>
    <row r="426332" spans="1:4" x14ac:dyDescent="0.35">
      <c r="A426332" s="1"/>
      <c r="B426332" s="1"/>
      <c r="C426332" s="1"/>
      <c r="D426332" s="1"/>
    </row>
    <row r="426351" spans="1:4" x14ac:dyDescent="0.35">
      <c r="A426351" s="1"/>
      <c r="B426351" s="1"/>
      <c r="C426351" s="1"/>
      <c r="D426351" s="1"/>
    </row>
    <row r="426370" spans="1:4" x14ac:dyDescent="0.35">
      <c r="A426370" s="1"/>
      <c r="B426370" s="1"/>
      <c r="C426370" s="1"/>
      <c r="D426370" s="1"/>
    </row>
    <row r="426389" spans="1:4" x14ac:dyDescent="0.35">
      <c r="A426389" s="1"/>
      <c r="B426389" s="1"/>
      <c r="C426389" s="1"/>
      <c r="D426389" s="1"/>
    </row>
    <row r="426408" spans="1:4" x14ac:dyDescent="0.35">
      <c r="A426408" s="1"/>
      <c r="B426408" s="1"/>
      <c r="C426408" s="1"/>
      <c r="D426408" s="1"/>
    </row>
    <row r="426427" spans="1:4" x14ac:dyDescent="0.35">
      <c r="A426427" s="1"/>
      <c r="B426427" s="1"/>
      <c r="C426427" s="1"/>
      <c r="D426427" s="1"/>
    </row>
    <row r="426446" spans="1:4" x14ac:dyDescent="0.35">
      <c r="A426446" s="1"/>
      <c r="B426446" s="1"/>
      <c r="C426446" s="1"/>
      <c r="D426446" s="1"/>
    </row>
    <row r="426465" spans="1:4" x14ac:dyDescent="0.35">
      <c r="A426465" s="1"/>
      <c r="B426465" s="1"/>
      <c r="C426465" s="1"/>
      <c r="D426465" s="1"/>
    </row>
    <row r="426484" spans="1:4" x14ac:dyDescent="0.35">
      <c r="A426484" s="1"/>
      <c r="B426484" s="1"/>
      <c r="C426484" s="1"/>
      <c r="D426484" s="1"/>
    </row>
    <row r="426503" spans="1:4" x14ac:dyDescent="0.35">
      <c r="A426503" s="1"/>
      <c r="B426503" s="1"/>
      <c r="C426503" s="1"/>
      <c r="D426503" s="1"/>
    </row>
    <row r="426522" spans="1:4" x14ac:dyDescent="0.35">
      <c r="A426522" s="1"/>
      <c r="B426522" s="1"/>
      <c r="C426522" s="1"/>
      <c r="D426522" s="1"/>
    </row>
    <row r="426541" spans="1:4" x14ac:dyDescent="0.35">
      <c r="A426541" s="1"/>
      <c r="B426541" s="1"/>
      <c r="C426541" s="1"/>
      <c r="D426541" s="1"/>
    </row>
    <row r="426560" spans="1:4" x14ac:dyDescent="0.35">
      <c r="A426560" s="1"/>
      <c r="B426560" s="1"/>
      <c r="C426560" s="1"/>
      <c r="D426560" s="1"/>
    </row>
    <row r="426579" spans="1:4" x14ac:dyDescent="0.35">
      <c r="A426579" s="1"/>
      <c r="B426579" s="1"/>
      <c r="C426579" s="1"/>
      <c r="D426579" s="1"/>
    </row>
    <row r="426598" spans="1:4" x14ac:dyDescent="0.35">
      <c r="A426598" s="1"/>
      <c r="B426598" s="1"/>
      <c r="C426598" s="1"/>
      <c r="D426598" s="1"/>
    </row>
    <row r="426617" spans="1:4" x14ac:dyDescent="0.35">
      <c r="A426617" s="1"/>
      <c r="B426617" s="1"/>
      <c r="C426617" s="1"/>
      <c r="D426617" s="1"/>
    </row>
    <row r="426636" spans="1:4" x14ac:dyDescent="0.35">
      <c r="A426636" s="1"/>
      <c r="B426636" s="1"/>
      <c r="C426636" s="1"/>
      <c r="D426636" s="1"/>
    </row>
    <row r="426655" spans="1:4" x14ac:dyDescent="0.35">
      <c r="A426655" s="1"/>
      <c r="B426655" s="1"/>
      <c r="C426655" s="1"/>
      <c r="D426655" s="1"/>
    </row>
    <row r="426674" spans="1:4" x14ac:dyDescent="0.35">
      <c r="A426674" s="1"/>
      <c r="B426674" s="1"/>
      <c r="C426674" s="1"/>
      <c r="D426674" s="1"/>
    </row>
    <row r="426693" spans="1:4" x14ac:dyDescent="0.35">
      <c r="A426693" s="1"/>
      <c r="B426693" s="1"/>
      <c r="C426693" s="1"/>
      <c r="D426693" s="1"/>
    </row>
    <row r="426712" spans="1:4" x14ac:dyDescent="0.35">
      <c r="A426712" s="1"/>
      <c r="B426712" s="1"/>
      <c r="C426712" s="1"/>
      <c r="D426712" s="1"/>
    </row>
    <row r="426731" spans="1:4" x14ac:dyDescent="0.35">
      <c r="A426731" s="1"/>
      <c r="B426731" s="1"/>
      <c r="C426731" s="1"/>
      <c r="D426731" s="1"/>
    </row>
    <row r="426750" spans="1:4" x14ac:dyDescent="0.35">
      <c r="A426750" s="1"/>
      <c r="B426750" s="1"/>
      <c r="C426750" s="1"/>
      <c r="D426750" s="1"/>
    </row>
    <row r="426769" spans="1:4" x14ac:dyDescent="0.35">
      <c r="A426769" s="1"/>
      <c r="B426769" s="1"/>
      <c r="C426769" s="1"/>
      <c r="D426769" s="1"/>
    </row>
    <row r="426788" spans="1:4" x14ac:dyDescent="0.35">
      <c r="A426788" s="1"/>
      <c r="B426788" s="1"/>
      <c r="C426788" s="1"/>
      <c r="D426788" s="1"/>
    </row>
    <row r="426807" spans="1:4" x14ac:dyDescent="0.35">
      <c r="A426807" s="1"/>
      <c r="B426807" s="1"/>
      <c r="C426807" s="1"/>
      <c r="D426807" s="1"/>
    </row>
    <row r="426826" spans="1:4" x14ac:dyDescent="0.35">
      <c r="A426826" s="1"/>
      <c r="B426826" s="1"/>
      <c r="C426826" s="1"/>
      <c r="D426826" s="1"/>
    </row>
    <row r="426845" spans="1:4" x14ac:dyDescent="0.35">
      <c r="A426845" s="1"/>
      <c r="B426845" s="1"/>
      <c r="C426845" s="1"/>
      <c r="D426845" s="1"/>
    </row>
    <row r="426864" spans="1:4" x14ac:dyDescent="0.35">
      <c r="A426864" s="1"/>
      <c r="B426864" s="1"/>
      <c r="C426864" s="1"/>
      <c r="D426864" s="1"/>
    </row>
    <row r="426883" spans="1:4" x14ac:dyDescent="0.35">
      <c r="A426883" s="1"/>
      <c r="B426883" s="1"/>
      <c r="C426883" s="1"/>
      <c r="D426883" s="1"/>
    </row>
    <row r="426902" spans="1:4" x14ac:dyDescent="0.35">
      <c r="A426902" s="1"/>
      <c r="B426902" s="1"/>
      <c r="C426902" s="1"/>
      <c r="D426902" s="1"/>
    </row>
    <row r="426921" spans="1:4" x14ac:dyDescent="0.35">
      <c r="A426921" s="1"/>
      <c r="B426921" s="1"/>
      <c r="C426921" s="1"/>
      <c r="D426921" s="1"/>
    </row>
    <row r="426940" spans="1:4" x14ac:dyDescent="0.35">
      <c r="A426940" s="1"/>
      <c r="B426940" s="1"/>
      <c r="C426940" s="1"/>
      <c r="D426940" s="1"/>
    </row>
    <row r="426959" spans="1:4" x14ac:dyDescent="0.35">
      <c r="A426959" s="1"/>
      <c r="B426959" s="1"/>
      <c r="C426959" s="1"/>
      <c r="D426959" s="1"/>
    </row>
    <row r="426978" spans="1:4" x14ac:dyDescent="0.35">
      <c r="A426978" s="1"/>
      <c r="B426978" s="1"/>
      <c r="C426978" s="1"/>
      <c r="D426978" s="1"/>
    </row>
    <row r="426997" spans="1:4" x14ac:dyDescent="0.35">
      <c r="A426997" s="1"/>
      <c r="B426997" s="1"/>
      <c r="C426997" s="1"/>
      <c r="D426997" s="1"/>
    </row>
    <row r="427016" spans="1:4" x14ac:dyDescent="0.35">
      <c r="A427016" s="1"/>
      <c r="B427016" s="1"/>
      <c r="C427016" s="1"/>
      <c r="D427016" s="1"/>
    </row>
    <row r="427035" spans="1:4" x14ac:dyDescent="0.35">
      <c r="A427035" s="1"/>
      <c r="B427035" s="1"/>
      <c r="C427035" s="1"/>
      <c r="D427035" s="1"/>
    </row>
    <row r="427054" spans="1:4" x14ac:dyDescent="0.35">
      <c r="A427054" s="1"/>
      <c r="B427054" s="1"/>
      <c r="C427054" s="1"/>
      <c r="D427054" s="1"/>
    </row>
    <row r="427073" spans="1:4" x14ac:dyDescent="0.35">
      <c r="A427073" s="1"/>
      <c r="B427073" s="1"/>
      <c r="C427073" s="1"/>
      <c r="D427073" s="1"/>
    </row>
    <row r="427092" spans="1:4" x14ac:dyDescent="0.35">
      <c r="A427092" s="1"/>
      <c r="B427092" s="1"/>
      <c r="C427092" s="1"/>
      <c r="D427092" s="1"/>
    </row>
    <row r="427111" spans="1:4" x14ac:dyDescent="0.35">
      <c r="A427111" s="1"/>
      <c r="B427111" s="1"/>
      <c r="C427111" s="1"/>
      <c r="D427111" s="1"/>
    </row>
    <row r="427130" spans="1:4" x14ac:dyDescent="0.35">
      <c r="A427130" s="1"/>
      <c r="B427130" s="1"/>
      <c r="C427130" s="1"/>
      <c r="D427130" s="1"/>
    </row>
    <row r="427149" spans="1:4" x14ac:dyDescent="0.35">
      <c r="A427149" s="1"/>
      <c r="B427149" s="1"/>
      <c r="C427149" s="1"/>
      <c r="D427149" s="1"/>
    </row>
    <row r="427168" spans="1:4" x14ac:dyDescent="0.35">
      <c r="A427168" s="1"/>
      <c r="B427168" s="1"/>
      <c r="C427168" s="1"/>
      <c r="D427168" s="1"/>
    </row>
    <row r="427187" spans="1:4" x14ac:dyDescent="0.35">
      <c r="A427187" s="1"/>
      <c r="B427187" s="1"/>
      <c r="C427187" s="1"/>
      <c r="D427187" s="1"/>
    </row>
    <row r="427206" spans="1:4" x14ac:dyDescent="0.35">
      <c r="A427206" s="1"/>
      <c r="B427206" s="1"/>
      <c r="C427206" s="1"/>
      <c r="D427206" s="1"/>
    </row>
    <row r="427225" spans="1:4" x14ac:dyDescent="0.35">
      <c r="A427225" s="1"/>
      <c r="B427225" s="1"/>
      <c r="C427225" s="1"/>
      <c r="D427225" s="1"/>
    </row>
    <row r="427244" spans="1:4" x14ac:dyDescent="0.35">
      <c r="A427244" s="1"/>
      <c r="B427244" s="1"/>
      <c r="C427244" s="1"/>
      <c r="D427244" s="1"/>
    </row>
    <row r="427263" spans="1:4" x14ac:dyDescent="0.35">
      <c r="A427263" s="1"/>
      <c r="B427263" s="1"/>
      <c r="C427263" s="1"/>
      <c r="D427263" s="1"/>
    </row>
    <row r="427282" spans="1:4" x14ac:dyDescent="0.35">
      <c r="A427282" s="1"/>
      <c r="B427282" s="1"/>
      <c r="C427282" s="1"/>
      <c r="D427282" s="1"/>
    </row>
    <row r="427301" spans="1:4" x14ac:dyDescent="0.35">
      <c r="A427301" s="1"/>
      <c r="B427301" s="1"/>
      <c r="C427301" s="1"/>
      <c r="D427301" s="1"/>
    </row>
    <row r="427320" spans="1:4" x14ac:dyDescent="0.35">
      <c r="A427320" s="1"/>
      <c r="B427320" s="1"/>
      <c r="C427320" s="1"/>
      <c r="D427320" s="1"/>
    </row>
    <row r="427339" spans="1:4" x14ac:dyDescent="0.35">
      <c r="A427339" s="1"/>
      <c r="B427339" s="1"/>
      <c r="C427339" s="1"/>
      <c r="D427339" s="1"/>
    </row>
    <row r="427358" spans="1:4" x14ac:dyDescent="0.35">
      <c r="A427358" s="1"/>
      <c r="B427358" s="1"/>
      <c r="C427358" s="1"/>
      <c r="D427358" s="1"/>
    </row>
    <row r="427377" spans="1:4" x14ac:dyDescent="0.35">
      <c r="A427377" s="1"/>
      <c r="B427377" s="1"/>
      <c r="C427377" s="1"/>
      <c r="D427377" s="1"/>
    </row>
    <row r="427396" spans="1:4" x14ac:dyDescent="0.35">
      <c r="A427396" s="1"/>
      <c r="B427396" s="1"/>
      <c r="C427396" s="1"/>
      <c r="D427396" s="1"/>
    </row>
    <row r="427415" spans="1:4" x14ac:dyDescent="0.35">
      <c r="A427415" s="1"/>
      <c r="B427415" s="1"/>
      <c r="C427415" s="1"/>
      <c r="D427415" s="1"/>
    </row>
    <row r="427434" spans="1:4" x14ac:dyDescent="0.35">
      <c r="A427434" s="1"/>
      <c r="B427434" s="1"/>
      <c r="C427434" s="1"/>
      <c r="D427434" s="1"/>
    </row>
    <row r="427453" spans="1:4" x14ac:dyDescent="0.35">
      <c r="A427453" s="1"/>
      <c r="B427453" s="1"/>
      <c r="C427453" s="1"/>
      <c r="D427453" s="1"/>
    </row>
    <row r="427472" spans="1:4" x14ac:dyDescent="0.35">
      <c r="A427472" s="1"/>
      <c r="B427472" s="1"/>
      <c r="C427472" s="1"/>
      <c r="D427472" s="1"/>
    </row>
    <row r="427491" spans="1:4" x14ac:dyDescent="0.35">
      <c r="A427491" s="1"/>
      <c r="B427491" s="1"/>
      <c r="C427491" s="1"/>
      <c r="D427491" s="1"/>
    </row>
    <row r="427510" spans="1:4" x14ac:dyDescent="0.35">
      <c r="A427510" s="1"/>
      <c r="B427510" s="1"/>
      <c r="C427510" s="1"/>
      <c r="D427510" s="1"/>
    </row>
    <row r="427529" spans="1:4" x14ac:dyDescent="0.35">
      <c r="A427529" s="1"/>
      <c r="B427529" s="1"/>
      <c r="C427529" s="1"/>
      <c r="D427529" s="1"/>
    </row>
    <row r="427548" spans="1:4" x14ac:dyDescent="0.35">
      <c r="A427548" s="1"/>
      <c r="B427548" s="1"/>
      <c r="C427548" s="1"/>
      <c r="D427548" s="1"/>
    </row>
    <row r="427567" spans="1:4" x14ac:dyDescent="0.35">
      <c r="A427567" s="1"/>
      <c r="B427567" s="1"/>
      <c r="C427567" s="1"/>
      <c r="D427567" s="1"/>
    </row>
    <row r="427586" spans="1:4" x14ac:dyDescent="0.35">
      <c r="A427586" s="1"/>
      <c r="B427586" s="1"/>
      <c r="C427586" s="1"/>
      <c r="D427586" s="1"/>
    </row>
    <row r="427605" spans="1:4" x14ac:dyDescent="0.35">
      <c r="A427605" s="1"/>
      <c r="B427605" s="1"/>
      <c r="C427605" s="1"/>
      <c r="D427605" s="1"/>
    </row>
    <row r="427624" spans="1:4" x14ac:dyDescent="0.35">
      <c r="A427624" s="1"/>
      <c r="B427624" s="1"/>
      <c r="C427624" s="1"/>
      <c r="D427624" s="1"/>
    </row>
    <row r="427643" spans="1:4" x14ac:dyDescent="0.35">
      <c r="A427643" s="1"/>
      <c r="B427643" s="1"/>
      <c r="C427643" s="1"/>
      <c r="D427643" s="1"/>
    </row>
    <row r="427662" spans="1:4" x14ac:dyDescent="0.35">
      <c r="A427662" s="1"/>
      <c r="B427662" s="1"/>
      <c r="C427662" s="1"/>
      <c r="D427662" s="1"/>
    </row>
    <row r="427681" spans="1:4" x14ac:dyDescent="0.35">
      <c r="A427681" s="1"/>
      <c r="B427681" s="1"/>
      <c r="C427681" s="1"/>
      <c r="D427681" s="1"/>
    </row>
    <row r="427700" spans="1:4" x14ac:dyDescent="0.35">
      <c r="A427700" s="1"/>
      <c r="B427700" s="1"/>
      <c r="C427700" s="1"/>
      <c r="D427700" s="1"/>
    </row>
    <row r="427719" spans="1:4" x14ac:dyDescent="0.35">
      <c r="A427719" s="1"/>
      <c r="B427719" s="1"/>
      <c r="C427719" s="1"/>
      <c r="D427719" s="1"/>
    </row>
    <row r="427738" spans="1:4" x14ac:dyDescent="0.35">
      <c r="A427738" s="1"/>
      <c r="B427738" s="1"/>
      <c r="C427738" s="1"/>
      <c r="D427738" s="1"/>
    </row>
    <row r="427757" spans="1:4" x14ac:dyDescent="0.35">
      <c r="A427757" s="1"/>
      <c r="B427757" s="1"/>
      <c r="C427757" s="1"/>
      <c r="D427757" s="1"/>
    </row>
    <row r="427776" spans="1:4" x14ac:dyDescent="0.35">
      <c r="A427776" s="1"/>
      <c r="B427776" s="1"/>
      <c r="C427776" s="1"/>
      <c r="D427776" s="1"/>
    </row>
    <row r="427795" spans="1:4" x14ac:dyDescent="0.35">
      <c r="A427795" s="1"/>
      <c r="B427795" s="1"/>
      <c r="C427795" s="1"/>
      <c r="D427795" s="1"/>
    </row>
    <row r="427814" spans="1:4" x14ac:dyDescent="0.35">
      <c r="A427814" s="1"/>
      <c r="B427814" s="1"/>
      <c r="C427814" s="1"/>
      <c r="D427814" s="1"/>
    </row>
    <row r="427833" spans="1:4" x14ac:dyDescent="0.35">
      <c r="A427833" s="1"/>
      <c r="B427833" s="1"/>
      <c r="C427833" s="1"/>
      <c r="D427833" s="1"/>
    </row>
    <row r="427852" spans="1:4" x14ac:dyDescent="0.35">
      <c r="A427852" s="1"/>
      <c r="B427852" s="1"/>
      <c r="C427852" s="1"/>
      <c r="D427852" s="1"/>
    </row>
    <row r="427871" spans="1:4" x14ac:dyDescent="0.35">
      <c r="A427871" s="1"/>
      <c r="B427871" s="1"/>
      <c r="C427871" s="1"/>
      <c r="D427871" s="1"/>
    </row>
    <row r="427890" spans="1:4" x14ac:dyDescent="0.35">
      <c r="A427890" s="1"/>
      <c r="B427890" s="1"/>
      <c r="C427890" s="1"/>
      <c r="D427890" s="1"/>
    </row>
    <row r="427909" spans="1:4" x14ac:dyDescent="0.35">
      <c r="A427909" s="1"/>
      <c r="B427909" s="1"/>
      <c r="C427909" s="1"/>
      <c r="D427909" s="1"/>
    </row>
    <row r="427928" spans="1:4" x14ac:dyDescent="0.35">
      <c r="A427928" s="1"/>
      <c r="B427928" s="1"/>
      <c r="C427928" s="1"/>
      <c r="D427928" s="1"/>
    </row>
    <row r="427947" spans="1:4" x14ac:dyDescent="0.35">
      <c r="A427947" s="1"/>
      <c r="B427947" s="1"/>
      <c r="C427947" s="1"/>
      <c r="D427947" s="1"/>
    </row>
    <row r="427966" spans="1:4" x14ac:dyDescent="0.35">
      <c r="A427966" s="1"/>
      <c r="B427966" s="1"/>
      <c r="C427966" s="1"/>
      <c r="D427966" s="1"/>
    </row>
    <row r="427985" spans="1:4" x14ac:dyDescent="0.35">
      <c r="A427985" s="1"/>
      <c r="B427985" s="1"/>
      <c r="C427985" s="1"/>
      <c r="D427985" s="1"/>
    </row>
    <row r="428004" spans="1:4" x14ac:dyDescent="0.35">
      <c r="A428004" s="1"/>
      <c r="B428004" s="1"/>
      <c r="C428004" s="1"/>
      <c r="D428004" s="1"/>
    </row>
    <row r="428023" spans="1:4" x14ac:dyDescent="0.35">
      <c r="A428023" s="1"/>
      <c r="B428023" s="1"/>
      <c r="C428023" s="1"/>
      <c r="D428023" s="1"/>
    </row>
    <row r="428042" spans="1:4" x14ac:dyDescent="0.35">
      <c r="A428042" s="1"/>
      <c r="B428042" s="1"/>
      <c r="C428042" s="1"/>
      <c r="D428042" s="1"/>
    </row>
    <row r="428061" spans="1:4" x14ac:dyDescent="0.35">
      <c r="A428061" s="1"/>
      <c r="B428061" s="1"/>
      <c r="C428061" s="1"/>
      <c r="D428061" s="1"/>
    </row>
    <row r="428080" spans="1:4" x14ac:dyDescent="0.35">
      <c r="A428080" s="1"/>
      <c r="B428080" s="1"/>
      <c r="C428080" s="1"/>
      <c r="D428080" s="1"/>
    </row>
    <row r="428099" spans="1:4" x14ac:dyDescent="0.35">
      <c r="A428099" s="1"/>
      <c r="B428099" s="1"/>
      <c r="C428099" s="1"/>
      <c r="D428099" s="1"/>
    </row>
    <row r="428118" spans="1:4" x14ac:dyDescent="0.35">
      <c r="A428118" s="1"/>
      <c r="B428118" s="1"/>
      <c r="C428118" s="1"/>
      <c r="D428118" s="1"/>
    </row>
    <row r="428137" spans="1:4" x14ac:dyDescent="0.35">
      <c r="A428137" s="1"/>
      <c r="B428137" s="1"/>
      <c r="C428137" s="1"/>
      <c r="D428137" s="1"/>
    </row>
    <row r="428156" spans="1:4" x14ac:dyDescent="0.35">
      <c r="A428156" s="1"/>
      <c r="B428156" s="1"/>
      <c r="C428156" s="1"/>
      <c r="D428156" s="1"/>
    </row>
    <row r="428175" spans="1:4" x14ac:dyDescent="0.35">
      <c r="A428175" s="1"/>
      <c r="B428175" s="1"/>
      <c r="C428175" s="1"/>
      <c r="D428175" s="1"/>
    </row>
    <row r="428194" spans="1:4" x14ac:dyDescent="0.35">
      <c r="A428194" s="1"/>
      <c r="B428194" s="1"/>
      <c r="C428194" s="1"/>
      <c r="D428194" s="1"/>
    </row>
    <row r="428213" spans="1:4" x14ac:dyDescent="0.35">
      <c r="A428213" s="1"/>
      <c r="B428213" s="1"/>
      <c r="C428213" s="1"/>
      <c r="D428213" s="1"/>
    </row>
    <row r="428232" spans="1:4" x14ac:dyDescent="0.35">
      <c r="A428232" s="1"/>
      <c r="B428232" s="1"/>
      <c r="C428232" s="1"/>
      <c r="D428232" s="1"/>
    </row>
    <row r="428251" spans="1:4" x14ac:dyDescent="0.35">
      <c r="A428251" s="1"/>
      <c r="B428251" s="1"/>
      <c r="C428251" s="1"/>
      <c r="D428251" s="1"/>
    </row>
    <row r="428270" spans="1:4" x14ac:dyDescent="0.35">
      <c r="A428270" s="1"/>
      <c r="B428270" s="1"/>
      <c r="C428270" s="1"/>
      <c r="D428270" s="1"/>
    </row>
    <row r="428289" spans="1:4" x14ac:dyDescent="0.35">
      <c r="A428289" s="1"/>
      <c r="B428289" s="1"/>
      <c r="C428289" s="1"/>
      <c r="D428289" s="1"/>
    </row>
    <row r="428308" spans="1:4" x14ac:dyDescent="0.35">
      <c r="A428308" s="1"/>
      <c r="B428308" s="1"/>
      <c r="C428308" s="1"/>
      <c r="D428308" s="1"/>
    </row>
    <row r="428327" spans="1:4" x14ac:dyDescent="0.35">
      <c r="A428327" s="1"/>
      <c r="B428327" s="1"/>
      <c r="C428327" s="1"/>
      <c r="D428327" s="1"/>
    </row>
    <row r="428346" spans="1:4" x14ac:dyDescent="0.35">
      <c r="A428346" s="1"/>
      <c r="B428346" s="1"/>
      <c r="C428346" s="1"/>
      <c r="D428346" s="1"/>
    </row>
    <row r="428365" spans="1:4" x14ac:dyDescent="0.35">
      <c r="A428365" s="1"/>
      <c r="B428365" s="1"/>
      <c r="C428365" s="1"/>
      <c r="D428365" s="1"/>
    </row>
    <row r="428384" spans="1:4" x14ac:dyDescent="0.35">
      <c r="A428384" s="1"/>
      <c r="B428384" s="1"/>
      <c r="C428384" s="1"/>
      <c r="D428384" s="1"/>
    </row>
    <row r="428403" spans="1:4" x14ac:dyDescent="0.35">
      <c r="A428403" s="1"/>
      <c r="B428403" s="1"/>
      <c r="C428403" s="1"/>
      <c r="D428403" s="1"/>
    </row>
    <row r="428422" spans="1:4" x14ac:dyDescent="0.35">
      <c r="A428422" s="1"/>
      <c r="B428422" s="1"/>
      <c r="C428422" s="1"/>
      <c r="D428422" s="1"/>
    </row>
    <row r="428441" spans="1:4" x14ac:dyDescent="0.35">
      <c r="A428441" s="1"/>
      <c r="B428441" s="1"/>
      <c r="C428441" s="1"/>
      <c r="D428441" s="1"/>
    </row>
    <row r="428460" spans="1:4" x14ac:dyDescent="0.35">
      <c r="A428460" s="1"/>
      <c r="B428460" s="1"/>
      <c r="C428460" s="1"/>
      <c r="D428460" s="1"/>
    </row>
    <row r="428479" spans="1:4" x14ac:dyDescent="0.35">
      <c r="A428479" s="1"/>
      <c r="B428479" s="1"/>
      <c r="C428479" s="1"/>
      <c r="D428479" s="1"/>
    </row>
    <row r="428498" spans="1:4" x14ac:dyDescent="0.35">
      <c r="A428498" s="1"/>
      <c r="B428498" s="1"/>
      <c r="C428498" s="1"/>
      <c r="D428498" s="1"/>
    </row>
    <row r="428517" spans="1:4" x14ac:dyDescent="0.35">
      <c r="A428517" s="1"/>
      <c r="B428517" s="1"/>
      <c r="C428517" s="1"/>
      <c r="D428517" s="1"/>
    </row>
    <row r="428536" spans="1:4" x14ac:dyDescent="0.35">
      <c r="A428536" s="1"/>
      <c r="B428536" s="1"/>
      <c r="C428536" s="1"/>
      <c r="D428536" s="1"/>
    </row>
    <row r="428555" spans="1:4" x14ac:dyDescent="0.35">
      <c r="A428555" s="1"/>
      <c r="B428555" s="1"/>
      <c r="C428555" s="1"/>
      <c r="D428555" s="1"/>
    </row>
    <row r="428574" spans="1:4" x14ac:dyDescent="0.35">
      <c r="A428574" s="1"/>
      <c r="B428574" s="1"/>
      <c r="C428574" s="1"/>
      <c r="D428574" s="1"/>
    </row>
    <row r="428593" spans="1:4" x14ac:dyDescent="0.35">
      <c r="A428593" s="1"/>
      <c r="B428593" s="1"/>
      <c r="C428593" s="1"/>
      <c r="D428593" s="1"/>
    </row>
    <row r="428612" spans="1:4" x14ac:dyDescent="0.35">
      <c r="A428612" s="1"/>
      <c r="B428612" s="1"/>
      <c r="C428612" s="1"/>
      <c r="D428612" s="1"/>
    </row>
    <row r="428631" spans="1:4" x14ac:dyDescent="0.35">
      <c r="A428631" s="1"/>
      <c r="B428631" s="1"/>
      <c r="C428631" s="1"/>
      <c r="D428631" s="1"/>
    </row>
    <row r="428650" spans="1:4" x14ac:dyDescent="0.35">
      <c r="A428650" s="1"/>
      <c r="B428650" s="1"/>
      <c r="C428650" s="1"/>
      <c r="D428650" s="1"/>
    </row>
    <row r="428669" spans="1:4" x14ac:dyDescent="0.35">
      <c r="A428669" s="1"/>
      <c r="B428669" s="1"/>
      <c r="C428669" s="1"/>
      <c r="D428669" s="1"/>
    </row>
    <row r="428688" spans="1:4" x14ac:dyDescent="0.35">
      <c r="A428688" s="1"/>
      <c r="B428688" s="1"/>
      <c r="C428688" s="1"/>
      <c r="D428688" s="1"/>
    </row>
    <row r="428707" spans="1:4" x14ac:dyDescent="0.35">
      <c r="A428707" s="1"/>
      <c r="B428707" s="1"/>
      <c r="C428707" s="1"/>
      <c r="D428707" s="1"/>
    </row>
    <row r="428726" spans="1:4" x14ac:dyDescent="0.35">
      <c r="A428726" s="1"/>
      <c r="B428726" s="1"/>
      <c r="C428726" s="1"/>
      <c r="D428726" s="1"/>
    </row>
    <row r="428745" spans="1:4" x14ac:dyDescent="0.35">
      <c r="A428745" s="1"/>
      <c r="B428745" s="1"/>
      <c r="C428745" s="1"/>
      <c r="D428745" s="1"/>
    </row>
    <row r="428764" spans="1:4" x14ac:dyDescent="0.35">
      <c r="A428764" s="1"/>
      <c r="B428764" s="1"/>
      <c r="C428764" s="1"/>
      <c r="D428764" s="1"/>
    </row>
    <row r="428783" spans="1:4" x14ac:dyDescent="0.35">
      <c r="A428783" s="1"/>
      <c r="B428783" s="1"/>
      <c r="C428783" s="1"/>
      <c r="D428783" s="1"/>
    </row>
    <row r="428802" spans="1:4" x14ac:dyDescent="0.35">
      <c r="A428802" s="1"/>
      <c r="B428802" s="1"/>
      <c r="C428802" s="1"/>
      <c r="D428802" s="1"/>
    </row>
    <row r="428821" spans="1:4" x14ac:dyDescent="0.35">
      <c r="A428821" s="1"/>
      <c r="B428821" s="1"/>
      <c r="C428821" s="1"/>
      <c r="D428821" s="1"/>
    </row>
    <row r="428840" spans="1:4" x14ac:dyDescent="0.35">
      <c r="A428840" s="1"/>
      <c r="B428840" s="1"/>
      <c r="C428840" s="1"/>
      <c r="D428840" s="1"/>
    </row>
    <row r="428859" spans="1:4" x14ac:dyDescent="0.35">
      <c r="A428859" s="1"/>
      <c r="B428859" s="1"/>
      <c r="C428859" s="1"/>
      <c r="D428859" s="1"/>
    </row>
    <row r="428878" spans="1:4" x14ac:dyDescent="0.35">
      <c r="A428878" s="1"/>
      <c r="B428878" s="1"/>
      <c r="C428878" s="1"/>
      <c r="D428878" s="1"/>
    </row>
    <row r="428897" spans="1:4" x14ac:dyDescent="0.35">
      <c r="A428897" s="1"/>
      <c r="B428897" s="1"/>
      <c r="C428897" s="1"/>
      <c r="D428897" s="1"/>
    </row>
    <row r="428916" spans="1:4" x14ac:dyDescent="0.35">
      <c r="A428916" s="1"/>
      <c r="B428916" s="1"/>
      <c r="C428916" s="1"/>
      <c r="D428916" s="1"/>
    </row>
    <row r="428935" spans="1:4" x14ac:dyDescent="0.35">
      <c r="A428935" s="1"/>
      <c r="B428935" s="1"/>
      <c r="C428935" s="1"/>
      <c r="D428935" s="1"/>
    </row>
    <row r="428954" spans="1:4" x14ac:dyDescent="0.35">
      <c r="A428954" s="1"/>
      <c r="B428954" s="1"/>
      <c r="C428954" s="1"/>
      <c r="D428954" s="1"/>
    </row>
    <row r="428973" spans="1:4" x14ac:dyDescent="0.35">
      <c r="A428973" s="1"/>
      <c r="B428973" s="1"/>
      <c r="C428973" s="1"/>
      <c r="D428973" s="1"/>
    </row>
    <row r="428992" spans="1:4" x14ac:dyDescent="0.35">
      <c r="A428992" s="1"/>
      <c r="B428992" s="1"/>
      <c r="C428992" s="1"/>
      <c r="D428992" s="1"/>
    </row>
    <row r="429011" spans="1:4" x14ac:dyDescent="0.35">
      <c r="A429011" s="1"/>
      <c r="B429011" s="1"/>
      <c r="C429011" s="1"/>
      <c r="D429011" s="1"/>
    </row>
    <row r="429030" spans="1:4" x14ac:dyDescent="0.35">
      <c r="A429030" s="1"/>
      <c r="B429030" s="1"/>
      <c r="C429030" s="1"/>
      <c r="D429030" s="1"/>
    </row>
    <row r="429049" spans="1:4" x14ac:dyDescent="0.35">
      <c r="A429049" s="1"/>
      <c r="B429049" s="1"/>
      <c r="C429049" s="1"/>
      <c r="D429049" s="1"/>
    </row>
    <row r="429068" spans="1:4" x14ac:dyDescent="0.35">
      <c r="A429068" s="1"/>
      <c r="B429068" s="1"/>
      <c r="C429068" s="1"/>
      <c r="D429068" s="1"/>
    </row>
    <row r="429087" spans="1:4" x14ac:dyDescent="0.35">
      <c r="A429087" s="1"/>
      <c r="B429087" s="1"/>
      <c r="C429087" s="1"/>
      <c r="D429087" s="1"/>
    </row>
    <row r="429106" spans="1:4" x14ac:dyDescent="0.35">
      <c r="A429106" s="1"/>
      <c r="B429106" s="1"/>
      <c r="C429106" s="1"/>
      <c r="D429106" s="1"/>
    </row>
    <row r="429125" spans="1:4" x14ac:dyDescent="0.35">
      <c r="A429125" s="1"/>
      <c r="B429125" s="1"/>
      <c r="C429125" s="1"/>
      <c r="D429125" s="1"/>
    </row>
    <row r="429144" spans="1:4" x14ac:dyDescent="0.35">
      <c r="A429144" s="1"/>
      <c r="B429144" s="1"/>
      <c r="C429144" s="1"/>
      <c r="D429144" s="1"/>
    </row>
    <row r="429163" spans="1:4" x14ac:dyDescent="0.35">
      <c r="A429163" s="1"/>
      <c r="B429163" s="1"/>
      <c r="C429163" s="1"/>
      <c r="D429163" s="1"/>
    </row>
    <row r="429182" spans="1:4" x14ac:dyDescent="0.35">
      <c r="A429182" s="1"/>
      <c r="B429182" s="1"/>
      <c r="C429182" s="1"/>
      <c r="D429182" s="1"/>
    </row>
    <row r="429201" spans="1:4" x14ac:dyDescent="0.35">
      <c r="A429201" s="1"/>
      <c r="B429201" s="1"/>
      <c r="C429201" s="1"/>
      <c r="D429201" s="1"/>
    </row>
    <row r="429220" spans="1:4" x14ac:dyDescent="0.35">
      <c r="A429220" s="1"/>
      <c r="B429220" s="1"/>
      <c r="C429220" s="1"/>
      <c r="D429220" s="1"/>
    </row>
    <row r="429239" spans="1:4" x14ac:dyDescent="0.35">
      <c r="A429239" s="1"/>
      <c r="B429239" s="1"/>
      <c r="C429239" s="1"/>
      <c r="D429239" s="1"/>
    </row>
    <row r="429258" spans="1:4" x14ac:dyDescent="0.35">
      <c r="A429258" s="1"/>
      <c r="B429258" s="1"/>
      <c r="C429258" s="1"/>
      <c r="D429258" s="1"/>
    </row>
    <row r="429277" spans="1:4" x14ac:dyDescent="0.35">
      <c r="A429277" s="1"/>
      <c r="B429277" s="1"/>
      <c r="C429277" s="1"/>
      <c r="D429277" s="1"/>
    </row>
    <row r="429296" spans="1:4" x14ac:dyDescent="0.35">
      <c r="A429296" s="1"/>
      <c r="B429296" s="1"/>
      <c r="C429296" s="1"/>
      <c r="D429296" s="1"/>
    </row>
    <row r="429315" spans="1:4" x14ac:dyDescent="0.35">
      <c r="A429315" s="1"/>
      <c r="B429315" s="1"/>
      <c r="C429315" s="1"/>
      <c r="D429315" s="1"/>
    </row>
    <row r="429334" spans="1:4" x14ac:dyDescent="0.35">
      <c r="A429334" s="1"/>
      <c r="B429334" s="1"/>
      <c r="C429334" s="1"/>
      <c r="D429334" s="1"/>
    </row>
    <row r="429353" spans="1:4" x14ac:dyDescent="0.35">
      <c r="A429353" s="1"/>
      <c r="B429353" s="1"/>
      <c r="C429353" s="1"/>
      <c r="D429353" s="1"/>
    </row>
    <row r="429372" spans="1:4" x14ac:dyDescent="0.35">
      <c r="A429372" s="1"/>
      <c r="B429372" s="1"/>
      <c r="C429372" s="1"/>
      <c r="D429372" s="1"/>
    </row>
    <row r="429391" spans="1:4" x14ac:dyDescent="0.35">
      <c r="A429391" s="1"/>
      <c r="B429391" s="1"/>
      <c r="C429391" s="1"/>
      <c r="D429391" s="1"/>
    </row>
    <row r="429410" spans="1:4" x14ac:dyDescent="0.35">
      <c r="A429410" s="1"/>
      <c r="B429410" s="1"/>
      <c r="C429410" s="1"/>
      <c r="D429410" s="1"/>
    </row>
    <row r="429429" spans="1:4" x14ac:dyDescent="0.35">
      <c r="A429429" s="1"/>
      <c r="B429429" s="1"/>
      <c r="C429429" s="1"/>
      <c r="D429429" s="1"/>
    </row>
    <row r="429448" spans="1:4" x14ac:dyDescent="0.35">
      <c r="A429448" s="1"/>
      <c r="B429448" s="1"/>
      <c r="C429448" s="1"/>
      <c r="D429448" s="1"/>
    </row>
    <row r="429467" spans="1:4" x14ac:dyDescent="0.35">
      <c r="A429467" s="1"/>
      <c r="B429467" s="1"/>
      <c r="C429467" s="1"/>
      <c r="D429467" s="1"/>
    </row>
    <row r="429486" spans="1:4" x14ac:dyDescent="0.35">
      <c r="A429486" s="1"/>
      <c r="B429486" s="1"/>
      <c r="C429486" s="1"/>
      <c r="D429486" s="1"/>
    </row>
    <row r="429505" spans="1:4" x14ac:dyDescent="0.35">
      <c r="A429505" s="1"/>
      <c r="B429505" s="1"/>
      <c r="C429505" s="1"/>
      <c r="D429505" s="1"/>
    </row>
    <row r="429524" spans="1:4" x14ac:dyDescent="0.35">
      <c r="A429524" s="1"/>
      <c r="B429524" s="1"/>
      <c r="C429524" s="1"/>
      <c r="D429524" s="1"/>
    </row>
    <row r="429543" spans="1:4" x14ac:dyDescent="0.35">
      <c r="A429543" s="1"/>
      <c r="B429543" s="1"/>
      <c r="C429543" s="1"/>
      <c r="D429543" s="1"/>
    </row>
    <row r="429562" spans="1:4" x14ac:dyDescent="0.35">
      <c r="A429562" s="1"/>
      <c r="B429562" s="1"/>
      <c r="C429562" s="1"/>
      <c r="D429562" s="1"/>
    </row>
    <row r="429581" spans="1:4" x14ac:dyDescent="0.35">
      <c r="A429581" s="1"/>
      <c r="B429581" s="1"/>
      <c r="C429581" s="1"/>
      <c r="D429581" s="1"/>
    </row>
    <row r="429600" spans="1:4" x14ac:dyDescent="0.35">
      <c r="A429600" s="1"/>
      <c r="B429600" s="1"/>
      <c r="C429600" s="1"/>
      <c r="D429600" s="1"/>
    </row>
    <row r="429619" spans="1:4" x14ac:dyDescent="0.35">
      <c r="A429619" s="1"/>
      <c r="B429619" s="1"/>
      <c r="C429619" s="1"/>
      <c r="D429619" s="1"/>
    </row>
    <row r="429638" spans="1:4" x14ac:dyDescent="0.35">
      <c r="A429638" s="1"/>
      <c r="B429638" s="1"/>
      <c r="C429638" s="1"/>
      <c r="D429638" s="1"/>
    </row>
    <row r="429657" spans="1:4" x14ac:dyDescent="0.35">
      <c r="A429657" s="1"/>
      <c r="B429657" s="1"/>
      <c r="C429657" s="1"/>
      <c r="D429657" s="1"/>
    </row>
    <row r="429676" spans="1:4" x14ac:dyDescent="0.35">
      <c r="A429676" s="1"/>
      <c r="B429676" s="1"/>
      <c r="C429676" s="1"/>
      <c r="D429676" s="1"/>
    </row>
    <row r="429695" spans="1:4" x14ac:dyDescent="0.35">
      <c r="A429695" s="1"/>
      <c r="B429695" s="1"/>
      <c r="C429695" s="1"/>
      <c r="D429695" s="1"/>
    </row>
    <row r="429714" spans="1:4" x14ac:dyDescent="0.35">
      <c r="A429714" s="1"/>
      <c r="B429714" s="1"/>
      <c r="C429714" s="1"/>
      <c r="D429714" s="1"/>
    </row>
    <row r="429733" spans="1:4" x14ac:dyDescent="0.35">
      <c r="A429733" s="1"/>
      <c r="B429733" s="1"/>
      <c r="C429733" s="1"/>
      <c r="D429733" s="1"/>
    </row>
    <row r="429752" spans="1:4" x14ac:dyDescent="0.35">
      <c r="A429752" s="1"/>
      <c r="B429752" s="1"/>
      <c r="C429752" s="1"/>
      <c r="D429752" s="1"/>
    </row>
    <row r="429771" spans="1:4" x14ac:dyDescent="0.35">
      <c r="A429771" s="1"/>
      <c r="B429771" s="1"/>
      <c r="C429771" s="1"/>
      <c r="D429771" s="1"/>
    </row>
    <row r="429790" spans="1:4" x14ac:dyDescent="0.35">
      <c r="A429790" s="1"/>
      <c r="B429790" s="1"/>
      <c r="C429790" s="1"/>
      <c r="D429790" s="1"/>
    </row>
    <row r="429809" spans="1:4" x14ac:dyDescent="0.35">
      <c r="A429809" s="1"/>
      <c r="B429809" s="1"/>
      <c r="C429809" s="1"/>
      <c r="D429809" s="1"/>
    </row>
    <row r="429828" spans="1:4" x14ac:dyDescent="0.35">
      <c r="A429828" s="1"/>
      <c r="B429828" s="1"/>
      <c r="C429828" s="1"/>
      <c r="D429828" s="1"/>
    </row>
    <row r="429847" spans="1:4" x14ac:dyDescent="0.35">
      <c r="A429847" s="1"/>
      <c r="B429847" s="1"/>
      <c r="C429847" s="1"/>
      <c r="D429847" s="1"/>
    </row>
    <row r="429866" spans="1:4" x14ac:dyDescent="0.35">
      <c r="A429866" s="1"/>
      <c r="B429866" s="1"/>
      <c r="C429866" s="1"/>
      <c r="D429866" s="1"/>
    </row>
    <row r="429885" spans="1:4" x14ac:dyDescent="0.35">
      <c r="A429885" s="1"/>
      <c r="B429885" s="1"/>
      <c r="C429885" s="1"/>
      <c r="D429885" s="1"/>
    </row>
    <row r="429904" spans="1:4" x14ac:dyDescent="0.35">
      <c r="A429904" s="1"/>
      <c r="B429904" s="1"/>
      <c r="C429904" s="1"/>
      <c r="D429904" s="1"/>
    </row>
    <row r="429923" spans="1:4" x14ac:dyDescent="0.35">
      <c r="A429923" s="1"/>
      <c r="B429923" s="1"/>
      <c r="C429923" s="1"/>
      <c r="D429923" s="1"/>
    </row>
    <row r="429942" spans="1:4" x14ac:dyDescent="0.35">
      <c r="A429942" s="1"/>
      <c r="B429942" s="1"/>
      <c r="C429942" s="1"/>
      <c r="D429942" s="1"/>
    </row>
    <row r="429961" spans="1:4" x14ac:dyDescent="0.35">
      <c r="A429961" s="1"/>
      <c r="B429961" s="1"/>
      <c r="C429961" s="1"/>
      <c r="D429961" s="1"/>
    </row>
    <row r="429980" spans="1:4" x14ac:dyDescent="0.35">
      <c r="A429980" s="1"/>
      <c r="B429980" s="1"/>
      <c r="C429980" s="1"/>
      <c r="D429980" s="1"/>
    </row>
    <row r="429999" spans="1:4" x14ac:dyDescent="0.35">
      <c r="A429999" s="1"/>
      <c r="B429999" s="1"/>
      <c r="C429999" s="1"/>
      <c r="D429999" s="1"/>
    </row>
    <row r="430018" spans="1:4" x14ac:dyDescent="0.35">
      <c r="A430018" s="1"/>
      <c r="B430018" s="1"/>
      <c r="C430018" s="1"/>
      <c r="D430018" s="1"/>
    </row>
    <row r="430037" spans="1:4" x14ac:dyDescent="0.35">
      <c r="A430037" s="1"/>
      <c r="B430037" s="1"/>
      <c r="C430037" s="1"/>
      <c r="D430037" s="1"/>
    </row>
    <row r="430056" spans="1:4" x14ac:dyDescent="0.35">
      <c r="A430056" s="1"/>
      <c r="B430056" s="1"/>
      <c r="C430056" s="1"/>
      <c r="D430056" s="1"/>
    </row>
    <row r="430075" spans="1:4" x14ac:dyDescent="0.35">
      <c r="A430075" s="1"/>
      <c r="B430075" s="1"/>
      <c r="C430075" s="1"/>
      <c r="D430075" s="1"/>
    </row>
    <row r="430094" spans="1:4" x14ac:dyDescent="0.35">
      <c r="A430094" s="1"/>
      <c r="B430094" s="1"/>
      <c r="C430094" s="1"/>
      <c r="D430094" s="1"/>
    </row>
    <row r="430113" spans="1:4" x14ac:dyDescent="0.35">
      <c r="A430113" s="1"/>
      <c r="B430113" s="1"/>
      <c r="C430113" s="1"/>
      <c r="D430113" s="1"/>
    </row>
    <row r="430132" spans="1:4" x14ac:dyDescent="0.35">
      <c r="A430132" s="1"/>
      <c r="B430132" s="1"/>
      <c r="C430132" s="1"/>
      <c r="D430132" s="1"/>
    </row>
    <row r="430151" spans="1:4" x14ac:dyDescent="0.35">
      <c r="A430151" s="1"/>
      <c r="B430151" s="1"/>
      <c r="C430151" s="1"/>
      <c r="D430151" s="1"/>
    </row>
    <row r="430170" spans="1:4" x14ac:dyDescent="0.35">
      <c r="A430170" s="1"/>
      <c r="B430170" s="1"/>
      <c r="C430170" s="1"/>
      <c r="D430170" s="1"/>
    </row>
    <row r="430189" spans="1:4" x14ac:dyDescent="0.35">
      <c r="A430189" s="1"/>
      <c r="B430189" s="1"/>
      <c r="C430189" s="1"/>
      <c r="D430189" s="1"/>
    </row>
    <row r="430208" spans="1:4" x14ac:dyDescent="0.35">
      <c r="A430208" s="1"/>
      <c r="B430208" s="1"/>
      <c r="C430208" s="1"/>
      <c r="D430208" s="1"/>
    </row>
    <row r="430227" spans="1:4" x14ac:dyDescent="0.35">
      <c r="A430227" s="1"/>
      <c r="B430227" s="1"/>
      <c r="C430227" s="1"/>
      <c r="D430227" s="1"/>
    </row>
    <row r="430246" spans="1:4" x14ac:dyDescent="0.35">
      <c r="A430246" s="1"/>
      <c r="B430246" s="1"/>
      <c r="C430246" s="1"/>
      <c r="D430246" s="1"/>
    </row>
    <row r="430265" spans="1:4" x14ac:dyDescent="0.35">
      <c r="A430265" s="1"/>
      <c r="B430265" s="1"/>
      <c r="C430265" s="1"/>
      <c r="D430265" s="1"/>
    </row>
    <row r="430284" spans="1:4" x14ac:dyDescent="0.35">
      <c r="A430284" s="1"/>
      <c r="B430284" s="1"/>
      <c r="C430284" s="1"/>
      <c r="D430284" s="1"/>
    </row>
    <row r="430303" spans="1:4" x14ac:dyDescent="0.35">
      <c r="A430303" s="1"/>
      <c r="B430303" s="1"/>
      <c r="C430303" s="1"/>
      <c r="D430303" s="1"/>
    </row>
    <row r="430322" spans="1:4" x14ac:dyDescent="0.35">
      <c r="A430322" s="1"/>
      <c r="B430322" s="1"/>
      <c r="C430322" s="1"/>
      <c r="D430322" s="1"/>
    </row>
    <row r="430341" spans="1:4" x14ac:dyDescent="0.35">
      <c r="A430341" s="1"/>
      <c r="B430341" s="1"/>
      <c r="C430341" s="1"/>
      <c r="D430341" s="1"/>
    </row>
    <row r="430360" spans="1:4" x14ac:dyDescent="0.35">
      <c r="A430360" s="1"/>
      <c r="B430360" s="1"/>
      <c r="C430360" s="1"/>
      <c r="D430360" s="1"/>
    </row>
    <row r="430379" spans="1:4" x14ac:dyDescent="0.35">
      <c r="A430379" s="1"/>
      <c r="B430379" s="1"/>
      <c r="C430379" s="1"/>
      <c r="D430379" s="1"/>
    </row>
    <row r="430398" spans="1:4" x14ac:dyDescent="0.35">
      <c r="A430398" s="1"/>
      <c r="B430398" s="1"/>
      <c r="C430398" s="1"/>
      <c r="D430398" s="1"/>
    </row>
    <row r="430417" spans="1:4" x14ac:dyDescent="0.35">
      <c r="A430417" s="1"/>
      <c r="B430417" s="1"/>
      <c r="C430417" s="1"/>
      <c r="D430417" s="1"/>
    </row>
    <row r="430436" spans="1:4" x14ac:dyDescent="0.35">
      <c r="A430436" s="1"/>
      <c r="B430436" s="1"/>
      <c r="C430436" s="1"/>
      <c r="D430436" s="1"/>
    </row>
    <row r="430455" spans="1:4" x14ac:dyDescent="0.35">
      <c r="A430455" s="1"/>
      <c r="B430455" s="1"/>
      <c r="C430455" s="1"/>
      <c r="D430455" s="1"/>
    </row>
    <row r="430474" spans="1:4" x14ac:dyDescent="0.35">
      <c r="A430474" s="1"/>
      <c r="B430474" s="1"/>
      <c r="C430474" s="1"/>
      <c r="D430474" s="1"/>
    </row>
    <row r="430493" spans="1:4" x14ac:dyDescent="0.35">
      <c r="A430493" s="1"/>
      <c r="B430493" s="1"/>
      <c r="C430493" s="1"/>
      <c r="D430493" s="1"/>
    </row>
    <row r="430512" spans="1:4" x14ac:dyDescent="0.35">
      <c r="A430512" s="1"/>
      <c r="B430512" s="1"/>
      <c r="C430512" s="1"/>
      <c r="D430512" s="1"/>
    </row>
    <row r="430531" spans="1:4" x14ac:dyDescent="0.35">
      <c r="A430531" s="1"/>
      <c r="B430531" s="1"/>
      <c r="C430531" s="1"/>
      <c r="D430531" s="1"/>
    </row>
    <row r="430550" spans="1:4" x14ac:dyDescent="0.35">
      <c r="A430550" s="1"/>
      <c r="B430550" s="1"/>
      <c r="C430550" s="1"/>
      <c r="D430550" s="1"/>
    </row>
    <row r="430569" spans="1:4" x14ac:dyDescent="0.35">
      <c r="A430569" s="1"/>
      <c r="B430569" s="1"/>
      <c r="C430569" s="1"/>
      <c r="D430569" s="1"/>
    </row>
    <row r="430588" spans="1:4" x14ac:dyDescent="0.35">
      <c r="A430588" s="1"/>
      <c r="B430588" s="1"/>
      <c r="C430588" s="1"/>
      <c r="D430588" s="1"/>
    </row>
    <row r="430607" spans="1:4" x14ac:dyDescent="0.35">
      <c r="A430607" s="1"/>
      <c r="B430607" s="1"/>
      <c r="C430607" s="1"/>
      <c r="D430607" s="1"/>
    </row>
    <row r="430626" spans="1:4" x14ac:dyDescent="0.35">
      <c r="A430626" s="1"/>
      <c r="B430626" s="1"/>
      <c r="C430626" s="1"/>
      <c r="D430626" s="1"/>
    </row>
    <row r="430645" spans="1:4" x14ac:dyDescent="0.35">
      <c r="A430645" s="1"/>
      <c r="B430645" s="1"/>
      <c r="C430645" s="1"/>
      <c r="D430645" s="1"/>
    </row>
    <row r="430664" spans="1:4" x14ac:dyDescent="0.35">
      <c r="A430664" s="1"/>
      <c r="B430664" s="1"/>
      <c r="C430664" s="1"/>
      <c r="D430664" s="1"/>
    </row>
    <row r="430683" spans="1:4" x14ac:dyDescent="0.35">
      <c r="A430683" s="1"/>
      <c r="B430683" s="1"/>
      <c r="C430683" s="1"/>
      <c r="D430683" s="1"/>
    </row>
    <row r="430702" spans="1:4" x14ac:dyDescent="0.35">
      <c r="A430702" s="1"/>
      <c r="B430702" s="1"/>
      <c r="C430702" s="1"/>
      <c r="D430702" s="1"/>
    </row>
    <row r="430721" spans="1:4" x14ac:dyDescent="0.35">
      <c r="A430721" s="1"/>
      <c r="B430721" s="1"/>
      <c r="C430721" s="1"/>
      <c r="D430721" s="1"/>
    </row>
    <row r="430740" spans="1:4" x14ac:dyDescent="0.35">
      <c r="A430740" s="1"/>
      <c r="B430740" s="1"/>
      <c r="C430740" s="1"/>
      <c r="D430740" s="1"/>
    </row>
    <row r="430759" spans="1:4" x14ac:dyDescent="0.35">
      <c r="A430759" s="1"/>
      <c r="B430759" s="1"/>
      <c r="C430759" s="1"/>
      <c r="D430759" s="1"/>
    </row>
    <row r="430778" spans="1:4" x14ac:dyDescent="0.35">
      <c r="A430778" s="1"/>
      <c r="B430778" s="1"/>
      <c r="C430778" s="1"/>
      <c r="D430778" s="1"/>
    </row>
    <row r="430797" spans="1:4" x14ac:dyDescent="0.35">
      <c r="A430797" s="1"/>
      <c r="B430797" s="1"/>
      <c r="C430797" s="1"/>
      <c r="D430797" s="1"/>
    </row>
    <row r="430816" spans="1:4" x14ac:dyDescent="0.35">
      <c r="A430816" s="1"/>
      <c r="B430816" s="1"/>
      <c r="C430816" s="1"/>
      <c r="D430816" s="1"/>
    </row>
    <row r="430835" spans="1:4" x14ac:dyDescent="0.35">
      <c r="A430835" s="1"/>
      <c r="B430835" s="1"/>
      <c r="C430835" s="1"/>
      <c r="D430835" s="1"/>
    </row>
    <row r="430854" spans="1:4" x14ac:dyDescent="0.35">
      <c r="A430854" s="1"/>
      <c r="B430854" s="1"/>
      <c r="C430854" s="1"/>
      <c r="D430854" s="1"/>
    </row>
    <row r="430873" spans="1:4" x14ac:dyDescent="0.35">
      <c r="A430873" s="1"/>
      <c r="B430873" s="1"/>
      <c r="C430873" s="1"/>
      <c r="D430873" s="1"/>
    </row>
    <row r="430892" spans="1:4" x14ac:dyDescent="0.35">
      <c r="A430892" s="1"/>
      <c r="B430892" s="1"/>
      <c r="C430892" s="1"/>
      <c r="D430892" s="1"/>
    </row>
    <row r="430911" spans="1:4" x14ac:dyDescent="0.35">
      <c r="A430911" s="1"/>
      <c r="B430911" s="1"/>
      <c r="C430911" s="1"/>
      <c r="D430911" s="1"/>
    </row>
    <row r="430930" spans="1:4" x14ac:dyDescent="0.35">
      <c r="A430930" s="1"/>
      <c r="B430930" s="1"/>
      <c r="C430930" s="1"/>
      <c r="D430930" s="1"/>
    </row>
    <row r="430949" spans="1:4" x14ac:dyDescent="0.35">
      <c r="A430949" s="1"/>
      <c r="B430949" s="1"/>
      <c r="C430949" s="1"/>
      <c r="D430949" s="1"/>
    </row>
    <row r="430968" spans="1:4" x14ac:dyDescent="0.35">
      <c r="A430968" s="1"/>
      <c r="B430968" s="1"/>
      <c r="C430968" s="1"/>
      <c r="D430968" s="1"/>
    </row>
    <row r="430987" spans="1:4" x14ac:dyDescent="0.35">
      <c r="A430987" s="1"/>
      <c r="B430987" s="1"/>
      <c r="C430987" s="1"/>
      <c r="D430987" s="1"/>
    </row>
    <row r="431006" spans="1:4" x14ac:dyDescent="0.35">
      <c r="A431006" s="1"/>
      <c r="B431006" s="1"/>
      <c r="C431006" s="1"/>
      <c r="D431006" s="1"/>
    </row>
    <row r="431025" spans="1:4" x14ac:dyDescent="0.35">
      <c r="A431025" s="1"/>
      <c r="B431025" s="1"/>
      <c r="C431025" s="1"/>
      <c r="D431025" s="1"/>
    </row>
    <row r="431044" spans="1:4" x14ac:dyDescent="0.35">
      <c r="A431044" s="1"/>
      <c r="B431044" s="1"/>
      <c r="C431044" s="1"/>
      <c r="D431044" s="1"/>
    </row>
    <row r="431063" spans="1:4" x14ac:dyDescent="0.35">
      <c r="A431063" s="1"/>
      <c r="B431063" s="1"/>
      <c r="C431063" s="1"/>
      <c r="D431063" s="1"/>
    </row>
    <row r="431082" spans="1:4" x14ac:dyDescent="0.35">
      <c r="A431082" s="1"/>
      <c r="B431082" s="1"/>
      <c r="C431082" s="1"/>
      <c r="D431082" s="1"/>
    </row>
    <row r="431101" spans="1:4" x14ac:dyDescent="0.35">
      <c r="A431101" s="1"/>
      <c r="B431101" s="1"/>
      <c r="C431101" s="1"/>
      <c r="D431101" s="1"/>
    </row>
    <row r="431120" spans="1:4" x14ac:dyDescent="0.35">
      <c r="A431120" s="1"/>
      <c r="B431120" s="1"/>
      <c r="C431120" s="1"/>
      <c r="D431120" s="1"/>
    </row>
    <row r="431139" spans="1:4" x14ac:dyDescent="0.35">
      <c r="A431139" s="1"/>
      <c r="B431139" s="1"/>
      <c r="C431139" s="1"/>
      <c r="D431139" s="1"/>
    </row>
    <row r="431158" spans="1:4" x14ac:dyDescent="0.35">
      <c r="A431158" s="1"/>
      <c r="B431158" s="1"/>
      <c r="C431158" s="1"/>
      <c r="D431158" s="1"/>
    </row>
    <row r="431177" spans="1:4" x14ac:dyDescent="0.35">
      <c r="A431177" s="1"/>
      <c r="B431177" s="1"/>
      <c r="C431177" s="1"/>
      <c r="D431177" s="1"/>
    </row>
    <row r="431196" spans="1:4" x14ac:dyDescent="0.35">
      <c r="A431196" s="1"/>
      <c r="B431196" s="1"/>
      <c r="C431196" s="1"/>
      <c r="D431196" s="1"/>
    </row>
    <row r="431215" spans="1:4" x14ac:dyDescent="0.35">
      <c r="A431215" s="1"/>
      <c r="B431215" s="1"/>
      <c r="C431215" s="1"/>
      <c r="D431215" s="1"/>
    </row>
    <row r="431234" spans="1:4" x14ac:dyDescent="0.35">
      <c r="A431234" s="1"/>
      <c r="B431234" s="1"/>
      <c r="C431234" s="1"/>
      <c r="D431234" s="1"/>
    </row>
    <row r="431253" spans="1:4" x14ac:dyDescent="0.35">
      <c r="A431253" s="1"/>
      <c r="B431253" s="1"/>
      <c r="C431253" s="1"/>
      <c r="D431253" s="1"/>
    </row>
    <row r="431272" spans="1:4" x14ac:dyDescent="0.35">
      <c r="A431272" s="1"/>
      <c r="B431272" s="1"/>
      <c r="C431272" s="1"/>
      <c r="D431272" s="1"/>
    </row>
    <row r="431291" spans="1:4" x14ac:dyDescent="0.35">
      <c r="A431291" s="1"/>
      <c r="B431291" s="1"/>
      <c r="C431291" s="1"/>
      <c r="D431291" s="1"/>
    </row>
    <row r="431310" spans="1:4" x14ac:dyDescent="0.35">
      <c r="A431310" s="1"/>
      <c r="B431310" s="1"/>
      <c r="C431310" s="1"/>
      <c r="D431310" s="1"/>
    </row>
    <row r="431329" spans="1:4" x14ac:dyDescent="0.35">
      <c r="A431329" s="1"/>
      <c r="B431329" s="1"/>
      <c r="C431329" s="1"/>
      <c r="D431329" s="1"/>
    </row>
    <row r="431348" spans="1:4" x14ac:dyDescent="0.35">
      <c r="A431348" s="1"/>
      <c r="B431348" s="1"/>
      <c r="C431348" s="1"/>
      <c r="D431348" s="1"/>
    </row>
    <row r="431367" spans="1:4" x14ac:dyDescent="0.35">
      <c r="A431367" s="1"/>
      <c r="B431367" s="1"/>
      <c r="C431367" s="1"/>
      <c r="D431367" s="1"/>
    </row>
    <row r="431386" spans="1:4" x14ac:dyDescent="0.35">
      <c r="A431386" s="1"/>
      <c r="B431386" s="1"/>
      <c r="C431386" s="1"/>
      <c r="D431386" s="1"/>
    </row>
    <row r="431405" spans="1:4" x14ac:dyDescent="0.35">
      <c r="A431405" s="1"/>
      <c r="B431405" s="1"/>
      <c r="C431405" s="1"/>
      <c r="D431405" s="1"/>
    </row>
    <row r="431424" spans="1:4" x14ac:dyDescent="0.35">
      <c r="A431424" s="1"/>
      <c r="B431424" s="1"/>
      <c r="C431424" s="1"/>
      <c r="D431424" s="1"/>
    </row>
    <row r="431443" spans="1:4" x14ac:dyDescent="0.35">
      <c r="A431443" s="1"/>
      <c r="B431443" s="1"/>
      <c r="C431443" s="1"/>
      <c r="D431443" s="1"/>
    </row>
    <row r="431462" spans="1:4" x14ac:dyDescent="0.35">
      <c r="A431462" s="1"/>
      <c r="B431462" s="1"/>
      <c r="C431462" s="1"/>
      <c r="D431462" s="1"/>
    </row>
    <row r="431481" spans="1:4" x14ac:dyDescent="0.35">
      <c r="A431481" s="1"/>
      <c r="B431481" s="1"/>
      <c r="C431481" s="1"/>
      <c r="D431481" s="1"/>
    </row>
    <row r="431500" spans="1:4" x14ac:dyDescent="0.35">
      <c r="A431500" s="1"/>
      <c r="B431500" s="1"/>
      <c r="C431500" s="1"/>
      <c r="D431500" s="1"/>
    </row>
    <row r="431519" spans="1:4" x14ac:dyDescent="0.35">
      <c r="A431519" s="1"/>
      <c r="B431519" s="1"/>
      <c r="C431519" s="1"/>
      <c r="D431519" s="1"/>
    </row>
    <row r="431538" spans="1:4" x14ac:dyDescent="0.35">
      <c r="A431538" s="1"/>
      <c r="B431538" s="1"/>
      <c r="C431538" s="1"/>
      <c r="D431538" s="1"/>
    </row>
    <row r="431557" spans="1:4" x14ac:dyDescent="0.35">
      <c r="A431557" s="1"/>
      <c r="B431557" s="1"/>
      <c r="C431557" s="1"/>
      <c r="D431557" s="1"/>
    </row>
    <row r="431576" spans="1:4" x14ac:dyDescent="0.35">
      <c r="A431576" s="1"/>
      <c r="B431576" s="1"/>
      <c r="C431576" s="1"/>
      <c r="D431576" s="1"/>
    </row>
    <row r="431595" spans="1:4" x14ac:dyDescent="0.35">
      <c r="A431595" s="1"/>
      <c r="B431595" s="1"/>
      <c r="C431595" s="1"/>
      <c r="D431595" s="1"/>
    </row>
    <row r="431614" spans="1:4" x14ac:dyDescent="0.35">
      <c r="A431614" s="1"/>
      <c r="B431614" s="1"/>
      <c r="C431614" s="1"/>
      <c r="D431614" s="1"/>
    </row>
    <row r="431633" spans="1:4" x14ac:dyDescent="0.35">
      <c r="A431633" s="1"/>
      <c r="B431633" s="1"/>
      <c r="C431633" s="1"/>
      <c r="D431633" s="1"/>
    </row>
    <row r="431652" spans="1:4" x14ac:dyDescent="0.35">
      <c r="A431652" s="1"/>
      <c r="B431652" s="1"/>
      <c r="C431652" s="1"/>
      <c r="D431652" s="1"/>
    </row>
    <row r="431671" spans="1:4" x14ac:dyDescent="0.35">
      <c r="A431671" s="1"/>
      <c r="B431671" s="1"/>
      <c r="C431671" s="1"/>
      <c r="D431671" s="1"/>
    </row>
    <row r="431690" spans="1:4" x14ac:dyDescent="0.35">
      <c r="A431690" s="1"/>
      <c r="B431690" s="1"/>
      <c r="C431690" s="1"/>
      <c r="D431690" s="1"/>
    </row>
    <row r="431709" spans="1:4" x14ac:dyDescent="0.35">
      <c r="A431709" s="1"/>
      <c r="B431709" s="1"/>
      <c r="C431709" s="1"/>
      <c r="D431709" s="1"/>
    </row>
    <row r="431728" spans="1:4" x14ac:dyDescent="0.35">
      <c r="A431728" s="1"/>
      <c r="B431728" s="1"/>
      <c r="C431728" s="1"/>
      <c r="D431728" s="1"/>
    </row>
    <row r="431747" spans="1:4" x14ac:dyDescent="0.35">
      <c r="A431747" s="1"/>
      <c r="B431747" s="1"/>
      <c r="C431747" s="1"/>
      <c r="D431747" s="1"/>
    </row>
    <row r="431766" spans="1:4" x14ac:dyDescent="0.35">
      <c r="A431766" s="1"/>
      <c r="B431766" s="1"/>
      <c r="C431766" s="1"/>
      <c r="D431766" s="1"/>
    </row>
    <row r="431785" spans="1:4" x14ac:dyDescent="0.35">
      <c r="A431785" s="1"/>
      <c r="B431785" s="1"/>
      <c r="C431785" s="1"/>
      <c r="D431785" s="1"/>
    </row>
    <row r="431804" spans="1:4" x14ac:dyDescent="0.35">
      <c r="A431804" s="1"/>
      <c r="B431804" s="1"/>
      <c r="C431804" s="1"/>
      <c r="D431804" s="1"/>
    </row>
    <row r="431823" spans="1:4" x14ac:dyDescent="0.35">
      <c r="A431823" s="1"/>
      <c r="B431823" s="1"/>
      <c r="C431823" s="1"/>
      <c r="D431823" s="1"/>
    </row>
    <row r="431842" spans="1:4" x14ac:dyDescent="0.35">
      <c r="A431842" s="1"/>
      <c r="B431842" s="1"/>
      <c r="C431842" s="1"/>
      <c r="D431842" s="1"/>
    </row>
    <row r="431861" spans="1:4" x14ac:dyDescent="0.35">
      <c r="A431861" s="1"/>
      <c r="B431861" s="1"/>
      <c r="C431861" s="1"/>
      <c r="D431861" s="1"/>
    </row>
    <row r="431880" spans="1:4" x14ac:dyDescent="0.35">
      <c r="A431880" s="1"/>
      <c r="B431880" s="1"/>
      <c r="C431880" s="1"/>
      <c r="D431880" s="1"/>
    </row>
    <row r="431899" spans="1:4" x14ac:dyDescent="0.35">
      <c r="A431899" s="1"/>
      <c r="B431899" s="1"/>
      <c r="C431899" s="1"/>
      <c r="D431899" s="1"/>
    </row>
    <row r="431918" spans="1:4" x14ac:dyDescent="0.35">
      <c r="A431918" s="1"/>
      <c r="B431918" s="1"/>
      <c r="C431918" s="1"/>
      <c r="D431918" s="1"/>
    </row>
    <row r="431937" spans="1:4" x14ac:dyDescent="0.35">
      <c r="A431937" s="1"/>
      <c r="B431937" s="1"/>
      <c r="C431937" s="1"/>
      <c r="D431937" s="1"/>
    </row>
    <row r="431956" spans="1:4" x14ac:dyDescent="0.35">
      <c r="A431956" s="1"/>
      <c r="B431956" s="1"/>
      <c r="C431956" s="1"/>
      <c r="D431956" s="1"/>
    </row>
    <row r="431975" spans="1:4" x14ac:dyDescent="0.35">
      <c r="A431975" s="1"/>
      <c r="B431975" s="1"/>
      <c r="C431975" s="1"/>
      <c r="D431975" s="1"/>
    </row>
    <row r="431994" spans="1:4" x14ac:dyDescent="0.35">
      <c r="A431994" s="1"/>
      <c r="B431994" s="1"/>
      <c r="C431994" s="1"/>
      <c r="D431994" s="1"/>
    </row>
    <row r="432013" spans="1:4" x14ac:dyDescent="0.35">
      <c r="A432013" s="1"/>
      <c r="B432013" s="1"/>
      <c r="C432013" s="1"/>
      <c r="D432013" s="1"/>
    </row>
    <row r="432032" spans="1:4" x14ac:dyDescent="0.35">
      <c r="A432032" s="1"/>
      <c r="B432032" s="1"/>
      <c r="C432032" s="1"/>
      <c r="D432032" s="1"/>
    </row>
    <row r="432051" spans="1:4" x14ac:dyDescent="0.35">
      <c r="A432051" s="1"/>
      <c r="B432051" s="1"/>
      <c r="C432051" s="1"/>
      <c r="D432051" s="1"/>
    </row>
    <row r="432070" spans="1:4" x14ac:dyDescent="0.35">
      <c r="A432070" s="1"/>
      <c r="B432070" s="1"/>
      <c r="C432070" s="1"/>
      <c r="D432070" s="1"/>
    </row>
    <row r="432089" spans="1:4" x14ac:dyDescent="0.35">
      <c r="A432089" s="1"/>
      <c r="B432089" s="1"/>
      <c r="C432089" s="1"/>
      <c r="D432089" s="1"/>
    </row>
    <row r="432108" spans="1:4" x14ac:dyDescent="0.35">
      <c r="A432108" s="1"/>
      <c r="B432108" s="1"/>
      <c r="C432108" s="1"/>
      <c r="D432108" s="1"/>
    </row>
    <row r="432127" spans="1:4" x14ac:dyDescent="0.35">
      <c r="A432127" s="1"/>
      <c r="B432127" s="1"/>
      <c r="C432127" s="1"/>
      <c r="D432127" s="1"/>
    </row>
    <row r="432146" spans="1:4" x14ac:dyDescent="0.35">
      <c r="A432146" s="1"/>
      <c r="B432146" s="1"/>
      <c r="C432146" s="1"/>
      <c r="D432146" s="1"/>
    </row>
    <row r="432165" spans="1:4" x14ac:dyDescent="0.35">
      <c r="A432165" s="1"/>
      <c r="B432165" s="1"/>
      <c r="C432165" s="1"/>
      <c r="D432165" s="1"/>
    </row>
    <row r="432184" spans="1:4" x14ac:dyDescent="0.35">
      <c r="A432184" s="1"/>
      <c r="B432184" s="1"/>
      <c r="C432184" s="1"/>
      <c r="D432184" s="1"/>
    </row>
    <row r="432203" spans="1:4" x14ac:dyDescent="0.35">
      <c r="A432203" s="1"/>
      <c r="B432203" s="1"/>
      <c r="C432203" s="1"/>
      <c r="D432203" s="1"/>
    </row>
    <row r="432222" spans="1:4" x14ac:dyDescent="0.35">
      <c r="A432222" s="1"/>
      <c r="B432222" s="1"/>
      <c r="C432222" s="1"/>
      <c r="D432222" s="1"/>
    </row>
    <row r="432241" spans="1:4" x14ac:dyDescent="0.35">
      <c r="A432241" s="1"/>
      <c r="B432241" s="1"/>
      <c r="C432241" s="1"/>
      <c r="D432241" s="1"/>
    </row>
    <row r="432260" spans="1:4" x14ac:dyDescent="0.35">
      <c r="A432260" s="1"/>
      <c r="B432260" s="1"/>
      <c r="C432260" s="1"/>
      <c r="D432260" s="1"/>
    </row>
    <row r="432279" spans="1:4" x14ac:dyDescent="0.35">
      <c r="A432279" s="1"/>
      <c r="B432279" s="1"/>
      <c r="C432279" s="1"/>
      <c r="D432279" s="1"/>
    </row>
    <row r="432298" spans="1:4" x14ac:dyDescent="0.35">
      <c r="A432298" s="1"/>
      <c r="B432298" s="1"/>
      <c r="C432298" s="1"/>
      <c r="D432298" s="1"/>
    </row>
    <row r="432317" spans="1:4" x14ac:dyDescent="0.35">
      <c r="A432317" s="1"/>
      <c r="B432317" s="1"/>
      <c r="C432317" s="1"/>
      <c r="D432317" s="1"/>
    </row>
    <row r="432336" spans="1:4" x14ac:dyDescent="0.35">
      <c r="A432336" s="1"/>
      <c r="B432336" s="1"/>
      <c r="C432336" s="1"/>
      <c r="D432336" s="1"/>
    </row>
    <row r="432355" spans="1:4" x14ac:dyDescent="0.35">
      <c r="A432355" s="1"/>
      <c r="B432355" s="1"/>
      <c r="C432355" s="1"/>
      <c r="D432355" s="1"/>
    </row>
    <row r="432374" spans="1:4" x14ac:dyDescent="0.35">
      <c r="A432374" s="1"/>
      <c r="B432374" s="1"/>
      <c r="C432374" s="1"/>
      <c r="D432374" s="1"/>
    </row>
    <row r="432393" spans="1:4" x14ac:dyDescent="0.35">
      <c r="A432393" s="1"/>
      <c r="B432393" s="1"/>
      <c r="C432393" s="1"/>
      <c r="D432393" s="1"/>
    </row>
    <row r="432412" spans="1:4" x14ac:dyDescent="0.35">
      <c r="A432412" s="1"/>
      <c r="B432412" s="1"/>
      <c r="C432412" s="1"/>
      <c r="D432412" s="1"/>
    </row>
    <row r="432431" spans="1:4" x14ac:dyDescent="0.35">
      <c r="A432431" s="1"/>
      <c r="B432431" s="1"/>
      <c r="C432431" s="1"/>
      <c r="D432431" s="1"/>
    </row>
    <row r="432450" spans="1:4" x14ac:dyDescent="0.35">
      <c r="A432450" s="1"/>
      <c r="B432450" s="1"/>
      <c r="C432450" s="1"/>
      <c r="D432450" s="1"/>
    </row>
    <row r="432469" spans="1:4" x14ac:dyDescent="0.35">
      <c r="A432469" s="1"/>
      <c r="B432469" s="1"/>
      <c r="C432469" s="1"/>
      <c r="D432469" s="1"/>
    </row>
    <row r="432488" spans="1:4" x14ac:dyDescent="0.35">
      <c r="A432488" s="1"/>
      <c r="B432488" s="1"/>
      <c r="C432488" s="1"/>
      <c r="D432488" s="1"/>
    </row>
    <row r="432507" spans="1:4" x14ac:dyDescent="0.35">
      <c r="A432507" s="1"/>
      <c r="B432507" s="1"/>
      <c r="C432507" s="1"/>
      <c r="D432507" s="1"/>
    </row>
    <row r="432526" spans="1:4" x14ac:dyDescent="0.35">
      <c r="A432526" s="1"/>
      <c r="B432526" s="1"/>
      <c r="C432526" s="1"/>
      <c r="D432526" s="1"/>
    </row>
    <row r="432545" spans="1:4" x14ac:dyDescent="0.35">
      <c r="A432545" s="1"/>
      <c r="B432545" s="1"/>
      <c r="C432545" s="1"/>
      <c r="D432545" s="1"/>
    </row>
    <row r="432564" spans="1:4" x14ac:dyDescent="0.35">
      <c r="A432564" s="1"/>
      <c r="B432564" s="1"/>
      <c r="C432564" s="1"/>
      <c r="D432564" s="1"/>
    </row>
    <row r="432583" spans="1:4" x14ac:dyDescent="0.35">
      <c r="A432583" s="1"/>
      <c r="B432583" s="1"/>
      <c r="C432583" s="1"/>
      <c r="D432583" s="1"/>
    </row>
    <row r="432602" spans="1:4" x14ac:dyDescent="0.35">
      <c r="A432602" s="1"/>
      <c r="B432602" s="1"/>
      <c r="C432602" s="1"/>
      <c r="D432602" s="1"/>
    </row>
    <row r="432621" spans="1:4" x14ac:dyDescent="0.35">
      <c r="A432621" s="1"/>
      <c r="B432621" s="1"/>
      <c r="C432621" s="1"/>
      <c r="D432621" s="1"/>
    </row>
    <row r="432640" spans="1:4" x14ac:dyDescent="0.35">
      <c r="A432640" s="1"/>
      <c r="B432640" s="1"/>
      <c r="C432640" s="1"/>
      <c r="D432640" s="1"/>
    </row>
    <row r="432659" spans="1:4" x14ac:dyDescent="0.35">
      <c r="A432659" s="1"/>
      <c r="B432659" s="1"/>
      <c r="C432659" s="1"/>
      <c r="D432659" s="1"/>
    </row>
    <row r="432678" spans="1:4" x14ac:dyDescent="0.35">
      <c r="A432678" s="1"/>
      <c r="B432678" s="1"/>
      <c r="C432678" s="1"/>
      <c r="D432678" s="1"/>
    </row>
    <row r="432697" spans="1:4" x14ac:dyDescent="0.35">
      <c r="A432697" s="1"/>
      <c r="B432697" s="1"/>
      <c r="C432697" s="1"/>
      <c r="D432697" s="1"/>
    </row>
    <row r="432716" spans="1:4" x14ac:dyDescent="0.35">
      <c r="A432716" s="1"/>
      <c r="B432716" s="1"/>
      <c r="C432716" s="1"/>
      <c r="D432716" s="1"/>
    </row>
    <row r="432735" spans="1:4" x14ac:dyDescent="0.35">
      <c r="A432735" s="1"/>
      <c r="B432735" s="1"/>
      <c r="C432735" s="1"/>
      <c r="D432735" s="1"/>
    </row>
    <row r="432754" spans="1:4" x14ac:dyDescent="0.35">
      <c r="A432754" s="1"/>
      <c r="B432754" s="1"/>
      <c r="C432754" s="1"/>
      <c r="D432754" s="1"/>
    </row>
    <row r="432773" spans="1:4" x14ac:dyDescent="0.35">
      <c r="A432773" s="1"/>
      <c r="B432773" s="1"/>
      <c r="C432773" s="1"/>
      <c r="D432773" s="1"/>
    </row>
    <row r="432792" spans="1:4" x14ac:dyDescent="0.35">
      <c r="A432792" s="1"/>
      <c r="B432792" s="1"/>
      <c r="C432792" s="1"/>
      <c r="D432792" s="1"/>
    </row>
    <row r="432811" spans="1:4" x14ac:dyDescent="0.35">
      <c r="A432811" s="1"/>
      <c r="B432811" s="1"/>
      <c r="C432811" s="1"/>
      <c r="D432811" s="1"/>
    </row>
    <row r="432830" spans="1:4" x14ac:dyDescent="0.35">
      <c r="A432830" s="1"/>
      <c r="B432830" s="1"/>
      <c r="C432830" s="1"/>
      <c r="D432830" s="1"/>
    </row>
    <row r="432849" spans="1:4" x14ac:dyDescent="0.35">
      <c r="A432849" s="1"/>
      <c r="B432849" s="1"/>
      <c r="C432849" s="1"/>
      <c r="D432849" s="1"/>
    </row>
    <row r="432868" spans="1:4" x14ac:dyDescent="0.35">
      <c r="A432868" s="1"/>
      <c r="B432868" s="1"/>
      <c r="C432868" s="1"/>
      <c r="D432868" s="1"/>
    </row>
    <row r="432887" spans="1:4" x14ac:dyDescent="0.35">
      <c r="A432887" s="1"/>
      <c r="B432887" s="1"/>
      <c r="C432887" s="1"/>
      <c r="D432887" s="1"/>
    </row>
    <row r="432906" spans="1:4" x14ac:dyDescent="0.35">
      <c r="A432906" s="1"/>
      <c r="B432906" s="1"/>
      <c r="C432906" s="1"/>
      <c r="D432906" s="1"/>
    </row>
    <row r="432925" spans="1:4" x14ac:dyDescent="0.35">
      <c r="A432925" s="1"/>
      <c r="B432925" s="1"/>
      <c r="C432925" s="1"/>
      <c r="D432925" s="1"/>
    </row>
    <row r="432944" spans="1:4" x14ac:dyDescent="0.35">
      <c r="A432944" s="1"/>
      <c r="B432944" s="1"/>
      <c r="C432944" s="1"/>
      <c r="D432944" s="1"/>
    </row>
    <row r="432963" spans="1:4" x14ac:dyDescent="0.35">
      <c r="A432963" s="1"/>
      <c r="B432963" s="1"/>
      <c r="C432963" s="1"/>
      <c r="D432963" s="1"/>
    </row>
    <row r="432982" spans="1:4" x14ac:dyDescent="0.35">
      <c r="A432982" s="1"/>
      <c r="B432982" s="1"/>
      <c r="C432982" s="1"/>
      <c r="D432982" s="1"/>
    </row>
    <row r="433001" spans="1:4" x14ac:dyDescent="0.35">
      <c r="A433001" s="1"/>
      <c r="B433001" s="1"/>
      <c r="C433001" s="1"/>
      <c r="D433001" s="1"/>
    </row>
    <row r="433020" spans="1:4" x14ac:dyDescent="0.35">
      <c r="A433020" s="1"/>
      <c r="B433020" s="1"/>
      <c r="C433020" s="1"/>
      <c r="D433020" s="1"/>
    </row>
    <row r="433039" spans="1:4" x14ac:dyDescent="0.35">
      <c r="A433039" s="1"/>
      <c r="B433039" s="1"/>
      <c r="C433039" s="1"/>
      <c r="D433039" s="1"/>
    </row>
    <row r="433058" spans="1:4" x14ac:dyDescent="0.35">
      <c r="A433058" s="1"/>
      <c r="B433058" s="1"/>
      <c r="C433058" s="1"/>
      <c r="D433058" s="1"/>
    </row>
    <row r="433077" spans="1:4" x14ac:dyDescent="0.35">
      <c r="A433077" s="1"/>
      <c r="B433077" s="1"/>
      <c r="C433077" s="1"/>
      <c r="D433077" s="1"/>
    </row>
    <row r="433096" spans="1:4" x14ac:dyDescent="0.35">
      <c r="A433096" s="1"/>
      <c r="B433096" s="1"/>
      <c r="C433096" s="1"/>
      <c r="D433096" s="1"/>
    </row>
    <row r="433115" spans="1:4" x14ac:dyDescent="0.35">
      <c r="A433115" s="1"/>
      <c r="B433115" s="1"/>
      <c r="C433115" s="1"/>
      <c r="D433115" s="1"/>
    </row>
    <row r="433134" spans="1:4" x14ac:dyDescent="0.35">
      <c r="A433134" s="1"/>
      <c r="B433134" s="1"/>
      <c r="C433134" s="1"/>
      <c r="D433134" s="1"/>
    </row>
    <row r="433153" spans="1:4" x14ac:dyDescent="0.35">
      <c r="A433153" s="1"/>
      <c r="B433153" s="1"/>
      <c r="C433153" s="1"/>
      <c r="D433153" s="1"/>
    </row>
    <row r="433172" spans="1:4" x14ac:dyDescent="0.35">
      <c r="A433172" s="1"/>
      <c r="B433172" s="1"/>
      <c r="C433172" s="1"/>
      <c r="D433172" s="1"/>
    </row>
    <row r="433191" spans="1:4" x14ac:dyDescent="0.35">
      <c r="A433191" s="1"/>
      <c r="B433191" s="1"/>
      <c r="C433191" s="1"/>
      <c r="D433191" s="1"/>
    </row>
    <row r="433210" spans="1:4" x14ac:dyDescent="0.35">
      <c r="A433210" s="1"/>
      <c r="B433210" s="1"/>
      <c r="C433210" s="1"/>
      <c r="D433210" s="1"/>
    </row>
    <row r="433229" spans="1:4" x14ac:dyDescent="0.35">
      <c r="A433229" s="1"/>
      <c r="B433229" s="1"/>
      <c r="C433229" s="1"/>
      <c r="D433229" s="1"/>
    </row>
    <row r="433248" spans="1:4" x14ac:dyDescent="0.35">
      <c r="A433248" s="1"/>
      <c r="B433248" s="1"/>
      <c r="C433248" s="1"/>
      <c r="D433248" s="1"/>
    </row>
    <row r="433267" spans="1:4" x14ac:dyDescent="0.35">
      <c r="A433267" s="1"/>
      <c r="B433267" s="1"/>
      <c r="C433267" s="1"/>
      <c r="D433267" s="1"/>
    </row>
    <row r="433286" spans="1:4" x14ac:dyDescent="0.35">
      <c r="A433286" s="1"/>
      <c r="B433286" s="1"/>
      <c r="C433286" s="1"/>
      <c r="D433286" s="1"/>
    </row>
    <row r="433305" spans="1:4" x14ac:dyDescent="0.35">
      <c r="A433305" s="1"/>
      <c r="B433305" s="1"/>
      <c r="C433305" s="1"/>
      <c r="D433305" s="1"/>
    </row>
    <row r="433324" spans="1:4" x14ac:dyDescent="0.35">
      <c r="A433324" s="1"/>
      <c r="B433324" s="1"/>
      <c r="C433324" s="1"/>
      <c r="D433324" s="1"/>
    </row>
    <row r="433343" spans="1:4" x14ac:dyDescent="0.35">
      <c r="A433343" s="1"/>
      <c r="B433343" s="1"/>
      <c r="C433343" s="1"/>
      <c r="D433343" s="1"/>
    </row>
    <row r="433362" spans="1:4" x14ac:dyDescent="0.35">
      <c r="A433362" s="1"/>
      <c r="B433362" s="1"/>
      <c r="C433362" s="1"/>
      <c r="D433362" s="1"/>
    </row>
    <row r="433381" spans="1:4" x14ac:dyDescent="0.35">
      <c r="A433381" s="1"/>
      <c r="B433381" s="1"/>
      <c r="C433381" s="1"/>
      <c r="D433381" s="1"/>
    </row>
    <row r="433400" spans="1:4" x14ac:dyDescent="0.35">
      <c r="A433400" s="1"/>
      <c r="B433400" s="1"/>
      <c r="C433400" s="1"/>
      <c r="D433400" s="1"/>
    </row>
    <row r="433419" spans="1:4" x14ac:dyDescent="0.35">
      <c r="A433419" s="1"/>
      <c r="B433419" s="1"/>
      <c r="C433419" s="1"/>
      <c r="D433419" s="1"/>
    </row>
    <row r="433438" spans="1:4" x14ac:dyDescent="0.35">
      <c r="A433438" s="1"/>
      <c r="B433438" s="1"/>
      <c r="C433438" s="1"/>
      <c r="D433438" s="1"/>
    </row>
    <row r="433457" spans="1:4" x14ac:dyDescent="0.35">
      <c r="A433457" s="1"/>
      <c r="B433457" s="1"/>
      <c r="C433457" s="1"/>
      <c r="D433457" s="1"/>
    </row>
    <row r="433476" spans="1:4" x14ac:dyDescent="0.35">
      <c r="A433476" s="1"/>
      <c r="B433476" s="1"/>
      <c r="C433476" s="1"/>
      <c r="D433476" s="1"/>
    </row>
    <row r="433495" spans="1:4" x14ac:dyDescent="0.35">
      <c r="A433495" s="1"/>
      <c r="B433495" s="1"/>
      <c r="C433495" s="1"/>
      <c r="D433495" s="1"/>
    </row>
    <row r="433514" spans="1:4" x14ac:dyDescent="0.35">
      <c r="A433514" s="1"/>
      <c r="B433514" s="1"/>
      <c r="C433514" s="1"/>
      <c r="D433514" s="1"/>
    </row>
    <row r="433533" spans="1:4" x14ac:dyDescent="0.35">
      <c r="A433533" s="1"/>
      <c r="B433533" s="1"/>
      <c r="C433533" s="1"/>
      <c r="D433533" s="1"/>
    </row>
    <row r="433552" spans="1:4" x14ac:dyDescent="0.35">
      <c r="A433552" s="1"/>
      <c r="B433552" s="1"/>
      <c r="C433552" s="1"/>
      <c r="D433552" s="1"/>
    </row>
    <row r="433571" spans="1:4" x14ac:dyDescent="0.35">
      <c r="A433571" s="1"/>
      <c r="B433571" s="1"/>
      <c r="C433571" s="1"/>
      <c r="D433571" s="1"/>
    </row>
    <row r="433590" spans="1:4" x14ac:dyDescent="0.35">
      <c r="A433590" s="1"/>
      <c r="B433590" s="1"/>
      <c r="C433590" s="1"/>
      <c r="D433590" s="1"/>
    </row>
    <row r="433609" spans="1:4" x14ac:dyDescent="0.35">
      <c r="A433609" s="1"/>
      <c r="B433609" s="1"/>
      <c r="C433609" s="1"/>
      <c r="D433609" s="1"/>
    </row>
    <row r="433628" spans="1:4" x14ac:dyDescent="0.35">
      <c r="A433628" s="1"/>
      <c r="B433628" s="1"/>
      <c r="C433628" s="1"/>
      <c r="D433628" s="1"/>
    </row>
    <row r="433647" spans="1:4" x14ac:dyDescent="0.35">
      <c r="A433647" s="1"/>
      <c r="B433647" s="1"/>
      <c r="C433647" s="1"/>
      <c r="D433647" s="1"/>
    </row>
    <row r="433666" spans="1:4" x14ac:dyDescent="0.35">
      <c r="A433666" s="1"/>
      <c r="B433666" s="1"/>
      <c r="C433666" s="1"/>
      <c r="D433666" s="1"/>
    </row>
    <row r="433685" spans="1:4" x14ac:dyDescent="0.35">
      <c r="A433685" s="1"/>
      <c r="B433685" s="1"/>
      <c r="C433685" s="1"/>
      <c r="D433685" s="1"/>
    </row>
    <row r="433704" spans="1:4" x14ac:dyDescent="0.35">
      <c r="A433704" s="1"/>
      <c r="B433704" s="1"/>
      <c r="C433704" s="1"/>
      <c r="D433704" s="1"/>
    </row>
    <row r="433723" spans="1:4" x14ac:dyDescent="0.35">
      <c r="A433723" s="1"/>
      <c r="B433723" s="1"/>
      <c r="C433723" s="1"/>
      <c r="D433723" s="1"/>
    </row>
    <row r="433742" spans="1:4" x14ac:dyDescent="0.35">
      <c r="A433742" s="1"/>
      <c r="B433742" s="1"/>
      <c r="C433742" s="1"/>
      <c r="D433742" s="1"/>
    </row>
    <row r="433761" spans="1:4" x14ac:dyDescent="0.35">
      <c r="A433761" s="1"/>
      <c r="B433761" s="1"/>
      <c r="C433761" s="1"/>
      <c r="D433761" s="1"/>
    </row>
    <row r="433780" spans="1:4" x14ac:dyDescent="0.35">
      <c r="A433780" s="1"/>
      <c r="B433780" s="1"/>
      <c r="C433780" s="1"/>
      <c r="D433780" s="1"/>
    </row>
    <row r="433799" spans="1:4" x14ac:dyDescent="0.35">
      <c r="A433799" s="1"/>
      <c r="B433799" s="1"/>
      <c r="C433799" s="1"/>
      <c r="D433799" s="1"/>
    </row>
    <row r="433818" spans="1:4" x14ac:dyDescent="0.35">
      <c r="A433818" s="1"/>
      <c r="B433818" s="1"/>
      <c r="C433818" s="1"/>
      <c r="D433818" s="1"/>
    </row>
    <row r="433837" spans="1:4" x14ac:dyDescent="0.35">
      <c r="A433837" s="1"/>
      <c r="B433837" s="1"/>
      <c r="C433837" s="1"/>
      <c r="D433837" s="1"/>
    </row>
    <row r="433856" spans="1:4" x14ac:dyDescent="0.35">
      <c r="A433856" s="1"/>
      <c r="B433856" s="1"/>
      <c r="C433856" s="1"/>
      <c r="D433856" s="1"/>
    </row>
    <row r="433875" spans="1:4" x14ac:dyDescent="0.35">
      <c r="A433875" s="1"/>
      <c r="B433875" s="1"/>
      <c r="C433875" s="1"/>
      <c r="D433875" s="1"/>
    </row>
    <row r="433894" spans="1:4" x14ac:dyDescent="0.35">
      <c r="A433894" s="1"/>
      <c r="B433894" s="1"/>
      <c r="C433894" s="1"/>
      <c r="D433894" s="1"/>
    </row>
    <row r="433913" spans="1:4" x14ac:dyDescent="0.35">
      <c r="A433913" s="1"/>
      <c r="B433913" s="1"/>
      <c r="C433913" s="1"/>
      <c r="D433913" s="1"/>
    </row>
    <row r="433932" spans="1:4" x14ac:dyDescent="0.35">
      <c r="A433932" s="1"/>
      <c r="B433932" s="1"/>
      <c r="C433932" s="1"/>
      <c r="D433932" s="1"/>
    </row>
    <row r="433951" spans="1:4" x14ac:dyDescent="0.35">
      <c r="A433951" s="1"/>
      <c r="B433951" s="1"/>
      <c r="C433951" s="1"/>
      <c r="D433951" s="1"/>
    </row>
    <row r="433970" spans="1:4" x14ac:dyDescent="0.35">
      <c r="A433970" s="1"/>
      <c r="B433970" s="1"/>
      <c r="C433970" s="1"/>
      <c r="D433970" s="1"/>
    </row>
    <row r="433989" spans="1:4" x14ac:dyDescent="0.35">
      <c r="A433989" s="1"/>
      <c r="B433989" s="1"/>
      <c r="C433989" s="1"/>
      <c r="D433989" s="1"/>
    </row>
    <row r="434008" spans="1:4" x14ac:dyDescent="0.35">
      <c r="A434008" s="1"/>
      <c r="B434008" s="1"/>
      <c r="C434008" s="1"/>
      <c r="D434008" s="1"/>
    </row>
    <row r="434027" spans="1:4" x14ac:dyDescent="0.35">
      <c r="A434027" s="1"/>
      <c r="B434027" s="1"/>
      <c r="C434027" s="1"/>
      <c r="D434027" s="1"/>
    </row>
    <row r="434046" spans="1:4" x14ac:dyDescent="0.35">
      <c r="A434046" s="1"/>
      <c r="B434046" s="1"/>
      <c r="C434046" s="1"/>
      <c r="D434046" s="1"/>
    </row>
    <row r="434065" spans="1:4" x14ac:dyDescent="0.35">
      <c r="A434065" s="1"/>
      <c r="B434065" s="1"/>
      <c r="C434065" s="1"/>
      <c r="D434065" s="1"/>
    </row>
    <row r="434084" spans="1:4" x14ac:dyDescent="0.35">
      <c r="A434084" s="1"/>
      <c r="B434084" s="1"/>
      <c r="C434084" s="1"/>
      <c r="D434084" s="1"/>
    </row>
    <row r="434103" spans="1:4" x14ac:dyDescent="0.35">
      <c r="A434103" s="1"/>
      <c r="B434103" s="1"/>
      <c r="C434103" s="1"/>
      <c r="D434103" s="1"/>
    </row>
    <row r="434122" spans="1:4" x14ac:dyDescent="0.35">
      <c r="A434122" s="1"/>
      <c r="B434122" s="1"/>
      <c r="C434122" s="1"/>
      <c r="D434122" s="1"/>
    </row>
    <row r="434141" spans="1:4" x14ac:dyDescent="0.35">
      <c r="A434141" s="1"/>
      <c r="B434141" s="1"/>
      <c r="C434141" s="1"/>
      <c r="D434141" s="1"/>
    </row>
    <row r="434160" spans="1:4" x14ac:dyDescent="0.35">
      <c r="A434160" s="1"/>
      <c r="B434160" s="1"/>
      <c r="C434160" s="1"/>
      <c r="D434160" s="1"/>
    </row>
    <row r="434179" spans="1:4" x14ac:dyDescent="0.35">
      <c r="A434179" s="1"/>
      <c r="B434179" s="1"/>
      <c r="C434179" s="1"/>
      <c r="D434179" s="1"/>
    </row>
    <row r="434198" spans="1:4" x14ac:dyDescent="0.35">
      <c r="A434198" s="1"/>
      <c r="B434198" s="1"/>
      <c r="C434198" s="1"/>
      <c r="D434198" s="1"/>
    </row>
    <row r="434217" spans="1:4" x14ac:dyDescent="0.35">
      <c r="A434217" s="1"/>
      <c r="B434217" s="1"/>
      <c r="C434217" s="1"/>
      <c r="D434217" s="1"/>
    </row>
    <row r="434236" spans="1:4" x14ac:dyDescent="0.35">
      <c r="A434236" s="1"/>
      <c r="B434236" s="1"/>
      <c r="C434236" s="1"/>
      <c r="D434236" s="1"/>
    </row>
    <row r="434255" spans="1:4" x14ac:dyDescent="0.35">
      <c r="A434255" s="1"/>
      <c r="B434255" s="1"/>
      <c r="C434255" s="1"/>
      <c r="D434255" s="1"/>
    </row>
    <row r="434274" spans="1:4" x14ac:dyDescent="0.35">
      <c r="A434274" s="1"/>
      <c r="B434274" s="1"/>
      <c r="C434274" s="1"/>
      <c r="D434274" s="1"/>
    </row>
    <row r="434293" spans="1:4" x14ac:dyDescent="0.35">
      <c r="A434293" s="1"/>
      <c r="B434293" s="1"/>
      <c r="C434293" s="1"/>
      <c r="D434293" s="1"/>
    </row>
    <row r="434312" spans="1:4" x14ac:dyDescent="0.35">
      <c r="A434312" s="1"/>
      <c r="B434312" s="1"/>
      <c r="C434312" s="1"/>
      <c r="D434312" s="1"/>
    </row>
    <row r="434331" spans="1:4" x14ac:dyDescent="0.35">
      <c r="A434331" s="1"/>
      <c r="B434331" s="1"/>
      <c r="C434331" s="1"/>
      <c r="D434331" s="1"/>
    </row>
    <row r="434350" spans="1:4" x14ac:dyDescent="0.35">
      <c r="A434350" s="1"/>
      <c r="B434350" s="1"/>
      <c r="C434350" s="1"/>
      <c r="D434350" s="1"/>
    </row>
    <row r="434369" spans="1:4" x14ac:dyDescent="0.35">
      <c r="A434369" s="1"/>
      <c r="B434369" s="1"/>
      <c r="C434369" s="1"/>
      <c r="D434369" s="1"/>
    </row>
    <row r="434388" spans="1:4" x14ac:dyDescent="0.35">
      <c r="A434388" s="1"/>
      <c r="B434388" s="1"/>
      <c r="C434388" s="1"/>
      <c r="D434388" s="1"/>
    </row>
    <row r="434407" spans="1:4" x14ac:dyDescent="0.35">
      <c r="A434407" s="1"/>
      <c r="B434407" s="1"/>
      <c r="C434407" s="1"/>
      <c r="D434407" s="1"/>
    </row>
    <row r="434426" spans="1:4" x14ac:dyDescent="0.35">
      <c r="A434426" s="1"/>
      <c r="B434426" s="1"/>
      <c r="C434426" s="1"/>
      <c r="D434426" s="1"/>
    </row>
    <row r="434445" spans="1:4" x14ac:dyDescent="0.35">
      <c r="A434445" s="1"/>
      <c r="B434445" s="1"/>
      <c r="C434445" s="1"/>
      <c r="D434445" s="1"/>
    </row>
    <row r="434464" spans="1:4" x14ac:dyDescent="0.35">
      <c r="A434464" s="1"/>
      <c r="B434464" s="1"/>
      <c r="C434464" s="1"/>
      <c r="D434464" s="1"/>
    </row>
    <row r="434483" spans="1:4" x14ac:dyDescent="0.35">
      <c r="A434483" s="1"/>
      <c r="B434483" s="1"/>
      <c r="C434483" s="1"/>
      <c r="D434483" s="1"/>
    </row>
    <row r="434502" spans="1:4" x14ac:dyDescent="0.35">
      <c r="A434502" s="1"/>
      <c r="B434502" s="1"/>
      <c r="C434502" s="1"/>
      <c r="D434502" s="1"/>
    </row>
    <row r="434521" spans="1:4" x14ac:dyDescent="0.35">
      <c r="A434521" s="1"/>
      <c r="B434521" s="1"/>
      <c r="C434521" s="1"/>
      <c r="D434521" s="1"/>
    </row>
    <row r="434540" spans="1:4" x14ac:dyDescent="0.35">
      <c r="A434540" s="1"/>
      <c r="B434540" s="1"/>
      <c r="C434540" s="1"/>
      <c r="D434540" s="1"/>
    </row>
    <row r="434559" spans="1:4" x14ac:dyDescent="0.35">
      <c r="A434559" s="1"/>
      <c r="B434559" s="1"/>
      <c r="C434559" s="1"/>
      <c r="D434559" s="1"/>
    </row>
    <row r="434578" spans="1:4" x14ac:dyDescent="0.35">
      <c r="A434578" s="1"/>
      <c r="B434578" s="1"/>
      <c r="C434578" s="1"/>
      <c r="D434578" s="1"/>
    </row>
    <row r="434597" spans="1:4" x14ac:dyDescent="0.35">
      <c r="A434597" s="1"/>
      <c r="B434597" s="1"/>
      <c r="C434597" s="1"/>
      <c r="D434597" s="1"/>
    </row>
    <row r="434616" spans="1:4" x14ac:dyDescent="0.35">
      <c r="A434616" s="1"/>
      <c r="B434616" s="1"/>
      <c r="C434616" s="1"/>
      <c r="D434616" s="1"/>
    </row>
    <row r="434635" spans="1:4" x14ac:dyDescent="0.35">
      <c r="A434635" s="1"/>
      <c r="B434635" s="1"/>
      <c r="C434635" s="1"/>
      <c r="D434635" s="1"/>
    </row>
    <row r="434654" spans="1:4" x14ac:dyDescent="0.35">
      <c r="A434654" s="1"/>
      <c r="B434654" s="1"/>
      <c r="C434654" s="1"/>
      <c r="D434654" s="1"/>
    </row>
    <row r="434673" spans="1:4" x14ac:dyDescent="0.35">
      <c r="A434673" s="1"/>
      <c r="B434673" s="1"/>
      <c r="C434673" s="1"/>
      <c r="D434673" s="1"/>
    </row>
    <row r="434692" spans="1:4" x14ac:dyDescent="0.35">
      <c r="A434692" s="1"/>
      <c r="B434692" s="1"/>
      <c r="C434692" s="1"/>
      <c r="D434692" s="1"/>
    </row>
    <row r="434711" spans="1:4" x14ac:dyDescent="0.35">
      <c r="A434711" s="1"/>
      <c r="B434711" s="1"/>
      <c r="C434711" s="1"/>
      <c r="D434711" s="1"/>
    </row>
    <row r="434730" spans="1:4" x14ac:dyDescent="0.35">
      <c r="A434730" s="1"/>
      <c r="B434730" s="1"/>
      <c r="C434730" s="1"/>
      <c r="D434730" s="1"/>
    </row>
    <row r="434749" spans="1:4" x14ac:dyDescent="0.35">
      <c r="A434749" s="1"/>
      <c r="B434749" s="1"/>
      <c r="C434749" s="1"/>
      <c r="D434749" s="1"/>
    </row>
    <row r="434768" spans="1:4" x14ac:dyDescent="0.35">
      <c r="A434768" s="1"/>
      <c r="B434768" s="1"/>
      <c r="C434768" s="1"/>
      <c r="D434768" s="1"/>
    </row>
    <row r="434787" spans="1:4" x14ac:dyDescent="0.35">
      <c r="A434787" s="1"/>
      <c r="B434787" s="1"/>
      <c r="C434787" s="1"/>
      <c r="D434787" s="1"/>
    </row>
    <row r="434806" spans="1:4" x14ac:dyDescent="0.35">
      <c r="A434806" s="1"/>
      <c r="B434806" s="1"/>
      <c r="C434806" s="1"/>
      <c r="D434806" s="1"/>
    </row>
    <row r="434825" spans="1:4" x14ac:dyDescent="0.35">
      <c r="A434825" s="1"/>
      <c r="B434825" s="1"/>
      <c r="C434825" s="1"/>
      <c r="D434825" s="1"/>
    </row>
    <row r="434844" spans="1:4" x14ac:dyDescent="0.35">
      <c r="A434844" s="1"/>
      <c r="B434844" s="1"/>
      <c r="C434844" s="1"/>
      <c r="D434844" s="1"/>
    </row>
    <row r="434863" spans="1:4" x14ac:dyDescent="0.35">
      <c r="A434863" s="1"/>
      <c r="B434863" s="1"/>
      <c r="C434863" s="1"/>
      <c r="D434863" s="1"/>
    </row>
    <row r="434882" spans="1:4" x14ac:dyDescent="0.35">
      <c r="A434882" s="1"/>
      <c r="B434882" s="1"/>
      <c r="C434882" s="1"/>
      <c r="D434882" s="1"/>
    </row>
    <row r="434901" spans="1:4" x14ac:dyDescent="0.35">
      <c r="A434901" s="1"/>
      <c r="B434901" s="1"/>
      <c r="C434901" s="1"/>
      <c r="D434901" s="1"/>
    </row>
    <row r="434920" spans="1:4" x14ac:dyDescent="0.35">
      <c r="A434920" s="1"/>
      <c r="B434920" s="1"/>
      <c r="C434920" s="1"/>
      <c r="D434920" s="1"/>
    </row>
    <row r="434939" spans="1:4" x14ac:dyDescent="0.35">
      <c r="A434939" s="1"/>
      <c r="B434939" s="1"/>
      <c r="C434939" s="1"/>
      <c r="D434939" s="1"/>
    </row>
    <row r="434958" spans="1:4" x14ac:dyDescent="0.35">
      <c r="A434958" s="1"/>
      <c r="B434958" s="1"/>
      <c r="C434958" s="1"/>
      <c r="D434958" s="1"/>
    </row>
    <row r="434977" spans="1:4" x14ac:dyDescent="0.35">
      <c r="A434977" s="1"/>
      <c r="B434977" s="1"/>
      <c r="C434977" s="1"/>
      <c r="D434977" s="1"/>
    </row>
    <row r="434996" spans="1:4" x14ac:dyDescent="0.35">
      <c r="A434996" s="1"/>
      <c r="B434996" s="1"/>
      <c r="C434996" s="1"/>
      <c r="D434996" s="1"/>
    </row>
    <row r="435015" spans="1:4" x14ac:dyDescent="0.35">
      <c r="A435015" s="1"/>
      <c r="B435015" s="1"/>
      <c r="C435015" s="1"/>
      <c r="D435015" s="1"/>
    </row>
    <row r="435034" spans="1:4" x14ac:dyDescent="0.35">
      <c r="A435034" s="1"/>
      <c r="B435034" s="1"/>
      <c r="C435034" s="1"/>
      <c r="D435034" s="1"/>
    </row>
    <row r="435053" spans="1:4" x14ac:dyDescent="0.35">
      <c r="A435053" s="1"/>
      <c r="B435053" s="1"/>
      <c r="C435053" s="1"/>
      <c r="D435053" s="1"/>
    </row>
    <row r="435072" spans="1:4" x14ac:dyDescent="0.35">
      <c r="A435072" s="1"/>
      <c r="B435072" s="1"/>
      <c r="C435072" s="1"/>
      <c r="D435072" s="1"/>
    </row>
    <row r="435091" spans="1:4" x14ac:dyDescent="0.35">
      <c r="A435091" s="1"/>
      <c r="B435091" s="1"/>
      <c r="C435091" s="1"/>
      <c r="D435091" s="1"/>
    </row>
    <row r="435110" spans="1:4" x14ac:dyDescent="0.35">
      <c r="A435110" s="1"/>
      <c r="B435110" s="1"/>
      <c r="C435110" s="1"/>
      <c r="D435110" s="1"/>
    </row>
    <row r="435129" spans="1:4" x14ac:dyDescent="0.35">
      <c r="A435129" s="1"/>
      <c r="B435129" s="1"/>
      <c r="C435129" s="1"/>
      <c r="D435129" s="1"/>
    </row>
    <row r="435148" spans="1:4" x14ac:dyDescent="0.35">
      <c r="A435148" s="1"/>
      <c r="B435148" s="1"/>
      <c r="C435148" s="1"/>
      <c r="D435148" s="1"/>
    </row>
    <row r="435167" spans="1:4" x14ac:dyDescent="0.35">
      <c r="A435167" s="1"/>
      <c r="B435167" s="1"/>
      <c r="C435167" s="1"/>
      <c r="D435167" s="1"/>
    </row>
    <row r="435186" spans="1:4" x14ac:dyDescent="0.35">
      <c r="A435186" s="1"/>
      <c r="B435186" s="1"/>
      <c r="C435186" s="1"/>
      <c r="D435186" s="1"/>
    </row>
    <row r="435205" spans="1:4" x14ac:dyDescent="0.35">
      <c r="A435205" s="1"/>
      <c r="B435205" s="1"/>
      <c r="C435205" s="1"/>
      <c r="D435205" s="1"/>
    </row>
    <row r="435224" spans="1:4" x14ac:dyDescent="0.35">
      <c r="A435224" s="1"/>
      <c r="B435224" s="1"/>
      <c r="C435224" s="1"/>
      <c r="D435224" s="1"/>
    </row>
    <row r="435243" spans="1:4" x14ac:dyDescent="0.35">
      <c r="A435243" s="1"/>
      <c r="B435243" s="1"/>
      <c r="C435243" s="1"/>
      <c r="D435243" s="1"/>
    </row>
    <row r="435262" spans="1:4" x14ac:dyDescent="0.35">
      <c r="A435262" s="1"/>
      <c r="B435262" s="1"/>
      <c r="C435262" s="1"/>
      <c r="D435262" s="1"/>
    </row>
    <row r="435281" spans="1:4" x14ac:dyDescent="0.35">
      <c r="A435281" s="1"/>
      <c r="B435281" s="1"/>
      <c r="C435281" s="1"/>
      <c r="D435281" s="1"/>
    </row>
    <row r="435300" spans="1:4" x14ac:dyDescent="0.35">
      <c r="A435300" s="1"/>
      <c r="B435300" s="1"/>
      <c r="C435300" s="1"/>
      <c r="D435300" s="1"/>
    </row>
    <row r="435319" spans="1:4" x14ac:dyDescent="0.35">
      <c r="A435319" s="1"/>
      <c r="B435319" s="1"/>
      <c r="C435319" s="1"/>
      <c r="D435319" s="1"/>
    </row>
    <row r="435338" spans="1:4" x14ac:dyDescent="0.35">
      <c r="A435338" s="1"/>
      <c r="B435338" s="1"/>
      <c r="C435338" s="1"/>
      <c r="D435338" s="1"/>
    </row>
    <row r="435357" spans="1:4" x14ac:dyDescent="0.35">
      <c r="A435357" s="1"/>
      <c r="B435357" s="1"/>
      <c r="C435357" s="1"/>
      <c r="D435357" s="1"/>
    </row>
    <row r="435376" spans="1:4" x14ac:dyDescent="0.35">
      <c r="A435376" s="1"/>
      <c r="B435376" s="1"/>
      <c r="C435376" s="1"/>
      <c r="D435376" s="1"/>
    </row>
    <row r="435395" spans="1:4" x14ac:dyDescent="0.35">
      <c r="A435395" s="1"/>
      <c r="B435395" s="1"/>
      <c r="C435395" s="1"/>
      <c r="D435395" s="1"/>
    </row>
    <row r="435414" spans="1:4" x14ac:dyDescent="0.35">
      <c r="A435414" s="1"/>
      <c r="B435414" s="1"/>
      <c r="C435414" s="1"/>
      <c r="D435414" s="1"/>
    </row>
    <row r="435433" spans="1:4" x14ac:dyDescent="0.35">
      <c r="A435433" s="1"/>
      <c r="B435433" s="1"/>
      <c r="C435433" s="1"/>
      <c r="D435433" s="1"/>
    </row>
    <row r="435452" spans="1:4" x14ac:dyDescent="0.35">
      <c r="A435452" s="1"/>
      <c r="B435452" s="1"/>
      <c r="C435452" s="1"/>
      <c r="D435452" s="1"/>
    </row>
    <row r="435471" spans="1:4" x14ac:dyDescent="0.35">
      <c r="A435471" s="1"/>
      <c r="B435471" s="1"/>
      <c r="C435471" s="1"/>
      <c r="D435471" s="1"/>
    </row>
    <row r="435490" spans="1:4" x14ac:dyDescent="0.35">
      <c r="A435490" s="1"/>
      <c r="B435490" s="1"/>
      <c r="C435490" s="1"/>
      <c r="D435490" s="1"/>
    </row>
    <row r="435509" spans="1:4" x14ac:dyDescent="0.35">
      <c r="A435509" s="1"/>
      <c r="B435509" s="1"/>
      <c r="C435509" s="1"/>
      <c r="D435509" s="1"/>
    </row>
    <row r="435528" spans="1:4" x14ac:dyDescent="0.35">
      <c r="A435528" s="1"/>
      <c r="B435528" s="1"/>
      <c r="C435528" s="1"/>
      <c r="D435528" s="1"/>
    </row>
    <row r="435547" spans="1:4" x14ac:dyDescent="0.35">
      <c r="A435547" s="1"/>
      <c r="B435547" s="1"/>
      <c r="C435547" s="1"/>
      <c r="D435547" s="1"/>
    </row>
    <row r="435566" spans="1:4" x14ac:dyDescent="0.35">
      <c r="A435566" s="1"/>
      <c r="B435566" s="1"/>
      <c r="C435566" s="1"/>
      <c r="D435566" s="1"/>
    </row>
    <row r="435585" spans="1:4" x14ac:dyDescent="0.35">
      <c r="A435585" s="1"/>
      <c r="B435585" s="1"/>
      <c r="C435585" s="1"/>
      <c r="D435585" s="1"/>
    </row>
    <row r="435604" spans="1:4" x14ac:dyDescent="0.35">
      <c r="A435604" s="1"/>
      <c r="B435604" s="1"/>
      <c r="C435604" s="1"/>
      <c r="D435604" s="1"/>
    </row>
    <row r="435623" spans="1:4" x14ac:dyDescent="0.35">
      <c r="A435623" s="1"/>
      <c r="B435623" s="1"/>
      <c r="C435623" s="1"/>
      <c r="D435623" s="1"/>
    </row>
    <row r="435642" spans="1:4" x14ac:dyDescent="0.35">
      <c r="A435642" s="1"/>
      <c r="B435642" s="1"/>
      <c r="C435642" s="1"/>
      <c r="D435642" s="1"/>
    </row>
    <row r="435661" spans="1:4" x14ac:dyDescent="0.35">
      <c r="A435661" s="1"/>
      <c r="B435661" s="1"/>
      <c r="C435661" s="1"/>
      <c r="D435661" s="1"/>
    </row>
    <row r="435680" spans="1:4" x14ac:dyDescent="0.35">
      <c r="A435680" s="1"/>
      <c r="B435680" s="1"/>
      <c r="C435680" s="1"/>
      <c r="D435680" s="1"/>
    </row>
    <row r="435699" spans="1:4" x14ac:dyDescent="0.35">
      <c r="A435699" s="1"/>
      <c r="B435699" s="1"/>
      <c r="C435699" s="1"/>
      <c r="D435699" s="1"/>
    </row>
    <row r="435718" spans="1:4" x14ac:dyDescent="0.35">
      <c r="A435718" s="1"/>
      <c r="B435718" s="1"/>
      <c r="C435718" s="1"/>
      <c r="D435718" s="1"/>
    </row>
    <row r="435737" spans="1:4" x14ac:dyDescent="0.35">
      <c r="A435737" s="1"/>
      <c r="B435737" s="1"/>
      <c r="C435737" s="1"/>
      <c r="D435737" s="1"/>
    </row>
    <row r="435756" spans="1:4" x14ac:dyDescent="0.35">
      <c r="A435756" s="1"/>
      <c r="B435756" s="1"/>
      <c r="C435756" s="1"/>
      <c r="D435756" s="1"/>
    </row>
    <row r="435775" spans="1:4" x14ac:dyDescent="0.35">
      <c r="A435775" s="1"/>
      <c r="B435775" s="1"/>
      <c r="C435775" s="1"/>
      <c r="D435775" s="1"/>
    </row>
    <row r="435794" spans="1:4" x14ac:dyDescent="0.35">
      <c r="A435794" s="1"/>
      <c r="B435794" s="1"/>
      <c r="C435794" s="1"/>
      <c r="D435794" s="1"/>
    </row>
    <row r="435813" spans="1:4" x14ac:dyDescent="0.35">
      <c r="A435813" s="1"/>
      <c r="B435813" s="1"/>
      <c r="C435813" s="1"/>
      <c r="D435813" s="1"/>
    </row>
    <row r="435832" spans="1:4" x14ac:dyDescent="0.35">
      <c r="A435832" s="1"/>
      <c r="B435832" s="1"/>
      <c r="C435832" s="1"/>
      <c r="D435832" s="1"/>
    </row>
    <row r="435851" spans="1:4" x14ac:dyDescent="0.35">
      <c r="A435851" s="1"/>
      <c r="B435851" s="1"/>
      <c r="C435851" s="1"/>
      <c r="D435851" s="1"/>
    </row>
    <row r="435870" spans="1:4" x14ac:dyDescent="0.35">
      <c r="A435870" s="1"/>
      <c r="B435870" s="1"/>
      <c r="C435870" s="1"/>
      <c r="D435870" s="1"/>
    </row>
    <row r="435889" spans="1:4" x14ac:dyDescent="0.35">
      <c r="A435889" s="1"/>
      <c r="B435889" s="1"/>
      <c r="C435889" s="1"/>
      <c r="D435889" s="1"/>
    </row>
    <row r="435908" spans="1:4" x14ac:dyDescent="0.35">
      <c r="A435908" s="1"/>
      <c r="B435908" s="1"/>
      <c r="C435908" s="1"/>
      <c r="D435908" s="1"/>
    </row>
    <row r="435927" spans="1:4" x14ac:dyDescent="0.35">
      <c r="A435927" s="1"/>
      <c r="B435927" s="1"/>
      <c r="C435927" s="1"/>
      <c r="D435927" s="1"/>
    </row>
    <row r="435946" spans="1:4" x14ac:dyDescent="0.35">
      <c r="A435946" s="1"/>
      <c r="B435946" s="1"/>
      <c r="C435946" s="1"/>
      <c r="D435946" s="1"/>
    </row>
    <row r="435965" spans="1:4" x14ac:dyDescent="0.35">
      <c r="A435965" s="1"/>
      <c r="B435965" s="1"/>
      <c r="C435965" s="1"/>
      <c r="D435965" s="1"/>
    </row>
    <row r="435984" spans="1:4" x14ac:dyDescent="0.35">
      <c r="A435984" s="1"/>
      <c r="B435984" s="1"/>
      <c r="C435984" s="1"/>
      <c r="D435984" s="1"/>
    </row>
    <row r="436003" spans="1:4" x14ac:dyDescent="0.35">
      <c r="A436003" s="1"/>
      <c r="B436003" s="1"/>
      <c r="C436003" s="1"/>
      <c r="D436003" s="1"/>
    </row>
    <row r="436022" spans="1:4" x14ac:dyDescent="0.35">
      <c r="A436022" s="1"/>
      <c r="B436022" s="1"/>
      <c r="C436022" s="1"/>
      <c r="D436022" s="1"/>
    </row>
    <row r="436041" spans="1:4" x14ac:dyDescent="0.35">
      <c r="A436041" s="1"/>
      <c r="B436041" s="1"/>
      <c r="C436041" s="1"/>
      <c r="D436041" s="1"/>
    </row>
    <row r="436060" spans="1:4" x14ac:dyDescent="0.35">
      <c r="A436060" s="1"/>
      <c r="B436060" s="1"/>
      <c r="C436060" s="1"/>
      <c r="D436060" s="1"/>
    </row>
    <row r="436079" spans="1:4" x14ac:dyDescent="0.35">
      <c r="A436079" s="1"/>
      <c r="B436079" s="1"/>
      <c r="C436079" s="1"/>
      <c r="D436079" s="1"/>
    </row>
    <row r="436098" spans="1:4" x14ac:dyDescent="0.35">
      <c r="A436098" s="1"/>
      <c r="B436098" s="1"/>
      <c r="C436098" s="1"/>
      <c r="D436098" s="1"/>
    </row>
    <row r="436117" spans="1:4" x14ac:dyDescent="0.35">
      <c r="A436117" s="1"/>
      <c r="B436117" s="1"/>
      <c r="C436117" s="1"/>
      <c r="D436117" s="1"/>
    </row>
    <row r="436136" spans="1:4" x14ac:dyDescent="0.35">
      <c r="A436136" s="1"/>
      <c r="B436136" s="1"/>
      <c r="C436136" s="1"/>
      <c r="D436136" s="1"/>
    </row>
    <row r="436155" spans="1:4" x14ac:dyDescent="0.35">
      <c r="A436155" s="1"/>
      <c r="B436155" s="1"/>
      <c r="C436155" s="1"/>
      <c r="D436155" s="1"/>
    </row>
    <row r="436174" spans="1:4" x14ac:dyDescent="0.35">
      <c r="A436174" s="1"/>
      <c r="B436174" s="1"/>
      <c r="C436174" s="1"/>
      <c r="D436174" s="1"/>
    </row>
    <row r="436193" spans="1:4" x14ac:dyDescent="0.35">
      <c r="A436193" s="1"/>
      <c r="B436193" s="1"/>
      <c r="C436193" s="1"/>
      <c r="D436193" s="1"/>
    </row>
    <row r="436212" spans="1:4" x14ac:dyDescent="0.35">
      <c r="A436212" s="1"/>
      <c r="B436212" s="1"/>
      <c r="C436212" s="1"/>
      <c r="D436212" s="1"/>
    </row>
    <row r="436231" spans="1:4" x14ac:dyDescent="0.35">
      <c r="A436231" s="1"/>
      <c r="B436231" s="1"/>
      <c r="C436231" s="1"/>
      <c r="D436231" s="1"/>
    </row>
    <row r="436250" spans="1:4" x14ac:dyDescent="0.35">
      <c r="A436250" s="1"/>
      <c r="B436250" s="1"/>
      <c r="C436250" s="1"/>
      <c r="D436250" s="1"/>
    </row>
    <row r="436269" spans="1:4" x14ac:dyDescent="0.35">
      <c r="A436269" s="1"/>
      <c r="B436269" s="1"/>
      <c r="C436269" s="1"/>
      <c r="D436269" s="1"/>
    </row>
    <row r="436288" spans="1:4" x14ac:dyDescent="0.35">
      <c r="A436288" s="1"/>
      <c r="B436288" s="1"/>
      <c r="C436288" s="1"/>
      <c r="D436288" s="1"/>
    </row>
    <row r="436307" spans="1:4" x14ac:dyDescent="0.35">
      <c r="A436307" s="1"/>
      <c r="B436307" s="1"/>
      <c r="C436307" s="1"/>
      <c r="D436307" s="1"/>
    </row>
    <row r="436326" spans="1:4" x14ac:dyDescent="0.35">
      <c r="A436326" s="1"/>
      <c r="B436326" s="1"/>
      <c r="C436326" s="1"/>
      <c r="D436326" s="1"/>
    </row>
    <row r="436345" spans="1:4" x14ac:dyDescent="0.35">
      <c r="A436345" s="1"/>
      <c r="B436345" s="1"/>
      <c r="C436345" s="1"/>
      <c r="D436345" s="1"/>
    </row>
    <row r="436364" spans="1:4" x14ac:dyDescent="0.35">
      <c r="A436364" s="1"/>
      <c r="B436364" s="1"/>
      <c r="C436364" s="1"/>
      <c r="D436364" s="1"/>
    </row>
    <row r="436383" spans="1:4" x14ac:dyDescent="0.35">
      <c r="A436383" s="1"/>
      <c r="B436383" s="1"/>
      <c r="C436383" s="1"/>
      <c r="D436383" s="1"/>
    </row>
    <row r="436402" spans="1:4" x14ac:dyDescent="0.35">
      <c r="A436402" s="1"/>
      <c r="B436402" s="1"/>
      <c r="C436402" s="1"/>
      <c r="D436402" s="1"/>
    </row>
    <row r="436421" spans="1:4" x14ac:dyDescent="0.35">
      <c r="A436421" s="1"/>
      <c r="B436421" s="1"/>
      <c r="C436421" s="1"/>
      <c r="D436421" s="1"/>
    </row>
    <row r="436440" spans="1:4" x14ac:dyDescent="0.35">
      <c r="A436440" s="1"/>
      <c r="B436440" s="1"/>
      <c r="C436440" s="1"/>
      <c r="D436440" s="1"/>
    </row>
    <row r="436459" spans="1:4" x14ac:dyDescent="0.35">
      <c r="A436459" s="1"/>
      <c r="B436459" s="1"/>
      <c r="C436459" s="1"/>
      <c r="D436459" s="1"/>
    </row>
    <row r="436478" spans="1:4" x14ac:dyDescent="0.35">
      <c r="A436478" s="1"/>
      <c r="B436478" s="1"/>
      <c r="C436478" s="1"/>
      <c r="D436478" s="1"/>
    </row>
    <row r="436497" spans="1:4" x14ac:dyDescent="0.35">
      <c r="A436497" s="1"/>
      <c r="B436497" s="1"/>
      <c r="C436497" s="1"/>
      <c r="D436497" s="1"/>
    </row>
    <row r="436516" spans="1:4" x14ac:dyDescent="0.35">
      <c r="A436516" s="1"/>
      <c r="B436516" s="1"/>
      <c r="C436516" s="1"/>
      <c r="D436516" s="1"/>
    </row>
    <row r="436535" spans="1:4" x14ac:dyDescent="0.35">
      <c r="A436535" s="1"/>
      <c r="B436535" s="1"/>
      <c r="C436535" s="1"/>
      <c r="D436535" s="1"/>
    </row>
    <row r="436554" spans="1:4" x14ac:dyDescent="0.35">
      <c r="A436554" s="1"/>
      <c r="B436554" s="1"/>
      <c r="C436554" s="1"/>
      <c r="D436554" s="1"/>
    </row>
    <row r="436573" spans="1:4" x14ac:dyDescent="0.35">
      <c r="A436573" s="1"/>
      <c r="B436573" s="1"/>
      <c r="C436573" s="1"/>
      <c r="D436573" s="1"/>
    </row>
    <row r="436592" spans="1:4" x14ac:dyDescent="0.35">
      <c r="A436592" s="1"/>
      <c r="B436592" s="1"/>
      <c r="C436592" s="1"/>
      <c r="D436592" s="1"/>
    </row>
    <row r="436611" spans="1:4" x14ac:dyDescent="0.35">
      <c r="A436611" s="1"/>
      <c r="B436611" s="1"/>
      <c r="C436611" s="1"/>
      <c r="D436611" s="1"/>
    </row>
    <row r="436630" spans="1:4" x14ac:dyDescent="0.35">
      <c r="A436630" s="1"/>
      <c r="B436630" s="1"/>
      <c r="C436630" s="1"/>
      <c r="D436630" s="1"/>
    </row>
    <row r="436649" spans="1:4" x14ac:dyDescent="0.35">
      <c r="A436649" s="1"/>
      <c r="B436649" s="1"/>
      <c r="C436649" s="1"/>
      <c r="D436649" s="1"/>
    </row>
    <row r="436668" spans="1:4" x14ac:dyDescent="0.35">
      <c r="A436668" s="1"/>
      <c r="B436668" s="1"/>
      <c r="C436668" s="1"/>
      <c r="D436668" s="1"/>
    </row>
    <row r="436687" spans="1:4" x14ac:dyDescent="0.35">
      <c r="A436687" s="1"/>
      <c r="B436687" s="1"/>
      <c r="C436687" s="1"/>
      <c r="D436687" s="1"/>
    </row>
    <row r="436706" spans="1:4" x14ac:dyDescent="0.35">
      <c r="A436706" s="1"/>
      <c r="B436706" s="1"/>
      <c r="C436706" s="1"/>
      <c r="D436706" s="1"/>
    </row>
    <row r="436725" spans="1:4" x14ac:dyDescent="0.35">
      <c r="A436725" s="1"/>
      <c r="B436725" s="1"/>
      <c r="C436725" s="1"/>
      <c r="D436725" s="1"/>
    </row>
    <row r="436744" spans="1:4" x14ac:dyDescent="0.35">
      <c r="A436744" s="1"/>
      <c r="B436744" s="1"/>
      <c r="C436744" s="1"/>
      <c r="D436744" s="1"/>
    </row>
    <row r="436763" spans="1:4" x14ac:dyDescent="0.35">
      <c r="A436763" s="1"/>
      <c r="B436763" s="1"/>
      <c r="C436763" s="1"/>
      <c r="D436763" s="1"/>
    </row>
    <row r="436782" spans="1:4" x14ac:dyDescent="0.35">
      <c r="A436782" s="1"/>
      <c r="B436782" s="1"/>
      <c r="C436782" s="1"/>
      <c r="D436782" s="1"/>
    </row>
    <row r="436801" spans="1:4" x14ac:dyDescent="0.35">
      <c r="A436801" s="1"/>
      <c r="B436801" s="1"/>
      <c r="C436801" s="1"/>
      <c r="D436801" s="1"/>
    </row>
    <row r="436820" spans="1:4" x14ac:dyDescent="0.35">
      <c r="A436820" s="1"/>
      <c r="B436820" s="1"/>
      <c r="C436820" s="1"/>
      <c r="D436820" s="1"/>
    </row>
    <row r="436839" spans="1:4" x14ac:dyDescent="0.35">
      <c r="A436839" s="1"/>
      <c r="B436839" s="1"/>
      <c r="C436839" s="1"/>
      <c r="D436839" s="1"/>
    </row>
    <row r="436858" spans="1:4" x14ac:dyDescent="0.35">
      <c r="A436858" s="1"/>
      <c r="B436858" s="1"/>
      <c r="C436858" s="1"/>
      <c r="D436858" s="1"/>
    </row>
    <row r="436877" spans="1:4" x14ac:dyDescent="0.35">
      <c r="A436877" s="1"/>
      <c r="B436877" s="1"/>
      <c r="C436877" s="1"/>
      <c r="D436877" s="1"/>
    </row>
    <row r="436896" spans="1:4" x14ac:dyDescent="0.35">
      <c r="A436896" s="1"/>
      <c r="B436896" s="1"/>
      <c r="C436896" s="1"/>
      <c r="D436896" s="1"/>
    </row>
    <row r="436915" spans="1:4" x14ac:dyDescent="0.35">
      <c r="A436915" s="1"/>
      <c r="B436915" s="1"/>
      <c r="C436915" s="1"/>
      <c r="D436915" s="1"/>
    </row>
    <row r="436934" spans="1:4" x14ac:dyDescent="0.35">
      <c r="A436934" s="1"/>
      <c r="B436934" s="1"/>
      <c r="C436934" s="1"/>
      <c r="D436934" s="1"/>
    </row>
    <row r="436953" spans="1:4" x14ac:dyDescent="0.35">
      <c r="A436953" s="1"/>
      <c r="B436953" s="1"/>
      <c r="C436953" s="1"/>
      <c r="D436953" s="1"/>
    </row>
    <row r="436972" spans="1:4" x14ac:dyDescent="0.35">
      <c r="A436972" s="1"/>
      <c r="B436972" s="1"/>
      <c r="C436972" s="1"/>
      <c r="D436972" s="1"/>
    </row>
    <row r="436991" spans="1:4" x14ac:dyDescent="0.35">
      <c r="A436991" s="1"/>
      <c r="B436991" s="1"/>
      <c r="C436991" s="1"/>
      <c r="D436991" s="1"/>
    </row>
    <row r="437010" spans="1:4" x14ac:dyDescent="0.35">
      <c r="A437010" s="1"/>
      <c r="B437010" s="1"/>
      <c r="C437010" s="1"/>
      <c r="D437010" s="1"/>
    </row>
    <row r="437029" spans="1:4" x14ac:dyDescent="0.35">
      <c r="A437029" s="1"/>
      <c r="B437029" s="1"/>
      <c r="C437029" s="1"/>
      <c r="D437029" s="1"/>
    </row>
    <row r="437048" spans="1:4" x14ac:dyDescent="0.35">
      <c r="A437048" s="1"/>
      <c r="B437048" s="1"/>
      <c r="C437048" s="1"/>
      <c r="D437048" s="1"/>
    </row>
    <row r="437067" spans="1:4" x14ac:dyDescent="0.35">
      <c r="A437067" s="1"/>
      <c r="B437067" s="1"/>
      <c r="C437067" s="1"/>
      <c r="D437067" s="1"/>
    </row>
    <row r="437086" spans="1:4" x14ac:dyDescent="0.35">
      <c r="A437086" s="1"/>
      <c r="B437086" s="1"/>
      <c r="C437086" s="1"/>
      <c r="D437086" s="1"/>
    </row>
    <row r="437105" spans="1:4" x14ac:dyDescent="0.35">
      <c r="A437105" s="1"/>
      <c r="B437105" s="1"/>
      <c r="C437105" s="1"/>
      <c r="D437105" s="1"/>
    </row>
    <row r="437124" spans="1:4" x14ac:dyDescent="0.35">
      <c r="A437124" s="1"/>
      <c r="B437124" s="1"/>
      <c r="C437124" s="1"/>
      <c r="D437124" s="1"/>
    </row>
    <row r="437143" spans="1:4" x14ac:dyDescent="0.35">
      <c r="A437143" s="1"/>
      <c r="B437143" s="1"/>
      <c r="C437143" s="1"/>
      <c r="D437143" s="1"/>
    </row>
    <row r="437162" spans="1:4" x14ac:dyDescent="0.35">
      <c r="A437162" s="1"/>
      <c r="B437162" s="1"/>
      <c r="C437162" s="1"/>
      <c r="D437162" s="1"/>
    </row>
    <row r="437181" spans="1:4" x14ac:dyDescent="0.35">
      <c r="A437181" s="1"/>
      <c r="B437181" s="1"/>
      <c r="C437181" s="1"/>
      <c r="D437181" s="1"/>
    </row>
    <row r="437200" spans="1:4" x14ac:dyDescent="0.35">
      <c r="A437200" s="1"/>
      <c r="B437200" s="1"/>
      <c r="C437200" s="1"/>
      <c r="D437200" s="1"/>
    </row>
    <row r="437219" spans="1:4" x14ac:dyDescent="0.35">
      <c r="A437219" s="1"/>
      <c r="B437219" s="1"/>
      <c r="C437219" s="1"/>
      <c r="D437219" s="1"/>
    </row>
    <row r="437238" spans="1:4" x14ac:dyDescent="0.35">
      <c r="A437238" s="1"/>
      <c r="B437238" s="1"/>
      <c r="C437238" s="1"/>
      <c r="D437238" s="1"/>
    </row>
    <row r="437257" spans="1:4" x14ac:dyDescent="0.35">
      <c r="A437257" s="1"/>
      <c r="B437257" s="1"/>
      <c r="C437257" s="1"/>
      <c r="D437257" s="1"/>
    </row>
    <row r="437276" spans="1:4" x14ac:dyDescent="0.35">
      <c r="A437276" s="1"/>
      <c r="B437276" s="1"/>
      <c r="C437276" s="1"/>
      <c r="D437276" s="1"/>
    </row>
    <row r="437295" spans="1:4" x14ac:dyDescent="0.35">
      <c r="A437295" s="1"/>
      <c r="B437295" s="1"/>
      <c r="C437295" s="1"/>
      <c r="D437295" s="1"/>
    </row>
    <row r="437314" spans="1:4" x14ac:dyDescent="0.35">
      <c r="A437314" s="1"/>
      <c r="B437314" s="1"/>
      <c r="C437314" s="1"/>
      <c r="D437314" s="1"/>
    </row>
    <row r="437333" spans="1:4" x14ac:dyDescent="0.35">
      <c r="A437333" s="1"/>
      <c r="B437333" s="1"/>
      <c r="C437333" s="1"/>
      <c r="D437333" s="1"/>
    </row>
    <row r="437352" spans="1:4" x14ac:dyDescent="0.35">
      <c r="A437352" s="1"/>
      <c r="B437352" s="1"/>
      <c r="C437352" s="1"/>
      <c r="D437352" s="1"/>
    </row>
    <row r="437371" spans="1:4" x14ac:dyDescent="0.35">
      <c r="A437371" s="1"/>
      <c r="B437371" s="1"/>
      <c r="C437371" s="1"/>
      <c r="D437371" s="1"/>
    </row>
    <row r="437390" spans="1:4" x14ac:dyDescent="0.35">
      <c r="A437390" s="1"/>
      <c r="B437390" s="1"/>
      <c r="C437390" s="1"/>
      <c r="D437390" s="1"/>
    </row>
    <row r="437409" spans="1:4" x14ac:dyDescent="0.35">
      <c r="A437409" s="1"/>
      <c r="B437409" s="1"/>
      <c r="C437409" s="1"/>
      <c r="D437409" s="1"/>
    </row>
    <row r="437428" spans="1:4" x14ac:dyDescent="0.35">
      <c r="A437428" s="1"/>
      <c r="B437428" s="1"/>
      <c r="C437428" s="1"/>
      <c r="D437428" s="1"/>
    </row>
    <row r="437447" spans="1:4" x14ac:dyDescent="0.35">
      <c r="A437447" s="1"/>
      <c r="B437447" s="1"/>
      <c r="C437447" s="1"/>
      <c r="D437447" s="1"/>
    </row>
    <row r="437466" spans="1:4" x14ac:dyDescent="0.35">
      <c r="A437466" s="1"/>
      <c r="B437466" s="1"/>
      <c r="C437466" s="1"/>
      <c r="D437466" s="1"/>
    </row>
    <row r="437485" spans="1:4" x14ac:dyDescent="0.35">
      <c r="A437485" s="1"/>
      <c r="B437485" s="1"/>
      <c r="C437485" s="1"/>
      <c r="D437485" s="1"/>
    </row>
    <row r="437504" spans="1:4" x14ac:dyDescent="0.35">
      <c r="A437504" s="1"/>
      <c r="B437504" s="1"/>
      <c r="C437504" s="1"/>
      <c r="D437504" s="1"/>
    </row>
    <row r="437523" spans="1:4" x14ac:dyDescent="0.35">
      <c r="A437523" s="1"/>
      <c r="B437523" s="1"/>
      <c r="C437523" s="1"/>
      <c r="D437523" s="1"/>
    </row>
    <row r="437542" spans="1:4" x14ac:dyDescent="0.35">
      <c r="A437542" s="1"/>
      <c r="B437542" s="1"/>
      <c r="C437542" s="1"/>
      <c r="D437542" s="1"/>
    </row>
    <row r="437561" spans="1:4" x14ac:dyDescent="0.35">
      <c r="A437561" s="1"/>
      <c r="B437561" s="1"/>
      <c r="C437561" s="1"/>
      <c r="D437561" s="1"/>
    </row>
    <row r="437580" spans="1:4" x14ac:dyDescent="0.35">
      <c r="A437580" s="1"/>
      <c r="B437580" s="1"/>
      <c r="C437580" s="1"/>
      <c r="D437580" s="1"/>
    </row>
    <row r="437599" spans="1:4" x14ac:dyDescent="0.35">
      <c r="A437599" s="1"/>
      <c r="B437599" s="1"/>
      <c r="C437599" s="1"/>
      <c r="D437599" s="1"/>
    </row>
    <row r="437618" spans="1:4" x14ac:dyDescent="0.35">
      <c r="A437618" s="1"/>
      <c r="B437618" s="1"/>
      <c r="C437618" s="1"/>
      <c r="D437618" s="1"/>
    </row>
    <row r="437637" spans="1:4" x14ac:dyDescent="0.35">
      <c r="A437637" s="1"/>
      <c r="B437637" s="1"/>
      <c r="C437637" s="1"/>
      <c r="D437637" s="1"/>
    </row>
    <row r="437656" spans="1:4" x14ac:dyDescent="0.35">
      <c r="A437656" s="1"/>
      <c r="B437656" s="1"/>
      <c r="C437656" s="1"/>
      <c r="D437656" s="1"/>
    </row>
    <row r="437675" spans="1:4" x14ac:dyDescent="0.35">
      <c r="A437675" s="1"/>
      <c r="B437675" s="1"/>
      <c r="C437675" s="1"/>
      <c r="D437675" s="1"/>
    </row>
    <row r="437694" spans="1:4" x14ac:dyDescent="0.35">
      <c r="A437694" s="1"/>
      <c r="B437694" s="1"/>
      <c r="C437694" s="1"/>
      <c r="D437694" s="1"/>
    </row>
    <row r="437713" spans="1:4" x14ac:dyDescent="0.35">
      <c r="A437713" s="1"/>
      <c r="B437713" s="1"/>
      <c r="C437713" s="1"/>
      <c r="D437713" s="1"/>
    </row>
    <row r="437732" spans="1:4" x14ac:dyDescent="0.35">
      <c r="A437732" s="1"/>
      <c r="B437732" s="1"/>
      <c r="C437732" s="1"/>
      <c r="D437732" s="1"/>
    </row>
    <row r="437751" spans="1:4" x14ac:dyDescent="0.35">
      <c r="A437751" s="1"/>
      <c r="B437751" s="1"/>
      <c r="C437751" s="1"/>
      <c r="D437751" s="1"/>
    </row>
    <row r="437770" spans="1:4" x14ac:dyDescent="0.35">
      <c r="A437770" s="1"/>
      <c r="B437770" s="1"/>
      <c r="C437770" s="1"/>
      <c r="D437770" s="1"/>
    </row>
    <row r="437789" spans="1:4" x14ac:dyDescent="0.35">
      <c r="A437789" s="1"/>
      <c r="B437789" s="1"/>
      <c r="C437789" s="1"/>
      <c r="D437789" s="1"/>
    </row>
    <row r="437808" spans="1:4" x14ac:dyDescent="0.35">
      <c r="A437808" s="1"/>
      <c r="B437808" s="1"/>
      <c r="C437808" s="1"/>
      <c r="D437808" s="1"/>
    </row>
    <row r="437827" spans="1:4" x14ac:dyDescent="0.35">
      <c r="A437827" s="1"/>
      <c r="B437827" s="1"/>
      <c r="C437827" s="1"/>
      <c r="D437827" s="1"/>
    </row>
    <row r="437846" spans="1:4" x14ac:dyDescent="0.35">
      <c r="A437846" s="1"/>
      <c r="B437846" s="1"/>
      <c r="C437846" s="1"/>
      <c r="D437846" s="1"/>
    </row>
    <row r="437865" spans="1:4" x14ac:dyDescent="0.35">
      <c r="A437865" s="1"/>
      <c r="B437865" s="1"/>
      <c r="C437865" s="1"/>
      <c r="D437865" s="1"/>
    </row>
    <row r="437884" spans="1:4" x14ac:dyDescent="0.35">
      <c r="A437884" s="1"/>
      <c r="B437884" s="1"/>
      <c r="C437884" s="1"/>
      <c r="D437884" s="1"/>
    </row>
    <row r="437903" spans="1:4" x14ac:dyDescent="0.35">
      <c r="A437903" s="1"/>
      <c r="B437903" s="1"/>
      <c r="C437903" s="1"/>
      <c r="D437903" s="1"/>
    </row>
    <row r="437922" spans="1:4" x14ac:dyDescent="0.35">
      <c r="A437922" s="1"/>
      <c r="B437922" s="1"/>
      <c r="C437922" s="1"/>
      <c r="D437922" s="1"/>
    </row>
    <row r="437941" spans="1:4" x14ac:dyDescent="0.35">
      <c r="A437941" s="1"/>
      <c r="B437941" s="1"/>
      <c r="C437941" s="1"/>
      <c r="D437941" s="1"/>
    </row>
    <row r="437960" spans="1:4" x14ac:dyDescent="0.35">
      <c r="A437960" s="1"/>
      <c r="B437960" s="1"/>
      <c r="C437960" s="1"/>
      <c r="D437960" s="1"/>
    </row>
    <row r="437979" spans="1:4" x14ac:dyDescent="0.35">
      <c r="A437979" s="1"/>
      <c r="B437979" s="1"/>
      <c r="C437979" s="1"/>
      <c r="D437979" s="1"/>
    </row>
    <row r="437998" spans="1:4" x14ac:dyDescent="0.35">
      <c r="A437998" s="1"/>
      <c r="B437998" s="1"/>
      <c r="C437998" s="1"/>
      <c r="D437998" s="1"/>
    </row>
    <row r="438017" spans="1:4" x14ac:dyDescent="0.35">
      <c r="A438017" s="1"/>
      <c r="B438017" s="1"/>
      <c r="C438017" s="1"/>
      <c r="D438017" s="1"/>
    </row>
    <row r="438036" spans="1:4" x14ac:dyDescent="0.35">
      <c r="A438036" s="1"/>
      <c r="B438036" s="1"/>
      <c r="C438036" s="1"/>
      <c r="D438036" s="1"/>
    </row>
    <row r="438055" spans="1:4" x14ac:dyDescent="0.35">
      <c r="A438055" s="1"/>
      <c r="B438055" s="1"/>
      <c r="C438055" s="1"/>
      <c r="D438055" s="1"/>
    </row>
    <row r="438074" spans="1:4" x14ac:dyDescent="0.35">
      <c r="A438074" s="1"/>
      <c r="B438074" s="1"/>
      <c r="C438074" s="1"/>
      <c r="D438074" s="1"/>
    </row>
    <row r="438093" spans="1:4" x14ac:dyDescent="0.35">
      <c r="A438093" s="1"/>
      <c r="B438093" s="1"/>
      <c r="C438093" s="1"/>
      <c r="D438093" s="1"/>
    </row>
    <row r="438112" spans="1:4" x14ac:dyDescent="0.35">
      <c r="A438112" s="1"/>
      <c r="B438112" s="1"/>
      <c r="C438112" s="1"/>
      <c r="D438112" s="1"/>
    </row>
    <row r="438131" spans="1:4" x14ac:dyDescent="0.35">
      <c r="A438131" s="1"/>
      <c r="B438131" s="1"/>
      <c r="C438131" s="1"/>
      <c r="D438131" s="1"/>
    </row>
    <row r="438150" spans="1:4" x14ac:dyDescent="0.35">
      <c r="A438150" s="1"/>
      <c r="B438150" s="1"/>
      <c r="C438150" s="1"/>
      <c r="D438150" s="1"/>
    </row>
    <row r="438169" spans="1:4" x14ac:dyDescent="0.35">
      <c r="A438169" s="1"/>
      <c r="B438169" s="1"/>
      <c r="C438169" s="1"/>
      <c r="D438169" s="1"/>
    </row>
    <row r="438188" spans="1:4" x14ac:dyDescent="0.35">
      <c r="A438188" s="1"/>
      <c r="B438188" s="1"/>
      <c r="C438188" s="1"/>
      <c r="D438188" s="1"/>
    </row>
    <row r="438207" spans="1:4" x14ac:dyDescent="0.35">
      <c r="A438207" s="1"/>
      <c r="B438207" s="1"/>
      <c r="C438207" s="1"/>
      <c r="D438207" s="1"/>
    </row>
    <row r="438226" spans="1:4" x14ac:dyDescent="0.35">
      <c r="A438226" s="1"/>
      <c r="B438226" s="1"/>
      <c r="C438226" s="1"/>
      <c r="D438226" s="1"/>
    </row>
    <row r="438245" spans="1:4" x14ac:dyDescent="0.35">
      <c r="A438245" s="1"/>
      <c r="B438245" s="1"/>
      <c r="C438245" s="1"/>
      <c r="D438245" s="1"/>
    </row>
    <row r="438264" spans="1:4" x14ac:dyDescent="0.35">
      <c r="A438264" s="1"/>
      <c r="B438264" s="1"/>
      <c r="C438264" s="1"/>
      <c r="D438264" s="1"/>
    </row>
    <row r="438283" spans="1:4" x14ac:dyDescent="0.35">
      <c r="A438283" s="1"/>
      <c r="B438283" s="1"/>
      <c r="C438283" s="1"/>
      <c r="D438283" s="1"/>
    </row>
    <row r="438302" spans="1:4" x14ac:dyDescent="0.35">
      <c r="A438302" s="1"/>
      <c r="B438302" s="1"/>
      <c r="C438302" s="1"/>
      <c r="D438302" s="1"/>
    </row>
    <row r="438321" spans="1:4" x14ac:dyDescent="0.35">
      <c r="A438321" s="1"/>
      <c r="B438321" s="1"/>
      <c r="C438321" s="1"/>
      <c r="D438321" s="1"/>
    </row>
    <row r="438340" spans="1:4" x14ac:dyDescent="0.35">
      <c r="A438340" s="1"/>
      <c r="B438340" s="1"/>
      <c r="C438340" s="1"/>
      <c r="D438340" s="1"/>
    </row>
    <row r="438359" spans="1:4" x14ac:dyDescent="0.35">
      <c r="A438359" s="1"/>
      <c r="B438359" s="1"/>
      <c r="C438359" s="1"/>
      <c r="D438359" s="1"/>
    </row>
    <row r="438378" spans="1:4" x14ac:dyDescent="0.35">
      <c r="A438378" s="1"/>
      <c r="B438378" s="1"/>
      <c r="C438378" s="1"/>
      <c r="D438378" s="1"/>
    </row>
    <row r="438397" spans="1:4" x14ac:dyDescent="0.35">
      <c r="A438397" s="1"/>
      <c r="B438397" s="1"/>
      <c r="C438397" s="1"/>
      <c r="D438397" s="1"/>
    </row>
    <row r="438416" spans="1:4" x14ac:dyDescent="0.35">
      <c r="A438416" s="1"/>
      <c r="B438416" s="1"/>
      <c r="C438416" s="1"/>
      <c r="D438416" s="1"/>
    </row>
    <row r="438435" spans="1:4" x14ac:dyDescent="0.35">
      <c r="A438435" s="1"/>
      <c r="B438435" s="1"/>
      <c r="C438435" s="1"/>
      <c r="D438435" s="1"/>
    </row>
    <row r="438454" spans="1:4" x14ac:dyDescent="0.35">
      <c r="A438454" s="1"/>
      <c r="B438454" s="1"/>
      <c r="C438454" s="1"/>
      <c r="D438454" s="1"/>
    </row>
    <row r="438473" spans="1:4" x14ac:dyDescent="0.35">
      <c r="A438473" s="1"/>
      <c r="B438473" s="1"/>
      <c r="C438473" s="1"/>
      <c r="D438473" s="1"/>
    </row>
    <row r="438492" spans="1:4" x14ac:dyDescent="0.35">
      <c r="A438492" s="1"/>
      <c r="B438492" s="1"/>
      <c r="C438492" s="1"/>
      <c r="D438492" s="1"/>
    </row>
    <row r="438511" spans="1:4" x14ac:dyDescent="0.35">
      <c r="A438511" s="1"/>
      <c r="B438511" s="1"/>
      <c r="C438511" s="1"/>
      <c r="D438511" s="1"/>
    </row>
    <row r="438530" spans="1:4" x14ac:dyDescent="0.35">
      <c r="A438530" s="1"/>
      <c r="B438530" s="1"/>
      <c r="C438530" s="1"/>
      <c r="D438530" s="1"/>
    </row>
    <row r="438549" spans="1:4" x14ac:dyDescent="0.35">
      <c r="A438549" s="1"/>
      <c r="B438549" s="1"/>
      <c r="C438549" s="1"/>
      <c r="D438549" s="1"/>
    </row>
    <row r="438568" spans="1:4" x14ac:dyDescent="0.35">
      <c r="A438568" s="1"/>
      <c r="B438568" s="1"/>
      <c r="C438568" s="1"/>
      <c r="D438568" s="1"/>
    </row>
    <row r="438587" spans="1:4" x14ac:dyDescent="0.35">
      <c r="A438587" s="1"/>
      <c r="B438587" s="1"/>
      <c r="C438587" s="1"/>
      <c r="D438587" s="1"/>
    </row>
    <row r="438606" spans="1:4" x14ac:dyDescent="0.35">
      <c r="A438606" s="1"/>
      <c r="B438606" s="1"/>
      <c r="C438606" s="1"/>
      <c r="D438606" s="1"/>
    </row>
    <row r="438625" spans="1:4" x14ac:dyDescent="0.35">
      <c r="A438625" s="1"/>
      <c r="B438625" s="1"/>
      <c r="C438625" s="1"/>
      <c r="D438625" s="1"/>
    </row>
    <row r="438644" spans="1:4" x14ac:dyDescent="0.35">
      <c r="A438644" s="1"/>
      <c r="B438644" s="1"/>
      <c r="C438644" s="1"/>
      <c r="D438644" s="1"/>
    </row>
    <row r="438663" spans="1:4" x14ac:dyDescent="0.35">
      <c r="A438663" s="1"/>
      <c r="B438663" s="1"/>
      <c r="C438663" s="1"/>
      <c r="D438663" s="1"/>
    </row>
    <row r="438682" spans="1:4" x14ac:dyDescent="0.35">
      <c r="A438682" s="1"/>
      <c r="B438682" s="1"/>
      <c r="C438682" s="1"/>
      <c r="D438682" s="1"/>
    </row>
    <row r="438701" spans="1:4" x14ac:dyDescent="0.35">
      <c r="A438701" s="1"/>
      <c r="B438701" s="1"/>
      <c r="C438701" s="1"/>
      <c r="D438701" s="1"/>
    </row>
    <row r="438720" spans="1:4" x14ac:dyDescent="0.35">
      <c r="A438720" s="1"/>
      <c r="B438720" s="1"/>
      <c r="C438720" s="1"/>
      <c r="D438720" s="1"/>
    </row>
    <row r="438739" spans="1:4" x14ac:dyDescent="0.35">
      <c r="A438739" s="1"/>
      <c r="B438739" s="1"/>
      <c r="C438739" s="1"/>
      <c r="D438739" s="1"/>
    </row>
    <row r="438758" spans="1:4" x14ac:dyDescent="0.35">
      <c r="A438758" s="1"/>
      <c r="B438758" s="1"/>
      <c r="C438758" s="1"/>
      <c r="D438758" s="1"/>
    </row>
    <row r="438777" spans="1:4" x14ac:dyDescent="0.35">
      <c r="A438777" s="1"/>
      <c r="B438777" s="1"/>
      <c r="C438777" s="1"/>
      <c r="D438777" s="1"/>
    </row>
    <row r="438796" spans="1:4" x14ac:dyDescent="0.35">
      <c r="A438796" s="1"/>
      <c r="B438796" s="1"/>
      <c r="C438796" s="1"/>
      <c r="D438796" s="1"/>
    </row>
    <row r="438815" spans="1:4" x14ac:dyDescent="0.35">
      <c r="A438815" s="1"/>
      <c r="B438815" s="1"/>
      <c r="C438815" s="1"/>
      <c r="D438815" s="1"/>
    </row>
    <row r="438834" spans="1:4" x14ac:dyDescent="0.35">
      <c r="A438834" s="1"/>
      <c r="B438834" s="1"/>
      <c r="C438834" s="1"/>
      <c r="D438834" s="1"/>
    </row>
    <row r="438853" spans="1:4" x14ac:dyDescent="0.35">
      <c r="A438853" s="1"/>
      <c r="B438853" s="1"/>
      <c r="C438853" s="1"/>
      <c r="D438853" s="1"/>
    </row>
    <row r="438872" spans="1:4" x14ac:dyDescent="0.35">
      <c r="A438872" s="1"/>
      <c r="B438872" s="1"/>
      <c r="C438872" s="1"/>
      <c r="D438872" s="1"/>
    </row>
    <row r="438891" spans="1:4" x14ac:dyDescent="0.35">
      <c r="A438891" s="1"/>
      <c r="B438891" s="1"/>
      <c r="C438891" s="1"/>
      <c r="D438891" s="1"/>
    </row>
    <row r="438910" spans="1:4" x14ac:dyDescent="0.35">
      <c r="A438910" s="1"/>
      <c r="B438910" s="1"/>
      <c r="C438910" s="1"/>
      <c r="D438910" s="1"/>
    </row>
    <row r="438929" spans="1:4" x14ac:dyDescent="0.35">
      <c r="A438929" s="1"/>
      <c r="B438929" s="1"/>
      <c r="C438929" s="1"/>
      <c r="D438929" s="1"/>
    </row>
    <row r="438948" spans="1:4" x14ac:dyDescent="0.35">
      <c r="A438948" s="1"/>
      <c r="B438948" s="1"/>
      <c r="C438948" s="1"/>
      <c r="D438948" s="1"/>
    </row>
    <row r="438967" spans="1:4" x14ac:dyDescent="0.35">
      <c r="A438967" s="1"/>
      <c r="B438967" s="1"/>
      <c r="C438967" s="1"/>
      <c r="D438967" s="1"/>
    </row>
    <row r="438986" spans="1:4" x14ac:dyDescent="0.35">
      <c r="A438986" s="1"/>
      <c r="B438986" s="1"/>
      <c r="C438986" s="1"/>
      <c r="D438986" s="1"/>
    </row>
    <row r="439005" spans="1:4" x14ac:dyDescent="0.35">
      <c r="A439005" s="1"/>
      <c r="B439005" s="1"/>
      <c r="C439005" s="1"/>
      <c r="D439005" s="1"/>
    </row>
    <row r="439024" spans="1:4" x14ac:dyDescent="0.35">
      <c r="A439024" s="1"/>
      <c r="B439024" s="1"/>
      <c r="C439024" s="1"/>
      <c r="D439024" s="1"/>
    </row>
    <row r="439043" spans="1:4" x14ac:dyDescent="0.35">
      <c r="A439043" s="1"/>
      <c r="B439043" s="1"/>
      <c r="C439043" s="1"/>
      <c r="D439043" s="1"/>
    </row>
    <row r="439062" spans="1:4" x14ac:dyDescent="0.35">
      <c r="A439062" s="1"/>
      <c r="B439062" s="1"/>
      <c r="C439062" s="1"/>
      <c r="D439062" s="1"/>
    </row>
    <row r="439081" spans="1:4" x14ac:dyDescent="0.35">
      <c r="A439081" s="1"/>
      <c r="B439081" s="1"/>
      <c r="C439081" s="1"/>
      <c r="D439081" s="1"/>
    </row>
    <row r="439100" spans="1:4" x14ac:dyDescent="0.35">
      <c r="A439100" s="1"/>
      <c r="B439100" s="1"/>
      <c r="C439100" s="1"/>
      <c r="D439100" s="1"/>
    </row>
    <row r="439119" spans="1:4" x14ac:dyDescent="0.35">
      <c r="A439119" s="1"/>
      <c r="B439119" s="1"/>
      <c r="C439119" s="1"/>
      <c r="D439119" s="1"/>
    </row>
    <row r="439138" spans="1:4" x14ac:dyDescent="0.35">
      <c r="A439138" s="1"/>
      <c r="B439138" s="1"/>
      <c r="C439138" s="1"/>
      <c r="D439138" s="1"/>
    </row>
    <row r="439157" spans="1:4" x14ac:dyDescent="0.35">
      <c r="A439157" s="1"/>
      <c r="B439157" s="1"/>
      <c r="C439157" s="1"/>
      <c r="D439157" s="1"/>
    </row>
    <row r="439176" spans="1:4" x14ac:dyDescent="0.35">
      <c r="A439176" s="1"/>
      <c r="B439176" s="1"/>
      <c r="C439176" s="1"/>
      <c r="D439176" s="1"/>
    </row>
    <row r="439195" spans="1:4" x14ac:dyDescent="0.35">
      <c r="A439195" s="1"/>
      <c r="B439195" s="1"/>
      <c r="C439195" s="1"/>
      <c r="D439195" s="1"/>
    </row>
    <row r="439214" spans="1:4" x14ac:dyDescent="0.35">
      <c r="A439214" s="1"/>
      <c r="B439214" s="1"/>
      <c r="C439214" s="1"/>
      <c r="D439214" s="1"/>
    </row>
    <row r="439233" spans="1:4" x14ac:dyDescent="0.35">
      <c r="A439233" s="1"/>
      <c r="B439233" s="1"/>
      <c r="C439233" s="1"/>
      <c r="D439233" s="1"/>
    </row>
    <row r="439252" spans="1:4" x14ac:dyDescent="0.35">
      <c r="A439252" s="1"/>
      <c r="B439252" s="1"/>
      <c r="C439252" s="1"/>
      <c r="D439252" s="1"/>
    </row>
    <row r="439271" spans="1:4" x14ac:dyDescent="0.35">
      <c r="A439271" s="1"/>
      <c r="B439271" s="1"/>
      <c r="C439271" s="1"/>
      <c r="D439271" s="1"/>
    </row>
    <row r="439290" spans="1:4" x14ac:dyDescent="0.35">
      <c r="A439290" s="1"/>
      <c r="B439290" s="1"/>
      <c r="C439290" s="1"/>
      <c r="D439290" s="1"/>
    </row>
    <row r="439309" spans="1:4" x14ac:dyDescent="0.35">
      <c r="A439309" s="1"/>
      <c r="B439309" s="1"/>
      <c r="C439309" s="1"/>
      <c r="D439309" s="1"/>
    </row>
    <row r="439328" spans="1:4" x14ac:dyDescent="0.35">
      <c r="A439328" s="1"/>
      <c r="B439328" s="1"/>
      <c r="C439328" s="1"/>
      <c r="D439328" s="1"/>
    </row>
    <row r="439347" spans="1:4" x14ac:dyDescent="0.35">
      <c r="A439347" s="1"/>
      <c r="B439347" s="1"/>
      <c r="C439347" s="1"/>
      <c r="D439347" s="1"/>
    </row>
    <row r="439366" spans="1:4" x14ac:dyDescent="0.35">
      <c r="A439366" s="1"/>
      <c r="B439366" s="1"/>
      <c r="C439366" s="1"/>
      <c r="D439366" s="1"/>
    </row>
    <row r="439385" spans="1:4" x14ac:dyDescent="0.35">
      <c r="A439385" s="1"/>
      <c r="B439385" s="1"/>
      <c r="C439385" s="1"/>
      <c r="D439385" s="1"/>
    </row>
    <row r="439404" spans="1:4" x14ac:dyDescent="0.35">
      <c r="A439404" s="1"/>
      <c r="B439404" s="1"/>
      <c r="C439404" s="1"/>
      <c r="D439404" s="1"/>
    </row>
    <row r="439423" spans="1:4" x14ac:dyDescent="0.35">
      <c r="A439423" s="1"/>
      <c r="B439423" s="1"/>
      <c r="C439423" s="1"/>
      <c r="D439423" s="1"/>
    </row>
    <row r="439442" spans="1:4" x14ac:dyDescent="0.35">
      <c r="A439442" s="1"/>
      <c r="B439442" s="1"/>
      <c r="C439442" s="1"/>
      <c r="D439442" s="1"/>
    </row>
    <row r="439461" spans="1:4" x14ac:dyDescent="0.35">
      <c r="A439461" s="1"/>
      <c r="B439461" s="1"/>
      <c r="C439461" s="1"/>
      <c r="D439461" s="1"/>
    </row>
    <row r="439480" spans="1:4" x14ac:dyDescent="0.35">
      <c r="A439480" s="1"/>
      <c r="B439480" s="1"/>
      <c r="C439480" s="1"/>
      <c r="D439480" s="1"/>
    </row>
    <row r="439499" spans="1:4" x14ac:dyDescent="0.35">
      <c r="A439499" s="1"/>
      <c r="B439499" s="1"/>
      <c r="C439499" s="1"/>
      <c r="D439499" s="1"/>
    </row>
    <row r="439518" spans="1:4" x14ac:dyDescent="0.35">
      <c r="A439518" s="1"/>
      <c r="B439518" s="1"/>
      <c r="C439518" s="1"/>
      <c r="D439518" s="1"/>
    </row>
    <row r="439537" spans="1:4" x14ac:dyDescent="0.35">
      <c r="A439537" s="1"/>
      <c r="B439537" s="1"/>
      <c r="C439537" s="1"/>
      <c r="D439537" s="1"/>
    </row>
    <row r="439556" spans="1:4" x14ac:dyDescent="0.35">
      <c r="A439556" s="1"/>
      <c r="B439556" s="1"/>
      <c r="C439556" s="1"/>
      <c r="D439556" s="1"/>
    </row>
    <row r="439575" spans="1:4" x14ac:dyDescent="0.35">
      <c r="A439575" s="1"/>
      <c r="B439575" s="1"/>
      <c r="C439575" s="1"/>
      <c r="D439575" s="1"/>
    </row>
    <row r="439594" spans="1:4" x14ac:dyDescent="0.35">
      <c r="A439594" s="1"/>
      <c r="B439594" s="1"/>
      <c r="C439594" s="1"/>
      <c r="D439594" s="1"/>
    </row>
    <row r="439613" spans="1:4" x14ac:dyDescent="0.35">
      <c r="A439613" s="1"/>
      <c r="B439613" s="1"/>
      <c r="C439613" s="1"/>
      <c r="D439613" s="1"/>
    </row>
    <row r="439632" spans="1:4" x14ac:dyDescent="0.35">
      <c r="A439632" s="1"/>
      <c r="B439632" s="1"/>
      <c r="C439632" s="1"/>
      <c r="D439632" s="1"/>
    </row>
    <row r="439651" spans="1:4" x14ac:dyDescent="0.35">
      <c r="A439651" s="1"/>
      <c r="B439651" s="1"/>
      <c r="C439651" s="1"/>
      <c r="D439651" s="1"/>
    </row>
    <row r="439670" spans="1:4" x14ac:dyDescent="0.35">
      <c r="A439670" s="1"/>
      <c r="B439670" s="1"/>
      <c r="C439670" s="1"/>
      <c r="D439670" s="1"/>
    </row>
    <row r="439689" spans="1:4" x14ac:dyDescent="0.35">
      <c r="A439689" s="1"/>
      <c r="B439689" s="1"/>
      <c r="C439689" s="1"/>
      <c r="D439689" s="1"/>
    </row>
    <row r="439708" spans="1:4" x14ac:dyDescent="0.35">
      <c r="A439708" s="1"/>
      <c r="B439708" s="1"/>
      <c r="C439708" s="1"/>
      <c r="D439708" s="1"/>
    </row>
    <row r="439727" spans="1:4" x14ac:dyDescent="0.35">
      <c r="A439727" s="1"/>
      <c r="B439727" s="1"/>
      <c r="C439727" s="1"/>
      <c r="D439727" s="1"/>
    </row>
    <row r="439746" spans="1:4" x14ac:dyDescent="0.35">
      <c r="A439746" s="1"/>
      <c r="B439746" s="1"/>
      <c r="C439746" s="1"/>
      <c r="D439746" s="1"/>
    </row>
    <row r="439765" spans="1:4" x14ac:dyDescent="0.35">
      <c r="A439765" s="1"/>
      <c r="B439765" s="1"/>
      <c r="C439765" s="1"/>
      <c r="D439765" s="1"/>
    </row>
    <row r="439784" spans="1:4" x14ac:dyDescent="0.35">
      <c r="A439784" s="1"/>
      <c r="B439784" s="1"/>
      <c r="C439784" s="1"/>
      <c r="D439784" s="1"/>
    </row>
    <row r="439803" spans="1:4" x14ac:dyDescent="0.35">
      <c r="A439803" s="1"/>
      <c r="B439803" s="1"/>
      <c r="C439803" s="1"/>
      <c r="D439803" s="1"/>
    </row>
    <row r="439822" spans="1:4" x14ac:dyDescent="0.35">
      <c r="A439822" s="1"/>
      <c r="B439822" s="1"/>
      <c r="C439822" s="1"/>
      <c r="D439822" s="1"/>
    </row>
    <row r="439841" spans="1:4" x14ac:dyDescent="0.35">
      <c r="A439841" s="1"/>
      <c r="B439841" s="1"/>
      <c r="C439841" s="1"/>
      <c r="D439841" s="1"/>
    </row>
    <row r="439860" spans="1:4" x14ac:dyDescent="0.35">
      <c r="A439860" s="1"/>
      <c r="B439860" s="1"/>
      <c r="C439860" s="1"/>
      <c r="D439860" s="1"/>
    </row>
    <row r="439879" spans="1:4" x14ac:dyDescent="0.35">
      <c r="A439879" s="1"/>
      <c r="B439879" s="1"/>
      <c r="C439879" s="1"/>
      <c r="D439879" s="1"/>
    </row>
    <row r="439898" spans="1:4" x14ac:dyDescent="0.35">
      <c r="A439898" s="1"/>
      <c r="B439898" s="1"/>
      <c r="C439898" s="1"/>
      <c r="D439898" s="1"/>
    </row>
    <row r="439917" spans="1:4" x14ac:dyDescent="0.35">
      <c r="A439917" s="1"/>
      <c r="B439917" s="1"/>
      <c r="C439917" s="1"/>
      <c r="D439917" s="1"/>
    </row>
    <row r="439936" spans="1:4" x14ac:dyDescent="0.35">
      <c r="A439936" s="1"/>
      <c r="B439936" s="1"/>
      <c r="C439936" s="1"/>
      <c r="D439936" s="1"/>
    </row>
    <row r="439955" spans="1:4" x14ac:dyDescent="0.35">
      <c r="A439955" s="1"/>
      <c r="B439955" s="1"/>
      <c r="C439955" s="1"/>
      <c r="D439955" s="1"/>
    </row>
    <row r="439974" spans="1:4" x14ac:dyDescent="0.35">
      <c r="A439974" s="1"/>
      <c r="B439974" s="1"/>
      <c r="C439974" s="1"/>
      <c r="D439974" s="1"/>
    </row>
    <row r="439993" spans="1:4" x14ac:dyDescent="0.35">
      <c r="A439993" s="1"/>
      <c r="B439993" s="1"/>
      <c r="C439993" s="1"/>
      <c r="D439993" s="1"/>
    </row>
    <row r="440012" spans="1:4" x14ac:dyDescent="0.35">
      <c r="A440012" s="1"/>
      <c r="B440012" s="1"/>
      <c r="C440012" s="1"/>
      <c r="D440012" s="1"/>
    </row>
    <row r="440031" spans="1:4" x14ac:dyDescent="0.35">
      <c r="A440031" s="1"/>
      <c r="B440031" s="1"/>
      <c r="C440031" s="1"/>
      <c r="D440031" s="1"/>
    </row>
    <row r="440050" spans="1:4" x14ac:dyDescent="0.35">
      <c r="A440050" s="1"/>
      <c r="B440050" s="1"/>
      <c r="C440050" s="1"/>
      <c r="D440050" s="1"/>
    </row>
    <row r="440069" spans="1:4" x14ac:dyDescent="0.35">
      <c r="A440069" s="1"/>
      <c r="B440069" s="1"/>
      <c r="C440069" s="1"/>
      <c r="D440069" s="1"/>
    </row>
    <row r="440088" spans="1:4" x14ac:dyDescent="0.35">
      <c r="A440088" s="1"/>
      <c r="B440088" s="1"/>
      <c r="C440088" s="1"/>
      <c r="D440088" s="1"/>
    </row>
    <row r="440107" spans="1:4" x14ac:dyDescent="0.35">
      <c r="A440107" s="1"/>
      <c r="B440107" s="1"/>
      <c r="C440107" s="1"/>
      <c r="D440107" s="1"/>
    </row>
    <row r="440126" spans="1:4" x14ac:dyDescent="0.35">
      <c r="A440126" s="1"/>
      <c r="B440126" s="1"/>
      <c r="C440126" s="1"/>
      <c r="D440126" s="1"/>
    </row>
    <row r="440145" spans="1:4" x14ac:dyDescent="0.35">
      <c r="A440145" s="1"/>
      <c r="B440145" s="1"/>
      <c r="C440145" s="1"/>
      <c r="D440145" s="1"/>
    </row>
    <row r="440164" spans="1:4" x14ac:dyDescent="0.35">
      <c r="A440164" s="1"/>
      <c r="B440164" s="1"/>
      <c r="C440164" s="1"/>
      <c r="D440164" s="1"/>
    </row>
    <row r="440183" spans="1:4" x14ac:dyDescent="0.35">
      <c r="A440183" s="1"/>
      <c r="B440183" s="1"/>
      <c r="C440183" s="1"/>
      <c r="D440183" s="1"/>
    </row>
    <row r="440202" spans="1:4" x14ac:dyDescent="0.35">
      <c r="A440202" s="1"/>
      <c r="B440202" s="1"/>
      <c r="C440202" s="1"/>
      <c r="D440202" s="1"/>
    </row>
    <row r="440221" spans="1:4" x14ac:dyDescent="0.35">
      <c r="A440221" s="1"/>
      <c r="B440221" s="1"/>
      <c r="C440221" s="1"/>
      <c r="D440221" s="1"/>
    </row>
    <row r="440240" spans="1:4" x14ac:dyDescent="0.35">
      <c r="A440240" s="1"/>
      <c r="B440240" s="1"/>
      <c r="C440240" s="1"/>
      <c r="D440240" s="1"/>
    </row>
    <row r="440259" spans="1:4" x14ac:dyDescent="0.35">
      <c r="A440259" s="1"/>
      <c r="B440259" s="1"/>
      <c r="C440259" s="1"/>
      <c r="D440259" s="1"/>
    </row>
    <row r="440278" spans="1:4" x14ac:dyDescent="0.35">
      <c r="A440278" s="1"/>
      <c r="B440278" s="1"/>
      <c r="C440278" s="1"/>
      <c r="D440278" s="1"/>
    </row>
    <row r="440297" spans="1:4" x14ac:dyDescent="0.35">
      <c r="A440297" s="1"/>
      <c r="B440297" s="1"/>
      <c r="C440297" s="1"/>
      <c r="D440297" s="1"/>
    </row>
    <row r="440316" spans="1:4" x14ac:dyDescent="0.35">
      <c r="A440316" s="1"/>
      <c r="B440316" s="1"/>
      <c r="C440316" s="1"/>
      <c r="D440316" s="1"/>
    </row>
    <row r="440335" spans="1:4" x14ac:dyDescent="0.35">
      <c r="A440335" s="1"/>
      <c r="B440335" s="1"/>
      <c r="C440335" s="1"/>
      <c r="D440335" s="1"/>
    </row>
    <row r="440354" spans="1:4" x14ac:dyDescent="0.35">
      <c r="A440354" s="1"/>
      <c r="B440354" s="1"/>
      <c r="C440354" s="1"/>
      <c r="D440354" s="1"/>
    </row>
    <row r="440373" spans="1:4" x14ac:dyDescent="0.35">
      <c r="A440373" s="1"/>
      <c r="B440373" s="1"/>
      <c r="C440373" s="1"/>
      <c r="D440373" s="1"/>
    </row>
    <row r="440392" spans="1:4" x14ac:dyDescent="0.35">
      <c r="A440392" s="1"/>
      <c r="B440392" s="1"/>
      <c r="C440392" s="1"/>
      <c r="D440392" s="1"/>
    </row>
    <row r="440411" spans="1:4" x14ac:dyDescent="0.35">
      <c r="A440411" s="1"/>
      <c r="B440411" s="1"/>
      <c r="C440411" s="1"/>
      <c r="D440411" s="1"/>
    </row>
    <row r="440430" spans="1:4" x14ac:dyDescent="0.35">
      <c r="A440430" s="1"/>
      <c r="B440430" s="1"/>
      <c r="C440430" s="1"/>
      <c r="D440430" s="1"/>
    </row>
    <row r="440449" spans="1:4" x14ac:dyDescent="0.35">
      <c r="A440449" s="1"/>
      <c r="B440449" s="1"/>
      <c r="C440449" s="1"/>
      <c r="D440449" s="1"/>
    </row>
    <row r="440468" spans="1:4" x14ac:dyDescent="0.35">
      <c r="A440468" s="1"/>
      <c r="B440468" s="1"/>
      <c r="C440468" s="1"/>
      <c r="D440468" s="1"/>
    </row>
    <row r="440487" spans="1:4" x14ac:dyDescent="0.35">
      <c r="A440487" s="1"/>
      <c r="B440487" s="1"/>
      <c r="C440487" s="1"/>
      <c r="D440487" s="1"/>
    </row>
    <row r="440506" spans="1:4" x14ac:dyDescent="0.35">
      <c r="A440506" s="1"/>
      <c r="B440506" s="1"/>
      <c r="C440506" s="1"/>
      <c r="D440506" s="1"/>
    </row>
    <row r="440525" spans="1:4" x14ac:dyDescent="0.35">
      <c r="A440525" s="1"/>
      <c r="B440525" s="1"/>
      <c r="C440525" s="1"/>
      <c r="D440525" s="1"/>
    </row>
    <row r="440544" spans="1:4" x14ac:dyDescent="0.35">
      <c r="A440544" s="1"/>
      <c r="B440544" s="1"/>
      <c r="C440544" s="1"/>
      <c r="D440544" s="1"/>
    </row>
    <row r="440563" spans="1:4" x14ac:dyDescent="0.35">
      <c r="A440563" s="1"/>
      <c r="B440563" s="1"/>
      <c r="C440563" s="1"/>
      <c r="D440563" s="1"/>
    </row>
    <row r="440582" spans="1:4" x14ac:dyDescent="0.35">
      <c r="A440582" s="1"/>
      <c r="B440582" s="1"/>
      <c r="C440582" s="1"/>
      <c r="D440582" s="1"/>
    </row>
    <row r="440601" spans="1:4" x14ac:dyDescent="0.35">
      <c r="A440601" s="1"/>
      <c r="B440601" s="1"/>
      <c r="C440601" s="1"/>
      <c r="D440601" s="1"/>
    </row>
    <row r="440620" spans="1:4" x14ac:dyDescent="0.35">
      <c r="A440620" s="1"/>
      <c r="B440620" s="1"/>
      <c r="C440620" s="1"/>
      <c r="D440620" s="1"/>
    </row>
    <row r="440639" spans="1:4" x14ac:dyDescent="0.35">
      <c r="A440639" s="1"/>
      <c r="B440639" s="1"/>
      <c r="C440639" s="1"/>
      <c r="D440639" s="1"/>
    </row>
    <row r="440658" spans="1:4" x14ac:dyDescent="0.35">
      <c r="A440658" s="1"/>
      <c r="B440658" s="1"/>
      <c r="C440658" s="1"/>
      <c r="D440658" s="1"/>
    </row>
    <row r="440677" spans="1:4" x14ac:dyDescent="0.35">
      <c r="A440677" s="1"/>
      <c r="B440677" s="1"/>
      <c r="C440677" s="1"/>
      <c r="D440677" s="1"/>
    </row>
    <row r="440696" spans="1:4" x14ac:dyDescent="0.35">
      <c r="A440696" s="1"/>
      <c r="B440696" s="1"/>
      <c r="C440696" s="1"/>
      <c r="D440696" s="1"/>
    </row>
    <row r="440715" spans="1:4" x14ac:dyDescent="0.35">
      <c r="A440715" s="1"/>
      <c r="B440715" s="1"/>
      <c r="C440715" s="1"/>
      <c r="D440715" s="1"/>
    </row>
    <row r="440734" spans="1:4" x14ac:dyDescent="0.35">
      <c r="A440734" s="1"/>
      <c r="B440734" s="1"/>
      <c r="C440734" s="1"/>
      <c r="D440734" s="1"/>
    </row>
    <row r="440753" spans="1:4" x14ac:dyDescent="0.35">
      <c r="A440753" s="1"/>
      <c r="B440753" s="1"/>
      <c r="C440753" s="1"/>
      <c r="D440753" s="1"/>
    </row>
    <row r="440772" spans="1:4" x14ac:dyDescent="0.35">
      <c r="A440772" s="1"/>
      <c r="B440772" s="1"/>
      <c r="C440772" s="1"/>
      <c r="D440772" s="1"/>
    </row>
    <row r="440791" spans="1:4" x14ac:dyDescent="0.35">
      <c r="A440791" s="1"/>
      <c r="B440791" s="1"/>
      <c r="C440791" s="1"/>
      <c r="D440791" s="1"/>
    </row>
    <row r="440810" spans="1:4" x14ac:dyDescent="0.35">
      <c r="A440810" s="1"/>
      <c r="B440810" s="1"/>
      <c r="C440810" s="1"/>
      <c r="D440810" s="1"/>
    </row>
    <row r="440829" spans="1:4" x14ac:dyDescent="0.35">
      <c r="A440829" s="1"/>
      <c r="B440829" s="1"/>
      <c r="C440829" s="1"/>
      <c r="D440829" s="1"/>
    </row>
    <row r="440848" spans="1:4" x14ac:dyDescent="0.35">
      <c r="A440848" s="1"/>
      <c r="B440848" s="1"/>
      <c r="C440848" s="1"/>
      <c r="D440848" s="1"/>
    </row>
    <row r="440867" spans="1:4" x14ac:dyDescent="0.35">
      <c r="A440867" s="1"/>
      <c r="B440867" s="1"/>
      <c r="C440867" s="1"/>
      <c r="D440867" s="1"/>
    </row>
    <row r="440886" spans="1:4" x14ac:dyDescent="0.35">
      <c r="A440886" s="1"/>
      <c r="B440886" s="1"/>
      <c r="C440886" s="1"/>
      <c r="D440886" s="1"/>
    </row>
    <row r="440905" spans="1:4" x14ac:dyDescent="0.35">
      <c r="A440905" s="1"/>
      <c r="B440905" s="1"/>
      <c r="C440905" s="1"/>
      <c r="D440905" s="1"/>
    </row>
    <row r="440924" spans="1:4" x14ac:dyDescent="0.35">
      <c r="A440924" s="1"/>
      <c r="B440924" s="1"/>
      <c r="C440924" s="1"/>
      <c r="D440924" s="1"/>
    </row>
    <row r="440943" spans="1:4" x14ac:dyDescent="0.35">
      <c r="A440943" s="1"/>
      <c r="B440943" s="1"/>
      <c r="C440943" s="1"/>
      <c r="D440943" s="1"/>
    </row>
    <row r="440962" spans="1:4" x14ac:dyDescent="0.35">
      <c r="A440962" s="1"/>
      <c r="B440962" s="1"/>
      <c r="C440962" s="1"/>
      <c r="D440962" s="1"/>
    </row>
    <row r="440981" spans="1:4" x14ac:dyDescent="0.35">
      <c r="A440981" s="1"/>
      <c r="B440981" s="1"/>
      <c r="C440981" s="1"/>
      <c r="D440981" s="1"/>
    </row>
    <row r="441000" spans="1:4" x14ac:dyDescent="0.35">
      <c r="A441000" s="1"/>
      <c r="B441000" s="1"/>
      <c r="C441000" s="1"/>
      <c r="D441000" s="1"/>
    </row>
    <row r="441019" spans="1:4" x14ac:dyDescent="0.35">
      <c r="A441019" s="1"/>
      <c r="B441019" s="1"/>
      <c r="C441019" s="1"/>
      <c r="D441019" s="1"/>
    </row>
    <row r="441038" spans="1:4" x14ac:dyDescent="0.35">
      <c r="A441038" s="1"/>
      <c r="B441038" s="1"/>
      <c r="C441038" s="1"/>
      <c r="D441038" s="1"/>
    </row>
    <row r="441057" spans="1:4" x14ac:dyDescent="0.35">
      <c r="A441057" s="1"/>
      <c r="B441057" s="1"/>
      <c r="C441057" s="1"/>
      <c r="D441057" s="1"/>
    </row>
    <row r="441076" spans="1:4" x14ac:dyDescent="0.35">
      <c r="A441076" s="1"/>
      <c r="B441076" s="1"/>
      <c r="C441076" s="1"/>
      <c r="D441076" s="1"/>
    </row>
    <row r="441095" spans="1:4" x14ac:dyDescent="0.35">
      <c r="A441095" s="1"/>
      <c r="B441095" s="1"/>
      <c r="C441095" s="1"/>
      <c r="D441095" s="1"/>
    </row>
    <row r="441114" spans="1:4" x14ac:dyDescent="0.35">
      <c r="A441114" s="1"/>
      <c r="B441114" s="1"/>
      <c r="C441114" s="1"/>
      <c r="D441114" s="1"/>
    </row>
    <row r="441133" spans="1:4" x14ac:dyDescent="0.35">
      <c r="A441133" s="1"/>
      <c r="B441133" s="1"/>
      <c r="C441133" s="1"/>
      <c r="D441133" s="1"/>
    </row>
    <row r="441152" spans="1:4" x14ac:dyDescent="0.35">
      <c r="A441152" s="1"/>
      <c r="B441152" s="1"/>
      <c r="C441152" s="1"/>
      <c r="D441152" s="1"/>
    </row>
    <row r="441171" spans="1:4" x14ac:dyDescent="0.35">
      <c r="A441171" s="1"/>
      <c r="B441171" s="1"/>
      <c r="C441171" s="1"/>
      <c r="D441171" s="1"/>
    </row>
    <row r="441190" spans="1:4" x14ac:dyDescent="0.35">
      <c r="A441190" s="1"/>
      <c r="B441190" s="1"/>
      <c r="C441190" s="1"/>
      <c r="D441190" s="1"/>
    </row>
    <row r="441209" spans="1:4" x14ac:dyDescent="0.35">
      <c r="A441209" s="1"/>
      <c r="B441209" s="1"/>
      <c r="C441209" s="1"/>
      <c r="D441209" s="1"/>
    </row>
    <row r="441228" spans="1:4" x14ac:dyDescent="0.35">
      <c r="A441228" s="1"/>
      <c r="B441228" s="1"/>
      <c r="C441228" s="1"/>
      <c r="D441228" s="1"/>
    </row>
    <row r="441247" spans="1:4" x14ac:dyDescent="0.35">
      <c r="A441247" s="1"/>
      <c r="B441247" s="1"/>
      <c r="C441247" s="1"/>
      <c r="D441247" s="1"/>
    </row>
    <row r="441266" spans="1:4" x14ac:dyDescent="0.35">
      <c r="A441266" s="1"/>
      <c r="B441266" s="1"/>
      <c r="C441266" s="1"/>
      <c r="D441266" s="1"/>
    </row>
    <row r="441285" spans="1:4" x14ac:dyDescent="0.35">
      <c r="A441285" s="1"/>
      <c r="B441285" s="1"/>
      <c r="C441285" s="1"/>
      <c r="D441285" s="1"/>
    </row>
    <row r="441304" spans="1:4" x14ac:dyDescent="0.35">
      <c r="A441304" s="1"/>
      <c r="B441304" s="1"/>
      <c r="C441304" s="1"/>
      <c r="D441304" s="1"/>
    </row>
    <row r="441323" spans="1:4" x14ac:dyDescent="0.35">
      <c r="A441323" s="1"/>
      <c r="B441323" s="1"/>
      <c r="C441323" s="1"/>
      <c r="D441323" s="1"/>
    </row>
    <row r="441342" spans="1:4" x14ac:dyDescent="0.35">
      <c r="A441342" s="1"/>
      <c r="B441342" s="1"/>
      <c r="C441342" s="1"/>
      <c r="D441342" s="1"/>
    </row>
    <row r="441361" spans="1:4" x14ac:dyDescent="0.35">
      <c r="A441361" s="1"/>
      <c r="B441361" s="1"/>
      <c r="C441361" s="1"/>
      <c r="D441361" s="1"/>
    </row>
    <row r="441380" spans="1:4" x14ac:dyDescent="0.35">
      <c r="A441380" s="1"/>
      <c r="B441380" s="1"/>
      <c r="C441380" s="1"/>
      <c r="D441380" s="1"/>
    </row>
    <row r="441399" spans="1:4" x14ac:dyDescent="0.35">
      <c r="A441399" s="1"/>
      <c r="B441399" s="1"/>
      <c r="C441399" s="1"/>
      <c r="D441399" s="1"/>
    </row>
    <row r="441418" spans="1:4" x14ac:dyDescent="0.35">
      <c r="A441418" s="1"/>
      <c r="B441418" s="1"/>
      <c r="C441418" s="1"/>
      <c r="D441418" s="1"/>
    </row>
    <row r="441437" spans="1:4" x14ac:dyDescent="0.35">
      <c r="A441437" s="1"/>
      <c r="B441437" s="1"/>
      <c r="C441437" s="1"/>
      <c r="D441437" s="1"/>
    </row>
    <row r="441456" spans="1:4" x14ac:dyDescent="0.35">
      <c r="A441456" s="1"/>
      <c r="B441456" s="1"/>
      <c r="C441456" s="1"/>
      <c r="D441456" s="1"/>
    </row>
    <row r="441475" spans="1:4" x14ac:dyDescent="0.35">
      <c r="A441475" s="1"/>
      <c r="B441475" s="1"/>
      <c r="C441475" s="1"/>
      <c r="D441475" s="1"/>
    </row>
    <row r="441494" spans="1:4" x14ac:dyDescent="0.35">
      <c r="A441494" s="1"/>
      <c r="B441494" s="1"/>
      <c r="C441494" s="1"/>
      <c r="D441494" s="1"/>
    </row>
    <row r="441513" spans="1:4" x14ac:dyDescent="0.35">
      <c r="A441513" s="1"/>
      <c r="B441513" s="1"/>
      <c r="C441513" s="1"/>
      <c r="D441513" s="1"/>
    </row>
    <row r="441532" spans="1:4" x14ac:dyDescent="0.35">
      <c r="A441532" s="1"/>
      <c r="B441532" s="1"/>
      <c r="C441532" s="1"/>
      <c r="D441532" s="1"/>
    </row>
    <row r="441551" spans="1:4" x14ac:dyDescent="0.35">
      <c r="A441551" s="1"/>
      <c r="B441551" s="1"/>
      <c r="C441551" s="1"/>
      <c r="D441551" s="1"/>
    </row>
    <row r="441570" spans="1:4" x14ac:dyDescent="0.35">
      <c r="A441570" s="1"/>
      <c r="B441570" s="1"/>
      <c r="C441570" s="1"/>
      <c r="D441570" s="1"/>
    </row>
    <row r="441589" spans="1:4" x14ac:dyDescent="0.35">
      <c r="A441589" s="1"/>
      <c r="B441589" s="1"/>
      <c r="C441589" s="1"/>
      <c r="D441589" s="1"/>
    </row>
    <row r="441608" spans="1:4" x14ac:dyDescent="0.35">
      <c r="A441608" s="1"/>
      <c r="B441608" s="1"/>
      <c r="C441608" s="1"/>
      <c r="D441608" s="1"/>
    </row>
    <row r="441627" spans="1:4" x14ac:dyDescent="0.35">
      <c r="A441627" s="1"/>
      <c r="B441627" s="1"/>
      <c r="C441627" s="1"/>
      <c r="D441627" s="1"/>
    </row>
    <row r="441646" spans="1:4" x14ac:dyDescent="0.35">
      <c r="A441646" s="1"/>
      <c r="B441646" s="1"/>
      <c r="C441646" s="1"/>
      <c r="D441646" s="1"/>
    </row>
    <row r="441665" spans="1:4" x14ac:dyDescent="0.35">
      <c r="A441665" s="1"/>
      <c r="B441665" s="1"/>
      <c r="C441665" s="1"/>
      <c r="D441665" s="1"/>
    </row>
    <row r="441684" spans="1:4" x14ac:dyDescent="0.35">
      <c r="A441684" s="1"/>
      <c r="B441684" s="1"/>
      <c r="C441684" s="1"/>
      <c r="D441684" s="1"/>
    </row>
    <row r="441703" spans="1:4" x14ac:dyDescent="0.35">
      <c r="A441703" s="1"/>
      <c r="B441703" s="1"/>
      <c r="C441703" s="1"/>
      <c r="D441703" s="1"/>
    </row>
    <row r="441722" spans="1:4" x14ac:dyDescent="0.35">
      <c r="A441722" s="1"/>
      <c r="B441722" s="1"/>
      <c r="C441722" s="1"/>
      <c r="D441722" s="1"/>
    </row>
    <row r="441741" spans="1:4" x14ac:dyDescent="0.35">
      <c r="A441741" s="1"/>
      <c r="B441741" s="1"/>
      <c r="C441741" s="1"/>
      <c r="D441741" s="1"/>
    </row>
    <row r="441760" spans="1:4" x14ac:dyDescent="0.35">
      <c r="A441760" s="1"/>
      <c r="B441760" s="1"/>
      <c r="C441760" s="1"/>
      <c r="D441760" s="1"/>
    </row>
    <row r="441779" spans="1:4" x14ac:dyDescent="0.35">
      <c r="A441779" s="1"/>
      <c r="B441779" s="1"/>
      <c r="C441779" s="1"/>
      <c r="D441779" s="1"/>
    </row>
    <row r="441798" spans="1:4" x14ac:dyDescent="0.35">
      <c r="A441798" s="1"/>
      <c r="B441798" s="1"/>
      <c r="C441798" s="1"/>
      <c r="D441798" s="1"/>
    </row>
    <row r="441817" spans="1:4" x14ac:dyDescent="0.35">
      <c r="A441817" s="1"/>
      <c r="B441817" s="1"/>
      <c r="C441817" s="1"/>
      <c r="D441817" s="1"/>
    </row>
    <row r="441836" spans="1:4" x14ac:dyDescent="0.35">
      <c r="A441836" s="1"/>
      <c r="B441836" s="1"/>
      <c r="C441836" s="1"/>
      <c r="D441836" s="1"/>
    </row>
    <row r="441855" spans="1:4" x14ac:dyDescent="0.35">
      <c r="A441855" s="1"/>
      <c r="B441855" s="1"/>
      <c r="C441855" s="1"/>
      <c r="D441855" s="1"/>
    </row>
    <row r="441874" spans="1:4" x14ac:dyDescent="0.35">
      <c r="A441874" s="1"/>
      <c r="B441874" s="1"/>
      <c r="C441874" s="1"/>
      <c r="D441874" s="1"/>
    </row>
    <row r="441893" spans="1:4" x14ac:dyDescent="0.35">
      <c r="A441893" s="1"/>
      <c r="B441893" s="1"/>
      <c r="C441893" s="1"/>
      <c r="D441893" s="1"/>
    </row>
    <row r="441912" spans="1:4" x14ac:dyDescent="0.35">
      <c r="A441912" s="1"/>
      <c r="B441912" s="1"/>
      <c r="C441912" s="1"/>
      <c r="D441912" s="1"/>
    </row>
    <row r="441931" spans="1:4" x14ac:dyDescent="0.35">
      <c r="A441931" s="1"/>
      <c r="B441931" s="1"/>
      <c r="C441931" s="1"/>
      <c r="D441931" s="1"/>
    </row>
    <row r="441950" spans="1:4" x14ac:dyDescent="0.35">
      <c r="A441950" s="1"/>
      <c r="B441950" s="1"/>
      <c r="C441950" s="1"/>
      <c r="D441950" s="1"/>
    </row>
    <row r="441969" spans="1:4" x14ac:dyDescent="0.35">
      <c r="A441969" s="1"/>
      <c r="B441969" s="1"/>
      <c r="C441969" s="1"/>
      <c r="D441969" s="1"/>
    </row>
    <row r="441988" spans="1:4" x14ac:dyDescent="0.35">
      <c r="A441988" s="1"/>
      <c r="B441988" s="1"/>
      <c r="C441988" s="1"/>
      <c r="D441988" s="1"/>
    </row>
    <row r="442007" spans="1:4" x14ac:dyDescent="0.35">
      <c r="A442007" s="1"/>
      <c r="B442007" s="1"/>
      <c r="C442007" s="1"/>
      <c r="D442007" s="1"/>
    </row>
    <row r="442026" spans="1:4" x14ac:dyDescent="0.35">
      <c r="A442026" s="1"/>
      <c r="B442026" s="1"/>
      <c r="C442026" s="1"/>
      <c r="D442026" s="1"/>
    </row>
    <row r="442045" spans="1:4" x14ac:dyDescent="0.35">
      <c r="A442045" s="1"/>
      <c r="B442045" s="1"/>
      <c r="C442045" s="1"/>
      <c r="D442045" s="1"/>
    </row>
    <row r="442064" spans="1:4" x14ac:dyDescent="0.35">
      <c r="A442064" s="1"/>
      <c r="B442064" s="1"/>
      <c r="C442064" s="1"/>
      <c r="D442064" s="1"/>
    </row>
    <row r="442083" spans="1:4" x14ac:dyDescent="0.35">
      <c r="A442083" s="1"/>
      <c r="B442083" s="1"/>
      <c r="C442083" s="1"/>
      <c r="D442083" s="1"/>
    </row>
    <row r="442102" spans="1:4" x14ac:dyDescent="0.35">
      <c r="A442102" s="1"/>
      <c r="B442102" s="1"/>
      <c r="C442102" s="1"/>
      <c r="D442102" s="1"/>
    </row>
    <row r="442121" spans="1:4" x14ac:dyDescent="0.35">
      <c r="A442121" s="1"/>
      <c r="B442121" s="1"/>
      <c r="C442121" s="1"/>
      <c r="D442121" s="1"/>
    </row>
    <row r="442140" spans="1:4" x14ac:dyDescent="0.35">
      <c r="A442140" s="1"/>
      <c r="B442140" s="1"/>
      <c r="C442140" s="1"/>
      <c r="D442140" s="1"/>
    </row>
    <row r="442159" spans="1:4" x14ac:dyDescent="0.35">
      <c r="A442159" s="1"/>
      <c r="B442159" s="1"/>
      <c r="C442159" s="1"/>
      <c r="D442159" s="1"/>
    </row>
    <row r="442178" spans="1:4" x14ac:dyDescent="0.35">
      <c r="A442178" s="1"/>
      <c r="B442178" s="1"/>
      <c r="C442178" s="1"/>
      <c r="D442178" s="1"/>
    </row>
    <row r="442197" spans="1:4" x14ac:dyDescent="0.35">
      <c r="A442197" s="1"/>
      <c r="B442197" s="1"/>
      <c r="C442197" s="1"/>
      <c r="D442197" s="1"/>
    </row>
    <row r="442216" spans="1:4" x14ac:dyDescent="0.35">
      <c r="A442216" s="1"/>
      <c r="B442216" s="1"/>
      <c r="C442216" s="1"/>
      <c r="D442216" s="1"/>
    </row>
    <row r="442235" spans="1:4" x14ac:dyDescent="0.35">
      <c r="A442235" s="1"/>
      <c r="B442235" s="1"/>
      <c r="C442235" s="1"/>
      <c r="D442235" s="1"/>
    </row>
    <row r="442254" spans="1:4" x14ac:dyDescent="0.35">
      <c r="A442254" s="1"/>
      <c r="B442254" s="1"/>
      <c r="C442254" s="1"/>
      <c r="D442254" s="1"/>
    </row>
    <row r="442273" spans="1:4" x14ac:dyDescent="0.35">
      <c r="A442273" s="1"/>
      <c r="B442273" s="1"/>
      <c r="C442273" s="1"/>
      <c r="D442273" s="1"/>
    </row>
    <row r="442292" spans="1:4" x14ac:dyDescent="0.35">
      <c r="A442292" s="1"/>
      <c r="B442292" s="1"/>
      <c r="C442292" s="1"/>
      <c r="D442292" s="1"/>
    </row>
    <row r="442311" spans="1:4" x14ac:dyDescent="0.35">
      <c r="A442311" s="1"/>
      <c r="B442311" s="1"/>
      <c r="C442311" s="1"/>
      <c r="D442311" s="1"/>
    </row>
    <row r="442330" spans="1:4" x14ac:dyDescent="0.35">
      <c r="A442330" s="1"/>
      <c r="B442330" s="1"/>
      <c r="C442330" s="1"/>
      <c r="D442330" s="1"/>
    </row>
    <row r="442349" spans="1:4" x14ac:dyDescent="0.35">
      <c r="A442349" s="1"/>
      <c r="B442349" s="1"/>
      <c r="C442349" s="1"/>
      <c r="D442349" s="1"/>
    </row>
    <row r="442368" spans="1:4" x14ac:dyDescent="0.35">
      <c r="A442368" s="1"/>
      <c r="B442368" s="1"/>
      <c r="C442368" s="1"/>
      <c r="D442368" s="1"/>
    </row>
    <row r="442387" spans="1:4" x14ac:dyDescent="0.35">
      <c r="A442387" s="1"/>
      <c r="B442387" s="1"/>
      <c r="C442387" s="1"/>
      <c r="D442387" s="1"/>
    </row>
    <row r="442406" spans="1:4" x14ac:dyDescent="0.35">
      <c r="A442406" s="1"/>
      <c r="B442406" s="1"/>
      <c r="C442406" s="1"/>
      <c r="D442406" s="1"/>
    </row>
    <row r="442425" spans="1:4" x14ac:dyDescent="0.35">
      <c r="A442425" s="1"/>
      <c r="B442425" s="1"/>
      <c r="C442425" s="1"/>
      <c r="D442425" s="1"/>
    </row>
    <row r="442444" spans="1:4" x14ac:dyDescent="0.35">
      <c r="A442444" s="1"/>
      <c r="B442444" s="1"/>
      <c r="C442444" s="1"/>
      <c r="D442444" s="1"/>
    </row>
    <row r="442463" spans="1:4" x14ac:dyDescent="0.35">
      <c r="A442463" s="1"/>
      <c r="B442463" s="1"/>
      <c r="C442463" s="1"/>
      <c r="D442463" s="1"/>
    </row>
    <row r="442482" spans="1:4" x14ac:dyDescent="0.35">
      <c r="A442482" s="1"/>
      <c r="B442482" s="1"/>
      <c r="C442482" s="1"/>
      <c r="D442482" s="1"/>
    </row>
    <row r="442501" spans="1:4" x14ac:dyDescent="0.35">
      <c r="A442501" s="1"/>
      <c r="B442501" s="1"/>
      <c r="C442501" s="1"/>
      <c r="D442501" s="1"/>
    </row>
    <row r="442520" spans="1:4" x14ac:dyDescent="0.35">
      <c r="A442520" s="1"/>
      <c r="B442520" s="1"/>
      <c r="C442520" s="1"/>
      <c r="D442520" s="1"/>
    </row>
    <row r="442539" spans="1:4" x14ac:dyDescent="0.35">
      <c r="A442539" s="1"/>
      <c r="B442539" s="1"/>
      <c r="C442539" s="1"/>
      <c r="D442539" s="1"/>
    </row>
    <row r="442558" spans="1:4" x14ac:dyDescent="0.35">
      <c r="A442558" s="1"/>
      <c r="B442558" s="1"/>
      <c r="C442558" s="1"/>
      <c r="D442558" s="1"/>
    </row>
    <row r="442577" spans="1:4" x14ac:dyDescent="0.35">
      <c r="A442577" s="1"/>
      <c r="B442577" s="1"/>
      <c r="C442577" s="1"/>
      <c r="D442577" s="1"/>
    </row>
    <row r="442596" spans="1:4" x14ac:dyDescent="0.35">
      <c r="A442596" s="1"/>
      <c r="B442596" s="1"/>
      <c r="C442596" s="1"/>
      <c r="D442596" s="1"/>
    </row>
    <row r="442615" spans="1:4" x14ac:dyDescent="0.35">
      <c r="A442615" s="1"/>
      <c r="B442615" s="1"/>
      <c r="C442615" s="1"/>
      <c r="D442615" s="1"/>
    </row>
    <row r="442634" spans="1:4" x14ac:dyDescent="0.35">
      <c r="A442634" s="1"/>
      <c r="B442634" s="1"/>
      <c r="C442634" s="1"/>
      <c r="D442634" s="1"/>
    </row>
    <row r="442653" spans="1:4" x14ac:dyDescent="0.35">
      <c r="A442653" s="1"/>
      <c r="B442653" s="1"/>
      <c r="C442653" s="1"/>
      <c r="D442653" s="1"/>
    </row>
    <row r="442672" spans="1:4" x14ac:dyDescent="0.35">
      <c r="A442672" s="1"/>
      <c r="B442672" s="1"/>
      <c r="C442672" s="1"/>
      <c r="D442672" s="1"/>
    </row>
    <row r="442691" spans="1:4" x14ac:dyDescent="0.35">
      <c r="A442691" s="1"/>
      <c r="B442691" s="1"/>
      <c r="C442691" s="1"/>
      <c r="D442691" s="1"/>
    </row>
    <row r="442710" spans="1:4" x14ac:dyDescent="0.35">
      <c r="A442710" s="1"/>
      <c r="B442710" s="1"/>
      <c r="C442710" s="1"/>
      <c r="D442710" s="1"/>
    </row>
    <row r="442729" spans="1:4" x14ac:dyDescent="0.35">
      <c r="A442729" s="1"/>
      <c r="B442729" s="1"/>
      <c r="C442729" s="1"/>
      <c r="D442729" s="1"/>
    </row>
    <row r="442748" spans="1:4" x14ac:dyDescent="0.35">
      <c r="A442748" s="1"/>
      <c r="B442748" s="1"/>
      <c r="C442748" s="1"/>
      <c r="D442748" s="1"/>
    </row>
    <row r="442767" spans="1:4" x14ac:dyDescent="0.35">
      <c r="A442767" s="1"/>
      <c r="B442767" s="1"/>
      <c r="C442767" s="1"/>
      <c r="D442767" s="1"/>
    </row>
    <row r="442786" spans="1:4" x14ac:dyDescent="0.35">
      <c r="A442786" s="1"/>
      <c r="B442786" s="1"/>
      <c r="C442786" s="1"/>
      <c r="D442786" s="1"/>
    </row>
    <row r="442805" spans="1:4" x14ac:dyDescent="0.35">
      <c r="A442805" s="1"/>
      <c r="B442805" s="1"/>
      <c r="C442805" s="1"/>
      <c r="D442805" s="1"/>
    </row>
    <row r="442824" spans="1:4" x14ac:dyDescent="0.35">
      <c r="A442824" s="1"/>
      <c r="B442824" s="1"/>
      <c r="C442824" s="1"/>
      <c r="D442824" s="1"/>
    </row>
    <row r="442843" spans="1:4" x14ac:dyDescent="0.35">
      <c r="A442843" s="1"/>
      <c r="B442843" s="1"/>
      <c r="C442843" s="1"/>
      <c r="D442843" s="1"/>
    </row>
    <row r="442862" spans="1:4" x14ac:dyDescent="0.35">
      <c r="A442862" s="1"/>
      <c r="B442862" s="1"/>
      <c r="C442862" s="1"/>
      <c r="D442862" s="1"/>
    </row>
    <row r="442881" spans="1:4" x14ac:dyDescent="0.35">
      <c r="A442881" s="1"/>
      <c r="B442881" s="1"/>
      <c r="C442881" s="1"/>
      <c r="D442881" s="1"/>
    </row>
    <row r="442900" spans="1:4" x14ac:dyDescent="0.35">
      <c r="A442900" s="1"/>
      <c r="B442900" s="1"/>
      <c r="C442900" s="1"/>
      <c r="D442900" s="1"/>
    </row>
    <row r="442919" spans="1:4" x14ac:dyDescent="0.35">
      <c r="A442919" s="1"/>
      <c r="B442919" s="1"/>
      <c r="C442919" s="1"/>
      <c r="D442919" s="1"/>
    </row>
    <row r="442938" spans="1:4" x14ac:dyDescent="0.35">
      <c r="A442938" s="1"/>
      <c r="B442938" s="1"/>
      <c r="C442938" s="1"/>
      <c r="D442938" s="1"/>
    </row>
    <row r="442957" spans="1:4" x14ac:dyDescent="0.35">
      <c r="A442957" s="1"/>
      <c r="B442957" s="1"/>
      <c r="C442957" s="1"/>
      <c r="D442957" s="1"/>
    </row>
    <row r="442976" spans="1:4" x14ac:dyDescent="0.35">
      <c r="A442976" s="1"/>
      <c r="B442976" s="1"/>
      <c r="C442976" s="1"/>
      <c r="D442976" s="1"/>
    </row>
    <row r="442995" spans="1:4" x14ac:dyDescent="0.35">
      <c r="A442995" s="1"/>
      <c r="B442995" s="1"/>
      <c r="C442995" s="1"/>
      <c r="D442995" s="1"/>
    </row>
    <row r="443014" spans="1:4" x14ac:dyDescent="0.35">
      <c r="A443014" s="1"/>
      <c r="B443014" s="1"/>
      <c r="C443014" s="1"/>
      <c r="D443014" s="1"/>
    </row>
    <row r="443033" spans="1:4" x14ac:dyDescent="0.35">
      <c r="A443033" s="1"/>
      <c r="B443033" s="1"/>
      <c r="C443033" s="1"/>
      <c r="D443033" s="1"/>
    </row>
    <row r="443052" spans="1:4" x14ac:dyDescent="0.35">
      <c r="A443052" s="1"/>
      <c r="B443052" s="1"/>
      <c r="C443052" s="1"/>
      <c r="D443052" s="1"/>
    </row>
    <row r="443071" spans="1:4" x14ac:dyDescent="0.35">
      <c r="A443071" s="1"/>
      <c r="B443071" s="1"/>
      <c r="C443071" s="1"/>
      <c r="D443071" s="1"/>
    </row>
    <row r="443090" spans="1:4" x14ac:dyDescent="0.35">
      <c r="A443090" s="1"/>
      <c r="B443090" s="1"/>
      <c r="C443090" s="1"/>
      <c r="D443090" s="1"/>
    </row>
    <row r="443109" spans="1:4" x14ac:dyDescent="0.35">
      <c r="A443109" s="1"/>
      <c r="B443109" s="1"/>
      <c r="C443109" s="1"/>
      <c r="D443109" s="1"/>
    </row>
    <row r="443128" spans="1:4" x14ac:dyDescent="0.35">
      <c r="A443128" s="1"/>
      <c r="B443128" s="1"/>
      <c r="C443128" s="1"/>
      <c r="D443128" s="1"/>
    </row>
    <row r="443147" spans="1:4" x14ac:dyDescent="0.35">
      <c r="A443147" s="1"/>
      <c r="B443147" s="1"/>
      <c r="C443147" s="1"/>
      <c r="D443147" s="1"/>
    </row>
    <row r="443166" spans="1:4" x14ac:dyDescent="0.35">
      <c r="A443166" s="1"/>
      <c r="B443166" s="1"/>
      <c r="C443166" s="1"/>
      <c r="D443166" s="1"/>
    </row>
    <row r="443185" spans="1:4" x14ac:dyDescent="0.35">
      <c r="A443185" s="1"/>
      <c r="B443185" s="1"/>
      <c r="C443185" s="1"/>
      <c r="D443185" s="1"/>
    </row>
    <row r="443204" spans="1:4" x14ac:dyDescent="0.35">
      <c r="A443204" s="1"/>
      <c r="B443204" s="1"/>
      <c r="C443204" s="1"/>
      <c r="D443204" s="1"/>
    </row>
    <row r="443223" spans="1:4" x14ac:dyDescent="0.35">
      <c r="A443223" s="1"/>
      <c r="B443223" s="1"/>
      <c r="C443223" s="1"/>
      <c r="D443223" s="1"/>
    </row>
    <row r="443242" spans="1:4" x14ac:dyDescent="0.35">
      <c r="A443242" s="1"/>
      <c r="B443242" s="1"/>
      <c r="C443242" s="1"/>
      <c r="D443242" s="1"/>
    </row>
    <row r="443261" spans="1:4" x14ac:dyDescent="0.35">
      <c r="A443261" s="1"/>
      <c r="B443261" s="1"/>
      <c r="C443261" s="1"/>
      <c r="D443261" s="1"/>
    </row>
    <row r="443280" spans="1:4" x14ac:dyDescent="0.35">
      <c r="A443280" s="1"/>
      <c r="B443280" s="1"/>
      <c r="C443280" s="1"/>
      <c r="D443280" s="1"/>
    </row>
    <row r="443299" spans="1:4" x14ac:dyDescent="0.35">
      <c r="A443299" s="1"/>
      <c r="B443299" s="1"/>
      <c r="C443299" s="1"/>
      <c r="D443299" s="1"/>
    </row>
    <row r="443318" spans="1:4" x14ac:dyDescent="0.35">
      <c r="A443318" s="1"/>
      <c r="B443318" s="1"/>
      <c r="C443318" s="1"/>
      <c r="D443318" s="1"/>
    </row>
    <row r="443337" spans="1:4" x14ac:dyDescent="0.35">
      <c r="A443337" s="1"/>
      <c r="B443337" s="1"/>
      <c r="C443337" s="1"/>
      <c r="D443337" s="1"/>
    </row>
    <row r="443356" spans="1:4" x14ac:dyDescent="0.35">
      <c r="A443356" s="1"/>
      <c r="B443356" s="1"/>
      <c r="C443356" s="1"/>
      <c r="D443356" s="1"/>
    </row>
    <row r="443375" spans="1:4" x14ac:dyDescent="0.35">
      <c r="A443375" s="1"/>
      <c r="B443375" s="1"/>
      <c r="C443375" s="1"/>
      <c r="D443375" s="1"/>
    </row>
    <row r="443394" spans="1:4" x14ac:dyDescent="0.35">
      <c r="A443394" s="1"/>
      <c r="B443394" s="1"/>
      <c r="C443394" s="1"/>
      <c r="D443394" s="1"/>
    </row>
    <row r="443413" spans="1:4" x14ac:dyDescent="0.35">
      <c r="A443413" s="1"/>
      <c r="B443413" s="1"/>
      <c r="C443413" s="1"/>
      <c r="D443413" s="1"/>
    </row>
    <row r="443432" spans="1:4" x14ac:dyDescent="0.35">
      <c r="A443432" s="1"/>
      <c r="B443432" s="1"/>
      <c r="C443432" s="1"/>
      <c r="D443432" s="1"/>
    </row>
    <row r="443451" spans="1:4" x14ac:dyDescent="0.35">
      <c r="A443451" s="1"/>
      <c r="B443451" s="1"/>
      <c r="C443451" s="1"/>
      <c r="D443451" s="1"/>
    </row>
    <row r="443470" spans="1:4" x14ac:dyDescent="0.35">
      <c r="A443470" s="1"/>
      <c r="B443470" s="1"/>
      <c r="C443470" s="1"/>
      <c r="D443470" s="1"/>
    </row>
    <row r="443489" spans="1:4" x14ac:dyDescent="0.35">
      <c r="A443489" s="1"/>
      <c r="B443489" s="1"/>
      <c r="C443489" s="1"/>
      <c r="D443489" s="1"/>
    </row>
    <row r="443508" spans="1:4" x14ac:dyDescent="0.35">
      <c r="A443508" s="1"/>
      <c r="B443508" s="1"/>
      <c r="C443508" s="1"/>
      <c r="D443508" s="1"/>
    </row>
    <row r="443527" spans="1:4" x14ac:dyDescent="0.35">
      <c r="A443527" s="1"/>
      <c r="B443527" s="1"/>
      <c r="C443527" s="1"/>
      <c r="D443527" s="1"/>
    </row>
    <row r="443546" spans="1:4" x14ac:dyDescent="0.35">
      <c r="A443546" s="1"/>
      <c r="B443546" s="1"/>
      <c r="C443546" s="1"/>
      <c r="D443546" s="1"/>
    </row>
    <row r="443565" spans="1:4" x14ac:dyDescent="0.35">
      <c r="A443565" s="1"/>
      <c r="B443565" s="1"/>
      <c r="C443565" s="1"/>
      <c r="D443565" s="1"/>
    </row>
    <row r="443584" spans="1:4" x14ac:dyDescent="0.35">
      <c r="A443584" s="1"/>
      <c r="B443584" s="1"/>
      <c r="C443584" s="1"/>
      <c r="D443584" s="1"/>
    </row>
    <row r="443603" spans="1:4" x14ac:dyDescent="0.35">
      <c r="A443603" s="1"/>
      <c r="B443603" s="1"/>
      <c r="C443603" s="1"/>
      <c r="D443603" s="1"/>
    </row>
    <row r="443622" spans="1:4" x14ac:dyDescent="0.35">
      <c r="A443622" s="1"/>
      <c r="B443622" s="1"/>
      <c r="C443622" s="1"/>
      <c r="D443622" s="1"/>
    </row>
    <row r="443641" spans="1:4" x14ac:dyDescent="0.35">
      <c r="A443641" s="1"/>
      <c r="B443641" s="1"/>
      <c r="C443641" s="1"/>
      <c r="D443641" s="1"/>
    </row>
    <row r="443660" spans="1:4" x14ac:dyDescent="0.35">
      <c r="A443660" s="1"/>
      <c r="B443660" s="1"/>
      <c r="C443660" s="1"/>
      <c r="D443660" s="1"/>
    </row>
    <row r="443679" spans="1:4" x14ac:dyDescent="0.35">
      <c r="A443679" s="1"/>
      <c r="B443679" s="1"/>
      <c r="C443679" s="1"/>
      <c r="D443679" s="1"/>
    </row>
    <row r="443698" spans="1:4" x14ac:dyDescent="0.35">
      <c r="A443698" s="1"/>
      <c r="B443698" s="1"/>
      <c r="C443698" s="1"/>
      <c r="D443698" s="1"/>
    </row>
    <row r="443717" spans="1:4" x14ac:dyDescent="0.35">
      <c r="A443717" s="1"/>
      <c r="B443717" s="1"/>
      <c r="C443717" s="1"/>
      <c r="D443717" s="1"/>
    </row>
    <row r="443736" spans="1:4" x14ac:dyDescent="0.35">
      <c r="A443736" s="1"/>
      <c r="B443736" s="1"/>
      <c r="C443736" s="1"/>
      <c r="D443736" s="1"/>
    </row>
    <row r="443755" spans="1:4" x14ac:dyDescent="0.35">
      <c r="A443755" s="1"/>
      <c r="B443755" s="1"/>
      <c r="C443755" s="1"/>
      <c r="D443755" s="1"/>
    </row>
    <row r="443774" spans="1:4" x14ac:dyDescent="0.35">
      <c r="A443774" s="1"/>
      <c r="B443774" s="1"/>
      <c r="C443774" s="1"/>
      <c r="D443774" s="1"/>
    </row>
    <row r="443793" spans="1:4" x14ac:dyDescent="0.35">
      <c r="A443793" s="1"/>
      <c r="B443793" s="1"/>
      <c r="C443793" s="1"/>
      <c r="D443793" s="1"/>
    </row>
    <row r="443812" spans="1:4" x14ac:dyDescent="0.35">
      <c r="A443812" s="1"/>
      <c r="B443812" s="1"/>
      <c r="C443812" s="1"/>
      <c r="D443812" s="1"/>
    </row>
    <row r="443831" spans="1:4" x14ac:dyDescent="0.35">
      <c r="A443831" s="1"/>
      <c r="B443831" s="1"/>
      <c r="C443831" s="1"/>
      <c r="D443831" s="1"/>
    </row>
    <row r="443850" spans="1:4" x14ac:dyDescent="0.35">
      <c r="A443850" s="1"/>
      <c r="B443850" s="1"/>
      <c r="C443850" s="1"/>
      <c r="D443850" s="1"/>
    </row>
    <row r="443869" spans="1:4" x14ac:dyDescent="0.35">
      <c r="A443869" s="1"/>
      <c r="B443869" s="1"/>
      <c r="C443869" s="1"/>
      <c r="D443869" s="1"/>
    </row>
    <row r="443888" spans="1:4" x14ac:dyDescent="0.35">
      <c r="A443888" s="1"/>
      <c r="B443888" s="1"/>
      <c r="C443888" s="1"/>
      <c r="D443888" s="1"/>
    </row>
    <row r="443907" spans="1:4" x14ac:dyDescent="0.35">
      <c r="A443907" s="1"/>
      <c r="B443907" s="1"/>
      <c r="C443907" s="1"/>
      <c r="D443907" s="1"/>
    </row>
    <row r="443926" spans="1:4" x14ac:dyDescent="0.35">
      <c r="A443926" s="1"/>
      <c r="B443926" s="1"/>
      <c r="C443926" s="1"/>
      <c r="D443926" s="1"/>
    </row>
    <row r="443945" spans="1:4" x14ac:dyDescent="0.35">
      <c r="A443945" s="1"/>
      <c r="B443945" s="1"/>
      <c r="C443945" s="1"/>
      <c r="D443945" s="1"/>
    </row>
    <row r="443964" spans="1:4" x14ac:dyDescent="0.35">
      <c r="A443964" s="1"/>
      <c r="B443964" s="1"/>
      <c r="C443964" s="1"/>
      <c r="D443964" s="1"/>
    </row>
    <row r="443983" spans="1:4" x14ac:dyDescent="0.35">
      <c r="A443983" s="1"/>
      <c r="B443983" s="1"/>
      <c r="C443983" s="1"/>
      <c r="D443983" s="1"/>
    </row>
    <row r="444002" spans="1:4" x14ac:dyDescent="0.35">
      <c r="A444002" s="1"/>
      <c r="B444002" s="1"/>
      <c r="C444002" s="1"/>
      <c r="D444002" s="1"/>
    </row>
    <row r="444021" spans="1:4" x14ac:dyDescent="0.35">
      <c r="A444021" s="1"/>
      <c r="B444021" s="1"/>
      <c r="C444021" s="1"/>
      <c r="D444021" s="1"/>
    </row>
    <row r="444040" spans="1:4" x14ac:dyDescent="0.35">
      <c r="A444040" s="1"/>
      <c r="B444040" s="1"/>
      <c r="C444040" s="1"/>
      <c r="D444040" s="1"/>
    </row>
    <row r="444059" spans="1:4" x14ac:dyDescent="0.35">
      <c r="A444059" s="1"/>
      <c r="B444059" s="1"/>
      <c r="C444059" s="1"/>
      <c r="D444059" s="1"/>
    </row>
    <row r="444078" spans="1:4" x14ac:dyDescent="0.35">
      <c r="A444078" s="1"/>
      <c r="B444078" s="1"/>
      <c r="C444078" s="1"/>
      <c r="D444078" s="1"/>
    </row>
    <row r="444097" spans="1:4" x14ac:dyDescent="0.35">
      <c r="A444097" s="1"/>
      <c r="B444097" s="1"/>
      <c r="C444097" s="1"/>
      <c r="D444097" s="1"/>
    </row>
    <row r="444116" spans="1:4" x14ac:dyDescent="0.35">
      <c r="A444116" s="1"/>
      <c r="B444116" s="1"/>
      <c r="C444116" s="1"/>
      <c r="D444116" s="1"/>
    </row>
    <row r="444135" spans="1:4" x14ac:dyDescent="0.35">
      <c r="A444135" s="1"/>
      <c r="B444135" s="1"/>
      <c r="C444135" s="1"/>
      <c r="D444135" s="1"/>
    </row>
    <row r="444154" spans="1:4" x14ac:dyDescent="0.35">
      <c r="A444154" s="1"/>
      <c r="B444154" s="1"/>
      <c r="C444154" s="1"/>
      <c r="D444154" s="1"/>
    </row>
    <row r="444173" spans="1:4" x14ac:dyDescent="0.35">
      <c r="A444173" s="1"/>
      <c r="B444173" s="1"/>
      <c r="C444173" s="1"/>
      <c r="D444173" s="1"/>
    </row>
    <row r="444192" spans="1:4" x14ac:dyDescent="0.35">
      <c r="A444192" s="1"/>
      <c r="B444192" s="1"/>
      <c r="C444192" s="1"/>
      <c r="D444192" s="1"/>
    </row>
    <row r="444211" spans="1:4" x14ac:dyDescent="0.35">
      <c r="A444211" s="1"/>
      <c r="B444211" s="1"/>
      <c r="C444211" s="1"/>
      <c r="D444211" s="1"/>
    </row>
    <row r="444230" spans="1:4" x14ac:dyDescent="0.35">
      <c r="A444230" s="1"/>
      <c r="B444230" s="1"/>
      <c r="C444230" s="1"/>
      <c r="D444230" s="1"/>
    </row>
    <row r="444249" spans="1:4" x14ac:dyDescent="0.35">
      <c r="A444249" s="1"/>
      <c r="B444249" s="1"/>
      <c r="C444249" s="1"/>
      <c r="D444249" s="1"/>
    </row>
    <row r="444268" spans="1:4" x14ac:dyDescent="0.35">
      <c r="A444268" s="1"/>
      <c r="B444268" s="1"/>
      <c r="C444268" s="1"/>
      <c r="D444268" s="1"/>
    </row>
    <row r="444287" spans="1:4" x14ac:dyDescent="0.35">
      <c r="A444287" s="1"/>
      <c r="B444287" s="1"/>
      <c r="C444287" s="1"/>
      <c r="D444287" s="1"/>
    </row>
    <row r="444306" spans="1:4" x14ac:dyDescent="0.35">
      <c r="A444306" s="1"/>
      <c r="B444306" s="1"/>
      <c r="C444306" s="1"/>
      <c r="D444306" s="1"/>
    </row>
    <row r="444325" spans="1:4" x14ac:dyDescent="0.35">
      <c r="A444325" s="1"/>
      <c r="B444325" s="1"/>
      <c r="C444325" s="1"/>
      <c r="D444325" s="1"/>
    </row>
    <row r="444344" spans="1:4" x14ac:dyDescent="0.35">
      <c r="A444344" s="1"/>
      <c r="B444344" s="1"/>
      <c r="C444344" s="1"/>
      <c r="D444344" s="1"/>
    </row>
    <row r="444363" spans="1:4" x14ac:dyDescent="0.35">
      <c r="A444363" s="1"/>
      <c r="B444363" s="1"/>
      <c r="C444363" s="1"/>
      <c r="D444363" s="1"/>
    </row>
    <row r="444382" spans="1:4" x14ac:dyDescent="0.35">
      <c r="A444382" s="1"/>
      <c r="B444382" s="1"/>
      <c r="C444382" s="1"/>
      <c r="D444382" s="1"/>
    </row>
    <row r="444401" spans="1:4" x14ac:dyDescent="0.35">
      <c r="A444401" s="1"/>
      <c r="B444401" s="1"/>
      <c r="C444401" s="1"/>
      <c r="D444401" s="1"/>
    </row>
    <row r="444420" spans="1:4" x14ac:dyDescent="0.35">
      <c r="A444420" s="1"/>
      <c r="B444420" s="1"/>
      <c r="C444420" s="1"/>
      <c r="D444420" s="1"/>
    </row>
    <row r="444439" spans="1:4" x14ac:dyDescent="0.35">
      <c r="A444439" s="1"/>
      <c r="B444439" s="1"/>
      <c r="C444439" s="1"/>
      <c r="D444439" s="1"/>
    </row>
    <row r="444458" spans="1:4" x14ac:dyDescent="0.35">
      <c r="A444458" s="1"/>
      <c r="B444458" s="1"/>
      <c r="C444458" s="1"/>
      <c r="D444458" s="1"/>
    </row>
    <row r="444477" spans="1:4" x14ac:dyDescent="0.35">
      <c r="A444477" s="1"/>
      <c r="B444477" s="1"/>
      <c r="C444477" s="1"/>
      <c r="D444477" s="1"/>
    </row>
    <row r="444496" spans="1:4" x14ac:dyDescent="0.35">
      <c r="A444496" s="1"/>
      <c r="B444496" s="1"/>
      <c r="C444496" s="1"/>
      <c r="D444496" s="1"/>
    </row>
    <row r="444515" spans="1:4" x14ac:dyDescent="0.35">
      <c r="A444515" s="1"/>
      <c r="B444515" s="1"/>
      <c r="C444515" s="1"/>
      <c r="D444515" s="1"/>
    </row>
    <row r="444534" spans="1:4" x14ac:dyDescent="0.35">
      <c r="A444534" s="1"/>
      <c r="B444534" s="1"/>
      <c r="C444534" s="1"/>
      <c r="D444534" s="1"/>
    </row>
    <row r="444553" spans="1:4" x14ac:dyDescent="0.35">
      <c r="A444553" s="1"/>
      <c r="B444553" s="1"/>
      <c r="C444553" s="1"/>
      <c r="D444553" s="1"/>
    </row>
    <row r="444572" spans="1:4" x14ac:dyDescent="0.35">
      <c r="A444572" s="1"/>
      <c r="B444572" s="1"/>
      <c r="C444572" s="1"/>
      <c r="D444572" s="1"/>
    </row>
    <row r="444591" spans="1:4" x14ac:dyDescent="0.35">
      <c r="A444591" s="1"/>
      <c r="B444591" s="1"/>
      <c r="C444591" s="1"/>
      <c r="D444591" s="1"/>
    </row>
    <row r="444610" spans="1:4" x14ac:dyDescent="0.35">
      <c r="A444610" s="1"/>
      <c r="B444610" s="1"/>
      <c r="C444610" s="1"/>
      <c r="D444610" s="1"/>
    </row>
    <row r="444629" spans="1:4" x14ac:dyDescent="0.35">
      <c r="A444629" s="1"/>
      <c r="B444629" s="1"/>
      <c r="C444629" s="1"/>
      <c r="D444629" s="1"/>
    </row>
    <row r="444648" spans="1:4" x14ac:dyDescent="0.35">
      <c r="A444648" s="1"/>
      <c r="B444648" s="1"/>
      <c r="C444648" s="1"/>
      <c r="D444648" s="1"/>
    </row>
    <row r="444667" spans="1:4" x14ac:dyDescent="0.35">
      <c r="A444667" s="1"/>
      <c r="B444667" s="1"/>
      <c r="C444667" s="1"/>
      <c r="D444667" s="1"/>
    </row>
    <row r="444686" spans="1:4" x14ac:dyDescent="0.35">
      <c r="A444686" s="1"/>
      <c r="B444686" s="1"/>
      <c r="C444686" s="1"/>
      <c r="D444686" s="1"/>
    </row>
    <row r="444705" spans="1:4" x14ac:dyDescent="0.35">
      <c r="A444705" s="1"/>
      <c r="B444705" s="1"/>
      <c r="C444705" s="1"/>
      <c r="D444705" s="1"/>
    </row>
    <row r="444724" spans="1:4" x14ac:dyDescent="0.35">
      <c r="A444724" s="1"/>
      <c r="B444724" s="1"/>
      <c r="C444724" s="1"/>
      <c r="D444724" s="1"/>
    </row>
    <row r="444743" spans="1:4" x14ac:dyDescent="0.35">
      <c r="A444743" s="1"/>
      <c r="B444743" s="1"/>
      <c r="C444743" s="1"/>
      <c r="D444743" s="1"/>
    </row>
    <row r="444762" spans="1:4" x14ac:dyDescent="0.35">
      <c r="A444762" s="1"/>
      <c r="B444762" s="1"/>
      <c r="C444762" s="1"/>
      <c r="D444762" s="1"/>
    </row>
    <row r="444781" spans="1:4" x14ac:dyDescent="0.35">
      <c r="A444781" s="1"/>
      <c r="B444781" s="1"/>
      <c r="C444781" s="1"/>
      <c r="D444781" s="1"/>
    </row>
    <row r="444800" spans="1:4" x14ac:dyDescent="0.35">
      <c r="A444800" s="1"/>
      <c r="B444800" s="1"/>
      <c r="C444800" s="1"/>
      <c r="D444800" s="1"/>
    </row>
    <row r="444819" spans="1:4" x14ac:dyDescent="0.35">
      <c r="A444819" s="1"/>
      <c r="B444819" s="1"/>
      <c r="C444819" s="1"/>
      <c r="D444819" s="1"/>
    </row>
    <row r="444838" spans="1:4" x14ac:dyDescent="0.35">
      <c r="A444838" s="1"/>
      <c r="B444838" s="1"/>
      <c r="C444838" s="1"/>
      <c r="D444838" s="1"/>
    </row>
    <row r="444857" spans="1:4" x14ac:dyDescent="0.35">
      <c r="A444857" s="1"/>
      <c r="B444857" s="1"/>
      <c r="C444857" s="1"/>
      <c r="D444857" s="1"/>
    </row>
    <row r="444876" spans="1:4" x14ac:dyDescent="0.35">
      <c r="A444876" s="1"/>
      <c r="B444876" s="1"/>
      <c r="C444876" s="1"/>
      <c r="D444876" s="1"/>
    </row>
    <row r="444895" spans="1:4" x14ac:dyDescent="0.35">
      <c r="A444895" s="1"/>
      <c r="B444895" s="1"/>
      <c r="C444895" s="1"/>
      <c r="D444895" s="1"/>
    </row>
    <row r="444914" spans="1:4" x14ac:dyDescent="0.35">
      <c r="A444914" s="1"/>
      <c r="B444914" s="1"/>
      <c r="C444914" s="1"/>
      <c r="D444914" s="1"/>
    </row>
    <row r="444933" spans="1:4" x14ac:dyDescent="0.35">
      <c r="A444933" s="1"/>
      <c r="B444933" s="1"/>
      <c r="C444933" s="1"/>
      <c r="D444933" s="1"/>
    </row>
    <row r="444952" spans="1:4" x14ac:dyDescent="0.35">
      <c r="A444952" s="1"/>
      <c r="B444952" s="1"/>
      <c r="C444952" s="1"/>
      <c r="D444952" s="1"/>
    </row>
    <row r="444971" spans="1:4" x14ac:dyDescent="0.35">
      <c r="A444971" s="1"/>
      <c r="B444971" s="1"/>
      <c r="C444971" s="1"/>
      <c r="D444971" s="1"/>
    </row>
    <row r="444990" spans="1:4" x14ac:dyDescent="0.35">
      <c r="A444990" s="1"/>
      <c r="B444990" s="1"/>
      <c r="C444990" s="1"/>
      <c r="D444990" s="1"/>
    </row>
    <row r="445009" spans="1:4" x14ac:dyDescent="0.35">
      <c r="A445009" s="1"/>
      <c r="B445009" s="1"/>
      <c r="C445009" s="1"/>
      <c r="D445009" s="1"/>
    </row>
    <row r="445028" spans="1:4" x14ac:dyDescent="0.35">
      <c r="A445028" s="1"/>
      <c r="B445028" s="1"/>
      <c r="C445028" s="1"/>
      <c r="D445028" s="1"/>
    </row>
    <row r="445047" spans="1:4" x14ac:dyDescent="0.35">
      <c r="A445047" s="1"/>
      <c r="B445047" s="1"/>
      <c r="C445047" s="1"/>
      <c r="D445047" s="1"/>
    </row>
    <row r="445066" spans="1:4" x14ac:dyDescent="0.35">
      <c r="A445066" s="1"/>
      <c r="B445066" s="1"/>
      <c r="C445066" s="1"/>
      <c r="D445066" s="1"/>
    </row>
    <row r="445085" spans="1:4" x14ac:dyDescent="0.35">
      <c r="A445085" s="1"/>
      <c r="B445085" s="1"/>
      <c r="C445085" s="1"/>
      <c r="D445085" s="1"/>
    </row>
    <row r="445104" spans="1:4" x14ac:dyDescent="0.35">
      <c r="A445104" s="1"/>
      <c r="B445104" s="1"/>
      <c r="C445104" s="1"/>
      <c r="D445104" s="1"/>
    </row>
    <row r="445123" spans="1:4" x14ac:dyDescent="0.35">
      <c r="A445123" s="1"/>
      <c r="B445123" s="1"/>
      <c r="C445123" s="1"/>
      <c r="D445123" s="1"/>
    </row>
    <row r="445142" spans="1:4" x14ac:dyDescent="0.35">
      <c r="A445142" s="1"/>
      <c r="B445142" s="1"/>
      <c r="C445142" s="1"/>
      <c r="D445142" s="1"/>
    </row>
    <row r="445161" spans="1:4" x14ac:dyDescent="0.35">
      <c r="A445161" s="1"/>
      <c r="B445161" s="1"/>
      <c r="C445161" s="1"/>
      <c r="D445161" s="1"/>
    </row>
    <row r="445180" spans="1:4" x14ac:dyDescent="0.35">
      <c r="A445180" s="1"/>
      <c r="B445180" s="1"/>
      <c r="C445180" s="1"/>
      <c r="D445180" s="1"/>
    </row>
    <row r="445199" spans="1:4" x14ac:dyDescent="0.35">
      <c r="A445199" s="1"/>
      <c r="B445199" s="1"/>
      <c r="C445199" s="1"/>
      <c r="D445199" s="1"/>
    </row>
    <row r="445218" spans="1:4" x14ac:dyDescent="0.35">
      <c r="A445218" s="1"/>
      <c r="B445218" s="1"/>
      <c r="C445218" s="1"/>
      <c r="D445218" s="1"/>
    </row>
    <row r="445237" spans="1:4" x14ac:dyDescent="0.35">
      <c r="A445237" s="1"/>
      <c r="B445237" s="1"/>
      <c r="C445237" s="1"/>
      <c r="D445237" s="1"/>
    </row>
    <row r="445256" spans="1:4" x14ac:dyDescent="0.35">
      <c r="A445256" s="1"/>
      <c r="B445256" s="1"/>
      <c r="C445256" s="1"/>
      <c r="D445256" s="1"/>
    </row>
    <row r="445275" spans="1:4" x14ac:dyDescent="0.35">
      <c r="A445275" s="1"/>
      <c r="B445275" s="1"/>
      <c r="C445275" s="1"/>
      <c r="D445275" s="1"/>
    </row>
    <row r="445294" spans="1:4" x14ac:dyDescent="0.35">
      <c r="A445294" s="1"/>
      <c r="B445294" s="1"/>
      <c r="C445294" s="1"/>
      <c r="D445294" s="1"/>
    </row>
    <row r="445313" spans="1:4" x14ac:dyDescent="0.35">
      <c r="A445313" s="1"/>
      <c r="B445313" s="1"/>
      <c r="C445313" s="1"/>
      <c r="D445313" s="1"/>
    </row>
    <row r="445332" spans="1:4" x14ac:dyDescent="0.35">
      <c r="A445332" s="1"/>
      <c r="B445332" s="1"/>
      <c r="C445332" s="1"/>
      <c r="D445332" s="1"/>
    </row>
    <row r="445351" spans="1:4" x14ac:dyDescent="0.35">
      <c r="A445351" s="1"/>
      <c r="B445351" s="1"/>
      <c r="C445351" s="1"/>
      <c r="D445351" s="1"/>
    </row>
    <row r="445370" spans="1:4" x14ac:dyDescent="0.35">
      <c r="A445370" s="1"/>
      <c r="B445370" s="1"/>
      <c r="C445370" s="1"/>
      <c r="D445370" s="1"/>
    </row>
    <row r="445389" spans="1:4" x14ac:dyDescent="0.35">
      <c r="A445389" s="1"/>
      <c r="B445389" s="1"/>
      <c r="C445389" s="1"/>
      <c r="D445389" s="1"/>
    </row>
    <row r="445408" spans="1:4" x14ac:dyDescent="0.35">
      <c r="A445408" s="1"/>
      <c r="B445408" s="1"/>
      <c r="C445408" s="1"/>
      <c r="D445408" s="1"/>
    </row>
    <row r="445427" spans="1:4" x14ac:dyDescent="0.35">
      <c r="A445427" s="1"/>
      <c r="B445427" s="1"/>
      <c r="C445427" s="1"/>
      <c r="D445427" s="1"/>
    </row>
    <row r="445446" spans="1:4" x14ac:dyDescent="0.35">
      <c r="A445446" s="1"/>
      <c r="B445446" s="1"/>
      <c r="C445446" s="1"/>
      <c r="D445446" s="1"/>
    </row>
    <row r="445465" spans="1:4" x14ac:dyDescent="0.35">
      <c r="A445465" s="1"/>
      <c r="B445465" s="1"/>
      <c r="C445465" s="1"/>
      <c r="D445465" s="1"/>
    </row>
    <row r="445484" spans="1:4" x14ac:dyDescent="0.35">
      <c r="A445484" s="1"/>
      <c r="B445484" s="1"/>
      <c r="C445484" s="1"/>
      <c r="D445484" s="1"/>
    </row>
    <row r="445503" spans="1:4" x14ac:dyDescent="0.35">
      <c r="A445503" s="1"/>
      <c r="B445503" s="1"/>
      <c r="C445503" s="1"/>
      <c r="D445503" s="1"/>
    </row>
    <row r="445522" spans="1:4" x14ac:dyDescent="0.35">
      <c r="A445522" s="1"/>
      <c r="B445522" s="1"/>
      <c r="C445522" s="1"/>
      <c r="D445522" s="1"/>
    </row>
    <row r="445541" spans="1:4" x14ac:dyDescent="0.35">
      <c r="A445541" s="1"/>
      <c r="B445541" s="1"/>
      <c r="C445541" s="1"/>
      <c r="D445541" s="1"/>
    </row>
    <row r="445560" spans="1:4" x14ac:dyDescent="0.35">
      <c r="A445560" s="1"/>
      <c r="B445560" s="1"/>
      <c r="C445560" s="1"/>
      <c r="D445560" s="1"/>
    </row>
    <row r="445579" spans="1:4" x14ac:dyDescent="0.35">
      <c r="A445579" s="1"/>
      <c r="B445579" s="1"/>
      <c r="C445579" s="1"/>
      <c r="D445579" s="1"/>
    </row>
    <row r="445598" spans="1:4" x14ac:dyDescent="0.35">
      <c r="A445598" s="1"/>
      <c r="B445598" s="1"/>
      <c r="C445598" s="1"/>
      <c r="D445598" s="1"/>
    </row>
    <row r="445617" spans="1:4" x14ac:dyDescent="0.35">
      <c r="A445617" s="1"/>
      <c r="B445617" s="1"/>
      <c r="C445617" s="1"/>
      <c r="D445617" s="1"/>
    </row>
    <row r="445636" spans="1:4" x14ac:dyDescent="0.35">
      <c r="A445636" s="1"/>
      <c r="B445636" s="1"/>
      <c r="C445636" s="1"/>
      <c r="D445636" s="1"/>
    </row>
    <row r="445655" spans="1:4" x14ac:dyDescent="0.35">
      <c r="A445655" s="1"/>
      <c r="B445655" s="1"/>
      <c r="C445655" s="1"/>
      <c r="D445655" s="1"/>
    </row>
    <row r="445674" spans="1:4" x14ac:dyDescent="0.35">
      <c r="A445674" s="1"/>
      <c r="B445674" s="1"/>
      <c r="C445674" s="1"/>
      <c r="D445674" s="1"/>
    </row>
    <row r="445693" spans="1:4" x14ac:dyDescent="0.35">
      <c r="A445693" s="1"/>
      <c r="B445693" s="1"/>
      <c r="C445693" s="1"/>
      <c r="D445693" s="1"/>
    </row>
    <row r="445712" spans="1:4" x14ac:dyDescent="0.35">
      <c r="A445712" s="1"/>
      <c r="B445712" s="1"/>
      <c r="C445712" s="1"/>
      <c r="D445712" s="1"/>
    </row>
    <row r="445731" spans="1:4" x14ac:dyDescent="0.35">
      <c r="A445731" s="1"/>
      <c r="B445731" s="1"/>
      <c r="C445731" s="1"/>
      <c r="D445731" s="1"/>
    </row>
    <row r="445750" spans="1:4" x14ac:dyDescent="0.35">
      <c r="A445750" s="1"/>
      <c r="B445750" s="1"/>
      <c r="C445750" s="1"/>
      <c r="D445750" s="1"/>
    </row>
    <row r="445769" spans="1:4" x14ac:dyDescent="0.35">
      <c r="A445769" s="1"/>
      <c r="B445769" s="1"/>
      <c r="C445769" s="1"/>
      <c r="D445769" s="1"/>
    </row>
    <row r="445788" spans="1:4" x14ac:dyDescent="0.35">
      <c r="A445788" s="1"/>
      <c r="B445788" s="1"/>
      <c r="C445788" s="1"/>
      <c r="D445788" s="1"/>
    </row>
    <row r="445807" spans="1:4" x14ac:dyDescent="0.35">
      <c r="A445807" s="1"/>
      <c r="B445807" s="1"/>
      <c r="C445807" s="1"/>
      <c r="D445807" s="1"/>
    </row>
    <row r="445826" spans="1:4" x14ac:dyDescent="0.35">
      <c r="A445826" s="1"/>
      <c r="B445826" s="1"/>
      <c r="C445826" s="1"/>
      <c r="D445826" s="1"/>
    </row>
    <row r="445845" spans="1:4" x14ac:dyDescent="0.35">
      <c r="A445845" s="1"/>
      <c r="B445845" s="1"/>
      <c r="C445845" s="1"/>
      <c r="D445845" s="1"/>
    </row>
    <row r="445864" spans="1:4" x14ac:dyDescent="0.35">
      <c r="A445864" s="1"/>
      <c r="B445864" s="1"/>
      <c r="C445864" s="1"/>
      <c r="D445864" s="1"/>
    </row>
    <row r="445883" spans="1:4" x14ac:dyDescent="0.35">
      <c r="A445883" s="1"/>
      <c r="B445883" s="1"/>
      <c r="C445883" s="1"/>
      <c r="D445883" s="1"/>
    </row>
    <row r="445902" spans="1:4" x14ac:dyDescent="0.35">
      <c r="A445902" s="1"/>
      <c r="B445902" s="1"/>
      <c r="C445902" s="1"/>
      <c r="D445902" s="1"/>
    </row>
    <row r="445921" spans="1:4" x14ac:dyDescent="0.35">
      <c r="A445921" s="1"/>
      <c r="B445921" s="1"/>
      <c r="C445921" s="1"/>
      <c r="D445921" s="1"/>
    </row>
    <row r="445940" spans="1:4" x14ac:dyDescent="0.35">
      <c r="A445940" s="1"/>
      <c r="B445940" s="1"/>
      <c r="C445940" s="1"/>
      <c r="D445940" s="1"/>
    </row>
    <row r="445959" spans="1:4" x14ac:dyDescent="0.35">
      <c r="A445959" s="1"/>
      <c r="B445959" s="1"/>
      <c r="C445959" s="1"/>
      <c r="D445959" s="1"/>
    </row>
    <row r="445978" spans="1:4" x14ac:dyDescent="0.35">
      <c r="A445978" s="1"/>
      <c r="B445978" s="1"/>
      <c r="C445978" s="1"/>
      <c r="D445978" s="1"/>
    </row>
    <row r="445997" spans="1:4" x14ac:dyDescent="0.35">
      <c r="A445997" s="1"/>
      <c r="B445997" s="1"/>
      <c r="C445997" s="1"/>
      <c r="D445997" s="1"/>
    </row>
    <row r="446016" spans="1:4" x14ac:dyDescent="0.35">
      <c r="A446016" s="1"/>
      <c r="B446016" s="1"/>
      <c r="C446016" s="1"/>
      <c r="D446016" s="1"/>
    </row>
    <row r="446035" spans="1:4" x14ac:dyDescent="0.35">
      <c r="A446035" s="1"/>
      <c r="B446035" s="1"/>
      <c r="C446035" s="1"/>
      <c r="D446035" s="1"/>
    </row>
    <row r="446054" spans="1:4" x14ac:dyDescent="0.35">
      <c r="A446054" s="1"/>
      <c r="B446054" s="1"/>
      <c r="C446054" s="1"/>
      <c r="D446054" s="1"/>
    </row>
    <row r="446073" spans="1:4" x14ac:dyDescent="0.35">
      <c r="A446073" s="1"/>
      <c r="B446073" s="1"/>
      <c r="C446073" s="1"/>
      <c r="D446073" s="1"/>
    </row>
    <row r="446092" spans="1:4" x14ac:dyDescent="0.35">
      <c r="A446092" s="1"/>
      <c r="B446092" s="1"/>
      <c r="C446092" s="1"/>
      <c r="D446092" s="1"/>
    </row>
    <row r="446111" spans="1:4" x14ac:dyDescent="0.35">
      <c r="A446111" s="1"/>
      <c r="B446111" s="1"/>
      <c r="C446111" s="1"/>
      <c r="D446111" s="1"/>
    </row>
    <row r="446130" spans="1:4" x14ac:dyDescent="0.35">
      <c r="A446130" s="1"/>
      <c r="B446130" s="1"/>
      <c r="C446130" s="1"/>
      <c r="D446130" s="1"/>
    </row>
    <row r="446149" spans="1:4" x14ac:dyDescent="0.35">
      <c r="A446149" s="1"/>
      <c r="B446149" s="1"/>
      <c r="C446149" s="1"/>
      <c r="D446149" s="1"/>
    </row>
    <row r="446168" spans="1:4" x14ac:dyDescent="0.35">
      <c r="A446168" s="1"/>
      <c r="B446168" s="1"/>
      <c r="C446168" s="1"/>
      <c r="D446168" s="1"/>
    </row>
    <row r="446187" spans="1:4" x14ac:dyDescent="0.35">
      <c r="A446187" s="1"/>
      <c r="B446187" s="1"/>
      <c r="C446187" s="1"/>
      <c r="D446187" s="1"/>
    </row>
    <row r="446206" spans="1:4" x14ac:dyDescent="0.35">
      <c r="A446206" s="1"/>
      <c r="B446206" s="1"/>
      <c r="C446206" s="1"/>
      <c r="D446206" s="1"/>
    </row>
    <row r="446225" spans="1:4" x14ac:dyDescent="0.35">
      <c r="A446225" s="1"/>
      <c r="B446225" s="1"/>
      <c r="C446225" s="1"/>
      <c r="D446225" s="1"/>
    </row>
    <row r="446244" spans="1:4" x14ac:dyDescent="0.35">
      <c r="A446244" s="1"/>
      <c r="B446244" s="1"/>
      <c r="C446244" s="1"/>
      <c r="D446244" s="1"/>
    </row>
    <row r="446263" spans="1:4" x14ac:dyDescent="0.35">
      <c r="A446263" s="1"/>
      <c r="B446263" s="1"/>
      <c r="C446263" s="1"/>
      <c r="D446263" s="1"/>
    </row>
    <row r="446282" spans="1:4" x14ac:dyDescent="0.35">
      <c r="A446282" s="1"/>
      <c r="B446282" s="1"/>
      <c r="C446282" s="1"/>
      <c r="D446282" s="1"/>
    </row>
    <row r="446301" spans="1:4" x14ac:dyDescent="0.35">
      <c r="A446301" s="1"/>
      <c r="B446301" s="1"/>
      <c r="C446301" s="1"/>
      <c r="D446301" s="1"/>
    </row>
    <row r="446320" spans="1:4" x14ac:dyDescent="0.35">
      <c r="A446320" s="1"/>
      <c r="B446320" s="1"/>
      <c r="C446320" s="1"/>
      <c r="D446320" s="1"/>
    </row>
    <row r="446339" spans="1:4" x14ac:dyDescent="0.35">
      <c r="A446339" s="1"/>
      <c r="B446339" s="1"/>
      <c r="C446339" s="1"/>
      <c r="D446339" s="1"/>
    </row>
    <row r="446358" spans="1:4" x14ac:dyDescent="0.35">
      <c r="A446358" s="1"/>
      <c r="B446358" s="1"/>
      <c r="C446358" s="1"/>
      <c r="D446358" s="1"/>
    </row>
    <row r="446377" spans="1:4" x14ac:dyDescent="0.35">
      <c r="A446377" s="1"/>
      <c r="B446377" s="1"/>
      <c r="C446377" s="1"/>
      <c r="D446377" s="1"/>
    </row>
    <row r="446396" spans="1:4" x14ac:dyDescent="0.35">
      <c r="A446396" s="1"/>
      <c r="B446396" s="1"/>
      <c r="C446396" s="1"/>
      <c r="D446396" s="1"/>
    </row>
    <row r="446415" spans="1:4" x14ac:dyDescent="0.35">
      <c r="A446415" s="1"/>
      <c r="B446415" s="1"/>
      <c r="C446415" s="1"/>
      <c r="D446415" s="1"/>
    </row>
    <row r="446434" spans="1:4" x14ac:dyDescent="0.35">
      <c r="A446434" s="1"/>
      <c r="B446434" s="1"/>
      <c r="C446434" s="1"/>
      <c r="D446434" s="1"/>
    </row>
    <row r="446453" spans="1:4" x14ac:dyDescent="0.35">
      <c r="A446453" s="1"/>
      <c r="B446453" s="1"/>
      <c r="C446453" s="1"/>
      <c r="D446453" s="1"/>
    </row>
    <row r="446472" spans="1:4" x14ac:dyDescent="0.35">
      <c r="A446472" s="1"/>
      <c r="B446472" s="1"/>
      <c r="C446472" s="1"/>
      <c r="D446472" s="1"/>
    </row>
    <row r="446491" spans="1:4" x14ac:dyDescent="0.35">
      <c r="A446491" s="1"/>
      <c r="B446491" s="1"/>
      <c r="C446491" s="1"/>
      <c r="D446491" s="1"/>
    </row>
    <row r="446510" spans="1:4" x14ac:dyDescent="0.35">
      <c r="A446510" s="1"/>
      <c r="B446510" s="1"/>
      <c r="C446510" s="1"/>
      <c r="D446510" s="1"/>
    </row>
    <row r="446529" spans="1:4" x14ac:dyDescent="0.35">
      <c r="A446529" s="1"/>
      <c r="B446529" s="1"/>
      <c r="C446529" s="1"/>
      <c r="D446529" s="1"/>
    </row>
    <row r="446548" spans="1:4" x14ac:dyDescent="0.35">
      <c r="A446548" s="1"/>
      <c r="B446548" s="1"/>
      <c r="C446548" s="1"/>
      <c r="D446548" s="1"/>
    </row>
    <row r="446567" spans="1:4" x14ac:dyDescent="0.35">
      <c r="A446567" s="1"/>
      <c r="B446567" s="1"/>
      <c r="C446567" s="1"/>
      <c r="D446567" s="1"/>
    </row>
    <row r="446586" spans="1:4" x14ac:dyDescent="0.35">
      <c r="A446586" s="1"/>
      <c r="B446586" s="1"/>
      <c r="C446586" s="1"/>
      <c r="D446586" s="1"/>
    </row>
    <row r="446605" spans="1:4" x14ac:dyDescent="0.35">
      <c r="A446605" s="1"/>
      <c r="B446605" s="1"/>
      <c r="C446605" s="1"/>
      <c r="D446605" s="1"/>
    </row>
    <row r="446624" spans="1:4" x14ac:dyDescent="0.35">
      <c r="A446624" s="1"/>
      <c r="B446624" s="1"/>
      <c r="C446624" s="1"/>
      <c r="D446624" s="1"/>
    </row>
    <row r="446643" spans="1:4" x14ac:dyDescent="0.35">
      <c r="A446643" s="1"/>
      <c r="B446643" s="1"/>
      <c r="C446643" s="1"/>
      <c r="D446643" s="1"/>
    </row>
    <row r="446662" spans="1:4" x14ac:dyDescent="0.35">
      <c r="A446662" s="1"/>
      <c r="B446662" s="1"/>
      <c r="C446662" s="1"/>
      <c r="D446662" s="1"/>
    </row>
    <row r="446681" spans="1:4" x14ac:dyDescent="0.35">
      <c r="A446681" s="1"/>
      <c r="B446681" s="1"/>
      <c r="C446681" s="1"/>
      <c r="D446681" s="1"/>
    </row>
    <row r="446700" spans="1:4" x14ac:dyDescent="0.35">
      <c r="A446700" s="1"/>
      <c r="B446700" s="1"/>
      <c r="C446700" s="1"/>
      <c r="D446700" s="1"/>
    </row>
    <row r="446719" spans="1:4" x14ac:dyDescent="0.35">
      <c r="A446719" s="1"/>
      <c r="B446719" s="1"/>
      <c r="C446719" s="1"/>
      <c r="D446719" s="1"/>
    </row>
    <row r="446738" spans="1:4" x14ac:dyDescent="0.35">
      <c r="A446738" s="1"/>
      <c r="B446738" s="1"/>
      <c r="C446738" s="1"/>
      <c r="D446738" s="1"/>
    </row>
    <row r="446757" spans="1:4" x14ac:dyDescent="0.35">
      <c r="A446757" s="1"/>
      <c r="B446757" s="1"/>
      <c r="C446757" s="1"/>
      <c r="D446757" s="1"/>
    </row>
    <row r="446776" spans="1:4" x14ac:dyDescent="0.35">
      <c r="A446776" s="1"/>
      <c r="B446776" s="1"/>
      <c r="C446776" s="1"/>
      <c r="D446776" s="1"/>
    </row>
    <row r="446795" spans="1:4" x14ac:dyDescent="0.35">
      <c r="A446795" s="1"/>
      <c r="B446795" s="1"/>
      <c r="C446795" s="1"/>
      <c r="D446795" s="1"/>
    </row>
    <row r="446814" spans="1:4" x14ac:dyDescent="0.35">
      <c r="A446814" s="1"/>
      <c r="B446814" s="1"/>
      <c r="C446814" s="1"/>
      <c r="D446814" s="1"/>
    </row>
    <row r="446833" spans="1:4" x14ac:dyDescent="0.35">
      <c r="A446833" s="1"/>
      <c r="B446833" s="1"/>
      <c r="C446833" s="1"/>
      <c r="D446833" s="1"/>
    </row>
    <row r="446852" spans="1:4" x14ac:dyDescent="0.35">
      <c r="A446852" s="1"/>
      <c r="B446852" s="1"/>
      <c r="C446852" s="1"/>
      <c r="D446852" s="1"/>
    </row>
    <row r="446871" spans="1:4" x14ac:dyDescent="0.35">
      <c r="A446871" s="1"/>
      <c r="B446871" s="1"/>
      <c r="C446871" s="1"/>
      <c r="D446871" s="1"/>
    </row>
    <row r="446890" spans="1:4" x14ac:dyDescent="0.35">
      <c r="A446890" s="1"/>
      <c r="B446890" s="1"/>
      <c r="C446890" s="1"/>
      <c r="D446890" s="1"/>
    </row>
    <row r="446909" spans="1:4" x14ac:dyDescent="0.35">
      <c r="A446909" s="1"/>
      <c r="B446909" s="1"/>
      <c r="C446909" s="1"/>
      <c r="D446909" s="1"/>
    </row>
    <row r="446928" spans="1:4" x14ac:dyDescent="0.35">
      <c r="A446928" s="1"/>
      <c r="B446928" s="1"/>
      <c r="C446928" s="1"/>
      <c r="D446928" s="1"/>
    </row>
    <row r="446947" spans="1:4" x14ac:dyDescent="0.35">
      <c r="A446947" s="1"/>
      <c r="B446947" s="1"/>
      <c r="C446947" s="1"/>
      <c r="D446947" s="1"/>
    </row>
    <row r="446966" spans="1:4" x14ac:dyDescent="0.35">
      <c r="A446966" s="1"/>
      <c r="B446966" s="1"/>
      <c r="C446966" s="1"/>
      <c r="D446966" s="1"/>
    </row>
    <row r="446985" spans="1:4" x14ac:dyDescent="0.35">
      <c r="A446985" s="1"/>
      <c r="B446985" s="1"/>
      <c r="C446985" s="1"/>
      <c r="D446985" s="1"/>
    </row>
    <row r="447004" spans="1:4" x14ac:dyDescent="0.35">
      <c r="A447004" s="1"/>
      <c r="B447004" s="1"/>
      <c r="C447004" s="1"/>
      <c r="D447004" s="1"/>
    </row>
    <row r="447023" spans="1:4" x14ac:dyDescent="0.35">
      <c r="A447023" s="1"/>
      <c r="B447023" s="1"/>
      <c r="C447023" s="1"/>
      <c r="D447023" s="1"/>
    </row>
    <row r="447042" spans="1:4" x14ac:dyDescent="0.35">
      <c r="A447042" s="1"/>
      <c r="B447042" s="1"/>
      <c r="C447042" s="1"/>
      <c r="D447042" s="1"/>
    </row>
    <row r="447061" spans="1:4" x14ac:dyDescent="0.35">
      <c r="A447061" s="1"/>
      <c r="B447061" s="1"/>
      <c r="C447061" s="1"/>
      <c r="D447061" s="1"/>
    </row>
    <row r="447080" spans="1:4" x14ac:dyDescent="0.35">
      <c r="A447080" s="1"/>
      <c r="B447080" s="1"/>
      <c r="C447080" s="1"/>
      <c r="D447080" s="1"/>
    </row>
    <row r="447099" spans="1:4" x14ac:dyDescent="0.35">
      <c r="A447099" s="1"/>
      <c r="B447099" s="1"/>
      <c r="C447099" s="1"/>
      <c r="D447099" s="1"/>
    </row>
    <row r="447118" spans="1:4" x14ac:dyDescent="0.35">
      <c r="A447118" s="1"/>
      <c r="B447118" s="1"/>
      <c r="C447118" s="1"/>
      <c r="D447118" s="1"/>
    </row>
    <row r="447137" spans="1:4" x14ac:dyDescent="0.35">
      <c r="A447137" s="1"/>
      <c r="B447137" s="1"/>
      <c r="C447137" s="1"/>
      <c r="D447137" s="1"/>
    </row>
    <row r="447156" spans="1:4" x14ac:dyDescent="0.35">
      <c r="A447156" s="1"/>
      <c r="B447156" s="1"/>
      <c r="C447156" s="1"/>
      <c r="D447156" s="1"/>
    </row>
    <row r="447175" spans="1:4" x14ac:dyDescent="0.35">
      <c r="A447175" s="1"/>
      <c r="B447175" s="1"/>
      <c r="C447175" s="1"/>
      <c r="D447175" s="1"/>
    </row>
    <row r="447194" spans="1:4" x14ac:dyDescent="0.35">
      <c r="A447194" s="1"/>
      <c r="B447194" s="1"/>
      <c r="C447194" s="1"/>
      <c r="D447194" s="1"/>
    </row>
    <row r="447213" spans="1:4" x14ac:dyDescent="0.35">
      <c r="A447213" s="1"/>
      <c r="B447213" s="1"/>
      <c r="C447213" s="1"/>
      <c r="D447213" s="1"/>
    </row>
    <row r="447232" spans="1:4" x14ac:dyDescent="0.35">
      <c r="A447232" s="1"/>
      <c r="B447232" s="1"/>
      <c r="C447232" s="1"/>
      <c r="D447232" s="1"/>
    </row>
    <row r="447251" spans="1:4" x14ac:dyDescent="0.35">
      <c r="A447251" s="1"/>
      <c r="B447251" s="1"/>
      <c r="C447251" s="1"/>
      <c r="D447251" s="1"/>
    </row>
    <row r="447270" spans="1:4" x14ac:dyDescent="0.35">
      <c r="A447270" s="1"/>
      <c r="B447270" s="1"/>
      <c r="C447270" s="1"/>
      <c r="D447270" s="1"/>
    </row>
    <row r="447289" spans="1:4" x14ac:dyDescent="0.35">
      <c r="A447289" s="1"/>
      <c r="B447289" s="1"/>
      <c r="C447289" s="1"/>
      <c r="D447289" s="1"/>
    </row>
    <row r="447308" spans="1:4" x14ac:dyDescent="0.35">
      <c r="A447308" s="1"/>
      <c r="B447308" s="1"/>
      <c r="C447308" s="1"/>
      <c r="D447308" s="1"/>
    </row>
    <row r="447327" spans="1:4" x14ac:dyDescent="0.35">
      <c r="A447327" s="1"/>
      <c r="B447327" s="1"/>
      <c r="C447327" s="1"/>
      <c r="D447327" s="1"/>
    </row>
    <row r="447346" spans="1:4" x14ac:dyDescent="0.35">
      <c r="A447346" s="1"/>
      <c r="B447346" s="1"/>
      <c r="C447346" s="1"/>
      <c r="D447346" s="1"/>
    </row>
    <row r="447365" spans="1:4" x14ac:dyDescent="0.35">
      <c r="A447365" s="1"/>
      <c r="B447365" s="1"/>
      <c r="C447365" s="1"/>
      <c r="D447365" s="1"/>
    </row>
    <row r="447384" spans="1:4" x14ac:dyDescent="0.35">
      <c r="A447384" s="1"/>
      <c r="B447384" s="1"/>
      <c r="C447384" s="1"/>
      <c r="D447384" s="1"/>
    </row>
    <row r="447403" spans="1:4" x14ac:dyDescent="0.35">
      <c r="A447403" s="1"/>
      <c r="B447403" s="1"/>
      <c r="C447403" s="1"/>
      <c r="D447403" s="1"/>
    </row>
    <row r="447422" spans="1:4" x14ac:dyDescent="0.35">
      <c r="A447422" s="1"/>
      <c r="B447422" s="1"/>
      <c r="C447422" s="1"/>
      <c r="D447422" s="1"/>
    </row>
    <row r="447441" spans="1:4" x14ac:dyDescent="0.35">
      <c r="A447441" s="1"/>
      <c r="B447441" s="1"/>
      <c r="C447441" s="1"/>
      <c r="D447441" s="1"/>
    </row>
    <row r="447460" spans="1:4" x14ac:dyDescent="0.35">
      <c r="A447460" s="1"/>
      <c r="B447460" s="1"/>
      <c r="C447460" s="1"/>
      <c r="D447460" s="1"/>
    </row>
    <row r="447479" spans="1:4" x14ac:dyDescent="0.35">
      <c r="A447479" s="1"/>
      <c r="B447479" s="1"/>
      <c r="C447479" s="1"/>
      <c r="D447479" s="1"/>
    </row>
    <row r="447498" spans="1:4" x14ac:dyDescent="0.35">
      <c r="A447498" s="1"/>
      <c r="B447498" s="1"/>
      <c r="C447498" s="1"/>
      <c r="D447498" s="1"/>
    </row>
    <row r="447517" spans="1:4" x14ac:dyDescent="0.35">
      <c r="A447517" s="1"/>
      <c r="B447517" s="1"/>
      <c r="C447517" s="1"/>
      <c r="D447517" s="1"/>
    </row>
    <row r="447536" spans="1:4" x14ac:dyDescent="0.35">
      <c r="A447536" s="1"/>
      <c r="B447536" s="1"/>
      <c r="C447536" s="1"/>
      <c r="D447536" s="1"/>
    </row>
    <row r="447555" spans="1:4" x14ac:dyDescent="0.35">
      <c r="A447555" s="1"/>
      <c r="B447555" s="1"/>
      <c r="C447555" s="1"/>
      <c r="D447555" s="1"/>
    </row>
    <row r="447574" spans="1:4" x14ac:dyDescent="0.35">
      <c r="A447574" s="1"/>
      <c r="B447574" s="1"/>
      <c r="C447574" s="1"/>
      <c r="D447574" s="1"/>
    </row>
    <row r="447593" spans="1:4" x14ac:dyDescent="0.35">
      <c r="A447593" s="1"/>
      <c r="B447593" s="1"/>
      <c r="C447593" s="1"/>
      <c r="D447593" s="1"/>
    </row>
    <row r="447612" spans="1:4" x14ac:dyDescent="0.35">
      <c r="A447612" s="1"/>
      <c r="B447612" s="1"/>
      <c r="C447612" s="1"/>
      <c r="D447612" s="1"/>
    </row>
    <row r="447631" spans="1:4" x14ac:dyDescent="0.35">
      <c r="A447631" s="1"/>
      <c r="B447631" s="1"/>
      <c r="C447631" s="1"/>
      <c r="D447631" s="1"/>
    </row>
    <row r="447650" spans="1:4" x14ac:dyDescent="0.35">
      <c r="A447650" s="1"/>
      <c r="B447650" s="1"/>
      <c r="C447650" s="1"/>
      <c r="D447650" s="1"/>
    </row>
    <row r="447669" spans="1:4" x14ac:dyDescent="0.35">
      <c r="A447669" s="1"/>
      <c r="B447669" s="1"/>
      <c r="C447669" s="1"/>
      <c r="D447669" s="1"/>
    </row>
    <row r="447688" spans="1:4" x14ac:dyDescent="0.35">
      <c r="A447688" s="1"/>
      <c r="B447688" s="1"/>
      <c r="C447688" s="1"/>
      <c r="D447688" s="1"/>
    </row>
    <row r="447707" spans="1:4" x14ac:dyDescent="0.35">
      <c r="A447707" s="1"/>
      <c r="B447707" s="1"/>
      <c r="C447707" s="1"/>
      <c r="D447707" s="1"/>
    </row>
    <row r="447726" spans="1:4" x14ac:dyDescent="0.35">
      <c r="A447726" s="1"/>
      <c r="B447726" s="1"/>
      <c r="C447726" s="1"/>
      <c r="D447726" s="1"/>
    </row>
    <row r="447745" spans="1:4" x14ac:dyDescent="0.35">
      <c r="A447745" s="1"/>
      <c r="B447745" s="1"/>
      <c r="C447745" s="1"/>
      <c r="D447745" s="1"/>
    </row>
    <row r="447764" spans="1:4" x14ac:dyDescent="0.35">
      <c r="A447764" s="1"/>
      <c r="B447764" s="1"/>
      <c r="C447764" s="1"/>
      <c r="D447764" s="1"/>
    </row>
    <row r="447783" spans="1:4" x14ac:dyDescent="0.35">
      <c r="A447783" s="1"/>
      <c r="B447783" s="1"/>
      <c r="C447783" s="1"/>
      <c r="D447783" s="1"/>
    </row>
    <row r="447802" spans="1:4" x14ac:dyDescent="0.35">
      <c r="A447802" s="1"/>
      <c r="B447802" s="1"/>
      <c r="C447802" s="1"/>
      <c r="D447802" s="1"/>
    </row>
    <row r="447821" spans="1:4" x14ac:dyDescent="0.35">
      <c r="A447821" s="1"/>
      <c r="B447821" s="1"/>
      <c r="C447821" s="1"/>
      <c r="D447821" s="1"/>
    </row>
    <row r="447840" spans="1:4" x14ac:dyDescent="0.35">
      <c r="A447840" s="1"/>
      <c r="B447840" s="1"/>
      <c r="C447840" s="1"/>
      <c r="D447840" s="1"/>
    </row>
    <row r="447859" spans="1:4" x14ac:dyDescent="0.35">
      <c r="A447859" s="1"/>
      <c r="B447859" s="1"/>
      <c r="C447859" s="1"/>
      <c r="D447859" s="1"/>
    </row>
    <row r="447878" spans="1:4" x14ac:dyDescent="0.35">
      <c r="A447878" s="1"/>
      <c r="B447878" s="1"/>
      <c r="C447878" s="1"/>
      <c r="D447878" s="1"/>
    </row>
    <row r="447897" spans="1:4" x14ac:dyDescent="0.35">
      <c r="A447897" s="1"/>
      <c r="B447897" s="1"/>
      <c r="C447897" s="1"/>
      <c r="D447897" s="1"/>
    </row>
    <row r="447916" spans="1:4" x14ac:dyDescent="0.35">
      <c r="A447916" s="1"/>
      <c r="B447916" s="1"/>
      <c r="C447916" s="1"/>
      <c r="D447916" s="1"/>
    </row>
    <row r="447935" spans="1:4" x14ac:dyDescent="0.35">
      <c r="A447935" s="1"/>
      <c r="B447935" s="1"/>
      <c r="C447935" s="1"/>
      <c r="D447935" s="1"/>
    </row>
    <row r="447954" spans="1:4" x14ac:dyDescent="0.35">
      <c r="A447954" s="1"/>
      <c r="B447954" s="1"/>
      <c r="C447954" s="1"/>
      <c r="D447954" s="1"/>
    </row>
    <row r="447973" spans="1:4" x14ac:dyDescent="0.35">
      <c r="A447973" s="1"/>
      <c r="B447973" s="1"/>
      <c r="C447973" s="1"/>
      <c r="D447973" s="1"/>
    </row>
    <row r="447992" spans="1:4" x14ac:dyDescent="0.35">
      <c r="A447992" s="1"/>
      <c r="B447992" s="1"/>
      <c r="C447992" s="1"/>
      <c r="D447992" s="1"/>
    </row>
    <row r="448011" spans="1:4" x14ac:dyDescent="0.35">
      <c r="A448011" s="1"/>
      <c r="B448011" s="1"/>
      <c r="C448011" s="1"/>
      <c r="D448011" s="1"/>
    </row>
    <row r="448030" spans="1:4" x14ac:dyDescent="0.35">
      <c r="A448030" s="1"/>
      <c r="B448030" s="1"/>
      <c r="C448030" s="1"/>
      <c r="D448030" s="1"/>
    </row>
    <row r="448049" spans="1:4" x14ac:dyDescent="0.35">
      <c r="A448049" s="1"/>
      <c r="B448049" s="1"/>
      <c r="C448049" s="1"/>
      <c r="D448049" s="1"/>
    </row>
    <row r="448068" spans="1:4" x14ac:dyDescent="0.35">
      <c r="A448068" s="1"/>
      <c r="B448068" s="1"/>
      <c r="C448068" s="1"/>
      <c r="D448068" s="1"/>
    </row>
    <row r="448087" spans="1:4" x14ac:dyDescent="0.35">
      <c r="A448087" s="1"/>
      <c r="B448087" s="1"/>
      <c r="C448087" s="1"/>
      <c r="D448087" s="1"/>
    </row>
    <row r="448106" spans="1:4" x14ac:dyDescent="0.35">
      <c r="A448106" s="1"/>
      <c r="B448106" s="1"/>
      <c r="C448106" s="1"/>
      <c r="D448106" s="1"/>
    </row>
    <row r="448125" spans="1:4" x14ac:dyDescent="0.35">
      <c r="A448125" s="1"/>
      <c r="B448125" s="1"/>
      <c r="C448125" s="1"/>
      <c r="D448125" s="1"/>
    </row>
    <row r="448144" spans="1:4" x14ac:dyDescent="0.35">
      <c r="A448144" s="1"/>
      <c r="B448144" s="1"/>
      <c r="C448144" s="1"/>
      <c r="D448144" s="1"/>
    </row>
    <row r="448163" spans="1:4" x14ac:dyDescent="0.35">
      <c r="A448163" s="1"/>
      <c r="B448163" s="1"/>
      <c r="C448163" s="1"/>
      <c r="D448163" s="1"/>
    </row>
    <row r="448182" spans="1:4" x14ac:dyDescent="0.35">
      <c r="A448182" s="1"/>
      <c r="B448182" s="1"/>
      <c r="C448182" s="1"/>
      <c r="D448182" s="1"/>
    </row>
    <row r="448201" spans="1:4" x14ac:dyDescent="0.35">
      <c r="A448201" s="1"/>
      <c r="B448201" s="1"/>
      <c r="C448201" s="1"/>
      <c r="D448201" s="1"/>
    </row>
    <row r="448220" spans="1:4" x14ac:dyDescent="0.35">
      <c r="A448220" s="1"/>
      <c r="B448220" s="1"/>
      <c r="C448220" s="1"/>
      <c r="D448220" s="1"/>
    </row>
    <row r="448239" spans="1:4" x14ac:dyDescent="0.35">
      <c r="A448239" s="1"/>
      <c r="B448239" s="1"/>
      <c r="C448239" s="1"/>
      <c r="D448239" s="1"/>
    </row>
    <row r="448258" spans="1:4" x14ac:dyDescent="0.35">
      <c r="A448258" s="1"/>
      <c r="B448258" s="1"/>
      <c r="C448258" s="1"/>
      <c r="D448258" s="1"/>
    </row>
    <row r="448277" spans="1:4" x14ac:dyDescent="0.35">
      <c r="A448277" s="1"/>
      <c r="B448277" s="1"/>
      <c r="C448277" s="1"/>
      <c r="D448277" s="1"/>
    </row>
    <row r="448296" spans="1:4" x14ac:dyDescent="0.35">
      <c r="A448296" s="1"/>
      <c r="B448296" s="1"/>
      <c r="C448296" s="1"/>
      <c r="D448296" s="1"/>
    </row>
    <row r="448315" spans="1:4" x14ac:dyDescent="0.35">
      <c r="A448315" s="1"/>
      <c r="B448315" s="1"/>
      <c r="C448315" s="1"/>
      <c r="D448315" s="1"/>
    </row>
    <row r="448334" spans="1:4" x14ac:dyDescent="0.35">
      <c r="A448334" s="1"/>
      <c r="B448334" s="1"/>
      <c r="C448334" s="1"/>
      <c r="D448334" s="1"/>
    </row>
    <row r="448353" spans="1:4" x14ac:dyDescent="0.35">
      <c r="A448353" s="1"/>
      <c r="B448353" s="1"/>
      <c r="C448353" s="1"/>
      <c r="D448353" s="1"/>
    </row>
    <row r="448372" spans="1:4" x14ac:dyDescent="0.35">
      <c r="A448372" s="1"/>
      <c r="B448372" s="1"/>
      <c r="C448372" s="1"/>
      <c r="D448372" s="1"/>
    </row>
    <row r="448391" spans="1:4" x14ac:dyDescent="0.35">
      <c r="A448391" s="1"/>
      <c r="B448391" s="1"/>
      <c r="C448391" s="1"/>
      <c r="D448391" s="1"/>
    </row>
    <row r="448410" spans="1:4" x14ac:dyDescent="0.35">
      <c r="A448410" s="1"/>
      <c r="B448410" s="1"/>
      <c r="C448410" s="1"/>
      <c r="D448410" s="1"/>
    </row>
    <row r="448429" spans="1:4" x14ac:dyDescent="0.35">
      <c r="A448429" s="1"/>
      <c r="B448429" s="1"/>
      <c r="C448429" s="1"/>
      <c r="D448429" s="1"/>
    </row>
    <row r="448448" spans="1:4" x14ac:dyDescent="0.35">
      <c r="A448448" s="1"/>
      <c r="B448448" s="1"/>
      <c r="C448448" s="1"/>
      <c r="D448448" s="1"/>
    </row>
    <row r="448467" spans="1:4" x14ac:dyDescent="0.35">
      <c r="A448467" s="1"/>
      <c r="B448467" s="1"/>
      <c r="C448467" s="1"/>
      <c r="D448467" s="1"/>
    </row>
    <row r="448486" spans="1:4" x14ac:dyDescent="0.35">
      <c r="A448486" s="1"/>
      <c r="B448486" s="1"/>
      <c r="C448486" s="1"/>
      <c r="D448486" s="1"/>
    </row>
    <row r="448505" spans="1:4" x14ac:dyDescent="0.35">
      <c r="A448505" s="1"/>
      <c r="B448505" s="1"/>
      <c r="C448505" s="1"/>
      <c r="D448505" s="1"/>
    </row>
    <row r="448524" spans="1:4" x14ac:dyDescent="0.35">
      <c r="A448524" s="1"/>
      <c r="B448524" s="1"/>
      <c r="C448524" s="1"/>
      <c r="D448524" s="1"/>
    </row>
    <row r="448543" spans="1:4" x14ac:dyDescent="0.35">
      <c r="A448543" s="1"/>
      <c r="B448543" s="1"/>
      <c r="C448543" s="1"/>
      <c r="D448543" s="1"/>
    </row>
    <row r="448562" spans="1:4" x14ac:dyDescent="0.35">
      <c r="A448562" s="1"/>
      <c r="B448562" s="1"/>
      <c r="C448562" s="1"/>
      <c r="D448562" s="1"/>
    </row>
    <row r="448581" spans="1:4" x14ac:dyDescent="0.35">
      <c r="A448581" s="1"/>
      <c r="B448581" s="1"/>
      <c r="C448581" s="1"/>
      <c r="D448581" s="1"/>
    </row>
    <row r="448600" spans="1:4" x14ac:dyDescent="0.35">
      <c r="A448600" s="1"/>
      <c r="B448600" s="1"/>
      <c r="C448600" s="1"/>
      <c r="D448600" s="1"/>
    </row>
    <row r="448619" spans="1:4" x14ac:dyDescent="0.35">
      <c r="A448619" s="1"/>
      <c r="B448619" s="1"/>
      <c r="C448619" s="1"/>
      <c r="D448619" s="1"/>
    </row>
    <row r="448638" spans="1:4" x14ac:dyDescent="0.35">
      <c r="A448638" s="1"/>
      <c r="B448638" s="1"/>
      <c r="C448638" s="1"/>
      <c r="D448638" s="1"/>
    </row>
    <row r="448657" spans="1:4" x14ac:dyDescent="0.35">
      <c r="A448657" s="1"/>
      <c r="B448657" s="1"/>
      <c r="C448657" s="1"/>
      <c r="D448657" s="1"/>
    </row>
    <row r="448676" spans="1:4" x14ac:dyDescent="0.35">
      <c r="A448676" s="1"/>
      <c r="B448676" s="1"/>
      <c r="C448676" s="1"/>
      <c r="D448676" s="1"/>
    </row>
    <row r="448695" spans="1:4" x14ac:dyDescent="0.35">
      <c r="A448695" s="1"/>
      <c r="B448695" s="1"/>
      <c r="C448695" s="1"/>
      <c r="D448695" s="1"/>
    </row>
    <row r="448714" spans="1:4" x14ac:dyDescent="0.35">
      <c r="A448714" s="1"/>
      <c r="B448714" s="1"/>
      <c r="C448714" s="1"/>
      <c r="D448714" s="1"/>
    </row>
    <row r="448733" spans="1:4" x14ac:dyDescent="0.35">
      <c r="A448733" s="1"/>
      <c r="B448733" s="1"/>
      <c r="C448733" s="1"/>
      <c r="D448733" s="1"/>
    </row>
    <row r="448752" spans="1:4" x14ac:dyDescent="0.35">
      <c r="A448752" s="1"/>
      <c r="B448752" s="1"/>
      <c r="C448752" s="1"/>
      <c r="D448752" s="1"/>
    </row>
    <row r="448771" spans="1:4" x14ac:dyDescent="0.35">
      <c r="A448771" s="1"/>
      <c r="B448771" s="1"/>
      <c r="C448771" s="1"/>
      <c r="D448771" s="1"/>
    </row>
    <row r="448790" spans="1:4" x14ac:dyDescent="0.35">
      <c r="A448790" s="1"/>
      <c r="B448790" s="1"/>
      <c r="C448790" s="1"/>
      <c r="D448790" s="1"/>
    </row>
    <row r="448809" spans="1:4" x14ac:dyDescent="0.35">
      <c r="A448809" s="1"/>
      <c r="B448809" s="1"/>
      <c r="C448809" s="1"/>
      <c r="D448809" s="1"/>
    </row>
    <row r="448828" spans="1:4" x14ac:dyDescent="0.35">
      <c r="A448828" s="1"/>
      <c r="B448828" s="1"/>
      <c r="C448828" s="1"/>
      <c r="D448828" s="1"/>
    </row>
    <row r="448847" spans="1:4" x14ac:dyDescent="0.35">
      <c r="A448847" s="1"/>
      <c r="B448847" s="1"/>
      <c r="C448847" s="1"/>
      <c r="D448847" s="1"/>
    </row>
    <row r="448866" spans="1:4" x14ac:dyDescent="0.35">
      <c r="A448866" s="1"/>
      <c r="B448866" s="1"/>
      <c r="C448866" s="1"/>
      <c r="D448866" s="1"/>
    </row>
    <row r="448885" spans="1:4" x14ac:dyDescent="0.35">
      <c r="A448885" s="1"/>
      <c r="B448885" s="1"/>
      <c r="C448885" s="1"/>
      <c r="D448885" s="1"/>
    </row>
    <row r="448904" spans="1:4" x14ac:dyDescent="0.35">
      <c r="A448904" s="1"/>
      <c r="B448904" s="1"/>
      <c r="C448904" s="1"/>
      <c r="D448904" s="1"/>
    </row>
    <row r="448923" spans="1:4" x14ac:dyDescent="0.35">
      <c r="A448923" s="1"/>
      <c r="B448923" s="1"/>
      <c r="C448923" s="1"/>
      <c r="D448923" s="1"/>
    </row>
    <row r="448942" spans="1:4" x14ac:dyDescent="0.35">
      <c r="A448942" s="1"/>
      <c r="B448942" s="1"/>
      <c r="C448942" s="1"/>
      <c r="D448942" s="1"/>
    </row>
    <row r="448961" spans="1:4" x14ac:dyDescent="0.35">
      <c r="A448961" s="1"/>
      <c r="B448961" s="1"/>
      <c r="C448961" s="1"/>
      <c r="D448961" s="1"/>
    </row>
    <row r="448980" spans="1:4" x14ac:dyDescent="0.35">
      <c r="A448980" s="1"/>
      <c r="B448980" s="1"/>
      <c r="C448980" s="1"/>
      <c r="D448980" s="1"/>
    </row>
    <row r="448999" spans="1:4" x14ac:dyDescent="0.35">
      <c r="A448999" s="1"/>
      <c r="B448999" s="1"/>
      <c r="C448999" s="1"/>
      <c r="D448999" s="1"/>
    </row>
    <row r="449018" spans="1:4" x14ac:dyDescent="0.35">
      <c r="A449018" s="1"/>
      <c r="B449018" s="1"/>
      <c r="C449018" s="1"/>
      <c r="D449018" s="1"/>
    </row>
    <row r="449037" spans="1:4" x14ac:dyDescent="0.35">
      <c r="A449037" s="1"/>
      <c r="B449037" s="1"/>
      <c r="C449037" s="1"/>
      <c r="D449037" s="1"/>
    </row>
    <row r="449056" spans="1:4" x14ac:dyDescent="0.35">
      <c r="A449056" s="1"/>
      <c r="B449056" s="1"/>
      <c r="C449056" s="1"/>
      <c r="D449056" s="1"/>
    </row>
    <row r="449075" spans="1:4" x14ac:dyDescent="0.35">
      <c r="A449075" s="1"/>
      <c r="B449075" s="1"/>
      <c r="C449075" s="1"/>
      <c r="D449075" s="1"/>
    </row>
    <row r="449094" spans="1:4" x14ac:dyDescent="0.35">
      <c r="A449094" s="1"/>
      <c r="B449094" s="1"/>
      <c r="C449094" s="1"/>
      <c r="D449094" s="1"/>
    </row>
    <row r="449113" spans="1:4" x14ac:dyDescent="0.35">
      <c r="A449113" s="1"/>
      <c r="B449113" s="1"/>
      <c r="C449113" s="1"/>
      <c r="D449113" s="1"/>
    </row>
    <row r="449132" spans="1:4" x14ac:dyDescent="0.35">
      <c r="A449132" s="1"/>
      <c r="B449132" s="1"/>
      <c r="C449132" s="1"/>
      <c r="D449132" s="1"/>
    </row>
    <row r="449151" spans="1:4" x14ac:dyDescent="0.35">
      <c r="A449151" s="1"/>
      <c r="B449151" s="1"/>
      <c r="C449151" s="1"/>
      <c r="D449151" s="1"/>
    </row>
    <row r="449170" spans="1:4" x14ac:dyDescent="0.35">
      <c r="A449170" s="1"/>
      <c r="B449170" s="1"/>
      <c r="C449170" s="1"/>
      <c r="D449170" s="1"/>
    </row>
    <row r="449189" spans="1:4" x14ac:dyDescent="0.35">
      <c r="A449189" s="1"/>
      <c r="B449189" s="1"/>
      <c r="C449189" s="1"/>
      <c r="D449189" s="1"/>
    </row>
    <row r="449208" spans="1:4" x14ac:dyDescent="0.35">
      <c r="A449208" s="1"/>
      <c r="B449208" s="1"/>
      <c r="C449208" s="1"/>
      <c r="D449208" s="1"/>
    </row>
    <row r="449227" spans="1:4" x14ac:dyDescent="0.35">
      <c r="A449227" s="1"/>
      <c r="B449227" s="1"/>
      <c r="C449227" s="1"/>
      <c r="D449227" s="1"/>
    </row>
    <row r="449246" spans="1:4" x14ac:dyDescent="0.35">
      <c r="A449246" s="1"/>
      <c r="B449246" s="1"/>
      <c r="C449246" s="1"/>
      <c r="D449246" s="1"/>
    </row>
    <row r="449265" spans="1:4" x14ac:dyDescent="0.35">
      <c r="A449265" s="1"/>
      <c r="B449265" s="1"/>
      <c r="C449265" s="1"/>
      <c r="D449265" s="1"/>
    </row>
    <row r="449284" spans="1:4" x14ac:dyDescent="0.35">
      <c r="A449284" s="1"/>
      <c r="B449284" s="1"/>
      <c r="C449284" s="1"/>
      <c r="D449284" s="1"/>
    </row>
    <row r="449303" spans="1:4" x14ac:dyDescent="0.35">
      <c r="A449303" s="1"/>
      <c r="B449303" s="1"/>
      <c r="C449303" s="1"/>
      <c r="D449303" s="1"/>
    </row>
    <row r="449322" spans="1:4" x14ac:dyDescent="0.35">
      <c r="A449322" s="1"/>
      <c r="B449322" s="1"/>
      <c r="C449322" s="1"/>
      <c r="D449322" s="1"/>
    </row>
    <row r="449341" spans="1:4" x14ac:dyDescent="0.35">
      <c r="A449341" s="1"/>
      <c r="B449341" s="1"/>
      <c r="C449341" s="1"/>
      <c r="D449341" s="1"/>
    </row>
    <row r="449360" spans="1:4" x14ac:dyDescent="0.35">
      <c r="A449360" s="1"/>
      <c r="B449360" s="1"/>
      <c r="C449360" s="1"/>
      <c r="D449360" s="1"/>
    </row>
    <row r="449379" spans="1:4" x14ac:dyDescent="0.35">
      <c r="A449379" s="1"/>
      <c r="B449379" s="1"/>
      <c r="C449379" s="1"/>
      <c r="D449379" s="1"/>
    </row>
    <row r="449398" spans="1:4" x14ac:dyDescent="0.35">
      <c r="A449398" s="1"/>
      <c r="B449398" s="1"/>
      <c r="C449398" s="1"/>
      <c r="D449398" s="1"/>
    </row>
    <row r="449417" spans="1:4" x14ac:dyDescent="0.35">
      <c r="A449417" s="1"/>
      <c r="B449417" s="1"/>
      <c r="C449417" s="1"/>
      <c r="D449417" s="1"/>
    </row>
    <row r="449436" spans="1:4" x14ac:dyDescent="0.35">
      <c r="A449436" s="1"/>
      <c r="B449436" s="1"/>
      <c r="C449436" s="1"/>
      <c r="D449436" s="1"/>
    </row>
    <row r="449455" spans="1:4" x14ac:dyDescent="0.35">
      <c r="A449455" s="1"/>
      <c r="B449455" s="1"/>
      <c r="C449455" s="1"/>
      <c r="D449455" s="1"/>
    </row>
    <row r="449474" spans="1:4" x14ac:dyDescent="0.35">
      <c r="A449474" s="1"/>
      <c r="B449474" s="1"/>
      <c r="C449474" s="1"/>
      <c r="D449474" s="1"/>
    </row>
    <row r="449493" spans="1:4" x14ac:dyDescent="0.35">
      <c r="A449493" s="1"/>
      <c r="B449493" s="1"/>
      <c r="C449493" s="1"/>
      <c r="D449493" s="1"/>
    </row>
    <row r="449512" spans="1:4" x14ac:dyDescent="0.35">
      <c r="A449512" s="1"/>
      <c r="B449512" s="1"/>
      <c r="C449512" s="1"/>
      <c r="D449512" s="1"/>
    </row>
    <row r="449531" spans="1:4" x14ac:dyDescent="0.35">
      <c r="A449531" s="1"/>
      <c r="B449531" s="1"/>
      <c r="C449531" s="1"/>
      <c r="D449531" s="1"/>
    </row>
    <row r="449550" spans="1:4" x14ac:dyDescent="0.35">
      <c r="A449550" s="1"/>
      <c r="B449550" s="1"/>
      <c r="C449550" s="1"/>
      <c r="D449550" s="1"/>
    </row>
    <row r="449569" spans="1:4" x14ac:dyDescent="0.35">
      <c r="A449569" s="1"/>
      <c r="B449569" s="1"/>
      <c r="C449569" s="1"/>
      <c r="D449569" s="1"/>
    </row>
    <row r="449588" spans="1:4" x14ac:dyDescent="0.35">
      <c r="A449588" s="1"/>
      <c r="B449588" s="1"/>
      <c r="C449588" s="1"/>
      <c r="D449588" s="1"/>
    </row>
    <row r="449607" spans="1:4" x14ac:dyDescent="0.35">
      <c r="A449607" s="1"/>
      <c r="B449607" s="1"/>
      <c r="C449607" s="1"/>
      <c r="D449607" s="1"/>
    </row>
    <row r="449626" spans="1:4" x14ac:dyDescent="0.35">
      <c r="A449626" s="1"/>
      <c r="B449626" s="1"/>
      <c r="C449626" s="1"/>
      <c r="D449626" s="1"/>
    </row>
    <row r="449645" spans="1:4" x14ac:dyDescent="0.35">
      <c r="A449645" s="1"/>
      <c r="B449645" s="1"/>
      <c r="C449645" s="1"/>
      <c r="D449645" s="1"/>
    </row>
    <row r="449664" spans="1:4" x14ac:dyDescent="0.35">
      <c r="A449664" s="1"/>
      <c r="B449664" s="1"/>
      <c r="C449664" s="1"/>
      <c r="D449664" s="1"/>
    </row>
    <row r="449683" spans="1:4" x14ac:dyDescent="0.35">
      <c r="A449683" s="1"/>
      <c r="B449683" s="1"/>
      <c r="C449683" s="1"/>
      <c r="D449683" s="1"/>
    </row>
    <row r="449702" spans="1:4" x14ac:dyDescent="0.35">
      <c r="A449702" s="1"/>
      <c r="B449702" s="1"/>
      <c r="C449702" s="1"/>
      <c r="D449702" s="1"/>
    </row>
    <row r="449721" spans="1:4" x14ac:dyDescent="0.35">
      <c r="A449721" s="1"/>
      <c r="B449721" s="1"/>
      <c r="C449721" s="1"/>
      <c r="D449721" s="1"/>
    </row>
    <row r="449740" spans="1:4" x14ac:dyDescent="0.35">
      <c r="A449740" s="1"/>
      <c r="B449740" s="1"/>
      <c r="C449740" s="1"/>
      <c r="D449740" s="1"/>
    </row>
    <row r="449759" spans="1:4" x14ac:dyDescent="0.35">
      <c r="A449759" s="1"/>
      <c r="B449759" s="1"/>
      <c r="C449759" s="1"/>
      <c r="D449759" s="1"/>
    </row>
    <row r="449778" spans="1:4" x14ac:dyDescent="0.35">
      <c r="A449778" s="1"/>
      <c r="B449778" s="1"/>
      <c r="C449778" s="1"/>
      <c r="D449778" s="1"/>
    </row>
    <row r="449797" spans="1:4" x14ac:dyDescent="0.35">
      <c r="A449797" s="1"/>
      <c r="B449797" s="1"/>
      <c r="C449797" s="1"/>
      <c r="D449797" s="1"/>
    </row>
    <row r="449816" spans="1:4" x14ac:dyDescent="0.35">
      <c r="A449816" s="1"/>
      <c r="B449816" s="1"/>
      <c r="C449816" s="1"/>
      <c r="D449816" s="1"/>
    </row>
    <row r="449835" spans="1:4" x14ac:dyDescent="0.35">
      <c r="A449835" s="1"/>
      <c r="B449835" s="1"/>
      <c r="C449835" s="1"/>
      <c r="D449835" s="1"/>
    </row>
    <row r="449854" spans="1:4" x14ac:dyDescent="0.35">
      <c r="A449854" s="1"/>
      <c r="B449854" s="1"/>
      <c r="C449854" s="1"/>
      <c r="D449854" s="1"/>
    </row>
    <row r="449873" spans="1:4" x14ac:dyDescent="0.35">
      <c r="A449873" s="1"/>
      <c r="B449873" s="1"/>
      <c r="C449873" s="1"/>
      <c r="D449873" s="1"/>
    </row>
    <row r="449892" spans="1:4" x14ac:dyDescent="0.35">
      <c r="A449892" s="1"/>
      <c r="B449892" s="1"/>
      <c r="C449892" s="1"/>
      <c r="D449892" s="1"/>
    </row>
    <row r="449911" spans="1:4" x14ac:dyDescent="0.35">
      <c r="A449911" s="1"/>
      <c r="B449911" s="1"/>
      <c r="C449911" s="1"/>
      <c r="D449911" s="1"/>
    </row>
    <row r="449930" spans="1:4" x14ac:dyDescent="0.35">
      <c r="A449930" s="1"/>
      <c r="B449930" s="1"/>
      <c r="C449930" s="1"/>
      <c r="D449930" s="1"/>
    </row>
    <row r="449949" spans="1:4" x14ac:dyDescent="0.35">
      <c r="A449949" s="1"/>
      <c r="B449949" s="1"/>
      <c r="C449949" s="1"/>
      <c r="D449949" s="1"/>
    </row>
    <row r="449968" spans="1:4" x14ac:dyDescent="0.35">
      <c r="A449968" s="1"/>
      <c r="B449968" s="1"/>
      <c r="C449968" s="1"/>
      <c r="D449968" s="1"/>
    </row>
    <row r="449987" spans="1:4" x14ac:dyDescent="0.35">
      <c r="A449987" s="1"/>
      <c r="B449987" s="1"/>
      <c r="C449987" s="1"/>
      <c r="D449987" s="1"/>
    </row>
    <row r="450006" spans="1:4" x14ac:dyDescent="0.35">
      <c r="A450006" s="1"/>
      <c r="B450006" s="1"/>
      <c r="C450006" s="1"/>
      <c r="D450006" s="1"/>
    </row>
    <row r="450025" spans="1:4" x14ac:dyDescent="0.35">
      <c r="A450025" s="1"/>
      <c r="B450025" s="1"/>
      <c r="C450025" s="1"/>
      <c r="D450025" s="1"/>
    </row>
    <row r="450044" spans="1:4" x14ac:dyDescent="0.35">
      <c r="A450044" s="1"/>
      <c r="B450044" s="1"/>
      <c r="C450044" s="1"/>
      <c r="D450044" s="1"/>
    </row>
    <row r="450063" spans="1:4" x14ac:dyDescent="0.35">
      <c r="A450063" s="1"/>
      <c r="B450063" s="1"/>
      <c r="C450063" s="1"/>
      <c r="D450063" s="1"/>
    </row>
    <row r="450082" spans="1:4" x14ac:dyDescent="0.35">
      <c r="A450082" s="1"/>
      <c r="B450082" s="1"/>
      <c r="C450082" s="1"/>
      <c r="D450082" s="1"/>
    </row>
    <row r="450101" spans="1:4" x14ac:dyDescent="0.35">
      <c r="A450101" s="1"/>
      <c r="B450101" s="1"/>
      <c r="C450101" s="1"/>
      <c r="D450101" s="1"/>
    </row>
    <row r="450120" spans="1:4" x14ac:dyDescent="0.35">
      <c r="A450120" s="1"/>
      <c r="B450120" s="1"/>
      <c r="C450120" s="1"/>
      <c r="D450120" s="1"/>
    </row>
    <row r="450139" spans="1:4" x14ac:dyDescent="0.35">
      <c r="A450139" s="1"/>
      <c r="B450139" s="1"/>
      <c r="C450139" s="1"/>
      <c r="D450139" s="1"/>
    </row>
    <row r="450158" spans="1:4" x14ac:dyDescent="0.35">
      <c r="A450158" s="1"/>
      <c r="B450158" s="1"/>
      <c r="C450158" s="1"/>
      <c r="D450158" s="1"/>
    </row>
    <row r="450177" spans="1:4" x14ac:dyDescent="0.35">
      <c r="A450177" s="1"/>
      <c r="B450177" s="1"/>
      <c r="C450177" s="1"/>
      <c r="D450177" s="1"/>
    </row>
    <row r="450196" spans="1:4" x14ac:dyDescent="0.35">
      <c r="A450196" s="1"/>
      <c r="B450196" s="1"/>
      <c r="C450196" s="1"/>
      <c r="D450196" s="1"/>
    </row>
    <row r="450215" spans="1:4" x14ac:dyDescent="0.35">
      <c r="A450215" s="1"/>
      <c r="B450215" s="1"/>
      <c r="C450215" s="1"/>
      <c r="D450215" s="1"/>
    </row>
    <row r="450234" spans="1:4" x14ac:dyDescent="0.35">
      <c r="A450234" s="1"/>
      <c r="B450234" s="1"/>
      <c r="C450234" s="1"/>
      <c r="D450234" s="1"/>
    </row>
    <row r="450253" spans="1:4" x14ac:dyDescent="0.35">
      <c r="A450253" s="1"/>
      <c r="B450253" s="1"/>
      <c r="C450253" s="1"/>
      <c r="D450253" s="1"/>
    </row>
    <row r="450272" spans="1:4" x14ac:dyDescent="0.35">
      <c r="A450272" s="1"/>
      <c r="B450272" s="1"/>
      <c r="C450272" s="1"/>
      <c r="D450272" s="1"/>
    </row>
    <row r="450291" spans="1:4" x14ac:dyDescent="0.35">
      <c r="A450291" s="1"/>
      <c r="B450291" s="1"/>
      <c r="C450291" s="1"/>
      <c r="D450291" s="1"/>
    </row>
    <row r="450310" spans="1:4" x14ac:dyDescent="0.35">
      <c r="A450310" s="1"/>
      <c r="B450310" s="1"/>
      <c r="C450310" s="1"/>
      <c r="D450310" s="1"/>
    </row>
    <row r="450329" spans="1:4" x14ac:dyDescent="0.35">
      <c r="A450329" s="1"/>
      <c r="B450329" s="1"/>
      <c r="C450329" s="1"/>
      <c r="D450329" s="1"/>
    </row>
    <row r="450348" spans="1:4" x14ac:dyDescent="0.35">
      <c r="A450348" s="1"/>
      <c r="B450348" s="1"/>
      <c r="C450348" s="1"/>
      <c r="D450348" s="1"/>
    </row>
    <row r="450367" spans="1:4" x14ac:dyDescent="0.35">
      <c r="A450367" s="1"/>
      <c r="B450367" s="1"/>
      <c r="C450367" s="1"/>
      <c r="D450367" s="1"/>
    </row>
    <row r="450386" spans="1:4" x14ac:dyDescent="0.35">
      <c r="A450386" s="1"/>
      <c r="B450386" s="1"/>
      <c r="C450386" s="1"/>
      <c r="D450386" s="1"/>
    </row>
    <row r="450405" spans="1:4" x14ac:dyDescent="0.35">
      <c r="A450405" s="1"/>
      <c r="B450405" s="1"/>
      <c r="C450405" s="1"/>
      <c r="D450405" s="1"/>
    </row>
    <row r="450424" spans="1:4" x14ac:dyDescent="0.35">
      <c r="A450424" s="1"/>
      <c r="B450424" s="1"/>
      <c r="C450424" s="1"/>
      <c r="D450424" s="1"/>
    </row>
    <row r="450443" spans="1:4" x14ac:dyDescent="0.35">
      <c r="A450443" s="1"/>
      <c r="B450443" s="1"/>
      <c r="C450443" s="1"/>
      <c r="D450443" s="1"/>
    </row>
    <row r="450462" spans="1:4" x14ac:dyDescent="0.35">
      <c r="A450462" s="1"/>
      <c r="B450462" s="1"/>
      <c r="C450462" s="1"/>
      <c r="D450462" s="1"/>
    </row>
    <row r="450481" spans="1:4" x14ac:dyDescent="0.35">
      <c r="A450481" s="1"/>
      <c r="B450481" s="1"/>
      <c r="C450481" s="1"/>
      <c r="D450481" s="1"/>
    </row>
    <row r="450500" spans="1:4" x14ac:dyDescent="0.35">
      <c r="A450500" s="1"/>
      <c r="B450500" s="1"/>
      <c r="C450500" s="1"/>
      <c r="D450500" s="1"/>
    </row>
    <row r="450519" spans="1:4" x14ac:dyDescent="0.35">
      <c r="A450519" s="1"/>
      <c r="B450519" s="1"/>
      <c r="C450519" s="1"/>
      <c r="D450519" s="1"/>
    </row>
    <row r="450538" spans="1:4" x14ac:dyDescent="0.35">
      <c r="A450538" s="1"/>
      <c r="B450538" s="1"/>
      <c r="C450538" s="1"/>
      <c r="D450538" s="1"/>
    </row>
    <row r="450557" spans="1:4" x14ac:dyDescent="0.35">
      <c r="A450557" s="1"/>
      <c r="B450557" s="1"/>
      <c r="C450557" s="1"/>
      <c r="D450557" s="1"/>
    </row>
    <row r="450576" spans="1:4" x14ac:dyDescent="0.35">
      <c r="A450576" s="1"/>
      <c r="B450576" s="1"/>
      <c r="C450576" s="1"/>
      <c r="D450576" s="1"/>
    </row>
    <row r="450595" spans="1:4" x14ac:dyDescent="0.35">
      <c r="A450595" s="1"/>
      <c r="B450595" s="1"/>
      <c r="C450595" s="1"/>
      <c r="D450595" s="1"/>
    </row>
    <row r="450614" spans="1:4" x14ac:dyDescent="0.35">
      <c r="A450614" s="1"/>
      <c r="B450614" s="1"/>
      <c r="C450614" s="1"/>
      <c r="D450614" s="1"/>
    </row>
    <row r="450633" spans="1:4" x14ac:dyDescent="0.35">
      <c r="A450633" s="1"/>
      <c r="B450633" s="1"/>
      <c r="C450633" s="1"/>
      <c r="D450633" s="1"/>
    </row>
    <row r="450652" spans="1:4" x14ac:dyDescent="0.35">
      <c r="A450652" s="1"/>
      <c r="B450652" s="1"/>
      <c r="C450652" s="1"/>
      <c r="D450652" s="1"/>
    </row>
    <row r="450671" spans="1:4" x14ac:dyDescent="0.35">
      <c r="A450671" s="1"/>
      <c r="B450671" s="1"/>
      <c r="C450671" s="1"/>
      <c r="D450671" s="1"/>
    </row>
    <row r="450690" spans="1:4" x14ac:dyDescent="0.35">
      <c r="A450690" s="1"/>
      <c r="B450690" s="1"/>
      <c r="C450690" s="1"/>
      <c r="D450690" s="1"/>
    </row>
    <row r="450709" spans="1:4" x14ac:dyDescent="0.35">
      <c r="A450709" s="1"/>
      <c r="B450709" s="1"/>
      <c r="C450709" s="1"/>
      <c r="D450709" s="1"/>
    </row>
    <row r="450728" spans="1:4" x14ac:dyDescent="0.35">
      <c r="A450728" s="1"/>
      <c r="B450728" s="1"/>
      <c r="C450728" s="1"/>
      <c r="D450728" s="1"/>
    </row>
    <row r="450747" spans="1:4" x14ac:dyDescent="0.35">
      <c r="A450747" s="1"/>
      <c r="B450747" s="1"/>
      <c r="C450747" s="1"/>
      <c r="D450747" s="1"/>
    </row>
    <row r="450766" spans="1:4" x14ac:dyDescent="0.35">
      <c r="A450766" s="1"/>
      <c r="B450766" s="1"/>
      <c r="C450766" s="1"/>
      <c r="D450766" s="1"/>
    </row>
    <row r="450785" spans="1:4" x14ac:dyDescent="0.35">
      <c r="A450785" s="1"/>
      <c r="B450785" s="1"/>
      <c r="C450785" s="1"/>
      <c r="D450785" s="1"/>
    </row>
    <row r="450804" spans="1:4" x14ac:dyDescent="0.35">
      <c r="A450804" s="1"/>
      <c r="B450804" s="1"/>
      <c r="C450804" s="1"/>
      <c r="D450804" s="1"/>
    </row>
    <row r="450823" spans="1:4" x14ac:dyDescent="0.35">
      <c r="A450823" s="1"/>
      <c r="B450823" s="1"/>
      <c r="C450823" s="1"/>
      <c r="D450823" s="1"/>
    </row>
    <row r="450842" spans="1:4" x14ac:dyDescent="0.35">
      <c r="A450842" s="1"/>
      <c r="B450842" s="1"/>
      <c r="C450842" s="1"/>
      <c r="D450842" s="1"/>
    </row>
    <row r="450861" spans="1:4" x14ac:dyDescent="0.35">
      <c r="A450861" s="1"/>
      <c r="B450861" s="1"/>
      <c r="C450861" s="1"/>
      <c r="D450861" s="1"/>
    </row>
    <row r="450880" spans="1:4" x14ac:dyDescent="0.35">
      <c r="A450880" s="1"/>
      <c r="B450880" s="1"/>
      <c r="C450880" s="1"/>
      <c r="D450880" s="1"/>
    </row>
    <row r="450899" spans="1:4" x14ac:dyDescent="0.35">
      <c r="A450899" s="1"/>
      <c r="B450899" s="1"/>
      <c r="C450899" s="1"/>
      <c r="D450899" s="1"/>
    </row>
    <row r="450918" spans="1:4" x14ac:dyDescent="0.35">
      <c r="A450918" s="1"/>
      <c r="B450918" s="1"/>
      <c r="C450918" s="1"/>
      <c r="D450918" s="1"/>
    </row>
    <row r="450937" spans="1:4" x14ac:dyDescent="0.35">
      <c r="A450937" s="1"/>
      <c r="B450937" s="1"/>
      <c r="C450937" s="1"/>
      <c r="D450937" s="1"/>
    </row>
    <row r="450956" spans="1:4" x14ac:dyDescent="0.35">
      <c r="A450956" s="1"/>
      <c r="B450956" s="1"/>
      <c r="C450956" s="1"/>
      <c r="D450956" s="1"/>
    </row>
    <row r="450975" spans="1:4" x14ac:dyDescent="0.35">
      <c r="A450975" s="1"/>
      <c r="B450975" s="1"/>
      <c r="C450975" s="1"/>
      <c r="D450975" s="1"/>
    </row>
    <row r="450994" spans="1:4" x14ac:dyDescent="0.35">
      <c r="A450994" s="1"/>
      <c r="B450994" s="1"/>
      <c r="C450994" s="1"/>
      <c r="D450994" s="1"/>
    </row>
    <row r="451013" spans="1:4" x14ac:dyDescent="0.35">
      <c r="A451013" s="1"/>
      <c r="B451013" s="1"/>
      <c r="C451013" s="1"/>
      <c r="D451013" s="1"/>
    </row>
    <row r="451032" spans="1:4" x14ac:dyDescent="0.35">
      <c r="A451032" s="1"/>
      <c r="B451032" s="1"/>
      <c r="C451032" s="1"/>
      <c r="D451032" s="1"/>
    </row>
    <row r="451051" spans="1:4" x14ac:dyDescent="0.35">
      <c r="A451051" s="1"/>
      <c r="B451051" s="1"/>
      <c r="C451051" s="1"/>
      <c r="D451051" s="1"/>
    </row>
    <row r="451070" spans="1:4" x14ac:dyDescent="0.35">
      <c r="A451070" s="1"/>
      <c r="B451070" s="1"/>
      <c r="C451070" s="1"/>
      <c r="D451070" s="1"/>
    </row>
    <row r="451089" spans="1:4" x14ac:dyDescent="0.35">
      <c r="A451089" s="1"/>
      <c r="B451089" s="1"/>
      <c r="C451089" s="1"/>
      <c r="D451089" s="1"/>
    </row>
    <row r="451108" spans="1:4" x14ac:dyDescent="0.35">
      <c r="A451108" s="1"/>
      <c r="B451108" s="1"/>
      <c r="C451108" s="1"/>
      <c r="D451108" s="1"/>
    </row>
    <row r="451127" spans="1:4" x14ac:dyDescent="0.35">
      <c r="A451127" s="1"/>
      <c r="B451127" s="1"/>
      <c r="C451127" s="1"/>
      <c r="D451127" s="1"/>
    </row>
    <row r="451146" spans="1:4" x14ac:dyDescent="0.35">
      <c r="A451146" s="1"/>
      <c r="B451146" s="1"/>
      <c r="C451146" s="1"/>
      <c r="D451146" s="1"/>
    </row>
    <row r="451165" spans="1:4" x14ac:dyDescent="0.35">
      <c r="A451165" s="1"/>
      <c r="B451165" s="1"/>
      <c r="C451165" s="1"/>
      <c r="D451165" s="1"/>
    </row>
    <row r="451184" spans="1:4" x14ac:dyDescent="0.35">
      <c r="A451184" s="1"/>
      <c r="B451184" s="1"/>
      <c r="C451184" s="1"/>
      <c r="D451184" s="1"/>
    </row>
    <row r="451203" spans="1:4" x14ac:dyDescent="0.35">
      <c r="A451203" s="1"/>
      <c r="B451203" s="1"/>
      <c r="C451203" s="1"/>
      <c r="D451203" s="1"/>
    </row>
    <row r="451222" spans="1:4" x14ac:dyDescent="0.35">
      <c r="A451222" s="1"/>
      <c r="B451222" s="1"/>
      <c r="C451222" s="1"/>
      <c r="D451222" s="1"/>
    </row>
    <row r="451241" spans="1:4" x14ac:dyDescent="0.35">
      <c r="A451241" s="1"/>
      <c r="B451241" s="1"/>
      <c r="C451241" s="1"/>
      <c r="D451241" s="1"/>
    </row>
    <row r="451260" spans="1:4" x14ac:dyDescent="0.35">
      <c r="A451260" s="1"/>
      <c r="B451260" s="1"/>
      <c r="C451260" s="1"/>
      <c r="D451260" s="1"/>
    </row>
    <row r="451279" spans="1:4" x14ac:dyDescent="0.35">
      <c r="A451279" s="1"/>
      <c r="B451279" s="1"/>
      <c r="C451279" s="1"/>
      <c r="D451279" s="1"/>
    </row>
    <row r="451298" spans="1:4" x14ac:dyDescent="0.35">
      <c r="A451298" s="1"/>
      <c r="B451298" s="1"/>
      <c r="C451298" s="1"/>
      <c r="D451298" s="1"/>
    </row>
    <row r="451317" spans="1:4" x14ac:dyDescent="0.35">
      <c r="A451317" s="1"/>
      <c r="B451317" s="1"/>
      <c r="C451317" s="1"/>
      <c r="D451317" s="1"/>
    </row>
    <row r="451336" spans="1:4" x14ac:dyDescent="0.35">
      <c r="A451336" s="1"/>
      <c r="B451336" s="1"/>
      <c r="C451336" s="1"/>
      <c r="D451336" s="1"/>
    </row>
    <row r="451355" spans="1:4" x14ac:dyDescent="0.35">
      <c r="A451355" s="1"/>
      <c r="B451355" s="1"/>
      <c r="C451355" s="1"/>
      <c r="D451355" s="1"/>
    </row>
    <row r="451374" spans="1:4" x14ac:dyDescent="0.35">
      <c r="A451374" s="1"/>
      <c r="B451374" s="1"/>
      <c r="C451374" s="1"/>
      <c r="D451374" s="1"/>
    </row>
    <row r="451393" spans="1:4" x14ac:dyDescent="0.35">
      <c r="A451393" s="1"/>
      <c r="B451393" s="1"/>
      <c r="C451393" s="1"/>
      <c r="D451393" s="1"/>
    </row>
    <row r="451412" spans="1:4" x14ac:dyDescent="0.35">
      <c r="A451412" s="1"/>
      <c r="B451412" s="1"/>
      <c r="C451412" s="1"/>
      <c r="D451412" s="1"/>
    </row>
    <row r="451431" spans="1:4" x14ac:dyDescent="0.35">
      <c r="A451431" s="1"/>
      <c r="B451431" s="1"/>
      <c r="C451431" s="1"/>
      <c r="D451431" s="1"/>
    </row>
    <row r="451450" spans="1:4" x14ac:dyDescent="0.35">
      <c r="A451450" s="1"/>
      <c r="B451450" s="1"/>
      <c r="C451450" s="1"/>
      <c r="D451450" s="1"/>
    </row>
    <row r="451469" spans="1:4" x14ac:dyDescent="0.35">
      <c r="A451469" s="1"/>
      <c r="B451469" s="1"/>
      <c r="C451469" s="1"/>
      <c r="D451469" s="1"/>
    </row>
    <row r="451488" spans="1:4" x14ac:dyDescent="0.35">
      <c r="A451488" s="1"/>
      <c r="B451488" s="1"/>
      <c r="C451488" s="1"/>
      <c r="D451488" s="1"/>
    </row>
    <row r="451507" spans="1:4" x14ac:dyDescent="0.35">
      <c r="A451507" s="1"/>
      <c r="B451507" s="1"/>
      <c r="C451507" s="1"/>
      <c r="D451507" s="1"/>
    </row>
    <row r="451526" spans="1:4" x14ac:dyDescent="0.35">
      <c r="A451526" s="1"/>
      <c r="B451526" s="1"/>
      <c r="C451526" s="1"/>
      <c r="D451526" s="1"/>
    </row>
    <row r="451545" spans="1:4" x14ac:dyDescent="0.35">
      <c r="A451545" s="1"/>
      <c r="B451545" s="1"/>
      <c r="C451545" s="1"/>
      <c r="D451545" s="1"/>
    </row>
    <row r="451564" spans="1:4" x14ac:dyDescent="0.35">
      <c r="A451564" s="1"/>
      <c r="B451564" s="1"/>
      <c r="C451564" s="1"/>
      <c r="D451564" s="1"/>
    </row>
    <row r="451583" spans="1:4" x14ac:dyDescent="0.35">
      <c r="A451583" s="1"/>
      <c r="B451583" s="1"/>
      <c r="C451583" s="1"/>
      <c r="D451583" s="1"/>
    </row>
    <row r="451602" spans="1:4" x14ac:dyDescent="0.35">
      <c r="A451602" s="1"/>
      <c r="B451602" s="1"/>
      <c r="C451602" s="1"/>
      <c r="D451602" s="1"/>
    </row>
    <row r="451621" spans="1:4" x14ac:dyDescent="0.35">
      <c r="A451621" s="1"/>
      <c r="B451621" s="1"/>
      <c r="C451621" s="1"/>
      <c r="D451621" s="1"/>
    </row>
    <row r="451640" spans="1:4" x14ac:dyDescent="0.35">
      <c r="A451640" s="1"/>
      <c r="B451640" s="1"/>
      <c r="C451640" s="1"/>
      <c r="D451640" s="1"/>
    </row>
    <row r="451659" spans="1:4" x14ac:dyDescent="0.35">
      <c r="A451659" s="1"/>
      <c r="B451659" s="1"/>
      <c r="C451659" s="1"/>
      <c r="D451659" s="1"/>
    </row>
    <row r="451678" spans="1:4" x14ac:dyDescent="0.35">
      <c r="A451678" s="1"/>
      <c r="B451678" s="1"/>
      <c r="C451678" s="1"/>
      <c r="D451678" s="1"/>
    </row>
    <row r="451697" spans="1:4" x14ac:dyDescent="0.35">
      <c r="A451697" s="1"/>
      <c r="B451697" s="1"/>
      <c r="C451697" s="1"/>
      <c r="D451697" s="1"/>
    </row>
    <row r="451716" spans="1:4" x14ac:dyDescent="0.35">
      <c r="A451716" s="1"/>
      <c r="B451716" s="1"/>
      <c r="C451716" s="1"/>
      <c r="D451716" s="1"/>
    </row>
    <row r="451735" spans="1:4" x14ac:dyDescent="0.35">
      <c r="A451735" s="1"/>
      <c r="B451735" s="1"/>
      <c r="C451735" s="1"/>
      <c r="D451735" s="1"/>
    </row>
    <row r="451754" spans="1:4" x14ac:dyDescent="0.35">
      <c r="A451754" s="1"/>
      <c r="B451754" s="1"/>
      <c r="C451754" s="1"/>
      <c r="D451754" s="1"/>
    </row>
    <row r="451773" spans="1:4" x14ac:dyDescent="0.35">
      <c r="A451773" s="1"/>
      <c r="B451773" s="1"/>
      <c r="C451773" s="1"/>
      <c r="D451773" s="1"/>
    </row>
    <row r="451792" spans="1:4" x14ac:dyDescent="0.35">
      <c r="A451792" s="1"/>
      <c r="B451792" s="1"/>
      <c r="C451792" s="1"/>
      <c r="D451792" s="1"/>
    </row>
    <row r="451811" spans="1:4" x14ac:dyDescent="0.35">
      <c r="A451811" s="1"/>
      <c r="B451811" s="1"/>
      <c r="C451811" s="1"/>
      <c r="D451811" s="1"/>
    </row>
    <row r="451830" spans="1:4" x14ac:dyDescent="0.35">
      <c r="A451830" s="1"/>
      <c r="B451830" s="1"/>
      <c r="C451830" s="1"/>
      <c r="D451830" s="1"/>
    </row>
    <row r="451849" spans="1:4" x14ac:dyDescent="0.35">
      <c r="A451849" s="1"/>
      <c r="B451849" s="1"/>
      <c r="C451849" s="1"/>
      <c r="D451849" s="1"/>
    </row>
    <row r="451868" spans="1:4" x14ac:dyDescent="0.35">
      <c r="A451868" s="1"/>
      <c r="B451868" s="1"/>
      <c r="C451868" s="1"/>
      <c r="D451868" s="1"/>
    </row>
    <row r="451887" spans="1:4" x14ac:dyDescent="0.35">
      <c r="A451887" s="1"/>
      <c r="B451887" s="1"/>
      <c r="C451887" s="1"/>
      <c r="D451887" s="1"/>
    </row>
    <row r="451906" spans="1:4" x14ac:dyDescent="0.35">
      <c r="A451906" s="1"/>
      <c r="B451906" s="1"/>
      <c r="C451906" s="1"/>
      <c r="D451906" s="1"/>
    </row>
    <row r="451925" spans="1:4" x14ac:dyDescent="0.35">
      <c r="A451925" s="1"/>
      <c r="B451925" s="1"/>
      <c r="C451925" s="1"/>
      <c r="D451925" s="1"/>
    </row>
    <row r="451944" spans="1:4" x14ac:dyDescent="0.35">
      <c r="A451944" s="1"/>
      <c r="B451944" s="1"/>
      <c r="C451944" s="1"/>
      <c r="D451944" s="1"/>
    </row>
    <row r="451963" spans="1:4" x14ac:dyDescent="0.35">
      <c r="A451963" s="1"/>
      <c r="B451963" s="1"/>
      <c r="C451963" s="1"/>
      <c r="D451963" s="1"/>
    </row>
    <row r="451982" spans="1:4" x14ac:dyDescent="0.35">
      <c r="A451982" s="1"/>
      <c r="B451982" s="1"/>
      <c r="C451982" s="1"/>
      <c r="D451982" s="1"/>
    </row>
    <row r="452001" spans="1:4" x14ac:dyDescent="0.35">
      <c r="A452001" s="1"/>
      <c r="B452001" s="1"/>
      <c r="C452001" s="1"/>
      <c r="D452001" s="1"/>
    </row>
    <row r="452020" spans="1:4" x14ac:dyDescent="0.35">
      <c r="A452020" s="1"/>
      <c r="B452020" s="1"/>
      <c r="C452020" s="1"/>
      <c r="D452020" s="1"/>
    </row>
    <row r="452039" spans="1:4" x14ac:dyDescent="0.35">
      <c r="A452039" s="1"/>
      <c r="B452039" s="1"/>
      <c r="C452039" s="1"/>
      <c r="D452039" s="1"/>
    </row>
    <row r="452058" spans="1:4" x14ac:dyDescent="0.35">
      <c r="A452058" s="1"/>
      <c r="B452058" s="1"/>
      <c r="C452058" s="1"/>
      <c r="D452058" s="1"/>
    </row>
    <row r="452077" spans="1:4" x14ac:dyDescent="0.35">
      <c r="A452077" s="1"/>
      <c r="B452077" s="1"/>
      <c r="C452077" s="1"/>
      <c r="D452077" s="1"/>
    </row>
    <row r="452096" spans="1:4" x14ac:dyDescent="0.35">
      <c r="A452096" s="1"/>
      <c r="B452096" s="1"/>
      <c r="C452096" s="1"/>
      <c r="D452096" s="1"/>
    </row>
    <row r="452115" spans="1:4" x14ac:dyDescent="0.35">
      <c r="A452115" s="1"/>
      <c r="B452115" s="1"/>
      <c r="C452115" s="1"/>
      <c r="D452115" s="1"/>
    </row>
    <row r="452134" spans="1:4" x14ac:dyDescent="0.35">
      <c r="A452134" s="1"/>
      <c r="B452134" s="1"/>
      <c r="C452134" s="1"/>
      <c r="D452134" s="1"/>
    </row>
    <row r="452153" spans="1:4" x14ac:dyDescent="0.35">
      <c r="A452153" s="1"/>
      <c r="B452153" s="1"/>
      <c r="C452153" s="1"/>
      <c r="D452153" s="1"/>
    </row>
    <row r="452172" spans="1:4" x14ac:dyDescent="0.35">
      <c r="A452172" s="1"/>
      <c r="B452172" s="1"/>
      <c r="C452172" s="1"/>
      <c r="D452172" s="1"/>
    </row>
    <row r="452191" spans="1:4" x14ac:dyDescent="0.35">
      <c r="A452191" s="1"/>
      <c r="B452191" s="1"/>
      <c r="C452191" s="1"/>
      <c r="D452191" s="1"/>
    </row>
    <row r="452210" spans="1:4" x14ac:dyDescent="0.35">
      <c r="A452210" s="1"/>
      <c r="B452210" s="1"/>
      <c r="C452210" s="1"/>
      <c r="D452210" s="1"/>
    </row>
    <row r="452229" spans="1:4" x14ac:dyDescent="0.35">
      <c r="A452229" s="1"/>
      <c r="B452229" s="1"/>
      <c r="C452229" s="1"/>
      <c r="D452229" s="1"/>
    </row>
    <row r="452248" spans="1:4" x14ac:dyDescent="0.35">
      <c r="A452248" s="1"/>
      <c r="B452248" s="1"/>
      <c r="C452248" s="1"/>
      <c r="D452248" s="1"/>
    </row>
    <row r="452267" spans="1:4" x14ac:dyDescent="0.35">
      <c r="A452267" s="1"/>
      <c r="B452267" s="1"/>
      <c r="C452267" s="1"/>
      <c r="D452267" s="1"/>
    </row>
    <row r="452286" spans="1:4" x14ac:dyDescent="0.35">
      <c r="A452286" s="1"/>
      <c r="B452286" s="1"/>
      <c r="C452286" s="1"/>
      <c r="D452286" s="1"/>
    </row>
    <row r="452305" spans="1:4" x14ac:dyDescent="0.35">
      <c r="A452305" s="1"/>
      <c r="B452305" s="1"/>
      <c r="C452305" s="1"/>
      <c r="D452305" s="1"/>
    </row>
    <row r="452324" spans="1:4" x14ac:dyDescent="0.35">
      <c r="A452324" s="1"/>
      <c r="B452324" s="1"/>
      <c r="C452324" s="1"/>
      <c r="D452324" s="1"/>
    </row>
    <row r="452343" spans="1:4" x14ac:dyDescent="0.35">
      <c r="A452343" s="1"/>
      <c r="B452343" s="1"/>
      <c r="C452343" s="1"/>
      <c r="D452343" s="1"/>
    </row>
    <row r="452362" spans="1:4" x14ac:dyDescent="0.35">
      <c r="A452362" s="1"/>
      <c r="B452362" s="1"/>
      <c r="C452362" s="1"/>
      <c r="D452362" s="1"/>
    </row>
    <row r="452381" spans="1:4" x14ac:dyDescent="0.35">
      <c r="A452381" s="1"/>
      <c r="B452381" s="1"/>
      <c r="C452381" s="1"/>
      <c r="D452381" s="1"/>
    </row>
    <row r="452400" spans="1:4" x14ac:dyDescent="0.35">
      <c r="A452400" s="1"/>
      <c r="B452400" s="1"/>
      <c r="C452400" s="1"/>
      <c r="D452400" s="1"/>
    </row>
    <row r="452419" spans="1:4" x14ac:dyDescent="0.35">
      <c r="A452419" s="1"/>
      <c r="B452419" s="1"/>
      <c r="C452419" s="1"/>
      <c r="D452419" s="1"/>
    </row>
    <row r="452438" spans="1:4" x14ac:dyDescent="0.35">
      <c r="A452438" s="1"/>
      <c r="B452438" s="1"/>
      <c r="C452438" s="1"/>
      <c r="D452438" s="1"/>
    </row>
    <row r="452457" spans="1:4" x14ac:dyDescent="0.35">
      <c r="A452457" s="1"/>
      <c r="B452457" s="1"/>
      <c r="C452457" s="1"/>
      <c r="D452457" s="1"/>
    </row>
    <row r="452476" spans="1:4" x14ac:dyDescent="0.35">
      <c r="A452476" s="1"/>
      <c r="B452476" s="1"/>
      <c r="C452476" s="1"/>
      <c r="D452476" s="1"/>
    </row>
    <row r="452495" spans="1:4" x14ac:dyDescent="0.35">
      <c r="A452495" s="1"/>
      <c r="B452495" s="1"/>
      <c r="C452495" s="1"/>
      <c r="D452495" s="1"/>
    </row>
    <row r="452514" spans="1:4" x14ac:dyDescent="0.35">
      <c r="A452514" s="1"/>
      <c r="B452514" s="1"/>
      <c r="C452514" s="1"/>
      <c r="D452514" s="1"/>
    </row>
    <row r="452533" spans="1:4" x14ac:dyDescent="0.35">
      <c r="A452533" s="1"/>
      <c r="B452533" s="1"/>
      <c r="C452533" s="1"/>
      <c r="D452533" s="1"/>
    </row>
    <row r="452552" spans="1:4" x14ac:dyDescent="0.35">
      <c r="A452552" s="1"/>
      <c r="B452552" s="1"/>
      <c r="C452552" s="1"/>
      <c r="D452552" s="1"/>
    </row>
    <row r="452571" spans="1:4" x14ac:dyDescent="0.35">
      <c r="A452571" s="1"/>
      <c r="B452571" s="1"/>
      <c r="C452571" s="1"/>
      <c r="D452571" s="1"/>
    </row>
    <row r="452590" spans="1:4" x14ac:dyDescent="0.35">
      <c r="A452590" s="1"/>
      <c r="B452590" s="1"/>
      <c r="C452590" s="1"/>
      <c r="D452590" s="1"/>
    </row>
    <row r="452609" spans="1:4" x14ac:dyDescent="0.35">
      <c r="A452609" s="1"/>
      <c r="B452609" s="1"/>
      <c r="C452609" s="1"/>
      <c r="D452609" s="1"/>
    </row>
    <row r="452628" spans="1:4" x14ac:dyDescent="0.35">
      <c r="A452628" s="1"/>
      <c r="B452628" s="1"/>
      <c r="C452628" s="1"/>
      <c r="D452628" s="1"/>
    </row>
    <row r="452647" spans="1:4" x14ac:dyDescent="0.35">
      <c r="A452647" s="1"/>
      <c r="B452647" s="1"/>
      <c r="C452647" s="1"/>
      <c r="D452647" s="1"/>
    </row>
    <row r="452666" spans="1:4" x14ac:dyDescent="0.35">
      <c r="A452666" s="1"/>
      <c r="B452666" s="1"/>
      <c r="C452666" s="1"/>
      <c r="D452666" s="1"/>
    </row>
    <row r="452685" spans="1:4" x14ac:dyDescent="0.35">
      <c r="A452685" s="1"/>
      <c r="B452685" s="1"/>
      <c r="C452685" s="1"/>
      <c r="D452685" s="1"/>
    </row>
    <row r="452704" spans="1:4" x14ac:dyDescent="0.35">
      <c r="A452704" s="1"/>
      <c r="B452704" s="1"/>
      <c r="C452704" s="1"/>
      <c r="D452704" s="1"/>
    </row>
    <row r="452723" spans="1:4" x14ac:dyDescent="0.35">
      <c r="A452723" s="1"/>
      <c r="B452723" s="1"/>
      <c r="C452723" s="1"/>
      <c r="D452723" s="1"/>
    </row>
    <row r="452742" spans="1:4" x14ac:dyDescent="0.35">
      <c r="A452742" s="1"/>
      <c r="B452742" s="1"/>
      <c r="C452742" s="1"/>
      <c r="D452742" s="1"/>
    </row>
    <row r="452761" spans="1:4" x14ac:dyDescent="0.35">
      <c r="A452761" s="1"/>
      <c r="B452761" s="1"/>
      <c r="C452761" s="1"/>
      <c r="D452761" s="1"/>
    </row>
    <row r="452780" spans="1:4" x14ac:dyDescent="0.35">
      <c r="A452780" s="1"/>
      <c r="B452780" s="1"/>
      <c r="C452780" s="1"/>
      <c r="D452780" s="1"/>
    </row>
    <row r="452799" spans="1:4" x14ac:dyDescent="0.35">
      <c r="A452799" s="1"/>
      <c r="B452799" s="1"/>
      <c r="C452799" s="1"/>
      <c r="D452799" s="1"/>
    </row>
    <row r="452818" spans="1:4" x14ac:dyDescent="0.35">
      <c r="A452818" s="1"/>
      <c r="B452818" s="1"/>
      <c r="C452818" s="1"/>
      <c r="D452818" s="1"/>
    </row>
    <row r="452837" spans="1:4" x14ac:dyDescent="0.35">
      <c r="A452837" s="1"/>
      <c r="B452837" s="1"/>
      <c r="C452837" s="1"/>
      <c r="D452837" s="1"/>
    </row>
    <row r="452856" spans="1:4" x14ac:dyDescent="0.35">
      <c r="A452856" s="1"/>
      <c r="B452856" s="1"/>
      <c r="C452856" s="1"/>
      <c r="D452856" s="1"/>
    </row>
    <row r="452875" spans="1:4" x14ac:dyDescent="0.35">
      <c r="A452875" s="1"/>
      <c r="B452875" s="1"/>
      <c r="C452875" s="1"/>
      <c r="D452875" s="1"/>
    </row>
    <row r="452894" spans="1:4" x14ac:dyDescent="0.35">
      <c r="A452894" s="1"/>
      <c r="B452894" s="1"/>
      <c r="C452894" s="1"/>
      <c r="D452894" s="1"/>
    </row>
    <row r="452913" spans="1:4" x14ac:dyDescent="0.35">
      <c r="A452913" s="1"/>
      <c r="B452913" s="1"/>
      <c r="C452913" s="1"/>
      <c r="D452913" s="1"/>
    </row>
    <row r="452932" spans="1:4" x14ac:dyDescent="0.35">
      <c r="A452932" s="1"/>
      <c r="B452932" s="1"/>
      <c r="C452932" s="1"/>
      <c r="D452932" s="1"/>
    </row>
    <row r="452951" spans="1:4" x14ac:dyDescent="0.35">
      <c r="A452951" s="1"/>
      <c r="B452951" s="1"/>
      <c r="C452951" s="1"/>
      <c r="D452951" s="1"/>
    </row>
    <row r="452970" spans="1:4" x14ac:dyDescent="0.35">
      <c r="A452970" s="1"/>
      <c r="B452970" s="1"/>
      <c r="C452970" s="1"/>
      <c r="D452970" s="1"/>
    </row>
    <row r="452989" spans="1:4" x14ac:dyDescent="0.35">
      <c r="A452989" s="1"/>
      <c r="B452989" s="1"/>
      <c r="C452989" s="1"/>
      <c r="D452989" s="1"/>
    </row>
    <row r="453008" spans="1:4" x14ac:dyDescent="0.35">
      <c r="A453008" s="1"/>
      <c r="B453008" s="1"/>
      <c r="C453008" s="1"/>
      <c r="D453008" s="1"/>
    </row>
    <row r="453027" spans="1:4" x14ac:dyDescent="0.35">
      <c r="A453027" s="1"/>
      <c r="B453027" s="1"/>
      <c r="C453027" s="1"/>
      <c r="D453027" s="1"/>
    </row>
    <row r="453046" spans="1:4" x14ac:dyDescent="0.35">
      <c r="A453046" s="1"/>
      <c r="B453046" s="1"/>
      <c r="C453046" s="1"/>
      <c r="D453046" s="1"/>
    </row>
    <row r="453065" spans="1:4" x14ac:dyDescent="0.35">
      <c r="A453065" s="1"/>
      <c r="B453065" s="1"/>
      <c r="C453065" s="1"/>
      <c r="D453065" s="1"/>
    </row>
    <row r="453084" spans="1:4" x14ac:dyDescent="0.35">
      <c r="A453084" s="1"/>
      <c r="B453084" s="1"/>
      <c r="C453084" s="1"/>
      <c r="D453084" s="1"/>
    </row>
    <row r="453103" spans="1:4" x14ac:dyDescent="0.35">
      <c r="A453103" s="1"/>
      <c r="B453103" s="1"/>
      <c r="C453103" s="1"/>
      <c r="D453103" s="1"/>
    </row>
    <row r="453122" spans="1:4" x14ac:dyDescent="0.35">
      <c r="A453122" s="1"/>
      <c r="B453122" s="1"/>
      <c r="C453122" s="1"/>
      <c r="D453122" s="1"/>
    </row>
    <row r="453141" spans="1:4" x14ac:dyDescent="0.35">
      <c r="A453141" s="1"/>
      <c r="B453141" s="1"/>
      <c r="C453141" s="1"/>
      <c r="D453141" s="1"/>
    </row>
    <row r="453160" spans="1:4" x14ac:dyDescent="0.35">
      <c r="A453160" s="1"/>
      <c r="B453160" s="1"/>
      <c r="C453160" s="1"/>
      <c r="D453160" s="1"/>
    </row>
    <row r="453179" spans="1:4" x14ac:dyDescent="0.35">
      <c r="A453179" s="1"/>
      <c r="B453179" s="1"/>
      <c r="C453179" s="1"/>
      <c r="D453179" s="1"/>
    </row>
    <row r="453198" spans="1:4" x14ac:dyDescent="0.35">
      <c r="A453198" s="1"/>
      <c r="B453198" s="1"/>
      <c r="C453198" s="1"/>
      <c r="D453198" s="1"/>
    </row>
    <row r="453217" spans="1:4" x14ac:dyDescent="0.35">
      <c r="A453217" s="1"/>
      <c r="B453217" s="1"/>
      <c r="C453217" s="1"/>
      <c r="D453217" s="1"/>
    </row>
    <row r="453236" spans="1:4" x14ac:dyDescent="0.35">
      <c r="A453236" s="1"/>
      <c r="B453236" s="1"/>
      <c r="C453236" s="1"/>
      <c r="D453236" s="1"/>
    </row>
    <row r="453255" spans="1:4" x14ac:dyDescent="0.35">
      <c r="A453255" s="1"/>
      <c r="B453255" s="1"/>
      <c r="C453255" s="1"/>
      <c r="D453255" s="1"/>
    </row>
    <row r="453274" spans="1:4" x14ac:dyDescent="0.35">
      <c r="A453274" s="1"/>
      <c r="B453274" s="1"/>
      <c r="C453274" s="1"/>
      <c r="D453274" s="1"/>
    </row>
    <row r="453293" spans="1:4" x14ac:dyDescent="0.35">
      <c r="A453293" s="1"/>
      <c r="B453293" s="1"/>
      <c r="C453293" s="1"/>
      <c r="D453293" s="1"/>
    </row>
    <row r="453312" spans="1:4" x14ac:dyDescent="0.35">
      <c r="A453312" s="1"/>
      <c r="B453312" s="1"/>
      <c r="C453312" s="1"/>
      <c r="D453312" s="1"/>
    </row>
    <row r="453331" spans="1:4" x14ac:dyDescent="0.35">
      <c r="A453331" s="1"/>
      <c r="B453331" s="1"/>
      <c r="C453331" s="1"/>
      <c r="D453331" s="1"/>
    </row>
    <row r="453350" spans="1:4" x14ac:dyDescent="0.35">
      <c r="A453350" s="1"/>
      <c r="B453350" s="1"/>
      <c r="C453350" s="1"/>
      <c r="D453350" s="1"/>
    </row>
    <row r="453369" spans="1:4" x14ac:dyDescent="0.35">
      <c r="A453369" s="1"/>
      <c r="B453369" s="1"/>
      <c r="C453369" s="1"/>
      <c r="D453369" s="1"/>
    </row>
    <row r="453388" spans="1:4" x14ac:dyDescent="0.35">
      <c r="A453388" s="1"/>
      <c r="B453388" s="1"/>
      <c r="C453388" s="1"/>
      <c r="D453388" s="1"/>
    </row>
    <row r="453407" spans="1:4" x14ac:dyDescent="0.35">
      <c r="A453407" s="1"/>
      <c r="B453407" s="1"/>
      <c r="C453407" s="1"/>
      <c r="D453407" s="1"/>
    </row>
    <row r="453426" spans="1:4" x14ac:dyDescent="0.35">
      <c r="A453426" s="1"/>
      <c r="B453426" s="1"/>
      <c r="C453426" s="1"/>
      <c r="D453426" s="1"/>
    </row>
    <row r="453445" spans="1:4" x14ac:dyDescent="0.35">
      <c r="A453445" s="1"/>
      <c r="B453445" s="1"/>
      <c r="C453445" s="1"/>
      <c r="D453445" s="1"/>
    </row>
    <row r="453464" spans="1:4" x14ac:dyDescent="0.35">
      <c r="A453464" s="1"/>
      <c r="B453464" s="1"/>
      <c r="C453464" s="1"/>
      <c r="D453464" s="1"/>
    </row>
    <row r="453483" spans="1:4" x14ac:dyDescent="0.35">
      <c r="A453483" s="1"/>
      <c r="B453483" s="1"/>
      <c r="C453483" s="1"/>
      <c r="D453483" s="1"/>
    </row>
    <row r="453502" spans="1:4" x14ac:dyDescent="0.35">
      <c r="A453502" s="1"/>
      <c r="B453502" s="1"/>
      <c r="C453502" s="1"/>
      <c r="D453502" s="1"/>
    </row>
    <row r="453521" spans="1:4" x14ac:dyDescent="0.35">
      <c r="A453521" s="1"/>
      <c r="B453521" s="1"/>
      <c r="C453521" s="1"/>
      <c r="D453521" s="1"/>
    </row>
    <row r="453540" spans="1:4" x14ac:dyDescent="0.35">
      <c r="A453540" s="1"/>
      <c r="B453540" s="1"/>
      <c r="C453540" s="1"/>
      <c r="D453540" s="1"/>
    </row>
    <row r="453559" spans="1:4" x14ac:dyDescent="0.35">
      <c r="A453559" s="1"/>
      <c r="B453559" s="1"/>
      <c r="C453559" s="1"/>
      <c r="D453559" s="1"/>
    </row>
    <row r="453578" spans="1:4" x14ac:dyDescent="0.35">
      <c r="A453578" s="1"/>
      <c r="B453578" s="1"/>
      <c r="C453578" s="1"/>
      <c r="D453578" s="1"/>
    </row>
    <row r="453597" spans="1:4" x14ac:dyDescent="0.35">
      <c r="A453597" s="1"/>
      <c r="B453597" s="1"/>
      <c r="C453597" s="1"/>
      <c r="D453597" s="1"/>
    </row>
    <row r="453616" spans="1:4" x14ac:dyDescent="0.35">
      <c r="A453616" s="1"/>
      <c r="B453616" s="1"/>
      <c r="C453616" s="1"/>
      <c r="D453616" s="1"/>
    </row>
    <row r="453635" spans="1:4" x14ac:dyDescent="0.35">
      <c r="A453635" s="1"/>
      <c r="B453635" s="1"/>
      <c r="C453635" s="1"/>
      <c r="D453635" s="1"/>
    </row>
    <row r="453654" spans="1:4" x14ac:dyDescent="0.35">
      <c r="A453654" s="1"/>
      <c r="B453654" s="1"/>
      <c r="C453654" s="1"/>
      <c r="D453654" s="1"/>
    </row>
    <row r="453673" spans="1:4" x14ac:dyDescent="0.35">
      <c r="A453673" s="1"/>
      <c r="B453673" s="1"/>
      <c r="C453673" s="1"/>
      <c r="D453673" s="1"/>
    </row>
    <row r="453692" spans="1:4" x14ac:dyDescent="0.35">
      <c r="A453692" s="1"/>
      <c r="B453692" s="1"/>
      <c r="C453692" s="1"/>
      <c r="D453692" s="1"/>
    </row>
    <row r="453711" spans="1:4" x14ac:dyDescent="0.35">
      <c r="A453711" s="1"/>
      <c r="B453711" s="1"/>
      <c r="C453711" s="1"/>
      <c r="D453711" s="1"/>
    </row>
    <row r="453730" spans="1:4" x14ac:dyDescent="0.35">
      <c r="A453730" s="1"/>
      <c r="B453730" s="1"/>
      <c r="C453730" s="1"/>
      <c r="D453730" s="1"/>
    </row>
    <row r="453749" spans="1:4" x14ac:dyDescent="0.35">
      <c r="A453749" s="1"/>
      <c r="B453749" s="1"/>
      <c r="C453749" s="1"/>
      <c r="D453749" s="1"/>
    </row>
    <row r="453768" spans="1:4" x14ac:dyDescent="0.35">
      <c r="A453768" s="1"/>
      <c r="B453768" s="1"/>
      <c r="C453768" s="1"/>
      <c r="D453768" s="1"/>
    </row>
    <row r="453787" spans="1:4" x14ac:dyDescent="0.35">
      <c r="A453787" s="1"/>
      <c r="B453787" s="1"/>
      <c r="C453787" s="1"/>
      <c r="D453787" s="1"/>
    </row>
    <row r="453806" spans="1:4" x14ac:dyDescent="0.35">
      <c r="A453806" s="1"/>
      <c r="B453806" s="1"/>
      <c r="C453806" s="1"/>
      <c r="D453806" s="1"/>
    </row>
    <row r="453825" spans="1:4" x14ac:dyDescent="0.35">
      <c r="A453825" s="1"/>
      <c r="B453825" s="1"/>
      <c r="C453825" s="1"/>
      <c r="D453825" s="1"/>
    </row>
    <row r="453844" spans="1:4" x14ac:dyDescent="0.35">
      <c r="A453844" s="1"/>
      <c r="B453844" s="1"/>
      <c r="C453844" s="1"/>
      <c r="D453844" s="1"/>
    </row>
    <row r="453863" spans="1:4" x14ac:dyDescent="0.35">
      <c r="A453863" s="1"/>
      <c r="B453863" s="1"/>
      <c r="C453863" s="1"/>
      <c r="D453863" s="1"/>
    </row>
    <row r="453882" spans="1:4" x14ac:dyDescent="0.35">
      <c r="A453882" s="1"/>
      <c r="B453882" s="1"/>
      <c r="C453882" s="1"/>
      <c r="D453882" s="1"/>
    </row>
    <row r="453901" spans="1:4" x14ac:dyDescent="0.35">
      <c r="A453901" s="1"/>
      <c r="B453901" s="1"/>
      <c r="C453901" s="1"/>
      <c r="D453901" s="1"/>
    </row>
    <row r="453920" spans="1:4" x14ac:dyDescent="0.35">
      <c r="A453920" s="1"/>
      <c r="B453920" s="1"/>
      <c r="C453920" s="1"/>
      <c r="D453920" s="1"/>
    </row>
    <row r="453939" spans="1:4" x14ac:dyDescent="0.35">
      <c r="A453939" s="1"/>
      <c r="B453939" s="1"/>
      <c r="C453939" s="1"/>
      <c r="D453939" s="1"/>
    </row>
    <row r="453958" spans="1:4" x14ac:dyDescent="0.35">
      <c r="A453958" s="1"/>
      <c r="B453958" s="1"/>
      <c r="C453958" s="1"/>
      <c r="D453958" s="1"/>
    </row>
    <row r="453977" spans="1:4" x14ac:dyDescent="0.35">
      <c r="A453977" s="1"/>
      <c r="B453977" s="1"/>
      <c r="C453977" s="1"/>
      <c r="D453977" s="1"/>
    </row>
    <row r="453996" spans="1:4" x14ac:dyDescent="0.35">
      <c r="A453996" s="1"/>
      <c r="B453996" s="1"/>
      <c r="C453996" s="1"/>
      <c r="D453996" s="1"/>
    </row>
    <row r="454015" spans="1:4" x14ac:dyDescent="0.35">
      <c r="A454015" s="1"/>
      <c r="B454015" s="1"/>
      <c r="C454015" s="1"/>
      <c r="D454015" s="1"/>
    </row>
    <row r="454034" spans="1:4" x14ac:dyDescent="0.35">
      <c r="A454034" s="1"/>
      <c r="B454034" s="1"/>
      <c r="C454034" s="1"/>
      <c r="D454034" s="1"/>
    </row>
    <row r="454053" spans="1:4" x14ac:dyDescent="0.35">
      <c r="A454053" s="1"/>
      <c r="B454053" s="1"/>
      <c r="C454053" s="1"/>
      <c r="D454053" s="1"/>
    </row>
    <row r="454072" spans="1:4" x14ac:dyDescent="0.35">
      <c r="A454072" s="1"/>
      <c r="B454072" s="1"/>
      <c r="C454072" s="1"/>
      <c r="D454072" s="1"/>
    </row>
    <row r="454091" spans="1:4" x14ac:dyDescent="0.35">
      <c r="A454091" s="1"/>
      <c r="B454091" s="1"/>
      <c r="C454091" s="1"/>
      <c r="D454091" s="1"/>
    </row>
    <row r="454110" spans="1:4" x14ac:dyDescent="0.35">
      <c r="A454110" s="1"/>
      <c r="B454110" s="1"/>
      <c r="C454110" s="1"/>
      <c r="D454110" s="1"/>
    </row>
    <row r="454129" spans="1:4" x14ac:dyDescent="0.35">
      <c r="A454129" s="1"/>
      <c r="B454129" s="1"/>
      <c r="C454129" s="1"/>
      <c r="D454129" s="1"/>
    </row>
    <row r="454148" spans="1:4" x14ac:dyDescent="0.35">
      <c r="A454148" s="1"/>
      <c r="B454148" s="1"/>
      <c r="C454148" s="1"/>
      <c r="D454148" s="1"/>
    </row>
    <row r="454167" spans="1:4" x14ac:dyDescent="0.35">
      <c r="A454167" s="1"/>
      <c r="B454167" s="1"/>
      <c r="C454167" s="1"/>
      <c r="D454167" s="1"/>
    </row>
    <row r="454186" spans="1:4" x14ac:dyDescent="0.35">
      <c r="A454186" s="1"/>
      <c r="B454186" s="1"/>
      <c r="C454186" s="1"/>
      <c r="D454186" s="1"/>
    </row>
    <row r="454205" spans="1:4" x14ac:dyDescent="0.35">
      <c r="A454205" s="1"/>
      <c r="B454205" s="1"/>
      <c r="C454205" s="1"/>
      <c r="D454205" s="1"/>
    </row>
    <row r="454224" spans="1:4" x14ac:dyDescent="0.35">
      <c r="A454224" s="1"/>
      <c r="B454224" s="1"/>
      <c r="C454224" s="1"/>
      <c r="D454224" s="1"/>
    </row>
    <row r="454243" spans="1:4" x14ac:dyDescent="0.35">
      <c r="A454243" s="1"/>
      <c r="B454243" s="1"/>
      <c r="C454243" s="1"/>
      <c r="D454243" s="1"/>
    </row>
    <row r="454262" spans="1:4" x14ac:dyDescent="0.35">
      <c r="A454262" s="1"/>
      <c r="B454262" s="1"/>
      <c r="C454262" s="1"/>
      <c r="D454262" s="1"/>
    </row>
    <row r="454281" spans="1:4" x14ac:dyDescent="0.35">
      <c r="A454281" s="1"/>
      <c r="B454281" s="1"/>
      <c r="C454281" s="1"/>
      <c r="D454281" s="1"/>
    </row>
    <row r="454300" spans="1:4" x14ac:dyDescent="0.35">
      <c r="A454300" s="1"/>
      <c r="B454300" s="1"/>
      <c r="C454300" s="1"/>
      <c r="D454300" s="1"/>
    </row>
    <row r="454319" spans="1:4" x14ac:dyDescent="0.35">
      <c r="A454319" s="1"/>
      <c r="B454319" s="1"/>
      <c r="C454319" s="1"/>
      <c r="D454319" s="1"/>
    </row>
    <row r="454338" spans="1:4" x14ac:dyDescent="0.35">
      <c r="A454338" s="1"/>
      <c r="B454338" s="1"/>
      <c r="C454338" s="1"/>
      <c r="D454338" s="1"/>
    </row>
    <row r="454357" spans="1:4" x14ac:dyDescent="0.35">
      <c r="A454357" s="1"/>
      <c r="B454357" s="1"/>
      <c r="C454357" s="1"/>
      <c r="D454357" s="1"/>
    </row>
    <row r="454376" spans="1:4" x14ac:dyDescent="0.35">
      <c r="A454376" s="1"/>
      <c r="B454376" s="1"/>
      <c r="C454376" s="1"/>
      <c r="D454376" s="1"/>
    </row>
    <row r="454395" spans="1:4" x14ac:dyDescent="0.35">
      <c r="A454395" s="1"/>
      <c r="B454395" s="1"/>
      <c r="C454395" s="1"/>
      <c r="D454395" s="1"/>
    </row>
    <row r="454414" spans="1:4" x14ac:dyDescent="0.35">
      <c r="A454414" s="1"/>
      <c r="B454414" s="1"/>
      <c r="C454414" s="1"/>
      <c r="D454414" s="1"/>
    </row>
    <row r="454433" spans="1:4" x14ac:dyDescent="0.35">
      <c r="A454433" s="1"/>
      <c r="B454433" s="1"/>
      <c r="C454433" s="1"/>
      <c r="D454433" s="1"/>
    </row>
    <row r="454452" spans="1:4" x14ac:dyDescent="0.35">
      <c r="A454452" s="1"/>
      <c r="B454452" s="1"/>
      <c r="C454452" s="1"/>
      <c r="D454452" s="1"/>
    </row>
    <row r="454471" spans="1:4" x14ac:dyDescent="0.35">
      <c r="A454471" s="1"/>
      <c r="B454471" s="1"/>
      <c r="C454471" s="1"/>
      <c r="D454471" s="1"/>
    </row>
    <row r="454490" spans="1:4" x14ac:dyDescent="0.35">
      <c r="A454490" s="1"/>
      <c r="B454490" s="1"/>
      <c r="C454490" s="1"/>
      <c r="D454490" s="1"/>
    </row>
    <row r="454509" spans="1:4" x14ac:dyDescent="0.35">
      <c r="A454509" s="1"/>
      <c r="B454509" s="1"/>
      <c r="C454509" s="1"/>
      <c r="D454509" s="1"/>
    </row>
    <row r="454528" spans="1:4" x14ac:dyDescent="0.35">
      <c r="A454528" s="1"/>
      <c r="B454528" s="1"/>
      <c r="C454528" s="1"/>
      <c r="D454528" s="1"/>
    </row>
    <row r="454547" spans="1:4" x14ac:dyDescent="0.35">
      <c r="A454547" s="1"/>
      <c r="B454547" s="1"/>
      <c r="C454547" s="1"/>
      <c r="D454547" s="1"/>
    </row>
    <row r="454566" spans="1:4" x14ac:dyDescent="0.35">
      <c r="A454566" s="1"/>
      <c r="B454566" s="1"/>
      <c r="C454566" s="1"/>
      <c r="D454566" s="1"/>
    </row>
    <row r="454585" spans="1:4" x14ac:dyDescent="0.35">
      <c r="A454585" s="1"/>
      <c r="B454585" s="1"/>
      <c r="C454585" s="1"/>
      <c r="D454585" s="1"/>
    </row>
    <row r="454604" spans="1:4" x14ac:dyDescent="0.35">
      <c r="A454604" s="1"/>
      <c r="B454604" s="1"/>
      <c r="C454604" s="1"/>
      <c r="D454604" s="1"/>
    </row>
    <row r="454623" spans="1:4" x14ac:dyDescent="0.35">
      <c r="A454623" s="1"/>
      <c r="B454623" s="1"/>
      <c r="C454623" s="1"/>
      <c r="D454623" s="1"/>
    </row>
    <row r="454642" spans="1:4" x14ac:dyDescent="0.35">
      <c r="A454642" s="1"/>
      <c r="B454642" s="1"/>
      <c r="C454642" s="1"/>
      <c r="D454642" s="1"/>
    </row>
    <row r="454661" spans="1:4" x14ac:dyDescent="0.35">
      <c r="A454661" s="1"/>
      <c r="B454661" s="1"/>
      <c r="C454661" s="1"/>
      <c r="D454661" s="1"/>
    </row>
    <row r="454680" spans="1:4" x14ac:dyDescent="0.35">
      <c r="A454680" s="1"/>
      <c r="B454680" s="1"/>
      <c r="C454680" s="1"/>
      <c r="D454680" s="1"/>
    </row>
    <row r="454699" spans="1:4" x14ac:dyDescent="0.35">
      <c r="A454699" s="1"/>
      <c r="B454699" s="1"/>
      <c r="C454699" s="1"/>
      <c r="D454699" s="1"/>
    </row>
    <row r="454718" spans="1:4" x14ac:dyDescent="0.35">
      <c r="A454718" s="1"/>
      <c r="B454718" s="1"/>
      <c r="C454718" s="1"/>
      <c r="D454718" s="1"/>
    </row>
    <row r="454737" spans="1:4" x14ac:dyDescent="0.35">
      <c r="A454737" s="1"/>
      <c r="B454737" s="1"/>
      <c r="C454737" s="1"/>
      <c r="D454737" s="1"/>
    </row>
    <row r="454756" spans="1:4" x14ac:dyDescent="0.35">
      <c r="A454756" s="1"/>
      <c r="B454756" s="1"/>
      <c r="C454756" s="1"/>
      <c r="D454756" s="1"/>
    </row>
    <row r="454775" spans="1:4" x14ac:dyDescent="0.35">
      <c r="A454775" s="1"/>
      <c r="B454775" s="1"/>
      <c r="C454775" s="1"/>
      <c r="D454775" s="1"/>
    </row>
    <row r="454794" spans="1:4" x14ac:dyDescent="0.35">
      <c r="A454794" s="1"/>
      <c r="B454794" s="1"/>
      <c r="C454794" s="1"/>
      <c r="D454794" s="1"/>
    </row>
    <row r="454813" spans="1:4" x14ac:dyDescent="0.35">
      <c r="A454813" s="1"/>
      <c r="B454813" s="1"/>
      <c r="C454813" s="1"/>
      <c r="D454813" s="1"/>
    </row>
    <row r="454832" spans="1:4" x14ac:dyDescent="0.35">
      <c r="A454832" s="1"/>
      <c r="B454832" s="1"/>
      <c r="C454832" s="1"/>
      <c r="D454832" s="1"/>
    </row>
    <row r="454851" spans="1:4" x14ac:dyDescent="0.35">
      <c r="A454851" s="1"/>
      <c r="B454851" s="1"/>
      <c r="C454851" s="1"/>
      <c r="D454851" s="1"/>
    </row>
    <row r="454870" spans="1:4" x14ac:dyDescent="0.35">
      <c r="A454870" s="1"/>
      <c r="B454870" s="1"/>
      <c r="C454870" s="1"/>
      <c r="D454870" s="1"/>
    </row>
    <row r="454889" spans="1:4" x14ac:dyDescent="0.35">
      <c r="A454889" s="1"/>
      <c r="B454889" s="1"/>
      <c r="C454889" s="1"/>
      <c r="D454889" s="1"/>
    </row>
    <row r="454908" spans="1:4" x14ac:dyDescent="0.35">
      <c r="A454908" s="1"/>
      <c r="B454908" s="1"/>
      <c r="C454908" s="1"/>
      <c r="D454908" s="1"/>
    </row>
    <row r="454927" spans="1:4" x14ac:dyDescent="0.35">
      <c r="A454927" s="1"/>
      <c r="B454927" s="1"/>
      <c r="C454927" s="1"/>
      <c r="D454927" s="1"/>
    </row>
    <row r="454946" spans="1:4" x14ac:dyDescent="0.35">
      <c r="A454946" s="1"/>
      <c r="B454946" s="1"/>
      <c r="C454946" s="1"/>
      <c r="D454946" s="1"/>
    </row>
    <row r="454965" spans="1:4" x14ac:dyDescent="0.35">
      <c r="A454965" s="1"/>
      <c r="B454965" s="1"/>
      <c r="C454965" s="1"/>
      <c r="D454965" s="1"/>
    </row>
    <row r="454984" spans="1:4" x14ac:dyDescent="0.35">
      <c r="A454984" s="1"/>
      <c r="B454984" s="1"/>
      <c r="C454984" s="1"/>
      <c r="D454984" s="1"/>
    </row>
    <row r="455003" spans="1:4" x14ac:dyDescent="0.35">
      <c r="A455003" s="1"/>
      <c r="B455003" s="1"/>
      <c r="C455003" s="1"/>
      <c r="D455003" s="1"/>
    </row>
    <row r="455022" spans="1:4" x14ac:dyDescent="0.35">
      <c r="A455022" s="1"/>
      <c r="B455022" s="1"/>
      <c r="C455022" s="1"/>
      <c r="D455022" s="1"/>
    </row>
    <row r="455041" spans="1:4" x14ac:dyDescent="0.35">
      <c r="A455041" s="1"/>
      <c r="B455041" s="1"/>
      <c r="C455041" s="1"/>
      <c r="D455041" s="1"/>
    </row>
    <row r="455060" spans="1:4" x14ac:dyDescent="0.35">
      <c r="A455060" s="1"/>
      <c r="B455060" s="1"/>
      <c r="C455060" s="1"/>
      <c r="D455060" s="1"/>
    </row>
    <row r="455079" spans="1:4" x14ac:dyDescent="0.35">
      <c r="A455079" s="1"/>
      <c r="B455079" s="1"/>
      <c r="C455079" s="1"/>
      <c r="D455079" s="1"/>
    </row>
    <row r="455098" spans="1:4" x14ac:dyDescent="0.35">
      <c r="A455098" s="1"/>
      <c r="B455098" s="1"/>
      <c r="C455098" s="1"/>
      <c r="D455098" s="1"/>
    </row>
    <row r="455117" spans="1:4" x14ac:dyDescent="0.35">
      <c r="A455117" s="1"/>
      <c r="B455117" s="1"/>
      <c r="C455117" s="1"/>
      <c r="D455117" s="1"/>
    </row>
    <row r="455136" spans="1:4" x14ac:dyDescent="0.35">
      <c r="A455136" s="1"/>
      <c r="B455136" s="1"/>
      <c r="C455136" s="1"/>
      <c r="D455136" s="1"/>
    </row>
    <row r="455155" spans="1:4" x14ac:dyDescent="0.35">
      <c r="A455155" s="1"/>
      <c r="B455155" s="1"/>
      <c r="C455155" s="1"/>
      <c r="D455155" s="1"/>
    </row>
    <row r="455174" spans="1:4" x14ac:dyDescent="0.35">
      <c r="A455174" s="1"/>
      <c r="B455174" s="1"/>
      <c r="C455174" s="1"/>
      <c r="D455174" s="1"/>
    </row>
    <row r="455193" spans="1:4" x14ac:dyDescent="0.35">
      <c r="A455193" s="1"/>
      <c r="B455193" s="1"/>
      <c r="C455193" s="1"/>
      <c r="D455193" s="1"/>
    </row>
    <row r="455212" spans="1:4" x14ac:dyDescent="0.35">
      <c r="A455212" s="1"/>
      <c r="B455212" s="1"/>
      <c r="C455212" s="1"/>
      <c r="D455212" s="1"/>
    </row>
    <row r="455231" spans="1:4" x14ac:dyDescent="0.35">
      <c r="A455231" s="1"/>
      <c r="B455231" s="1"/>
      <c r="C455231" s="1"/>
      <c r="D455231" s="1"/>
    </row>
    <row r="455250" spans="1:4" x14ac:dyDescent="0.35">
      <c r="A455250" s="1"/>
      <c r="B455250" s="1"/>
      <c r="C455250" s="1"/>
      <c r="D455250" s="1"/>
    </row>
    <row r="455269" spans="1:4" x14ac:dyDescent="0.35">
      <c r="A455269" s="1"/>
      <c r="B455269" s="1"/>
      <c r="C455269" s="1"/>
      <c r="D455269" s="1"/>
    </row>
    <row r="455288" spans="1:4" x14ac:dyDescent="0.35">
      <c r="A455288" s="1"/>
      <c r="B455288" s="1"/>
      <c r="C455288" s="1"/>
      <c r="D455288" s="1"/>
    </row>
    <row r="455307" spans="1:4" x14ac:dyDescent="0.35">
      <c r="A455307" s="1"/>
      <c r="B455307" s="1"/>
      <c r="C455307" s="1"/>
      <c r="D455307" s="1"/>
    </row>
    <row r="455326" spans="1:4" x14ac:dyDescent="0.35">
      <c r="A455326" s="1"/>
      <c r="B455326" s="1"/>
      <c r="C455326" s="1"/>
      <c r="D455326" s="1"/>
    </row>
    <row r="455345" spans="1:4" x14ac:dyDescent="0.35">
      <c r="A455345" s="1"/>
      <c r="B455345" s="1"/>
      <c r="C455345" s="1"/>
      <c r="D455345" s="1"/>
    </row>
    <row r="455364" spans="1:4" x14ac:dyDescent="0.35">
      <c r="A455364" s="1"/>
      <c r="B455364" s="1"/>
      <c r="C455364" s="1"/>
      <c r="D455364" s="1"/>
    </row>
    <row r="455383" spans="1:4" x14ac:dyDescent="0.35">
      <c r="A455383" s="1"/>
      <c r="B455383" s="1"/>
      <c r="C455383" s="1"/>
      <c r="D455383" s="1"/>
    </row>
    <row r="455402" spans="1:4" x14ac:dyDescent="0.35">
      <c r="A455402" s="1"/>
      <c r="B455402" s="1"/>
      <c r="C455402" s="1"/>
      <c r="D455402" s="1"/>
    </row>
    <row r="455421" spans="1:4" x14ac:dyDescent="0.35">
      <c r="A455421" s="1"/>
      <c r="B455421" s="1"/>
      <c r="C455421" s="1"/>
      <c r="D455421" s="1"/>
    </row>
    <row r="455440" spans="1:4" x14ac:dyDescent="0.35">
      <c r="A455440" s="1"/>
      <c r="B455440" s="1"/>
      <c r="C455440" s="1"/>
      <c r="D455440" s="1"/>
    </row>
    <row r="455459" spans="1:4" x14ac:dyDescent="0.35">
      <c r="A455459" s="1"/>
      <c r="B455459" s="1"/>
      <c r="C455459" s="1"/>
      <c r="D455459" s="1"/>
    </row>
    <row r="455478" spans="1:4" x14ac:dyDescent="0.35">
      <c r="A455478" s="1"/>
      <c r="B455478" s="1"/>
      <c r="C455478" s="1"/>
      <c r="D455478" s="1"/>
    </row>
    <row r="455497" spans="1:4" x14ac:dyDescent="0.35">
      <c r="A455497" s="1"/>
      <c r="B455497" s="1"/>
      <c r="C455497" s="1"/>
      <c r="D455497" s="1"/>
    </row>
    <row r="455516" spans="1:4" x14ac:dyDescent="0.35">
      <c r="A455516" s="1"/>
      <c r="B455516" s="1"/>
      <c r="C455516" s="1"/>
      <c r="D455516" s="1"/>
    </row>
    <row r="455535" spans="1:4" x14ac:dyDescent="0.35">
      <c r="A455535" s="1"/>
      <c r="B455535" s="1"/>
      <c r="C455535" s="1"/>
      <c r="D455535" s="1"/>
    </row>
    <row r="455554" spans="1:4" x14ac:dyDescent="0.35">
      <c r="A455554" s="1"/>
      <c r="B455554" s="1"/>
      <c r="C455554" s="1"/>
      <c r="D455554" s="1"/>
    </row>
    <row r="455573" spans="1:4" x14ac:dyDescent="0.35">
      <c r="A455573" s="1"/>
      <c r="B455573" s="1"/>
      <c r="C455573" s="1"/>
      <c r="D455573" s="1"/>
    </row>
    <row r="455592" spans="1:4" x14ac:dyDescent="0.35">
      <c r="A455592" s="1"/>
      <c r="B455592" s="1"/>
      <c r="C455592" s="1"/>
      <c r="D455592" s="1"/>
    </row>
    <row r="455611" spans="1:4" x14ac:dyDescent="0.35">
      <c r="A455611" s="1"/>
      <c r="B455611" s="1"/>
      <c r="C455611" s="1"/>
      <c r="D455611" s="1"/>
    </row>
    <row r="455630" spans="1:4" x14ac:dyDescent="0.35">
      <c r="A455630" s="1"/>
      <c r="B455630" s="1"/>
      <c r="C455630" s="1"/>
      <c r="D455630" s="1"/>
    </row>
    <row r="455649" spans="1:4" x14ac:dyDescent="0.35">
      <c r="A455649" s="1"/>
      <c r="B455649" s="1"/>
      <c r="C455649" s="1"/>
      <c r="D455649" s="1"/>
    </row>
    <row r="455668" spans="1:4" x14ac:dyDescent="0.35">
      <c r="A455668" s="1"/>
      <c r="B455668" s="1"/>
      <c r="C455668" s="1"/>
      <c r="D455668" s="1"/>
    </row>
    <row r="455687" spans="1:4" x14ac:dyDescent="0.35">
      <c r="A455687" s="1"/>
      <c r="B455687" s="1"/>
      <c r="C455687" s="1"/>
      <c r="D455687" s="1"/>
    </row>
    <row r="455706" spans="1:4" x14ac:dyDescent="0.35">
      <c r="A455706" s="1"/>
      <c r="B455706" s="1"/>
      <c r="C455706" s="1"/>
      <c r="D455706" s="1"/>
    </row>
    <row r="455725" spans="1:4" x14ac:dyDescent="0.35">
      <c r="A455725" s="1"/>
      <c r="B455725" s="1"/>
      <c r="C455725" s="1"/>
      <c r="D455725" s="1"/>
    </row>
    <row r="455744" spans="1:4" x14ac:dyDescent="0.35">
      <c r="A455744" s="1"/>
      <c r="B455744" s="1"/>
      <c r="C455744" s="1"/>
      <c r="D455744" s="1"/>
    </row>
    <row r="455763" spans="1:4" x14ac:dyDescent="0.35">
      <c r="A455763" s="1"/>
      <c r="B455763" s="1"/>
      <c r="C455763" s="1"/>
      <c r="D455763" s="1"/>
    </row>
    <row r="455782" spans="1:4" x14ac:dyDescent="0.35">
      <c r="A455782" s="1"/>
      <c r="B455782" s="1"/>
      <c r="C455782" s="1"/>
      <c r="D455782" s="1"/>
    </row>
    <row r="455801" spans="1:4" x14ac:dyDescent="0.35">
      <c r="A455801" s="1"/>
      <c r="B455801" s="1"/>
      <c r="C455801" s="1"/>
      <c r="D455801" s="1"/>
    </row>
    <row r="455820" spans="1:4" x14ac:dyDescent="0.35">
      <c r="A455820" s="1"/>
      <c r="B455820" s="1"/>
      <c r="C455820" s="1"/>
      <c r="D455820" s="1"/>
    </row>
    <row r="455839" spans="1:4" x14ac:dyDescent="0.35">
      <c r="A455839" s="1"/>
      <c r="B455839" s="1"/>
      <c r="C455839" s="1"/>
      <c r="D455839" s="1"/>
    </row>
    <row r="455858" spans="1:4" x14ac:dyDescent="0.35">
      <c r="A455858" s="1"/>
      <c r="B455858" s="1"/>
      <c r="C455858" s="1"/>
      <c r="D455858" s="1"/>
    </row>
    <row r="455877" spans="1:4" x14ac:dyDescent="0.35">
      <c r="A455877" s="1"/>
      <c r="B455877" s="1"/>
      <c r="C455877" s="1"/>
      <c r="D455877" s="1"/>
    </row>
    <row r="455896" spans="1:4" x14ac:dyDescent="0.35">
      <c r="A455896" s="1"/>
      <c r="B455896" s="1"/>
      <c r="C455896" s="1"/>
      <c r="D455896" s="1"/>
    </row>
    <row r="455915" spans="1:4" x14ac:dyDescent="0.35">
      <c r="A455915" s="1"/>
      <c r="B455915" s="1"/>
      <c r="C455915" s="1"/>
      <c r="D455915" s="1"/>
    </row>
    <row r="455934" spans="1:4" x14ac:dyDescent="0.35">
      <c r="A455934" s="1"/>
      <c r="B455934" s="1"/>
      <c r="C455934" s="1"/>
      <c r="D455934" s="1"/>
    </row>
    <row r="455953" spans="1:4" x14ac:dyDescent="0.35">
      <c r="A455953" s="1"/>
      <c r="B455953" s="1"/>
      <c r="C455953" s="1"/>
      <c r="D455953" s="1"/>
    </row>
    <row r="455972" spans="1:4" x14ac:dyDescent="0.35">
      <c r="A455972" s="1"/>
      <c r="B455972" s="1"/>
      <c r="C455972" s="1"/>
      <c r="D455972" s="1"/>
    </row>
    <row r="455991" spans="1:4" x14ac:dyDescent="0.35">
      <c r="A455991" s="1"/>
      <c r="B455991" s="1"/>
      <c r="C455991" s="1"/>
      <c r="D455991" s="1"/>
    </row>
    <row r="456010" spans="1:4" x14ac:dyDescent="0.35">
      <c r="A456010" s="1"/>
      <c r="B456010" s="1"/>
      <c r="C456010" s="1"/>
      <c r="D456010" s="1"/>
    </row>
    <row r="456029" spans="1:4" x14ac:dyDescent="0.35">
      <c r="A456029" s="1"/>
      <c r="B456029" s="1"/>
      <c r="C456029" s="1"/>
      <c r="D456029" s="1"/>
    </row>
    <row r="456048" spans="1:4" x14ac:dyDescent="0.35">
      <c r="A456048" s="1"/>
      <c r="B456048" s="1"/>
      <c r="C456048" s="1"/>
      <c r="D456048" s="1"/>
    </row>
    <row r="456067" spans="1:4" x14ac:dyDescent="0.35">
      <c r="A456067" s="1"/>
      <c r="B456067" s="1"/>
      <c r="C456067" s="1"/>
      <c r="D456067" s="1"/>
    </row>
    <row r="456086" spans="1:4" x14ac:dyDescent="0.35">
      <c r="A456086" s="1"/>
      <c r="B456086" s="1"/>
      <c r="C456086" s="1"/>
      <c r="D456086" s="1"/>
    </row>
    <row r="456105" spans="1:4" x14ac:dyDescent="0.35">
      <c r="A456105" s="1"/>
      <c r="B456105" s="1"/>
      <c r="C456105" s="1"/>
      <c r="D456105" s="1"/>
    </row>
    <row r="456124" spans="1:4" x14ac:dyDescent="0.35">
      <c r="A456124" s="1"/>
      <c r="B456124" s="1"/>
      <c r="C456124" s="1"/>
      <c r="D456124" s="1"/>
    </row>
    <row r="456143" spans="1:4" x14ac:dyDescent="0.35">
      <c r="A456143" s="1"/>
      <c r="B456143" s="1"/>
      <c r="C456143" s="1"/>
      <c r="D456143" s="1"/>
    </row>
    <row r="456162" spans="1:4" x14ac:dyDescent="0.35">
      <c r="A456162" s="1"/>
      <c r="B456162" s="1"/>
      <c r="C456162" s="1"/>
      <c r="D456162" s="1"/>
    </row>
    <row r="456181" spans="1:4" x14ac:dyDescent="0.35">
      <c r="A456181" s="1"/>
      <c r="B456181" s="1"/>
      <c r="C456181" s="1"/>
      <c r="D456181" s="1"/>
    </row>
    <row r="456200" spans="1:4" x14ac:dyDescent="0.35">
      <c r="A456200" s="1"/>
      <c r="B456200" s="1"/>
      <c r="C456200" s="1"/>
      <c r="D456200" s="1"/>
    </row>
    <row r="456219" spans="1:4" x14ac:dyDescent="0.35">
      <c r="A456219" s="1"/>
      <c r="B456219" s="1"/>
      <c r="C456219" s="1"/>
      <c r="D456219" s="1"/>
    </row>
    <row r="456238" spans="1:4" x14ac:dyDescent="0.35">
      <c r="A456238" s="1"/>
      <c r="B456238" s="1"/>
      <c r="C456238" s="1"/>
      <c r="D456238" s="1"/>
    </row>
    <row r="456257" spans="1:4" x14ac:dyDescent="0.35">
      <c r="A456257" s="1"/>
      <c r="B456257" s="1"/>
      <c r="C456257" s="1"/>
      <c r="D456257" s="1"/>
    </row>
    <row r="456276" spans="1:4" x14ac:dyDescent="0.35">
      <c r="A456276" s="1"/>
      <c r="B456276" s="1"/>
      <c r="C456276" s="1"/>
      <c r="D456276" s="1"/>
    </row>
    <row r="456295" spans="1:4" x14ac:dyDescent="0.35">
      <c r="A456295" s="1"/>
      <c r="B456295" s="1"/>
      <c r="C456295" s="1"/>
      <c r="D456295" s="1"/>
    </row>
    <row r="456314" spans="1:4" x14ac:dyDescent="0.35">
      <c r="A456314" s="1"/>
      <c r="B456314" s="1"/>
      <c r="C456314" s="1"/>
      <c r="D456314" s="1"/>
    </row>
    <row r="456333" spans="1:4" x14ac:dyDescent="0.35">
      <c r="A456333" s="1"/>
      <c r="B456333" s="1"/>
      <c r="C456333" s="1"/>
      <c r="D456333" s="1"/>
    </row>
    <row r="456352" spans="1:4" x14ac:dyDescent="0.35">
      <c r="A456352" s="1"/>
      <c r="B456352" s="1"/>
      <c r="C456352" s="1"/>
      <c r="D456352" s="1"/>
    </row>
    <row r="456371" spans="1:4" x14ac:dyDescent="0.35">
      <c r="A456371" s="1"/>
      <c r="B456371" s="1"/>
      <c r="C456371" s="1"/>
      <c r="D456371" s="1"/>
    </row>
    <row r="456390" spans="1:4" x14ac:dyDescent="0.35">
      <c r="A456390" s="1"/>
      <c r="B456390" s="1"/>
      <c r="C456390" s="1"/>
      <c r="D456390" s="1"/>
    </row>
    <row r="456409" spans="1:4" x14ac:dyDescent="0.35">
      <c r="A456409" s="1"/>
      <c r="B456409" s="1"/>
      <c r="C456409" s="1"/>
      <c r="D456409" s="1"/>
    </row>
    <row r="456428" spans="1:4" x14ac:dyDescent="0.35">
      <c r="A456428" s="1"/>
      <c r="B456428" s="1"/>
      <c r="C456428" s="1"/>
      <c r="D456428" s="1"/>
    </row>
    <row r="456447" spans="1:4" x14ac:dyDescent="0.35">
      <c r="A456447" s="1"/>
      <c r="B456447" s="1"/>
      <c r="C456447" s="1"/>
      <c r="D456447" s="1"/>
    </row>
    <row r="456466" spans="1:4" x14ac:dyDescent="0.35">
      <c r="A456466" s="1"/>
      <c r="B456466" s="1"/>
      <c r="C456466" s="1"/>
      <c r="D456466" s="1"/>
    </row>
    <row r="456485" spans="1:4" x14ac:dyDescent="0.35">
      <c r="A456485" s="1"/>
      <c r="B456485" s="1"/>
      <c r="C456485" s="1"/>
      <c r="D456485" s="1"/>
    </row>
    <row r="456504" spans="1:4" x14ac:dyDescent="0.35">
      <c r="A456504" s="1"/>
      <c r="B456504" s="1"/>
      <c r="C456504" s="1"/>
      <c r="D456504" s="1"/>
    </row>
    <row r="456523" spans="1:4" x14ac:dyDescent="0.35">
      <c r="A456523" s="1"/>
      <c r="B456523" s="1"/>
      <c r="C456523" s="1"/>
      <c r="D456523" s="1"/>
    </row>
    <row r="456542" spans="1:4" x14ac:dyDescent="0.35">
      <c r="A456542" s="1"/>
      <c r="B456542" s="1"/>
      <c r="C456542" s="1"/>
      <c r="D456542" s="1"/>
    </row>
    <row r="456561" spans="1:4" x14ac:dyDescent="0.35">
      <c r="A456561" s="1"/>
      <c r="B456561" s="1"/>
      <c r="C456561" s="1"/>
      <c r="D456561" s="1"/>
    </row>
    <row r="456580" spans="1:4" x14ac:dyDescent="0.35">
      <c r="A456580" s="1"/>
      <c r="B456580" s="1"/>
      <c r="C456580" s="1"/>
      <c r="D456580" s="1"/>
    </row>
    <row r="456599" spans="1:4" x14ac:dyDescent="0.35">
      <c r="A456599" s="1"/>
      <c r="B456599" s="1"/>
      <c r="C456599" s="1"/>
      <c r="D456599" s="1"/>
    </row>
    <row r="456618" spans="1:4" x14ac:dyDescent="0.35">
      <c r="A456618" s="1"/>
      <c r="B456618" s="1"/>
      <c r="C456618" s="1"/>
      <c r="D456618" s="1"/>
    </row>
    <row r="456637" spans="1:4" x14ac:dyDescent="0.35">
      <c r="A456637" s="1"/>
      <c r="B456637" s="1"/>
      <c r="C456637" s="1"/>
      <c r="D456637" s="1"/>
    </row>
    <row r="456656" spans="1:4" x14ac:dyDescent="0.35">
      <c r="A456656" s="1"/>
      <c r="B456656" s="1"/>
      <c r="C456656" s="1"/>
      <c r="D456656" s="1"/>
    </row>
    <row r="456675" spans="1:4" x14ac:dyDescent="0.35">
      <c r="A456675" s="1"/>
      <c r="B456675" s="1"/>
      <c r="C456675" s="1"/>
      <c r="D456675" s="1"/>
    </row>
    <row r="456694" spans="1:4" x14ac:dyDescent="0.35">
      <c r="A456694" s="1"/>
      <c r="B456694" s="1"/>
      <c r="C456694" s="1"/>
      <c r="D456694" s="1"/>
    </row>
    <row r="456713" spans="1:4" x14ac:dyDescent="0.35">
      <c r="A456713" s="1"/>
      <c r="B456713" s="1"/>
      <c r="C456713" s="1"/>
      <c r="D456713" s="1"/>
    </row>
    <row r="456732" spans="1:4" x14ac:dyDescent="0.35">
      <c r="A456732" s="1"/>
      <c r="B456732" s="1"/>
      <c r="C456732" s="1"/>
      <c r="D456732" s="1"/>
    </row>
    <row r="456751" spans="1:4" x14ac:dyDescent="0.35">
      <c r="A456751" s="1"/>
      <c r="B456751" s="1"/>
      <c r="C456751" s="1"/>
      <c r="D456751" s="1"/>
    </row>
    <row r="456770" spans="1:4" x14ac:dyDescent="0.35">
      <c r="A456770" s="1"/>
      <c r="B456770" s="1"/>
      <c r="C456770" s="1"/>
      <c r="D456770" s="1"/>
    </row>
    <row r="456789" spans="1:4" x14ac:dyDescent="0.35">
      <c r="A456789" s="1"/>
      <c r="B456789" s="1"/>
      <c r="C456789" s="1"/>
      <c r="D456789" s="1"/>
    </row>
    <row r="456808" spans="1:4" x14ac:dyDescent="0.35">
      <c r="A456808" s="1"/>
      <c r="B456808" s="1"/>
      <c r="C456808" s="1"/>
      <c r="D456808" s="1"/>
    </row>
    <row r="456827" spans="1:4" x14ac:dyDescent="0.35">
      <c r="A456827" s="1"/>
      <c r="B456827" s="1"/>
      <c r="C456827" s="1"/>
      <c r="D456827" s="1"/>
    </row>
    <row r="456846" spans="1:4" x14ac:dyDescent="0.35">
      <c r="A456846" s="1"/>
      <c r="B456846" s="1"/>
      <c r="C456846" s="1"/>
      <c r="D456846" s="1"/>
    </row>
    <row r="456865" spans="1:4" x14ac:dyDescent="0.35">
      <c r="A456865" s="1"/>
      <c r="B456865" s="1"/>
      <c r="C456865" s="1"/>
      <c r="D456865" s="1"/>
    </row>
    <row r="456884" spans="1:4" x14ac:dyDescent="0.35">
      <c r="A456884" s="1"/>
      <c r="B456884" s="1"/>
      <c r="C456884" s="1"/>
      <c r="D456884" s="1"/>
    </row>
    <row r="456903" spans="1:4" x14ac:dyDescent="0.35">
      <c r="A456903" s="1"/>
      <c r="B456903" s="1"/>
      <c r="C456903" s="1"/>
      <c r="D456903" s="1"/>
    </row>
    <row r="456922" spans="1:4" x14ac:dyDescent="0.35">
      <c r="A456922" s="1"/>
      <c r="B456922" s="1"/>
      <c r="C456922" s="1"/>
      <c r="D456922" s="1"/>
    </row>
    <row r="456941" spans="1:4" x14ac:dyDescent="0.35">
      <c r="A456941" s="1"/>
      <c r="B456941" s="1"/>
      <c r="C456941" s="1"/>
      <c r="D456941" s="1"/>
    </row>
    <row r="456960" spans="1:4" x14ac:dyDescent="0.35">
      <c r="A456960" s="1"/>
      <c r="B456960" s="1"/>
      <c r="C456960" s="1"/>
      <c r="D456960" s="1"/>
    </row>
    <row r="456979" spans="1:4" x14ac:dyDescent="0.35">
      <c r="A456979" s="1"/>
      <c r="B456979" s="1"/>
      <c r="C456979" s="1"/>
      <c r="D456979" s="1"/>
    </row>
    <row r="456998" spans="1:4" x14ac:dyDescent="0.35">
      <c r="A456998" s="1"/>
      <c r="B456998" s="1"/>
      <c r="C456998" s="1"/>
      <c r="D456998" s="1"/>
    </row>
    <row r="457017" spans="1:4" x14ac:dyDescent="0.35">
      <c r="A457017" s="1"/>
      <c r="B457017" s="1"/>
      <c r="C457017" s="1"/>
      <c r="D457017" s="1"/>
    </row>
    <row r="457036" spans="1:4" x14ac:dyDescent="0.35">
      <c r="A457036" s="1"/>
      <c r="B457036" s="1"/>
      <c r="C457036" s="1"/>
      <c r="D457036" s="1"/>
    </row>
    <row r="457055" spans="1:4" x14ac:dyDescent="0.35">
      <c r="A457055" s="1"/>
      <c r="B457055" s="1"/>
      <c r="C457055" s="1"/>
      <c r="D457055" s="1"/>
    </row>
    <row r="457074" spans="1:4" x14ac:dyDescent="0.35">
      <c r="A457074" s="1"/>
      <c r="B457074" s="1"/>
      <c r="C457074" s="1"/>
      <c r="D457074" s="1"/>
    </row>
    <row r="457093" spans="1:4" x14ac:dyDescent="0.35">
      <c r="A457093" s="1"/>
      <c r="B457093" s="1"/>
      <c r="C457093" s="1"/>
      <c r="D457093" s="1"/>
    </row>
    <row r="457112" spans="1:4" x14ac:dyDescent="0.35">
      <c r="A457112" s="1"/>
      <c r="B457112" s="1"/>
      <c r="C457112" s="1"/>
      <c r="D457112" s="1"/>
    </row>
    <row r="457131" spans="1:4" x14ac:dyDescent="0.35">
      <c r="A457131" s="1"/>
      <c r="B457131" s="1"/>
      <c r="C457131" s="1"/>
      <c r="D457131" s="1"/>
    </row>
    <row r="457150" spans="1:4" x14ac:dyDescent="0.35">
      <c r="A457150" s="1"/>
      <c r="B457150" s="1"/>
      <c r="C457150" s="1"/>
      <c r="D457150" s="1"/>
    </row>
    <row r="457169" spans="1:4" x14ac:dyDescent="0.35">
      <c r="A457169" s="1"/>
      <c r="B457169" s="1"/>
      <c r="C457169" s="1"/>
      <c r="D457169" s="1"/>
    </row>
    <row r="457188" spans="1:4" x14ac:dyDescent="0.35">
      <c r="A457188" s="1"/>
      <c r="B457188" s="1"/>
      <c r="C457188" s="1"/>
      <c r="D457188" s="1"/>
    </row>
    <row r="457207" spans="1:4" x14ac:dyDescent="0.35">
      <c r="A457207" s="1"/>
      <c r="B457207" s="1"/>
      <c r="C457207" s="1"/>
      <c r="D457207" s="1"/>
    </row>
    <row r="457226" spans="1:4" x14ac:dyDescent="0.35">
      <c r="A457226" s="1"/>
      <c r="B457226" s="1"/>
      <c r="C457226" s="1"/>
      <c r="D457226" s="1"/>
    </row>
    <row r="457245" spans="1:4" x14ac:dyDescent="0.35">
      <c r="A457245" s="1"/>
      <c r="B457245" s="1"/>
      <c r="C457245" s="1"/>
      <c r="D457245" s="1"/>
    </row>
    <row r="457264" spans="1:4" x14ac:dyDescent="0.35">
      <c r="A457264" s="1"/>
      <c r="B457264" s="1"/>
      <c r="C457264" s="1"/>
      <c r="D457264" s="1"/>
    </row>
    <row r="457283" spans="1:4" x14ac:dyDescent="0.35">
      <c r="A457283" s="1"/>
      <c r="B457283" s="1"/>
      <c r="C457283" s="1"/>
      <c r="D457283" s="1"/>
    </row>
    <row r="457302" spans="1:4" x14ac:dyDescent="0.35">
      <c r="A457302" s="1"/>
      <c r="B457302" s="1"/>
      <c r="C457302" s="1"/>
      <c r="D457302" s="1"/>
    </row>
    <row r="457321" spans="1:4" x14ac:dyDescent="0.35">
      <c r="A457321" s="1"/>
      <c r="B457321" s="1"/>
      <c r="C457321" s="1"/>
      <c r="D457321" s="1"/>
    </row>
    <row r="457340" spans="1:4" x14ac:dyDescent="0.35">
      <c r="A457340" s="1"/>
      <c r="B457340" s="1"/>
      <c r="C457340" s="1"/>
      <c r="D457340" s="1"/>
    </row>
    <row r="457359" spans="1:4" x14ac:dyDescent="0.35">
      <c r="A457359" s="1"/>
      <c r="B457359" s="1"/>
      <c r="C457359" s="1"/>
      <c r="D457359" s="1"/>
    </row>
    <row r="457378" spans="1:4" x14ac:dyDescent="0.35">
      <c r="A457378" s="1"/>
      <c r="B457378" s="1"/>
      <c r="C457378" s="1"/>
      <c r="D457378" s="1"/>
    </row>
    <row r="457397" spans="1:4" x14ac:dyDescent="0.35">
      <c r="A457397" s="1"/>
      <c r="B457397" s="1"/>
      <c r="C457397" s="1"/>
      <c r="D457397" s="1"/>
    </row>
    <row r="457416" spans="1:4" x14ac:dyDescent="0.35">
      <c r="A457416" s="1"/>
      <c r="B457416" s="1"/>
      <c r="C457416" s="1"/>
      <c r="D457416" s="1"/>
    </row>
    <row r="457435" spans="1:4" x14ac:dyDescent="0.35">
      <c r="A457435" s="1"/>
      <c r="B457435" s="1"/>
      <c r="C457435" s="1"/>
      <c r="D457435" s="1"/>
    </row>
    <row r="457454" spans="1:4" x14ac:dyDescent="0.35">
      <c r="A457454" s="1"/>
      <c r="B457454" s="1"/>
      <c r="C457454" s="1"/>
      <c r="D457454" s="1"/>
    </row>
    <row r="457473" spans="1:4" x14ac:dyDescent="0.35">
      <c r="A457473" s="1"/>
      <c r="B457473" s="1"/>
      <c r="C457473" s="1"/>
      <c r="D457473" s="1"/>
    </row>
    <row r="457492" spans="1:4" x14ac:dyDescent="0.35">
      <c r="A457492" s="1"/>
      <c r="B457492" s="1"/>
      <c r="C457492" s="1"/>
      <c r="D457492" s="1"/>
    </row>
    <row r="457511" spans="1:4" x14ac:dyDescent="0.35">
      <c r="A457511" s="1"/>
      <c r="B457511" s="1"/>
      <c r="C457511" s="1"/>
      <c r="D457511" s="1"/>
    </row>
    <row r="457530" spans="1:4" x14ac:dyDescent="0.35">
      <c r="A457530" s="1"/>
      <c r="B457530" s="1"/>
      <c r="C457530" s="1"/>
      <c r="D457530" s="1"/>
    </row>
    <row r="457549" spans="1:4" x14ac:dyDescent="0.35">
      <c r="A457549" s="1"/>
      <c r="B457549" s="1"/>
      <c r="C457549" s="1"/>
      <c r="D457549" s="1"/>
    </row>
    <row r="457568" spans="1:4" x14ac:dyDescent="0.35">
      <c r="A457568" s="1"/>
      <c r="B457568" s="1"/>
      <c r="C457568" s="1"/>
      <c r="D457568" s="1"/>
    </row>
    <row r="457587" spans="1:4" x14ac:dyDescent="0.35">
      <c r="A457587" s="1"/>
      <c r="B457587" s="1"/>
      <c r="C457587" s="1"/>
      <c r="D457587" s="1"/>
    </row>
    <row r="457606" spans="1:4" x14ac:dyDescent="0.35">
      <c r="A457606" s="1"/>
      <c r="B457606" s="1"/>
      <c r="C457606" s="1"/>
      <c r="D457606" s="1"/>
    </row>
    <row r="457625" spans="1:4" x14ac:dyDescent="0.35">
      <c r="A457625" s="1"/>
      <c r="B457625" s="1"/>
      <c r="C457625" s="1"/>
      <c r="D457625" s="1"/>
    </row>
    <row r="457644" spans="1:4" x14ac:dyDescent="0.35">
      <c r="A457644" s="1"/>
      <c r="B457644" s="1"/>
      <c r="C457644" s="1"/>
      <c r="D457644" s="1"/>
    </row>
    <row r="457663" spans="1:4" x14ac:dyDescent="0.35">
      <c r="A457663" s="1"/>
      <c r="B457663" s="1"/>
      <c r="C457663" s="1"/>
      <c r="D457663" s="1"/>
    </row>
    <row r="457682" spans="1:4" x14ac:dyDescent="0.35">
      <c r="A457682" s="1"/>
      <c r="B457682" s="1"/>
      <c r="C457682" s="1"/>
      <c r="D457682" s="1"/>
    </row>
    <row r="457701" spans="1:4" x14ac:dyDescent="0.35">
      <c r="A457701" s="1"/>
      <c r="B457701" s="1"/>
      <c r="C457701" s="1"/>
      <c r="D457701" s="1"/>
    </row>
    <row r="457720" spans="1:4" x14ac:dyDescent="0.35">
      <c r="A457720" s="1"/>
      <c r="B457720" s="1"/>
      <c r="C457720" s="1"/>
      <c r="D457720" s="1"/>
    </row>
    <row r="457739" spans="1:4" x14ac:dyDescent="0.35">
      <c r="A457739" s="1"/>
      <c r="B457739" s="1"/>
      <c r="C457739" s="1"/>
      <c r="D457739" s="1"/>
    </row>
    <row r="457758" spans="1:4" x14ac:dyDescent="0.35">
      <c r="A457758" s="1"/>
      <c r="B457758" s="1"/>
      <c r="C457758" s="1"/>
      <c r="D457758" s="1"/>
    </row>
    <row r="457777" spans="1:4" x14ac:dyDescent="0.35">
      <c r="A457777" s="1"/>
      <c r="B457777" s="1"/>
      <c r="C457777" s="1"/>
      <c r="D457777" s="1"/>
    </row>
    <row r="457796" spans="1:4" x14ac:dyDescent="0.35">
      <c r="A457796" s="1"/>
      <c r="B457796" s="1"/>
      <c r="C457796" s="1"/>
      <c r="D457796" s="1"/>
    </row>
    <row r="457815" spans="1:4" x14ac:dyDescent="0.35">
      <c r="A457815" s="1"/>
      <c r="B457815" s="1"/>
      <c r="C457815" s="1"/>
      <c r="D457815" s="1"/>
    </row>
    <row r="457834" spans="1:4" x14ac:dyDescent="0.35">
      <c r="A457834" s="1"/>
      <c r="B457834" s="1"/>
      <c r="C457834" s="1"/>
      <c r="D457834" s="1"/>
    </row>
    <row r="457853" spans="1:4" x14ac:dyDescent="0.35">
      <c r="A457853" s="1"/>
      <c r="B457853" s="1"/>
      <c r="C457853" s="1"/>
      <c r="D457853" s="1"/>
    </row>
    <row r="457872" spans="1:4" x14ac:dyDescent="0.35">
      <c r="A457872" s="1"/>
      <c r="B457872" s="1"/>
      <c r="C457872" s="1"/>
      <c r="D457872" s="1"/>
    </row>
    <row r="457891" spans="1:4" x14ac:dyDescent="0.35">
      <c r="A457891" s="1"/>
      <c r="B457891" s="1"/>
      <c r="C457891" s="1"/>
      <c r="D457891" s="1"/>
    </row>
    <row r="457910" spans="1:4" x14ac:dyDescent="0.35">
      <c r="A457910" s="1"/>
      <c r="B457910" s="1"/>
      <c r="C457910" s="1"/>
      <c r="D457910" s="1"/>
    </row>
    <row r="457929" spans="1:4" x14ac:dyDescent="0.35">
      <c r="A457929" s="1"/>
      <c r="B457929" s="1"/>
      <c r="C457929" s="1"/>
      <c r="D457929" s="1"/>
    </row>
    <row r="457948" spans="1:4" x14ac:dyDescent="0.35">
      <c r="A457948" s="1"/>
      <c r="B457948" s="1"/>
      <c r="C457948" s="1"/>
      <c r="D457948" s="1"/>
    </row>
    <row r="457967" spans="1:4" x14ac:dyDescent="0.35">
      <c r="A457967" s="1"/>
      <c r="B457967" s="1"/>
      <c r="C457967" s="1"/>
      <c r="D457967" s="1"/>
    </row>
    <row r="457986" spans="1:4" x14ac:dyDescent="0.35">
      <c r="A457986" s="1"/>
      <c r="B457986" s="1"/>
      <c r="C457986" s="1"/>
      <c r="D457986" s="1"/>
    </row>
    <row r="458005" spans="1:4" x14ac:dyDescent="0.35">
      <c r="A458005" s="1"/>
      <c r="B458005" s="1"/>
      <c r="C458005" s="1"/>
      <c r="D458005" s="1"/>
    </row>
    <row r="458024" spans="1:4" x14ac:dyDescent="0.35">
      <c r="A458024" s="1"/>
      <c r="B458024" s="1"/>
      <c r="C458024" s="1"/>
      <c r="D458024" s="1"/>
    </row>
    <row r="458043" spans="1:4" x14ac:dyDescent="0.35">
      <c r="A458043" s="1"/>
      <c r="B458043" s="1"/>
      <c r="C458043" s="1"/>
      <c r="D458043" s="1"/>
    </row>
    <row r="458062" spans="1:4" x14ac:dyDescent="0.35">
      <c r="A458062" s="1"/>
      <c r="B458062" s="1"/>
      <c r="C458062" s="1"/>
      <c r="D458062" s="1"/>
    </row>
    <row r="458081" spans="1:4" x14ac:dyDescent="0.35">
      <c r="A458081" s="1"/>
      <c r="B458081" s="1"/>
      <c r="C458081" s="1"/>
      <c r="D458081" s="1"/>
    </row>
    <row r="458100" spans="1:4" x14ac:dyDescent="0.35">
      <c r="A458100" s="1"/>
      <c r="B458100" s="1"/>
      <c r="C458100" s="1"/>
      <c r="D458100" s="1"/>
    </row>
    <row r="458119" spans="1:4" x14ac:dyDescent="0.35">
      <c r="A458119" s="1"/>
      <c r="B458119" s="1"/>
      <c r="C458119" s="1"/>
      <c r="D458119" s="1"/>
    </row>
    <row r="458138" spans="1:4" x14ac:dyDescent="0.35">
      <c r="A458138" s="1"/>
      <c r="B458138" s="1"/>
      <c r="C458138" s="1"/>
      <c r="D458138" s="1"/>
    </row>
    <row r="458157" spans="1:4" x14ac:dyDescent="0.35">
      <c r="A458157" s="1"/>
      <c r="B458157" s="1"/>
      <c r="C458157" s="1"/>
      <c r="D458157" s="1"/>
    </row>
    <row r="458176" spans="1:4" x14ac:dyDescent="0.35">
      <c r="A458176" s="1"/>
      <c r="B458176" s="1"/>
      <c r="C458176" s="1"/>
      <c r="D458176" s="1"/>
    </row>
    <row r="458195" spans="1:4" x14ac:dyDescent="0.35">
      <c r="A458195" s="1"/>
      <c r="B458195" s="1"/>
      <c r="C458195" s="1"/>
      <c r="D458195" s="1"/>
    </row>
    <row r="458214" spans="1:4" x14ac:dyDescent="0.35">
      <c r="A458214" s="1"/>
      <c r="B458214" s="1"/>
      <c r="C458214" s="1"/>
      <c r="D458214" s="1"/>
    </row>
    <row r="458233" spans="1:4" x14ac:dyDescent="0.35">
      <c r="A458233" s="1"/>
      <c r="B458233" s="1"/>
      <c r="C458233" s="1"/>
      <c r="D458233" s="1"/>
    </row>
    <row r="458252" spans="1:4" x14ac:dyDescent="0.35">
      <c r="A458252" s="1"/>
      <c r="B458252" s="1"/>
      <c r="C458252" s="1"/>
      <c r="D458252" s="1"/>
    </row>
    <row r="458271" spans="1:4" x14ac:dyDescent="0.35">
      <c r="A458271" s="1"/>
      <c r="B458271" s="1"/>
      <c r="C458271" s="1"/>
      <c r="D458271" s="1"/>
    </row>
    <row r="458290" spans="1:4" x14ac:dyDescent="0.35">
      <c r="A458290" s="1"/>
      <c r="B458290" s="1"/>
      <c r="C458290" s="1"/>
      <c r="D458290" s="1"/>
    </row>
    <row r="458309" spans="1:4" x14ac:dyDescent="0.35">
      <c r="A458309" s="1"/>
      <c r="B458309" s="1"/>
      <c r="C458309" s="1"/>
      <c r="D458309" s="1"/>
    </row>
    <row r="458328" spans="1:4" x14ac:dyDescent="0.35">
      <c r="A458328" s="1"/>
      <c r="B458328" s="1"/>
      <c r="C458328" s="1"/>
      <c r="D458328" s="1"/>
    </row>
    <row r="458347" spans="1:4" x14ac:dyDescent="0.35">
      <c r="A458347" s="1"/>
      <c r="B458347" s="1"/>
      <c r="C458347" s="1"/>
      <c r="D458347" s="1"/>
    </row>
    <row r="458366" spans="1:4" x14ac:dyDescent="0.35">
      <c r="A458366" s="1"/>
      <c r="B458366" s="1"/>
      <c r="C458366" s="1"/>
      <c r="D458366" s="1"/>
    </row>
    <row r="458385" spans="1:4" x14ac:dyDescent="0.35">
      <c r="A458385" s="1"/>
      <c r="B458385" s="1"/>
      <c r="C458385" s="1"/>
      <c r="D458385" s="1"/>
    </row>
    <row r="458404" spans="1:4" x14ac:dyDescent="0.35">
      <c r="A458404" s="1"/>
      <c r="B458404" s="1"/>
      <c r="C458404" s="1"/>
      <c r="D458404" s="1"/>
    </row>
    <row r="458423" spans="1:4" x14ac:dyDescent="0.35">
      <c r="A458423" s="1"/>
      <c r="B458423" s="1"/>
      <c r="C458423" s="1"/>
      <c r="D458423" s="1"/>
    </row>
    <row r="458442" spans="1:4" x14ac:dyDescent="0.35">
      <c r="A458442" s="1"/>
      <c r="B458442" s="1"/>
      <c r="C458442" s="1"/>
      <c r="D458442" s="1"/>
    </row>
    <row r="458461" spans="1:4" x14ac:dyDescent="0.35">
      <c r="A458461" s="1"/>
      <c r="B458461" s="1"/>
      <c r="C458461" s="1"/>
      <c r="D458461" s="1"/>
    </row>
    <row r="458480" spans="1:4" x14ac:dyDescent="0.35">
      <c r="A458480" s="1"/>
      <c r="B458480" s="1"/>
      <c r="C458480" s="1"/>
      <c r="D458480" s="1"/>
    </row>
    <row r="458499" spans="1:4" x14ac:dyDescent="0.35">
      <c r="A458499" s="1"/>
      <c r="B458499" s="1"/>
      <c r="C458499" s="1"/>
      <c r="D458499" s="1"/>
    </row>
    <row r="458518" spans="1:4" x14ac:dyDescent="0.35">
      <c r="A458518" s="1"/>
      <c r="B458518" s="1"/>
      <c r="C458518" s="1"/>
      <c r="D458518" s="1"/>
    </row>
    <row r="458537" spans="1:4" x14ac:dyDescent="0.35">
      <c r="A458537" s="1"/>
      <c r="B458537" s="1"/>
      <c r="C458537" s="1"/>
      <c r="D458537" s="1"/>
    </row>
    <row r="458556" spans="1:4" x14ac:dyDescent="0.35">
      <c r="A458556" s="1"/>
      <c r="B458556" s="1"/>
      <c r="C458556" s="1"/>
      <c r="D458556" s="1"/>
    </row>
    <row r="458575" spans="1:4" x14ac:dyDescent="0.35">
      <c r="A458575" s="1"/>
      <c r="B458575" s="1"/>
      <c r="C458575" s="1"/>
      <c r="D458575" s="1"/>
    </row>
    <row r="458594" spans="1:4" x14ac:dyDescent="0.35">
      <c r="A458594" s="1"/>
      <c r="B458594" s="1"/>
      <c r="C458594" s="1"/>
      <c r="D458594" s="1"/>
    </row>
    <row r="458613" spans="1:4" x14ac:dyDescent="0.35">
      <c r="A458613" s="1"/>
      <c r="B458613" s="1"/>
      <c r="C458613" s="1"/>
      <c r="D458613" s="1"/>
    </row>
    <row r="458632" spans="1:4" x14ac:dyDescent="0.35">
      <c r="A458632" s="1"/>
      <c r="B458632" s="1"/>
      <c r="C458632" s="1"/>
      <c r="D458632" s="1"/>
    </row>
    <row r="458651" spans="1:4" x14ac:dyDescent="0.35">
      <c r="A458651" s="1"/>
      <c r="B458651" s="1"/>
      <c r="C458651" s="1"/>
      <c r="D458651" s="1"/>
    </row>
    <row r="458670" spans="1:4" x14ac:dyDescent="0.35">
      <c r="A458670" s="1"/>
      <c r="B458670" s="1"/>
      <c r="C458670" s="1"/>
      <c r="D458670" s="1"/>
    </row>
    <row r="458689" spans="1:4" x14ac:dyDescent="0.35">
      <c r="A458689" s="1"/>
      <c r="B458689" s="1"/>
      <c r="C458689" s="1"/>
      <c r="D458689" s="1"/>
    </row>
    <row r="458708" spans="1:4" x14ac:dyDescent="0.35">
      <c r="A458708" s="1"/>
      <c r="B458708" s="1"/>
      <c r="C458708" s="1"/>
      <c r="D458708" s="1"/>
    </row>
    <row r="458727" spans="1:4" x14ac:dyDescent="0.35">
      <c r="A458727" s="1"/>
      <c r="B458727" s="1"/>
      <c r="C458727" s="1"/>
      <c r="D458727" s="1"/>
    </row>
    <row r="458746" spans="1:4" x14ac:dyDescent="0.35">
      <c r="A458746" s="1"/>
      <c r="B458746" s="1"/>
      <c r="C458746" s="1"/>
      <c r="D458746" s="1"/>
    </row>
    <row r="458765" spans="1:4" x14ac:dyDescent="0.35">
      <c r="A458765" s="1"/>
      <c r="B458765" s="1"/>
      <c r="C458765" s="1"/>
      <c r="D458765" s="1"/>
    </row>
    <row r="458784" spans="1:4" x14ac:dyDescent="0.35">
      <c r="A458784" s="1"/>
      <c r="B458784" s="1"/>
      <c r="C458784" s="1"/>
      <c r="D458784" s="1"/>
    </row>
    <row r="458803" spans="1:4" x14ac:dyDescent="0.35">
      <c r="A458803" s="1"/>
      <c r="B458803" s="1"/>
      <c r="C458803" s="1"/>
      <c r="D458803" s="1"/>
    </row>
    <row r="458822" spans="1:4" x14ac:dyDescent="0.35">
      <c r="A458822" s="1"/>
      <c r="B458822" s="1"/>
      <c r="C458822" s="1"/>
      <c r="D458822" s="1"/>
    </row>
    <row r="458841" spans="1:4" x14ac:dyDescent="0.35">
      <c r="A458841" s="1"/>
      <c r="B458841" s="1"/>
      <c r="C458841" s="1"/>
      <c r="D458841" s="1"/>
    </row>
    <row r="458860" spans="1:4" x14ac:dyDescent="0.35">
      <c r="A458860" s="1"/>
      <c r="B458860" s="1"/>
      <c r="C458860" s="1"/>
      <c r="D458860" s="1"/>
    </row>
    <row r="458879" spans="1:4" x14ac:dyDescent="0.35">
      <c r="A458879" s="1"/>
      <c r="B458879" s="1"/>
      <c r="C458879" s="1"/>
      <c r="D458879" s="1"/>
    </row>
    <row r="458898" spans="1:4" x14ac:dyDescent="0.35">
      <c r="A458898" s="1"/>
      <c r="B458898" s="1"/>
      <c r="C458898" s="1"/>
      <c r="D458898" s="1"/>
    </row>
    <row r="458917" spans="1:4" x14ac:dyDescent="0.35">
      <c r="A458917" s="1"/>
      <c r="B458917" s="1"/>
      <c r="C458917" s="1"/>
      <c r="D458917" s="1"/>
    </row>
    <row r="458936" spans="1:4" x14ac:dyDescent="0.35">
      <c r="A458936" s="1"/>
      <c r="B458936" s="1"/>
      <c r="C458936" s="1"/>
      <c r="D458936" s="1"/>
    </row>
    <row r="458955" spans="1:4" x14ac:dyDescent="0.35">
      <c r="A458955" s="1"/>
      <c r="B458955" s="1"/>
      <c r="C458955" s="1"/>
      <c r="D458955" s="1"/>
    </row>
    <row r="458974" spans="1:4" x14ac:dyDescent="0.35">
      <c r="A458974" s="1"/>
      <c r="B458974" s="1"/>
      <c r="C458974" s="1"/>
      <c r="D458974" s="1"/>
    </row>
    <row r="458993" spans="1:4" x14ac:dyDescent="0.35">
      <c r="A458993" s="1"/>
      <c r="B458993" s="1"/>
      <c r="C458993" s="1"/>
      <c r="D458993" s="1"/>
    </row>
    <row r="459012" spans="1:4" x14ac:dyDescent="0.35">
      <c r="A459012" s="1"/>
      <c r="B459012" s="1"/>
      <c r="C459012" s="1"/>
      <c r="D459012" s="1"/>
    </row>
    <row r="459031" spans="1:4" x14ac:dyDescent="0.35">
      <c r="A459031" s="1"/>
      <c r="B459031" s="1"/>
      <c r="C459031" s="1"/>
      <c r="D459031" s="1"/>
    </row>
    <row r="459050" spans="1:4" x14ac:dyDescent="0.35">
      <c r="A459050" s="1"/>
      <c r="B459050" s="1"/>
      <c r="C459050" s="1"/>
      <c r="D459050" s="1"/>
    </row>
    <row r="459069" spans="1:4" x14ac:dyDescent="0.35">
      <c r="A459069" s="1"/>
      <c r="B459069" s="1"/>
      <c r="C459069" s="1"/>
      <c r="D459069" s="1"/>
    </row>
    <row r="459088" spans="1:4" x14ac:dyDescent="0.35">
      <c r="A459088" s="1"/>
      <c r="B459088" s="1"/>
      <c r="C459088" s="1"/>
      <c r="D459088" s="1"/>
    </row>
    <row r="459107" spans="1:4" x14ac:dyDescent="0.35">
      <c r="A459107" s="1"/>
      <c r="B459107" s="1"/>
      <c r="C459107" s="1"/>
      <c r="D459107" s="1"/>
    </row>
    <row r="459126" spans="1:4" x14ac:dyDescent="0.35">
      <c r="A459126" s="1"/>
      <c r="B459126" s="1"/>
      <c r="C459126" s="1"/>
      <c r="D459126" s="1"/>
    </row>
    <row r="459145" spans="1:4" x14ac:dyDescent="0.35">
      <c r="A459145" s="1"/>
      <c r="B459145" s="1"/>
      <c r="C459145" s="1"/>
      <c r="D459145" s="1"/>
    </row>
    <row r="459164" spans="1:4" x14ac:dyDescent="0.35">
      <c r="A459164" s="1"/>
      <c r="B459164" s="1"/>
      <c r="C459164" s="1"/>
      <c r="D459164" s="1"/>
    </row>
    <row r="459183" spans="1:4" x14ac:dyDescent="0.35">
      <c r="A459183" s="1"/>
      <c r="B459183" s="1"/>
      <c r="C459183" s="1"/>
      <c r="D459183" s="1"/>
    </row>
    <row r="459202" spans="1:4" x14ac:dyDescent="0.35">
      <c r="A459202" s="1"/>
      <c r="B459202" s="1"/>
      <c r="C459202" s="1"/>
      <c r="D459202" s="1"/>
    </row>
    <row r="459221" spans="1:4" x14ac:dyDescent="0.35">
      <c r="A459221" s="1"/>
      <c r="B459221" s="1"/>
      <c r="C459221" s="1"/>
      <c r="D459221" s="1"/>
    </row>
    <row r="459240" spans="1:4" x14ac:dyDescent="0.35">
      <c r="A459240" s="1"/>
      <c r="B459240" s="1"/>
      <c r="C459240" s="1"/>
      <c r="D459240" s="1"/>
    </row>
    <row r="459259" spans="1:4" x14ac:dyDescent="0.35">
      <c r="A459259" s="1"/>
      <c r="B459259" s="1"/>
      <c r="C459259" s="1"/>
      <c r="D459259" s="1"/>
    </row>
    <row r="459278" spans="1:4" x14ac:dyDescent="0.35">
      <c r="A459278" s="1"/>
      <c r="B459278" s="1"/>
      <c r="C459278" s="1"/>
      <c r="D459278" s="1"/>
    </row>
    <row r="459297" spans="1:4" x14ac:dyDescent="0.35">
      <c r="A459297" s="1"/>
      <c r="B459297" s="1"/>
      <c r="C459297" s="1"/>
      <c r="D459297" s="1"/>
    </row>
    <row r="459316" spans="1:4" x14ac:dyDescent="0.35">
      <c r="A459316" s="1"/>
      <c r="B459316" s="1"/>
      <c r="C459316" s="1"/>
      <c r="D459316" s="1"/>
    </row>
    <row r="459335" spans="1:4" x14ac:dyDescent="0.35">
      <c r="A459335" s="1"/>
      <c r="B459335" s="1"/>
      <c r="C459335" s="1"/>
      <c r="D459335" s="1"/>
    </row>
    <row r="459354" spans="1:4" x14ac:dyDescent="0.35">
      <c r="A459354" s="1"/>
      <c r="B459354" s="1"/>
      <c r="C459354" s="1"/>
      <c r="D459354" s="1"/>
    </row>
    <row r="459373" spans="1:4" x14ac:dyDescent="0.35">
      <c r="A459373" s="1"/>
      <c r="B459373" s="1"/>
      <c r="C459373" s="1"/>
      <c r="D459373" s="1"/>
    </row>
    <row r="459392" spans="1:4" x14ac:dyDescent="0.35">
      <c r="A459392" s="1"/>
      <c r="B459392" s="1"/>
      <c r="C459392" s="1"/>
      <c r="D459392" s="1"/>
    </row>
    <row r="459411" spans="1:4" x14ac:dyDescent="0.35">
      <c r="A459411" s="1"/>
      <c r="B459411" s="1"/>
      <c r="C459411" s="1"/>
      <c r="D459411" s="1"/>
    </row>
    <row r="459430" spans="1:4" x14ac:dyDescent="0.35">
      <c r="A459430" s="1"/>
      <c r="B459430" s="1"/>
      <c r="C459430" s="1"/>
      <c r="D459430" s="1"/>
    </row>
    <row r="459449" spans="1:4" x14ac:dyDescent="0.35">
      <c r="A459449" s="1"/>
      <c r="B459449" s="1"/>
      <c r="C459449" s="1"/>
      <c r="D459449" s="1"/>
    </row>
    <row r="459468" spans="1:4" x14ac:dyDescent="0.35">
      <c r="A459468" s="1"/>
      <c r="B459468" s="1"/>
      <c r="C459468" s="1"/>
      <c r="D459468" s="1"/>
    </row>
    <row r="459487" spans="1:4" x14ac:dyDescent="0.35">
      <c r="A459487" s="1"/>
      <c r="B459487" s="1"/>
      <c r="C459487" s="1"/>
      <c r="D459487" s="1"/>
    </row>
    <row r="459506" spans="1:4" x14ac:dyDescent="0.35">
      <c r="A459506" s="1"/>
      <c r="B459506" s="1"/>
      <c r="C459506" s="1"/>
      <c r="D459506" s="1"/>
    </row>
    <row r="459525" spans="1:4" x14ac:dyDescent="0.35">
      <c r="A459525" s="1"/>
      <c r="B459525" s="1"/>
      <c r="C459525" s="1"/>
      <c r="D459525" s="1"/>
    </row>
    <row r="459544" spans="1:4" x14ac:dyDescent="0.35">
      <c r="A459544" s="1"/>
      <c r="B459544" s="1"/>
      <c r="C459544" s="1"/>
      <c r="D459544" s="1"/>
    </row>
    <row r="459563" spans="1:4" x14ac:dyDescent="0.35">
      <c r="A459563" s="1"/>
      <c r="B459563" s="1"/>
      <c r="C459563" s="1"/>
      <c r="D459563" s="1"/>
    </row>
    <row r="459582" spans="1:4" x14ac:dyDescent="0.35">
      <c r="A459582" s="1"/>
      <c r="B459582" s="1"/>
      <c r="C459582" s="1"/>
      <c r="D459582" s="1"/>
    </row>
    <row r="459601" spans="1:4" x14ac:dyDescent="0.35">
      <c r="A459601" s="1"/>
      <c r="B459601" s="1"/>
      <c r="C459601" s="1"/>
      <c r="D459601" s="1"/>
    </row>
    <row r="459620" spans="1:4" x14ac:dyDescent="0.35">
      <c r="A459620" s="1"/>
      <c r="B459620" s="1"/>
      <c r="C459620" s="1"/>
      <c r="D459620" s="1"/>
    </row>
    <row r="459639" spans="1:4" x14ac:dyDescent="0.35">
      <c r="A459639" s="1"/>
      <c r="B459639" s="1"/>
      <c r="C459639" s="1"/>
      <c r="D459639" s="1"/>
    </row>
    <row r="459658" spans="1:4" x14ac:dyDescent="0.35">
      <c r="A459658" s="1"/>
      <c r="B459658" s="1"/>
      <c r="C459658" s="1"/>
      <c r="D459658" s="1"/>
    </row>
    <row r="459677" spans="1:4" x14ac:dyDescent="0.35">
      <c r="A459677" s="1"/>
      <c r="B459677" s="1"/>
      <c r="C459677" s="1"/>
      <c r="D459677" s="1"/>
    </row>
    <row r="459696" spans="1:4" x14ac:dyDescent="0.35">
      <c r="A459696" s="1"/>
      <c r="B459696" s="1"/>
      <c r="C459696" s="1"/>
      <c r="D459696" s="1"/>
    </row>
    <row r="459715" spans="1:4" x14ac:dyDescent="0.35">
      <c r="A459715" s="1"/>
      <c r="B459715" s="1"/>
      <c r="C459715" s="1"/>
      <c r="D459715" s="1"/>
    </row>
    <row r="459734" spans="1:4" x14ac:dyDescent="0.35">
      <c r="A459734" s="1"/>
      <c r="B459734" s="1"/>
      <c r="C459734" s="1"/>
      <c r="D459734" s="1"/>
    </row>
    <row r="459753" spans="1:4" x14ac:dyDescent="0.35">
      <c r="A459753" s="1"/>
      <c r="B459753" s="1"/>
      <c r="C459753" s="1"/>
      <c r="D459753" s="1"/>
    </row>
    <row r="459772" spans="1:4" x14ac:dyDescent="0.35">
      <c r="A459772" s="1"/>
      <c r="B459772" s="1"/>
      <c r="C459772" s="1"/>
      <c r="D459772" s="1"/>
    </row>
    <row r="459791" spans="1:4" x14ac:dyDescent="0.35">
      <c r="A459791" s="1"/>
      <c r="B459791" s="1"/>
      <c r="C459791" s="1"/>
      <c r="D459791" s="1"/>
    </row>
    <row r="459810" spans="1:4" x14ac:dyDescent="0.35">
      <c r="A459810" s="1"/>
      <c r="B459810" s="1"/>
      <c r="C459810" s="1"/>
      <c r="D459810" s="1"/>
    </row>
    <row r="459829" spans="1:4" x14ac:dyDescent="0.35">
      <c r="A459829" s="1"/>
      <c r="B459829" s="1"/>
      <c r="C459829" s="1"/>
      <c r="D459829" s="1"/>
    </row>
    <row r="459848" spans="1:4" x14ac:dyDescent="0.35">
      <c r="A459848" s="1"/>
      <c r="B459848" s="1"/>
      <c r="C459848" s="1"/>
      <c r="D459848" s="1"/>
    </row>
    <row r="459867" spans="1:4" x14ac:dyDescent="0.35">
      <c r="A459867" s="1"/>
      <c r="B459867" s="1"/>
      <c r="C459867" s="1"/>
      <c r="D459867" s="1"/>
    </row>
    <row r="459886" spans="1:4" x14ac:dyDescent="0.35">
      <c r="A459886" s="1"/>
      <c r="B459886" s="1"/>
      <c r="C459886" s="1"/>
      <c r="D459886" s="1"/>
    </row>
    <row r="459905" spans="1:4" x14ac:dyDescent="0.35">
      <c r="A459905" s="1"/>
      <c r="B459905" s="1"/>
      <c r="C459905" s="1"/>
      <c r="D459905" s="1"/>
    </row>
    <row r="459924" spans="1:4" x14ac:dyDescent="0.35">
      <c r="A459924" s="1"/>
      <c r="B459924" s="1"/>
      <c r="C459924" s="1"/>
      <c r="D459924" s="1"/>
    </row>
    <row r="459943" spans="1:4" x14ac:dyDescent="0.35">
      <c r="A459943" s="1"/>
      <c r="B459943" s="1"/>
      <c r="C459943" s="1"/>
      <c r="D459943" s="1"/>
    </row>
    <row r="459962" spans="1:4" x14ac:dyDescent="0.35">
      <c r="A459962" s="1"/>
      <c r="B459962" s="1"/>
      <c r="C459962" s="1"/>
      <c r="D459962" s="1"/>
    </row>
    <row r="459981" spans="1:4" x14ac:dyDescent="0.35">
      <c r="A459981" s="1"/>
      <c r="B459981" s="1"/>
      <c r="C459981" s="1"/>
      <c r="D459981" s="1"/>
    </row>
    <row r="460000" spans="1:4" x14ac:dyDescent="0.35">
      <c r="A460000" s="1"/>
      <c r="B460000" s="1"/>
      <c r="C460000" s="1"/>
      <c r="D460000" s="1"/>
    </row>
    <row r="460019" spans="1:4" x14ac:dyDescent="0.35">
      <c r="A460019" s="1"/>
      <c r="B460019" s="1"/>
      <c r="C460019" s="1"/>
      <c r="D460019" s="1"/>
    </row>
    <row r="460038" spans="1:4" x14ac:dyDescent="0.35">
      <c r="A460038" s="1"/>
      <c r="B460038" s="1"/>
      <c r="C460038" s="1"/>
      <c r="D460038" s="1"/>
    </row>
    <row r="460057" spans="1:4" x14ac:dyDescent="0.35">
      <c r="A460057" s="1"/>
      <c r="B460057" s="1"/>
      <c r="C460057" s="1"/>
      <c r="D460057" s="1"/>
    </row>
    <row r="460076" spans="1:4" x14ac:dyDescent="0.35">
      <c r="A460076" s="1"/>
      <c r="B460076" s="1"/>
      <c r="C460076" s="1"/>
      <c r="D460076" s="1"/>
    </row>
    <row r="460095" spans="1:4" x14ac:dyDescent="0.35">
      <c r="A460095" s="1"/>
      <c r="B460095" s="1"/>
      <c r="C460095" s="1"/>
      <c r="D460095" s="1"/>
    </row>
    <row r="460114" spans="1:4" x14ac:dyDescent="0.35">
      <c r="A460114" s="1"/>
      <c r="B460114" s="1"/>
      <c r="C460114" s="1"/>
      <c r="D460114" s="1"/>
    </row>
    <row r="460133" spans="1:4" x14ac:dyDescent="0.35">
      <c r="A460133" s="1"/>
      <c r="B460133" s="1"/>
      <c r="C460133" s="1"/>
      <c r="D460133" s="1"/>
    </row>
    <row r="460152" spans="1:4" x14ac:dyDescent="0.35">
      <c r="A460152" s="1"/>
      <c r="B460152" s="1"/>
      <c r="C460152" s="1"/>
      <c r="D460152" s="1"/>
    </row>
    <row r="460171" spans="1:4" x14ac:dyDescent="0.35">
      <c r="A460171" s="1"/>
      <c r="B460171" s="1"/>
      <c r="C460171" s="1"/>
      <c r="D460171" s="1"/>
    </row>
    <row r="460190" spans="1:4" x14ac:dyDescent="0.35">
      <c r="A460190" s="1"/>
      <c r="B460190" s="1"/>
      <c r="C460190" s="1"/>
      <c r="D460190" s="1"/>
    </row>
    <row r="460209" spans="1:4" x14ac:dyDescent="0.35">
      <c r="A460209" s="1"/>
      <c r="B460209" s="1"/>
      <c r="C460209" s="1"/>
      <c r="D460209" s="1"/>
    </row>
    <row r="460228" spans="1:4" x14ac:dyDescent="0.35">
      <c r="A460228" s="1"/>
      <c r="B460228" s="1"/>
      <c r="C460228" s="1"/>
      <c r="D460228" s="1"/>
    </row>
    <row r="460247" spans="1:4" x14ac:dyDescent="0.35">
      <c r="A460247" s="1"/>
      <c r="B460247" s="1"/>
      <c r="C460247" s="1"/>
      <c r="D460247" s="1"/>
    </row>
    <row r="460266" spans="1:4" x14ac:dyDescent="0.35">
      <c r="A460266" s="1"/>
      <c r="B460266" s="1"/>
      <c r="C460266" s="1"/>
      <c r="D460266" s="1"/>
    </row>
    <row r="460285" spans="1:4" x14ac:dyDescent="0.35">
      <c r="A460285" s="1"/>
      <c r="B460285" s="1"/>
      <c r="C460285" s="1"/>
      <c r="D460285" s="1"/>
    </row>
    <row r="460304" spans="1:4" x14ac:dyDescent="0.35">
      <c r="A460304" s="1"/>
      <c r="B460304" s="1"/>
      <c r="C460304" s="1"/>
      <c r="D460304" s="1"/>
    </row>
    <row r="460323" spans="1:4" x14ac:dyDescent="0.35">
      <c r="A460323" s="1"/>
      <c r="B460323" s="1"/>
      <c r="C460323" s="1"/>
      <c r="D460323" s="1"/>
    </row>
    <row r="460342" spans="1:4" x14ac:dyDescent="0.35">
      <c r="A460342" s="1"/>
      <c r="B460342" s="1"/>
      <c r="C460342" s="1"/>
      <c r="D460342" s="1"/>
    </row>
    <row r="460361" spans="1:4" x14ac:dyDescent="0.35">
      <c r="A460361" s="1"/>
      <c r="B460361" s="1"/>
      <c r="C460361" s="1"/>
      <c r="D460361" s="1"/>
    </row>
    <row r="460380" spans="1:4" x14ac:dyDescent="0.35">
      <c r="A460380" s="1"/>
      <c r="B460380" s="1"/>
      <c r="C460380" s="1"/>
      <c r="D460380" s="1"/>
    </row>
    <row r="460399" spans="1:4" x14ac:dyDescent="0.35">
      <c r="A460399" s="1"/>
      <c r="B460399" s="1"/>
      <c r="C460399" s="1"/>
      <c r="D460399" s="1"/>
    </row>
    <row r="460418" spans="1:4" x14ac:dyDescent="0.35">
      <c r="A460418" s="1"/>
      <c r="B460418" s="1"/>
      <c r="C460418" s="1"/>
      <c r="D460418" s="1"/>
    </row>
    <row r="460437" spans="1:4" x14ac:dyDescent="0.35">
      <c r="A460437" s="1"/>
      <c r="B460437" s="1"/>
      <c r="C460437" s="1"/>
      <c r="D460437" s="1"/>
    </row>
    <row r="460456" spans="1:4" x14ac:dyDescent="0.35">
      <c r="A460456" s="1"/>
      <c r="B460456" s="1"/>
      <c r="C460456" s="1"/>
      <c r="D460456" s="1"/>
    </row>
    <row r="460475" spans="1:4" x14ac:dyDescent="0.35">
      <c r="A460475" s="1"/>
      <c r="B460475" s="1"/>
      <c r="C460475" s="1"/>
      <c r="D460475" s="1"/>
    </row>
    <row r="460494" spans="1:4" x14ac:dyDescent="0.35">
      <c r="A460494" s="1"/>
      <c r="B460494" s="1"/>
      <c r="C460494" s="1"/>
      <c r="D460494" s="1"/>
    </row>
    <row r="460513" spans="1:4" x14ac:dyDescent="0.35">
      <c r="A460513" s="1"/>
      <c r="B460513" s="1"/>
      <c r="C460513" s="1"/>
      <c r="D460513" s="1"/>
    </row>
    <row r="460532" spans="1:4" x14ac:dyDescent="0.35">
      <c r="A460532" s="1"/>
      <c r="B460532" s="1"/>
      <c r="C460532" s="1"/>
      <c r="D460532" s="1"/>
    </row>
    <row r="460551" spans="1:4" x14ac:dyDescent="0.35">
      <c r="A460551" s="1"/>
      <c r="B460551" s="1"/>
      <c r="C460551" s="1"/>
      <c r="D460551" s="1"/>
    </row>
    <row r="460570" spans="1:4" x14ac:dyDescent="0.35">
      <c r="A460570" s="1"/>
      <c r="B460570" s="1"/>
      <c r="C460570" s="1"/>
      <c r="D460570" s="1"/>
    </row>
    <row r="460589" spans="1:4" x14ac:dyDescent="0.35">
      <c r="A460589" s="1"/>
      <c r="B460589" s="1"/>
      <c r="C460589" s="1"/>
      <c r="D460589" s="1"/>
    </row>
    <row r="460608" spans="1:4" x14ac:dyDescent="0.35">
      <c r="A460608" s="1"/>
      <c r="B460608" s="1"/>
      <c r="C460608" s="1"/>
      <c r="D460608" s="1"/>
    </row>
    <row r="460627" spans="1:4" x14ac:dyDescent="0.35">
      <c r="A460627" s="1"/>
      <c r="B460627" s="1"/>
      <c r="C460627" s="1"/>
      <c r="D460627" s="1"/>
    </row>
    <row r="460646" spans="1:4" x14ac:dyDescent="0.35">
      <c r="A460646" s="1"/>
      <c r="B460646" s="1"/>
      <c r="C460646" s="1"/>
      <c r="D460646" s="1"/>
    </row>
    <row r="460665" spans="1:4" x14ac:dyDescent="0.35">
      <c r="A460665" s="1"/>
      <c r="B460665" s="1"/>
      <c r="C460665" s="1"/>
      <c r="D460665" s="1"/>
    </row>
    <row r="460684" spans="1:4" x14ac:dyDescent="0.35">
      <c r="A460684" s="1"/>
      <c r="B460684" s="1"/>
      <c r="C460684" s="1"/>
      <c r="D460684" s="1"/>
    </row>
    <row r="460703" spans="1:4" x14ac:dyDescent="0.35">
      <c r="A460703" s="1"/>
      <c r="B460703" s="1"/>
      <c r="C460703" s="1"/>
      <c r="D460703" s="1"/>
    </row>
    <row r="460722" spans="1:4" x14ac:dyDescent="0.35">
      <c r="A460722" s="1"/>
      <c r="B460722" s="1"/>
      <c r="C460722" s="1"/>
      <c r="D460722" s="1"/>
    </row>
    <row r="460741" spans="1:4" x14ac:dyDescent="0.35">
      <c r="A460741" s="1"/>
      <c r="B460741" s="1"/>
      <c r="C460741" s="1"/>
      <c r="D460741" s="1"/>
    </row>
    <row r="460760" spans="1:4" x14ac:dyDescent="0.35">
      <c r="A460760" s="1"/>
      <c r="B460760" s="1"/>
      <c r="C460760" s="1"/>
      <c r="D460760" s="1"/>
    </row>
    <row r="460779" spans="1:4" x14ac:dyDescent="0.35">
      <c r="A460779" s="1"/>
      <c r="B460779" s="1"/>
      <c r="C460779" s="1"/>
      <c r="D460779" s="1"/>
    </row>
    <row r="460798" spans="1:4" x14ac:dyDescent="0.35">
      <c r="A460798" s="1"/>
      <c r="B460798" s="1"/>
      <c r="C460798" s="1"/>
      <c r="D460798" s="1"/>
    </row>
    <row r="460817" spans="1:4" x14ac:dyDescent="0.35">
      <c r="A460817" s="1"/>
      <c r="B460817" s="1"/>
      <c r="C460817" s="1"/>
      <c r="D460817" s="1"/>
    </row>
    <row r="460836" spans="1:4" x14ac:dyDescent="0.35">
      <c r="A460836" s="1"/>
      <c r="B460836" s="1"/>
      <c r="C460836" s="1"/>
      <c r="D460836" s="1"/>
    </row>
    <row r="460855" spans="1:4" x14ac:dyDescent="0.35">
      <c r="A460855" s="1"/>
      <c r="B460855" s="1"/>
      <c r="C460855" s="1"/>
      <c r="D460855" s="1"/>
    </row>
    <row r="460874" spans="1:4" x14ac:dyDescent="0.35">
      <c r="A460874" s="1"/>
      <c r="B460874" s="1"/>
      <c r="C460874" s="1"/>
      <c r="D460874" s="1"/>
    </row>
    <row r="460893" spans="1:4" x14ac:dyDescent="0.35">
      <c r="A460893" s="1"/>
      <c r="B460893" s="1"/>
      <c r="C460893" s="1"/>
      <c r="D460893" s="1"/>
    </row>
    <row r="460912" spans="1:4" x14ac:dyDescent="0.35">
      <c r="A460912" s="1"/>
      <c r="B460912" s="1"/>
      <c r="C460912" s="1"/>
      <c r="D460912" s="1"/>
    </row>
    <row r="460931" spans="1:4" x14ac:dyDescent="0.35">
      <c r="A460931" s="1"/>
      <c r="B460931" s="1"/>
      <c r="C460931" s="1"/>
      <c r="D460931" s="1"/>
    </row>
    <row r="460950" spans="1:4" x14ac:dyDescent="0.35">
      <c r="A460950" s="1"/>
      <c r="B460950" s="1"/>
      <c r="C460950" s="1"/>
      <c r="D460950" s="1"/>
    </row>
    <row r="460969" spans="1:4" x14ac:dyDescent="0.35">
      <c r="A460969" s="1"/>
      <c r="B460969" s="1"/>
      <c r="C460969" s="1"/>
      <c r="D460969" s="1"/>
    </row>
    <row r="460988" spans="1:4" x14ac:dyDescent="0.35">
      <c r="A460988" s="1"/>
      <c r="B460988" s="1"/>
      <c r="C460988" s="1"/>
      <c r="D460988" s="1"/>
    </row>
    <row r="461007" spans="1:4" x14ac:dyDescent="0.35">
      <c r="A461007" s="1"/>
      <c r="B461007" s="1"/>
      <c r="C461007" s="1"/>
      <c r="D461007" s="1"/>
    </row>
    <row r="461026" spans="1:4" x14ac:dyDescent="0.35">
      <c r="A461026" s="1"/>
      <c r="B461026" s="1"/>
      <c r="C461026" s="1"/>
      <c r="D461026" s="1"/>
    </row>
    <row r="461045" spans="1:4" x14ac:dyDescent="0.35">
      <c r="A461045" s="1"/>
      <c r="B461045" s="1"/>
      <c r="C461045" s="1"/>
      <c r="D461045" s="1"/>
    </row>
    <row r="461064" spans="1:4" x14ac:dyDescent="0.35">
      <c r="A461064" s="1"/>
      <c r="B461064" s="1"/>
      <c r="C461064" s="1"/>
      <c r="D461064" s="1"/>
    </row>
    <row r="461083" spans="1:4" x14ac:dyDescent="0.35">
      <c r="A461083" s="1"/>
      <c r="B461083" s="1"/>
      <c r="C461083" s="1"/>
      <c r="D461083" s="1"/>
    </row>
    <row r="461102" spans="1:4" x14ac:dyDescent="0.35">
      <c r="A461102" s="1"/>
      <c r="B461102" s="1"/>
      <c r="C461102" s="1"/>
      <c r="D461102" s="1"/>
    </row>
    <row r="461121" spans="1:4" x14ac:dyDescent="0.35">
      <c r="A461121" s="1"/>
      <c r="B461121" s="1"/>
      <c r="C461121" s="1"/>
      <c r="D461121" s="1"/>
    </row>
    <row r="461140" spans="1:4" x14ac:dyDescent="0.35">
      <c r="A461140" s="1"/>
      <c r="B461140" s="1"/>
      <c r="C461140" s="1"/>
      <c r="D461140" s="1"/>
    </row>
    <row r="461159" spans="1:4" x14ac:dyDescent="0.35">
      <c r="A461159" s="1"/>
      <c r="B461159" s="1"/>
      <c r="C461159" s="1"/>
      <c r="D461159" s="1"/>
    </row>
    <row r="461178" spans="1:4" x14ac:dyDescent="0.35">
      <c r="A461178" s="1"/>
      <c r="B461178" s="1"/>
      <c r="C461178" s="1"/>
      <c r="D461178" s="1"/>
    </row>
    <row r="461197" spans="1:4" x14ac:dyDescent="0.35">
      <c r="A461197" s="1"/>
      <c r="B461197" s="1"/>
      <c r="C461197" s="1"/>
      <c r="D461197" s="1"/>
    </row>
    <row r="461216" spans="1:4" x14ac:dyDescent="0.35">
      <c r="A461216" s="1"/>
      <c r="B461216" s="1"/>
      <c r="C461216" s="1"/>
      <c r="D461216" s="1"/>
    </row>
    <row r="461235" spans="1:4" x14ac:dyDescent="0.35">
      <c r="A461235" s="1"/>
      <c r="B461235" s="1"/>
      <c r="C461235" s="1"/>
      <c r="D461235" s="1"/>
    </row>
    <row r="461254" spans="1:4" x14ac:dyDescent="0.35">
      <c r="A461254" s="1"/>
      <c r="B461254" s="1"/>
      <c r="C461254" s="1"/>
      <c r="D461254" s="1"/>
    </row>
    <row r="461273" spans="1:4" x14ac:dyDescent="0.35">
      <c r="A461273" s="1"/>
      <c r="B461273" s="1"/>
      <c r="C461273" s="1"/>
      <c r="D461273" s="1"/>
    </row>
    <row r="461292" spans="1:4" x14ac:dyDescent="0.35">
      <c r="A461292" s="1"/>
      <c r="B461292" s="1"/>
      <c r="C461292" s="1"/>
      <c r="D461292" s="1"/>
    </row>
    <row r="461311" spans="1:4" x14ac:dyDescent="0.35">
      <c r="A461311" s="1"/>
      <c r="B461311" s="1"/>
      <c r="C461311" s="1"/>
      <c r="D461311" s="1"/>
    </row>
    <row r="461330" spans="1:4" x14ac:dyDescent="0.35">
      <c r="A461330" s="1"/>
      <c r="B461330" s="1"/>
      <c r="C461330" s="1"/>
      <c r="D461330" s="1"/>
    </row>
    <row r="461349" spans="1:4" x14ac:dyDescent="0.35">
      <c r="A461349" s="1"/>
      <c r="B461349" s="1"/>
      <c r="C461349" s="1"/>
      <c r="D461349" s="1"/>
    </row>
    <row r="461368" spans="1:4" x14ac:dyDescent="0.35">
      <c r="A461368" s="1"/>
      <c r="B461368" s="1"/>
      <c r="C461368" s="1"/>
      <c r="D461368" s="1"/>
    </row>
    <row r="461387" spans="1:4" x14ac:dyDescent="0.35">
      <c r="A461387" s="1"/>
      <c r="B461387" s="1"/>
      <c r="C461387" s="1"/>
      <c r="D461387" s="1"/>
    </row>
    <row r="461406" spans="1:4" x14ac:dyDescent="0.35">
      <c r="A461406" s="1"/>
      <c r="B461406" s="1"/>
      <c r="C461406" s="1"/>
      <c r="D461406" s="1"/>
    </row>
    <row r="461425" spans="1:4" x14ac:dyDescent="0.35">
      <c r="A461425" s="1"/>
      <c r="B461425" s="1"/>
      <c r="C461425" s="1"/>
      <c r="D461425" s="1"/>
    </row>
    <row r="461444" spans="1:4" x14ac:dyDescent="0.35">
      <c r="A461444" s="1"/>
      <c r="B461444" s="1"/>
      <c r="C461444" s="1"/>
      <c r="D461444" s="1"/>
    </row>
    <row r="461463" spans="1:4" x14ac:dyDescent="0.35">
      <c r="A461463" s="1"/>
      <c r="B461463" s="1"/>
      <c r="C461463" s="1"/>
      <c r="D461463" s="1"/>
    </row>
    <row r="461482" spans="1:4" x14ac:dyDescent="0.35">
      <c r="A461482" s="1"/>
      <c r="B461482" s="1"/>
      <c r="C461482" s="1"/>
      <c r="D461482" s="1"/>
    </row>
    <row r="461501" spans="1:4" x14ac:dyDescent="0.35">
      <c r="A461501" s="1"/>
      <c r="B461501" s="1"/>
      <c r="C461501" s="1"/>
      <c r="D461501" s="1"/>
    </row>
    <row r="461520" spans="1:4" x14ac:dyDescent="0.35">
      <c r="A461520" s="1"/>
      <c r="B461520" s="1"/>
      <c r="C461520" s="1"/>
      <c r="D461520" s="1"/>
    </row>
    <row r="461539" spans="1:4" x14ac:dyDescent="0.35">
      <c r="A461539" s="1"/>
      <c r="B461539" s="1"/>
      <c r="C461539" s="1"/>
      <c r="D461539" s="1"/>
    </row>
    <row r="461558" spans="1:4" x14ac:dyDescent="0.35">
      <c r="A461558" s="1"/>
      <c r="B461558" s="1"/>
      <c r="C461558" s="1"/>
      <c r="D461558" s="1"/>
    </row>
    <row r="461577" spans="1:4" x14ac:dyDescent="0.35">
      <c r="A461577" s="1"/>
      <c r="B461577" s="1"/>
      <c r="C461577" s="1"/>
      <c r="D461577" s="1"/>
    </row>
    <row r="461596" spans="1:4" x14ac:dyDescent="0.35">
      <c r="A461596" s="1"/>
      <c r="B461596" s="1"/>
      <c r="C461596" s="1"/>
      <c r="D461596" s="1"/>
    </row>
    <row r="461615" spans="1:4" x14ac:dyDescent="0.35">
      <c r="A461615" s="1"/>
      <c r="B461615" s="1"/>
      <c r="C461615" s="1"/>
      <c r="D461615" s="1"/>
    </row>
    <row r="461634" spans="1:4" x14ac:dyDescent="0.35">
      <c r="A461634" s="1"/>
      <c r="B461634" s="1"/>
      <c r="C461634" s="1"/>
      <c r="D461634" s="1"/>
    </row>
    <row r="461653" spans="1:4" x14ac:dyDescent="0.35">
      <c r="A461653" s="1"/>
      <c r="B461653" s="1"/>
      <c r="C461653" s="1"/>
      <c r="D461653" s="1"/>
    </row>
    <row r="461672" spans="1:4" x14ac:dyDescent="0.35">
      <c r="A461672" s="1"/>
      <c r="B461672" s="1"/>
      <c r="C461672" s="1"/>
      <c r="D461672" s="1"/>
    </row>
    <row r="461691" spans="1:4" x14ac:dyDescent="0.35">
      <c r="A461691" s="1"/>
      <c r="B461691" s="1"/>
      <c r="C461691" s="1"/>
      <c r="D461691" s="1"/>
    </row>
    <row r="461710" spans="1:4" x14ac:dyDescent="0.35">
      <c r="A461710" s="1"/>
      <c r="B461710" s="1"/>
      <c r="C461710" s="1"/>
      <c r="D461710" s="1"/>
    </row>
    <row r="461729" spans="1:4" x14ac:dyDescent="0.35">
      <c r="A461729" s="1"/>
      <c r="B461729" s="1"/>
      <c r="C461729" s="1"/>
      <c r="D461729" s="1"/>
    </row>
    <row r="461748" spans="1:4" x14ac:dyDescent="0.35">
      <c r="A461748" s="1"/>
      <c r="B461748" s="1"/>
      <c r="C461748" s="1"/>
      <c r="D461748" s="1"/>
    </row>
    <row r="461767" spans="1:4" x14ac:dyDescent="0.35">
      <c r="A461767" s="1"/>
      <c r="B461767" s="1"/>
      <c r="C461767" s="1"/>
      <c r="D461767" s="1"/>
    </row>
    <row r="461786" spans="1:4" x14ac:dyDescent="0.35">
      <c r="A461786" s="1"/>
      <c r="B461786" s="1"/>
      <c r="C461786" s="1"/>
      <c r="D461786" s="1"/>
    </row>
    <row r="461805" spans="1:4" x14ac:dyDescent="0.35">
      <c r="A461805" s="1"/>
      <c r="B461805" s="1"/>
      <c r="C461805" s="1"/>
      <c r="D461805" s="1"/>
    </row>
    <row r="461824" spans="1:4" x14ac:dyDescent="0.35">
      <c r="A461824" s="1"/>
      <c r="B461824" s="1"/>
      <c r="C461824" s="1"/>
      <c r="D461824" s="1"/>
    </row>
    <row r="461843" spans="1:4" x14ac:dyDescent="0.35">
      <c r="A461843" s="1"/>
      <c r="B461843" s="1"/>
      <c r="C461843" s="1"/>
      <c r="D461843" s="1"/>
    </row>
    <row r="461862" spans="1:4" x14ac:dyDescent="0.35">
      <c r="A461862" s="1"/>
      <c r="B461862" s="1"/>
      <c r="C461862" s="1"/>
      <c r="D461862" s="1"/>
    </row>
    <row r="461881" spans="1:4" x14ac:dyDescent="0.35">
      <c r="A461881" s="1"/>
      <c r="B461881" s="1"/>
      <c r="C461881" s="1"/>
      <c r="D461881" s="1"/>
    </row>
    <row r="461900" spans="1:4" x14ac:dyDescent="0.35">
      <c r="A461900" s="1"/>
      <c r="B461900" s="1"/>
      <c r="C461900" s="1"/>
      <c r="D461900" s="1"/>
    </row>
    <row r="461919" spans="1:4" x14ac:dyDescent="0.35">
      <c r="A461919" s="1"/>
      <c r="B461919" s="1"/>
      <c r="C461919" s="1"/>
      <c r="D461919" s="1"/>
    </row>
    <row r="461938" spans="1:4" x14ac:dyDescent="0.35">
      <c r="A461938" s="1"/>
      <c r="B461938" s="1"/>
      <c r="C461938" s="1"/>
      <c r="D461938" s="1"/>
    </row>
    <row r="461957" spans="1:4" x14ac:dyDescent="0.35">
      <c r="A461957" s="1"/>
      <c r="B461957" s="1"/>
      <c r="C461957" s="1"/>
      <c r="D461957" s="1"/>
    </row>
    <row r="461976" spans="1:4" x14ac:dyDescent="0.35">
      <c r="A461976" s="1"/>
      <c r="B461976" s="1"/>
      <c r="C461976" s="1"/>
      <c r="D461976" s="1"/>
    </row>
    <row r="461995" spans="1:4" x14ac:dyDescent="0.35">
      <c r="A461995" s="1"/>
      <c r="B461995" s="1"/>
      <c r="C461995" s="1"/>
      <c r="D461995" s="1"/>
    </row>
    <row r="462014" spans="1:4" x14ac:dyDescent="0.35">
      <c r="A462014" s="1"/>
      <c r="B462014" s="1"/>
      <c r="C462014" s="1"/>
      <c r="D462014" s="1"/>
    </row>
    <row r="462033" spans="1:4" x14ac:dyDescent="0.35">
      <c r="A462033" s="1"/>
      <c r="B462033" s="1"/>
      <c r="C462033" s="1"/>
      <c r="D462033" s="1"/>
    </row>
    <row r="462052" spans="1:4" x14ac:dyDescent="0.35">
      <c r="A462052" s="1"/>
      <c r="B462052" s="1"/>
      <c r="C462052" s="1"/>
      <c r="D462052" s="1"/>
    </row>
    <row r="462071" spans="1:4" x14ac:dyDescent="0.35">
      <c r="A462071" s="1"/>
      <c r="B462071" s="1"/>
      <c r="C462071" s="1"/>
      <c r="D462071" s="1"/>
    </row>
    <row r="462090" spans="1:4" x14ac:dyDescent="0.35">
      <c r="A462090" s="1"/>
      <c r="B462090" s="1"/>
      <c r="C462090" s="1"/>
      <c r="D462090" s="1"/>
    </row>
    <row r="462109" spans="1:4" x14ac:dyDescent="0.35">
      <c r="A462109" s="1"/>
      <c r="B462109" s="1"/>
      <c r="C462109" s="1"/>
      <c r="D462109" s="1"/>
    </row>
    <row r="462128" spans="1:4" x14ac:dyDescent="0.35">
      <c r="A462128" s="1"/>
      <c r="B462128" s="1"/>
      <c r="C462128" s="1"/>
      <c r="D462128" s="1"/>
    </row>
    <row r="462147" spans="1:4" x14ac:dyDescent="0.35">
      <c r="A462147" s="1"/>
      <c r="B462147" s="1"/>
      <c r="C462147" s="1"/>
      <c r="D462147" s="1"/>
    </row>
    <row r="462166" spans="1:4" x14ac:dyDescent="0.35">
      <c r="A462166" s="1"/>
      <c r="B462166" s="1"/>
      <c r="C462166" s="1"/>
      <c r="D462166" s="1"/>
    </row>
    <row r="462185" spans="1:4" x14ac:dyDescent="0.35">
      <c r="A462185" s="1"/>
      <c r="B462185" s="1"/>
      <c r="C462185" s="1"/>
      <c r="D462185" s="1"/>
    </row>
    <row r="462204" spans="1:4" x14ac:dyDescent="0.35">
      <c r="A462204" s="1"/>
      <c r="B462204" s="1"/>
      <c r="C462204" s="1"/>
      <c r="D462204" s="1"/>
    </row>
    <row r="462223" spans="1:4" x14ac:dyDescent="0.35">
      <c r="A462223" s="1"/>
      <c r="B462223" s="1"/>
      <c r="C462223" s="1"/>
      <c r="D462223" s="1"/>
    </row>
    <row r="462242" spans="1:4" x14ac:dyDescent="0.35">
      <c r="A462242" s="1"/>
      <c r="B462242" s="1"/>
      <c r="C462242" s="1"/>
      <c r="D462242" s="1"/>
    </row>
    <row r="462261" spans="1:4" x14ac:dyDescent="0.35">
      <c r="A462261" s="1"/>
      <c r="B462261" s="1"/>
      <c r="C462261" s="1"/>
      <c r="D462261" s="1"/>
    </row>
    <row r="462280" spans="1:4" x14ac:dyDescent="0.35">
      <c r="A462280" s="1"/>
      <c r="B462280" s="1"/>
      <c r="C462280" s="1"/>
      <c r="D462280" s="1"/>
    </row>
    <row r="462299" spans="1:4" x14ac:dyDescent="0.35">
      <c r="A462299" s="1"/>
      <c r="B462299" s="1"/>
      <c r="C462299" s="1"/>
      <c r="D462299" s="1"/>
    </row>
    <row r="462318" spans="1:4" x14ac:dyDescent="0.35">
      <c r="A462318" s="1"/>
      <c r="B462318" s="1"/>
      <c r="C462318" s="1"/>
      <c r="D462318" s="1"/>
    </row>
    <row r="462337" spans="1:4" x14ac:dyDescent="0.35">
      <c r="A462337" s="1"/>
      <c r="B462337" s="1"/>
      <c r="C462337" s="1"/>
      <c r="D462337" s="1"/>
    </row>
    <row r="462356" spans="1:4" x14ac:dyDescent="0.35">
      <c r="A462356" s="1"/>
      <c r="B462356" s="1"/>
      <c r="C462356" s="1"/>
      <c r="D462356" s="1"/>
    </row>
    <row r="462375" spans="1:4" x14ac:dyDescent="0.35">
      <c r="A462375" s="1"/>
      <c r="B462375" s="1"/>
      <c r="C462375" s="1"/>
      <c r="D462375" s="1"/>
    </row>
    <row r="462394" spans="1:4" x14ac:dyDescent="0.35">
      <c r="A462394" s="1"/>
      <c r="B462394" s="1"/>
      <c r="C462394" s="1"/>
      <c r="D462394" s="1"/>
    </row>
    <row r="462413" spans="1:4" x14ac:dyDescent="0.35">
      <c r="A462413" s="1"/>
      <c r="B462413" s="1"/>
      <c r="C462413" s="1"/>
      <c r="D462413" s="1"/>
    </row>
    <row r="462432" spans="1:4" x14ac:dyDescent="0.35">
      <c r="A462432" s="1"/>
      <c r="B462432" s="1"/>
      <c r="C462432" s="1"/>
      <c r="D462432" s="1"/>
    </row>
    <row r="462451" spans="1:4" x14ac:dyDescent="0.35">
      <c r="A462451" s="1"/>
      <c r="B462451" s="1"/>
      <c r="C462451" s="1"/>
      <c r="D462451" s="1"/>
    </row>
    <row r="462470" spans="1:4" x14ac:dyDescent="0.35">
      <c r="A462470" s="1"/>
      <c r="B462470" s="1"/>
      <c r="C462470" s="1"/>
      <c r="D462470" s="1"/>
    </row>
    <row r="462489" spans="1:4" x14ac:dyDescent="0.35">
      <c r="A462489" s="1"/>
      <c r="B462489" s="1"/>
      <c r="C462489" s="1"/>
      <c r="D462489" s="1"/>
    </row>
    <row r="462508" spans="1:4" x14ac:dyDescent="0.35">
      <c r="A462508" s="1"/>
      <c r="B462508" s="1"/>
      <c r="C462508" s="1"/>
      <c r="D462508" s="1"/>
    </row>
    <row r="462527" spans="1:4" x14ac:dyDescent="0.35">
      <c r="A462527" s="1"/>
      <c r="B462527" s="1"/>
      <c r="C462527" s="1"/>
      <c r="D462527" s="1"/>
    </row>
    <row r="462546" spans="1:4" x14ac:dyDescent="0.35">
      <c r="A462546" s="1"/>
      <c r="B462546" s="1"/>
      <c r="C462546" s="1"/>
      <c r="D462546" s="1"/>
    </row>
    <row r="462565" spans="1:4" x14ac:dyDescent="0.35">
      <c r="A462565" s="1"/>
      <c r="B462565" s="1"/>
      <c r="C462565" s="1"/>
      <c r="D462565" s="1"/>
    </row>
    <row r="462584" spans="1:4" x14ac:dyDescent="0.35">
      <c r="A462584" s="1"/>
      <c r="B462584" s="1"/>
      <c r="C462584" s="1"/>
      <c r="D462584" s="1"/>
    </row>
    <row r="462603" spans="1:4" x14ac:dyDescent="0.35">
      <c r="A462603" s="1"/>
      <c r="B462603" s="1"/>
      <c r="C462603" s="1"/>
      <c r="D462603" s="1"/>
    </row>
    <row r="462622" spans="1:4" x14ac:dyDescent="0.35">
      <c r="A462622" s="1"/>
      <c r="B462622" s="1"/>
      <c r="C462622" s="1"/>
      <c r="D462622" s="1"/>
    </row>
    <row r="462641" spans="1:4" x14ac:dyDescent="0.35">
      <c r="A462641" s="1"/>
      <c r="B462641" s="1"/>
      <c r="C462641" s="1"/>
      <c r="D462641" s="1"/>
    </row>
    <row r="462660" spans="1:4" x14ac:dyDescent="0.35">
      <c r="A462660" s="1"/>
      <c r="B462660" s="1"/>
      <c r="C462660" s="1"/>
      <c r="D462660" s="1"/>
    </row>
    <row r="462679" spans="1:4" x14ac:dyDescent="0.35">
      <c r="A462679" s="1"/>
      <c r="B462679" s="1"/>
      <c r="C462679" s="1"/>
      <c r="D462679" s="1"/>
    </row>
    <row r="462698" spans="1:4" x14ac:dyDescent="0.35">
      <c r="A462698" s="1"/>
      <c r="B462698" s="1"/>
      <c r="C462698" s="1"/>
      <c r="D462698" s="1"/>
    </row>
    <row r="462717" spans="1:4" x14ac:dyDescent="0.35">
      <c r="A462717" s="1"/>
      <c r="B462717" s="1"/>
      <c r="C462717" s="1"/>
      <c r="D462717" s="1"/>
    </row>
    <row r="462736" spans="1:4" x14ac:dyDescent="0.35">
      <c r="A462736" s="1"/>
      <c r="B462736" s="1"/>
      <c r="C462736" s="1"/>
      <c r="D462736" s="1"/>
    </row>
    <row r="462755" spans="1:4" x14ac:dyDescent="0.35">
      <c r="A462755" s="1"/>
      <c r="B462755" s="1"/>
      <c r="C462755" s="1"/>
      <c r="D462755" s="1"/>
    </row>
    <row r="462774" spans="1:4" x14ac:dyDescent="0.35">
      <c r="A462774" s="1"/>
      <c r="B462774" s="1"/>
      <c r="C462774" s="1"/>
      <c r="D462774" s="1"/>
    </row>
    <row r="462793" spans="1:4" x14ac:dyDescent="0.35">
      <c r="A462793" s="1"/>
      <c r="B462793" s="1"/>
      <c r="C462793" s="1"/>
      <c r="D462793" s="1"/>
    </row>
    <row r="462812" spans="1:4" x14ac:dyDescent="0.35">
      <c r="A462812" s="1"/>
      <c r="B462812" s="1"/>
      <c r="C462812" s="1"/>
      <c r="D462812" s="1"/>
    </row>
    <row r="462831" spans="1:4" x14ac:dyDescent="0.35">
      <c r="A462831" s="1"/>
      <c r="B462831" s="1"/>
      <c r="C462831" s="1"/>
      <c r="D462831" s="1"/>
    </row>
    <row r="462850" spans="1:4" x14ac:dyDescent="0.35">
      <c r="A462850" s="1"/>
      <c r="B462850" s="1"/>
      <c r="C462850" s="1"/>
      <c r="D462850" s="1"/>
    </row>
    <row r="462869" spans="1:4" x14ac:dyDescent="0.35">
      <c r="A462869" s="1"/>
      <c r="B462869" s="1"/>
      <c r="C462869" s="1"/>
      <c r="D462869" s="1"/>
    </row>
    <row r="462888" spans="1:4" x14ac:dyDescent="0.35">
      <c r="A462888" s="1"/>
      <c r="B462888" s="1"/>
      <c r="C462888" s="1"/>
      <c r="D462888" s="1"/>
    </row>
    <row r="462907" spans="1:4" x14ac:dyDescent="0.35">
      <c r="A462907" s="1"/>
      <c r="B462907" s="1"/>
      <c r="C462907" s="1"/>
      <c r="D462907" s="1"/>
    </row>
    <row r="462926" spans="1:4" x14ac:dyDescent="0.35">
      <c r="A462926" s="1"/>
      <c r="B462926" s="1"/>
      <c r="C462926" s="1"/>
      <c r="D462926" s="1"/>
    </row>
    <row r="462945" spans="1:4" x14ac:dyDescent="0.35">
      <c r="A462945" s="1"/>
      <c r="B462945" s="1"/>
      <c r="C462945" s="1"/>
      <c r="D462945" s="1"/>
    </row>
    <row r="462964" spans="1:4" x14ac:dyDescent="0.35">
      <c r="A462964" s="1"/>
      <c r="B462964" s="1"/>
      <c r="C462964" s="1"/>
      <c r="D462964" s="1"/>
    </row>
    <row r="462983" spans="1:4" x14ac:dyDescent="0.35">
      <c r="A462983" s="1"/>
      <c r="B462983" s="1"/>
      <c r="C462983" s="1"/>
      <c r="D462983" s="1"/>
    </row>
    <row r="463002" spans="1:4" x14ac:dyDescent="0.35">
      <c r="A463002" s="1"/>
      <c r="B463002" s="1"/>
      <c r="C463002" s="1"/>
      <c r="D463002" s="1"/>
    </row>
    <row r="463021" spans="1:4" x14ac:dyDescent="0.35">
      <c r="A463021" s="1"/>
      <c r="B463021" s="1"/>
      <c r="C463021" s="1"/>
      <c r="D463021" s="1"/>
    </row>
    <row r="463040" spans="1:4" x14ac:dyDescent="0.35">
      <c r="A463040" s="1"/>
      <c r="B463040" s="1"/>
      <c r="C463040" s="1"/>
      <c r="D463040" s="1"/>
    </row>
    <row r="463059" spans="1:4" x14ac:dyDescent="0.35">
      <c r="A463059" s="1"/>
      <c r="B463059" s="1"/>
      <c r="C463059" s="1"/>
      <c r="D463059" s="1"/>
    </row>
    <row r="463078" spans="1:4" x14ac:dyDescent="0.35">
      <c r="A463078" s="1"/>
      <c r="B463078" s="1"/>
      <c r="C463078" s="1"/>
      <c r="D463078" s="1"/>
    </row>
    <row r="463097" spans="1:4" x14ac:dyDescent="0.35">
      <c r="A463097" s="1"/>
      <c r="B463097" s="1"/>
      <c r="C463097" s="1"/>
      <c r="D463097" s="1"/>
    </row>
    <row r="463116" spans="1:4" x14ac:dyDescent="0.35">
      <c r="A463116" s="1"/>
      <c r="B463116" s="1"/>
      <c r="C463116" s="1"/>
      <c r="D463116" s="1"/>
    </row>
    <row r="463135" spans="1:4" x14ac:dyDescent="0.35">
      <c r="A463135" s="1"/>
      <c r="B463135" s="1"/>
      <c r="C463135" s="1"/>
      <c r="D463135" s="1"/>
    </row>
    <row r="463154" spans="1:4" x14ac:dyDescent="0.35">
      <c r="A463154" s="1"/>
      <c r="B463154" s="1"/>
      <c r="C463154" s="1"/>
      <c r="D463154" s="1"/>
    </row>
    <row r="463173" spans="1:4" x14ac:dyDescent="0.35">
      <c r="A463173" s="1"/>
      <c r="B463173" s="1"/>
      <c r="C463173" s="1"/>
      <c r="D463173" s="1"/>
    </row>
    <row r="463192" spans="1:4" x14ac:dyDescent="0.35">
      <c r="A463192" s="1"/>
      <c r="B463192" s="1"/>
      <c r="C463192" s="1"/>
      <c r="D463192" s="1"/>
    </row>
    <row r="463211" spans="1:4" x14ac:dyDescent="0.35">
      <c r="A463211" s="1"/>
      <c r="B463211" s="1"/>
      <c r="C463211" s="1"/>
      <c r="D463211" s="1"/>
    </row>
    <row r="463230" spans="1:4" x14ac:dyDescent="0.35">
      <c r="A463230" s="1"/>
      <c r="B463230" s="1"/>
      <c r="C463230" s="1"/>
      <c r="D463230" s="1"/>
    </row>
    <row r="463249" spans="1:4" x14ac:dyDescent="0.35">
      <c r="A463249" s="1"/>
      <c r="B463249" s="1"/>
      <c r="C463249" s="1"/>
      <c r="D463249" s="1"/>
    </row>
    <row r="463268" spans="1:4" x14ac:dyDescent="0.35">
      <c r="A463268" s="1"/>
      <c r="B463268" s="1"/>
      <c r="C463268" s="1"/>
      <c r="D463268" s="1"/>
    </row>
    <row r="463287" spans="1:4" x14ac:dyDescent="0.35">
      <c r="A463287" s="1"/>
      <c r="B463287" s="1"/>
      <c r="C463287" s="1"/>
      <c r="D463287" s="1"/>
    </row>
    <row r="463306" spans="1:4" x14ac:dyDescent="0.35">
      <c r="A463306" s="1"/>
      <c r="B463306" s="1"/>
      <c r="C463306" s="1"/>
      <c r="D463306" s="1"/>
    </row>
    <row r="463325" spans="1:4" x14ac:dyDescent="0.35">
      <c r="A463325" s="1"/>
      <c r="B463325" s="1"/>
      <c r="C463325" s="1"/>
      <c r="D463325" s="1"/>
    </row>
    <row r="463344" spans="1:4" x14ac:dyDescent="0.35">
      <c r="A463344" s="1"/>
      <c r="B463344" s="1"/>
      <c r="C463344" s="1"/>
      <c r="D463344" s="1"/>
    </row>
    <row r="463363" spans="1:4" x14ac:dyDescent="0.35">
      <c r="A463363" s="1"/>
      <c r="B463363" s="1"/>
      <c r="C463363" s="1"/>
      <c r="D463363" s="1"/>
    </row>
    <row r="463382" spans="1:4" x14ac:dyDescent="0.35">
      <c r="A463382" s="1"/>
      <c r="B463382" s="1"/>
      <c r="C463382" s="1"/>
      <c r="D463382" s="1"/>
    </row>
    <row r="463401" spans="1:4" x14ac:dyDescent="0.35">
      <c r="A463401" s="1"/>
      <c r="B463401" s="1"/>
      <c r="C463401" s="1"/>
      <c r="D463401" s="1"/>
    </row>
    <row r="463420" spans="1:4" x14ac:dyDescent="0.35">
      <c r="A463420" s="1"/>
      <c r="B463420" s="1"/>
      <c r="C463420" s="1"/>
      <c r="D463420" s="1"/>
    </row>
    <row r="463439" spans="1:4" x14ac:dyDescent="0.35">
      <c r="A463439" s="1"/>
      <c r="B463439" s="1"/>
      <c r="C463439" s="1"/>
      <c r="D463439" s="1"/>
    </row>
    <row r="463458" spans="1:4" x14ac:dyDescent="0.35">
      <c r="A463458" s="1"/>
      <c r="B463458" s="1"/>
      <c r="C463458" s="1"/>
      <c r="D463458" s="1"/>
    </row>
    <row r="463477" spans="1:4" x14ac:dyDescent="0.35">
      <c r="A463477" s="1"/>
      <c r="B463477" s="1"/>
      <c r="C463477" s="1"/>
      <c r="D463477" s="1"/>
    </row>
    <row r="463496" spans="1:4" x14ac:dyDescent="0.35">
      <c r="A463496" s="1"/>
      <c r="B463496" s="1"/>
      <c r="C463496" s="1"/>
      <c r="D463496" s="1"/>
    </row>
    <row r="463515" spans="1:4" x14ac:dyDescent="0.35">
      <c r="A463515" s="1"/>
      <c r="B463515" s="1"/>
      <c r="C463515" s="1"/>
      <c r="D463515" s="1"/>
    </row>
    <row r="463534" spans="1:4" x14ac:dyDescent="0.35">
      <c r="A463534" s="1"/>
      <c r="B463534" s="1"/>
      <c r="C463534" s="1"/>
      <c r="D463534" s="1"/>
    </row>
    <row r="463553" spans="1:4" x14ac:dyDescent="0.35">
      <c r="A463553" s="1"/>
      <c r="B463553" s="1"/>
      <c r="C463553" s="1"/>
      <c r="D463553" s="1"/>
    </row>
    <row r="463572" spans="1:4" x14ac:dyDescent="0.35">
      <c r="A463572" s="1"/>
      <c r="B463572" s="1"/>
      <c r="C463572" s="1"/>
      <c r="D463572" s="1"/>
    </row>
    <row r="463591" spans="1:4" x14ac:dyDescent="0.35">
      <c r="A463591" s="1"/>
      <c r="B463591" s="1"/>
      <c r="C463591" s="1"/>
      <c r="D463591" s="1"/>
    </row>
    <row r="463610" spans="1:4" x14ac:dyDescent="0.35">
      <c r="A463610" s="1"/>
      <c r="B463610" s="1"/>
      <c r="C463610" s="1"/>
      <c r="D463610" s="1"/>
    </row>
    <row r="463629" spans="1:4" x14ac:dyDescent="0.35">
      <c r="A463629" s="1"/>
      <c r="B463629" s="1"/>
      <c r="C463629" s="1"/>
      <c r="D463629" s="1"/>
    </row>
    <row r="463648" spans="1:4" x14ac:dyDescent="0.35">
      <c r="A463648" s="1"/>
      <c r="B463648" s="1"/>
      <c r="C463648" s="1"/>
      <c r="D463648" s="1"/>
    </row>
    <row r="463667" spans="1:4" x14ac:dyDescent="0.35">
      <c r="A463667" s="1"/>
      <c r="B463667" s="1"/>
      <c r="C463667" s="1"/>
      <c r="D463667" s="1"/>
    </row>
    <row r="463686" spans="1:4" x14ac:dyDescent="0.35">
      <c r="A463686" s="1"/>
      <c r="B463686" s="1"/>
      <c r="C463686" s="1"/>
      <c r="D463686" s="1"/>
    </row>
    <row r="463705" spans="1:4" x14ac:dyDescent="0.35">
      <c r="A463705" s="1"/>
      <c r="B463705" s="1"/>
      <c r="C463705" s="1"/>
      <c r="D463705" s="1"/>
    </row>
    <row r="463724" spans="1:4" x14ac:dyDescent="0.35">
      <c r="A463724" s="1"/>
      <c r="B463724" s="1"/>
      <c r="C463724" s="1"/>
      <c r="D463724" s="1"/>
    </row>
    <row r="463743" spans="1:4" x14ac:dyDescent="0.35">
      <c r="A463743" s="1"/>
      <c r="B463743" s="1"/>
      <c r="C463743" s="1"/>
      <c r="D463743" s="1"/>
    </row>
    <row r="463762" spans="1:4" x14ac:dyDescent="0.35">
      <c r="A463762" s="1"/>
      <c r="B463762" s="1"/>
      <c r="C463762" s="1"/>
      <c r="D463762" s="1"/>
    </row>
    <row r="463781" spans="1:4" x14ac:dyDescent="0.35">
      <c r="A463781" s="1"/>
      <c r="B463781" s="1"/>
      <c r="C463781" s="1"/>
      <c r="D463781" s="1"/>
    </row>
    <row r="463800" spans="1:4" x14ac:dyDescent="0.35">
      <c r="A463800" s="1"/>
      <c r="B463800" s="1"/>
      <c r="C463800" s="1"/>
      <c r="D463800" s="1"/>
    </row>
    <row r="463819" spans="1:4" x14ac:dyDescent="0.35">
      <c r="A463819" s="1"/>
      <c r="B463819" s="1"/>
      <c r="C463819" s="1"/>
      <c r="D463819" s="1"/>
    </row>
    <row r="463838" spans="1:4" x14ac:dyDescent="0.35">
      <c r="A463838" s="1"/>
      <c r="B463838" s="1"/>
      <c r="C463838" s="1"/>
      <c r="D463838" s="1"/>
    </row>
    <row r="463857" spans="1:4" x14ac:dyDescent="0.35">
      <c r="A463857" s="1"/>
      <c r="B463857" s="1"/>
      <c r="C463857" s="1"/>
      <c r="D463857" s="1"/>
    </row>
    <row r="463876" spans="1:4" x14ac:dyDescent="0.35">
      <c r="A463876" s="1"/>
      <c r="B463876" s="1"/>
      <c r="C463876" s="1"/>
      <c r="D463876" s="1"/>
    </row>
    <row r="463895" spans="1:4" x14ac:dyDescent="0.35">
      <c r="A463895" s="1"/>
      <c r="B463895" s="1"/>
      <c r="C463895" s="1"/>
      <c r="D463895" s="1"/>
    </row>
    <row r="463914" spans="1:4" x14ac:dyDescent="0.35">
      <c r="A463914" s="1"/>
      <c r="B463914" s="1"/>
      <c r="C463914" s="1"/>
      <c r="D463914" s="1"/>
    </row>
    <row r="463933" spans="1:4" x14ac:dyDescent="0.35">
      <c r="A463933" s="1"/>
      <c r="B463933" s="1"/>
      <c r="C463933" s="1"/>
      <c r="D463933" s="1"/>
    </row>
    <row r="463952" spans="1:4" x14ac:dyDescent="0.35">
      <c r="A463952" s="1"/>
      <c r="B463952" s="1"/>
      <c r="C463952" s="1"/>
      <c r="D463952" s="1"/>
    </row>
    <row r="463971" spans="1:4" x14ac:dyDescent="0.35">
      <c r="A463971" s="1"/>
      <c r="B463971" s="1"/>
      <c r="C463971" s="1"/>
      <c r="D463971" s="1"/>
    </row>
    <row r="463990" spans="1:4" x14ac:dyDescent="0.35">
      <c r="A463990" s="1"/>
      <c r="B463990" s="1"/>
      <c r="C463990" s="1"/>
      <c r="D463990" s="1"/>
    </row>
    <row r="464009" spans="1:4" x14ac:dyDescent="0.35">
      <c r="A464009" s="1"/>
      <c r="B464009" s="1"/>
      <c r="C464009" s="1"/>
      <c r="D464009" s="1"/>
    </row>
    <row r="464028" spans="1:4" x14ac:dyDescent="0.35">
      <c r="A464028" s="1"/>
      <c r="B464028" s="1"/>
      <c r="C464028" s="1"/>
      <c r="D464028" s="1"/>
    </row>
    <row r="464047" spans="1:4" x14ac:dyDescent="0.35">
      <c r="A464047" s="1"/>
      <c r="B464047" s="1"/>
      <c r="C464047" s="1"/>
      <c r="D464047" s="1"/>
    </row>
    <row r="464066" spans="1:4" x14ac:dyDescent="0.35">
      <c r="A464066" s="1"/>
      <c r="B464066" s="1"/>
      <c r="C464066" s="1"/>
      <c r="D464066" s="1"/>
    </row>
    <row r="464085" spans="1:4" x14ac:dyDescent="0.35">
      <c r="A464085" s="1"/>
      <c r="B464085" s="1"/>
      <c r="C464085" s="1"/>
      <c r="D464085" s="1"/>
    </row>
    <row r="464104" spans="1:4" x14ac:dyDescent="0.35">
      <c r="A464104" s="1"/>
      <c r="B464104" s="1"/>
      <c r="C464104" s="1"/>
      <c r="D464104" s="1"/>
    </row>
    <row r="464123" spans="1:4" x14ac:dyDescent="0.35">
      <c r="A464123" s="1"/>
      <c r="B464123" s="1"/>
      <c r="C464123" s="1"/>
      <c r="D464123" s="1"/>
    </row>
    <row r="464142" spans="1:4" x14ac:dyDescent="0.35">
      <c r="A464142" s="1"/>
      <c r="B464142" s="1"/>
      <c r="C464142" s="1"/>
      <c r="D464142" s="1"/>
    </row>
    <row r="464161" spans="1:4" x14ac:dyDescent="0.35">
      <c r="A464161" s="1"/>
      <c r="B464161" s="1"/>
      <c r="C464161" s="1"/>
      <c r="D464161" s="1"/>
    </row>
    <row r="464180" spans="1:4" x14ac:dyDescent="0.35">
      <c r="A464180" s="1"/>
      <c r="B464180" s="1"/>
      <c r="C464180" s="1"/>
      <c r="D464180" s="1"/>
    </row>
    <row r="464199" spans="1:4" x14ac:dyDescent="0.35">
      <c r="A464199" s="1"/>
      <c r="B464199" s="1"/>
      <c r="C464199" s="1"/>
      <c r="D464199" s="1"/>
    </row>
    <row r="464218" spans="1:4" x14ac:dyDescent="0.35">
      <c r="A464218" s="1"/>
      <c r="B464218" s="1"/>
      <c r="C464218" s="1"/>
      <c r="D464218" s="1"/>
    </row>
    <row r="464237" spans="1:4" x14ac:dyDescent="0.35">
      <c r="A464237" s="1"/>
      <c r="B464237" s="1"/>
      <c r="C464237" s="1"/>
      <c r="D464237" s="1"/>
    </row>
    <row r="464256" spans="1:4" x14ac:dyDescent="0.35">
      <c r="A464256" s="1"/>
      <c r="B464256" s="1"/>
      <c r="C464256" s="1"/>
      <c r="D464256" s="1"/>
    </row>
    <row r="464275" spans="1:4" x14ac:dyDescent="0.35">
      <c r="A464275" s="1"/>
      <c r="B464275" s="1"/>
      <c r="C464275" s="1"/>
      <c r="D464275" s="1"/>
    </row>
    <row r="464294" spans="1:4" x14ac:dyDescent="0.35">
      <c r="A464294" s="1"/>
      <c r="B464294" s="1"/>
      <c r="C464294" s="1"/>
      <c r="D464294" s="1"/>
    </row>
    <row r="464313" spans="1:4" x14ac:dyDescent="0.35">
      <c r="A464313" s="1"/>
      <c r="B464313" s="1"/>
      <c r="C464313" s="1"/>
      <c r="D464313" s="1"/>
    </row>
    <row r="464332" spans="1:4" x14ac:dyDescent="0.35">
      <c r="A464332" s="1"/>
      <c r="B464332" s="1"/>
      <c r="C464332" s="1"/>
      <c r="D464332" s="1"/>
    </row>
    <row r="464351" spans="1:4" x14ac:dyDescent="0.35">
      <c r="A464351" s="1"/>
      <c r="B464351" s="1"/>
      <c r="C464351" s="1"/>
      <c r="D464351" s="1"/>
    </row>
    <row r="464370" spans="1:4" x14ac:dyDescent="0.35">
      <c r="A464370" s="1"/>
      <c r="B464370" s="1"/>
      <c r="C464370" s="1"/>
      <c r="D464370" s="1"/>
    </row>
    <row r="464389" spans="1:4" x14ac:dyDescent="0.35">
      <c r="A464389" s="1"/>
      <c r="B464389" s="1"/>
      <c r="C464389" s="1"/>
      <c r="D464389" s="1"/>
    </row>
    <row r="464408" spans="1:4" x14ac:dyDescent="0.35">
      <c r="A464408" s="1"/>
      <c r="B464408" s="1"/>
      <c r="C464408" s="1"/>
      <c r="D464408" s="1"/>
    </row>
    <row r="464427" spans="1:4" x14ac:dyDescent="0.35">
      <c r="A464427" s="1"/>
      <c r="B464427" s="1"/>
      <c r="C464427" s="1"/>
      <c r="D464427" s="1"/>
    </row>
    <row r="464446" spans="1:4" x14ac:dyDescent="0.35">
      <c r="A464446" s="1"/>
      <c r="B464446" s="1"/>
      <c r="C464446" s="1"/>
      <c r="D464446" s="1"/>
    </row>
    <row r="464465" spans="1:4" x14ac:dyDescent="0.35">
      <c r="A464465" s="1"/>
      <c r="B464465" s="1"/>
      <c r="C464465" s="1"/>
      <c r="D464465" s="1"/>
    </row>
    <row r="464484" spans="1:4" x14ac:dyDescent="0.35">
      <c r="A464484" s="1"/>
      <c r="B464484" s="1"/>
      <c r="C464484" s="1"/>
      <c r="D464484" s="1"/>
    </row>
    <row r="464503" spans="1:4" x14ac:dyDescent="0.35">
      <c r="A464503" s="1"/>
      <c r="B464503" s="1"/>
      <c r="C464503" s="1"/>
      <c r="D464503" s="1"/>
    </row>
    <row r="464522" spans="1:4" x14ac:dyDescent="0.35">
      <c r="A464522" s="1"/>
      <c r="B464522" s="1"/>
      <c r="C464522" s="1"/>
      <c r="D464522" s="1"/>
    </row>
    <row r="464541" spans="1:4" x14ac:dyDescent="0.35">
      <c r="A464541" s="1"/>
      <c r="B464541" s="1"/>
      <c r="C464541" s="1"/>
      <c r="D464541" s="1"/>
    </row>
    <row r="464560" spans="1:4" x14ac:dyDescent="0.35">
      <c r="A464560" s="1"/>
      <c r="B464560" s="1"/>
      <c r="C464560" s="1"/>
      <c r="D464560" s="1"/>
    </row>
    <row r="464579" spans="1:4" x14ac:dyDescent="0.35">
      <c r="A464579" s="1"/>
      <c r="B464579" s="1"/>
      <c r="C464579" s="1"/>
      <c r="D464579" s="1"/>
    </row>
    <row r="464598" spans="1:4" x14ac:dyDescent="0.35">
      <c r="A464598" s="1"/>
      <c r="B464598" s="1"/>
      <c r="C464598" s="1"/>
      <c r="D464598" s="1"/>
    </row>
    <row r="464617" spans="1:4" x14ac:dyDescent="0.35">
      <c r="A464617" s="1"/>
      <c r="B464617" s="1"/>
      <c r="C464617" s="1"/>
      <c r="D464617" s="1"/>
    </row>
    <row r="464636" spans="1:4" x14ac:dyDescent="0.35">
      <c r="A464636" s="1"/>
      <c r="B464636" s="1"/>
      <c r="C464636" s="1"/>
      <c r="D464636" s="1"/>
    </row>
    <row r="464655" spans="1:4" x14ac:dyDescent="0.35">
      <c r="A464655" s="1"/>
      <c r="B464655" s="1"/>
      <c r="C464655" s="1"/>
      <c r="D464655" s="1"/>
    </row>
    <row r="464674" spans="1:4" x14ac:dyDescent="0.35">
      <c r="A464674" s="1"/>
      <c r="B464674" s="1"/>
      <c r="C464674" s="1"/>
      <c r="D464674" s="1"/>
    </row>
    <row r="464693" spans="1:4" x14ac:dyDescent="0.35">
      <c r="A464693" s="1"/>
      <c r="B464693" s="1"/>
      <c r="C464693" s="1"/>
      <c r="D464693" s="1"/>
    </row>
    <row r="464712" spans="1:4" x14ac:dyDescent="0.35">
      <c r="A464712" s="1"/>
      <c r="B464712" s="1"/>
      <c r="C464712" s="1"/>
      <c r="D464712" s="1"/>
    </row>
    <row r="464731" spans="1:4" x14ac:dyDescent="0.35">
      <c r="A464731" s="1"/>
      <c r="B464731" s="1"/>
      <c r="C464731" s="1"/>
      <c r="D464731" s="1"/>
    </row>
    <row r="464750" spans="1:4" x14ac:dyDescent="0.35">
      <c r="A464750" s="1"/>
      <c r="B464750" s="1"/>
      <c r="C464750" s="1"/>
      <c r="D464750" s="1"/>
    </row>
    <row r="464769" spans="1:4" x14ac:dyDescent="0.35">
      <c r="A464769" s="1"/>
      <c r="B464769" s="1"/>
      <c r="C464769" s="1"/>
      <c r="D464769" s="1"/>
    </row>
    <row r="464788" spans="1:4" x14ac:dyDescent="0.35">
      <c r="A464788" s="1"/>
      <c r="B464788" s="1"/>
      <c r="C464788" s="1"/>
      <c r="D464788" s="1"/>
    </row>
    <row r="464807" spans="1:4" x14ac:dyDescent="0.35">
      <c r="A464807" s="1"/>
      <c r="B464807" s="1"/>
      <c r="C464807" s="1"/>
      <c r="D464807" s="1"/>
    </row>
    <row r="464826" spans="1:4" x14ac:dyDescent="0.35">
      <c r="A464826" s="1"/>
      <c r="B464826" s="1"/>
      <c r="C464826" s="1"/>
      <c r="D464826" s="1"/>
    </row>
    <row r="464845" spans="1:4" x14ac:dyDescent="0.35">
      <c r="A464845" s="1"/>
      <c r="B464845" s="1"/>
      <c r="C464845" s="1"/>
      <c r="D464845" s="1"/>
    </row>
    <row r="464864" spans="1:4" x14ac:dyDescent="0.35">
      <c r="A464864" s="1"/>
      <c r="B464864" s="1"/>
      <c r="C464864" s="1"/>
      <c r="D464864" s="1"/>
    </row>
    <row r="464883" spans="1:4" x14ac:dyDescent="0.35">
      <c r="A464883" s="1"/>
      <c r="B464883" s="1"/>
      <c r="C464883" s="1"/>
      <c r="D464883" s="1"/>
    </row>
    <row r="464902" spans="1:4" x14ac:dyDescent="0.35">
      <c r="A464902" s="1"/>
      <c r="B464902" s="1"/>
      <c r="C464902" s="1"/>
      <c r="D464902" s="1"/>
    </row>
    <row r="464921" spans="1:4" x14ac:dyDescent="0.35">
      <c r="A464921" s="1"/>
      <c r="B464921" s="1"/>
      <c r="C464921" s="1"/>
      <c r="D464921" s="1"/>
    </row>
    <row r="464940" spans="1:4" x14ac:dyDescent="0.35">
      <c r="A464940" s="1"/>
      <c r="B464940" s="1"/>
      <c r="C464940" s="1"/>
      <c r="D464940" s="1"/>
    </row>
    <row r="464959" spans="1:4" x14ac:dyDescent="0.35">
      <c r="A464959" s="1"/>
      <c r="B464959" s="1"/>
      <c r="C464959" s="1"/>
      <c r="D464959" s="1"/>
    </row>
    <row r="464978" spans="1:4" x14ac:dyDescent="0.35">
      <c r="A464978" s="1"/>
      <c r="B464978" s="1"/>
      <c r="C464978" s="1"/>
      <c r="D464978" s="1"/>
    </row>
    <row r="464997" spans="1:4" x14ac:dyDescent="0.35">
      <c r="A464997" s="1"/>
      <c r="B464997" s="1"/>
      <c r="C464997" s="1"/>
      <c r="D464997" s="1"/>
    </row>
    <row r="465016" spans="1:4" x14ac:dyDescent="0.35">
      <c r="A465016" s="1"/>
      <c r="B465016" s="1"/>
      <c r="C465016" s="1"/>
      <c r="D465016" s="1"/>
    </row>
    <row r="465035" spans="1:4" x14ac:dyDescent="0.35">
      <c r="A465035" s="1"/>
      <c r="B465035" s="1"/>
      <c r="C465035" s="1"/>
      <c r="D465035" s="1"/>
    </row>
    <row r="465054" spans="1:4" x14ac:dyDescent="0.35">
      <c r="A465054" s="1"/>
      <c r="B465054" s="1"/>
      <c r="C465054" s="1"/>
      <c r="D465054" s="1"/>
    </row>
    <row r="465073" spans="1:4" x14ac:dyDescent="0.35">
      <c r="A465073" s="1"/>
      <c r="B465073" s="1"/>
      <c r="C465073" s="1"/>
      <c r="D465073" s="1"/>
    </row>
    <row r="465092" spans="1:4" x14ac:dyDescent="0.35">
      <c r="A465092" s="1"/>
      <c r="B465092" s="1"/>
      <c r="C465092" s="1"/>
      <c r="D465092" s="1"/>
    </row>
    <row r="465111" spans="1:4" x14ac:dyDescent="0.35">
      <c r="A465111" s="1"/>
      <c r="B465111" s="1"/>
      <c r="C465111" s="1"/>
      <c r="D465111" s="1"/>
    </row>
    <row r="465130" spans="1:4" x14ac:dyDescent="0.35">
      <c r="A465130" s="1"/>
      <c r="B465130" s="1"/>
      <c r="C465130" s="1"/>
      <c r="D465130" s="1"/>
    </row>
    <row r="465149" spans="1:4" x14ac:dyDescent="0.35">
      <c r="A465149" s="1"/>
      <c r="B465149" s="1"/>
      <c r="C465149" s="1"/>
      <c r="D465149" s="1"/>
    </row>
    <row r="465168" spans="1:4" x14ac:dyDescent="0.35">
      <c r="A465168" s="1"/>
      <c r="B465168" s="1"/>
      <c r="C465168" s="1"/>
      <c r="D465168" s="1"/>
    </row>
    <row r="465187" spans="1:4" x14ac:dyDescent="0.35">
      <c r="A465187" s="1"/>
      <c r="B465187" s="1"/>
      <c r="C465187" s="1"/>
      <c r="D465187" s="1"/>
    </row>
    <row r="465206" spans="1:4" x14ac:dyDescent="0.35">
      <c r="A465206" s="1"/>
      <c r="B465206" s="1"/>
      <c r="C465206" s="1"/>
      <c r="D465206" s="1"/>
    </row>
    <row r="465225" spans="1:4" x14ac:dyDescent="0.35">
      <c r="A465225" s="1"/>
      <c r="B465225" s="1"/>
      <c r="C465225" s="1"/>
      <c r="D465225" s="1"/>
    </row>
    <row r="465244" spans="1:4" x14ac:dyDescent="0.35">
      <c r="A465244" s="1"/>
      <c r="B465244" s="1"/>
      <c r="C465244" s="1"/>
      <c r="D465244" s="1"/>
    </row>
    <row r="465263" spans="1:4" x14ac:dyDescent="0.35">
      <c r="A465263" s="1"/>
      <c r="B465263" s="1"/>
      <c r="C465263" s="1"/>
      <c r="D465263" s="1"/>
    </row>
    <row r="465282" spans="1:4" x14ac:dyDescent="0.35">
      <c r="A465282" s="1"/>
      <c r="B465282" s="1"/>
      <c r="C465282" s="1"/>
      <c r="D465282" s="1"/>
    </row>
    <row r="465301" spans="1:4" x14ac:dyDescent="0.35">
      <c r="A465301" s="1"/>
      <c r="B465301" s="1"/>
      <c r="C465301" s="1"/>
      <c r="D465301" s="1"/>
    </row>
    <row r="465320" spans="1:4" x14ac:dyDescent="0.35">
      <c r="A465320" s="1"/>
      <c r="B465320" s="1"/>
      <c r="C465320" s="1"/>
      <c r="D465320" s="1"/>
    </row>
    <row r="465339" spans="1:4" x14ac:dyDescent="0.35">
      <c r="A465339" s="1"/>
      <c r="B465339" s="1"/>
      <c r="C465339" s="1"/>
      <c r="D465339" s="1"/>
    </row>
    <row r="465358" spans="1:4" x14ac:dyDescent="0.35">
      <c r="A465358" s="1"/>
      <c r="B465358" s="1"/>
      <c r="C465358" s="1"/>
      <c r="D465358" s="1"/>
    </row>
    <row r="465377" spans="1:4" x14ac:dyDescent="0.35">
      <c r="A465377" s="1"/>
      <c r="B465377" s="1"/>
      <c r="C465377" s="1"/>
      <c r="D465377" s="1"/>
    </row>
    <row r="465396" spans="1:4" x14ac:dyDescent="0.35">
      <c r="A465396" s="1"/>
      <c r="B465396" s="1"/>
      <c r="C465396" s="1"/>
      <c r="D465396" s="1"/>
    </row>
    <row r="465415" spans="1:4" x14ac:dyDescent="0.35">
      <c r="A465415" s="1"/>
      <c r="B465415" s="1"/>
      <c r="C465415" s="1"/>
      <c r="D465415" s="1"/>
    </row>
    <row r="465434" spans="1:4" x14ac:dyDescent="0.35">
      <c r="A465434" s="1"/>
      <c r="B465434" s="1"/>
      <c r="C465434" s="1"/>
      <c r="D465434" s="1"/>
    </row>
    <row r="465453" spans="1:4" x14ac:dyDescent="0.35">
      <c r="A465453" s="1"/>
      <c r="B465453" s="1"/>
      <c r="C465453" s="1"/>
      <c r="D465453" s="1"/>
    </row>
    <row r="465472" spans="1:4" x14ac:dyDescent="0.35">
      <c r="A465472" s="1"/>
      <c r="B465472" s="1"/>
      <c r="C465472" s="1"/>
      <c r="D465472" s="1"/>
    </row>
    <row r="465491" spans="1:4" x14ac:dyDescent="0.35">
      <c r="A465491" s="1"/>
      <c r="B465491" s="1"/>
      <c r="C465491" s="1"/>
      <c r="D465491" s="1"/>
    </row>
    <row r="465510" spans="1:4" x14ac:dyDescent="0.35">
      <c r="A465510" s="1"/>
      <c r="B465510" s="1"/>
      <c r="C465510" s="1"/>
      <c r="D465510" s="1"/>
    </row>
    <row r="465529" spans="1:4" x14ac:dyDescent="0.35">
      <c r="A465529" s="1"/>
      <c r="B465529" s="1"/>
      <c r="C465529" s="1"/>
      <c r="D465529" s="1"/>
    </row>
    <row r="465548" spans="1:4" x14ac:dyDescent="0.35">
      <c r="A465548" s="1"/>
      <c r="B465548" s="1"/>
      <c r="C465548" s="1"/>
      <c r="D465548" s="1"/>
    </row>
    <row r="465567" spans="1:4" x14ac:dyDescent="0.35">
      <c r="A465567" s="1"/>
      <c r="B465567" s="1"/>
      <c r="C465567" s="1"/>
      <c r="D465567" s="1"/>
    </row>
    <row r="465586" spans="1:4" x14ac:dyDescent="0.35">
      <c r="A465586" s="1"/>
      <c r="B465586" s="1"/>
      <c r="C465586" s="1"/>
      <c r="D465586" s="1"/>
    </row>
    <row r="465605" spans="1:4" x14ac:dyDescent="0.35">
      <c r="A465605" s="1"/>
      <c r="B465605" s="1"/>
      <c r="C465605" s="1"/>
      <c r="D465605" s="1"/>
    </row>
    <row r="465624" spans="1:4" x14ac:dyDescent="0.35">
      <c r="A465624" s="1"/>
      <c r="B465624" s="1"/>
      <c r="C465624" s="1"/>
      <c r="D465624" s="1"/>
    </row>
    <row r="465643" spans="1:4" x14ac:dyDescent="0.35">
      <c r="A465643" s="1"/>
      <c r="B465643" s="1"/>
      <c r="C465643" s="1"/>
      <c r="D465643" s="1"/>
    </row>
    <row r="465662" spans="1:4" x14ac:dyDescent="0.35">
      <c r="A465662" s="1"/>
      <c r="B465662" s="1"/>
      <c r="C465662" s="1"/>
      <c r="D465662" s="1"/>
    </row>
    <row r="465681" spans="1:4" x14ac:dyDescent="0.35">
      <c r="A465681" s="1"/>
      <c r="B465681" s="1"/>
      <c r="C465681" s="1"/>
      <c r="D465681" s="1"/>
    </row>
    <row r="465700" spans="1:4" x14ac:dyDescent="0.35">
      <c r="A465700" s="1"/>
      <c r="B465700" s="1"/>
      <c r="C465700" s="1"/>
      <c r="D465700" s="1"/>
    </row>
    <row r="465719" spans="1:4" x14ac:dyDescent="0.35">
      <c r="A465719" s="1"/>
      <c r="B465719" s="1"/>
      <c r="C465719" s="1"/>
      <c r="D465719" s="1"/>
    </row>
    <row r="465738" spans="1:4" x14ac:dyDescent="0.35">
      <c r="A465738" s="1"/>
      <c r="B465738" s="1"/>
      <c r="C465738" s="1"/>
      <c r="D465738" s="1"/>
    </row>
    <row r="465757" spans="1:4" x14ac:dyDescent="0.35">
      <c r="A465757" s="1"/>
      <c r="B465757" s="1"/>
      <c r="C465757" s="1"/>
      <c r="D465757" s="1"/>
    </row>
    <row r="465776" spans="1:4" x14ac:dyDescent="0.35">
      <c r="A465776" s="1"/>
      <c r="B465776" s="1"/>
      <c r="C465776" s="1"/>
      <c r="D465776" s="1"/>
    </row>
    <row r="465795" spans="1:4" x14ac:dyDescent="0.35">
      <c r="A465795" s="1"/>
      <c r="B465795" s="1"/>
      <c r="C465795" s="1"/>
      <c r="D465795" s="1"/>
    </row>
    <row r="465814" spans="1:4" x14ac:dyDescent="0.35">
      <c r="A465814" s="1"/>
      <c r="B465814" s="1"/>
      <c r="C465814" s="1"/>
      <c r="D465814" s="1"/>
    </row>
    <row r="465833" spans="1:4" x14ac:dyDescent="0.35">
      <c r="A465833" s="1"/>
      <c r="B465833" s="1"/>
      <c r="C465833" s="1"/>
      <c r="D465833" s="1"/>
    </row>
    <row r="465852" spans="1:4" x14ac:dyDescent="0.35">
      <c r="A465852" s="1"/>
      <c r="B465852" s="1"/>
      <c r="C465852" s="1"/>
      <c r="D465852" s="1"/>
    </row>
    <row r="465871" spans="1:4" x14ac:dyDescent="0.35">
      <c r="A465871" s="1"/>
      <c r="B465871" s="1"/>
      <c r="C465871" s="1"/>
      <c r="D465871" s="1"/>
    </row>
    <row r="465890" spans="1:4" x14ac:dyDescent="0.35">
      <c r="A465890" s="1"/>
      <c r="B465890" s="1"/>
      <c r="C465890" s="1"/>
      <c r="D465890" s="1"/>
    </row>
    <row r="465909" spans="1:4" x14ac:dyDescent="0.35">
      <c r="A465909" s="1"/>
      <c r="B465909" s="1"/>
      <c r="C465909" s="1"/>
      <c r="D465909" s="1"/>
    </row>
    <row r="465928" spans="1:4" x14ac:dyDescent="0.35">
      <c r="A465928" s="1"/>
      <c r="B465928" s="1"/>
      <c r="C465928" s="1"/>
      <c r="D465928" s="1"/>
    </row>
    <row r="465947" spans="1:4" x14ac:dyDescent="0.35">
      <c r="A465947" s="1"/>
      <c r="B465947" s="1"/>
      <c r="C465947" s="1"/>
      <c r="D465947" s="1"/>
    </row>
    <row r="465966" spans="1:4" x14ac:dyDescent="0.35">
      <c r="A465966" s="1"/>
      <c r="B465966" s="1"/>
      <c r="C465966" s="1"/>
      <c r="D465966" s="1"/>
    </row>
    <row r="465985" spans="1:4" x14ac:dyDescent="0.35">
      <c r="A465985" s="1"/>
      <c r="B465985" s="1"/>
      <c r="C465985" s="1"/>
      <c r="D465985" s="1"/>
    </row>
    <row r="466004" spans="1:4" x14ac:dyDescent="0.35">
      <c r="A466004" s="1"/>
      <c r="B466004" s="1"/>
      <c r="C466004" s="1"/>
      <c r="D466004" s="1"/>
    </row>
    <row r="466023" spans="1:4" x14ac:dyDescent="0.35">
      <c r="A466023" s="1"/>
      <c r="B466023" s="1"/>
      <c r="C466023" s="1"/>
      <c r="D466023" s="1"/>
    </row>
    <row r="466042" spans="1:4" x14ac:dyDescent="0.35">
      <c r="A466042" s="1"/>
      <c r="B466042" s="1"/>
      <c r="C466042" s="1"/>
      <c r="D466042" s="1"/>
    </row>
    <row r="466061" spans="1:4" x14ac:dyDescent="0.35">
      <c r="A466061" s="1"/>
      <c r="B466061" s="1"/>
      <c r="C466061" s="1"/>
      <c r="D466061" s="1"/>
    </row>
    <row r="466080" spans="1:4" x14ac:dyDescent="0.35">
      <c r="A466080" s="1"/>
      <c r="B466080" s="1"/>
      <c r="C466080" s="1"/>
      <c r="D466080" s="1"/>
    </row>
    <row r="466099" spans="1:4" x14ac:dyDescent="0.35">
      <c r="A466099" s="1"/>
      <c r="B466099" s="1"/>
      <c r="C466099" s="1"/>
      <c r="D466099" s="1"/>
    </row>
    <row r="466118" spans="1:4" x14ac:dyDescent="0.35">
      <c r="A466118" s="1"/>
      <c r="B466118" s="1"/>
      <c r="C466118" s="1"/>
      <c r="D466118" s="1"/>
    </row>
    <row r="466137" spans="1:4" x14ac:dyDescent="0.35">
      <c r="A466137" s="1"/>
      <c r="B466137" s="1"/>
      <c r="C466137" s="1"/>
      <c r="D466137" s="1"/>
    </row>
    <row r="466156" spans="1:4" x14ac:dyDescent="0.35">
      <c r="A466156" s="1"/>
      <c r="B466156" s="1"/>
      <c r="C466156" s="1"/>
      <c r="D466156" s="1"/>
    </row>
    <row r="466175" spans="1:4" x14ac:dyDescent="0.35">
      <c r="A466175" s="1"/>
      <c r="B466175" s="1"/>
      <c r="C466175" s="1"/>
      <c r="D466175" s="1"/>
    </row>
    <row r="466194" spans="1:4" x14ac:dyDescent="0.35">
      <c r="A466194" s="1"/>
      <c r="B466194" s="1"/>
      <c r="C466194" s="1"/>
      <c r="D466194" s="1"/>
    </row>
    <row r="466213" spans="1:4" x14ac:dyDescent="0.35">
      <c r="A466213" s="1"/>
      <c r="B466213" s="1"/>
      <c r="C466213" s="1"/>
      <c r="D466213" s="1"/>
    </row>
    <row r="466232" spans="1:4" x14ac:dyDescent="0.35">
      <c r="A466232" s="1"/>
      <c r="B466232" s="1"/>
      <c r="C466232" s="1"/>
      <c r="D466232" s="1"/>
    </row>
    <row r="466251" spans="1:4" x14ac:dyDescent="0.35">
      <c r="A466251" s="1"/>
      <c r="B466251" s="1"/>
      <c r="C466251" s="1"/>
      <c r="D466251" s="1"/>
    </row>
    <row r="466270" spans="1:4" x14ac:dyDescent="0.35">
      <c r="A466270" s="1"/>
      <c r="B466270" s="1"/>
      <c r="C466270" s="1"/>
      <c r="D466270" s="1"/>
    </row>
    <row r="466289" spans="1:4" x14ac:dyDescent="0.35">
      <c r="A466289" s="1"/>
      <c r="B466289" s="1"/>
      <c r="C466289" s="1"/>
      <c r="D466289" s="1"/>
    </row>
    <row r="466308" spans="1:4" x14ac:dyDescent="0.35">
      <c r="A466308" s="1"/>
      <c r="B466308" s="1"/>
      <c r="C466308" s="1"/>
      <c r="D466308" s="1"/>
    </row>
    <row r="466327" spans="1:4" x14ac:dyDescent="0.35">
      <c r="A466327" s="1"/>
      <c r="B466327" s="1"/>
      <c r="C466327" s="1"/>
      <c r="D466327" s="1"/>
    </row>
    <row r="466346" spans="1:4" x14ac:dyDescent="0.35">
      <c r="A466346" s="1"/>
      <c r="B466346" s="1"/>
      <c r="C466346" s="1"/>
      <c r="D466346" s="1"/>
    </row>
    <row r="466365" spans="1:4" x14ac:dyDescent="0.35">
      <c r="A466365" s="1"/>
      <c r="B466365" s="1"/>
      <c r="C466365" s="1"/>
      <c r="D466365" s="1"/>
    </row>
    <row r="466384" spans="1:4" x14ac:dyDescent="0.35">
      <c r="A466384" s="1"/>
      <c r="B466384" s="1"/>
      <c r="C466384" s="1"/>
      <c r="D466384" s="1"/>
    </row>
    <row r="466403" spans="1:4" x14ac:dyDescent="0.35">
      <c r="A466403" s="1"/>
      <c r="B466403" s="1"/>
      <c r="C466403" s="1"/>
      <c r="D466403" s="1"/>
    </row>
    <row r="466422" spans="1:4" x14ac:dyDescent="0.35">
      <c r="A466422" s="1"/>
      <c r="B466422" s="1"/>
      <c r="C466422" s="1"/>
      <c r="D466422" s="1"/>
    </row>
    <row r="466441" spans="1:4" x14ac:dyDescent="0.35">
      <c r="A466441" s="1"/>
      <c r="B466441" s="1"/>
      <c r="C466441" s="1"/>
      <c r="D466441" s="1"/>
    </row>
    <row r="466460" spans="1:4" x14ac:dyDescent="0.35">
      <c r="A466460" s="1"/>
      <c r="B466460" s="1"/>
      <c r="C466460" s="1"/>
      <c r="D466460" s="1"/>
    </row>
    <row r="466479" spans="1:4" x14ac:dyDescent="0.35">
      <c r="A466479" s="1"/>
      <c r="B466479" s="1"/>
      <c r="C466479" s="1"/>
      <c r="D466479" s="1"/>
    </row>
    <row r="466498" spans="1:4" x14ac:dyDescent="0.35">
      <c r="A466498" s="1"/>
      <c r="B466498" s="1"/>
      <c r="C466498" s="1"/>
      <c r="D466498" s="1"/>
    </row>
    <row r="466517" spans="1:4" x14ac:dyDescent="0.35">
      <c r="A466517" s="1"/>
      <c r="B466517" s="1"/>
      <c r="C466517" s="1"/>
      <c r="D466517" s="1"/>
    </row>
    <row r="466536" spans="1:4" x14ac:dyDescent="0.35">
      <c r="A466536" s="1"/>
      <c r="B466536" s="1"/>
      <c r="C466536" s="1"/>
      <c r="D466536" s="1"/>
    </row>
    <row r="466555" spans="1:4" x14ac:dyDescent="0.35">
      <c r="A466555" s="1"/>
      <c r="B466555" s="1"/>
      <c r="C466555" s="1"/>
      <c r="D466555" s="1"/>
    </row>
    <row r="466574" spans="1:4" x14ac:dyDescent="0.35">
      <c r="A466574" s="1"/>
      <c r="B466574" s="1"/>
      <c r="C466574" s="1"/>
      <c r="D466574" s="1"/>
    </row>
    <row r="466593" spans="1:4" x14ac:dyDescent="0.35">
      <c r="A466593" s="1"/>
      <c r="B466593" s="1"/>
      <c r="C466593" s="1"/>
      <c r="D466593" s="1"/>
    </row>
    <row r="466612" spans="1:4" x14ac:dyDescent="0.35">
      <c r="A466612" s="1"/>
      <c r="B466612" s="1"/>
      <c r="C466612" s="1"/>
      <c r="D466612" s="1"/>
    </row>
    <row r="466631" spans="1:4" x14ac:dyDescent="0.35">
      <c r="A466631" s="1"/>
      <c r="B466631" s="1"/>
      <c r="C466631" s="1"/>
      <c r="D466631" s="1"/>
    </row>
    <row r="466650" spans="1:4" x14ac:dyDescent="0.35">
      <c r="A466650" s="1"/>
      <c r="B466650" s="1"/>
      <c r="C466650" s="1"/>
      <c r="D466650" s="1"/>
    </row>
    <row r="466669" spans="1:4" x14ac:dyDescent="0.35">
      <c r="A466669" s="1"/>
      <c r="B466669" s="1"/>
      <c r="C466669" s="1"/>
      <c r="D466669" s="1"/>
    </row>
    <row r="466688" spans="1:4" x14ac:dyDescent="0.35">
      <c r="A466688" s="1"/>
      <c r="B466688" s="1"/>
      <c r="C466688" s="1"/>
      <c r="D466688" s="1"/>
    </row>
    <row r="466707" spans="1:4" x14ac:dyDescent="0.35">
      <c r="A466707" s="1"/>
      <c r="B466707" s="1"/>
      <c r="C466707" s="1"/>
      <c r="D466707" s="1"/>
    </row>
    <row r="466726" spans="1:4" x14ac:dyDescent="0.35">
      <c r="A466726" s="1"/>
      <c r="B466726" s="1"/>
      <c r="C466726" s="1"/>
      <c r="D466726" s="1"/>
    </row>
    <row r="466745" spans="1:4" x14ac:dyDescent="0.35">
      <c r="A466745" s="1"/>
      <c r="B466745" s="1"/>
      <c r="C466745" s="1"/>
      <c r="D466745" s="1"/>
    </row>
    <row r="466764" spans="1:4" x14ac:dyDescent="0.35">
      <c r="A466764" s="1"/>
      <c r="B466764" s="1"/>
      <c r="C466764" s="1"/>
      <c r="D466764" s="1"/>
    </row>
    <row r="466783" spans="1:4" x14ac:dyDescent="0.35">
      <c r="A466783" s="1"/>
      <c r="B466783" s="1"/>
      <c r="C466783" s="1"/>
      <c r="D466783" s="1"/>
    </row>
    <row r="466802" spans="1:4" x14ac:dyDescent="0.35">
      <c r="A466802" s="1"/>
      <c r="B466802" s="1"/>
      <c r="C466802" s="1"/>
      <c r="D466802" s="1"/>
    </row>
    <row r="466821" spans="1:4" x14ac:dyDescent="0.35">
      <c r="A466821" s="1"/>
      <c r="B466821" s="1"/>
      <c r="C466821" s="1"/>
      <c r="D466821" s="1"/>
    </row>
    <row r="466840" spans="1:4" x14ac:dyDescent="0.35">
      <c r="A466840" s="1"/>
      <c r="B466840" s="1"/>
      <c r="C466840" s="1"/>
      <c r="D466840" s="1"/>
    </row>
    <row r="466859" spans="1:4" x14ac:dyDescent="0.35">
      <c r="A466859" s="1"/>
      <c r="B466859" s="1"/>
      <c r="C466859" s="1"/>
      <c r="D466859" s="1"/>
    </row>
    <row r="466878" spans="1:4" x14ac:dyDescent="0.35">
      <c r="A466878" s="1"/>
      <c r="B466878" s="1"/>
      <c r="C466878" s="1"/>
      <c r="D466878" s="1"/>
    </row>
    <row r="466897" spans="1:4" x14ac:dyDescent="0.35">
      <c r="A466897" s="1"/>
      <c r="B466897" s="1"/>
      <c r="C466897" s="1"/>
      <c r="D466897" s="1"/>
    </row>
    <row r="466916" spans="1:4" x14ac:dyDescent="0.35">
      <c r="A466916" s="1"/>
      <c r="B466916" s="1"/>
      <c r="C466916" s="1"/>
      <c r="D466916" s="1"/>
    </row>
    <row r="466935" spans="1:4" x14ac:dyDescent="0.35">
      <c r="A466935" s="1"/>
      <c r="B466935" s="1"/>
      <c r="C466935" s="1"/>
      <c r="D466935" s="1"/>
    </row>
    <row r="466954" spans="1:4" x14ac:dyDescent="0.35">
      <c r="A466954" s="1"/>
      <c r="B466954" s="1"/>
      <c r="C466954" s="1"/>
      <c r="D466954" s="1"/>
    </row>
    <row r="466973" spans="1:4" x14ac:dyDescent="0.35">
      <c r="A466973" s="1"/>
      <c r="B466973" s="1"/>
      <c r="C466973" s="1"/>
      <c r="D466973" s="1"/>
    </row>
    <row r="466992" spans="1:4" x14ac:dyDescent="0.35">
      <c r="A466992" s="1"/>
      <c r="B466992" s="1"/>
      <c r="C466992" s="1"/>
      <c r="D466992" s="1"/>
    </row>
    <row r="467011" spans="1:4" x14ac:dyDescent="0.35">
      <c r="A467011" s="1"/>
      <c r="B467011" s="1"/>
      <c r="C467011" s="1"/>
      <c r="D467011" s="1"/>
    </row>
    <row r="467030" spans="1:4" x14ac:dyDescent="0.35">
      <c r="A467030" s="1"/>
      <c r="B467030" s="1"/>
      <c r="C467030" s="1"/>
      <c r="D467030" s="1"/>
    </row>
    <row r="467049" spans="1:4" x14ac:dyDescent="0.35">
      <c r="A467049" s="1"/>
      <c r="B467049" s="1"/>
      <c r="C467049" s="1"/>
      <c r="D467049" s="1"/>
    </row>
    <row r="467068" spans="1:4" x14ac:dyDescent="0.35">
      <c r="A467068" s="1"/>
      <c r="B467068" s="1"/>
      <c r="C467068" s="1"/>
      <c r="D467068" s="1"/>
    </row>
    <row r="467087" spans="1:4" x14ac:dyDescent="0.35">
      <c r="A467087" s="1"/>
      <c r="B467087" s="1"/>
      <c r="C467087" s="1"/>
      <c r="D467087" s="1"/>
    </row>
    <row r="467106" spans="1:4" x14ac:dyDescent="0.35">
      <c r="A467106" s="1"/>
      <c r="B467106" s="1"/>
      <c r="C467106" s="1"/>
      <c r="D467106" s="1"/>
    </row>
    <row r="467125" spans="1:4" x14ac:dyDescent="0.35">
      <c r="A467125" s="1"/>
      <c r="B467125" s="1"/>
      <c r="C467125" s="1"/>
      <c r="D467125" s="1"/>
    </row>
    <row r="467144" spans="1:4" x14ac:dyDescent="0.35">
      <c r="A467144" s="1"/>
      <c r="B467144" s="1"/>
      <c r="C467144" s="1"/>
      <c r="D467144" s="1"/>
    </row>
    <row r="467163" spans="1:4" x14ac:dyDescent="0.35">
      <c r="A467163" s="1"/>
      <c r="B467163" s="1"/>
      <c r="C467163" s="1"/>
      <c r="D467163" s="1"/>
    </row>
    <row r="467182" spans="1:4" x14ac:dyDescent="0.35">
      <c r="A467182" s="1"/>
      <c r="B467182" s="1"/>
      <c r="C467182" s="1"/>
      <c r="D467182" s="1"/>
    </row>
    <row r="467201" spans="1:4" x14ac:dyDescent="0.35">
      <c r="A467201" s="1"/>
      <c r="B467201" s="1"/>
      <c r="C467201" s="1"/>
      <c r="D467201" s="1"/>
    </row>
    <row r="467220" spans="1:4" x14ac:dyDescent="0.35">
      <c r="A467220" s="1"/>
      <c r="B467220" s="1"/>
      <c r="C467220" s="1"/>
      <c r="D467220" s="1"/>
    </row>
    <row r="467239" spans="1:4" x14ac:dyDescent="0.35">
      <c r="A467239" s="1"/>
      <c r="B467239" s="1"/>
      <c r="C467239" s="1"/>
      <c r="D467239" s="1"/>
    </row>
    <row r="467258" spans="1:4" x14ac:dyDescent="0.35">
      <c r="A467258" s="1"/>
      <c r="B467258" s="1"/>
      <c r="C467258" s="1"/>
      <c r="D467258" s="1"/>
    </row>
    <row r="467277" spans="1:4" x14ac:dyDescent="0.35">
      <c r="A467277" s="1"/>
      <c r="B467277" s="1"/>
      <c r="C467277" s="1"/>
      <c r="D467277" s="1"/>
    </row>
    <row r="467296" spans="1:4" x14ac:dyDescent="0.35">
      <c r="A467296" s="1"/>
      <c r="B467296" s="1"/>
      <c r="C467296" s="1"/>
      <c r="D467296" s="1"/>
    </row>
    <row r="467315" spans="1:4" x14ac:dyDescent="0.35">
      <c r="A467315" s="1"/>
      <c r="B467315" s="1"/>
      <c r="C467315" s="1"/>
      <c r="D467315" s="1"/>
    </row>
    <row r="467334" spans="1:4" x14ac:dyDescent="0.35">
      <c r="A467334" s="1"/>
      <c r="B467334" s="1"/>
      <c r="C467334" s="1"/>
      <c r="D467334" s="1"/>
    </row>
    <row r="467353" spans="1:4" x14ac:dyDescent="0.35">
      <c r="A467353" s="1"/>
      <c r="B467353" s="1"/>
      <c r="C467353" s="1"/>
      <c r="D467353" s="1"/>
    </row>
    <row r="467372" spans="1:4" x14ac:dyDescent="0.35">
      <c r="A467372" s="1"/>
      <c r="B467372" s="1"/>
      <c r="C467372" s="1"/>
      <c r="D467372" s="1"/>
    </row>
    <row r="467391" spans="1:4" x14ac:dyDescent="0.35">
      <c r="A467391" s="1"/>
      <c r="B467391" s="1"/>
      <c r="C467391" s="1"/>
      <c r="D467391" s="1"/>
    </row>
    <row r="467410" spans="1:4" x14ac:dyDescent="0.35">
      <c r="A467410" s="1"/>
      <c r="B467410" s="1"/>
      <c r="C467410" s="1"/>
      <c r="D467410" s="1"/>
    </row>
    <row r="467429" spans="1:4" x14ac:dyDescent="0.35">
      <c r="A467429" s="1"/>
      <c r="B467429" s="1"/>
      <c r="C467429" s="1"/>
      <c r="D467429" s="1"/>
    </row>
    <row r="467448" spans="1:4" x14ac:dyDescent="0.35">
      <c r="A467448" s="1"/>
      <c r="B467448" s="1"/>
      <c r="C467448" s="1"/>
      <c r="D467448" s="1"/>
    </row>
    <row r="467467" spans="1:4" x14ac:dyDescent="0.35">
      <c r="A467467" s="1"/>
      <c r="B467467" s="1"/>
      <c r="C467467" s="1"/>
      <c r="D467467" s="1"/>
    </row>
    <row r="467486" spans="1:4" x14ac:dyDescent="0.35">
      <c r="A467486" s="1"/>
      <c r="B467486" s="1"/>
      <c r="C467486" s="1"/>
      <c r="D467486" s="1"/>
    </row>
    <row r="467505" spans="1:4" x14ac:dyDescent="0.35">
      <c r="A467505" s="1"/>
      <c r="B467505" s="1"/>
      <c r="C467505" s="1"/>
      <c r="D467505" s="1"/>
    </row>
    <row r="467524" spans="1:4" x14ac:dyDescent="0.35">
      <c r="A467524" s="1"/>
      <c r="B467524" s="1"/>
      <c r="C467524" s="1"/>
      <c r="D467524" s="1"/>
    </row>
    <row r="467543" spans="1:4" x14ac:dyDescent="0.35">
      <c r="A467543" s="1"/>
      <c r="B467543" s="1"/>
      <c r="C467543" s="1"/>
      <c r="D467543" s="1"/>
    </row>
    <row r="467562" spans="1:4" x14ac:dyDescent="0.35">
      <c r="A467562" s="1"/>
      <c r="B467562" s="1"/>
      <c r="C467562" s="1"/>
      <c r="D467562" s="1"/>
    </row>
    <row r="467581" spans="1:4" x14ac:dyDescent="0.35">
      <c r="A467581" s="1"/>
      <c r="B467581" s="1"/>
      <c r="C467581" s="1"/>
      <c r="D467581" s="1"/>
    </row>
    <row r="467600" spans="1:4" x14ac:dyDescent="0.35">
      <c r="A467600" s="1"/>
      <c r="B467600" s="1"/>
      <c r="C467600" s="1"/>
      <c r="D467600" s="1"/>
    </row>
    <row r="467619" spans="1:4" x14ac:dyDescent="0.35">
      <c r="A467619" s="1"/>
      <c r="B467619" s="1"/>
      <c r="C467619" s="1"/>
      <c r="D467619" s="1"/>
    </row>
    <row r="467638" spans="1:4" x14ac:dyDescent="0.35">
      <c r="A467638" s="1"/>
      <c r="B467638" s="1"/>
      <c r="C467638" s="1"/>
      <c r="D467638" s="1"/>
    </row>
    <row r="467657" spans="1:4" x14ac:dyDescent="0.35">
      <c r="A467657" s="1"/>
      <c r="B467657" s="1"/>
      <c r="C467657" s="1"/>
      <c r="D467657" s="1"/>
    </row>
    <row r="467676" spans="1:4" x14ac:dyDescent="0.35">
      <c r="A467676" s="1"/>
      <c r="B467676" s="1"/>
      <c r="C467676" s="1"/>
      <c r="D467676" s="1"/>
    </row>
    <row r="467695" spans="1:4" x14ac:dyDescent="0.35">
      <c r="A467695" s="1"/>
      <c r="B467695" s="1"/>
      <c r="C467695" s="1"/>
      <c r="D467695" s="1"/>
    </row>
    <row r="467714" spans="1:4" x14ac:dyDescent="0.35">
      <c r="A467714" s="1"/>
      <c r="B467714" s="1"/>
      <c r="C467714" s="1"/>
      <c r="D467714" s="1"/>
    </row>
    <row r="467733" spans="1:4" x14ac:dyDescent="0.35">
      <c r="A467733" s="1"/>
      <c r="B467733" s="1"/>
      <c r="C467733" s="1"/>
      <c r="D467733" s="1"/>
    </row>
    <row r="467752" spans="1:4" x14ac:dyDescent="0.35">
      <c r="A467752" s="1"/>
      <c r="B467752" s="1"/>
      <c r="C467752" s="1"/>
      <c r="D467752" s="1"/>
    </row>
    <row r="467771" spans="1:4" x14ac:dyDescent="0.35">
      <c r="A467771" s="1"/>
      <c r="B467771" s="1"/>
      <c r="C467771" s="1"/>
      <c r="D467771" s="1"/>
    </row>
    <row r="467790" spans="1:4" x14ac:dyDescent="0.35">
      <c r="A467790" s="1"/>
      <c r="B467790" s="1"/>
      <c r="C467790" s="1"/>
      <c r="D467790" s="1"/>
    </row>
    <row r="467809" spans="1:4" x14ac:dyDescent="0.35">
      <c r="A467809" s="1"/>
      <c r="B467809" s="1"/>
      <c r="C467809" s="1"/>
      <c r="D467809" s="1"/>
    </row>
    <row r="467828" spans="1:4" x14ac:dyDescent="0.35">
      <c r="A467828" s="1"/>
      <c r="B467828" s="1"/>
      <c r="C467828" s="1"/>
      <c r="D467828" s="1"/>
    </row>
    <row r="467847" spans="1:4" x14ac:dyDescent="0.35">
      <c r="A467847" s="1"/>
      <c r="B467847" s="1"/>
      <c r="C467847" s="1"/>
      <c r="D467847" s="1"/>
    </row>
    <row r="467866" spans="1:4" x14ac:dyDescent="0.35">
      <c r="A467866" s="1"/>
      <c r="B467866" s="1"/>
      <c r="C467866" s="1"/>
      <c r="D467866" s="1"/>
    </row>
    <row r="467885" spans="1:4" x14ac:dyDescent="0.35">
      <c r="A467885" s="1"/>
      <c r="B467885" s="1"/>
      <c r="C467885" s="1"/>
      <c r="D467885" s="1"/>
    </row>
    <row r="467904" spans="1:4" x14ac:dyDescent="0.35">
      <c r="A467904" s="1"/>
      <c r="B467904" s="1"/>
      <c r="C467904" s="1"/>
      <c r="D467904" s="1"/>
    </row>
    <row r="467923" spans="1:4" x14ac:dyDescent="0.35">
      <c r="A467923" s="1"/>
      <c r="B467923" s="1"/>
      <c r="C467923" s="1"/>
      <c r="D467923" s="1"/>
    </row>
    <row r="467942" spans="1:4" x14ac:dyDescent="0.35">
      <c r="A467942" s="1"/>
      <c r="B467942" s="1"/>
      <c r="C467942" s="1"/>
      <c r="D467942" s="1"/>
    </row>
    <row r="467961" spans="1:4" x14ac:dyDescent="0.35">
      <c r="A467961" s="1"/>
      <c r="B467961" s="1"/>
      <c r="C467961" s="1"/>
      <c r="D467961" s="1"/>
    </row>
    <row r="467980" spans="1:4" x14ac:dyDescent="0.35">
      <c r="A467980" s="1"/>
      <c r="B467980" s="1"/>
      <c r="C467980" s="1"/>
      <c r="D467980" s="1"/>
    </row>
    <row r="467999" spans="1:4" x14ac:dyDescent="0.35">
      <c r="A467999" s="1"/>
      <c r="B467999" s="1"/>
      <c r="C467999" s="1"/>
      <c r="D467999" s="1"/>
    </row>
    <row r="468018" spans="1:4" x14ac:dyDescent="0.35">
      <c r="A468018" s="1"/>
      <c r="B468018" s="1"/>
      <c r="C468018" s="1"/>
      <c r="D468018" s="1"/>
    </row>
    <row r="468037" spans="1:4" x14ac:dyDescent="0.35">
      <c r="A468037" s="1"/>
      <c r="B468037" s="1"/>
      <c r="C468037" s="1"/>
      <c r="D468037" s="1"/>
    </row>
    <row r="468056" spans="1:4" x14ac:dyDescent="0.35">
      <c r="A468056" s="1"/>
      <c r="B468056" s="1"/>
      <c r="C468056" s="1"/>
      <c r="D468056" s="1"/>
    </row>
    <row r="468075" spans="1:4" x14ac:dyDescent="0.35">
      <c r="A468075" s="1"/>
      <c r="B468075" s="1"/>
      <c r="C468075" s="1"/>
      <c r="D468075" s="1"/>
    </row>
    <row r="468094" spans="1:4" x14ac:dyDescent="0.35">
      <c r="A468094" s="1"/>
      <c r="B468094" s="1"/>
      <c r="C468094" s="1"/>
      <c r="D468094" s="1"/>
    </row>
    <row r="468113" spans="1:4" x14ac:dyDescent="0.35">
      <c r="A468113" s="1"/>
      <c r="B468113" s="1"/>
      <c r="C468113" s="1"/>
      <c r="D468113" s="1"/>
    </row>
    <row r="468132" spans="1:4" x14ac:dyDescent="0.35">
      <c r="A468132" s="1"/>
      <c r="B468132" s="1"/>
      <c r="C468132" s="1"/>
      <c r="D468132" s="1"/>
    </row>
    <row r="468151" spans="1:4" x14ac:dyDescent="0.35">
      <c r="A468151" s="1"/>
      <c r="B468151" s="1"/>
      <c r="C468151" s="1"/>
      <c r="D468151" s="1"/>
    </row>
    <row r="468170" spans="1:4" x14ac:dyDescent="0.35">
      <c r="A468170" s="1"/>
      <c r="B468170" s="1"/>
      <c r="C468170" s="1"/>
      <c r="D468170" s="1"/>
    </row>
    <row r="468189" spans="1:4" x14ac:dyDescent="0.35">
      <c r="A468189" s="1"/>
      <c r="B468189" s="1"/>
      <c r="C468189" s="1"/>
      <c r="D468189" s="1"/>
    </row>
    <row r="468208" spans="1:4" x14ac:dyDescent="0.35">
      <c r="A468208" s="1"/>
      <c r="B468208" s="1"/>
      <c r="C468208" s="1"/>
      <c r="D468208" s="1"/>
    </row>
    <row r="468227" spans="1:4" x14ac:dyDescent="0.35">
      <c r="A468227" s="1"/>
      <c r="B468227" s="1"/>
      <c r="C468227" s="1"/>
      <c r="D468227" s="1"/>
    </row>
    <row r="468246" spans="1:4" x14ac:dyDescent="0.35">
      <c r="A468246" s="1"/>
      <c r="B468246" s="1"/>
      <c r="C468246" s="1"/>
      <c r="D468246" s="1"/>
    </row>
    <row r="468265" spans="1:4" x14ac:dyDescent="0.35">
      <c r="A468265" s="1"/>
      <c r="B468265" s="1"/>
      <c r="C468265" s="1"/>
      <c r="D468265" s="1"/>
    </row>
    <row r="468284" spans="1:4" x14ac:dyDescent="0.35">
      <c r="A468284" s="1"/>
      <c r="B468284" s="1"/>
      <c r="C468284" s="1"/>
      <c r="D468284" s="1"/>
    </row>
    <row r="468303" spans="1:4" x14ac:dyDescent="0.35">
      <c r="A468303" s="1"/>
      <c r="B468303" s="1"/>
      <c r="C468303" s="1"/>
      <c r="D468303" s="1"/>
    </row>
    <row r="468322" spans="1:4" x14ac:dyDescent="0.35">
      <c r="A468322" s="1"/>
      <c r="B468322" s="1"/>
      <c r="C468322" s="1"/>
      <c r="D468322" s="1"/>
    </row>
    <row r="468341" spans="1:4" x14ac:dyDescent="0.35">
      <c r="A468341" s="1"/>
      <c r="B468341" s="1"/>
      <c r="C468341" s="1"/>
      <c r="D468341" s="1"/>
    </row>
    <row r="468360" spans="1:4" x14ac:dyDescent="0.35">
      <c r="A468360" s="1"/>
      <c r="B468360" s="1"/>
      <c r="C468360" s="1"/>
      <c r="D468360" s="1"/>
    </row>
    <row r="468379" spans="1:4" x14ac:dyDescent="0.35">
      <c r="A468379" s="1"/>
      <c r="B468379" s="1"/>
      <c r="C468379" s="1"/>
      <c r="D468379" s="1"/>
    </row>
    <row r="468398" spans="1:4" x14ac:dyDescent="0.35">
      <c r="A468398" s="1"/>
      <c r="B468398" s="1"/>
      <c r="C468398" s="1"/>
      <c r="D468398" s="1"/>
    </row>
    <row r="468417" spans="1:4" x14ac:dyDescent="0.35">
      <c r="A468417" s="1"/>
      <c r="B468417" s="1"/>
      <c r="C468417" s="1"/>
      <c r="D468417" s="1"/>
    </row>
    <row r="468436" spans="1:4" x14ac:dyDescent="0.35">
      <c r="A468436" s="1"/>
      <c r="B468436" s="1"/>
      <c r="C468436" s="1"/>
      <c r="D468436" s="1"/>
    </row>
    <row r="468455" spans="1:4" x14ac:dyDescent="0.35">
      <c r="A468455" s="1"/>
      <c r="B468455" s="1"/>
      <c r="C468455" s="1"/>
      <c r="D468455" s="1"/>
    </row>
    <row r="468474" spans="1:4" x14ac:dyDescent="0.35">
      <c r="A468474" s="1"/>
      <c r="B468474" s="1"/>
      <c r="C468474" s="1"/>
      <c r="D468474" s="1"/>
    </row>
    <row r="468493" spans="1:4" x14ac:dyDescent="0.35">
      <c r="A468493" s="1"/>
      <c r="B468493" s="1"/>
      <c r="C468493" s="1"/>
      <c r="D468493" s="1"/>
    </row>
    <row r="468512" spans="1:4" x14ac:dyDescent="0.35">
      <c r="A468512" s="1"/>
      <c r="B468512" s="1"/>
      <c r="C468512" s="1"/>
      <c r="D468512" s="1"/>
    </row>
    <row r="468531" spans="1:4" x14ac:dyDescent="0.35">
      <c r="A468531" s="1"/>
      <c r="B468531" s="1"/>
      <c r="C468531" s="1"/>
      <c r="D468531" s="1"/>
    </row>
    <row r="468550" spans="1:4" x14ac:dyDescent="0.35">
      <c r="A468550" s="1"/>
      <c r="B468550" s="1"/>
      <c r="C468550" s="1"/>
      <c r="D468550" s="1"/>
    </row>
    <row r="468569" spans="1:4" x14ac:dyDescent="0.35">
      <c r="A468569" s="1"/>
      <c r="B468569" s="1"/>
      <c r="C468569" s="1"/>
      <c r="D468569" s="1"/>
    </row>
    <row r="468588" spans="1:4" x14ac:dyDescent="0.35">
      <c r="A468588" s="1"/>
      <c r="B468588" s="1"/>
      <c r="C468588" s="1"/>
      <c r="D468588" s="1"/>
    </row>
    <row r="468607" spans="1:4" x14ac:dyDescent="0.35">
      <c r="A468607" s="1"/>
      <c r="B468607" s="1"/>
      <c r="C468607" s="1"/>
      <c r="D468607" s="1"/>
    </row>
    <row r="468626" spans="1:4" x14ac:dyDescent="0.35">
      <c r="A468626" s="1"/>
      <c r="B468626" s="1"/>
      <c r="C468626" s="1"/>
      <c r="D468626" s="1"/>
    </row>
    <row r="468645" spans="1:4" x14ac:dyDescent="0.35">
      <c r="A468645" s="1"/>
      <c r="B468645" s="1"/>
      <c r="C468645" s="1"/>
      <c r="D468645" s="1"/>
    </row>
    <row r="468664" spans="1:4" x14ac:dyDescent="0.35">
      <c r="A468664" s="1"/>
      <c r="B468664" s="1"/>
      <c r="C468664" s="1"/>
      <c r="D468664" s="1"/>
    </row>
    <row r="468683" spans="1:4" x14ac:dyDescent="0.35">
      <c r="A468683" s="1"/>
      <c r="B468683" s="1"/>
      <c r="C468683" s="1"/>
      <c r="D468683" s="1"/>
    </row>
    <row r="468702" spans="1:4" x14ac:dyDescent="0.35">
      <c r="A468702" s="1"/>
      <c r="B468702" s="1"/>
      <c r="C468702" s="1"/>
      <c r="D468702" s="1"/>
    </row>
    <row r="468721" spans="1:4" x14ac:dyDescent="0.35">
      <c r="A468721" s="1"/>
      <c r="B468721" s="1"/>
      <c r="C468721" s="1"/>
      <c r="D468721" s="1"/>
    </row>
    <row r="468740" spans="1:4" x14ac:dyDescent="0.35">
      <c r="A468740" s="1"/>
      <c r="B468740" s="1"/>
      <c r="C468740" s="1"/>
      <c r="D468740" s="1"/>
    </row>
    <row r="468759" spans="1:4" x14ac:dyDescent="0.35">
      <c r="A468759" s="1"/>
      <c r="B468759" s="1"/>
      <c r="C468759" s="1"/>
      <c r="D468759" s="1"/>
    </row>
    <row r="468778" spans="1:4" x14ac:dyDescent="0.35">
      <c r="A468778" s="1"/>
      <c r="B468778" s="1"/>
      <c r="C468778" s="1"/>
      <c r="D468778" s="1"/>
    </row>
    <row r="468797" spans="1:4" x14ac:dyDescent="0.35">
      <c r="A468797" s="1"/>
      <c r="B468797" s="1"/>
      <c r="C468797" s="1"/>
      <c r="D468797" s="1"/>
    </row>
    <row r="468816" spans="1:4" x14ac:dyDescent="0.35">
      <c r="A468816" s="1"/>
      <c r="B468816" s="1"/>
      <c r="C468816" s="1"/>
      <c r="D468816" s="1"/>
    </row>
    <row r="468835" spans="1:4" x14ac:dyDescent="0.35">
      <c r="A468835" s="1"/>
      <c r="B468835" s="1"/>
      <c r="C468835" s="1"/>
      <c r="D468835" s="1"/>
    </row>
    <row r="468854" spans="1:4" x14ac:dyDescent="0.35">
      <c r="A468854" s="1"/>
      <c r="B468854" s="1"/>
      <c r="C468854" s="1"/>
      <c r="D468854" s="1"/>
    </row>
    <row r="468873" spans="1:4" x14ac:dyDescent="0.35">
      <c r="A468873" s="1"/>
      <c r="B468873" s="1"/>
      <c r="C468873" s="1"/>
      <c r="D468873" s="1"/>
    </row>
    <row r="468892" spans="1:4" x14ac:dyDescent="0.35">
      <c r="A468892" s="1"/>
      <c r="B468892" s="1"/>
      <c r="C468892" s="1"/>
      <c r="D468892" s="1"/>
    </row>
    <row r="468911" spans="1:4" x14ac:dyDescent="0.35">
      <c r="A468911" s="1"/>
      <c r="B468911" s="1"/>
      <c r="C468911" s="1"/>
      <c r="D468911" s="1"/>
    </row>
    <row r="468930" spans="1:4" x14ac:dyDescent="0.35">
      <c r="A468930" s="1"/>
      <c r="B468930" s="1"/>
      <c r="C468930" s="1"/>
      <c r="D468930" s="1"/>
    </row>
    <row r="468949" spans="1:4" x14ac:dyDescent="0.35">
      <c r="A468949" s="1"/>
      <c r="B468949" s="1"/>
      <c r="C468949" s="1"/>
      <c r="D468949" s="1"/>
    </row>
    <row r="468968" spans="1:4" x14ac:dyDescent="0.35">
      <c r="A468968" s="1"/>
      <c r="B468968" s="1"/>
      <c r="C468968" s="1"/>
      <c r="D468968" s="1"/>
    </row>
    <row r="468987" spans="1:4" x14ac:dyDescent="0.35">
      <c r="A468987" s="1"/>
      <c r="B468987" s="1"/>
      <c r="C468987" s="1"/>
      <c r="D468987" s="1"/>
    </row>
    <row r="469006" spans="1:4" x14ac:dyDescent="0.35">
      <c r="A469006" s="1"/>
      <c r="B469006" s="1"/>
      <c r="C469006" s="1"/>
      <c r="D469006" s="1"/>
    </row>
    <row r="469025" spans="1:4" x14ac:dyDescent="0.35">
      <c r="A469025" s="1"/>
      <c r="B469025" s="1"/>
      <c r="C469025" s="1"/>
      <c r="D469025" s="1"/>
    </row>
    <row r="469044" spans="1:4" x14ac:dyDescent="0.35">
      <c r="A469044" s="1"/>
      <c r="B469044" s="1"/>
      <c r="C469044" s="1"/>
      <c r="D469044" s="1"/>
    </row>
    <row r="469063" spans="1:4" x14ac:dyDescent="0.35">
      <c r="A469063" s="1"/>
      <c r="B469063" s="1"/>
      <c r="C469063" s="1"/>
      <c r="D469063" s="1"/>
    </row>
    <row r="469082" spans="1:4" x14ac:dyDescent="0.35">
      <c r="A469082" s="1"/>
      <c r="B469082" s="1"/>
      <c r="C469082" s="1"/>
      <c r="D469082" s="1"/>
    </row>
    <row r="469101" spans="1:4" x14ac:dyDescent="0.35">
      <c r="A469101" s="1"/>
      <c r="B469101" s="1"/>
      <c r="C469101" s="1"/>
      <c r="D469101" s="1"/>
    </row>
    <row r="469120" spans="1:4" x14ac:dyDescent="0.35">
      <c r="A469120" s="1"/>
      <c r="B469120" s="1"/>
      <c r="C469120" s="1"/>
      <c r="D469120" s="1"/>
    </row>
    <row r="469139" spans="1:4" x14ac:dyDescent="0.35">
      <c r="A469139" s="1"/>
      <c r="B469139" s="1"/>
      <c r="C469139" s="1"/>
      <c r="D469139" s="1"/>
    </row>
    <row r="469158" spans="1:4" x14ac:dyDescent="0.35">
      <c r="A469158" s="1"/>
      <c r="B469158" s="1"/>
      <c r="C469158" s="1"/>
      <c r="D469158" s="1"/>
    </row>
    <row r="469177" spans="1:4" x14ac:dyDescent="0.35">
      <c r="A469177" s="1"/>
      <c r="B469177" s="1"/>
      <c r="C469177" s="1"/>
      <c r="D469177" s="1"/>
    </row>
    <row r="469196" spans="1:4" x14ac:dyDescent="0.35">
      <c r="A469196" s="1"/>
      <c r="B469196" s="1"/>
      <c r="C469196" s="1"/>
      <c r="D469196" s="1"/>
    </row>
    <row r="469215" spans="1:4" x14ac:dyDescent="0.35">
      <c r="A469215" s="1"/>
      <c r="B469215" s="1"/>
      <c r="C469215" s="1"/>
      <c r="D469215" s="1"/>
    </row>
    <row r="469234" spans="1:4" x14ac:dyDescent="0.35">
      <c r="A469234" s="1"/>
      <c r="B469234" s="1"/>
      <c r="C469234" s="1"/>
      <c r="D469234" s="1"/>
    </row>
    <row r="469253" spans="1:4" x14ac:dyDescent="0.35">
      <c r="A469253" s="1"/>
      <c r="B469253" s="1"/>
      <c r="C469253" s="1"/>
      <c r="D469253" s="1"/>
    </row>
    <row r="469272" spans="1:4" x14ac:dyDescent="0.35">
      <c r="A469272" s="1"/>
      <c r="B469272" s="1"/>
      <c r="C469272" s="1"/>
      <c r="D469272" s="1"/>
    </row>
    <row r="469291" spans="1:4" x14ac:dyDescent="0.35">
      <c r="A469291" s="1"/>
      <c r="B469291" s="1"/>
      <c r="C469291" s="1"/>
      <c r="D469291" s="1"/>
    </row>
    <row r="469310" spans="1:4" x14ac:dyDescent="0.35">
      <c r="A469310" s="1"/>
      <c r="B469310" s="1"/>
      <c r="C469310" s="1"/>
      <c r="D469310" s="1"/>
    </row>
    <row r="469329" spans="1:4" x14ac:dyDescent="0.35">
      <c r="A469329" s="1"/>
      <c r="B469329" s="1"/>
      <c r="C469329" s="1"/>
      <c r="D469329" s="1"/>
    </row>
    <row r="469348" spans="1:4" x14ac:dyDescent="0.35">
      <c r="A469348" s="1"/>
      <c r="B469348" s="1"/>
      <c r="C469348" s="1"/>
      <c r="D469348" s="1"/>
    </row>
    <row r="469367" spans="1:4" x14ac:dyDescent="0.35">
      <c r="A469367" s="1"/>
      <c r="B469367" s="1"/>
      <c r="C469367" s="1"/>
      <c r="D469367" s="1"/>
    </row>
    <row r="469386" spans="1:4" x14ac:dyDescent="0.35">
      <c r="A469386" s="1"/>
      <c r="B469386" s="1"/>
      <c r="C469386" s="1"/>
      <c r="D469386" s="1"/>
    </row>
    <row r="469405" spans="1:4" x14ac:dyDescent="0.35">
      <c r="A469405" s="1"/>
      <c r="B469405" s="1"/>
      <c r="C469405" s="1"/>
      <c r="D469405" s="1"/>
    </row>
    <row r="469424" spans="1:4" x14ac:dyDescent="0.35">
      <c r="A469424" s="1"/>
      <c r="B469424" s="1"/>
      <c r="C469424" s="1"/>
      <c r="D469424" s="1"/>
    </row>
    <row r="469443" spans="1:4" x14ac:dyDescent="0.35">
      <c r="A469443" s="1"/>
      <c r="B469443" s="1"/>
      <c r="C469443" s="1"/>
      <c r="D469443" s="1"/>
    </row>
    <row r="469462" spans="1:4" x14ac:dyDescent="0.35">
      <c r="A469462" s="1"/>
      <c r="B469462" s="1"/>
      <c r="C469462" s="1"/>
      <c r="D469462" s="1"/>
    </row>
    <row r="469481" spans="1:4" x14ac:dyDescent="0.35">
      <c r="A469481" s="1"/>
      <c r="B469481" s="1"/>
      <c r="C469481" s="1"/>
      <c r="D469481" s="1"/>
    </row>
    <row r="469500" spans="1:4" x14ac:dyDescent="0.35">
      <c r="A469500" s="1"/>
      <c r="B469500" s="1"/>
      <c r="C469500" s="1"/>
      <c r="D469500" s="1"/>
    </row>
    <row r="469519" spans="1:4" x14ac:dyDescent="0.35">
      <c r="A469519" s="1"/>
      <c r="B469519" s="1"/>
      <c r="C469519" s="1"/>
      <c r="D469519" s="1"/>
    </row>
    <row r="469538" spans="1:4" x14ac:dyDescent="0.35">
      <c r="A469538" s="1"/>
      <c r="B469538" s="1"/>
      <c r="C469538" s="1"/>
      <c r="D469538" s="1"/>
    </row>
    <row r="469557" spans="1:4" x14ac:dyDescent="0.35">
      <c r="A469557" s="1"/>
      <c r="B469557" s="1"/>
      <c r="C469557" s="1"/>
      <c r="D469557" s="1"/>
    </row>
    <row r="469576" spans="1:4" x14ac:dyDescent="0.35">
      <c r="A469576" s="1"/>
      <c r="B469576" s="1"/>
      <c r="C469576" s="1"/>
      <c r="D469576" s="1"/>
    </row>
    <row r="469595" spans="1:4" x14ac:dyDescent="0.35">
      <c r="A469595" s="1"/>
      <c r="B469595" s="1"/>
      <c r="C469595" s="1"/>
      <c r="D469595" s="1"/>
    </row>
    <row r="469614" spans="1:4" x14ac:dyDescent="0.35">
      <c r="A469614" s="1"/>
      <c r="B469614" s="1"/>
      <c r="C469614" s="1"/>
      <c r="D469614" s="1"/>
    </row>
    <row r="469633" spans="1:4" x14ac:dyDescent="0.35">
      <c r="A469633" s="1"/>
      <c r="B469633" s="1"/>
      <c r="C469633" s="1"/>
      <c r="D469633" s="1"/>
    </row>
    <row r="469652" spans="1:4" x14ac:dyDescent="0.35">
      <c r="A469652" s="1"/>
      <c r="B469652" s="1"/>
      <c r="C469652" s="1"/>
      <c r="D469652" s="1"/>
    </row>
    <row r="469671" spans="1:4" x14ac:dyDescent="0.35">
      <c r="A469671" s="1"/>
      <c r="B469671" s="1"/>
      <c r="C469671" s="1"/>
      <c r="D469671" s="1"/>
    </row>
    <row r="469690" spans="1:4" x14ac:dyDescent="0.35">
      <c r="A469690" s="1"/>
      <c r="B469690" s="1"/>
      <c r="C469690" s="1"/>
      <c r="D469690" s="1"/>
    </row>
    <row r="469709" spans="1:4" x14ac:dyDescent="0.35">
      <c r="A469709" s="1"/>
      <c r="B469709" s="1"/>
      <c r="C469709" s="1"/>
      <c r="D469709" s="1"/>
    </row>
    <row r="469728" spans="1:4" x14ac:dyDescent="0.35">
      <c r="A469728" s="1"/>
      <c r="B469728" s="1"/>
      <c r="C469728" s="1"/>
      <c r="D469728" s="1"/>
    </row>
    <row r="469747" spans="1:4" x14ac:dyDescent="0.35">
      <c r="A469747" s="1"/>
      <c r="B469747" s="1"/>
      <c r="C469747" s="1"/>
      <c r="D469747" s="1"/>
    </row>
    <row r="469766" spans="1:4" x14ac:dyDescent="0.35">
      <c r="A469766" s="1"/>
      <c r="B469766" s="1"/>
      <c r="C469766" s="1"/>
      <c r="D469766" s="1"/>
    </row>
    <row r="469785" spans="1:4" x14ac:dyDescent="0.35">
      <c r="A469785" s="1"/>
      <c r="B469785" s="1"/>
      <c r="C469785" s="1"/>
      <c r="D469785" s="1"/>
    </row>
    <row r="469804" spans="1:4" x14ac:dyDescent="0.35">
      <c r="A469804" s="1"/>
      <c r="B469804" s="1"/>
      <c r="C469804" s="1"/>
      <c r="D469804" s="1"/>
    </row>
    <row r="469823" spans="1:4" x14ac:dyDescent="0.35">
      <c r="A469823" s="1"/>
      <c r="B469823" s="1"/>
      <c r="C469823" s="1"/>
      <c r="D469823" s="1"/>
    </row>
    <row r="469842" spans="1:4" x14ac:dyDescent="0.35">
      <c r="A469842" s="1"/>
      <c r="B469842" s="1"/>
      <c r="C469842" s="1"/>
      <c r="D469842" s="1"/>
    </row>
    <row r="469861" spans="1:4" x14ac:dyDescent="0.35">
      <c r="A469861" s="1"/>
      <c r="B469861" s="1"/>
      <c r="C469861" s="1"/>
      <c r="D469861" s="1"/>
    </row>
    <row r="469880" spans="1:4" x14ac:dyDescent="0.35">
      <c r="A469880" s="1"/>
      <c r="B469880" s="1"/>
      <c r="C469880" s="1"/>
      <c r="D469880" s="1"/>
    </row>
    <row r="469899" spans="1:4" x14ac:dyDescent="0.35">
      <c r="A469899" s="1"/>
      <c r="B469899" s="1"/>
      <c r="C469899" s="1"/>
      <c r="D469899" s="1"/>
    </row>
    <row r="469918" spans="1:4" x14ac:dyDescent="0.35">
      <c r="A469918" s="1"/>
      <c r="B469918" s="1"/>
      <c r="C469918" s="1"/>
      <c r="D469918" s="1"/>
    </row>
    <row r="469937" spans="1:4" x14ac:dyDescent="0.35">
      <c r="A469937" s="1"/>
      <c r="B469937" s="1"/>
      <c r="C469937" s="1"/>
      <c r="D469937" s="1"/>
    </row>
    <row r="469956" spans="1:4" x14ac:dyDescent="0.35">
      <c r="A469956" s="1"/>
      <c r="B469956" s="1"/>
      <c r="C469956" s="1"/>
      <c r="D469956" s="1"/>
    </row>
    <row r="469975" spans="1:4" x14ac:dyDescent="0.35">
      <c r="A469975" s="1"/>
      <c r="B469975" s="1"/>
      <c r="C469975" s="1"/>
      <c r="D469975" s="1"/>
    </row>
    <row r="469994" spans="1:4" x14ac:dyDescent="0.35">
      <c r="A469994" s="1"/>
      <c r="B469994" s="1"/>
      <c r="C469994" s="1"/>
      <c r="D469994" s="1"/>
    </row>
    <row r="470013" spans="1:4" x14ac:dyDescent="0.35">
      <c r="A470013" s="1"/>
      <c r="B470013" s="1"/>
      <c r="C470013" s="1"/>
      <c r="D470013" s="1"/>
    </row>
    <row r="470032" spans="1:4" x14ac:dyDescent="0.35">
      <c r="A470032" s="1"/>
      <c r="B470032" s="1"/>
      <c r="C470032" s="1"/>
      <c r="D470032" s="1"/>
    </row>
    <row r="470051" spans="1:4" x14ac:dyDescent="0.35">
      <c r="A470051" s="1"/>
      <c r="B470051" s="1"/>
      <c r="C470051" s="1"/>
      <c r="D470051" s="1"/>
    </row>
    <row r="470070" spans="1:4" x14ac:dyDescent="0.35">
      <c r="A470070" s="1"/>
      <c r="B470070" s="1"/>
      <c r="C470070" s="1"/>
      <c r="D470070" s="1"/>
    </row>
    <row r="470089" spans="1:4" x14ac:dyDescent="0.35">
      <c r="A470089" s="1"/>
      <c r="B470089" s="1"/>
      <c r="C470089" s="1"/>
      <c r="D470089" s="1"/>
    </row>
    <row r="470108" spans="1:4" x14ac:dyDescent="0.35">
      <c r="A470108" s="1"/>
      <c r="B470108" s="1"/>
      <c r="C470108" s="1"/>
      <c r="D470108" s="1"/>
    </row>
    <row r="470127" spans="1:4" x14ac:dyDescent="0.35">
      <c r="A470127" s="1"/>
      <c r="B470127" s="1"/>
      <c r="C470127" s="1"/>
      <c r="D470127" s="1"/>
    </row>
    <row r="470146" spans="1:4" x14ac:dyDescent="0.35">
      <c r="A470146" s="1"/>
      <c r="B470146" s="1"/>
      <c r="C470146" s="1"/>
      <c r="D470146" s="1"/>
    </row>
    <row r="470165" spans="1:4" x14ac:dyDescent="0.35">
      <c r="A470165" s="1"/>
      <c r="B470165" s="1"/>
      <c r="C470165" s="1"/>
      <c r="D470165" s="1"/>
    </row>
    <row r="470184" spans="1:4" x14ac:dyDescent="0.35">
      <c r="A470184" s="1"/>
      <c r="B470184" s="1"/>
      <c r="C470184" s="1"/>
      <c r="D470184" s="1"/>
    </row>
    <row r="470203" spans="1:4" x14ac:dyDescent="0.35">
      <c r="A470203" s="1"/>
      <c r="B470203" s="1"/>
      <c r="C470203" s="1"/>
      <c r="D470203" s="1"/>
    </row>
    <row r="470222" spans="1:4" x14ac:dyDescent="0.35">
      <c r="A470222" s="1"/>
      <c r="B470222" s="1"/>
      <c r="C470222" s="1"/>
      <c r="D470222" s="1"/>
    </row>
    <row r="470241" spans="1:4" x14ac:dyDescent="0.35">
      <c r="A470241" s="1"/>
      <c r="B470241" s="1"/>
      <c r="C470241" s="1"/>
      <c r="D470241" s="1"/>
    </row>
    <row r="470260" spans="1:4" x14ac:dyDescent="0.35">
      <c r="A470260" s="1"/>
      <c r="B470260" s="1"/>
      <c r="C470260" s="1"/>
      <c r="D470260" s="1"/>
    </row>
    <row r="470279" spans="1:4" x14ac:dyDescent="0.35">
      <c r="A470279" s="1"/>
      <c r="B470279" s="1"/>
      <c r="C470279" s="1"/>
      <c r="D470279" s="1"/>
    </row>
    <row r="470298" spans="1:4" x14ac:dyDescent="0.35">
      <c r="A470298" s="1"/>
      <c r="B470298" s="1"/>
      <c r="C470298" s="1"/>
      <c r="D470298" s="1"/>
    </row>
    <row r="470317" spans="1:4" x14ac:dyDescent="0.35">
      <c r="A470317" s="1"/>
      <c r="B470317" s="1"/>
      <c r="C470317" s="1"/>
      <c r="D470317" s="1"/>
    </row>
    <row r="470336" spans="1:4" x14ac:dyDescent="0.35">
      <c r="A470336" s="1"/>
      <c r="B470336" s="1"/>
      <c r="C470336" s="1"/>
      <c r="D470336" s="1"/>
    </row>
    <row r="470355" spans="1:4" x14ac:dyDescent="0.35">
      <c r="A470355" s="1"/>
      <c r="B470355" s="1"/>
      <c r="C470355" s="1"/>
      <c r="D470355" s="1"/>
    </row>
    <row r="470374" spans="1:4" x14ac:dyDescent="0.35">
      <c r="A470374" s="1"/>
      <c r="B470374" s="1"/>
      <c r="C470374" s="1"/>
      <c r="D470374" s="1"/>
    </row>
    <row r="470393" spans="1:4" x14ac:dyDescent="0.35">
      <c r="A470393" s="1"/>
      <c r="B470393" s="1"/>
      <c r="C470393" s="1"/>
      <c r="D470393" s="1"/>
    </row>
    <row r="470412" spans="1:4" x14ac:dyDescent="0.35">
      <c r="A470412" s="1"/>
      <c r="B470412" s="1"/>
      <c r="C470412" s="1"/>
      <c r="D470412" s="1"/>
    </row>
    <row r="470431" spans="1:4" x14ac:dyDescent="0.35">
      <c r="A470431" s="1"/>
      <c r="B470431" s="1"/>
      <c r="C470431" s="1"/>
      <c r="D470431" s="1"/>
    </row>
    <row r="470450" spans="1:4" x14ac:dyDescent="0.35">
      <c r="A470450" s="1"/>
      <c r="B470450" s="1"/>
      <c r="C470450" s="1"/>
      <c r="D470450" s="1"/>
    </row>
    <row r="470469" spans="1:4" x14ac:dyDescent="0.35">
      <c r="A470469" s="1"/>
      <c r="B470469" s="1"/>
      <c r="C470469" s="1"/>
      <c r="D470469" s="1"/>
    </row>
    <row r="470488" spans="1:4" x14ac:dyDescent="0.35">
      <c r="A470488" s="1"/>
      <c r="B470488" s="1"/>
      <c r="C470488" s="1"/>
      <c r="D470488" s="1"/>
    </row>
    <row r="470507" spans="1:4" x14ac:dyDescent="0.35">
      <c r="A470507" s="1"/>
      <c r="B470507" s="1"/>
      <c r="C470507" s="1"/>
      <c r="D470507" s="1"/>
    </row>
    <row r="470526" spans="1:4" x14ac:dyDescent="0.35">
      <c r="A470526" s="1"/>
      <c r="B470526" s="1"/>
      <c r="C470526" s="1"/>
      <c r="D470526" s="1"/>
    </row>
    <row r="470545" spans="1:4" x14ac:dyDescent="0.35">
      <c r="A470545" s="1"/>
      <c r="B470545" s="1"/>
      <c r="C470545" s="1"/>
      <c r="D470545" s="1"/>
    </row>
    <row r="470564" spans="1:4" x14ac:dyDescent="0.35">
      <c r="A470564" s="1"/>
      <c r="B470564" s="1"/>
      <c r="C470564" s="1"/>
      <c r="D470564" s="1"/>
    </row>
    <row r="470583" spans="1:4" x14ac:dyDescent="0.35">
      <c r="A470583" s="1"/>
      <c r="B470583" s="1"/>
      <c r="C470583" s="1"/>
      <c r="D470583" s="1"/>
    </row>
    <row r="470602" spans="1:4" x14ac:dyDescent="0.35">
      <c r="A470602" s="1"/>
      <c r="B470602" s="1"/>
      <c r="C470602" s="1"/>
      <c r="D470602" s="1"/>
    </row>
    <row r="470621" spans="1:4" x14ac:dyDescent="0.35">
      <c r="A470621" s="1"/>
      <c r="B470621" s="1"/>
      <c r="C470621" s="1"/>
      <c r="D470621" s="1"/>
    </row>
    <row r="470640" spans="1:4" x14ac:dyDescent="0.35">
      <c r="A470640" s="1"/>
      <c r="B470640" s="1"/>
      <c r="C470640" s="1"/>
      <c r="D470640" s="1"/>
    </row>
    <row r="470659" spans="1:4" x14ac:dyDescent="0.35">
      <c r="A470659" s="1"/>
      <c r="B470659" s="1"/>
      <c r="C470659" s="1"/>
      <c r="D470659" s="1"/>
    </row>
    <row r="470678" spans="1:4" x14ac:dyDescent="0.35">
      <c r="A470678" s="1"/>
      <c r="B470678" s="1"/>
      <c r="C470678" s="1"/>
      <c r="D470678" s="1"/>
    </row>
    <row r="470697" spans="1:4" x14ac:dyDescent="0.35">
      <c r="A470697" s="1"/>
      <c r="B470697" s="1"/>
      <c r="C470697" s="1"/>
      <c r="D470697" s="1"/>
    </row>
    <row r="470716" spans="1:4" x14ac:dyDescent="0.35">
      <c r="A470716" s="1"/>
      <c r="B470716" s="1"/>
      <c r="C470716" s="1"/>
      <c r="D470716" s="1"/>
    </row>
    <row r="470735" spans="1:4" x14ac:dyDescent="0.35">
      <c r="A470735" s="1"/>
      <c r="B470735" s="1"/>
      <c r="C470735" s="1"/>
      <c r="D470735" s="1"/>
    </row>
    <row r="470754" spans="1:4" x14ac:dyDescent="0.35">
      <c r="A470754" s="1"/>
      <c r="B470754" s="1"/>
      <c r="C470754" s="1"/>
      <c r="D470754" s="1"/>
    </row>
    <row r="470773" spans="1:4" x14ac:dyDescent="0.35">
      <c r="A470773" s="1"/>
      <c r="B470773" s="1"/>
      <c r="C470773" s="1"/>
      <c r="D470773" s="1"/>
    </row>
    <row r="470792" spans="1:4" x14ac:dyDescent="0.35">
      <c r="A470792" s="1"/>
      <c r="B470792" s="1"/>
      <c r="C470792" s="1"/>
      <c r="D470792" s="1"/>
    </row>
    <row r="470811" spans="1:4" x14ac:dyDescent="0.35">
      <c r="A470811" s="1"/>
      <c r="B470811" s="1"/>
      <c r="C470811" s="1"/>
      <c r="D470811" s="1"/>
    </row>
    <row r="470830" spans="1:4" x14ac:dyDescent="0.35">
      <c r="A470830" s="1"/>
      <c r="B470830" s="1"/>
      <c r="C470830" s="1"/>
      <c r="D470830" s="1"/>
    </row>
    <row r="470849" spans="1:4" x14ac:dyDescent="0.35">
      <c r="A470849" s="1"/>
      <c r="B470849" s="1"/>
      <c r="C470849" s="1"/>
      <c r="D470849" s="1"/>
    </row>
    <row r="470868" spans="1:4" x14ac:dyDescent="0.35">
      <c r="A470868" s="1"/>
      <c r="B470868" s="1"/>
      <c r="C470868" s="1"/>
      <c r="D470868" s="1"/>
    </row>
    <row r="470887" spans="1:4" x14ac:dyDescent="0.35">
      <c r="A470887" s="1"/>
      <c r="B470887" s="1"/>
      <c r="C470887" s="1"/>
      <c r="D470887" s="1"/>
    </row>
    <row r="470906" spans="1:4" x14ac:dyDescent="0.35">
      <c r="A470906" s="1"/>
      <c r="B470906" s="1"/>
      <c r="C470906" s="1"/>
      <c r="D470906" s="1"/>
    </row>
    <row r="470925" spans="1:4" x14ac:dyDescent="0.35">
      <c r="A470925" s="1"/>
      <c r="B470925" s="1"/>
      <c r="C470925" s="1"/>
      <c r="D470925" s="1"/>
    </row>
    <row r="470944" spans="1:4" x14ac:dyDescent="0.35">
      <c r="A470944" s="1"/>
      <c r="B470944" s="1"/>
      <c r="C470944" s="1"/>
      <c r="D470944" s="1"/>
    </row>
    <row r="470963" spans="1:4" x14ac:dyDescent="0.35">
      <c r="A470963" s="1"/>
      <c r="B470963" s="1"/>
      <c r="C470963" s="1"/>
      <c r="D470963" s="1"/>
    </row>
    <row r="470982" spans="1:4" x14ac:dyDescent="0.35">
      <c r="A470982" s="1"/>
      <c r="B470982" s="1"/>
      <c r="C470982" s="1"/>
      <c r="D470982" s="1"/>
    </row>
    <row r="471001" spans="1:4" x14ac:dyDescent="0.35">
      <c r="A471001" s="1"/>
      <c r="B471001" s="1"/>
      <c r="C471001" s="1"/>
      <c r="D471001" s="1"/>
    </row>
    <row r="471020" spans="1:4" x14ac:dyDescent="0.35">
      <c r="A471020" s="1"/>
      <c r="B471020" s="1"/>
      <c r="C471020" s="1"/>
      <c r="D471020" s="1"/>
    </row>
    <row r="471039" spans="1:4" x14ac:dyDescent="0.35">
      <c r="A471039" s="1"/>
      <c r="B471039" s="1"/>
      <c r="C471039" s="1"/>
      <c r="D471039" s="1"/>
    </row>
    <row r="471058" spans="1:4" x14ac:dyDescent="0.35">
      <c r="A471058" s="1"/>
      <c r="B471058" s="1"/>
      <c r="C471058" s="1"/>
      <c r="D471058" s="1"/>
    </row>
    <row r="471077" spans="1:4" x14ac:dyDescent="0.35">
      <c r="A471077" s="1"/>
      <c r="B471077" s="1"/>
      <c r="C471077" s="1"/>
      <c r="D471077" s="1"/>
    </row>
    <row r="471096" spans="1:4" x14ac:dyDescent="0.35">
      <c r="A471096" s="1"/>
      <c r="B471096" s="1"/>
      <c r="C471096" s="1"/>
      <c r="D471096" s="1"/>
    </row>
    <row r="471115" spans="1:4" x14ac:dyDescent="0.35">
      <c r="A471115" s="1"/>
      <c r="B471115" s="1"/>
      <c r="C471115" s="1"/>
      <c r="D471115" s="1"/>
    </row>
    <row r="471134" spans="1:4" x14ac:dyDescent="0.35">
      <c r="A471134" s="1"/>
      <c r="B471134" s="1"/>
      <c r="C471134" s="1"/>
      <c r="D471134" s="1"/>
    </row>
    <row r="471153" spans="1:4" x14ac:dyDescent="0.35">
      <c r="A471153" s="1"/>
      <c r="B471153" s="1"/>
      <c r="C471153" s="1"/>
      <c r="D471153" s="1"/>
    </row>
    <row r="471172" spans="1:4" x14ac:dyDescent="0.35">
      <c r="A471172" s="1"/>
      <c r="B471172" s="1"/>
      <c r="C471172" s="1"/>
      <c r="D471172" s="1"/>
    </row>
    <row r="471191" spans="1:4" x14ac:dyDescent="0.35">
      <c r="A471191" s="1"/>
      <c r="B471191" s="1"/>
      <c r="C471191" s="1"/>
      <c r="D471191" s="1"/>
    </row>
    <row r="471210" spans="1:4" x14ac:dyDescent="0.35">
      <c r="A471210" s="1"/>
      <c r="B471210" s="1"/>
      <c r="C471210" s="1"/>
      <c r="D471210" s="1"/>
    </row>
    <row r="471229" spans="1:4" x14ac:dyDescent="0.35">
      <c r="A471229" s="1"/>
      <c r="B471229" s="1"/>
      <c r="C471229" s="1"/>
      <c r="D471229" s="1"/>
    </row>
    <row r="471248" spans="1:4" x14ac:dyDescent="0.35">
      <c r="A471248" s="1"/>
      <c r="B471248" s="1"/>
      <c r="C471248" s="1"/>
      <c r="D471248" s="1"/>
    </row>
    <row r="471267" spans="1:4" x14ac:dyDescent="0.35">
      <c r="A471267" s="1"/>
      <c r="B471267" s="1"/>
      <c r="C471267" s="1"/>
      <c r="D471267" s="1"/>
    </row>
    <row r="471286" spans="1:4" x14ac:dyDescent="0.35">
      <c r="A471286" s="1"/>
      <c r="B471286" s="1"/>
      <c r="C471286" s="1"/>
      <c r="D471286" s="1"/>
    </row>
    <row r="471305" spans="1:4" x14ac:dyDescent="0.35">
      <c r="A471305" s="1"/>
      <c r="B471305" s="1"/>
      <c r="C471305" s="1"/>
      <c r="D471305" s="1"/>
    </row>
    <row r="471324" spans="1:4" x14ac:dyDescent="0.35">
      <c r="A471324" s="1"/>
      <c r="B471324" s="1"/>
      <c r="C471324" s="1"/>
      <c r="D471324" s="1"/>
    </row>
    <row r="471343" spans="1:4" x14ac:dyDescent="0.35">
      <c r="A471343" s="1"/>
      <c r="B471343" s="1"/>
      <c r="C471343" s="1"/>
      <c r="D471343" s="1"/>
    </row>
    <row r="471362" spans="1:4" x14ac:dyDescent="0.35">
      <c r="A471362" s="1"/>
      <c r="B471362" s="1"/>
      <c r="C471362" s="1"/>
      <c r="D471362" s="1"/>
    </row>
    <row r="471381" spans="1:4" x14ac:dyDescent="0.35">
      <c r="A471381" s="1"/>
      <c r="B471381" s="1"/>
      <c r="C471381" s="1"/>
      <c r="D471381" s="1"/>
    </row>
    <row r="471400" spans="1:4" x14ac:dyDescent="0.35">
      <c r="A471400" s="1"/>
      <c r="B471400" s="1"/>
      <c r="C471400" s="1"/>
      <c r="D471400" s="1"/>
    </row>
    <row r="471419" spans="1:4" x14ac:dyDescent="0.35">
      <c r="A471419" s="1"/>
      <c r="B471419" s="1"/>
      <c r="C471419" s="1"/>
      <c r="D471419" s="1"/>
    </row>
    <row r="471438" spans="1:4" x14ac:dyDescent="0.35">
      <c r="A471438" s="1"/>
      <c r="B471438" s="1"/>
      <c r="C471438" s="1"/>
      <c r="D471438" s="1"/>
    </row>
    <row r="471457" spans="1:4" x14ac:dyDescent="0.35">
      <c r="A471457" s="1"/>
      <c r="B471457" s="1"/>
      <c r="C471457" s="1"/>
      <c r="D471457" s="1"/>
    </row>
    <row r="471476" spans="1:4" x14ac:dyDescent="0.35">
      <c r="A471476" s="1"/>
      <c r="B471476" s="1"/>
      <c r="C471476" s="1"/>
      <c r="D471476" s="1"/>
    </row>
    <row r="471495" spans="1:4" x14ac:dyDescent="0.35">
      <c r="A471495" s="1"/>
      <c r="B471495" s="1"/>
      <c r="C471495" s="1"/>
      <c r="D471495" s="1"/>
    </row>
    <row r="471514" spans="1:4" x14ac:dyDescent="0.35">
      <c r="A471514" s="1"/>
      <c r="B471514" s="1"/>
      <c r="C471514" s="1"/>
      <c r="D471514" s="1"/>
    </row>
    <row r="471533" spans="1:4" x14ac:dyDescent="0.35">
      <c r="A471533" s="1"/>
      <c r="B471533" s="1"/>
      <c r="C471533" s="1"/>
      <c r="D471533" s="1"/>
    </row>
    <row r="471552" spans="1:4" x14ac:dyDescent="0.35">
      <c r="A471552" s="1"/>
      <c r="B471552" s="1"/>
      <c r="C471552" s="1"/>
      <c r="D471552" s="1"/>
    </row>
    <row r="471571" spans="1:4" x14ac:dyDescent="0.35">
      <c r="A471571" s="1"/>
      <c r="B471571" s="1"/>
      <c r="C471571" s="1"/>
      <c r="D471571" s="1"/>
    </row>
    <row r="471590" spans="1:4" x14ac:dyDescent="0.35">
      <c r="A471590" s="1"/>
      <c r="B471590" s="1"/>
      <c r="C471590" s="1"/>
      <c r="D471590" s="1"/>
    </row>
    <row r="471609" spans="1:4" x14ac:dyDescent="0.35">
      <c r="A471609" s="1"/>
      <c r="B471609" s="1"/>
      <c r="C471609" s="1"/>
      <c r="D471609" s="1"/>
    </row>
    <row r="471628" spans="1:4" x14ac:dyDescent="0.35">
      <c r="A471628" s="1"/>
      <c r="B471628" s="1"/>
      <c r="C471628" s="1"/>
      <c r="D471628" s="1"/>
    </row>
    <row r="471647" spans="1:4" x14ac:dyDescent="0.35">
      <c r="A471647" s="1"/>
      <c r="B471647" s="1"/>
      <c r="C471647" s="1"/>
      <c r="D471647" s="1"/>
    </row>
    <row r="471666" spans="1:4" x14ac:dyDescent="0.35">
      <c r="A471666" s="1"/>
      <c r="B471666" s="1"/>
      <c r="C471666" s="1"/>
      <c r="D471666" s="1"/>
    </row>
    <row r="471685" spans="1:4" x14ac:dyDescent="0.35">
      <c r="A471685" s="1"/>
      <c r="B471685" s="1"/>
      <c r="C471685" s="1"/>
      <c r="D471685" s="1"/>
    </row>
    <row r="471704" spans="1:4" x14ac:dyDescent="0.35">
      <c r="A471704" s="1"/>
      <c r="B471704" s="1"/>
      <c r="C471704" s="1"/>
      <c r="D471704" s="1"/>
    </row>
    <row r="471723" spans="1:4" x14ac:dyDescent="0.35">
      <c r="A471723" s="1"/>
      <c r="B471723" s="1"/>
      <c r="C471723" s="1"/>
      <c r="D471723" s="1"/>
    </row>
    <row r="471742" spans="1:4" x14ac:dyDescent="0.35">
      <c r="A471742" s="1"/>
      <c r="B471742" s="1"/>
      <c r="C471742" s="1"/>
      <c r="D471742" s="1"/>
    </row>
    <row r="471761" spans="1:4" x14ac:dyDescent="0.35">
      <c r="A471761" s="1"/>
      <c r="B471761" s="1"/>
      <c r="C471761" s="1"/>
      <c r="D471761" s="1"/>
    </row>
    <row r="471780" spans="1:4" x14ac:dyDescent="0.35">
      <c r="A471780" s="1"/>
      <c r="B471780" s="1"/>
      <c r="C471780" s="1"/>
      <c r="D471780" s="1"/>
    </row>
    <row r="471799" spans="1:4" x14ac:dyDescent="0.35">
      <c r="A471799" s="1"/>
      <c r="B471799" s="1"/>
      <c r="C471799" s="1"/>
      <c r="D471799" s="1"/>
    </row>
    <row r="471818" spans="1:4" x14ac:dyDescent="0.35">
      <c r="A471818" s="1"/>
      <c r="B471818" s="1"/>
      <c r="C471818" s="1"/>
      <c r="D471818" s="1"/>
    </row>
    <row r="471837" spans="1:4" x14ac:dyDescent="0.35">
      <c r="A471837" s="1"/>
      <c r="B471837" s="1"/>
      <c r="C471837" s="1"/>
      <c r="D471837" s="1"/>
    </row>
    <row r="471856" spans="1:4" x14ac:dyDescent="0.35">
      <c r="A471856" s="1"/>
      <c r="B471856" s="1"/>
      <c r="C471856" s="1"/>
      <c r="D471856" s="1"/>
    </row>
    <row r="471875" spans="1:4" x14ac:dyDescent="0.35">
      <c r="A471875" s="1"/>
      <c r="B471875" s="1"/>
      <c r="C471875" s="1"/>
      <c r="D471875" s="1"/>
    </row>
    <row r="471894" spans="1:4" x14ac:dyDescent="0.35">
      <c r="A471894" s="1"/>
      <c r="B471894" s="1"/>
      <c r="C471894" s="1"/>
      <c r="D471894" s="1"/>
    </row>
    <row r="471913" spans="1:4" x14ac:dyDescent="0.35">
      <c r="A471913" s="1"/>
      <c r="B471913" s="1"/>
      <c r="C471913" s="1"/>
      <c r="D471913" s="1"/>
    </row>
    <row r="471932" spans="1:4" x14ac:dyDescent="0.35">
      <c r="A471932" s="1"/>
      <c r="B471932" s="1"/>
      <c r="C471932" s="1"/>
      <c r="D471932" s="1"/>
    </row>
    <row r="471951" spans="1:4" x14ac:dyDescent="0.35">
      <c r="A471951" s="1"/>
      <c r="B471951" s="1"/>
      <c r="C471951" s="1"/>
      <c r="D471951" s="1"/>
    </row>
    <row r="471970" spans="1:4" x14ac:dyDescent="0.35">
      <c r="A471970" s="1"/>
      <c r="B471970" s="1"/>
      <c r="C471970" s="1"/>
      <c r="D471970" s="1"/>
    </row>
    <row r="471989" spans="1:4" x14ac:dyDescent="0.35">
      <c r="A471989" s="1"/>
      <c r="B471989" s="1"/>
      <c r="C471989" s="1"/>
      <c r="D471989" s="1"/>
    </row>
    <row r="472008" spans="1:4" x14ac:dyDescent="0.35">
      <c r="A472008" s="1"/>
      <c r="B472008" s="1"/>
      <c r="C472008" s="1"/>
      <c r="D472008" s="1"/>
    </row>
    <row r="472027" spans="1:4" x14ac:dyDescent="0.35">
      <c r="A472027" s="1"/>
      <c r="B472027" s="1"/>
      <c r="C472027" s="1"/>
      <c r="D472027" s="1"/>
    </row>
    <row r="472046" spans="1:4" x14ac:dyDescent="0.35">
      <c r="A472046" s="1"/>
      <c r="B472046" s="1"/>
      <c r="C472046" s="1"/>
      <c r="D472046" s="1"/>
    </row>
    <row r="472065" spans="1:4" x14ac:dyDescent="0.35">
      <c r="A472065" s="1"/>
      <c r="B472065" s="1"/>
      <c r="C472065" s="1"/>
      <c r="D472065" s="1"/>
    </row>
    <row r="472084" spans="1:4" x14ac:dyDescent="0.35">
      <c r="A472084" s="1"/>
      <c r="B472084" s="1"/>
      <c r="C472084" s="1"/>
      <c r="D472084" s="1"/>
    </row>
    <row r="472103" spans="1:4" x14ac:dyDescent="0.35">
      <c r="A472103" s="1"/>
      <c r="B472103" s="1"/>
      <c r="C472103" s="1"/>
      <c r="D472103" s="1"/>
    </row>
    <row r="472122" spans="1:4" x14ac:dyDescent="0.35">
      <c r="A472122" s="1"/>
      <c r="B472122" s="1"/>
      <c r="C472122" s="1"/>
      <c r="D472122" s="1"/>
    </row>
    <row r="472141" spans="1:4" x14ac:dyDescent="0.35">
      <c r="A472141" s="1"/>
      <c r="B472141" s="1"/>
      <c r="C472141" s="1"/>
      <c r="D472141" s="1"/>
    </row>
    <row r="472160" spans="1:4" x14ac:dyDescent="0.35">
      <c r="A472160" s="1"/>
      <c r="B472160" s="1"/>
      <c r="C472160" s="1"/>
      <c r="D472160" s="1"/>
    </row>
    <row r="472179" spans="1:4" x14ac:dyDescent="0.35">
      <c r="A472179" s="1"/>
      <c r="B472179" s="1"/>
      <c r="C472179" s="1"/>
      <c r="D472179" s="1"/>
    </row>
    <row r="472198" spans="1:4" x14ac:dyDescent="0.35">
      <c r="A472198" s="1"/>
      <c r="B472198" s="1"/>
      <c r="C472198" s="1"/>
      <c r="D472198" s="1"/>
    </row>
    <row r="472217" spans="1:4" x14ac:dyDescent="0.35">
      <c r="A472217" s="1"/>
      <c r="B472217" s="1"/>
      <c r="C472217" s="1"/>
      <c r="D472217" s="1"/>
    </row>
    <row r="472236" spans="1:4" x14ac:dyDescent="0.35">
      <c r="A472236" s="1"/>
      <c r="B472236" s="1"/>
      <c r="C472236" s="1"/>
      <c r="D472236" s="1"/>
    </row>
    <row r="472255" spans="1:4" x14ac:dyDescent="0.35">
      <c r="A472255" s="1"/>
      <c r="B472255" s="1"/>
      <c r="C472255" s="1"/>
      <c r="D472255" s="1"/>
    </row>
    <row r="472274" spans="1:4" x14ac:dyDescent="0.35">
      <c r="A472274" s="1"/>
      <c r="B472274" s="1"/>
      <c r="C472274" s="1"/>
      <c r="D472274" s="1"/>
    </row>
    <row r="472293" spans="1:4" x14ac:dyDescent="0.35">
      <c r="A472293" s="1"/>
      <c r="B472293" s="1"/>
      <c r="C472293" s="1"/>
      <c r="D472293" s="1"/>
    </row>
    <row r="472312" spans="1:4" x14ac:dyDescent="0.35">
      <c r="A472312" s="1"/>
      <c r="B472312" s="1"/>
      <c r="C472312" s="1"/>
      <c r="D472312" s="1"/>
    </row>
    <row r="472331" spans="1:4" x14ac:dyDescent="0.35">
      <c r="A472331" s="1"/>
      <c r="B472331" s="1"/>
      <c r="C472331" s="1"/>
      <c r="D472331" s="1"/>
    </row>
    <row r="472350" spans="1:4" x14ac:dyDescent="0.35">
      <c r="A472350" s="1"/>
      <c r="B472350" s="1"/>
      <c r="C472350" s="1"/>
      <c r="D472350" s="1"/>
    </row>
    <row r="472369" spans="1:4" x14ac:dyDescent="0.35">
      <c r="A472369" s="1"/>
      <c r="B472369" s="1"/>
      <c r="C472369" s="1"/>
      <c r="D472369" s="1"/>
    </row>
    <row r="472388" spans="1:4" x14ac:dyDescent="0.35">
      <c r="A472388" s="1"/>
      <c r="B472388" s="1"/>
      <c r="C472388" s="1"/>
      <c r="D472388" s="1"/>
    </row>
    <row r="472407" spans="1:4" x14ac:dyDescent="0.35">
      <c r="A472407" s="1"/>
      <c r="B472407" s="1"/>
      <c r="C472407" s="1"/>
      <c r="D472407" s="1"/>
    </row>
    <row r="472426" spans="1:4" x14ac:dyDescent="0.35">
      <c r="A472426" s="1"/>
      <c r="B472426" s="1"/>
      <c r="C472426" s="1"/>
      <c r="D472426" s="1"/>
    </row>
    <row r="472445" spans="1:4" x14ac:dyDescent="0.35">
      <c r="A472445" s="1"/>
      <c r="B472445" s="1"/>
      <c r="C472445" s="1"/>
      <c r="D472445" s="1"/>
    </row>
    <row r="472464" spans="1:4" x14ac:dyDescent="0.35">
      <c r="A472464" s="1"/>
      <c r="B472464" s="1"/>
      <c r="C472464" s="1"/>
      <c r="D472464" s="1"/>
    </row>
    <row r="472483" spans="1:4" x14ac:dyDescent="0.35">
      <c r="A472483" s="1"/>
      <c r="B472483" s="1"/>
      <c r="C472483" s="1"/>
      <c r="D472483" s="1"/>
    </row>
    <row r="472502" spans="1:4" x14ac:dyDescent="0.35">
      <c r="A472502" s="1"/>
      <c r="B472502" s="1"/>
      <c r="C472502" s="1"/>
      <c r="D472502" s="1"/>
    </row>
    <row r="472521" spans="1:4" x14ac:dyDescent="0.35">
      <c r="A472521" s="1"/>
      <c r="B472521" s="1"/>
      <c r="C472521" s="1"/>
      <c r="D472521" s="1"/>
    </row>
    <row r="472540" spans="1:4" x14ac:dyDescent="0.35">
      <c r="A472540" s="1"/>
      <c r="B472540" s="1"/>
      <c r="C472540" s="1"/>
      <c r="D472540" s="1"/>
    </row>
    <row r="472559" spans="1:4" x14ac:dyDescent="0.35">
      <c r="A472559" s="1"/>
      <c r="B472559" s="1"/>
      <c r="C472559" s="1"/>
      <c r="D472559" s="1"/>
    </row>
    <row r="472578" spans="1:4" x14ac:dyDescent="0.35">
      <c r="A472578" s="1"/>
      <c r="B472578" s="1"/>
      <c r="C472578" s="1"/>
      <c r="D472578" s="1"/>
    </row>
    <row r="472597" spans="1:4" x14ac:dyDescent="0.35">
      <c r="A472597" s="1"/>
      <c r="B472597" s="1"/>
      <c r="C472597" s="1"/>
      <c r="D472597" s="1"/>
    </row>
    <row r="472616" spans="1:4" x14ac:dyDescent="0.35">
      <c r="A472616" s="1"/>
      <c r="B472616" s="1"/>
      <c r="C472616" s="1"/>
      <c r="D472616" s="1"/>
    </row>
    <row r="472635" spans="1:4" x14ac:dyDescent="0.35">
      <c r="A472635" s="1"/>
      <c r="B472635" s="1"/>
      <c r="C472635" s="1"/>
      <c r="D472635" s="1"/>
    </row>
    <row r="472654" spans="1:4" x14ac:dyDescent="0.35">
      <c r="A472654" s="1"/>
      <c r="B472654" s="1"/>
      <c r="C472654" s="1"/>
      <c r="D472654" s="1"/>
    </row>
    <row r="472673" spans="1:4" x14ac:dyDescent="0.35">
      <c r="A472673" s="1"/>
      <c r="B472673" s="1"/>
      <c r="C472673" s="1"/>
      <c r="D472673" s="1"/>
    </row>
    <row r="472692" spans="1:4" x14ac:dyDescent="0.35">
      <c r="A472692" s="1"/>
      <c r="B472692" s="1"/>
      <c r="C472692" s="1"/>
      <c r="D472692" s="1"/>
    </row>
    <row r="472711" spans="1:4" x14ac:dyDescent="0.35">
      <c r="A472711" s="1"/>
      <c r="B472711" s="1"/>
      <c r="C472711" s="1"/>
      <c r="D472711" s="1"/>
    </row>
    <row r="472730" spans="1:4" x14ac:dyDescent="0.35">
      <c r="A472730" s="1"/>
      <c r="B472730" s="1"/>
      <c r="C472730" s="1"/>
      <c r="D472730" s="1"/>
    </row>
    <row r="472749" spans="1:4" x14ac:dyDescent="0.35">
      <c r="A472749" s="1"/>
      <c r="B472749" s="1"/>
      <c r="C472749" s="1"/>
      <c r="D472749" s="1"/>
    </row>
    <row r="472768" spans="1:4" x14ac:dyDescent="0.35">
      <c r="A472768" s="1"/>
      <c r="B472768" s="1"/>
      <c r="C472768" s="1"/>
      <c r="D472768" s="1"/>
    </row>
    <row r="472787" spans="1:4" x14ac:dyDescent="0.35">
      <c r="A472787" s="1"/>
      <c r="B472787" s="1"/>
      <c r="C472787" s="1"/>
      <c r="D472787" s="1"/>
    </row>
    <row r="472806" spans="1:4" x14ac:dyDescent="0.35">
      <c r="A472806" s="1"/>
      <c r="B472806" s="1"/>
      <c r="C472806" s="1"/>
      <c r="D472806" s="1"/>
    </row>
    <row r="472825" spans="1:4" x14ac:dyDescent="0.35">
      <c r="A472825" s="1"/>
      <c r="B472825" s="1"/>
      <c r="C472825" s="1"/>
      <c r="D472825" s="1"/>
    </row>
    <row r="472844" spans="1:4" x14ac:dyDescent="0.35">
      <c r="A472844" s="1"/>
      <c r="B472844" s="1"/>
      <c r="C472844" s="1"/>
      <c r="D472844" s="1"/>
    </row>
    <row r="472863" spans="1:4" x14ac:dyDescent="0.35">
      <c r="A472863" s="1"/>
      <c r="B472863" s="1"/>
      <c r="C472863" s="1"/>
      <c r="D472863" s="1"/>
    </row>
    <row r="472882" spans="1:4" x14ac:dyDescent="0.35">
      <c r="A472882" s="1"/>
      <c r="B472882" s="1"/>
      <c r="C472882" s="1"/>
      <c r="D472882" s="1"/>
    </row>
    <row r="472901" spans="1:4" x14ac:dyDescent="0.35">
      <c r="A472901" s="1"/>
      <c r="B472901" s="1"/>
      <c r="C472901" s="1"/>
      <c r="D472901" s="1"/>
    </row>
    <row r="472920" spans="1:4" x14ac:dyDescent="0.35">
      <c r="A472920" s="1"/>
      <c r="B472920" s="1"/>
      <c r="C472920" s="1"/>
      <c r="D472920" s="1"/>
    </row>
    <row r="472939" spans="1:4" x14ac:dyDescent="0.35">
      <c r="A472939" s="1"/>
      <c r="B472939" s="1"/>
      <c r="C472939" s="1"/>
      <c r="D472939" s="1"/>
    </row>
    <row r="472958" spans="1:4" x14ac:dyDescent="0.35">
      <c r="A472958" s="1"/>
      <c r="B472958" s="1"/>
      <c r="C472958" s="1"/>
      <c r="D472958" s="1"/>
    </row>
    <row r="472977" spans="1:4" x14ac:dyDescent="0.35">
      <c r="A472977" s="1"/>
      <c r="B472977" s="1"/>
      <c r="C472977" s="1"/>
      <c r="D472977" s="1"/>
    </row>
    <row r="472996" spans="1:4" x14ac:dyDescent="0.35">
      <c r="A472996" s="1"/>
      <c r="B472996" s="1"/>
      <c r="C472996" s="1"/>
      <c r="D472996" s="1"/>
    </row>
    <row r="473015" spans="1:4" x14ac:dyDescent="0.35">
      <c r="A473015" s="1"/>
      <c r="B473015" s="1"/>
      <c r="C473015" s="1"/>
      <c r="D473015" s="1"/>
    </row>
    <row r="473034" spans="1:4" x14ac:dyDescent="0.35">
      <c r="A473034" s="1"/>
      <c r="B473034" s="1"/>
      <c r="C473034" s="1"/>
      <c r="D473034" s="1"/>
    </row>
    <row r="473053" spans="1:4" x14ac:dyDescent="0.35">
      <c r="A473053" s="1"/>
      <c r="B473053" s="1"/>
      <c r="C473053" s="1"/>
      <c r="D473053" s="1"/>
    </row>
    <row r="473072" spans="1:4" x14ac:dyDescent="0.35">
      <c r="A473072" s="1"/>
      <c r="B473072" s="1"/>
      <c r="C473072" s="1"/>
      <c r="D473072" s="1"/>
    </row>
    <row r="473091" spans="1:4" x14ac:dyDescent="0.35">
      <c r="A473091" s="1"/>
      <c r="B473091" s="1"/>
      <c r="C473091" s="1"/>
      <c r="D473091" s="1"/>
    </row>
    <row r="473110" spans="1:4" x14ac:dyDescent="0.35">
      <c r="A473110" s="1"/>
      <c r="B473110" s="1"/>
      <c r="C473110" s="1"/>
      <c r="D473110" s="1"/>
    </row>
    <row r="473129" spans="1:4" x14ac:dyDescent="0.35">
      <c r="A473129" s="1"/>
      <c r="B473129" s="1"/>
      <c r="C473129" s="1"/>
      <c r="D473129" s="1"/>
    </row>
    <row r="473148" spans="1:4" x14ac:dyDescent="0.35">
      <c r="A473148" s="1"/>
      <c r="B473148" s="1"/>
      <c r="C473148" s="1"/>
      <c r="D473148" s="1"/>
    </row>
    <row r="473167" spans="1:4" x14ac:dyDescent="0.35">
      <c r="A473167" s="1"/>
      <c r="B473167" s="1"/>
      <c r="C473167" s="1"/>
      <c r="D473167" s="1"/>
    </row>
    <row r="473186" spans="1:4" x14ac:dyDescent="0.35">
      <c r="A473186" s="1"/>
      <c r="B473186" s="1"/>
      <c r="C473186" s="1"/>
      <c r="D473186" s="1"/>
    </row>
    <row r="473205" spans="1:4" x14ac:dyDescent="0.35">
      <c r="A473205" s="1"/>
      <c r="B473205" s="1"/>
      <c r="C473205" s="1"/>
      <c r="D473205" s="1"/>
    </row>
    <row r="473224" spans="1:4" x14ac:dyDescent="0.35">
      <c r="A473224" s="1"/>
      <c r="B473224" s="1"/>
      <c r="C473224" s="1"/>
      <c r="D473224" s="1"/>
    </row>
    <row r="473243" spans="1:4" x14ac:dyDescent="0.35">
      <c r="A473243" s="1"/>
      <c r="B473243" s="1"/>
      <c r="C473243" s="1"/>
      <c r="D473243" s="1"/>
    </row>
    <row r="473262" spans="1:4" x14ac:dyDescent="0.35">
      <c r="A473262" s="1"/>
      <c r="B473262" s="1"/>
      <c r="C473262" s="1"/>
      <c r="D473262" s="1"/>
    </row>
    <row r="473281" spans="1:4" x14ac:dyDescent="0.35">
      <c r="A473281" s="1"/>
      <c r="B473281" s="1"/>
      <c r="C473281" s="1"/>
      <c r="D473281" s="1"/>
    </row>
    <row r="473300" spans="1:4" x14ac:dyDescent="0.35">
      <c r="A473300" s="1"/>
      <c r="B473300" s="1"/>
      <c r="C473300" s="1"/>
      <c r="D473300" s="1"/>
    </row>
    <row r="473319" spans="1:4" x14ac:dyDescent="0.35">
      <c r="A473319" s="1"/>
      <c r="B473319" s="1"/>
      <c r="C473319" s="1"/>
      <c r="D473319" s="1"/>
    </row>
    <row r="473338" spans="1:4" x14ac:dyDescent="0.35">
      <c r="A473338" s="1"/>
      <c r="B473338" s="1"/>
      <c r="C473338" s="1"/>
      <c r="D473338" s="1"/>
    </row>
    <row r="473357" spans="1:4" x14ac:dyDescent="0.35">
      <c r="A473357" s="1"/>
      <c r="B473357" s="1"/>
      <c r="C473357" s="1"/>
      <c r="D473357" s="1"/>
    </row>
    <row r="473376" spans="1:4" x14ac:dyDescent="0.35">
      <c r="A473376" s="1"/>
      <c r="B473376" s="1"/>
      <c r="C473376" s="1"/>
      <c r="D473376" s="1"/>
    </row>
    <row r="473395" spans="1:4" x14ac:dyDescent="0.35">
      <c r="A473395" s="1"/>
      <c r="B473395" s="1"/>
      <c r="C473395" s="1"/>
      <c r="D473395" s="1"/>
    </row>
    <row r="473414" spans="1:4" x14ac:dyDescent="0.35">
      <c r="A473414" s="1"/>
      <c r="B473414" s="1"/>
      <c r="C473414" s="1"/>
      <c r="D473414" s="1"/>
    </row>
    <row r="473433" spans="1:4" x14ac:dyDescent="0.35">
      <c r="A473433" s="1"/>
      <c r="B473433" s="1"/>
      <c r="C473433" s="1"/>
      <c r="D473433" s="1"/>
    </row>
    <row r="473452" spans="1:4" x14ac:dyDescent="0.35">
      <c r="A473452" s="1"/>
      <c r="B473452" s="1"/>
      <c r="C473452" s="1"/>
      <c r="D473452" s="1"/>
    </row>
    <row r="473471" spans="1:4" x14ac:dyDescent="0.35">
      <c r="A473471" s="1"/>
      <c r="B473471" s="1"/>
      <c r="C473471" s="1"/>
      <c r="D473471" s="1"/>
    </row>
    <row r="473490" spans="1:4" x14ac:dyDescent="0.35">
      <c r="A473490" s="1"/>
      <c r="B473490" s="1"/>
      <c r="C473490" s="1"/>
      <c r="D473490" s="1"/>
    </row>
    <row r="473509" spans="1:4" x14ac:dyDescent="0.35">
      <c r="A473509" s="1"/>
      <c r="B473509" s="1"/>
      <c r="C473509" s="1"/>
      <c r="D473509" s="1"/>
    </row>
    <row r="473528" spans="1:4" x14ac:dyDescent="0.35">
      <c r="A473528" s="1"/>
      <c r="B473528" s="1"/>
      <c r="C473528" s="1"/>
      <c r="D473528" s="1"/>
    </row>
    <row r="473547" spans="1:4" x14ac:dyDescent="0.35">
      <c r="A473547" s="1"/>
      <c r="B473547" s="1"/>
      <c r="C473547" s="1"/>
      <c r="D473547" s="1"/>
    </row>
    <row r="473566" spans="1:4" x14ac:dyDescent="0.35">
      <c r="A473566" s="1"/>
      <c r="B473566" s="1"/>
      <c r="C473566" s="1"/>
      <c r="D473566" s="1"/>
    </row>
    <row r="473585" spans="1:4" x14ac:dyDescent="0.35">
      <c r="A473585" s="1"/>
      <c r="B473585" s="1"/>
      <c r="C473585" s="1"/>
      <c r="D473585" s="1"/>
    </row>
    <row r="473604" spans="1:4" x14ac:dyDescent="0.35">
      <c r="A473604" s="1"/>
      <c r="B473604" s="1"/>
      <c r="C473604" s="1"/>
      <c r="D473604" s="1"/>
    </row>
    <row r="473623" spans="1:4" x14ac:dyDescent="0.35">
      <c r="A473623" s="1"/>
      <c r="B473623" s="1"/>
      <c r="C473623" s="1"/>
      <c r="D473623" s="1"/>
    </row>
    <row r="473642" spans="1:4" x14ac:dyDescent="0.35">
      <c r="A473642" s="1"/>
      <c r="B473642" s="1"/>
      <c r="C473642" s="1"/>
      <c r="D473642" s="1"/>
    </row>
    <row r="473661" spans="1:4" x14ac:dyDescent="0.35">
      <c r="A473661" s="1"/>
      <c r="B473661" s="1"/>
      <c r="C473661" s="1"/>
      <c r="D473661" s="1"/>
    </row>
    <row r="473680" spans="1:4" x14ac:dyDescent="0.35">
      <c r="A473680" s="1"/>
      <c r="B473680" s="1"/>
      <c r="C473680" s="1"/>
      <c r="D473680" s="1"/>
    </row>
    <row r="473699" spans="1:4" x14ac:dyDescent="0.35">
      <c r="A473699" s="1"/>
      <c r="B473699" s="1"/>
      <c r="C473699" s="1"/>
      <c r="D473699" s="1"/>
    </row>
    <row r="473718" spans="1:4" x14ac:dyDescent="0.35">
      <c r="A473718" s="1"/>
      <c r="B473718" s="1"/>
      <c r="C473718" s="1"/>
      <c r="D473718" s="1"/>
    </row>
    <row r="473737" spans="1:4" x14ac:dyDescent="0.35">
      <c r="A473737" s="1"/>
      <c r="B473737" s="1"/>
      <c r="C473737" s="1"/>
      <c r="D473737" s="1"/>
    </row>
    <row r="473756" spans="1:4" x14ac:dyDescent="0.35">
      <c r="A473756" s="1"/>
      <c r="B473756" s="1"/>
      <c r="C473756" s="1"/>
      <c r="D473756" s="1"/>
    </row>
    <row r="473775" spans="1:4" x14ac:dyDescent="0.35">
      <c r="A473775" s="1"/>
      <c r="B473775" s="1"/>
      <c r="C473775" s="1"/>
      <c r="D473775" s="1"/>
    </row>
    <row r="473794" spans="1:4" x14ac:dyDescent="0.35">
      <c r="A473794" s="1"/>
      <c r="B473794" s="1"/>
      <c r="C473794" s="1"/>
      <c r="D473794" s="1"/>
    </row>
    <row r="473813" spans="1:4" x14ac:dyDescent="0.35">
      <c r="A473813" s="1"/>
      <c r="B473813" s="1"/>
      <c r="C473813" s="1"/>
      <c r="D473813" s="1"/>
    </row>
    <row r="473832" spans="1:4" x14ac:dyDescent="0.35">
      <c r="A473832" s="1"/>
      <c r="B473832" s="1"/>
      <c r="C473832" s="1"/>
      <c r="D473832" s="1"/>
    </row>
    <row r="473851" spans="1:4" x14ac:dyDescent="0.35">
      <c r="A473851" s="1"/>
      <c r="B473851" s="1"/>
      <c r="C473851" s="1"/>
      <c r="D473851" s="1"/>
    </row>
    <row r="473870" spans="1:4" x14ac:dyDescent="0.35">
      <c r="A473870" s="1"/>
      <c r="B473870" s="1"/>
      <c r="C473870" s="1"/>
      <c r="D473870" s="1"/>
    </row>
    <row r="473889" spans="1:4" x14ac:dyDescent="0.35">
      <c r="A473889" s="1"/>
      <c r="B473889" s="1"/>
      <c r="C473889" s="1"/>
      <c r="D473889" s="1"/>
    </row>
    <row r="473908" spans="1:4" x14ac:dyDescent="0.35">
      <c r="A473908" s="1"/>
      <c r="B473908" s="1"/>
      <c r="C473908" s="1"/>
      <c r="D473908" s="1"/>
    </row>
    <row r="473927" spans="1:4" x14ac:dyDescent="0.35">
      <c r="A473927" s="1"/>
      <c r="B473927" s="1"/>
      <c r="C473927" s="1"/>
      <c r="D473927" s="1"/>
    </row>
    <row r="473946" spans="1:4" x14ac:dyDescent="0.35">
      <c r="A473946" s="1"/>
      <c r="B473946" s="1"/>
      <c r="C473946" s="1"/>
      <c r="D473946" s="1"/>
    </row>
    <row r="473965" spans="1:4" x14ac:dyDescent="0.35">
      <c r="A473965" s="1"/>
      <c r="B473965" s="1"/>
      <c r="C473965" s="1"/>
      <c r="D473965" s="1"/>
    </row>
    <row r="473984" spans="1:4" x14ac:dyDescent="0.35">
      <c r="A473984" s="1"/>
      <c r="B473984" s="1"/>
      <c r="C473984" s="1"/>
      <c r="D473984" s="1"/>
    </row>
    <row r="474003" spans="1:4" x14ac:dyDescent="0.35">
      <c r="A474003" s="1"/>
      <c r="B474003" s="1"/>
      <c r="C474003" s="1"/>
      <c r="D474003" s="1"/>
    </row>
    <row r="474022" spans="1:4" x14ac:dyDescent="0.35">
      <c r="A474022" s="1"/>
      <c r="B474022" s="1"/>
      <c r="C474022" s="1"/>
      <c r="D474022" s="1"/>
    </row>
    <row r="474041" spans="1:4" x14ac:dyDescent="0.35">
      <c r="A474041" s="1"/>
      <c r="B474041" s="1"/>
      <c r="C474041" s="1"/>
      <c r="D474041" s="1"/>
    </row>
    <row r="474060" spans="1:4" x14ac:dyDescent="0.35">
      <c r="A474060" s="1"/>
      <c r="B474060" s="1"/>
      <c r="C474060" s="1"/>
      <c r="D474060" s="1"/>
    </row>
    <row r="474079" spans="1:4" x14ac:dyDescent="0.35">
      <c r="A474079" s="1"/>
      <c r="B474079" s="1"/>
      <c r="C474079" s="1"/>
      <c r="D474079" s="1"/>
    </row>
    <row r="474098" spans="1:4" x14ac:dyDescent="0.35">
      <c r="A474098" s="1"/>
      <c r="B474098" s="1"/>
      <c r="C474098" s="1"/>
      <c r="D474098" s="1"/>
    </row>
    <row r="474117" spans="1:4" x14ac:dyDescent="0.35">
      <c r="A474117" s="1"/>
      <c r="B474117" s="1"/>
      <c r="C474117" s="1"/>
      <c r="D474117" s="1"/>
    </row>
    <row r="474136" spans="1:4" x14ac:dyDescent="0.35">
      <c r="A474136" s="1"/>
      <c r="B474136" s="1"/>
      <c r="C474136" s="1"/>
      <c r="D474136" s="1"/>
    </row>
    <row r="474155" spans="1:4" x14ac:dyDescent="0.35">
      <c r="A474155" s="1"/>
      <c r="B474155" s="1"/>
      <c r="C474155" s="1"/>
      <c r="D474155" s="1"/>
    </row>
    <row r="474174" spans="1:4" x14ac:dyDescent="0.35">
      <c r="A474174" s="1"/>
      <c r="B474174" s="1"/>
      <c r="C474174" s="1"/>
      <c r="D474174" s="1"/>
    </row>
    <row r="474193" spans="1:4" x14ac:dyDescent="0.35">
      <c r="A474193" s="1"/>
      <c r="B474193" s="1"/>
      <c r="C474193" s="1"/>
      <c r="D474193" s="1"/>
    </row>
    <row r="474212" spans="1:4" x14ac:dyDescent="0.35">
      <c r="A474212" s="1"/>
      <c r="B474212" s="1"/>
      <c r="C474212" s="1"/>
      <c r="D474212" s="1"/>
    </row>
    <row r="474231" spans="1:4" x14ac:dyDescent="0.35">
      <c r="A474231" s="1"/>
      <c r="B474231" s="1"/>
      <c r="C474231" s="1"/>
      <c r="D474231" s="1"/>
    </row>
    <row r="474250" spans="1:4" x14ac:dyDescent="0.35">
      <c r="A474250" s="1"/>
      <c r="B474250" s="1"/>
      <c r="C474250" s="1"/>
      <c r="D474250" s="1"/>
    </row>
    <row r="474269" spans="1:4" x14ac:dyDescent="0.35">
      <c r="A474269" s="1"/>
      <c r="B474269" s="1"/>
      <c r="C474269" s="1"/>
      <c r="D474269" s="1"/>
    </row>
    <row r="474288" spans="1:4" x14ac:dyDescent="0.35">
      <c r="A474288" s="1"/>
      <c r="B474288" s="1"/>
      <c r="C474288" s="1"/>
      <c r="D474288" s="1"/>
    </row>
    <row r="474307" spans="1:4" x14ac:dyDescent="0.35">
      <c r="A474307" s="1"/>
      <c r="B474307" s="1"/>
      <c r="C474307" s="1"/>
      <c r="D474307" s="1"/>
    </row>
    <row r="474326" spans="1:4" x14ac:dyDescent="0.35">
      <c r="A474326" s="1"/>
      <c r="B474326" s="1"/>
      <c r="C474326" s="1"/>
      <c r="D474326" s="1"/>
    </row>
    <row r="474345" spans="1:4" x14ac:dyDescent="0.35">
      <c r="A474345" s="1"/>
      <c r="B474345" s="1"/>
      <c r="C474345" s="1"/>
      <c r="D474345" s="1"/>
    </row>
    <row r="474364" spans="1:4" x14ac:dyDescent="0.35">
      <c r="A474364" s="1"/>
      <c r="B474364" s="1"/>
      <c r="C474364" s="1"/>
      <c r="D474364" s="1"/>
    </row>
    <row r="474383" spans="1:4" x14ac:dyDescent="0.35">
      <c r="A474383" s="1"/>
      <c r="B474383" s="1"/>
      <c r="C474383" s="1"/>
      <c r="D474383" s="1"/>
    </row>
    <row r="474402" spans="1:4" x14ac:dyDescent="0.35">
      <c r="A474402" s="1"/>
      <c r="B474402" s="1"/>
      <c r="C474402" s="1"/>
      <c r="D474402" s="1"/>
    </row>
    <row r="474421" spans="1:4" x14ac:dyDescent="0.35">
      <c r="A474421" s="1"/>
      <c r="B474421" s="1"/>
      <c r="C474421" s="1"/>
      <c r="D474421" s="1"/>
    </row>
    <row r="474440" spans="1:4" x14ac:dyDescent="0.35">
      <c r="A474440" s="1"/>
      <c r="B474440" s="1"/>
      <c r="C474440" s="1"/>
      <c r="D474440" s="1"/>
    </row>
    <row r="474459" spans="1:4" x14ac:dyDescent="0.35">
      <c r="A474459" s="1"/>
      <c r="B474459" s="1"/>
      <c r="C474459" s="1"/>
      <c r="D474459" s="1"/>
    </row>
    <row r="474478" spans="1:4" x14ac:dyDescent="0.35">
      <c r="A474478" s="1"/>
      <c r="B474478" s="1"/>
      <c r="C474478" s="1"/>
      <c r="D474478" s="1"/>
    </row>
    <row r="474497" spans="1:4" x14ac:dyDescent="0.35">
      <c r="A474497" s="1"/>
      <c r="B474497" s="1"/>
      <c r="C474497" s="1"/>
      <c r="D474497" s="1"/>
    </row>
    <row r="474516" spans="1:4" x14ac:dyDescent="0.35">
      <c r="A474516" s="1"/>
      <c r="B474516" s="1"/>
      <c r="C474516" s="1"/>
      <c r="D474516" s="1"/>
    </row>
    <row r="474535" spans="1:4" x14ac:dyDescent="0.35">
      <c r="A474535" s="1"/>
      <c r="B474535" s="1"/>
      <c r="C474535" s="1"/>
      <c r="D474535" s="1"/>
    </row>
    <row r="474554" spans="1:4" x14ac:dyDescent="0.35">
      <c r="A474554" s="1"/>
      <c r="B474554" s="1"/>
      <c r="C474554" s="1"/>
      <c r="D474554" s="1"/>
    </row>
    <row r="474573" spans="1:4" x14ac:dyDescent="0.35">
      <c r="A474573" s="1"/>
      <c r="B474573" s="1"/>
      <c r="C474573" s="1"/>
      <c r="D474573" s="1"/>
    </row>
    <row r="474592" spans="1:4" x14ac:dyDescent="0.35">
      <c r="A474592" s="1"/>
      <c r="B474592" s="1"/>
      <c r="C474592" s="1"/>
      <c r="D474592" s="1"/>
    </row>
    <row r="474611" spans="1:4" x14ac:dyDescent="0.35">
      <c r="A474611" s="1"/>
      <c r="B474611" s="1"/>
      <c r="C474611" s="1"/>
      <c r="D474611" s="1"/>
    </row>
    <row r="474630" spans="1:4" x14ac:dyDescent="0.35">
      <c r="A474630" s="1"/>
      <c r="B474630" s="1"/>
      <c r="C474630" s="1"/>
      <c r="D474630" s="1"/>
    </row>
    <row r="474649" spans="1:4" x14ac:dyDescent="0.35">
      <c r="A474649" s="1"/>
      <c r="B474649" s="1"/>
      <c r="C474649" s="1"/>
      <c r="D474649" s="1"/>
    </row>
    <row r="474668" spans="1:4" x14ac:dyDescent="0.35">
      <c r="A474668" s="1"/>
      <c r="B474668" s="1"/>
      <c r="C474668" s="1"/>
      <c r="D474668" s="1"/>
    </row>
    <row r="474687" spans="1:4" x14ac:dyDescent="0.35">
      <c r="A474687" s="1"/>
      <c r="B474687" s="1"/>
      <c r="C474687" s="1"/>
      <c r="D474687" s="1"/>
    </row>
    <row r="474706" spans="1:4" x14ac:dyDescent="0.35">
      <c r="A474706" s="1"/>
      <c r="B474706" s="1"/>
      <c r="C474706" s="1"/>
      <c r="D474706" s="1"/>
    </row>
    <row r="474725" spans="1:4" x14ac:dyDescent="0.35">
      <c r="A474725" s="1"/>
      <c r="B474725" s="1"/>
      <c r="C474725" s="1"/>
      <c r="D474725" s="1"/>
    </row>
    <row r="474744" spans="1:4" x14ac:dyDescent="0.35">
      <c r="A474744" s="1"/>
      <c r="B474744" s="1"/>
      <c r="C474744" s="1"/>
      <c r="D474744" s="1"/>
    </row>
    <row r="474763" spans="1:4" x14ac:dyDescent="0.35">
      <c r="A474763" s="1"/>
      <c r="B474763" s="1"/>
      <c r="C474763" s="1"/>
      <c r="D474763" s="1"/>
    </row>
    <row r="474782" spans="1:4" x14ac:dyDescent="0.35">
      <c r="A474782" s="1"/>
      <c r="B474782" s="1"/>
      <c r="C474782" s="1"/>
      <c r="D474782" s="1"/>
    </row>
    <row r="474801" spans="1:4" x14ac:dyDescent="0.35">
      <c r="A474801" s="1"/>
      <c r="B474801" s="1"/>
      <c r="C474801" s="1"/>
      <c r="D474801" s="1"/>
    </row>
    <row r="474820" spans="1:4" x14ac:dyDescent="0.35">
      <c r="A474820" s="1"/>
      <c r="B474820" s="1"/>
      <c r="C474820" s="1"/>
      <c r="D474820" s="1"/>
    </row>
    <row r="474839" spans="1:4" x14ac:dyDescent="0.35">
      <c r="A474839" s="1"/>
      <c r="B474839" s="1"/>
      <c r="C474839" s="1"/>
      <c r="D474839" s="1"/>
    </row>
    <row r="474858" spans="1:4" x14ac:dyDescent="0.35">
      <c r="A474858" s="1"/>
      <c r="B474858" s="1"/>
      <c r="C474858" s="1"/>
      <c r="D474858" s="1"/>
    </row>
    <row r="474877" spans="1:4" x14ac:dyDescent="0.35">
      <c r="A474877" s="1"/>
      <c r="B474877" s="1"/>
      <c r="C474877" s="1"/>
      <c r="D474877" s="1"/>
    </row>
    <row r="474896" spans="1:4" x14ac:dyDescent="0.35">
      <c r="A474896" s="1"/>
      <c r="B474896" s="1"/>
      <c r="C474896" s="1"/>
      <c r="D474896" s="1"/>
    </row>
    <row r="474915" spans="1:4" x14ac:dyDescent="0.35">
      <c r="A474915" s="1"/>
      <c r="B474915" s="1"/>
      <c r="C474915" s="1"/>
      <c r="D474915" s="1"/>
    </row>
    <row r="474934" spans="1:4" x14ac:dyDescent="0.35">
      <c r="A474934" s="1"/>
      <c r="B474934" s="1"/>
      <c r="C474934" s="1"/>
      <c r="D474934" s="1"/>
    </row>
    <row r="474953" spans="1:4" x14ac:dyDescent="0.35">
      <c r="A474953" s="1"/>
      <c r="B474953" s="1"/>
      <c r="C474953" s="1"/>
      <c r="D474953" s="1"/>
    </row>
    <row r="474972" spans="1:4" x14ac:dyDescent="0.35">
      <c r="A474972" s="1"/>
      <c r="B474972" s="1"/>
      <c r="C474972" s="1"/>
      <c r="D474972" s="1"/>
    </row>
    <row r="474991" spans="1:4" x14ac:dyDescent="0.35">
      <c r="A474991" s="1"/>
      <c r="B474991" s="1"/>
      <c r="C474991" s="1"/>
      <c r="D474991" s="1"/>
    </row>
    <row r="475010" spans="1:4" x14ac:dyDescent="0.35">
      <c r="A475010" s="1"/>
      <c r="B475010" s="1"/>
      <c r="C475010" s="1"/>
      <c r="D475010" s="1"/>
    </row>
    <row r="475029" spans="1:4" x14ac:dyDescent="0.35">
      <c r="A475029" s="1"/>
      <c r="B475029" s="1"/>
      <c r="C475029" s="1"/>
      <c r="D475029" s="1"/>
    </row>
    <row r="475048" spans="1:4" x14ac:dyDescent="0.35">
      <c r="A475048" s="1"/>
      <c r="B475048" s="1"/>
      <c r="C475048" s="1"/>
      <c r="D475048" s="1"/>
    </row>
    <row r="475067" spans="1:4" x14ac:dyDescent="0.35">
      <c r="A475067" s="1"/>
      <c r="B475067" s="1"/>
      <c r="C475067" s="1"/>
      <c r="D475067" s="1"/>
    </row>
    <row r="475086" spans="1:4" x14ac:dyDescent="0.35">
      <c r="A475086" s="1"/>
      <c r="B475086" s="1"/>
      <c r="C475086" s="1"/>
      <c r="D475086" s="1"/>
    </row>
    <row r="475105" spans="1:4" x14ac:dyDescent="0.35">
      <c r="A475105" s="1"/>
      <c r="B475105" s="1"/>
      <c r="C475105" s="1"/>
      <c r="D475105" s="1"/>
    </row>
    <row r="475124" spans="1:4" x14ac:dyDescent="0.35">
      <c r="A475124" s="1"/>
      <c r="B475124" s="1"/>
      <c r="C475124" s="1"/>
      <c r="D475124" s="1"/>
    </row>
    <row r="475143" spans="1:4" x14ac:dyDescent="0.35">
      <c r="A475143" s="1"/>
      <c r="B475143" s="1"/>
      <c r="C475143" s="1"/>
      <c r="D475143" s="1"/>
    </row>
    <row r="475162" spans="1:4" x14ac:dyDescent="0.35">
      <c r="A475162" s="1"/>
      <c r="B475162" s="1"/>
      <c r="C475162" s="1"/>
      <c r="D475162" s="1"/>
    </row>
    <row r="475181" spans="1:4" x14ac:dyDescent="0.35">
      <c r="A475181" s="1"/>
      <c r="B475181" s="1"/>
      <c r="C475181" s="1"/>
      <c r="D475181" s="1"/>
    </row>
    <row r="475200" spans="1:4" x14ac:dyDescent="0.35">
      <c r="A475200" s="1"/>
      <c r="B475200" s="1"/>
      <c r="C475200" s="1"/>
      <c r="D475200" s="1"/>
    </row>
    <row r="475219" spans="1:4" x14ac:dyDescent="0.35">
      <c r="A475219" s="1"/>
      <c r="B475219" s="1"/>
      <c r="C475219" s="1"/>
      <c r="D475219" s="1"/>
    </row>
    <row r="475238" spans="1:4" x14ac:dyDescent="0.35">
      <c r="A475238" s="1"/>
      <c r="B475238" s="1"/>
      <c r="C475238" s="1"/>
      <c r="D475238" s="1"/>
    </row>
    <row r="475257" spans="1:4" x14ac:dyDescent="0.35">
      <c r="A475257" s="1"/>
      <c r="B475257" s="1"/>
      <c r="C475257" s="1"/>
      <c r="D475257" s="1"/>
    </row>
    <row r="475276" spans="1:4" x14ac:dyDescent="0.35">
      <c r="A475276" s="1"/>
      <c r="B475276" s="1"/>
      <c r="C475276" s="1"/>
      <c r="D475276" s="1"/>
    </row>
    <row r="475295" spans="1:4" x14ac:dyDescent="0.35">
      <c r="A475295" s="1"/>
      <c r="B475295" s="1"/>
      <c r="C475295" s="1"/>
      <c r="D475295" s="1"/>
    </row>
    <row r="475314" spans="1:4" x14ac:dyDescent="0.35">
      <c r="A475314" s="1"/>
      <c r="B475314" s="1"/>
      <c r="C475314" s="1"/>
      <c r="D475314" s="1"/>
    </row>
    <row r="475333" spans="1:4" x14ac:dyDescent="0.35">
      <c r="A475333" s="1"/>
      <c r="B475333" s="1"/>
      <c r="C475333" s="1"/>
      <c r="D475333" s="1"/>
    </row>
    <row r="475352" spans="1:4" x14ac:dyDescent="0.35">
      <c r="A475352" s="1"/>
      <c r="B475352" s="1"/>
      <c r="C475352" s="1"/>
      <c r="D475352" s="1"/>
    </row>
    <row r="475371" spans="1:4" x14ac:dyDescent="0.35">
      <c r="A475371" s="1"/>
      <c r="B475371" s="1"/>
      <c r="C475371" s="1"/>
      <c r="D475371" s="1"/>
    </row>
    <row r="475390" spans="1:4" x14ac:dyDescent="0.35">
      <c r="A475390" s="1"/>
      <c r="B475390" s="1"/>
      <c r="C475390" s="1"/>
      <c r="D475390" s="1"/>
    </row>
    <row r="475409" spans="1:4" x14ac:dyDescent="0.35">
      <c r="A475409" s="1"/>
      <c r="B475409" s="1"/>
      <c r="C475409" s="1"/>
      <c r="D475409" s="1"/>
    </row>
    <row r="475428" spans="1:4" x14ac:dyDescent="0.35">
      <c r="A475428" s="1"/>
      <c r="B475428" s="1"/>
      <c r="C475428" s="1"/>
      <c r="D475428" s="1"/>
    </row>
    <row r="475447" spans="1:4" x14ac:dyDescent="0.35">
      <c r="A475447" s="1"/>
      <c r="B475447" s="1"/>
      <c r="C475447" s="1"/>
      <c r="D475447" s="1"/>
    </row>
    <row r="475466" spans="1:4" x14ac:dyDescent="0.35">
      <c r="A475466" s="1"/>
      <c r="B475466" s="1"/>
      <c r="C475466" s="1"/>
      <c r="D475466" s="1"/>
    </row>
    <row r="475485" spans="1:4" x14ac:dyDescent="0.35">
      <c r="A475485" s="1"/>
      <c r="B475485" s="1"/>
      <c r="C475485" s="1"/>
      <c r="D475485" s="1"/>
    </row>
    <row r="475504" spans="1:4" x14ac:dyDescent="0.35">
      <c r="A475504" s="1"/>
      <c r="B475504" s="1"/>
      <c r="C475504" s="1"/>
      <c r="D475504" s="1"/>
    </row>
    <row r="475523" spans="1:4" x14ac:dyDescent="0.35">
      <c r="A475523" s="1"/>
      <c r="B475523" s="1"/>
      <c r="C475523" s="1"/>
      <c r="D475523" s="1"/>
    </row>
    <row r="475542" spans="1:4" x14ac:dyDescent="0.35">
      <c r="A475542" s="1"/>
      <c r="B475542" s="1"/>
      <c r="C475542" s="1"/>
      <c r="D475542" s="1"/>
    </row>
    <row r="475561" spans="1:4" x14ac:dyDescent="0.35">
      <c r="A475561" s="1"/>
      <c r="B475561" s="1"/>
      <c r="C475561" s="1"/>
      <c r="D475561" s="1"/>
    </row>
    <row r="475580" spans="1:4" x14ac:dyDescent="0.35">
      <c r="A475580" s="1"/>
      <c r="B475580" s="1"/>
      <c r="C475580" s="1"/>
      <c r="D475580" s="1"/>
    </row>
    <row r="475599" spans="1:4" x14ac:dyDescent="0.35">
      <c r="A475599" s="1"/>
      <c r="B475599" s="1"/>
      <c r="C475599" s="1"/>
      <c r="D475599" s="1"/>
    </row>
    <row r="475618" spans="1:4" x14ac:dyDescent="0.35">
      <c r="A475618" s="1"/>
      <c r="B475618" s="1"/>
      <c r="C475618" s="1"/>
      <c r="D475618" s="1"/>
    </row>
    <row r="475637" spans="1:4" x14ac:dyDescent="0.35">
      <c r="A475637" s="1"/>
      <c r="B475637" s="1"/>
      <c r="C475637" s="1"/>
      <c r="D475637" s="1"/>
    </row>
    <row r="475656" spans="1:4" x14ac:dyDescent="0.35">
      <c r="A475656" s="1"/>
      <c r="B475656" s="1"/>
      <c r="C475656" s="1"/>
      <c r="D475656" s="1"/>
    </row>
    <row r="475675" spans="1:4" x14ac:dyDescent="0.35">
      <c r="A475675" s="1"/>
      <c r="B475675" s="1"/>
      <c r="C475675" s="1"/>
      <c r="D475675" s="1"/>
    </row>
    <row r="475694" spans="1:4" x14ac:dyDescent="0.35">
      <c r="A475694" s="1"/>
      <c r="B475694" s="1"/>
      <c r="C475694" s="1"/>
      <c r="D475694" s="1"/>
    </row>
    <row r="475713" spans="1:4" x14ac:dyDescent="0.35">
      <c r="A475713" s="1"/>
      <c r="B475713" s="1"/>
      <c r="C475713" s="1"/>
      <c r="D475713" s="1"/>
    </row>
    <row r="475732" spans="1:4" x14ac:dyDescent="0.35">
      <c r="A475732" s="1"/>
      <c r="B475732" s="1"/>
      <c r="C475732" s="1"/>
      <c r="D475732" s="1"/>
    </row>
    <row r="475751" spans="1:4" x14ac:dyDescent="0.35">
      <c r="A475751" s="1"/>
      <c r="B475751" s="1"/>
      <c r="C475751" s="1"/>
      <c r="D475751" s="1"/>
    </row>
    <row r="475770" spans="1:4" x14ac:dyDescent="0.35">
      <c r="A475770" s="1"/>
      <c r="B475770" s="1"/>
      <c r="C475770" s="1"/>
      <c r="D475770" s="1"/>
    </row>
    <row r="475789" spans="1:4" x14ac:dyDescent="0.35">
      <c r="A475789" s="1"/>
      <c r="B475789" s="1"/>
      <c r="C475789" s="1"/>
      <c r="D475789" s="1"/>
    </row>
    <row r="475808" spans="1:4" x14ac:dyDescent="0.35">
      <c r="A475808" s="1"/>
      <c r="B475808" s="1"/>
      <c r="C475808" s="1"/>
      <c r="D475808" s="1"/>
    </row>
    <row r="475827" spans="1:4" x14ac:dyDescent="0.35">
      <c r="A475827" s="1"/>
      <c r="B475827" s="1"/>
      <c r="C475827" s="1"/>
      <c r="D475827" s="1"/>
    </row>
    <row r="475846" spans="1:4" x14ac:dyDescent="0.35">
      <c r="A475846" s="1"/>
      <c r="B475846" s="1"/>
      <c r="C475846" s="1"/>
      <c r="D475846" s="1"/>
    </row>
    <row r="475865" spans="1:4" x14ac:dyDescent="0.35">
      <c r="A475865" s="1"/>
      <c r="B475865" s="1"/>
      <c r="C475865" s="1"/>
      <c r="D475865" s="1"/>
    </row>
    <row r="475884" spans="1:4" x14ac:dyDescent="0.35">
      <c r="A475884" s="1"/>
      <c r="B475884" s="1"/>
      <c r="C475884" s="1"/>
      <c r="D475884" s="1"/>
    </row>
    <row r="475903" spans="1:4" x14ac:dyDescent="0.35">
      <c r="A475903" s="1"/>
      <c r="B475903" s="1"/>
      <c r="C475903" s="1"/>
      <c r="D475903" s="1"/>
    </row>
    <row r="475922" spans="1:4" x14ac:dyDescent="0.35">
      <c r="A475922" s="1"/>
      <c r="B475922" s="1"/>
      <c r="C475922" s="1"/>
      <c r="D475922" s="1"/>
    </row>
    <row r="475941" spans="1:4" x14ac:dyDescent="0.35">
      <c r="A475941" s="1"/>
      <c r="B475941" s="1"/>
      <c r="C475941" s="1"/>
      <c r="D475941" s="1"/>
    </row>
    <row r="475960" spans="1:4" x14ac:dyDescent="0.35">
      <c r="A475960" s="1"/>
      <c r="B475960" s="1"/>
      <c r="C475960" s="1"/>
      <c r="D475960" s="1"/>
    </row>
    <row r="475979" spans="1:4" x14ac:dyDescent="0.35">
      <c r="A475979" s="1"/>
      <c r="B475979" s="1"/>
      <c r="C475979" s="1"/>
      <c r="D475979" s="1"/>
    </row>
    <row r="475998" spans="1:4" x14ac:dyDescent="0.35">
      <c r="A475998" s="1"/>
      <c r="B475998" s="1"/>
      <c r="C475998" s="1"/>
      <c r="D475998" s="1"/>
    </row>
    <row r="476017" spans="1:4" x14ac:dyDescent="0.35">
      <c r="A476017" s="1"/>
      <c r="B476017" s="1"/>
      <c r="C476017" s="1"/>
      <c r="D476017" s="1"/>
    </row>
    <row r="476036" spans="1:4" x14ac:dyDescent="0.35">
      <c r="A476036" s="1"/>
      <c r="B476036" s="1"/>
      <c r="C476036" s="1"/>
      <c r="D476036" s="1"/>
    </row>
    <row r="476055" spans="1:4" x14ac:dyDescent="0.35">
      <c r="A476055" s="1"/>
      <c r="B476055" s="1"/>
      <c r="C476055" s="1"/>
      <c r="D476055" s="1"/>
    </row>
    <row r="476074" spans="1:4" x14ac:dyDescent="0.35">
      <c r="A476074" s="1"/>
      <c r="B476074" s="1"/>
      <c r="C476074" s="1"/>
      <c r="D476074" s="1"/>
    </row>
    <row r="476093" spans="1:4" x14ac:dyDescent="0.35">
      <c r="A476093" s="1"/>
      <c r="B476093" s="1"/>
      <c r="C476093" s="1"/>
      <c r="D476093" s="1"/>
    </row>
    <row r="476112" spans="1:4" x14ac:dyDescent="0.35">
      <c r="A476112" s="1"/>
      <c r="B476112" s="1"/>
      <c r="C476112" s="1"/>
      <c r="D476112" s="1"/>
    </row>
    <row r="476131" spans="1:4" x14ac:dyDescent="0.35">
      <c r="A476131" s="1"/>
      <c r="B476131" s="1"/>
      <c r="C476131" s="1"/>
      <c r="D476131" s="1"/>
    </row>
    <row r="476150" spans="1:4" x14ac:dyDescent="0.35">
      <c r="A476150" s="1"/>
      <c r="B476150" s="1"/>
      <c r="C476150" s="1"/>
      <c r="D476150" s="1"/>
    </row>
    <row r="476169" spans="1:4" x14ac:dyDescent="0.35">
      <c r="A476169" s="1"/>
      <c r="B476169" s="1"/>
      <c r="C476169" s="1"/>
      <c r="D476169" s="1"/>
    </row>
    <row r="476188" spans="1:4" x14ac:dyDescent="0.35">
      <c r="A476188" s="1"/>
      <c r="B476188" s="1"/>
      <c r="C476188" s="1"/>
      <c r="D476188" s="1"/>
    </row>
    <row r="476207" spans="1:4" x14ac:dyDescent="0.35">
      <c r="A476207" s="1"/>
      <c r="B476207" s="1"/>
      <c r="C476207" s="1"/>
      <c r="D476207" s="1"/>
    </row>
    <row r="476226" spans="1:4" x14ac:dyDescent="0.35">
      <c r="A476226" s="1"/>
      <c r="B476226" s="1"/>
      <c r="C476226" s="1"/>
      <c r="D476226" s="1"/>
    </row>
    <row r="476245" spans="1:4" x14ac:dyDescent="0.35">
      <c r="A476245" s="1"/>
      <c r="B476245" s="1"/>
      <c r="C476245" s="1"/>
      <c r="D476245" s="1"/>
    </row>
    <row r="476264" spans="1:4" x14ac:dyDescent="0.35">
      <c r="A476264" s="1"/>
      <c r="B476264" s="1"/>
      <c r="C476264" s="1"/>
      <c r="D476264" s="1"/>
    </row>
    <row r="476283" spans="1:4" x14ac:dyDescent="0.35">
      <c r="A476283" s="1"/>
      <c r="B476283" s="1"/>
      <c r="C476283" s="1"/>
      <c r="D476283" s="1"/>
    </row>
    <row r="476302" spans="1:4" x14ac:dyDescent="0.35">
      <c r="A476302" s="1"/>
      <c r="B476302" s="1"/>
      <c r="C476302" s="1"/>
      <c r="D476302" s="1"/>
    </row>
    <row r="476321" spans="1:4" x14ac:dyDescent="0.35">
      <c r="A476321" s="1"/>
      <c r="B476321" s="1"/>
      <c r="C476321" s="1"/>
      <c r="D476321" s="1"/>
    </row>
    <row r="476340" spans="1:4" x14ac:dyDescent="0.35">
      <c r="A476340" s="1"/>
      <c r="B476340" s="1"/>
      <c r="C476340" s="1"/>
      <c r="D476340" s="1"/>
    </row>
    <row r="476359" spans="1:4" x14ac:dyDescent="0.35">
      <c r="A476359" s="1"/>
      <c r="B476359" s="1"/>
      <c r="C476359" s="1"/>
      <c r="D476359" s="1"/>
    </row>
    <row r="476378" spans="1:4" x14ac:dyDescent="0.35">
      <c r="A476378" s="1"/>
      <c r="B476378" s="1"/>
      <c r="C476378" s="1"/>
      <c r="D476378" s="1"/>
    </row>
    <row r="476397" spans="1:4" x14ac:dyDescent="0.35">
      <c r="A476397" s="1"/>
      <c r="B476397" s="1"/>
      <c r="C476397" s="1"/>
      <c r="D476397" s="1"/>
    </row>
    <row r="476416" spans="1:4" x14ac:dyDescent="0.35">
      <c r="A476416" s="1"/>
      <c r="B476416" s="1"/>
      <c r="C476416" s="1"/>
      <c r="D476416" s="1"/>
    </row>
    <row r="476435" spans="1:4" x14ac:dyDescent="0.35">
      <c r="A476435" s="1"/>
      <c r="B476435" s="1"/>
      <c r="C476435" s="1"/>
      <c r="D476435" s="1"/>
    </row>
    <row r="476454" spans="1:4" x14ac:dyDescent="0.35">
      <c r="A476454" s="1"/>
      <c r="B476454" s="1"/>
      <c r="C476454" s="1"/>
      <c r="D476454" s="1"/>
    </row>
    <row r="476473" spans="1:4" x14ac:dyDescent="0.35">
      <c r="A476473" s="1"/>
      <c r="B476473" s="1"/>
      <c r="C476473" s="1"/>
      <c r="D476473" s="1"/>
    </row>
    <row r="476492" spans="1:4" x14ac:dyDescent="0.35">
      <c r="A476492" s="1"/>
      <c r="B476492" s="1"/>
      <c r="C476492" s="1"/>
      <c r="D476492" s="1"/>
    </row>
    <row r="476511" spans="1:4" x14ac:dyDescent="0.35">
      <c r="A476511" s="1"/>
      <c r="B476511" s="1"/>
      <c r="C476511" s="1"/>
      <c r="D476511" s="1"/>
    </row>
    <row r="476530" spans="1:4" x14ac:dyDescent="0.35">
      <c r="A476530" s="1"/>
      <c r="B476530" s="1"/>
      <c r="C476530" s="1"/>
      <c r="D476530" s="1"/>
    </row>
    <row r="476549" spans="1:4" x14ac:dyDescent="0.35">
      <c r="A476549" s="1"/>
      <c r="B476549" s="1"/>
      <c r="C476549" s="1"/>
      <c r="D476549" s="1"/>
    </row>
    <row r="476568" spans="1:4" x14ac:dyDescent="0.35">
      <c r="A476568" s="1"/>
      <c r="B476568" s="1"/>
      <c r="C476568" s="1"/>
      <c r="D476568" s="1"/>
    </row>
    <row r="476587" spans="1:4" x14ac:dyDescent="0.35">
      <c r="A476587" s="1"/>
      <c r="B476587" s="1"/>
      <c r="C476587" s="1"/>
      <c r="D476587" s="1"/>
    </row>
    <row r="476606" spans="1:4" x14ac:dyDescent="0.35">
      <c r="A476606" s="1"/>
      <c r="B476606" s="1"/>
      <c r="C476606" s="1"/>
      <c r="D476606" s="1"/>
    </row>
    <row r="476625" spans="1:4" x14ac:dyDescent="0.35">
      <c r="A476625" s="1"/>
      <c r="B476625" s="1"/>
      <c r="C476625" s="1"/>
      <c r="D476625" s="1"/>
    </row>
    <row r="476644" spans="1:4" x14ac:dyDescent="0.35">
      <c r="A476644" s="1"/>
      <c r="B476644" s="1"/>
      <c r="C476644" s="1"/>
      <c r="D476644" s="1"/>
    </row>
    <row r="476663" spans="1:4" x14ac:dyDescent="0.35">
      <c r="A476663" s="1"/>
      <c r="B476663" s="1"/>
      <c r="C476663" s="1"/>
      <c r="D476663" s="1"/>
    </row>
    <row r="476682" spans="1:4" x14ac:dyDescent="0.35">
      <c r="A476682" s="1"/>
      <c r="B476682" s="1"/>
      <c r="C476682" s="1"/>
      <c r="D476682" s="1"/>
    </row>
    <row r="476701" spans="1:4" x14ac:dyDescent="0.35">
      <c r="A476701" s="1"/>
      <c r="B476701" s="1"/>
      <c r="C476701" s="1"/>
      <c r="D476701" s="1"/>
    </row>
    <row r="476720" spans="1:4" x14ac:dyDescent="0.35">
      <c r="A476720" s="1"/>
      <c r="B476720" s="1"/>
      <c r="C476720" s="1"/>
      <c r="D476720" s="1"/>
    </row>
    <row r="476739" spans="1:4" x14ac:dyDescent="0.35">
      <c r="A476739" s="1"/>
      <c r="B476739" s="1"/>
      <c r="C476739" s="1"/>
      <c r="D476739" s="1"/>
    </row>
    <row r="476758" spans="1:4" x14ac:dyDescent="0.35">
      <c r="A476758" s="1"/>
      <c r="B476758" s="1"/>
      <c r="C476758" s="1"/>
      <c r="D476758" s="1"/>
    </row>
    <row r="476777" spans="1:4" x14ac:dyDescent="0.35">
      <c r="A476777" s="1"/>
      <c r="B476777" s="1"/>
      <c r="C476777" s="1"/>
      <c r="D476777" s="1"/>
    </row>
    <row r="476796" spans="1:4" x14ac:dyDescent="0.35">
      <c r="A476796" s="1"/>
      <c r="B476796" s="1"/>
      <c r="C476796" s="1"/>
      <c r="D476796" s="1"/>
    </row>
    <row r="476815" spans="1:4" x14ac:dyDescent="0.35">
      <c r="A476815" s="1"/>
      <c r="B476815" s="1"/>
      <c r="C476815" s="1"/>
      <c r="D476815" s="1"/>
    </row>
    <row r="476834" spans="1:4" x14ac:dyDescent="0.35">
      <c r="A476834" s="1"/>
      <c r="B476834" s="1"/>
      <c r="C476834" s="1"/>
      <c r="D476834" s="1"/>
    </row>
    <row r="476853" spans="1:4" x14ac:dyDescent="0.35">
      <c r="A476853" s="1"/>
      <c r="B476853" s="1"/>
      <c r="C476853" s="1"/>
      <c r="D476853" s="1"/>
    </row>
    <row r="476872" spans="1:4" x14ac:dyDescent="0.35">
      <c r="A476872" s="1"/>
      <c r="B476872" s="1"/>
      <c r="C476872" s="1"/>
      <c r="D476872" s="1"/>
    </row>
    <row r="476891" spans="1:4" x14ac:dyDescent="0.35">
      <c r="A476891" s="1"/>
      <c r="B476891" s="1"/>
      <c r="C476891" s="1"/>
      <c r="D476891" s="1"/>
    </row>
    <row r="476910" spans="1:4" x14ac:dyDescent="0.35">
      <c r="A476910" s="1"/>
      <c r="B476910" s="1"/>
      <c r="C476910" s="1"/>
      <c r="D476910" s="1"/>
    </row>
    <row r="476929" spans="1:4" x14ac:dyDescent="0.35">
      <c r="A476929" s="1"/>
      <c r="B476929" s="1"/>
      <c r="C476929" s="1"/>
      <c r="D476929" s="1"/>
    </row>
    <row r="476948" spans="1:4" x14ac:dyDescent="0.35">
      <c r="A476948" s="1"/>
      <c r="B476948" s="1"/>
      <c r="C476948" s="1"/>
      <c r="D476948" s="1"/>
    </row>
    <row r="476967" spans="1:4" x14ac:dyDescent="0.35">
      <c r="A476967" s="1"/>
      <c r="B476967" s="1"/>
      <c r="C476967" s="1"/>
      <c r="D476967" s="1"/>
    </row>
    <row r="476986" spans="1:4" x14ac:dyDescent="0.35">
      <c r="A476986" s="1"/>
      <c r="B476986" s="1"/>
      <c r="C476986" s="1"/>
      <c r="D476986" s="1"/>
    </row>
    <row r="477005" spans="1:4" x14ac:dyDescent="0.35">
      <c r="A477005" s="1"/>
      <c r="B477005" s="1"/>
      <c r="C477005" s="1"/>
      <c r="D477005" s="1"/>
    </row>
    <row r="477024" spans="1:4" x14ac:dyDescent="0.35">
      <c r="A477024" s="1"/>
      <c r="B477024" s="1"/>
      <c r="C477024" s="1"/>
      <c r="D477024" s="1"/>
    </row>
    <row r="477043" spans="1:4" x14ac:dyDescent="0.35">
      <c r="A477043" s="1"/>
      <c r="B477043" s="1"/>
      <c r="C477043" s="1"/>
      <c r="D477043" s="1"/>
    </row>
    <row r="477062" spans="1:4" x14ac:dyDescent="0.35">
      <c r="A477062" s="1"/>
      <c r="B477062" s="1"/>
      <c r="C477062" s="1"/>
      <c r="D477062" s="1"/>
    </row>
    <row r="477081" spans="1:4" x14ac:dyDescent="0.35">
      <c r="A477081" s="1"/>
      <c r="B477081" s="1"/>
      <c r="C477081" s="1"/>
      <c r="D477081" s="1"/>
    </row>
    <row r="477100" spans="1:4" x14ac:dyDescent="0.35">
      <c r="A477100" s="1"/>
      <c r="B477100" s="1"/>
      <c r="C477100" s="1"/>
      <c r="D477100" s="1"/>
    </row>
    <row r="477119" spans="1:4" x14ac:dyDescent="0.35">
      <c r="A477119" s="1"/>
      <c r="B477119" s="1"/>
      <c r="C477119" s="1"/>
      <c r="D477119" s="1"/>
    </row>
    <row r="477138" spans="1:4" x14ac:dyDescent="0.35">
      <c r="A477138" s="1"/>
      <c r="B477138" s="1"/>
      <c r="C477138" s="1"/>
      <c r="D477138" s="1"/>
    </row>
    <row r="477157" spans="1:4" x14ac:dyDescent="0.35">
      <c r="A477157" s="1"/>
      <c r="B477157" s="1"/>
      <c r="C477157" s="1"/>
      <c r="D477157" s="1"/>
    </row>
    <row r="477176" spans="1:4" x14ac:dyDescent="0.35">
      <c r="A477176" s="1"/>
      <c r="B477176" s="1"/>
      <c r="C477176" s="1"/>
      <c r="D477176" s="1"/>
    </row>
    <row r="477195" spans="1:4" x14ac:dyDescent="0.35">
      <c r="A477195" s="1"/>
      <c r="B477195" s="1"/>
      <c r="C477195" s="1"/>
      <c r="D477195" s="1"/>
    </row>
    <row r="477214" spans="1:4" x14ac:dyDescent="0.35">
      <c r="A477214" s="1"/>
      <c r="B477214" s="1"/>
      <c r="C477214" s="1"/>
      <c r="D477214" s="1"/>
    </row>
    <row r="477233" spans="1:4" x14ac:dyDescent="0.35">
      <c r="A477233" s="1"/>
      <c r="B477233" s="1"/>
      <c r="C477233" s="1"/>
      <c r="D477233" s="1"/>
    </row>
    <row r="477252" spans="1:4" x14ac:dyDescent="0.35">
      <c r="A477252" s="1"/>
      <c r="B477252" s="1"/>
      <c r="C477252" s="1"/>
      <c r="D477252" s="1"/>
    </row>
    <row r="477271" spans="1:4" x14ac:dyDescent="0.35">
      <c r="A477271" s="1"/>
      <c r="B477271" s="1"/>
      <c r="C477271" s="1"/>
      <c r="D477271" s="1"/>
    </row>
    <row r="477290" spans="1:4" x14ac:dyDescent="0.35">
      <c r="A477290" s="1"/>
      <c r="B477290" s="1"/>
      <c r="C477290" s="1"/>
      <c r="D477290" s="1"/>
    </row>
    <row r="477309" spans="1:4" x14ac:dyDescent="0.35">
      <c r="A477309" s="1"/>
      <c r="B477309" s="1"/>
      <c r="C477309" s="1"/>
      <c r="D477309" s="1"/>
    </row>
    <row r="477328" spans="1:4" x14ac:dyDescent="0.35">
      <c r="A477328" s="1"/>
      <c r="B477328" s="1"/>
      <c r="C477328" s="1"/>
      <c r="D477328" s="1"/>
    </row>
    <row r="477347" spans="1:4" x14ac:dyDescent="0.35">
      <c r="A477347" s="1"/>
      <c r="B477347" s="1"/>
      <c r="C477347" s="1"/>
      <c r="D477347" s="1"/>
    </row>
    <row r="477366" spans="1:4" x14ac:dyDescent="0.35">
      <c r="A477366" s="1"/>
      <c r="B477366" s="1"/>
      <c r="C477366" s="1"/>
      <c r="D477366" s="1"/>
    </row>
    <row r="477385" spans="1:4" x14ac:dyDescent="0.35">
      <c r="A477385" s="1"/>
      <c r="B477385" s="1"/>
      <c r="C477385" s="1"/>
      <c r="D477385" s="1"/>
    </row>
    <row r="477404" spans="1:4" x14ac:dyDescent="0.35">
      <c r="A477404" s="1"/>
      <c r="B477404" s="1"/>
      <c r="C477404" s="1"/>
      <c r="D477404" s="1"/>
    </row>
    <row r="477423" spans="1:4" x14ac:dyDescent="0.35">
      <c r="A477423" s="1"/>
      <c r="B477423" s="1"/>
      <c r="C477423" s="1"/>
      <c r="D477423" s="1"/>
    </row>
    <row r="477442" spans="1:4" x14ac:dyDescent="0.35">
      <c r="A477442" s="1"/>
      <c r="B477442" s="1"/>
      <c r="C477442" s="1"/>
      <c r="D477442" s="1"/>
    </row>
    <row r="477461" spans="1:4" x14ac:dyDescent="0.35">
      <c r="A477461" s="1"/>
      <c r="B477461" s="1"/>
      <c r="C477461" s="1"/>
      <c r="D477461" s="1"/>
    </row>
    <row r="477480" spans="1:4" x14ac:dyDescent="0.35">
      <c r="A477480" s="1"/>
      <c r="B477480" s="1"/>
      <c r="C477480" s="1"/>
      <c r="D477480" s="1"/>
    </row>
    <row r="477499" spans="1:4" x14ac:dyDescent="0.35">
      <c r="A477499" s="1"/>
      <c r="B477499" s="1"/>
      <c r="C477499" s="1"/>
      <c r="D477499" s="1"/>
    </row>
    <row r="477518" spans="1:4" x14ac:dyDescent="0.35">
      <c r="A477518" s="1"/>
      <c r="B477518" s="1"/>
      <c r="C477518" s="1"/>
      <c r="D477518" s="1"/>
    </row>
    <row r="477537" spans="1:4" x14ac:dyDescent="0.35">
      <c r="A477537" s="1"/>
      <c r="B477537" s="1"/>
      <c r="C477537" s="1"/>
      <c r="D477537" s="1"/>
    </row>
    <row r="477556" spans="1:4" x14ac:dyDescent="0.35">
      <c r="A477556" s="1"/>
      <c r="B477556" s="1"/>
      <c r="C477556" s="1"/>
      <c r="D477556" s="1"/>
    </row>
    <row r="477575" spans="1:4" x14ac:dyDescent="0.35">
      <c r="A477575" s="1"/>
      <c r="B477575" s="1"/>
      <c r="C477575" s="1"/>
      <c r="D477575" s="1"/>
    </row>
    <row r="477594" spans="1:4" x14ac:dyDescent="0.35">
      <c r="A477594" s="1"/>
      <c r="B477594" s="1"/>
      <c r="C477594" s="1"/>
      <c r="D477594" s="1"/>
    </row>
    <row r="477613" spans="1:4" x14ac:dyDescent="0.35">
      <c r="A477613" s="1"/>
      <c r="B477613" s="1"/>
      <c r="C477613" s="1"/>
      <c r="D477613" s="1"/>
    </row>
    <row r="477632" spans="1:4" x14ac:dyDescent="0.35">
      <c r="A477632" s="1"/>
      <c r="B477632" s="1"/>
      <c r="C477632" s="1"/>
      <c r="D477632" s="1"/>
    </row>
    <row r="477651" spans="1:4" x14ac:dyDescent="0.35">
      <c r="A477651" s="1"/>
      <c r="B477651" s="1"/>
      <c r="C477651" s="1"/>
      <c r="D477651" s="1"/>
    </row>
    <row r="477670" spans="1:4" x14ac:dyDescent="0.35">
      <c r="A477670" s="1"/>
      <c r="B477670" s="1"/>
      <c r="C477670" s="1"/>
      <c r="D477670" s="1"/>
    </row>
    <row r="477689" spans="1:4" x14ac:dyDescent="0.35">
      <c r="A477689" s="1"/>
      <c r="B477689" s="1"/>
      <c r="C477689" s="1"/>
      <c r="D477689" s="1"/>
    </row>
    <row r="477708" spans="1:4" x14ac:dyDescent="0.35">
      <c r="A477708" s="1"/>
      <c r="B477708" s="1"/>
      <c r="C477708" s="1"/>
      <c r="D477708" s="1"/>
    </row>
    <row r="477727" spans="1:4" x14ac:dyDescent="0.35">
      <c r="A477727" s="1"/>
      <c r="B477727" s="1"/>
      <c r="C477727" s="1"/>
      <c r="D477727" s="1"/>
    </row>
    <row r="477746" spans="1:4" x14ac:dyDescent="0.35">
      <c r="A477746" s="1"/>
      <c r="B477746" s="1"/>
      <c r="C477746" s="1"/>
      <c r="D477746" s="1"/>
    </row>
    <row r="477765" spans="1:4" x14ac:dyDescent="0.35">
      <c r="A477765" s="1"/>
      <c r="B477765" s="1"/>
      <c r="C477765" s="1"/>
      <c r="D477765" s="1"/>
    </row>
    <row r="477784" spans="1:4" x14ac:dyDescent="0.35">
      <c r="A477784" s="1"/>
      <c r="B477784" s="1"/>
      <c r="C477784" s="1"/>
      <c r="D477784" s="1"/>
    </row>
    <row r="477803" spans="1:4" x14ac:dyDescent="0.35">
      <c r="A477803" s="1"/>
      <c r="B477803" s="1"/>
      <c r="C477803" s="1"/>
      <c r="D477803" s="1"/>
    </row>
    <row r="477822" spans="1:4" x14ac:dyDescent="0.35">
      <c r="A477822" s="1"/>
      <c r="B477822" s="1"/>
      <c r="C477822" s="1"/>
      <c r="D477822" s="1"/>
    </row>
    <row r="477841" spans="1:4" x14ac:dyDescent="0.35">
      <c r="A477841" s="1"/>
      <c r="B477841" s="1"/>
      <c r="C477841" s="1"/>
      <c r="D477841" s="1"/>
    </row>
    <row r="477860" spans="1:4" x14ac:dyDescent="0.35">
      <c r="A477860" s="1"/>
      <c r="B477860" s="1"/>
      <c r="C477860" s="1"/>
      <c r="D477860" s="1"/>
    </row>
    <row r="477879" spans="1:4" x14ac:dyDescent="0.35">
      <c r="A477879" s="1"/>
      <c r="B477879" s="1"/>
      <c r="C477879" s="1"/>
      <c r="D477879" s="1"/>
    </row>
    <row r="477898" spans="1:4" x14ac:dyDescent="0.35">
      <c r="A477898" s="1"/>
      <c r="B477898" s="1"/>
      <c r="C477898" s="1"/>
      <c r="D477898" s="1"/>
    </row>
    <row r="477917" spans="1:4" x14ac:dyDescent="0.35">
      <c r="A477917" s="1"/>
      <c r="B477917" s="1"/>
      <c r="C477917" s="1"/>
      <c r="D477917" s="1"/>
    </row>
    <row r="477936" spans="1:4" x14ac:dyDescent="0.35">
      <c r="A477936" s="1"/>
      <c r="B477936" s="1"/>
      <c r="C477936" s="1"/>
      <c r="D477936" s="1"/>
    </row>
    <row r="477955" spans="1:4" x14ac:dyDescent="0.35">
      <c r="A477955" s="1"/>
      <c r="B477955" s="1"/>
      <c r="C477955" s="1"/>
      <c r="D477955" s="1"/>
    </row>
    <row r="477974" spans="1:4" x14ac:dyDescent="0.35">
      <c r="A477974" s="1"/>
      <c r="B477974" s="1"/>
      <c r="C477974" s="1"/>
      <c r="D477974" s="1"/>
    </row>
    <row r="477993" spans="1:4" x14ac:dyDescent="0.35">
      <c r="A477993" s="1"/>
      <c r="B477993" s="1"/>
      <c r="C477993" s="1"/>
      <c r="D477993" s="1"/>
    </row>
    <row r="478012" spans="1:4" x14ac:dyDescent="0.35">
      <c r="A478012" s="1"/>
      <c r="B478012" s="1"/>
      <c r="C478012" s="1"/>
      <c r="D478012" s="1"/>
    </row>
    <row r="478031" spans="1:4" x14ac:dyDescent="0.35">
      <c r="A478031" s="1"/>
      <c r="B478031" s="1"/>
      <c r="C478031" s="1"/>
      <c r="D478031" s="1"/>
    </row>
    <row r="478050" spans="1:4" x14ac:dyDescent="0.35">
      <c r="A478050" s="1"/>
      <c r="B478050" s="1"/>
      <c r="C478050" s="1"/>
      <c r="D478050" s="1"/>
    </row>
    <row r="478069" spans="1:4" x14ac:dyDescent="0.35">
      <c r="A478069" s="1"/>
      <c r="B478069" s="1"/>
      <c r="C478069" s="1"/>
      <c r="D478069" s="1"/>
    </row>
    <row r="478088" spans="1:4" x14ac:dyDescent="0.35">
      <c r="A478088" s="1"/>
      <c r="B478088" s="1"/>
      <c r="C478088" s="1"/>
      <c r="D478088" s="1"/>
    </row>
    <row r="478107" spans="1:4" x14ac:dyDescent="0.35">
      <c r="A478107" s="1"/>
      <c r="B478107" s="1"/>
      <c r="C478107" s="1"/>
      <c r="D478107" s="1"/>
    </row>
    <row r="478126" spans="1:4" x14ac:dyDescent="0.35">
      <c r="A478126" s="1"/>
      <c r="B478126" s="1"/>
      <c r="C478126" s="1"/>
      <c r="D478126" s="1"/>
    </row>
    <row r="478145" spans="1:4" x14ac:dyDescent="0.35">
      <c r="A478145" s="1"/>
      <c r="B478145" s="1"/>
      <c r="C478145" s="1"/>
      <c r="D478145" s="1"/>
    </row>
    <row r="478164" spans="1:4" x14ac:dyDescent="0.35">
      <c r="A478164" s="1"/>
      <c r="B478164" s="1"/>
      <c r="C478164" s="1"/>
      <c r="D478164" s="1"/>
    </row>
    <row r="478183" spans="1:4" x14ac:dyDescent="0.35">
      <c r="A478183" s="1"/>
      <c r="B478183" s="1"/>
      <c r="C478183" s="1"/>
      <c r="D478183" s="1"/>
    </row>
    <row r="478202" spans="1:4" x14ac:dyDescent="0.35">
      <c r="A478202" s="1"/>
      <c r="B478202" s="1"/>
      <c r="C478202" s="1"/>
      <c r="D478202" s="1"/>
    </row>
    <row r="478221" spans="1:4" x14ac:dyDescent="0.35">
      <c r="A478221" s="1"/>
      <c r="B478221" s="1"/>
      <c r="C478221" s="1"/>
      <c r="D478221" s="1"/>
    </row>
    <row r="478240" spans="1:4" x14ac:dyDescent="0.35">
      <c r="A478240" s="1"/>
      <c r="B478240" s="1"/>
      <c r="C478240" s="1"/>
      <c r="D478240" s="1"/>
    </row>
    <row r="478259" spans="1:4" x14ac:dyDescent="0.35">
      <c r="A478259" s="1"/>
      <c r="B478259" s="1"/>
      <c r="C478259" s="1"/>
      <c r="D478259" s="1"/>
    </row>
    <row r="478278" spans="1:4" x14ac:dyDescent="0.35">
      <c r="A478278" s="1"/>
      <c r="B478278" s="1"/>
      <c r="C478278" s="1"/>
      <c r="D478278" s="1"/>
    </row>
    <row r="478297" spans="1:4" x14ac:dyDescent="0.35">
      <c r="A478297" s="1"/>
      <c r="B478297" s="1"/>
      <c r="C478297" s="1"/>
      <c r="D478297" s="1"/>
    </row>
    <row r="478316" spans="1:4" x14ac:dyDescent="0.35">
      <c r="A478316" s="1"/>
      <c r="B478316" s="1"/>
      <c r="C478316" s="1"/>
      <c r="D478316" s="1"/>
    </row>
    <row r="478335" spans="1:4" x14ac:dyDescent="0.35">
      <c r="A478335" s="1"/>
      <c r="B478335" s="1"/>
      <c r="C478335" s="1"/>
      <c r="D478335" s="1"/>
    </row>
    <row r="478354" spans="1:4" x14ac:dyDescent="0.35">
      <c r="A478354" s="1"/>
      <c r="B478354" s="1"/>
      <c r="C478354" s="1"/>
      <c r="D478354" s="1"/>
    </row>
    <row r="478373" spans="1:4" x14ac:dyDescent="0.35">
      <c r="A478373" s="1"/>
      <c r="B478373" s="1"/>
      <c r="C478373" s="1"/>
      <c r="D478373" s="1"/>
    </row>
    <row r="478392" spans="1:4" x14ac:dyDescent="0.35">
      <c r="A478392" s="1"/>
      <c r="B478392" s="1"/>
      <c r="C478392" s="1"/>
      <c r="D478392" s="1"/>
    </row>
    <row r="478411" spans="1:4" x14ac:dyDescent="0.35">
      <c r="A478411" s="1"/>
      <c r="B478411" s="1"/>
      <c r="C478411" s="1"/>
      <c r="D478411" s="1"/>
    </row>
    <row r="478430" spans="1:4" x14ac:dyDescent="0.35">
      <c r="A478430" s="1"/>
      <c r="B478430" s="1"/>
      <c r="C478430" s="1"/>
      <c r="D478430" s="1"/>
    </row>
    <row r="478449" spans="1:4" x14ac:dyDescent="0.35">
      <c r="A478449" s="1"/>
      <c r="B478449" s="1"/>
      <c r="C478449" s="1"/>
      <c r="D478449" s="1"/>
    </row>
    <row r="478468" spans="1:4" x14ac:dyDescent="0.35">
      <c r="A478468" s="1"/>
      <c r="B478468" s="1"/>
      <c r="C478468" s="1"/>
      <c r="D478468" s="1"/>
    </row>
    <row r="478487" spans="1:4" x14ac:dyDescent="0.35">
      <c r="A478487" s="1"/>
      <c r="B478487" s="1"/>
      <c r="C478487" s="1"/>
      <c r="D478487" s="1"/>
    </row>
    <row r="478506" spans="1:4" x14ac:dyDescent="0.35">
      <c r="A478506" s="1"/>
      <c r="B478506" s="1"/>
      <c r="C478506" s="1"/>
      <c r="D478506" s="1"/>
    </row>
    <row r="478525" spans="1:4" x14ac:dyDescent="0.35">
      <c r="A478525" s="1"/>
      <c r="B478525" s="1"/>
      <c r="C478525" s="1"/>
      <c r="D478525" s="1"/>
    </row>
    <row r="478544" spans="1:4" x14ac:dyDescent="0.35">
      <c r="A478544" s="1"/>
      <c r="B478544" s="1"/>
      <c r="C478544" s="1"/>
      <c r="D478544" s="1"/>
    </row>
    <row r="478563" spans="1:4" x14ac:dyDescent="0.35">
      <c r="A478563" s="1"/>
      <c r="B478563" s="1"/>
      <c r="C478563" s="1"/>
      <c r="D478563" s="1"/>
    </row>
    <row r="478582" spans="1:4" x14ac:dyDescent="0.35">
      <c r="A478582" s="1"/>
      <c r="B478582" s="1"/>
      <c r="C478582" s="1"/>
      <c r="D478582" s="1"/>
    </row>
    <row r="478601" spans="1:4" x14ac:dyDescent="0.35">
      <c r="A478601" s="1"/>
      <c r="B478601" s="1"/>
      <c r="C478601" s="1"/>
      <c r="D478601" s="1"/>
    </row>
    <row r="478620" spans="1:4" x14ac:dyDescent="0.35">
      <c r="A478620" s="1"/>
      <c r="B478620" s="1"/>
      <c r="C478620" s="1"/>
      <c r="D478620" s="1"/>
    </row>
    <row r="478639" spans="1:4" x14ac:dyDescent="0.35">
      <c r="A478639" s="1"/>
      <c r="B478639" s="1"/>
      <c r="C478639" s="1"/>
      <c r="D478639" s="1"/>
    </row>
    <row r="478658" spans="1:4" x14ac:dyDescent="0.35">
      <c r="A478658" s="1"/>
      <c r="B478658" s="1"/>
      <c r="C478658" s="1"/>
      <c r="D478658" s="1"/>
    </row>
    <row r="478677" spans="1:4" x14ac:dyDescent="0.35">
      <c r="A478677" s="1"/>
      <c r="B478677" s="1"/>
      <c r="C478677" s="1"/>
      <c r="D478677" s="1"/>
    </row>
    <row r="478696" spans="1:4" x14ac:dyDescent="0.35">
      <c r="A478696" s="1"/>
      <c r="B478696" s="1"/>
      <c r="C478696" s="1"/>
      <c r="D478696" s="1"/>
    </row>
    <row r="478715" spans="1:4" x14ac:dyDescent="0.35">
      <c r="A478715" s="1"/>
      <c r="B478715" s="1"/>
      <c r="C478715" s="1"/>
      <c r="D478715" s="1"/>
    </row>
    <row r="478734" spans="1:4" x14ac:dyDescent="0.35">
      <c r="A478734" s="1"/>
      <c r="B478734" s="1"/>
      <c r="C478734" s="1"/>
      <c r="D478734" s="1"/>
    </row>
    <row r="478753" spans="1:4" x14ac:dyDescent="0.35">
      <c r="A478753" s="1"/>
      <c r="B478753" s="1"/>
      <c r="C478753" s="1"/>
      <c r="D478753" s="1"/>
    </row>
    <row r="478772" spans="1:4" x14ac:dyDescent="0.35">
      <c r="A478772" s="1"/>
      <c r="B478772" s="1"/>
      <c r="C478772" s="1"/>
      <c r="D478772" s="1"/>
    </row>
    <row r="478791" spans="1:4" x14ac:dyDescent="0.35">
      <c r="A478791" s="1"/>
      <c r="B478791" s="1"/>
      <c r="C478791" s="1"/>
      <c r="D478791" s="1"/>
    </row>
    <row r="478810" spans="1:4" x14ac:dyDescent="0.35">
      <c r="A478810" s="1"/>
      <c r="B478810" s="1"/>
      <c r="C478810" s="1"/>
      <c r="D478810" s="1"/>
    </row>
    <row r="478829" spans="1:4" x14ac:dyDescent="0.35">
      <c r="A478829" s="1"/>
      <c r="B478829" s="1"/>
      <c r="C478829" s="1"/>
      <c r="D478829" s="1"/>
    </row>
    <row r="478848" spans="1:4" x14ac:dyDescent="0.35">
      <c r="A478848" s="1"/>
      <c r="B478848" s="1"/>
      <c r="C478848" s="1"/>
      <c r="D478848" s="1"/>
    </row>
    <row r="478867" spans="1:4" x14ac:dyDescent="0.35">
      <c r="A478867" s="1"/>
      <c r="B478867" s="1"/>
      <c r="C478867" s="1"/>
      <c r="D478867" s="1"/>
    </row>
    <row r="478886" spans="1:4" x14ac:dyDescent="0.35">
      <c r="A478886" s="1"/>
      <c r="B478886" s="1"/>
      <c r="C478886" s="1"/>
      <c r="D478886" s="1"/>
    </row>
    <row r="478905" spans="1:4" x14ac:dyDescent="0.35">
      <c r="A478905" s="1"/>
      <c r="B478905" s="1"/>
      <c r="C478905" s="1"/>
      <c r="D478905" s="1"/>
    </row>
    <row r="478924" spans="1:4" x14ac:dyDescent="0.35">
      <c r="A478924" s="1"/>
      <c r="B478924" s="1"/>
      <c r="C478924" s="1"/>
      <c r="D478924" s="1"/>
    </row>
    <row r="478943" spans="1:4" x14ac:dyDescent="0.35">
      <c r="A478943" s="1"/>
      <c r="B478943" s="1"/>
      <c r="C478943" s="1"/>
      <c r="D478943" s="1"/>
    </row>
    <row r="478962" spans="1:4" x14ac:dyDescent="0.35">
      <c r="A478962" s="1"/>
      <c r="B478962" s="1"/>
      <c r="C478962" s="1"/>
      <c r="D478962" s="1"/>
    </row>
    <row r="478981" spans="1:4" x14ac:dyDescent="0.35">
      <c r="A478981" s="1"/>
      <c r="B478981" s="1"/>
      <c r="C478981" s="1"/>
      <c r="D478981" s="1"/>
    </row>
    <row r="479000" spans="1:4" x14ac:dyDescent="0.35">
      <c r="A479000" s="1"/>
      <c r="B479000" s="1"/>
      <c r="C479000" s="1"/>
      <c r="D479000" s="1"/>
    </row>
    <row r="479019" spans="1:4" x14ac:dyDescent="0.35">
      <c r="A479019" s="1"/>
      <c r="B479019" s="1"/>
      <c r="C479019" s="1"/>
      <c r="D479019" s="1"/>
    </row>
    <row r="479038" spans="1:4" x14ac:dyDescent="0.35">
      <c r="A479038" s="1"/>
      <c r="B479038" s="1"/>
      <c r="C479038" s="1"/>
      <c r="D479038" s="1"/>
    </row>
    <row r="479057" spans="1:4" x14ac:dyDescent="0.35">
      <c r="A479057" s="1"/>
      <c r="B479057" s="1"/>
      <c r="C479057" s="1"/>
      <c r="D479057" s="1"/>
    </row>
    <row r="479076" spans="1:4" x14ac:dyDescent="0.35">
      <c r="A479076" s="1"/>
      <c r="B479076" s="1"/>
      <c r="C479076" s="1"/>
      <c r="D479076" s="1"/>
    </row>
    <row r="479095" spans="1:4" x14ac:dyDescent="0.35">
      <c r="A479095" s="1"/>
      <c r="B479095" s="1"/>
      <c r="C479095" s="1"/>
      <c r="D479095" s="1"/>
    </row>
    <row r="479114" spans="1:4" x14ac:dyDescent="0.35">
      <c r="A479114" s="1"/>
      <c r="B479114" s="1"/>
      <c r="C479114" s="1"/>
      <c r="D479114" s="1"/>
    </row>
    <row r="479133" spans="1:4" x14ac:dyDescent="0.35">
      <c r="A479133" s="1"/>
      <c r="B479133" s="1"/>
      <c r="C479133" s="1"/>
      <c r="D479133" s="1"/>
    </row>
    <row r="479152" spans="1:4" x14ac:dyDescent="0.35">
      <c r="A479152" s="1"/>
      <c r="B479152" s="1"/>
      <c r="C479152" s="1"/>
      <c r="D479152" s="1"/>
    </row>
    <row r="479171" spans="1:4" x14ac:dyDescent="0.35">
      <c r="A479171" s="1"/>
      <c r="B479171" s="1"/>
      <c r="C479171" s="1"/>
      <c r="D479171" s="1"/>
    </row>
    <row r="479190" spans="1:4" x14ac:dyDescent="0.35">
      <c r="A479190" s="1"/>
      <c r="B479190" s="1"/>
      <c r="C479190" s="1"/>
      <c r="D479190" s="1"/>
    </row>
    <row r="479209" spans="1:4" x14ac:dyDescent="0.35">
      <c r="A479209" s="1"/>
      <c r="B479209" s="1"/>
      <c r="C479209" s="1"/>
      <c r="D479209" s="1"/>
    </row>
    <row r="479228" spans="1:4" x14ac:dyDescent="0.35">
      <c r="A479228" s="1"/>
      <c r="B479228" s="1"/>
      <c r="C479228" s="1"/>
      <c r="D479228" s="1"/>
    </row>
    <row r="479247" spans="1:4" x14ac:dyDescent="0.35">
      <c r="A479247" s="1"/>
      <c r="B479247" s="1"/>
      <c r="C479247" s="1"/>
      <c r="D479247" s="1"/>
    </row>
    <row r="479266" spans="1:4" x14ac:dyDescent="0.35">
      <c r="A479266" s="1"/>
      <c r="B479266" s="1"/>
      <c r="C479266" s="1"/>
      <c r="D479266" s="1"/>
    </row>
    <row r="479285" spans="1:4" x14ac:dyDescent="0.35">
      <c r="A479285" s="1"/>
      <c r="B479285" s="1"/>
      <c r="C479285" s="1"/>
      <c r="D479285" s="1"/>
    </row>
    <row r="479304" spans="1:4" x14ac:dyDescent="0.35">
      <c r="A479304" s="1"/>
      <c r="B479304" s="1"/>
      <c r="C479304" s="1"/>
      <c r="D479304" s="1"/>
    </row>
    <row r="479323" spans="1:4" x14ac:dyDescent="0.35">
      <c r="A479323" s="1"/>
      <c r="B479323" s="1"/>
      <c r="C479323" s="1"/>
      <c r="D479323" s="1"/>
    </row>
    <row r="479342" spans="1:4" x14ac:dyDescent="0.35">
      <c r="A479342" s="1"/>
      <c r="B479342" s="1"/>
      <c r="C479342" s="1"/>
      <c r="D479342" s="1"/>
    </row>
    <row r="479361" spans="1:4" x14ac:dyDescent="0.35">
      <c r="A479361" s="1"/>
      <c r="B479361" s="1"/>
      <c r="C479361" s="1"/>
      <c r="D479361" s="1"/>
    </row>
    <row r="479380" spans="1:4" x14ac:dyDescent="0.35">
      <c r="A479380" s="1"/>
      <c r="B479380" s="1"/>
      <c r="C479380" s="1"/>
      <c r="D479380" s="1"/>
    </row>
    <row r="479399" spans="1:4" x14ac:dyDescent="0.35">
      <c r="A479399" s="1"/>
      <c r="B479399" s="1"/>
      <c r="C479399" s="1"/>
      <c r="D479399" s="1"/>
    </row>
    <row r="479418" spans="1:4" x14ac:dyDescent="0.35">
      <c r="A479418" s="1"/>
      <c r="B479418" s="1"/>
      <c r="C479418" s="1"/>
      <c r="D479418" s="1"/>
    </row>
    <row r="479437" spans="1:4" x14ac:dyDescent="0.35">
      <c r="A479437" s="1"/>
      <c r="B479437" s="1"/>
      <c r="C479437" s="1"/>
      <c r="D479437" s="1"/>
    </row>
    <row r="479456" spans="1:4" x14ac:dyDescent="0.35">
      <c r="A479456" s="1"/>
      <c r="B479456" s="1"/>
      <c r="C479456" s="1"/>
      <c r="D479456" s="1"/>
    </row>
    <row r="479475" spans="1:4" x14ac:dyDescent="0.35">
      <c r="A479475" s="1"/>
      <c r="B479475" s="1"/>
      <c r="C479475" s="1"/>
      <c r="D479475" s="1"/>
    </row>
    <row r="479494" spans="1:4" x14ac:dyDescent="0.35">
      <c r="A479494" s="1"/>
      <c r="B479494" s="1"/>
      <c r="C479494" s="1"/>
      <c r="D479494" s="1"/>
    </row>
    <row r="479513" spans="1:4" x14ac:dyDescent="0.35">
      <c r="A479513" s="1"/>
      <c r="B479513" s="1"/>
      <c r="C479513" s="1"/>
      <c r="D479513" s="1"/>
    </row>
    <row r="479532" spans="1:4" x14ac:dyDescent="0.35">
      <c r="A479532" s="1"/>
      <c r="B479532" s="1"/>
      <c r="C479532" s="1"/>
      <c r="D479532" s="1"/>
    </row>
    <row r="479551" spans="1:4" x14ac:dyDescent="0.35">
      <c r="A479551" s="1"/>
      <c r="B479551" s="1"/>
      <c r="C479551" s="1"/>
      <c r="D479551" s="1"/>
    </row>
    <row r="479570" spans="1:4" x14ac:dyDescent="0.35">
      <c r="A479570" s="1"/>
      <c r="B479570" s="1"/>
      <c r="C479570" s="1"/>
      <c r="D479570" s="1"/>
    </row>
    <row r="479589" spans="1:4" x14ac:dyDescent="0.35">
      <c r="A479589" s="1"/>
      <c r="B479589" s="1"/>
      <c r="C479589" s="1"/>
      <c r="D479589" s="1"/>
    </row>
    <row r="479608" spans="1:4" x14ac:dyDescent="0.35">
      <c r="A479608" s="1"/>
      <c r="B479608" s="1"/>
      <c r="C479608" s="1"/>
      <c r="D479608" s="1"/>
    </row>
    <row r="479627" spans="1:4" x14ac:dyDescent="0.35">
      <c r="A479627" s="1"/>
      <c r="B479627" s="1"/>
      <c r="C479627" s="1"/>
      <c r="D479627" s="1"/>
    </row>
    <row r="479646" spans="1:4" x14ac:dyDescent="0.35">
      <c r="A479646" s="1"/>
      <c r="B479646" s="1"/>
      <c r="C479646" s="1"/>
      <c r="D479646" s="1"/>
    </row>
    <row r="479665" spans="1:4" x14ac:dyDescent="0.35">
      <c r="A479665" s="1"/>
      <c r="B479665" s="1"/>
      <c r="C479665" s="1"/>
      <c r="D479665" s="1"/>
    </row>
    <row r="479684" spans="1:4" x14ac:dyDescent="0.35">
      <c r="A479684" s="1"/>
      <c r="B479684" s="1"/>
      <c r="C479684" s="1"/>
      <c r="D479684" s="1"/>
    </row>
    <row r="479703" spans="1:4" x14ac:dyDescent="0.35">
      <c r="A479703" s="1"/>
      <c r="B479703" s="1"/>
      <c r="C479703" s="1"/>
      <c r="D479703" s="1"/>
    </row>
    <row r="479722" spans="1:4" x14ac:dyDescent="0.35">
      <c r="A479722" s="1"/>
      <c r="B479722" s="1"/>
      <c r="C479722" s="1"/>
      <c r="D479722" s="1"/>
    </row>
    <row r="479741" spans="1:4" x14ac:dyDescent="0.35">
      <c r="A479741" s="1"/>
      <c r="B479741" s="1"/>
      <c r="C479741" s="1"/>
      <c r="D479741" s="1"/>
    </row>
    <row r="479760" spans="1:4" x14ac:dyDescent="0.35">
      <c r="A479760" s="1"/>
      <c r="B479760" s="1"/>
      <c r="C479760" s="1"/>
      <c r="D479760" s="1"/>
    </row>
    <row r="479779" spans="1:4" x14ac:dyDescent="0.35">
      <c r="A479779" s="1"/>
      <c r="B479779" s="1"/>
      <c r="C479779" s="1"/>
      <c r="D479779" s="1"/>
    </row>
    <row r="479798" spans="1:4" x14ac:dyDescent="0.35">
      <c r="A479798" s="1"/>
      <c r="B479798" s="1"/>
      <c r="C479798" s="1"/>
      <c r="D479798" s="1"/>
    </row>
    <row r="479817" spans="1:4" x14ac:dyDescent="0.35">
      <c r="A479817" s="1"/>
      <c r="B479817" s="1"/>
      <c r="C479817" s="1"/>
      <c r="D479817" s="1"/>
    </row>
    <row r="479836" spans="1:4" x14ac:dyDescent="0.35">
      <c r="A479836" s="1"/>
      <c r="B479836" s="1"/>
      <c r="C479836" s="1"/>
      <c r="D479836" s="1"/>
    </row>
    <row r="479855" spans="1:4" x14ac:dyDescent="0.35">
      <c r="A479855" s="1"/>
      <c r="B479855" s="1"/>
      <c r="C479855" s="1"/>
      <c r="D479855" s="1"/>
    </row>
    <row r="479874" spans="1:4" x14ac:dyDescent="0.35">
      <c r="A479874" s="1"/>
      <c r="B479874" s="1"/>
      <c r="C479874" s="1"/>
      <c r="D479874" s="1"/>
    </row>
    <row r="479893" spans="1:4" x14ac:dyDescent="0.35">
      <c r="A479893" s="1"/>
      <c r="B479893" s="1"/>
      <c r="C479893" s="1"/>
      <c r="D479893" s="1"/>
    </row>
    <row r="479912" spans="1:4" x14ac:dyDescent="0.35">
      <c r="A479912" s="1"/>
      <c r="B479912" s="1"/>
      <c r="C479912" s="1"/>
      <c r="D479912" s="1"/>
    </row>
    <row r="479931" spans="1:4" x14ac:dyDescent="0.35">
      <c r="A479931" s="1"/>
      <c r="B479931" s="1"/>
      <c r="C479931" s="1"/>
      <c r="D479931" s="1"/>
    </row>
    <row r="479950" spans="1:4" x14ac:dyDescent="0.35">
      <c r="A479950" s="1"/>
      <c r="B479950" s="1"/>
      <c r="C479950" s="1"/>
      <c r="D479950" s="1"/>
    </row>
    <row r="479969" spans="1:4" x14ac:dyDescent="0.35">
      <c r="A479969" s="1"/>
      <c r="B479969" s="1"/>
      <c r="C479969" s="1"/>
      <c r="D479969" s="1"/>
    </row>
    <row r="479988" spans="1:4" x14ac:dyDescent="0.35">
      <c r="A479988" s="1"/>
      <c r="B479988" s="1"/>
      <c r="C479988" s="1"/>
      <c r="D479988" s="1"/>
    </row>
    <row r="480007" spans="1:4" x14ac:dyDescent="0.35">
      <c r="A480007" s="1"/>
      <c r="B480007" s="1"/>
      <c r="C480007" s="1"/>
      <c r="D480007" s="1"/>
    </row>
    <row r="480026" spans="1:4" x14ac:dyDescent="0.35">
      <c r="A480026" s="1"/>
      <c r="B480026" s="1"/>
      <c r="C480026" s="1"/>
      <c r="D480026" s="1"/>
    </row>
    <row r="480045" spans="1:4" x14ac:dyDescent="0.35">
      <c r="A480045" s="1"/>
      <c r="B480045" s="1"/>
      <c r="C480045" s="1"/>
      <c r="D480045" s="1"/>
    </row>
    <row r="480064" spans="1:4" x14ac:dyDescent="0.35">
      <c r="A480064" s="1"/>
      <c r="B480064" s="1"/>
      <c r="C480064" s="1"/>
      <c r="D480064" s="1"/>
    </row>
    <row r="480083" spans="1:4" x14ac:dyDescent="0.35">
      <c r="A480083" s="1"/>
      <c r="B480083" s="1"/>
      <c r="C480083" s="1"/>
      <c r="D480083" s="1"/>
    </row>
    <row r="480102" spans="1:4" x14ac:dyDescent="0.35">
      <c r="A480102" s="1"/>
      <c r="B480102" s="1"/>
      <c r="C480102" s="1"/>
      <c r="D480102" s="1"/>
    </row>
    <row r="480121" spans="1:4" x14ac:dyDescent="0.35">
      <c r="A480121" s="1"/>
      <c r="B480121" s="1"/>
      <c r="C480121" s="1"/>
      <c r="D480121" s="1"/>
    </row>
    <row r="480140" spans="1:4" x14ac:dyDescent="0.35">
      <c r="A480140" s="1"/>
      <c r="B480140" s="1"/>
      <c r="C480140" s="1"/>
      <c r="D480140" s="1"/>
    </row>
    <row r="480159" spans="1:4" x14ac:dyDescent="0.35">
      <c r="A480159" s="1"/>
      <c r="B480159" s="1"/>
      <c r="C480159" s="1"/>
      <c r="D480159" s="1"/>
    </row>
    <row r="480178" spans="1:4" x14ac:dyDescent="0.35">
      <c r="A480178" s="1"/>
      <c r="B480178" s="1"/>
      <c r="C480178" s="1"/>
      <c r="D480178" s="1"/>
    </row>
    <row r="480197" spans="1:4" x14ac:dyDescent="0.35">
      <c r="A480197" s="1"/>
      <c r="B480197" s="1"/>
      <c r="C480197" s="1"/>
      <c r="D480197" s="1"/>
    </row>
    <row r="480216" spans="1:4" x14ac:dyDescent="0.35">
      <c r="A480216" s="1"/>
      <c r="B480216" s="1"/>
      <c r="C480216" s="1"/>
      <c r="D480216" s="1"/>
    </row>
    <row r="480235" spans="1:4" x14ac:dyDescent="0.35">
      <c r="A480235" s="1"/>
      <c r="B480235" s="1"/>
      <c r="C480235" s="1"/>
      <c r="D480235" s="1"/>
    </row>
    <row r="480254" spans="1:4" x14ac:dyDescent="0.35">
      <c r="A480254" s="1"/>
      <c r="B480254" s="1"/>
      <c r="C480254" s="1"/>
      <c r="D480254" s="1"/>
    </row>
    <row r="480273" spans="1:4" x14ac:dyDescent="0.35">
      <c r="A480273" s="1"/>
      <c r="B480273" s="1"/>
      <c r="C480273" s="1"/>
      <c r="D480273" s="1"/>
    </row>
    <row r="480292" spans="1:4" x14ac:dyDescent="0.35">
      <c r="A480292" s="1"/>
      <c r="B480292" s="1"/>
      <c r="C480292" s="1"/>
      <c r="D480292" s="1"/>
    </row>
    <row r="480311" spans="1:4" x14ac:dyDescent="0.35">
      <c r="A480311" s="1"/>
      <c r="B480311" s="1"/>
      <c r="C480311" s="1"/>
      <c r="D480311" s="1"/>
    </row>
    <row r="480330" spans="1:4" x14ac:dyDescent="0.35">
      <c r="A480330" s="1"/>
      <c r="B480330" s="1"/>
      <c r="C480330" s="1"/>
      <c r="D480330" s="1"/>
    </row>
    <row r="480349" spans="1:4" x14ac:dyDescent="0.35">
      <c r="A480349" s="1"/>
      <c r="B480349" s="1"/>
      <c r="C480349" s="1"/>
      <c r="D480349" s="1"/>
    </row>
    <row r="480368" spans="1:4" x14ac:dyDescent="0.35">
      <c r="A480368" s="1"/>
      <c r="B480368" s="1"/>
      <c r="C480368" s="1"/>
      <c r="D480368" s="1"/>
    </row>
    <row r="480387" spans="1:4" x14ac:dyDescent="0.35">
      <c r="A480387" s="1"/>
      <c r="B480387" s="1"/>
      <c r="C480387" s="1"/>
      <c r="D480387" s="1"/>
    </row>
    <row r="480406" spans="1:4" x14ac:dyDescent="0.35">
      <c r="A480406" s="1"/>
      <c r="B480406" s="1"/>
      <c r="C480406" s="1"/>
      <c r="D480406" s="1"/>
    </row>
    <row r="480425" spans="1:4" x14ac:dyDescent="0.35">
      <c r="A480425" s="1"/>
      <c r="B480425" s="1"/>
      <c r="C480425" s="1"/>
      <c r="D480425" s="1"/>
    </row>
    <row r="480444" spans="1:4" x14ac:dyDescent="0.35">
      <c r="A480444" s="1"/>
      <c r="B480444" s="1"/>
      <c r="C480444" s="1"/>
      <c r="D480444" s="1"/>
    </row>
    <row r="480463" spans="1:4" x14ac:dyDescent="0.35">
      <c r="A480463" s="1"/>
      <c r="B480463" s="1"/>
      <c r="C480463" s="1"/>
      <c r="D480463" s="1"/>
    </row>
    <row r="480482" spans="1:4" x14ac:dyDescent="0.35">
      <c r="A480482" s="1"/>
      <c r="B480482" s="1"/>
      <c r="C480482" s="1"/>
      <c r="D480482" s="1"/>
    </row>
    <row r="480501" spans="1:4" x14ac:dyDescent="0.35">
      <c r="A480501" s="1"/>
      <c r="B480501" s="1"/>
      <c r="C480501" s="1"/>
      <c r="D480501" s="1"/>
    </row>
    <row r="480520" spans="1:4" x14ac:dyDescent="0.35">
      <c r="A480520" s="1"/>
      <c r="B480520" s="1"/>
      <c r="C480520" s="1"/>
      <c r="D480520" s="1"/>
    </row>
    <row r="480539" spans="1:4" x14ac:dyDescent="0.35">
      <c r="A480539" s="1"/>
      <c r="B480539" s="1"/>
      <c r="C480539" s="1"/>
      <c r="D480539" s="1"/>
    </row>
    <row r="480558" spans="1:4" x14ac:dyDescent="0.35">
      <c r="A480558" s="1"/>
      <c r="B480558" s="1"/>
      <c r="C480558" s="1"/>
      <c r="D480558" s="1"/>
    </row>
    <row r="480577" spans="1:4" x14ac:dyDescent="0.35">
      <c r="A480577" s="1"/>
      <c r="B480577" s="1"/>
      <c r="C480577" s="1"/>
      <c r="D480577" s="1"/>
    </row>
    <row r="480596" spans="1:4" x14ac:dyDescent="0.35">
      <c r="A480596" s="1"/>
      <c r="B480596" s="1"/>
      <c r="C480596" s="1"/>
      <c r="D480596" s="1"/>
    </row>
    <row r="480615" spans="1:4" x14ac:dyDescent="0.35">
      <c r="A480615" s="1"/>
      <c r="B480615" s="1"/>
      <c r="C480615" s="1"/>
      <c r="D480615" s="1"/>
    </row>
    <row r="480634" spans="1:4" x14ac:dyDescent="0.35">
      <c r="A480634" s="1"/>
      <c r="B480634" s="1"/>
      <c r="C480634" s="1"/>
      <c r="D480634" s="1"/>
    </row>
    <row r="480653" spans="1:4" x14ac:dyDescent="0.35">
      <c r="A480653" s="1"/>
      <c r="B480653" s="1"/>
      <c r="C480653" s="1"/>
      <c r="D480653" s="1"/>
    </row>
    <row r="480672" spans="1:4" x14ac:dyDescent="0.35">
      <c r="A480672" s="1"/>
      <c r="B480672" s="1"/>
      <c r="C480672" s="1"/>
      <c r="D480672" s="1"/>
    </row>
    <row r="480691" spans="1:4" x14ac:dyDescent="0.35">
      <c r="A480691" s="1"/>
      <c r="B480691" s="1"/>
      <c r="C480691" s="1"/>
      <c r="D480691" s="1"/>
    </row>
    <row r="480710" spans="1:4" x14ac:dyDescent="0.35">
      <c r="A480710" s="1"/>
      <c r="B480710" s="1"/>
      <c r="C480710" s="1"/>
      <c r="D480710" s="1"/>
    </row>
    <row r="480729" spans="1:4" x14ac:dyDescent="0.35">
      <c r="A480729" s="1"/>
      <c r="B480729" s="1"/>
      <c r="C480729" s="1"/>
      <c r="D480729" s="1"/>
    </row>
    <row r="480748" spans="1:4" x14ac:dyDescent="0.35">
      <c r="A480748" s="1"/>
      <c r="B480748" s="1"/>
      <c r="C480748" s="1"/>
      <c r="D480748" s="1"/>
    </row>
    <row r="480767" spans="1:4" x14ac:dyDescent="0.35">
      <c r="A480767" s="1"/>
      <c r="B480767" s="1"/>
      <c r="C480767" s="1"/>
      <c r="D480767" s="1"/>
    </row>
    <row r="480786" spans="1:4" x14ac:dyDescent="0.35">
      <c r="A480786" s="1"/>
      <c r="B480786" s="1"/>
      <c r="C480786" s="1"/>
      <c r="D480786" s="1"/>
    </row>
    <row r="480805" spans="1:4" x14ac:dyDescent="0.35">
      <c r="A480805" s="1"/>
      <c r="B480805" s="1"/>
      <c r="C480805" s="1"/>
      <c r="D480805" s="1"/>
    </row>
    <row r="480824" spans="1:4" x14ac:dyDescent="0.35">
      <c r="A480824" s="1"/>
      <c r="B480824" s="1"/>
      <c r="C480824" s="1"/>
      <c r="D480824" s="1"/>
    </row>
    <row r="480843" spans="1:4" x14ac:dyDescent="0.35">
      <c r="A480843" s="1"/>
      <c r="B480843" s="1"/>
      <c r="C480843" s="1"/>
      <c r="D480843" s="1"/>
    </row>
    <row r="480862" spans="1:4" x14ac:dyDescent="0.35">
      <c r="A480862" s="1"/>
      <c r="B480862" s="1"/>
      <c r="C480862" s="1"/>
      <c r="D480862" s="1"/>
    </row>
    <row r="480881" spans="1:4" x14ac:dyDescent="0.35">
      <c r="A480881" s="1"/>
      <c r="B480881" s="1"/>
      <c r="C480881" s="1"/>
      <c r="D480881" s="1"/>
    </row>
    <row r="480900" spans="1:4" x14ac:dyDescent="0.35">
      <c r="A480900" s="1"/>
      <c r="B480900" s="1"/>
      <c r="C480900" s="1"/>
      <c r="D480900" s="1"/>
    </row>
    <row r="480919" spans="1:4" x14ac:dyDescent="0.35">
      <c r="A480919" s="1"/>
      <c r="B480919" s="1"/>
      <c r="C480919" s="1"/>
      <c r="D480919" s="1"/>
    </row>
    <row r="480938" spans="1:4" x14ac:dyDescent="0.35">
      <c r="A480938" s="1"/>
      <c r="B480938" s="1"/>
      <c r="C480938" s="1"/>
      <c r="D480938" s="1"/>
    </row>
    <row r="480957" spans="1:4" x14ac:dyDescent="0.35">
      <c r="A480957" s="1"/>
      <c r="B480957" s="1"/>
      <c r="C480957" s="1"/>
      <c r="D480957" s="1"/>
    </row>
    <row r="480976" spans="1:4" x14ac:dyDescent="0.35">
      <c r="A480976" s="1"/>
      <c r="B480976" s="1"/>
      <c r="C480976" s="1"/>
      <c r="D480976" s="1"/>
    </row>
    <row r="480995" spans="1:4" x14ac:dyDescent="0.35">
      <c r="A480995" s="1"/>
      <c r="B480995" s="1"/>
      <c r="C480995" s="1"/>
      <c r="D480995" s="1"/>
    </row>
    <row r="481014" spans="1:4" x14ac:dyDescent="0.35">
      <c r="A481014" s="1"/>
      <c r="B481014" s="1"/>
      <c r="C481014" s="1"/>
      <c r="D481014" s="1"/>
    </row>
    <row r="481033" spans="1:4" x14ac:dyDescent="0.35">
      <c r="A481033" s="1"/>
      <c r="B481033" s="1"/>
      <c r="C481033" s="1"/>
      <c r="D481033" s="1"/>
    </row>
    <row r="481052" spans="1:4" x14ac:dyDescent="0.35">
      <c r="A481052" s="1"/>
      <c r="B481052" s="1"/>
      <c r="C481052" s="1"/>
      <c r="D481052" s="1"/>
    </row>
    <row r="481071" spans="1:4" x14ac:dyDescent="0.35">
      <c r="A481071" s="1"/>
      <c r="B481071" s="1"/>
      <c r="C481071" s="1"/>
      <c r="D481071" s="1"/>
    </row>
    <row r="481090" spans="1:4" x14ac:dyDescent="0.35">
      <c r="A481090" s="1"/>
      <c r="B481090" s="1"/>
      <c r="C481090" s="1"/>
      <c r="D481090" s="1"/>
    </row>
    <row r="481109" spans="1:4" x14ac:dyDescent="0.35">
      <c r="A481109" s="1"/>
      <c r="B481109" s="1"/>
      <c r="C481109" s="1"/>
      <c r="D481109" s="1"/>
    </row>
    <row r="481128" spans="1:4" x14ac:dyDescent="0.35">
      <c r="A481128" s="1"/>
      <c r="B481128" s="1"/>
      <c r="C481128" s="1"/>
      <c r="D481128" s="1"/>
    </row>
    <row r="481147" spans="1:4" x14ac:dyDescent="0.35">
      <c r="A481147" s="1"/>
      <c r="B481147" s="1"/>
      <c r="C481147" s="1"/>
      <c r="D481147" s="1"/>
    </row>
    <row r="481166" spans="1:4" x14ac:dyDescent="0.35">
      <c r="A481166" s="1"/>
      <c r="B481166" s="1"/>
      <c r="C481166" s="1"/>
      <c r="D481166" s="1"/>
    </row>
    <row r="481185" spans="1:4" x14ac:dyDescent="0.35">
      <c r="A481185" s="1"/>
      <c r="B481185" s="1"/>
      <c r="C481185" s="1"/>
      <c r="D481185" s="1"/>
    </row>
    <row r="481204" spans="1:4" x14ac:dyDescent="0.35">
      <c r="A481204" s="1"/>
      <c r="B481204" s="1"/>
      <c r="C481204" s="1"/>
      <c r="D481204" s="1"/>
    </row>
    <row r="481223" spans="1:4" x14ac:dyDescent="0.35">
      <c r="A481223" s="1"/>
      <c r="B481223" s="1"/>
      <c r="C481223" s="1"/>
      <c r="D481223" s="1"/>
    </row>
    <row r="481242" spans="1:4" x14ac:dyDescent="0.35">
      <c r="A481242" s="1"/>
      <c r="B481242" s="1"/>
      <c r="C481242" s="1"/>
      <c r="D481242" s="1"/>
    </row>
    <row r="481261" spans="1:4" x14ac:dyDescent="0.35">
      <c r="A481261" s="1"/>
      <c r="B481261" s="1"/>
      <c r="C481261" s="1"/>
      <c r="D481261" s="1"/>
    </row>
    <row r="481280" spans="1:4" x14ac:dyDescent="0.35">
      <c r="A481280" s="1"/>
      <c r="B481280" s="1"/>
      <c r="C481280" s="1"/>
      <c r="D481280" s="1"/>
    </row>
    <row r="481299" spans="1:4" x14ac:dyDescent="0.35">
      <c r="A481299" s="1"/>
      <c r="B481299" s="1"/>
      <c r="C481299" s="1"/>
      <c r="D481299" s="1"/>
    </row>
    <row r="481318" spans="1:4" x14ac:dyDescent="0.35">
      <c r="A481318" s="1"/>
      <c r="B481318" s="1"/>
      <c r="C481318" s="1"/>
      <c r="D481318" s="1"/>
    </row>
    <row r="481337" spans="1:4" x14ac:dyDescent="0.35">
      <c r="A481337" s="1"/>
      <c r="B481337" s="1"/>
      <c r="C481337" s="1"/>
      <c r="D481337" s="1"/>
    </row>
    <row r="481356" spans="1:4" x14ac:dyDescent="0.35">
      <c r="A481356" s="1"/>
      <c r="B481356" s="1"/>
      <c r="C481356" s="1"/>
      <c r="D481356" s="1"/>
    </row>
    <row r="481375" spans="1:4" x14ac:dyDescent="0.35">
      <c r="A481375" s="1"/>
      <c r="B481375" s="1"/>
      <c r="C481375" s="1"/>
      <c r="D481375" s="1"/>
    </row>
    <row r="481394" spans="1:4" x14ac:dyDescent="0.35">
      <c r="A481394" s="1"/>
      <c r="B481394" s="1"/>
      <c r="C481394" s="1"/>
      <c r="D481394" s="1"/>
    </row>
    <row r="481413" spans="1:4" x14ac:dyDescent="0.35">
      <c r="A481413" s="1"/>
      <c r="B481413" s="1"/>
      <c r="C481413" s="1"/>
      <c r="D481413" s="1"/>
    </row>
    <row r="481432" spans="1:4" x14ac:dyDescent="0.35">
      <c r="A481432" s="1"/>
      <c r="B481432" s="1"/>
      <c r="C481432" s="1"/>
      <c r="D481432" s="1"/>
    </row>
    <row r="481451" spans="1:4" x14ac:dyDescent="0.35">
      <c r="A481451" s="1"/>
      <c r="B481451" s="1"/>
      <c r="C481451" s="1"/>
      <c r="D481451" s="1"/>
    </row>
    <row r="481470" spans="1:4" x14ac:dyDescent="0.35">
      <c r="A481470" s="1"/>
      <c r="B481470" s="1"/>
      <c r="C481470" s="1"/>
      <c r="D481470" s="1"/>
    </row>
    <row r="481489" spans="1:4" x14ac:dyDescent="0.35">
      <c r="A481489" s="1"/>
      <c r="B481489" s="1"/>
      <c r="C481489" s="1"/>
      <c r="D481489" s="1"/>
    </row>
    <row r="481508" spans="1:4" x14ac:dyDescent="0.35">
      <c r="A481508" s="1"/>
      <c r="B481508" s="1"/>
      <c r="C481508" s="1"/>
      <c r="D481508" s="1"/>
    </row>
    <row r="481527" spans="1:4" x14ac:dyDescent="0.35">
      <c r="A481527" s="1"/>
      <c r="B481527" s="1"/>
      <c r="C481527" s="1"/>
      <c r="D481527" s="1"/>
    </row>
    <row r="481546" spans="1:4" x14ac:dyDescent="0.35">
      <c r="A481546" s="1"/>
      <c r="B481546" s="1"/>
      <c r="C481546" s="1"/>
      <c r="D481546" s="1"/>
    </row>
    <row r="481565" spans="1:4" x14ac:dyDescent="0.35">
      <c r="A481565" s="1"/>
      <c r="B481565" s="1"/>
      <c r="C481565" s="1"/>
      <c r="D481565" s="1"/>
    </row>
    <row r="481584" spans="1:4" x14ac:dyDescent="0.35">
      <c r="A481584" s="1"/>
      <c r="B481584" s="1"/>
      <c r="C481584" s="1"/>
      <c r="D481584" s="1"/>
    </row>
    <row r="481603" spans="1:4" x14ac:dyDescent="0.35">
      <c r="A481603" s="1"/>
      <c r="B481603" s="1"/>
      <c r="C481603" s="1"/>
      <c r="D481603" s="1"/>
    </row>
    <row r="481622" spans="1:4" x14ac:dyDescent="0.35">
      <c r="A481622" s="1"/>
      <c r="B481622" s="1"/>
      <c r="C481622" s="1"/>
      <c r="D481622" s="1"/>
    </row>
    <row r="481641" spans="1:4" x14ac:dyDescent="0.35">
      <c r="A481641" s="1"/>
      <c r="B481641" s="1"/>
      <c r="C481641" s="1"/>
      <c r="D481641" s="1"/>
    </row>
    <row r="481660" spans="1:4" x14ac:dyDescent="0.35">
      <c r="A481660" s="1"/>
      <c r="B481660" s="1"/>
      <c r="C481660" s="1"/>
      <c r="D481660" s="1"/>
    </row>
    <row r="481679" spans="1:4" x14ac:dyDescent="0.35">
      <c r="A481679" s="1"/>
      <c r="B481679" s="1"/>
      <c r="C481679" s="1"/>
      <c r="D481679" s="1"/>
    </row>
    <row r="481698" spans="1:4" x14ac:dyDescent="0.35">
      <c r="A481698" s="1"/>
      <c r="B481698" s="1"/>
      <c r="C481698" s="1"/>
      <c r="D481698" s="1"/>
    </row>
    <row r="481717" spans="1:4" x14ac:dyDescent="0.35">
      <c r="A481717" s="1"/>
      <c r="B481717" s="1"/>
      <c r="C481717" s="1"/>
      <c r="D481717" s="1"/>
    </row>
    <row r="481736" spans="1:4" x14ac:dyDescent="0.35">
      <c r="A481736" s="1"/>
      <c r="B481736" s="1"/>
      <c r="C481736" s="1"/>
      <c r="D481736" s="1"/>
    </row>
    <row r="481755" spans="1:4" x14ac:dyDescent="0.35">
      <c r="A481755" s="1"/>
      <c r="B481755" s="1"/>
      <c r="C481755" s="1"/>
      <c r="D481755" s="1"/>
    </row>
    <row r="481774" spans="1:4" x14ac:dyDescent="0.35">
      <c r="A481774" s="1"/>
      <c r="B481774" s="1"/>
      <c r="C481774" s="1"/>
      <c r="D481774" s="1"/>
    </row>
    <row r="481793" spans="1:4" x14ac:dyDescent="0.35">
      <c r="A481793" s="1"/>
      <c r="B481793" s="1"/>
      <c r="C481793" s="1"/>
      <c r="D481793" s="1"/>
    </row>
    <row r="481812" spans="1:4" x14ac:dyDescent="0.35">
      <c r="A481812" s="1"/>
      <c r="B481812" s="1"/>
      <c r="C481812" s="1"/>
      <c r="D481812" s="1"/>
    </row>
    <row r="481831" spans="1:4" x14ac:dyDescent="0.35">
      <c r="A481831" s="1"/>
      <c r="B481831" s="1"/>
      <c r="C481831" s="1"/>
      <c r="D481831" s="1"/>
    </row>
    <row r="481850" spans="1:4" x14ac:dyDescent="0.35">
      <c r="A481850" s="1"/>
      <c r="B481850" s="1"/>
      <c r="C481850" s="1"/>
      <c r="D481850" s="1"/>
    </row>
    <row r="481869" spans="1:4" x14ac:dyDescent="0.35">
      <c r="A481869" s="1"/>
      <c r="B481869" s="1"/>
      <c r="C481869" s="1"/>
      <c r="D481869" s="1"/>
    </row>
    <row r="481888" spans="1:4" x14ac:dyDescent="0.35">
      <c r="A481888" s="1"/>
      <c r="B481888" s="1"/>
      <c r="C481888" s="1"/>
      <c r="D481888" s="1"/>
    </row>
    <row r="481907" spans="1:4" x14ac:dyDescent="0.35">
      <c r="A481907" s="1"/>
      <c r="B481907" s="1"/>
      <c r="C481907" s="1"/>
      <c r="D481907" s="1"/>
    </row>
    <row r="481926" spans="1:4" x14ac:dyDescent="0.35">
      <c r="A481926" s="1"/>
      <c r="B481926" s="1"/>
      <c r="C481926" s="1"/>
      <c r="D481926" s="1"/>
    </row>
    <row r="481945" spans="1:4" x14ac:dyDescent="0.35">
      <c r="A481945" s="1"/>
      <c r="B481945" s="1"/>
      <c r="C481945" s="1"/>
      <c r="D481945" s="1"/>
    </row>
    <row r="481964" spans="1:4" x14ac:dyDescent="0.35">
      <c r="A481964" s="1"/>
      <c r="B481964" s="1"/>
      <c r="C481964" s="1"/>
      <c r="D481964" s="1"/>
    </row>
    <row r="481983" spans="1:4" x14ac:dyDescent="0.35">
      <c r="A481983" s="1"/>
      <c r="B481983" s="1"/>
      <c r="C481983" s="1"/>
      <c r="D481983" s="1"/>
    </row>
    <row r="482002" spans="1:4" x14ac:dyDescent="0.35">
      <c r="A482002" s="1"/>
      <c r="B482002" s="1"/>
      <c r="C482002" s="1"/>
      <c r="D482002" s="1"/>
    </row>
    <row r="482021" spans="1:4" x14ac:dyDescent="0.35">
      <c r="A482021" s="1"/>
      <c r="B482021" s="1"/>
      <c r="C482021" s="1"/>
      <c r="D482021" s="1"/>
    </row>
    <row r="482040" spans="1:4" x14ac:dyDescent="0.35">
      <c r="A482040" s="1"/>
      <c r="B482040" s="1"/>
      <c r="C482040" s="1"/>
      <c r="D482040" s="1"/>
    </row>
    <row r="482059" spans="1:4" x14ac:dyDescent="0.35">
      <c r="A482059" s="1"/>
      <c r="B482059" s="1"/>
      <c r="C482059" s="1"/>
      <c r="D482059" s="1"/>
    </row>
    <row r="482078" spans="1:4" x14ac:dyDescent="0.35">
      <c r="A482078" s="1"/>
      <c r="B482078" s="1"/>
      <c r="C482078" s="1"/>
      <c r="D482078" s="1"/>
    </row>
    <row r="482097" spans="1:4" x14ac:dyDescent="0.35">
      <c r="A482097" s="1"/>
      <c r="B482097" s="1"/>
      <c r="C482097" s="1"/>
      <c r="D482097" s="1"/>
    </row>
    <row r="482116" spans="1:4" x14ac:dyDescent="0.35">
      <c r="A482116" s="1"/>
      <c r="B482116" s="1"/>
      <c r="C482116" s="1"/>
      <c r="D482116" s="1"/>
    </row>
    <row r="482135" spans="1:4" x14ac:dyDescent="0.35">
      <c r="A482135" s="1"/>
      <c r="B482135" s="1"/>
      <c r="C482135" s="1"/>
      <c r="D482135" s="1"/>
    </row>
    <row r="482154" spans="1:4" x14ac:dyDescent="0.35">
      <c r="A482154" s="1"/>
      <c r="B482154" s="1"/>
      <c r="C482154" s="1"/>
      <c r="D482154" s="1"/>
    </row>
    <row r="482173" spans="1:4" x14ac:dyDescent="0.35">
      <c r="A482173" s="1"/>
      <c r="B482173" s="1"/>
      <c r="C482173" s="1"/>
      <c r="D482173" s="1"/>
    </row>
    <row r="482192" spans="1:4" x14ac:dyDescent="0.35">
      <c r="A482192" s="1"/>
      <c r="B482192" s="1"/>
      <c r="C482192" s="1"/>
      <c r="D482192" s="1"/>
    </row>
    <row r="482211" spans="1:4" x14ac:dyDescent="0.35">
      <c r="A482211" s="1"/>
      <c r="B482211" s="1"/>
      <c r="C482211" s="1"/>
      <c r="D482211" s="1"/>
    </row>
    <row r="482230" spans="1:4" x14ac:dyDescent="0.35">
      <c r="A482230" s="1"/>
      <c r="B482230" s="1"/>
      <c r="C482230" s="1"/>
      <c r="D482230" s="1"/>
    </row>
    <row r="482249" spans="1:4" x14ac:dyDescent="0.35">
      <c r="A482249" s="1"/>
      <c r="B482249" s="1"/>
      <c r="C482249" s="1"/>
      <c r="D482249" s="1"/>
    </row>
    <row r="482268" spans="1:4" x14ac:dyDescent="0.35">
      <c r="A482268" s="1"/>
      <c r="B482268" s="1"/>
      <c r="C482268" s="1"/>
      <c r="D482268" s="1"/>
    </row>
    <row r="482287" spans="1:4" x14ac:dyDescent="0.35">
      <c r="A482287" s="1"/>
      <c r="B482287" s="1"/>
      <c r="C482287" s="1"/>
      <c r="D482287" s="1"/>
    </row>
    <row r="482306" spans="1:4" x14ac:dyDescent="0.35">
      <c r="A482306" s="1"/>
      <c r="B482306" s="1"/>
      <c r="C482306" s="1"/>
      <c r="D482306" s="1"/>
    </row>
    <row r="482325" spans="1:4" x14ac:dyDescent="0.35">
      <c r="A482325" s="1"/>
      <c r="B482325" s="1"/>
      <c r="C482325" s="1"/>
      <c r="D482325" s="1"/>
    </row>
    <row r="482344" spans="1:4" x14ac:dyDescent="0.35">
      <c r="A482344" s="1"/>
      <c r="B482344" s="1"/>
      <c r="C482344" s="1"/>
      <c r="D482344" s="1"/>
    </row>
    <row r="482363" spans="1:4" x14ac:dyDescent="0.35">
      <c r="A482363" s="1"/>
      <c r="B482363" s="1"/>
      <c r="C482363" s="1"/>
      <c r="D482363" s="1"/>
    </row>
    <row r="482382" spans="1:4" x14ac:dyDescent="0.35">
      <c r="A482382" s="1"/>
      <c r="B482382" s="1"/>
      <c r="C482382" s="1"/>
      <c r="D482382" s="1"/>
    </row>
    <row r="482401" spans="1:4" x14ac:dyDescent="0.35">
      <c r="A482401" s="1"/>
      <c r="B482401" s="1"/>
      <c r="C482401" s="1"/>
      <c r="D482401" s="1"/>
    </row>
    <row r="482420" spans="1:4" x14ac:dyDescent="0.35">
      <c r="A482420" s="1"/>
      <c r="B482420" s="1"/>
      <c r="C482420" s="1"/>
      <c r="D482420" s="1"/>
    </row>
    <row r="482439" spans="1:4" x14ac:dyDescent="0.35">
      <c r="A482439" s="1"/>
      <c r="B482439" s="1"/>
      <c r="C482439" s="1"/>
      <c r="D482439" s="1"/>
    </row>
    <row r="482458" spans="1:4" x14ac:dyDescent="0.35">
      <c r="A482458" s="1"/>
      <c r="B482458" s="1"/>
      <c r="C482458" s="1"/>
      <c r="D482458" s="1"/>
    </row>
    <row r="482477" spans="1:4" x14ac:dyDescent="0.35">
      <c r="A482477" s="1"/>
      <c r="B482477" s="1"/>
      <c r="C482477" s="1"/>
      <c r="D482477" s="1"/>
    </row>
    <row r="482496" spans="1:4" x14ac:dyDescent="0.35">
      <c r="A482496" s="1"/>
      <c r="B482496" s="1"/>
      <c r="C482496" s="1"/>
      <c r="D482496" s="1"/>
    </row>
    <row r="482515" spans="1:4" x14ac:dyDescent="0.35">
      <c r="A482515" s="1"/>
      <c r="B482515" s="1"/>
      <c r="C482515" s="1"/>
      <c r="D482515" s="1"/>
    </row>
    <row r="482534" spans="1:4" x14ac:dyDescent="0.35">
      <c r="A482534" s="1"/>
      <c r="B482534" s="1"/>
      <c r="C482534" s="1"/>
      <c r="D482534" s="1"/>
    </row>
    <row r="482553" spans="1:4" x14ac:dyDescent="0.35">
      <c r="A482553" s="1"/>
      <c r="B482553" s="1"/>
      <c r="C482553" s="1"/>
      <c r="D482553" s="1"/>
    </row>
    <row r="482572" spans="1:4" x14ac:dyDescent="0.35">
      <c r="A482572" s="1"/>
      <c r="B482572" s="1"/>
      <c r="C482572" s="1"/>
      <c r="D482572" s="1"/>
    </row>
    <row r="482591" spans="1:4" x14ac:dyDescent="0.35">
      <c r="A482591" s="1"/>
      <c r="B482591" s="1"/>
      <c r="C482591" s="1"/>
      <c r="D482591" s="1"/>
    </row>
    <row r="482610" spans="1:4" x14ac:dyDescent="0.35">
      <c r="A482610" s="1"/>
      <c r="B482610" s="1"/>
      <c r="C482610" s="1"/>
      <c r="D482610" s="1"/>
    </row>
    <row r="482629" spans="1:4" x14ac:dyDescent="0.35">
      <c r="A482629" s="1"/>
      <c r="B482629" s="1"/>
      <c r="C482629" s="1"/>
      <c r="D482629" s="1"/>
    </row>
    <row r="482648" spans="1:4" x14ac:dyDescent="0.35">
      <c r="A482648" s="1"/>
      <c r="B482648" s="1"/>
      <c r="C482648" s="1"/>
      <c r="D482648" s="1"/>
    </row>
    <row r="482667" spans="1:4" x14ac:dyDescent="0.35">
      <c r="A482667" s="1"/>
      <c r="B482667" s="1"/>
      <c r="C482667" s="1"/>
      <c r="D482667" s="1"/>
    </row>
    <row r="482686" spans="1:4" x14ac:dyDescent="0.35">
      <c r="A482686" s="1"/>
      <c r="B482686" s="1"/>
      <c r="C482686" s="1"/>
      <c r="D482686" s="1"/>
    </row>
    <row r="482705" spans="1:4" x14ac:dyDescent="0.35">
      <c r="A482705" s="1"/>
      <c r="B482705" s="1"/>
      <c r="C482705" s="1"/>
      <c r="D482705" s="1"/>
    </row>
    <row r="482724" spans="1:4" x14ac:dyDescent="0.35">
      <c r="A482724" s="1"/>
      <c r="B482724" s="1"/>
      <c r="C482724" s="1"/>
      <c r="D482724" s="1"/>
    </row>
    <row r="482743" spans="1:4" x14ac:dyDescent="0.35">
      <c r="A482743" s="1"/>
      <c r="B482743" s="1"/>
      <c r="C482743" s="1"/>
      <c r="D482743" s="1"/>
    </row>
    <row r="482762" spans="1:4" x14ac:dyDescent="0.35">
      <c r="A482762" s="1"/>
      <c r="B482762" s="1"/>
      <c r="C482762" s="1"/>
      <c r="D482762" s="1"/>
    </row>
    <row r="482781" spans="1:4" x14ac:dyDescent="0.35">
      <c r="A482781" s="1"/>
      <c r="B482781" s="1"/>
      <c r="C482781" s="1"/>
      <c r="D482781" s="1"/>
    </row>
    <row r="482800" spans="1:4" x14ac:dyDescent="0.35">
      <c r="A482800" s="1"/>
      <c r="B482800" s="1"/>
      <c r="C482800" s="1"/>
      <c r="D482800" s="1"/>
    </row>
    <row r="482819" spans="1:4" x14ac:dyDescent="0.35">
      <c r="A482819" s="1"/>
      <c r="B482819" s="1"/>
      <c r="C482819" s="1"/>
      <c r="D482819" s="1"/>
    </row>
    <row r="482838" spans="1:4" x14ac:dyDescent="0.35">
      <c r="A482838" s="1"/>
      <c r="B482838" s="1"/>
      <c r="C482838" s="1"/>
      <c r="D482838" s="1"/>
    </row>
    <row r="482857" spans="1:4" x14ac:dyDescent="0.35">
      <c r="A482857" s="1"/>
      <c r="B482857" s="1"/>
      <c r="C482857" s="1"/>
      <c r="D482857" s="1"/>
    </row>
    <row r="482876" spans="1:4" x14ac:dyDescent="0.35">
      <c r="A482876" s="1"/>
      <c r="B482876" s="1"/>
      <c r="C482876" s="1"/>
      <c r="D482876" s="1"/>
    </row>
    <row r="482895" spans="1:4" x14ac:dyDescent="0.35">
      <c r="A482895" s="1"/>
      <c r="B482895" s="1"/>
      <c r="C482895" s="1"/>
      <c r="D482895" s="1"/>
    </row>
    <row r="482914" spans="1:4" x14ac:dyDescent="0.35">
      <c r="A482914" s="1"/>
      <c r="B482914" s="1"/>
      <c r="C482914" s="1"/>
      <c r="D482914" s="1"/>
    </row>
    <row r="482933" spans="1:4" x14ac:dyDescent="0.35">
      <c r="A482933" s="1"/>
      <c r="B482933" s="1"/>
      <c r="C482933" s="1"/>
      <c r="D482933" s="1"/>
    </row>
    <row r="482952" spans="1:4" x14ac:dyDescent="0.35">
      <c r="A482952" s="1"/>
      <c r="B482952" s="1"/>
      <c r="C482952" s="1"/>
      <c r="D482952" s="1"/>
    </row>
    <row r="482971" spans="1:4" x14ac:dyDescent="0.35">
      <c r="A482971" s="1"/>
      <c r="B482971" s="1"/>
      <c r="C482971" s="1"/>
      <c r="D482971" s="1"/>
    </row>
    <row r="482990" spans="1:4" x14ac:dyDescent="0.35">
      <c r="A482990" s="1"/>
      <c r="B482990" s="1"/>
      <c r="C482990" s="1"/>
      <c r="D482990" s="1"/>
    </row>
    <row r="483009" spans="1:4" x14ac:dyDescent="0.35">
      <c r="A483009" s="1"/>
      <c r="B483009" s="1"/>
      <c r="C483009" s="1"/>
      <c r="D483009" s="1"/>
    </row>
    <row r="483028" spans="1:4" x14ac:dyDescent="0.35">
      <c r="A483028" s="1"/>
      <c r="B483028" s="1"/>
      <c r="C483028" s="1"/>
      <c r="D483028" s="1"/>
    </row>
    <row r="483047" spans="1:4" x14ac:dyDescent="0.35">
      <c r="A483047" s="1"/>
      <c r="B483047" s="1"/>
      <c r="C483047" s="1"/>
      <c r="D483047" s="1"/>
    </row>
    <row r="483066" spans="1:4" x14ac:dyDescent="0.35">
      <c r="A483066" s="1"/>
      <c r="B483066" s="1"/>
      <c r="C483066" s="1"/>
      <c r="D483066" s="1"/>
    </row>
    <row r="483085" spans="1:4" x14ac:dyDescent="0.35">
      <c r="A483085" s="1"/>
      <c r="B483085" s="1"/>
      <c r="C483085" s="1"/>
      <c r="D483085" s="1"/>
    </row>
    <row r="483104" spans="1:4" x14ac:dyDescent="0.35">
      <c r="A483104" s="1"/>
      <c r="B483104" s="1"/>
      <c r="C483104" s="1"/>
      <c r="D483104" s="1"/>
    </row>
    <row r="483123" spans="1:4" x14ac:dyDescent="0.35">
      <c r="A483123" s="1"/>
      <c r="B483123" s="1"/>
      <c r="C483123" s="1"/>
      <c r="D483123" s="1"/>
    </row>
    <row r="483142" spans="1:4" x14ac:dyDescent="0.35">
      <c r="A483142" s="1"/>
      <c r="B483142" s="1"/>
      <c r="C483142" s="1"/>
      <c r="D483142" s="1"/>
    </row>
    <row r="483161" spans="1:4" x14ac:dyDescent="0.35">
      <c r="A483161" s="1"/>
      <c r="B483161" s="1"/>
      <c r="C483161" s="1"/>
      <c r="D483161" s="1"/>
    </row>
    <row r="483180" spans="1:4" x14ac:dyDescent="0.35">
      <c r="A483180" s="1"/>
      <c r="B483180" s="1"/>
      <c r="C483180" s="1"/>
      <c r="D483180" s="1"/>
    </row>
    <row r="483199" spans="1:4" x14ac:dyDescent="0.35">
      <c r="A483199" s="1"/>
      <c r="B483199" s="1"/>
      <c r="C483199" s="1"/>
      <c r="D483199" s="1"/>
    </row>
    <row r="483218" spans="1:4" x14ac:dyDescent="0.35">
      <c r="A483218" s="1"/>
      <c r="B483218" s="1"/>
      <c r="C483218" s="1"/>
      <c r="D483218" s="1"/>
    </row>
    <row r="483237" spans="1:4" x14ac:dyDescent="0.35">
      <c r="A483237" s="1"/>
      <c r="B483237" s="1"/>
      <c r="C483237" s="1"/>
      <c r="D483237" s="1"/>
    </row>
    <row r="483256" spans="1:4" x14ac:dyDescent="0.35">
      <c r="A483256" s="1"/>
      <c r="B483256" s="1"/>
      <c r="C483256" s="1"/>
      <c r="D483256" s="1"/>
    </row>
    <row r="483275" spans="1:4" x14ac:dyDescent="0.35">
      <c r="A483275" s="1"/>
      <c r="B483275" s="1"/>
      <c r="C483275" s="1"/>
      <c r="D483275" s="1"/>
    </row>
    <row r="483294" spans="1:4" x14ac:dyDescent="0.35">
      <c r="A483294" s="1"/>
      <c r="B483294" s="1"/>
      <c r="C483294" s="1"/>
      <c r="D483294" s="1"/>
    </row>
    <row r="483313" spans="1:4" x14ac:dyDescent="0.35">
      <c r="A483313" s="1"/>
      <c r="B483313" s="1"/>
      <c r="C483313" s="1"/>
      <c r="D483313" s="1"/>
    </row>
    <row r="483332" spans="1:4" x14ac:dyDescent="0.35">
      <c r="A483332" s="1"/>
      <c r="B483332" s="1"/>
      <c r="C483332" s="1"/>
      <c r="D483332" s="1"/>
    </row>
    <row r="483351" spans="1:4" x14ac:dyDescent="0.35">
      <c r="A483351" s="1"/>
      <c r="B483351" s="1"/>
      <c r="C483351" s="1"/>
      <c r="D483351" s="1"/>
    </row>
    <row r="483370" spans="1:4" x14ac:dyDescent="0.35">
      <c r="A483370" s="1"/>
      <c r="B483370" s="1"/>
      <c r="C483370" s="1"/>
      <c r="D483370" s="1"/>
    </row>
    <row r="483389" spans="1:4" x14ac:dyDescent="0.35">
      <c r="A483389" s="1"/>
      <c r="B483389" s="1"/>
      <c r="C483389" s="1"/>
      <c r="D483389" s="1"/>
    </row>
    <row r="483408" spans="1:4" x14ac:dyDescent="0.35">
      <c r="A483408" s="1"/>
      <c r="B483408" s="1"/>
      <c r="C483408" s="1"/>
      <c r="D483408" s="1"/>
    </row>
    <row r="483427" spans="1:4" x14ac:dyDescent="0.35">
      <c r="A483427" s="1"/>
      <c r="B483427" s="1"/>
      <c r="C483427" s="1"/>
      <c r="D483427" s="1"/>
    </row>
    <row r="483446" spans="1:4" x14ac:dyDescent="0.35">
      <c r="A483446" s="1"/>
      <c r="B483446" s="1"/>
      <c r="C483446" s="1"/>
      <c r="D483446" s="1"/>
    </row>
    <row r="483465" spans="1:4" x14ac:dyDescent="0.35">
      <c r="A483465" s="1"/>
      <c r="B483465" s="1"/>
      <c r="C483465" s="1"/>
      <c r="D483465" s="1"/>
    </row>
    <row r="483484" spans="1:4" x14ac:dyDescent="0.35">
      <c r="A483484" s="1"/>
      <c r="B483484" s="1"/>
      <c r="C483484" s="1"/>
      <c r="D483484" s="1"/>
    </row>
    <row r="483503" spans="1:4" x14ac:dyDescent="0.35">
      <c r="A483503" s="1"/>
      <c r="B483503" s="1"/>
      <c r="C483503" s="1"/>
      <c r="D483503" s="1"/>
    </row>
    <row r="483522" spans="1:4" x14ac:dyDescent="0.35">
      <c r="A483522" s="1"/>
      <c r="B483522" s="1"/>
      <c r="C483522" s="1"/>
      <c r="D483522" s="1"/>
    </row>
    <row r="483541" spans="1:4" x14ac:dyDescent="0.35">
      <c r="A483541" s="1"/>
      <c r="B483541" s="1"/>
      <c r="C483541" s="1"/>
      <c r="D483541" s="1"/>
    </row>
    <row r="483560" spans="1:4" x14ac:dyDescent="0.35">
      <c r="A483560" s="1"/>
      <c r="B483560" s="1"/>
      <c r="C483560" s="1"/>
      <c r="D483560" s="1"/>
    </row>
    <row r="483579" spans="1:4" x14ac:dyDescent="0.35">
      <c r="A483579" s="1"/>
      <c r="B483579" s="1"/>
      <c r="C483579" s="1"/>
      <c r="D483579" s="1"/>
    </row>
    <row r="483598" spans="1:4" x14ac:dyDescent="0.35">
      <c r="A483598" s="1"/>
      <c r="B483598" s="1"/>
      <c r="C483598" s="1"/>
      <c r="D483598" s="1"/>
    </row>
    <row r="483617" spans="1:4" x14ac:dyDescent="0.35">
      <c r="A483617" s="1"/>
      <c r="B483617" s="1"/>
      <c r="C483617" s="1"/>
      <c r="D483617" s="1"/>
    </row>
    <row r="483636" spans="1:4" x14ac:dyDescent="0.35">
      <c r="A483636" s="1"/>
      <c r="B483636" s="1"/>
      <c r="C483636" s="1"/>
      <c r="D483636" s="1"/>
    </row>
    <row r="483655" spans="1:4" x14ac:dyDescent="0.35">
      <c r="A483655" s="1"/>
      <c r="B483655" s="1"/>
      <c r="C483655" s="1"/>
      <c r="D483655" s="1"/>
    </row>
    <row r="483674" spans="1:4" x14ac:dyDescent="0.35">
      <c r="A483674" s="1"/>
      <c r="B483674" s="1"/>
      <c r="C483674" s="1"/>
      <c r="D483674" s="1"/>
    </row>
    <row r="483693" spans="1:4" x14ac:dyDescent="0.35">
      <c r="A483693" s="1"/>
      <c r="B483693" s="1"/>
      <c r="C483693" s="1"/>
      <c r="D483693" s="1"/>
    </row>
    <row r="483712" spans="1:4" x14ac:dyDescent="0.35">
      <c r="A483712" s="1"/>
      <c r="B483712" s="1"/>
      <c r="C483712" s="1"/>
      <c r="D483712" s="1"/>
    </row>
    <row r="483731" spans="1:4" x14ac:dyDescent="0.35">
      <c r="A483731" s="1"/>
      <c r="B483731" s="1"/>
      <c r="C483731" s="1"/>
      <c r="D483731" s="1"/>
    </row>
    <row r="483750" spans="1:4" x14ac:dyDescent="0.35">
      <c r="A483750" s="1"/>
      <c r="B483750" s="1"/>
      <c r="C483750" s="1"/>
      <c r="D483750" s="1"/>
    </row>
    <row r="483769" spans="1:4" x14ac:dyDescent="0.35">
      <c r="A483769" s="1"/>
      <c r="B483769" s="1"/>
      <c r="C483769" s="1"/>
      <c r="D483769" s="1"/>
    </row>
    <row r="483788" spans="1:4" x14ac:dyDescent="0.35">
      <c r="A483788" s="1"/>
      <c r="B483788" s="1"/>
      <c r="C483788" s="1"/>
      <c r="D483788" s="1"/>
    </row>
    <row r="483807" spans="1:4" x14ac:dyDescent="0.35">
      <c r="A483807" s="1"/>
      <c r="B483807" s="1"/>
      <c r="C483807" s="1"/>
      <c r="D483807" s="1"/>
    </row>
    <row r="483826" spans="1:4" x14ac:dyDescent="0.35">
      <c r="A483826" s="1"/>
      <c r="B483826" s="1"/>
      <c r="C483826" s="1"/>
      <c r="D483826" s="1"/>
    </row>
    <row r="483845" spans="1:4" x14ac:dyDescent="0.35">
      <c r="A483845" s="1"/>
      <c r="B483845" s="1"/>
      <c r="C483845" s="1"/>
      <c r="D483845" s="1"/>
    </row>
    <row r="483864" spans="1:4" x14ac:dyDescent="0.35">
      <c r="A483864" s="1"/>
      <c r="B483864" s="1"/>
      <c r="C483864" s="1"/>
      <c r="D483864" s="1"/>
    </row>
    <row r="483883" spans="1:4" x14ac:dyDescent="0.35">
      <c r="A483883" s="1"/>
      <c r="B483883" s="1"/>
      <c r="C483883" s="1"/>
      <c r="D483883" s="1"/>
    </row>
    <row r="483902" spans="1:4" x14ac:dyDescent="0.35">
      <c r="A483902" s="1"/>
      <c r="B483902" s="1"/>
      <c r="C483902" s="1"/>
      <c r="D483902" s="1"/>
    </row>
    <row r="483921" spans="1:4" x14ac:dyDescent="0.35">
      <c r="A483921" s="1"/>
      <c r="B483921" s="1"/>
      <c r="C483921" s="1"/>
      <c r="D483921" s="1"/>
    </row>
    <row r="483940" spans="1:4" x14ac:dyDescent="0.35">
      <c r="A483940" s="1"/>
      <c r="B483940" s="1"/>
      <c r="C483940" s="1"/>
      <c r="D483940" s="1"/>
    </row>
    <row r="483959" spans="1:4" x14ac:dyDescent="0.35">
      <c r="A483959" s="1"/>
      <c r="B483959" s="1"/>
      <c r="C483959" s="1"/>
      <c r="D483959" s="1"/>
    </row>
    <row r="483978" spans="1:4" x14ac:dyDescent="0.35">
      <c r="A483978" s="1"/>
      <c r="B483978" s="1"/>
      <c r="C483978" s="1"/>
      <c r="D483978" s="1"/>
    </row>
    <row r="483997" spans="1:4" x14ac:dyDescent="0.35">
      <c r="A483997" s="1"/>
      <c r="B483997" s="1"/>
      <c r="C483997" s="1"/>
      <c r="D483997" s="1"/>
    </row>
    <row r="484016" spans="1:4" x14ac:dyDescent="0.35">
      <c r="A484016" s="1"/>
      <c r="B484016" s="1"/>
      <c r="C484016" s="1"/>
      <c r="D484016" s="1"/>
    </row>
    <row r="484035" spans="1:4" x14ac:dyDescent="0.35">
      <c r="A484035" s="1"/>
      <c r="B484035" s="1"/>
      <c r="C484035" s="1"/>
      <c r="D484035" s="1"/>
    </row>
    <row r="484054" spans="1:4" x14ac:dyDescent="0.35">
      <c r="A484054" s="1"/>
      <c r="B484054" s="1"/>
      <c r="C484054" s="1"/>
      <c r="D484054" s="1"/>
    </row>
    <row r="484073" spans="1:4" x14ac:dyDescent="0.35">
      <c r="A484073" s="1"/>
      <c r="B484073" s="1"/>
      <c r="C484073" s="1"/>
      <c r="D484073" s="1"/>
    </row>
    <row r="484092" spans="1:4" x14ac:dyDescent="0.35">
      <c r="A484092" s="1"/>
      <c r="B484092" s="1"/>
      <c r="C484092" s="1"/>
      <c r="D484092" s="1"/>
    </row>
    <row r="484111" spans="1:4" x14ac:dyDescent="0.35">
      <c r="A484111" s="1"/>
      <c r="B484111" s="1"/>
      <c r="C484111" s="1"/>
      <c r="D484111" s="1"/>
    </row>
    <row r="484130" spans="1:4" x14ac:dyDescent="0.35">
      <c r="A484130" s="1"/>
      <c r="B484130" s="1"/>
      <c r="C484130" s="1"/>
      <c r="D484130" s="1"/>
    </row>
    <row r="484149" spans="1:4" x14ac:dyDescent="0.35">
      <c r="A484149" s="1"/>
      <c r="B484149" s="1"/>
      <c r="C484149" s="1"/>
      <c r="D484149" s="1"/>
    </row>
    <row r="484168" spans="1:4" x14ac:dyDescent="0.35">
      <c r="A484168" s="1"/>
      <c r="B484168" s="1"/>
      <c r="C484168" s="1"/>
      <c r="D484168" s="1"/>
    </row>
    <row r="484187" spans="1:4" x14ac:dyDescent="0.35">
      <c r="A484187" s="1"/>
      <c r="B484187" s="1"/>
      <c r="C484187" s="1"/>
      <c r="D484187" s="1"/>
    </row>
    <row r="484206" spans="1:4" x14ac:dyDescent="0.35">
      <c r="A484206" s="1"/>
      <c r="B484206" s="1"/>
      <c r="C484206" s="1"/>
      <c r="D484206" s="1"/>
    </row>
    <row r="484225" spans="1:4" x14ac:dyDescent="0.35">
      <c r="A484225" s="1"/>
      <c r="B484225" s="1"/>
      <c r="C484225" s="1"/>
      <c r="D484225" s="1"/>
    </row>
    <row r="484244" spans="1:4" x14ac:dyDescent="0.35">
      <c r="A484244" s="1"/>
      <c r="B484244" s="1"/>
      <c r="C484244" s="1"/>
      <c r="D484244" s="1"/>
    </row>
    <row r="484263" spans="1:4" x14ac:dyDescent="0.35">
      <c r="A484263" s="1"/>
      <c r="B484263" s="1"/>
      <c r="C484263" s="1"/>
      <c r="D484263" s="1"/>
    </row>
    <row r="484282" spans="1:4" x14ac:dyDescent="0.35">
      <c r="A484282" s="1"/>
      <c r="B484282" s="1"/>
      <c r="C484282" s="1"/>
      <c r="D484282" s="1"/>
    </row>
    <row r="484301" spans="1:4" x14ac:dyDescent="0.35">
      <c r="A484301" s="1"/>
      <c r="B484301" s="1"/>
      <c r="C484301" s="1"/>
      <c r="D484301" s="1"/>
    </row>
    <row r="484320" spans="1:4" x14ac:dyDescent="0.35">
      <c r="A484320" s="1"/>
      <c r="B484320" s="1"/>
      <c r="C484320" s="1"/>
      <c r="D484320" s="1"/>
    </row>
    <row r="484339" spans="1:4" x14ac:dyDescent="0.35">
      <c r="A484339" s="1"/>
      <c r="B484339" s="1"/>
      <c r="C484339" s="1"/>
      <c r="D484339" s="1"/>
    </row>
    <row r="484358" spans="1:4" x14ac:dyDescent="0.35">
      <c r="A484358" s="1"/>
      <c r="B484358" s="1"/>
      <c r="C484358" s="1"/>
      <c r="D484358" s="1"/>
    </row>
    <row r="484377" spans="1:4" x14ac:dyDescent="0.35">
      <c r="A484377" s="1"/>
      <c r="B484377" s="1"/>
      <c r="C484377" s="1"/>
      <c r="D484377" s="1"/>
    </row>
    <row r="484396" spans="1:4" x14ac:dyDescent="0.35">
      <c r="A484396" s="1"/>
      <c r="B484396" s="1"/>
      <c r="C484396" s="1"/>
      <c r="D484396" s="1"/>
    </row>
    <row r="484415" spans="1:4" x14ac:dyDescent="0.35">
      <c r="A484415" s="1"/>
      <c r="B484415" s="1"/>
      <c r="C484415" s="1"/>
      <c r="D484415" s="1"/>
    </row>
    <row r="484434" spans="1:4" x14ac:dyDescent="0.35">
      <c r="A484434" s="1"/>
      <c r="B484434" s="1"/>
      <c r="C484434" s="1"/>
      <c r="D484434" s="1"/>
    </row>
    <row r="484453" spans="1:4" x14ac:dyDescent="0.35">
      <c r="A484453" s="1"/>
      <c r="B484453" s="1"/>
      <c r="C484453" s="1"/>
      <c r="D484453" s="1"/>
    </row>
    <row r="484472" spans="1:4" x14ac:dyDescent="0.35">
      <c r="A484472" s="1"/>
      <c r="B484472" s="1"/>
      <c r="C484472" s="1"/>
      <c r="D484472" s="1"/>
    </row>
    <row r="484491" spans="1:4" x14ac:dyDescent="0.35">
      <c r="A484491" s="1"/>
      <c r="B484491" s="1"/>
      <c r="C484491" s="1"/>
      <c r="D484491" s="1"/>
    </row>
    <row r="484510" spans="1:4" x14ac:dyDescent="0.35">
      <c r="A484510" s="1"/>
      <c r="B484510" s="1"/>
      <c r="C484510" s="1"/>
      <c r="D484510" s="1"/>
    </row>
    <row r="484529" spans="1:4" x14ac:dyDescent="0.35">
      <c r="A484529" s="1"/>
      <c r="B484529" s="1"/>
      <c r="C484529" s="1"/>
      <c r="D484529" s="1"/>
    </row>
    <row r="484548" spans="1:4" x14ac:dyDescent="0.35">
      <c r="A484548" s="1"/>
      <c r="B484548" s="1"/>
      <c r="C484548" s="1"/>
      <c r="D484548" s="1"/>
    </row>
    <row r="484567" spans="1:4" x14ac:dyDescent="0.35">
      <c r="A484567" s="1"/>
      <c r="B484567" s="1"/>
      <c r="C484567" s="1"/>
      <c r="D484567" s="1"/>
    </row>
    <row r="484586" spans="1:4" x14ac:dyDescent="0.35">
      <c r="A484586" s="1"/>
      <c r="B484586" s="1"/>
      <c r="C484586" s="1"/>
      <c r="D484586" s="1"/>
    </row>
    <row r="484605" spans="1:4" x14ac:dyDescent="0.35">
      <c r="A484605" s="1"/>
      <c r="B484605" s="1"/>
      <c r="C484605" s="1"/>
      <c r="D484605" s="1"/>
    </row>
    <row r="484624" spans="1:4" x14ac:dyDescent="0.35">
      <c r="A484624" s="1"/>
      <c r="B484624" s="1"/>
      <c r="C484624" s="1"/>
      <c r="D484624" s="1"/>
    </row>
    <row r="484643" spans="1:4" x14ac:dyDescent="0.35">
      <c r="A484643" s="1"/>
      <c r="B484643" s="1"/>
      <c r="C484643" s="1"/>
      <c r="D484643" s="1"/>
    </row>
    <row r="484662" spans="1:4" x14ac:dyDescent="0.35">
      <c r="A484662" s="1"/>
      <c r="B484662" s="1"/>
      <c r="C484662" s="1"/>
      <c r="D484662" s="1"/>
    </row>
    <row r="484681" spans="1:4" x14ac:dyDescent="0.35">
      <c r="A484681" s="1"/>
      <c r="B484681" s="1"/>
      <c r="C484681" s="1"/>
      <c r="D484681" s="1"/>
    </row>
    <row r="484700" spans="1:4" x14ac:dyDescent="0.35">
      <c r="A484700" s="1"/>
      <c r="B484700" s="1"/>
      <c r="C484700" s="1"/>
      <c r="D484700" s="1"/>
    </row>
    <row r="484719" spans="1:4" x14ac:dyDescent="0.35">
      <c r="A484719" s="1"/>
      <c r="B484719" s="1"/>
      <c r="C484719" s="1"/>
      <c r="D484719" s="1"/>
    </row>
    <row r="484738" spans="1:4" x14ac:dyDescent="0.35">
      <c r="A484738" s="1"/>
      <c r="B484738" s="1"/>
      <c r="C484738" s="1"/>
      <c r="D484738" s="1"/>
    </row>
    <row r="484757" spans="1:4" x14ac:dyDescent="0.35">
      <c r="A484757" s="1"/>
      <c r="B484757" s="1"/>
      <c r="C484757" s="1"/>
      <c r="D484757" s="1"/>
    </row>
    <row r="484776" spans="1:4" x14ac:dyDescent="0.35">
      <c r="A484776" s="1"/>
      <c r="B484776" s="1"/>
      <c r="C484776" s="1"/>
      <c r="D484776" s="1"/>
    </row>
    <row r="484795" spans="1:4" x14ac:dyDescent="0.35">
      <c r="A484795" s="1"/>
      <c r="B484795" s="1"/>
      <c r="C484795" s="1"/>
      <c r="D484795" s="1"/>
    </row>
    <row r="484814" spans="1:4" x14ac:dyDescent="0.35">
      <c r="A484814" s="1"/>
      <c r="B484814" s="1"/>
      <c r="C484814" s="1"/>
      <c r="D484814" s="1"/>
    </row>
    <row r="484833" spans="1:4" x14ac:dyDescent="0.35">
      <c r="A484833" s="1"/>
      <c r="B484833" s="1"/>
      <c r="C484833" s="1"/>
      <c r="D484833" s="1"/>
    </row>
    <row r="484852" spans="1:4" x14ac:dyDescent="0.35">
      <c r="A484852" s="1"/>
      <c r="B484852" s="1"/>
      <c r="C484852" s="1"/>
      <c r="D484852" s="1"/>
    </row>
    <row r="484871" spans="1:4" x14ac:dyDescent="0.35">
      <c r="A484871" s="1"/>
      <c r="B484871" s="1"/>
      <c r="C484871" s="1"/>
      <c r="D484871" s="1"/>
    </row>
    <row r="484890" spans="1:4" x14ac:dyDescent="0.35">
      <c r="A484890" s="1"/>
      <c r="B484890" s="1"/>
      <c r="C484890" s="1"/>
      <c r="D484890" s="1"/>
    </row>
    <row r="484909" spans="1:4" x14ac:dyDescent="0.35">
      <c r="A484909" s="1"/>
      <c r="B484909" s="1"/>
      <c r="C484909" s="1"/>
      <c r="D484909" s="1"/>
    </row>
    <row r="484928" spans="1:4" x14ac:dyDescent="0.35">
      <c r="A484928" s="1"/>
      <c r="B484928" s="1"/>
      <c r="C484928" s="1"/>
      <c r="D484928" s="1"/>
    </row>
    <row r="484947" spans="1:4" x14ac:dyDescent="0.35">
      <c r="A484947" s="1"/>
      <c r="B484947" s="1"/>
      <c r="C484947" s="1"/>
      <c r="D484947" s="1"/>
    </row>
    <row r="484966" spans="1:4" x14ac:dyDescent="0.35">
      <c r="A484966" s="1"/>
      <c r="B484966" s="1"/>
      <c r="C484966" s="1"/>
      <c r="D484966" s="1"/>
    </row>
    <row r="484985" spans="1:4" x14ac:dyDescent="0.35">
      <c r="A484985" s="1"/>
      <c r="B484985" s="1"/>
      <c r="C484985" s="1"/>
      <c r="D484985" s="1"/>
    </row>
    <row r="485004" spans="1:4" x14ac:dyDescent="0.35">
      <c r="A485004" s="1"/>
      <c r="B485004" s="1"/>
      <c r="C485004" s="1"/>
      <c r="D485004" s="1"/>
    </row>
    <row r="485023" spans="1:4" x14ac:dyDescent="0.35">
      <c r="A485023" s="1"/>
      <c r="B485023" s="1"/>
      <c r="C485023" s="1"/>
      <c r="D485023" s="1"/>
    </row>
    <row r="485042" spans="1:4" x14ac:dyDescent="0.35">
      <c r="A485042" s="1"/>
      <c r="B485042" s="1"/>
      <c r="C485042" s="1"/>
      <c r="D485042" s="1"/>
    </row>
    <row r="485061" spans="1:4" x14ac:dyDescent="0.35">
      <c r="A485061" s="1"/>
      <c r="B485061" s="1"/>
      <c r="C485061" s="1"/>
      <c r="D485061" s="1"/>
    </row>
    <row r="485080" spans="1:4" x14ac:dyDescent="0.35">
      <c r="A485080" s="1"/>
      <c r="B485080" s="1"/>
      <c r="C485080" s="1"/>
      <c r="D485080" s="1"/>
    </row>
    <row r="485099" spans="1:4" x14ac:dyDescent="0.35">
      <c r="A485099" s="1"/>
      <c r="B485099" s="1"/>
      <c r="C485099" s="1"/>
      <c r="D485099" s="1"/>
    </row>
    <row r="485118" spans="1:4" x14ac:dyDescent="0.35">
      <c r="A485118" s="1"/>
      <c r="B485118" s="1"/>
      <c r="C485118" s="1"/>
      <c r="D485118" s="1"/>
    </row>
    <row r="485137" spans="1:4" x14ac:dyDescent="0.35">
      <c r="A485137" s="1"/>
      <c r="B485137" s="1"/>
      <c r="C485137" s="1"/>
      <c r="D485137" s="1"/>
    </row>
    <row r="485156" spans="1:4" x14ac:dyDescent="0.35">
      <c r="A485156" s="1"/>
      <c r="B485156" s="1"/>
      <c r="C485156" s="1"/>
      <c r="D485156" s="1"/>
    </row>
    <row r="485175" spans="1:4" x14ac:dyDescent="0.35">
      <c r="A485175" s="1"/>
      <c r="B485175" s="1"/>
      <c r="C485175" s="1"/>
      <c r="D485175" s="1"/>
    </row>
    <row r="485194" spans="1:4" x14ac:dyDescent="0.35">
      <c r="A485194" s="1"/>
      <c r="B485194" s="1"/>
      <c r="C485194" s="1"/>
      <c r="D485194" s="1"/>
    </row>
    <row r="485213" spans="1:4" x14ac:dyDescent="0.35">
      <c r="A485213" s="1"/>
      <c r="B485213" s="1"/>
      <c r="C485213" s="1"/>
      <c r="D485213" s="1"/>
    </row>
    <row r="485232" spans="1:4" x14ac:dyDescent="0.35">
      <c r="A485232" s="1"/>
      <c r="B485232" s="1"/>
      <c r="C485232" s="1"/>
      <c r="D485232" s="1"/>
    </row>
    <row r="485251" spans="1:4" x14ac:dyDescent="0.35">
      <c r="A485251" s="1"/>
      <c r="B485251" s="1"/>
      <c r="C485251" s="1"/>
      <c r="D485251" s="1"/>
    </row>
    <row r="485270" spans="1:4" x14ac:dyDescent="0.35">
      <c r="A485270" s="1"/>
      <c r="B485270" s="1"/>
      <c r="C485270" s="1"/>
      <c r="D485270" s="1"/>
    </row>
    <row r="485289" spans="1:4" x14ac:dyDescent="0.35">
      <c r="A485289" s="1"/>
      <c r="B485289" s="1"/>
      <c r="C485289" s="1"/>
      <c r="D485289" s="1"/>
    </row>
    <row r="485308" spans="1:4" x14ac:dyDescent="0.35">
      <c r="A485308" s="1"/>
      <c r="B485308" s="1"/>
      <c r="C485308" s="1"/>
      <c r="D485308" s="1"/>
    </row>
    <row r="485327" spans="1:4" x14ac:dyDescent="0.35">
      <c r="A485327" s="1"/>
      <c r="B485327" s="1"/>
      <c r="C485327" s="1"/>
      <c r="D485327" s="1"/>
    </row>
    <row r="485346" spans="1:4" x14ac:dyDescent="0.35">
      <c r="A485346" s="1"/>
      <c r="B485346" s="1"/>
      <c r="C485346" s="1"/>
      <c r="D485346" s="1"/>
    </row>
    <row r="485365" spans="1:4" x14ac:dyDescent="0.35">
      <c r="A485365" s="1"/>
      <c r="B485365" s="1"/>
      <c r="C485365" s="1"/>
      <c r="D485365" s="1"/>
    </row>
    <row r="485384" spans="1:4" x14ac:dyDescent="0.35">
      <c r="A485384" s="1"/>
      <c r="B485384" s="1"/>
      <c r="C485384" s="1"/>
      <c r="D485384" s="1"/>
    </row>
    <row r="485403" spans="1:4" x14ac:dyDescent="0.35">
      <c r="A485403" s="1"/>
      <c r="B485403" s="1"/>
      <c r="C485403" s="1"/>
      <c r="D485403" s="1"/>
    </row>
    <row r="485422" spans="1:4" x14ac:dyDescent="0.35">
      <c r="A485422" s="1"/>
      <c r="B485422" s="1"/>
      <c r="C485422" s="1"/>
      <c r="D485422" s="1"/>
    </row>
    <row r="485441" spans="1:4" x14ac:dyDescent="0.35">
      <c r="A485441" s="1"/>
      <c r="B485441" s="1"/>
      <c r="C485441" s="1"/>
      <c r="D485441" s="1"/>
    </row>
    <row r="485460" spans="1:4" x14ac:dyDescent="0.35">
      <c r="A485460" s="1"/>
      <c r="B485460" s="1"/>
      <c r="C485460" s="1"/>
      <c r="D485460" s="1"/>
    </row>
    <row r="485479" spans="1:4" x14ac:dyDescent="0.35">
      <c r="A485479" s="1"/>
      <c r="B485479" s="1"/>
      <c r="C485479" s="1"/>
      <c r="D485479" s="1"/>
    </row>
    <row r="485498" spans="1:4" x14ac:dyDescent="0.35">
      <c r="A485498" s="1"/>
      <c r="B485498" s="1"/>
      <c r="C485498" s="1"/>
      <c r="D485498" s="1"/>
    </row>
    <row r="485517" spans="1:4" x14ac:dyDescent="0.35">
      <c r="A485517" s="1"/>
      <c r="B485517" s="1"/>
      <c r="C485517" s="1"/>
      <c r="D485517" s="1"/>
    </row>
    <row r="485536" spans="1:4" x14ac:dyDescent="0.35">
      <c r="A485536" s="1"/>
      <c r="B485536" s="1"/>
      <c r="C485536" s="1"/>
      <c r="D485536" s="1"/>
    </row>
    <row r="485555" spans="1:4" x14ac:dyDescent="0.35">
      <c r="A485555" s="1"/>
      <c r="B485555" s="1"/>
      <c r="C485555" s="1"/>
      <c r="D485555" s="1"/>
    </row>
    <row r="485574" spans="1:4" x14ac:dyDescent="0.35">
      <c r="A485574" s="1"/>
      <c r="B485574" s="1"/>
      <c r="C485574" s="1"/>
      <c r="D485574" s="1"/>
    </row>
    <row r="485593" spans="1:4" x14ac:dyDescent="0.35">
      <c r="A485593" s="1"/>
      <c r="B485593" s="1"/>
      <c r="C485593" s="1"/>
      <c r="D485593" s="1"/>
    </row>
    <row r="485612" spans="1:4" x14ac:dyDescent="0.35">
      <c r="A485612" s="1"/>
      <c r="B485612" s="1"/>
      <c r="C485612" s="1"/>
      <c r="D485612" s="1"/>
    </row>
    <row r="485631" spans="1:4" x14ac:dyDescent="0.35">
      <c r="A485631" s="1"/>
      <c r="B485631" s="1"/>
      <c r="C485631" s="1"/>
      <c r="D485631" s="1"/>
    </row>
    <row r="485650" spans="1:4" x14ac:dyDescent="0.35">
      <c r="A485650" s="1"/>
      <c r="B485650" s="1"/>
      <c r="C485650" s="1"/>
      <c r="D485650" s="1"/>
    </row>
    <row r="485669" spans="1:4" x14ac:dyDescent="0.35">
      <c r="A485669" s="1"/>
      <c r="B485669" s="1"/>
      <c r="C485669" s="1"/>
      <c r="D485669" s="1"/>
    </row>
    <row r="485688" spans="1:4" x14ac:dyDescent="0.35">
      <c r="A485688" s="1"/>
      <c r="B485688" s="1"/>
      <c r="C485688" s="1"/>
      <c r="D485688" s="1"/>
    </row>
    <row r="485707" spans="1:4" x14ac:dyDescent="0.35">
      <c r="A485707" s="1"/>
      <c r="B485707" s="1"/>
      <c r="C485707" s="1"/>
      <c r="D485707" s="1"/>
    </row>
    <row r="485726" spans="1:4" x14ac:dyDescent="0.35">
      <c r="A485726" s="1"/>
      <c r="B485726" s="1"/>
      <c r="C485726" s="1"/>
      <c r="D485726" s="1"/>
    </row>
    <row r="485745" spans="1:4" x14ac:dyDescent="0.35">
      <c r="A485745" s="1"/>
      <c r="B485745" s="1"/>
      <c r="C485745" s="1"/>
      <c r="D485745" s="1"/>
    </row>
    <row r="485764" spans="1:4" x14ac:dyDescent="0.35">
      <c r="A485764" s="1"/>
      <c r="B485764" s="1"/>
      <c r="C485764" s="1"/>
      <c r="D485764" s="1"/>
    </row>
    <row r="485783" spans="1:4" x14ac:dyDescent="0.35">
      <c r="A485783" s="1"/>
      <c r="B485783" s="1"/>
      <c r="C485783" s="1"/>
      <c r="D485783" s="1"/>
    </row>
    <row r="485802" spans="1:4" x14ac:dyDescent="0.35">
      <c r="A485802" s="1"/>
      <c r="B485802" s="1"/>
      <c r="C485802" s="1"/>
      <c r="D485802" s="1"/>
    </row>
    <row r="485821" spans="1:4" x14ac:dyDescent="0.35">
      <c r="A485821" s="1"/>
      <c r="B485821" s="1"/>
      <c r="C485821" s="1"/>
      <c r="D485821" s="1"/>
    </row>
    <row r="485840" spans="1:4" x14ac:dyDescent="0.35">
      <c r="A485840" s="1"/>
      <c r="B485840" s="1"/>
      <c r="C485840" s="1"/>
      <c r="D485840" s="1"/>
    </row>
    <row r="485859" spans="1:4" x14ac:dyDescent="0.35">
      <c r="A485859" s="1"/>
      <c r="B485859" s="1"/>
      <c r="C485859" s="1"/>
      <c r="D485859" s="1"/>
    </row>
    <row r="485878" spans="1:4" x14ac:dyDescent="0.35">
      <c r="A485878" s="1"/>
      <c r="B485878" s="1"/>
      <c r="C485878" s="1"/>
      <c r="D485878" s="1"/>
    </row>
    <row r="485897" spans="1:4" x14ac:dyDescent="0.35">
      <c r="A485897" s="1"/>
      <c r="B485897" s="1"/>
      <c r="C485897" s="1"/>
      <c r="D485897" s="1"/>
    </row>
    <row r="485916" spans="1:4" x14ac:dyDescent="0.35">
      <c r="A485916" s="1"/>
      <c r="B485916" s="1"/>
      <c r="C485916" s="1"/>
      <c r="D485916" s="1"/>
    </row>
    <row r="485935" spans="1:4" x14ac:dyDescent="0.35">
      <c r="A485935" s="1"/>
      <c r="B485935" s="1"/>
      <c r="C485935" s="1"/>
      <c r="D485935" s="1"/>
    </row>
    <row r="485954" spans="1:4" x14ac:dyDescent="0.35">
      <c r="A485954" s="1"/>
      <c r="B485954" s="1"/>
      <c r="C485954" s="1"/>
      <c r="D485954" s="1"/>
    </row>
    <row r="485973" spans="1:4" x14ac:dyDescent="0.35">
      <c r="A485973" s="1"/>
      <c r="B485973" s="1"/>
      <c r="C485973" s="1"/>
      <c r="D485973" s="1"/>
    </row>
    <row r="485992" spans="1:4" x14ac:dyDescent="0.35">
      <c r="A485992" s="1"/>
      <c r="B485992" s="1"/>
      <c r="C485992" s="1"/>
      <c r="D485992" s="1"/>
    </row>
    <row r="486011" spans="1:4" x14ac:dyDescent="0.35">
      <c r="A486011" s="1"/>
      <c r="B486011" s="1"/>
      <c r="C486011" s="1"/>
      <c r="D486011" s="1"/>
    </row>
    <row r="486030" spans="1:4" x14ac:dyDescent="0.35">
      <c r="A486030" s="1"/>
      <c r="B486030" s="1"/>
      <c r="C486030" s="1"/>
      <c r="D486030" s="1"/>
    </row>
    <row r="486049" spans="1:4" x14ac:dyDescent="0.35">
      <c r="A486049" s="1"/>
      <c r="B486049" s="1"/>
      <c r="C486049" s="1"/>
      <c r="D486049" s="1"/>
    </row>
    <row r="486068" spans="1:4" x14ac:dyDescent="0.35">
      <c r="A486068" s="1"/>
      <c r="B486068" s="1"/>
      <c r="C486068" s="1"/>
      <c r="D486068" s="1"/>
    </row>
    <row r="486087" spans="1:4" x14ac:dyDescent="0.35">
      <c r="A486087" s="1"/>
      <c r="B486087" s="1"/>
      <c r="C486087" s="1"/>
      <c r="D486087" s="1"/>
    </row>
    <row r="486106" spans="1:4" x14ac:dyDescent="0.35">
      <c r="A486106" s="1"/>
      <c r="B486106" s="1"/>
      <c r="C486106" s="1"/>
      <c r="D486106" s="1"/>
    </row>
    <row r="486125" spans="1:4" x14ac:dyDescent="0.35">
      <c r="A486125" s="1"/>
      <c r="B486125" s="1"/>
      <c r="C486125" s="1"/>
      <c r="D486125" s="1"/>
    </row>
    <row r="486144" spans="1:4" x14ac:dyDescent="0.35">
      <c r="A486144" s="1"/>
      <c r="B486144" s="1"/>
      <c r="C486144" s="1"/>
      <c r="D486144" s="1"/>
    </row>
    <row r="486163" spans="1:4" x14ac:dyDescent="0.35">
      <c r="A486163" s="1"/>
      <c r="B486163" s="1"/>
      <c r="C486163" s="1"/>
      <c r="D486163" s="1"/>
    </row>
    <row r="486182" spans="1:4" x14ac:dyDescent="0.35">
      <c r="A486182" s="1"/>
      <c r="B486182" s="1"/>
      <c r="C486182" s="1"/>
      <c r="D486182" s="1"/>
    </row>
    <row r="486201" spans="1:4" x14ac:dyDescent="0.35">
      <c r="A486201" s="1"/>
      <c r="B486201" s="1"/>
      <c r="C486201" s="1"/>
      <c r="D486201" s="1"/>
    </row>
    <row r="486220" spans="1:4" x14ac:dyDescent="0.35">
      <c r="A486220" s="1"/>
      <c r="B486220" s="1"/>
      <c r="C486220" s="1"/>
      <c r="D486220" s="1"/>
    </row>
    <row r="486239" spans="1:4" x14ac:dyDescent="0.35">
      <c r="A486239" s="1"/>
      <c r="B486239" s="1"/>
      <c r="C486239" s="1"/>
      <c r="D486239" s="1"/>
    </row>
    <row r="486258" spans="1:4" x14ac:dyDescent="0.35">
      <c r="A486258" s="1"/>
      <c r="B486258" s="1"/>
      <c r="C486258" s="1"/>
      <c r="D486258" s="1"/>
    </row>
    <row r="486277" spans="1:4" x14ac:dyDescent="0.35">
      <c r="A486277" s="1"/>
      <c r="B486277" s="1"/>
      <c r="C486277" s="1"/>
      <c r="D486277" s="1"/>
    </row>
    <row r="486296" spans="1:4" x14ac:dyDescent="0.35">
      <c r="A486296" s="1"/>
      <c r="B486296" s="1"/>
      <c r="C486296" s="1"/>
      <c r="D486296" s="1"/>
    </row>
    <row r="486315" spans="1:4" x14ac:dyDescent="0.35">
      <c r="A486315" s="1"/>
      <c r="B486315" s="1"/>
      <c r="C486315" s="1"/>
      <c r="D486315" s="1"/>
    </row>
    <row r="486334" spans="1:4" x14ac:dyDescent="0.35">
      <c r="A486334" s="1"/>
      <c r="B486334" s="1"/>
      <c r="C486334" s="1"/>
      <c r="D486334" s="1"/>
    </row>
    <row r="486353" spans="1:4" x14ac:dyDescent="0.35">
      <c r="A486353" s="1"/>
      <c r="B486353" s="1"/>
      <c r="C486353" s="1"/>
      <c r="D486353" s="1"/>
    </row>
    <row r="486372" spans="1:4" x14ac:dyDescent="0.35">
      <c r="A486372" s="1"/>
      <c r="B486372" s="1"/>
      <c r="C486372" s="1"/>
      <c r="D486372" s="1"/>
    </row>
    <row r="486391" spans="1:4" x14ac:dyDescent="0.35">
      <c r="A486391" s="1"/>
      <c r="B486391" s="1"/>
      <c r="C486391" s="1"/>
      <c r="D486391" s="1"/>
    </row>
    <row r="486410" spans="1:4" x14ac:dyDescent="0.35">
      <c r="A486410" s="1"/>
      <c r="B486410" s="1"/>
      <c r="C486410" s="1"/>
      <c r="D486410" s="1"/>
    </row>
    <row r="486429" spans="1:4" x14ac:dyDescent="0.35">
      <c r="A486429" s="1"/>
      <c r="B486429" s="1"/>
      <c r="C486429" s="1"/>
      <c r="D486429" s="1"/>
    </row>
    <row r="486448" spans="1:4" x14ac:dyDescent="0.35">
      <c r="A486448" s="1"/>
      <c r="B486448" s="1"/>
      <c r="C486448" s="1"/>
      <c r="D486448" s="1"/>
    </row>
    <row r="486467" spans="1:4" x14ac:dyDescent="0.35">
      <c r="A486467" s="1"/>
      <c r="B486467" s="1"/>
      <c r="C486467" s="1"/>
      <c r="D486467" s="1"/>
    </row>
    <row r="486486" spans="1:4" x14ac:dyDescent="0.35">
      <c r="A486486" s="1"/>
      <c r="B486486" s="1"/>
      <c r="C486486" s="1"/>
      <c r="D486486" s="1"/>
    </row>
    <row r="486505" spans="1:4" x14ac:dyDescent="0.35">
      <c r="A486505" s="1"/>
      <c r="B486505" s="1"/>
      <c r="C486505" s="1"/>
      <c r="D486505" s="1"/>
    </row>
    <row r="486524" spans="1:4" x14ac:dyDescent="0.35">
      <c r="A486524" s="1"/>
      <c r="B486524" s="1"/>
      <c r="C486524" s="1"/>
      <c r="D486524" s="1"/>
    </row>
    <row r="486543" spans="1:4" x14ac:dyDescent="0.35">
      <c r="A486543" s="1"/>
      <c r="B486543" s="1"/>
      <c r="C486543" s="1"/>
      <c r="D486543" s="1"/>
    </row>
    <row r="486562" spans="1:4" x14ac:dyDescent="0.35">
      <c r="A486562" s="1"/>
      <c r="B486562" s="1"/>
      <c r="C486562" s="1"/>
      <c r="D486562" s="1"/>
    </row>
    <row r="486581" spans="1:4" x14ac:dyDescent="0.35">
      <c r="A486581" s="1"/>
      <c r="B486581" s="1"/>
      <c r="C486581" s="1"/>
      <c r="D486581" s="1"/>
    </row>
    <row r="486600" spans="1:4" x14ac:dyDescent="0.35">
      <c r="A486600" s="1"/>
      <c r="B486600" s="1"/>
      <c r="C486600" s="1"/>
      <c r="D486600" s="1"/>
    </row>
    <row r="486619" spans="1:4" x14ac:dyDescent="0.35">
      <c r="A486619" s="1"/>
      <c r="B486619" s="1"/>
      <c r="C486619" s="1"/>
      <c r="D486619" s="1"/>
    </row>
    <row r="486638" spans="1:4" x14ac:dyDescent="0.35">
      <c r="A486638" s="1"/>
      <c r="B486638" s="1"/>
      <c r="C486638" s="1"/>
      <c r="D486638" s="1"/>
    </row>
    <row r="486657" spans="1:4" x14ac:dyDescent="0.35">
      <c r="A486657" s="1"/>
      <c r="B486657" s="1"/>
      <c r="C486657" s="1"/>
      <c r="D486657" s="1"/>
    </row>
    <row r="486676" spans="1:4" x14ac:dyDescent="0.35">
      <c r="A486676" s="1"/>
      <c r="B486676" s="1"/>
      <c r="C486676" s="1"/>
      <c r="D486676" s="1"/>
    </row>
    <row r="486695" spans="1:4" x14ac:dyDescent="0.35">
      <c r="A486695" s="1"/>
      <c r="B486695" s="1"/>
      <c r="C486695" s="1"/>
      <c r="D486695" s="1"/>
    </row>
    <row r="486714" spans="1:4" x14ac:dyDescent="0.35">
      <c r="A486714" s="1"/>
      <c r="B486714" s="1"/>
      <c r="C486714" s="1"/>
      <c r="D486714" s="1"/>
    </row>
    <row r="486733" spans="1:4" x14ac:dyDescent="0.35">
      <c r="A486733" s="1"/>
      <c r="B486733" s="1"/>
      <c r="C486733" s="1"/>
      <c r="D486733" s="1"/>
    </row>
    <row r="486752" spans="1:4" x14ac:dyDescent="0.35">
      <c r="A486752" s="1"/>
      <c r="B486752" s="1"/>
      <c r="C486752" s="1"/>
      <c r="D486752" s="1"/>
    </row>
    <row r="486771" spans="1:4" x14ac:dyDescent="0.35">
      <c r="A486771" s="1"/>
      <c r="B486771" s="1"/>
      <c r="C486771" s="1"/>
      <c r="D486771" s="1"/>
    </row>
    <row r="486790" spans="1:4" x14ac:dyDescent="0.35">
      <c r="A486790" s="1"/>
      <c r="B486790" s="1"/>
      <c r="C486790" s="1"/>
      <c r="D486790" s="1"/>
    </row>
    <row r="486809" spans="1:4" x14ac:dyDescent="0.35">
      <c r="A486809" s="1"/>
      <c r="B486809" s="1"/>
      <c r="C486809" s="1"/>
      <c r="D486809" s="1"/>
    </row>
    <row r="486828" spans="1:4" x14ac:dyDescent="0.35">
      <c r="A486828" s="1"/>
      <c r="B486828" s="1"/>
      <c r="C486828" s="1"/>
      <c r="D486828" s="1"/>
    </row>
    <row r="486847" spans="1:4" x14ac:dyDescent="0.35">
      <c r="A486847" s="1"/>
      <c r="B486847" s="1"/>
      <c r="C486847" s="1"/>
      <c r="D486847" s="1"/>
    </row>
    <row r="486866" spans="1:4" x14ac:dyDescent="0.35">
      <c r="A486866" s="1"/>
      <c r="B486866" s="1"/>
      <c r="C486866" s="1"/>
      <c r="D486866" s="1"/>
    </row>
    <row r="486885" spans="1:4" x14ac:dyDescent="0.35">
      <c r="A486885" s="1"/>
      <c r="B486885" s="1"/>
      <c r="C486885" s="1"/>
      <c r="D486885" s="1"/>
    </row>
    <row r="486904" spans="1:4" x14ac:dyDescent="0.35">
      <c r="A486904" s="1"/>
      <c r="B486904" s="1"/>
      <c r="C486904" s="1"/>
      <c r="D486904" s="1"/>
    </row>
    <row r="486923" spans="1:4" x14ac:dyDescent="0.35">
      <c r="A486923" s="1"/>
      <c r="B486923" s="1"/>
      <c r="C486923" s="1"/>
      <c r="D486923" s="1"/>
    </row>
    <row r="486942" spans="1:4" x14ac:dyDescent="0.35">
      <c r="A486942" s="1"/>
      <c r="B486942" s="1"/>
      <c r="C486942" s="1"/>
      <c r="D486942" s="1"/>
    </row>
    <row r="486961" spans="1:4" x14ac:dyDescent="0.35">
      <c r="A486961" s="1"/>
      <c r="B486961" s="1"/>
      <c r="C486961" s="1"/>
      <c r="D486961" s="1"/>
    </row>
    <row r="486980" spans="1:4" x14ac:dyDescent="0.35">
      <c r="A486980" s="1"/>
      <c r="B486980" s="1"/>
      <c r="C486980" s="1"/>
      <c r="D486980" s="1"/>
    </row>
    <row r="486999" spans="1:4" x14ac:dyDescent="0.35">
      <c r="A486999" s="1"/>
      <c r="B486999" s="1"/>
      <c r="C486999" s="1"/>
      <c r="D486999" s="1"/>
    </row>
    <row r="487018" spans="1:4" x14ac:dyDescent="0.35">
      <c r="A487018" s="1"/>
      <c r="B487018" s="1"/>
      <c r="C487018" s="1"/>
      <c r="D487018" s="1"/>
    </row>
    <row r="487037" spans="1:4" x14ac:dyDescent="0.35">
      <c r="A487037" s="1"/>
      <c r="B487037" s="1"/>
      <c r="C487037" s="1"/>
      <c r="D487037" s="1"/>
    </row>
    <row r="487056" spans="1:4" x14ac:dyDescent="0.35">
      <c r="A487056" s="1"/>
      <c r="B487056" s="1"/>
      <c r="C487056" s="1"/>
      <c r="D487056" s="1"/>
    </row>
    <row r="487075" spans="1:4" x14ac:dyDescent="0.35">
      <c r="A487075" s="1"/>
      <c r="B487075" s="1"/>
      <c r="C487075" s="1"/>
      <c r="D487075" s="1"/>
    </row>
    <row r="487094" spans="1:4" x14ac:dyDescent="0.35">
      <c r="A487094" s="1"/>
      <c r="B487094" s="1"/>
      <c r="C487094" s="1"/>
      <c r="D487094" s="1"/>
    </row>
    <row r="487113" spans="1:4" x14ac:dyDescent="0.35">
      <c r="A487113" s="1"/>
      <c r="B487113" s="1"/>
      <c r="C487113" s="1"/>
      <c r="D487113" s="1"/>
    </row>
    <row r="487132" spans="1:4" x14ac:dyDescent="0.35">
      <c r="A487132" s="1"/>
      <c r="B487132" s="1"/>
      <c r="C487132" s="1"/>
      <c r="D487132" s="1"/>
    </row>
    <row r="487151" spans="1:4" x14ac:dyDescent="0.35">
      <c r="A487151" s="1"/>
      <c r="B487151" s="1"/>
      <c r="C487151" s="1"/>
      <c r="D487151" s="1"/>
    </row>
    <row r="487170" spans="1:4" x14ac:dyDescent="0.35">
      <c r="A487170" s="1"/>
      <c r="B487170" s="1"/>
      <c r="C487170" s="1"/>
      <c r="D487170" s="1"/>
    </row>
    <row r="487189" spans="1:4" x14ac:dyDescent="0.35">
      <c r="A487189" s="1"/>
      <c r="B487189" s="1"/>
      <c r="C487189" s="1"/>
      <c r="D487189" s="1"/>
    </row>
    <row r="487208" spans="1:4" x14ac:dyDescent="0.35">
      <c r="A487208" s="1"/>
      <c r="B487208" s="1"/>
      <c r="C487208" s="1"/>
      <c r="D487208" s="1"/>
    </row>
    <row r="487227" spans="1:4" x14ac:dyDescent="0.35">
      <c r="A487227" s="1"/>
      <c r="B487227" s="1"/>
      <c r="C487227" s="1"/>
      <c r="D487227" s="1"/>
    </row>
    <row r="487246" spans="1:4" x14ac:dyDescent="0.35">
      <c r="A487246" s="1"/>
      <c r="B487246" s="1"/>
      <c r="C487246" s="1"/>
      <c r="D487246" s="1"/>
    </row>
    <row r="487265" spans="1:4" x14ac:dyDescent="0.35">
      <c r="A487265" s="1"/>
      <c r="B487265" s="1"/>
      <c r="C487265" s="1"/>
      <c r="D487265" s="1"/>
    </row>
    <row r="487284" spans="1:4" x14ac:dyDescent="0.35">
      <c r="A487284" s="1"/>
      <c r="B487284" s="1"/>
      <c r="C487284" s="1"/>
      <c r="D487284" s="1"/>
    </row>
    <row r="487303" spans="1:4" x14ac:dyDescent="0.35">
      <c r="A487303" s="1"/>
      <c r="B487303" s="1"/>
      <c r="C487303" s="1"/>
      <c r="D487303" s="1"/>
    </row>
    <row r="487322" spans="1:4" x14ac:dyDescent="0.35">
      <c r="A487322" s="1"/>
      <c r="B487322" s="1"/>
      <c r="C487322" s="1"/>
      <c r="D487322" s="1"/>
    </row>
    <row r="487341" spans="1:4" x14ac:dyDescent="0.35">
      <c r="A487341" s="1"/>
      <c r="B487341" s="1"/>
      <c r="C487341" s="1"/>
      <c r="D487341" s="1"/>
    </row>
    <row r="487360" spans="1:4" x14ac:dyDescent="0.35">
      <c r="A487360" s="1"/>
      <c r="B487360" s="1"/>
      <c r="C487360" s="1"/>
      <c r="D487360" s="1"/>
    </row>
    <row r="487379" spans="1:4" x14ac:dyDescent="0.35">
      <c r="A487379" s="1"/>
      <c r="B487379" s="1"/>
      <c r="C487379" s="1"/>
      <c r="D487379" s="1"/>
    </row>
    <row r="487398" spans="1:4" x14ac:dyDescent="0.35">
      <c r="A487398" s="1"/>
      <c r="B487398" s="1"/>
      <c r="C487398" s="1"/>
      <c r="D487398" s="1"/>
    </row>
    <row r="487417" spans="1:4" x14ac:dyDescent="0.35">
      <c r="A487417" s="1"/>
      <c r="B487417" s="1"/>
      <c r="C487417" s="1"/>
      <c r="D487417" s="1"/>
    </row>
    <row r="487436" spans="1:4" x14ac:dyDescent="0.35">
      <c r="A487436" s="1"/>
      <c r="B487436" s="1"/>
      <c r="C487436" s="1"/>
      <c r="D487436" s="1"/>
    </row>
    <row r="487455" spans="1:4" x14ac:dyDescent="0.35">
      <c r="A487455" s="1"/>
      <c r="B487455" s="1"/>
      <c r="C487455" s="1"/>
      <c r="D487455" s="1"/>
    </row>
    <row r="487474" spans="1:4" x14ac:dyDescent="0.35">
      <c r="A487474" s="1"/>
      <c r="B487474" s="1"/>
      <c r="C487474" s="1"/>
      <c r="D487474" s="1"/>
    </row>
    <row r="487493" spans="1:4" x14ac:dyDescent="0.35">
      <c r="A487493" s="1"/>
      <c r="B487493" s="1"/>
      <c r="C487493" s="1"/>
      <c r="D487493" s="1"/>
    </row>
    <row r="487512" spans="1:4" x14ac:dyDescent="0.35">
      <c r="A487512" s="1"/>
      <c r="B487512" s="1"/>
      <c r="C487512" s="1"/>
      <c r="D487512" s="1"/>
    </row>
    <row r="487531" spans="1:4" x14ac:dyDescent="0.35">
      <c r="A487531" s="1"/>
      <c r="B487531" s="1"/>
      <c r="C487531" s="1"/>
      <c r="D487531" s="1"/>
    </row>
    <row r="487550" spans="1:4" x14ac:dyDescent="0.35">
      <c r="A487550" s="1"/>
      <c r="B487550" s="1"/>
      <c r="C487550" s="1"/>
      <c r="D487550" s="1"/>
    </row>
    <row r="487569" spans="1:4" x14ac:dyDescent="0.35">
      <c r="A487569" s="1"/>
      <c r="B487569" s="1"/>
      <c r="C487569" s="1"/>
      <c r="D487569" s="1"/>
    </row>
    <row r="487588" spans="1:4" x14ac:dyDescent="0.35">
      <c r="A487588" s="1"/>
      <c r="B487588" s="1"/>
      <c r="C487588" s="1"/>
      <c r="D487588" s="1"/>
    </row>
    <row r="487607" spans="1:4" x14ac:dyDescent="0.35">
      <c r="A487607" s="1"/>
      <c r="B487607" s="1"/>
      <c r="C487607" s="1"/>
      <c r="D487607" s="1"/>
    </row>
    <row r="487626" spans="1:4" x14ac:dyDescent="0.35">
      <c r="A487626" s="1"/>
      <c r="B487626" s="1"/>
      <c r="C487626" s="1"/>
      <c r="D487626" s="1"/>
    </row>
    <row r="487645" spans="1:4" x14ac:dyDescent="0.35">
      <c r="A487645" s="1"/>
      <c r="B487645" s="1"/>
      <c r="C487645" s="1"/>
      <c r="D487645" s="1"/>
    </row>
    <row r="487664" spans="1:4" x14ac:dyDescent="0.35">
      <c r="A487664" s="1"/>
      <c r="B487664" s="1"/>
      <c r="C487664" s="1"/>
      <c r="D487664" s="1"/>
    </row>
    <row r="487683" spans="1:4" x14ac:dyDescent="0.35">
      <c r="A487683" s="1"/>
      <c r="B487683" s="1"/>
      <c r="C487683" s="1"/>
      <c r="D487683" s="1"/>
    </row>
    <row r="487702" spans="1:4" x14ac:dyDescent="0.35">
      <c r="A487702" s="1"/>
      <c r="B487702" s="1"/>
      <c r="C487702" s="1"/>
      <c r="D487702" s="1"/>
    </row>
    <row r="487721" spans="1:4" x14ac:dyDescent="0.35">
      <c r="A487721" s="1"/>
      <c r="B487721" s="1"/>
      <c r="C487721" s="1"/>
      <c r="D487721" s="1"/>
    </row>
    <row r="487740" spans="1:4" x14ac:dyDescent="0.35">
      <c r="A487740" s="1"/>
      <c r="B487740" s="1"/>
      <c r="C487740" s="1"/>
      <c r="D487740" s="1"/>
    </row>
    <row r="487759" spans="1:4" x14ac:dyDescent="0.35">
      <c r="A487759" s="1"/>
      <c r="B487759" s="1"/>
      <c r="C487759" s="1"/>
      <c r="D487759" s="1"/>
    </row>
    <row r="487778" spans="1:4" x14ac:dyDescent="0.35">
      <c r="A487778" s="1"/>
      <c r="B487778" s="1"/>
      <c r="C487778" s="1"/>
      <c r="D487778" s="1"/>
    </row>
    <row r="487797" spans="1:4" x14ac:dyDescent="0.35">
      <c r="A487797" s="1"/>
      <c r="B487797" s="1"/>
      <c r="C487797" s="1"/>
      <c r="D487797" s="1"/>
    </row>
    <row r="487816" spans="1:4" x14ac:dyDescent="0.35">
      <c r="A487816" s="1"/>
      <c r="B487816" s="1"/>
      <c r="C487816" s="1"/>
      <c r="D487816" s="1"/>
    </row>
    <row r="487835" spans="1:4" x14ac:dyDescent="0.35">
      <c r="A487835" s="1"/>
      <c r="B487835" s="1"/>
      <c r="C487835" s="1"/>
      <c r="D487835" s="1"/>
    </row>
    <row r="487854" spans="1:4" x14ac:dyDescent="0.35">
      <c r="A487854" s="1"/>
      <c r="B487854" s="1"/>
      <c r="C487854" s="1"/>
      <c r="D487854" s="1"/>
    </row>
    <row r="487873" spans="1:4" x14ac:dyDescent="0.35">
      <c r="A487873" s="1"/>
      <c r="B487873" s="1"/>
      <c r="C487873" s="1"/>
      <c r="D487873" s="1"/>
    </row>
    <row r="487892" spans="1:4" x14ac:dyDescent="0.35">
      <c r="A487892" s="1"/>
      <c r="B487892" s="1"/>
      <c r="C487892" s="1"/>
      <c r="D487892" s="1"/>
    </row>
    <row r="487911" spans="1:4" x14ac:dyDescent="0.35">
      <c r="A487911" s="1"/>
      <c r="B487911" s="1"/>
      <c r="C487911" s="1"/>
      <c r="D487911" s="1"/>
    </row>
    <row r="487930" spans="1:4" x14ac:dyDescent="0.35">
      <c r="A487930" s="1"/>
      <c r="B487930" s="1"/>
      <c r="C487930" s="1"/>
      <c r="D487930" s="1"/>
    </row>
    <row r="487949" spans="1:4" x14ac:dyDescent="0.35">
      <c r="A487949" s="1"/>
      <c r="B487949" s="1"/>
      <c r="C487949" s="1"/>
      <c r="D487949" s="1"/>
    </row>
    <row r="487968" spans="1:4" x14ac:dyDescent="0.35">
      <c r="A487968" s="1"/>
      <c r="B487968" s="1"/>
      <c r="C487968" s="1"/>
      <c r="D487968" s="1"/>
    </row>
    <row r="487987" spans="1:4" x14ac:dyDescent="0.35">
      <c r="A487987" s="1"/>
      <c r="B487987" s="1"/>
      <c r="C487987" s="1"/>
      <c r="D487987" s="1"/>
    </row>
    <row r="488006" spans="1:4" x14ac:dyDescent="0.35">
      <c r="A488006" s="1"/>
      <c r="B488006" s="1"/>
      <c r="C488006" s="1"/>
      <c r="D488006" s="1"/>
    </row>
    <row r="488025" spans="1:4" x14ac:dyDescent="0.35">
      <c r="A488025" s="1"/>
      <c r="B488025" s="1"/>
      <c r="C488025" s="1"/>
      <c r="D488025" s="1"/>
    </row>
    <row r="488044" spans="1:4" x14ac:dyDescent="0.35">
      <c r="A488044" s="1"/>
      <c r="B488044" s="1"/>
      <c r="C488044" s="1"/>
      <c r="D488044" s="1"/>
    </row>
    <row r="488063" spans="1:4" x14ac:dyDescent="0.35">
      <c r="A488063" s="1"/>
      <c r="B488063" s="1"/>
      <c r="C488063" s="1"/>
      <c r="D488063" s="1"/>
    </row>
    <row r="488082" spans="1:4" x14ac:dyDescent="0.35">
      <c r="A488082" s="1"/>
      <c r="B488082" s="1"/>
      <c r="C488082" s="1"/>
      <c r="D488082" s="1"/>
    </row>
    <row r="488101" spans="1:4" x14ac:dyDescent="0.35">
      <c r="A488101" s="1"/>
      <c r="B488101" s="1"/>
      <c r="C488101" s="1"/>
      <c r="D488101" s="1"/>
    </row>
    <row r="488120" spans="1:4" x14ac:dyDescent="0.35">
      <c r="A488120" s="1"/>
      <c r="B488120" s="1"/>
      <c r="C488120" s="1"/>
      <c r="D488120" s="1"/>
    </row>
    <row r="488139" spans="1:4" x14ac:dyDescent="0.35">
      <c r="A488139" s="1"/>
      <c r="B488139" s="1"/>
      <c r="C488139" s="1"/>
      <c r="D488139" s="1"/>
    </row>
    <row r="488158" spans="1:4" x14ac:dyDescent="0.35">
      <c r="A488158" s="1"/>
      <c r="B488158" s="1"/>
      <c r="C488158" s="1"/>
      <c r="D488158" s="1"/>
    </row>
    <row r="488177" spans="1:4" x14ac:dyDescent="0.35">
      <c r="A488177" s="1"/>
      <c r="B488177" s="1"/>
      <c r="C488177" s="1"/>
      <c r="D488177" s="1"/>
    </row>
    <row r="488196" spans="1:4" x14ac:dyDescent="0.35">
      <c r="A488196" s="1"/>
      <c r="B488196" s="1"/>
      <c r="C488196" s="1"/>
      <c r="D488196" s="1"/>
    </row>
    <row r="488215" spans="1:4" x14ac:dyDescent="0.35">
      <c r="A488215" s="1"/>
      <c r="B488215" s="1"/>
      <c r="C488215" s="1"/>
      <c r="D488215" s="1"/>
    </row>
    <row r="488234" spans="1:4" x14ac:dyDescent="0.35">
      <c r="A488234" s="1"/>
      <c r="B488234" s="1"/>
      <c r="C488234" s="1"/>
      <c r="D488234" s="1"/>
    </row>
    <row r="488253" spans="1:4" x14ac:dyDescent="0.35">
      <c r="A488253" s="1"/>
      <c r="B488253" s="1"/>
      <c r="C488253" s="1"/>
      <c r="D488253" s="1"/>
    </row>
    <row r="488272" spans="1:4" x14ac:dyDescent="0.35">
      <c r="A488272" s="1"/>
      <c r="B488272" s="1"/>
      <c r="C488272" s="1"/>
      <c r="D488272" s="1"/>
    </row>
    <row r="488291" spans="1:4" x14ac:dyDescent="0.35">
      <c r="A488291" s="1"/>
      <c r="B488291" s="1"/>
      <c r="C488291" s="1"/>
      <c r="D488291" s="1"/>
    </row>
    <row r="488310" spans="1:4" x14ac:dyDescent="0.35">
      <c r="A488310" s="1"/>
      <c r="B488310" s="1"/>
      <c r="C488310" s="1"/>
      <c r="D488310" s="1"/>
    </row>
    <row r="488329" spans="1:4" x14ac:dyDescent="0.35">
      <c r="A488329" s="1"/>
      <c r="B488329" s="1"/>
      <c r="C488329" s="1"/>
      <c r="D488329" s="1"/>
    </row>
    <row r="488348" spans="1:4" x14ac:dyDescent="0.35">
      <c r="A488348" s="1"/>
      <c r="B488348" s="1"/>
      <c r="C488348" s="1"/>
      <c r="D488348" s="1"/>
    </row>
    <row r="488367" spans="1:4" x14ac:dyDescent="0.35">
      <c r="A488367" s="1"/>
      <c r="B488367" s="1"/>
      <c r="C488367" s="1"/>
      <c r="D488367" s="1"/>
    </row>
    <row r="488386" spans="1:4" x14ac:dyDescent="0.35">
      <c r="A488386" s="1"/>
      <c r="B488386" s="1"/>
      <c r="C488386" s="1"/>
      <c r="D488386" s="1"/>
    </row>
    <row r="488405" spans="1:4" x14ac:dyDescent="0.35">
      <c r="A488405" s="1"/>
      <c r="B488405" s="1"/>
      <c r="C488405" s="1"/>
      <c r="D488405" s="1"/>
    </row>
    <row r="488424" spans="1:4" x14ac:dyDescent="0.35">
      <c r="A488424" s="1"/>
      <c r="B488424" s="1"/>
      <c r="C488424" s="1"/>
      <c r="D488424" s="1"/>
    </row>
    <row r="488443" spans="1:4" x14ac:dyDescent="0.35">
      <c r="A488443" s="1"/>
      <c r="B488443" s="1"/>
      <c r="C488443" s="1"/>
      <c r="D488443" s="1"/>
    </row>
    <row r="488462" spans="1:4" x14ac:dyDescent="0.35">
      <c r="A488462" s="1"/>
      <c r="B488462" s="1"/>
      <c r="C488462" s="1"/>
      <c r="D488462" s="1"/>
    </row>
    <row r="488481" spans="1:4" x14ac:dyDescent="0.35">
      <c r="A488481" s="1"/>
      <c r="B488481" s="1"/>
      <c r="C488481" s="1"/>
      <c r="D488481" s="1"/>
    </row>
    <row r="488500" spans="1:4" x14ac:dyDescent="0.35">
      <c r="A488500" s="1"/>
      <c r="B488500" s="1"/>
      <c r="C488500" s="1"/>
      <c r="D488500" s="1"/>
    </row>
    <row r="488519" spans="1:4" x14ac:dyDescent="0.35">
      <c r="A488519" s="1"/>
      <c r="B488519" s="1"/>
      <c r="C488519" s="1"/>
      <c r="D488519" s="1"/>
    </row>
    <row r="488538" spans="1:4" x14ac:dyDescent="0.35">
      <c r="A488538" s="1"/>
      <c r="B488538" s="1"/>
      <c r="C488538" s="1"/>
      <c r="D488538" s="1"/>
    </row>
    <row r="488557" spans="1:4" x14ac:dyDescent="0.35">
      <c r="A488557" s="1"/>
      <c r="B488557" s="1"/>
      <c r="C488557" s="1"/>
      <c r="D488557" s="1"/>
    </row>
    <row r="488576" spans="1:4" x14ac:dyDescent="0.35">
      <c r="A488576" s="1"/>
      <c r="B488576" s="1"/>
      <c r="C488576" s="1"/>
      <c r="D488576" s="1"/>
    </row>
    <row r="488595" spans="1:4" x14ac:dyDescent="0.35">
      <c r="A488595" s="1"/>
      <c r="B488595" s="1"/>
      <c r="C488595" s="1"/>
      <c r="D488595" s="1"/>
    </row>
    <row r="488614" spans="1:4" x14ac:dyDescent="0.35">
      <c r="A488614" s="1"/>
      <c r="B488614" s="1"/>
      <c r="C488614" s="1"/>
      <c r="D488614" s="1"/>
    </row>
    <row r="488633" spans="1:4" x14ac:dyDescent="0.35">
      <c r="A488633" s="1"/>
      <c r="B488633" s="1"/>
      <c r="C488633" s="1"/>
      <c r="D488633" s="1"/>
    </row>
    <row r="488652" spans="1:4" x14ac:dyDescent="0.35">
      <c r="A488652" s="1"/>
      <c r="B488652" s="1"/>
      <c r="C488652" s="1"/>
      <c r="D488652" s="1"/>
    </row>
    <row r="488671" spans="1:4" x14ac:dyDescent="0.35">
      <c r="A488671" s="1"/>
      <c r="B488671" s="1"/>
      <c r="C488671" s="1"/>
      <c r="D488671" s="1"/>
    </row>
    <row r="488690" spans="1:4" x14ac:dyDescent="0.35">
      <c r="A488690" s="1"/>
      <c r="B488690" s="1"/>
      <c r="C488690" s="1"/>
      <c r="D488690" s="1"/>
    </row>
    <row r="488709" spans="1:4" x14ac:dyDescent="0.35">
      <c r="A488709" s="1"/>
      <c r="B488709" s="1"/>
      <c r="C488709" s="1"/>
      <c r="D488709" s="1"/>
    </row>
    <row r="488728" spans="1:4" x14ac:dyDescent="0.35">
      <c r="A488728" s="1"/>
      <c r="B488728" s="1"/>
      <c r="C488728" s="1"/>
      <c r="D488728" s="1"/>
    </row>
    <row r="488747" spans="1:4" x14ac:dyDescent="0.35">
      <c r="A488747" s="1"/>
      <c r="B488747" s="1"/>
      <c r="C488747" s="1"/>
      <c r="D488747" s="1"/>
    </row>
    <row r="488766" spans="1:4" x14ac:dyDescent="0.35">
      <c r="A488766" s="1"/>
      <c r="B488766" s="1"/>
      <c r="C488766" s="1"/>
      <c r="D488766" s="1"/>
    </row>
    <row r="488785" spans="1:4" x14ac:dyDescent="0.35">
      <c r="A488785" s="1"/>
      <c r="B488785" s="1"/>
      <c r="C488785" s="1"/>
      <c r="D488785" s="1"/>
    </row>
    <row r="488804" spans="1:4" x14ac:dyDescent="0.35">
      <c r="A488804" s="1"/>
      <c r="B488804" s="1"/>
      <c r="C488804" s="1"/>
      <c r="D488804" s="1"/>
    </row>
    <row r="488823" spans="1:4" x14ac:dyDescent="0.35">
      <c r="A488823" s="1"/>
      <c r="B488823" s="1"/>
      <c r="C488823" s="1"/>
      <c r="D488823" s="1"/>
    </row>
    <row r="488842" spans="1:4" x14ac:dyDescent="0.35">
      <c r="A488842" s="1"/>
      <c r="B488842" s="1"/>
      <c r="C488842" s="1"/>
      <c r="D488842" s="1"/>
    </row>
    <row r="488861" spans="1:4" x14ac:dyDescent="0.35">
      <c r="A488861" s="1"/>
      <c r="B488861" s="1"/>
      <c r="C488861" s="1"/>
      <c r="D488861" s="1"/>
    </row>
    <row r="488880" spans="1:4" x14ac:dyDescent="0.35">
      <c r="A488880" s="1"/>
      <c r="B488880" s="1"/>
      <c r="C488880" s="1"/>
      <c r="D488880" s="1"/>
    </row>
    <row r="488899" spans="1:4" x14ac:dyDescent="0.35">
      <c r="A488899" s="1"/>
      <c r="B488899" s="1"/>
      <c r="C488899" s="1"/>
      <c r="D488899" s="1"/>
    </row>
    <row r="488918" spans="1:4" x14ac:dyDescent="0.35">
      <c r="A488918" s="1"/>
      <c r="B488918" s="1"/>
      <c r="C488918" s="1"/>
      <c r="D488918" s="1"/>
    </row>
    <row r="488937" spans="1:4" x14ac:dyDescent="0.35">
      <c r="A488937" s="1"/>
      <c r="B488937" s="1"/>
      <c r="C488937" s="1"/>
      <c r="D488937" s="1"/>
    </row>
    <row r="488956" spans="1:4" x14ac:dyDescent="0.35">
      <c r="A488956" s="1"/>
      <c r="B488956" s="1"/>
      <c r="C488956" s="1"/>
      <c r="D488956" s="1"/>
    </row>
    <row r="488975" spans="1:4" x14ac:dyDescent="0.35">
      <c r="A488975" s="1"/>
      <c r="B488975" s="1"/>
      <c r="C488975" s="1"/>
      <c r="D488975" s="1"/>
    </row>
    <row r="488994" spans="1:4" x14ac:dyDescent="0.35">
      <c r="A488994" s="1"/>
      <c r="B488994" s="1"/>
      <c r="C488994" s="1"/>
      <c r="D488994" s="1"/>
    </row>
    <row r="489013" spans="1:4" x14ac:dyDescent="0.35">
      <c r="A489013" s="1"/>
      <c r="B489013" s="1"/>
      <c r="C489013" s="1"/>
      <c r="D489013" s="1"/>
    </row>
    <row r="489032" spans="1:4" x14ac:dyDescent="0.35">
      <c r="A489032" s="1"/>
      <c r="B489032" s="1"/>
      <c r="C489032" s="1"/>
      <c r="D489032" s="1"/>
    </row>
    <row r="489051" spans="1:4" x14ac:dyDescent="0.35">
      <c r="A489051" s="1"/>
      <c r="B489051" s="1"/>
      <c r="C489051" s="1"/>
      <c r="D489051" s="1"/>
    </row>
    <row r="489070" spans="1:4" x14ac:dyDescent="0.35">
      <c r="A489070" s="1"/>
      <c r="B489070" s="1"/>
      <c r="C489070" s="1"/>
      <c r="D489070" s="1"/>
    </row>
    <row r="489089" spans="1:4" x14ac:dyDescent="0.35">
      <c r="A489089" s="1"/>
      <c r="B489089" s="1"/>
      <c r="C489089" s="1"/>
      <c r="D489089" s="1"/>
    </row>
    <row r="489108" spans="1:4" x14ac:dyDescent="0.35">
      <c r="A489108" s="1"/>
      <c r="B489108" s="1"/>
      <c r="C489108" s="1"/>
      <c r="D489108" s="1"/>
    </row>
    <row r="489127" spans="1:4" x14ac:dyDescent="0.35">
      <c r="A489127" s="1"/>
      <c r="B489127" s="1"/>
      <c r="C489127" s="1"/>
      <c r="D489127" s="1"/>
    </row>
    <row r="489146" spans="1:4" x14ac:dyDescent="0.35">
      <c r="A489146" s="1"/>
      <c r="B489146" s="1"/>
      <c r="C489146" s="1"/>
      <c r="D489146" s="1"/>
    </row>
    <row r="489165" spans="1:4" x14ac:dyDescent="0.35">
      <c r="A489165" s="1"/>
      <c r="B489165" s="1"/>
      <c r="C489165" s="1"/>
      <c r="D489165" s="1"/>
    </row>
    <row r="489184" spans="1:4" x14ac:dyDescent="0.35">
      <c r="A489184" s="1"/>
      <c r="B489184" s="1"/>
      <c r="C489184" s="1"/>
      <c r="D489184" s="1"/>
    </row>
    <row r="489203" spans="1:4" x14ac:dyDescent="0.35">
      <c r="A489203" s="1"/>
      <c r="B489203" s="1"/>
      <c r="C489203" s="1"/>
      <c r="D489203" s="1"/>
    </row>
    <row r="489222" spans="1:4" x14ac:dyDescent="0.35">
      <c r="A489222" s="1"/>
      <c r="B489222" s="1"/>
      <c r="C489222" s="1"/>
      <c r="D489222" s="1"/>
    </row>
    <row r="489241" spans="1:4" x14ac:dyDescent="0.35">
      <c r="A489241" s="1"/>
      <c r="B489241" s="1"/>
      <c r="C489241" s="1"/>
      <c r="D489241" s="1"/>
    </row>
    <row r="489260" spans="1:4" x14ac:dyDescent="0.35">
      <c r="A489260" s="1"/>
      <c r="B489260" s="1"/>
      <c r="C489260" s="1"/>
      <c r="D489260" s="1"/>
    </row>
    <row r="489279" spans="1:4" x14ac:dyDescent="0.35">
      <c r="A489279" s="1"/>
      <c r="B489279" s="1"/>
      <c r="C489279" s="1"/>
      <c r="D489279" s="1"/>
    </row>
    <row r="489298" spans="1:4" x14ac:dyDescent="0.35">
      <c r="A489298" s="1"/>
      <c r="B489298" s="1"/>
      <c r="C489298" s="1"/>
      <c r="D489298" s="1"/>
    </row>
    <row r="489317" spans="1:4" x14ac:dyDescent="0.35">
      <c r="A489317" s="1"/>
      <c r="B489317" s="1"/>
      <c r="C489317" s="1"/>
      <c r="D489317" s="1"/>
    </row>
    <row r="489336" spans="1:4" x14ac:dyDescent="0.35">
      <c r="A489336" s="1"/>
      <c r="B489336" s="1"/>
      <c r="C489336" s="1"/>
      <c r="D489336" s="1"/>
    </row>
    <row r="489355" spans="1:4" x14ac:dyDescent="0.35">
      <c r="A489355" s="1"/>
      <c r="B489355" s="1"/>
      <c r="C489355" s="1"/>
      <c r="D489355" s="1"/>
    </row>
    <row r="489374" spans="1:4" x14ac:dyDescent="0.35">
      <c r="A489374" s="1"/>
      <c r="B489374" s="1"/>
      <c r="C489374" s="1"/>
      <c r="D489374" s="1"/>
    </row>
    <row r="489393" spans="1:4" x14ac:dyDescent="0.35">
      <c r="A489393" s="1"/>
      <c r="B489393" s="1"/>
      <c r="C489393" s="1"/>
      <c r="D489393" s="1"/>
    </row>
    <row r="489412" spans="1:4" x14ac:dyDescent="0.35">
      <c r="A489412" s="1"/>
      <c r="B489412" s="1"/>
      <c r="C489412" s="1"/>
      <c r="D489412" s="1"/>
    </row>
    <row r="489431" spans="1:4" x14ac:dyDescent="0.35">
      <c r="A489431" s="1"/>
      <c r="B489431" s="1"/>
      <c r="C489431" s="1"/>
      <c r="D489431" s="1"/>
    </row>
    <row r="489450" spans="1:4" x14ac:dyDescent="0.35">
      <c r="A489450" s="1"/>
      <c r="B489450" s="1"/>
      <c r="C489450" s="1"/>
      <c r="D489450" s="1"/>
    </row>
    <row r="489469" spans="1:4" x14ac:dyDescent="0.35">
      <c r="A489469" s="1"/>
      <c r="B489469" s="1"/>
      <c r="C489469" s="1"/>
      <c r="D489469" s="1"/>
    </row>
    <row r="489488" spans="1:4" x14ac:dyDescent="0.35">
      <c r="A489488" s="1"/>
      <c r="B489488" s="1"/>
      <c r="C489488" s="1"/>
      <c r="D489488" s="1"/>
    </row>
    <row r="489507" spans="1:4" x14ac:dyDescent="0.35">
      <c r="A489507" s="1"/>
      <c r="B489507" s="1"/>
      <c r="C489507" s="1"/>
      <c r="D489507" s="1"/>
    </row>
    <row r="489526" spans="1:4" x14ac:dyDescent="0.35">
      <c r="A489526" s="1"/>
      <c r="B489526" s="1"/>
      <c r="C489526" s="1"/>
      <c r="D489526" s="1"/>
    </row>
    <row r="489545" spans="1:4" x14ac:dyDescent="0.35">
      <c r="A489545" s="1"/>
      <c r="B489545" s="1"/>
      <c r="C489545" s="1"/>
      <c r="D489545" s="1"/>
    </row>
    <row r="489564" spans="1:4" x14ac:dyDescent="0.35">
      <c r="A489564" s="1"/>
      <c r="B489564" s="1"/>
      <c r="C489564" s="1"/>
      <c r="D489564" s="1"/>
    </row>
    <row r="489583" spans="1:4" x14ac:dyDescent="0.35">
      <c r="A489583" s="1"/>
      <c r="B489583" s="1"/>
      <c r="C489583" s="1"/>
      <c r="D489583" s="1"/>
    </row>
    <row r="489602" spans="1:4" x14ac:dyDescent="0.35">
      <c r="A489602" s="1"/>
      <c r="B489602" s="1"/>
      <c r="C489602" s="1"/>
      <c r="D489602" s="1"/>
    </row>
    <row r="489621" spans="1:4" x14ac:dyDescent="0.35">
      <c r="A489621" s="1"/>
      <c r="B489621" s="1"/>
      <c r="C489621" s="1"/>
      <c r="D489621" s="1"/>
    </row>
    <row r="489640" spans="1:4" x14ac:dyDescent="0.35">
      <c r="A489640" s="1"/>
      <c r="B489640" s="1"/>
      <c r="C489640" s="1"/>
      <c r="D489640" s="1"/>
    </row>
    <row r="489659" spans="1:4" x14ac:dyDescent="0.35">
      <c r="A489659" s="1"/>
      <c r="B489659" s="1"/>
      <c r="C489659" s="1"/>
      <c r="D489659" s="1"/>
    </row>
    <row r="489678" spans="1:4" x14ac:dyDescent="0.35">
      <c r="A489678" s="1"/>
      <c r="B489678" s="1"/>
      <c r="C489678" s="1"/>
      <c r="D489678" s="1"/>
    </row>
    <row r="489697" spans="1:4" x14ac:dyDescent="0.35">
      <c r="A489697" s="1"/>
      <c r="B489697" s="1"/>
      <c r="C489697" s="1"/>
      <c r="D489697" s="1"/>
    </row>
    <row r="489716" spans="1:4" x14ac:dyDescent="0.35">
      <c r="A489716" s="1"/>
      <c r="B489716" s="1"/>
      <c r="C489716" s="1"/>
      <c r="D489716" s="1"/>
    </row>
    <row r="489735" spans="1:4" x14ac:dyDescent="0.35">
      <c r="A489735" s="1"/>
      <c r="B489735" s="1"/>
      <c r="C489735" s="1"/>
      <c r="D489735" s="1"/>
    </row>
    <row r="489754" spans="1:4" x14ac:dyDescent="0.35">
      <c r="A489754" s="1"/>
      <c r="B489754" s="1"/>
      <c r="C489754" s="1"/>
      <c r="D489754" s="1"/>
    </row>
    <row r="489773" spans="1:4" x14ac:dyDescent="0.35">
      <c r="A489773" s="1"/>
      <c r="B489773" s="1"/>
      <c r="C489773" s="1"/>
      <c r="D489773" s="1"/>
    </row>
    <row r="489792" spans="1:4" x14ac:dyDescent="0.35">
      <c r="A489792" s="1"/>
      <c r="B489792" s="1"/>
      <c r="C489792" s="1"/>
      <c r="D489792" s="1"/>
    </row>
    <row r="489811" spans="1:4" x14ac:dyDescent="0.35">
      <c r="A489811" s="1"/>
      <c r="B489811" s="1"/>
      <c r="C489811" s="1"/>
      <c r="D489811" s="1"/>
    </row>
    <row r="489830" spans="1:4" x14ac:dyDescent="0.35">
      <c r="A489830" s="1"/>
      <c r="B489830" s="1"/>
      <c r="C489830" s="1"/>
      <c r="D489830" s="1"/>
    </row>
    <row r="489849" spans="1:4" x14ac:dyDescent="0.35">
      <c r="A489849" s="1"/>
      <c r="B489849" s="1"/>
      <c r="C489849" s="1"/>
      <c r="D489849" s="1"/>
    </row>
    <row r="489868" spans="1:4" x14ac:dyDescent="0.35">
      <c r="A489868" s="1"/>
      <c r="B489868" s="1"/>
      <c r="C489868" s="1"/>
      <c r="D489868" s="1"/>
    </row>
    <row r="489887" spans="1:4" x14ac:dyDescent="0.35">
      <c r="A489887" s="1"/>
      <c r="B489887" s="1"/>
      <c r="C489887" s="1"/>
      <c r="D489887" s="1"/>
    </row>
    <row r="489906" spans="1:4" x14ac:dyDescent="0.35">
      <c r="A489906" s="1"/>
      <c r="B489906" s="1"/>
      <c r="C489906" s="1"/>
      <c r="D489906" s="1"/>
    </row>
    <row r="489925" spans="1:4" x14ac:dyDescent="0.35">
      <c r="A489925" s="1"/>
      <c r="B489925" s="1"/>
      <c r="C489925" s="1"/>
      <c r="D489925" s="1"/>
    </row>
    <row r="489944" spans="1:4" x14ac:dyDescent="0.35">
      <c r="A489944" s="1"/>
      <c r="B489944" s="1"/>
      <c r="C489944" s="1"/>
      <c r="D489944" s="1"/>
    </row>
    <row r="489963" spans="1:4" x14ac:dyDescent="0.35">
      <c r="A489963" s="1"/>
      <c r="B489963" s="1"/>
      <c r="C489963" s="1"/>
      <c r="D489963" s="1"/>
    </row>
    <row r="489982" spans="1:4" x14ac:dyDescent="0.35">
      <c r="A489982" s="1"/>
      <c r="B489982" s="1"/>
      <c r="C489982" s="1"/>
      <c r="D489982" s="1"/>
    </row>
    <row r="490001" spans="1:4" x14ac:dyDescent="0.35">
      <c r="A490001" s="1"/>
      <c r="B490001" s="1"/>
      <c r="C490001" s="1"/>
      <c r="D490001" s="1"/>
    </row>
    <row r="490020" spans="1:4" x14ac:dyDescent="0.35">
      <c r="A490020" s="1"/>
      <c r="B490020" s="1"/>
      <c r="C490020" s="1"/>
      <c r="D490020" s="1"/>
    </row>
    <row r="490039" spans="1:4" x14ac:dyDescent="0.35">
      <c r="A490039" s="1"/>
      <c r="B490039" s="1"/>
      <c r="C490039" s="1"/>
      <c r="D490039" s="1"/>
    </row>
    <row r="490058" spans="1:4" x14ac:dyDescent="0.35">
      <c r="A490058" s="1"/>
      <c r="B490058" s="1"/>
      <c r="C490058" s="1"/>
      <c r="D490058" s="1"/>
    </row>
    <row r="490077" spans="1:4" x14ac:dyDescent="0.35">
      <c r="A490077" s="1"/>
      <c r="B490077" s="1"/>
      <c r="C490077" s="1"/>
      <c r="D490077" s="1"/>
    </row>
    <row r="490096" spans="1:4" x14ac:dyDescent="0.35">
      <c r="A490096" s="1"/>
      <c r="B490096" s="1"/>
      <c r="C490096" s="1"/>
      <c r="D490096" s="1"/>
    </row>
    <row r="490115" spans="1:4" x14ac:dyDescent="0.35">
      <c r="A490115" s="1"/>
      <c r="B490115" s="1"/>
      <c r="C490115" s="1"/>
      <c r="D490115" s="1"/>
    </row>
    <row r="490134" spans="1:4" x14ac:dyDescent="0.35">
      <c r="A490134" s="1"/>
      <c r="B490134" s="1"/>
      <c r="C490134" s="1"/>
      <c r="D490134" s="1"/>
    </row>
    <row r="490153" spans="1:4" x14ac:dyDescent="0.35">
      <c r="A490153" s="1"/>
      <c r="B490153" s="1"/>
      <c r="C490153" s="1"/>
      <c r="D490153" s="1"/>
    </row>
    <row r="490172" spans="1:4" x14ac:dyDescent="0.35">
      <c r="A490172" s="1"/>
      <c r="B490172" s="1"/>
      <c r="C490172" s="1"/>
      <c r="D490172" s="1"/>
    </row>
    <row r="490191" spans="1:4" x14ac:dyDescent="0.35">
      <c r="A490191" s="1"/>
      <c r="B490191" s="1"/>
      <c r="C490191" s="1"/>
      <c r="D490191" s="1"/>
    </row>
    <row r="490210" spans="1:4" x14ac:dyDescent="0.35">
      <c r="A490210" s="1"/>
      <c r="B490210" s="1"/>
      <c r="C490210" s="1"/>
      <c r="D490210" s="1"/>
    </row>
    <row r="490229" spans="1:4" x14ac:dyDescent="0.35">
      <c r="A490229" s="1"/>
      <c r="B490229" s="1"/>
      <c r="C490229" s="1"/>
      <c r="D490229" s="1"/>
    </row>
    <row r="490248" spans="1:4" x14ac:dyDescent="0.35">
      <c r="A490248" s="1"/>
      <c r="B490248" s="1"/>
      <c r="C490248" s="1"/>
      <c r="D490248" s="1"/>
    </row>
    <row r="490267" spans="1:4" x14ac:dyDescent="0.35">
      <c r="A490267" s="1"/>
      <c r="B490267" s="1"/>
      <c r="C490267" s="1"/>
      <c r="D490267" s="1"/>
    </row>
    <row r="490286" spans="1:4" x14ac:dyDescent="0.35">
      <c r="A490286" s="1"/>
      <c r="B490286" s="1"/>
      <c r="C490286" s="1"/>
      <c r="D490286" s="1"/>
    </row>
    <row r="490305" spans="1:4" x14ac:dyDescent="0.35">
      <c r="A490305" s="1"/>
      <c r="B490305" s="1"/>
      <c r="C490305" s="1"/>
      <c r="D490305" s="1"/>
    </row>
    <row r="490324" spans="1:4" x14ac:dyDescent="0.35">
      <c r="A490324" s="1"/>
      <c r="B490324" s="1"/>
      <c r="C490324" s="1"/>
      <c r="D490324" s="1"/>
    </row>
    <row r="490343" spans="1:4" x14ac:dyDescent="0.35">
      <c r="A490343" s="1"/>
      <c r="B490343" s="1"/>
      <c r="C490343" s="1"/>
      <c r="D490343" s="1"/>
    </row>
    <row r="490362" spans="1:4" x14ac:dyDescent="0.35">
      <c r="A490362" s="1"/>
      <c r="B490362" s="1"/>
      <c r="C490362" s="1"/>
      <c r="D490362" s="1"/>
    </row>
    <row r="490381" spans="1:4" x14ac:dyDescent="0.35">
      <c r="A490381" s="1"/>
      <c r="B490381" s="1"/>
      <c r="C490381" s="1"/>
      <c r="D490381" s="1"/>
    </row>
    <row r="490400" spans="1:4" x14ac:dyDescent="0.35">
      <c r="A490400" s="1"/>
      <c r="B490400" s="1"/>
      <c r="C490400" s="1"/>
      <c r="D490400" s="1"/>
    </row>
    <row r="490419" spans="1:4" x14ac:dyDescent="0.35">
      <c r="A490419" s="1"/>
      <c r="B490419" s="1"/>
      <c r="C490419" s="1"/>
      <c r="D490419" s="1"/>
    </row>
    <row r="490438" spans="1:4" x14ac:dyDescent="0.35">
      <c r="A490438" s="1"/>
      <c r="B490438" s="1"/>
      <c r="C490438" s="1"/>
      <c r="D490438" s="1"/>
    </row>
    <row r="490457" spans="1:4" x14ac:dyDescent="0.35">
      <c r="A490457" s="1"/>
      <c r="B490457" s="1"/>
      <c r="C490457" s="1"/>
      <c r="D490457" s="1"/>
    </row>
    <row r="490476" spans="1:4" x14ac:dyDescent="0.35">
      <c r="A490476" s="1"/>
      <c r="B490476" s="1"/>
      <c r="C490476" s="1"/>
      <c r="D490476" s="1"/>
    </row>
    <row r="490495" spans="1:4" x14ac:dyDescent="0.35">
      <c r="A490495" s="1"/>
      <c r="B490495" s="1"/>
      <c r="C490495" s="1"/>
      <c r="D490495" s="1"/>
    </row>
    <row r="490514" spans="1:4" x14ac:dyDescent="0.35">
      <c r="A490514" s="1"/>
      <c r="B490514" s="1"/>
      <c r="C490514" s="1"/>
      <c r="D490514" s="1"/>
    </row>
    <row r="490533" spans="1:4" x14ac:dyDescent="0.35">
      <c r="A490533" s="1"/>
      <c r="B490533" s="1"/>
      <c r="C490533" s="1"/>
      <c r="D490533" s="1"/>
    </row>
    <row r="490552" spans="1:4" x14ac:dyDescent="0.35">
      <c r="A490552" s="1"/>
      <c r="B490552" s="1"/>
      <c r="C490552" s="1"/>
      <c r="D490552" s="1"/>
    </row>
    <row r="490571" spans="1:4" x14ac:dyDescent="0.35">
      <c r="A490571" s="1"/>
      <c r="B490571" s="1"/>
      <c r="C490571" s="1"/>
      <c r="D490571" s="1"/>
    </row>
    <row r="490590" spans="1:4" x14ac:dyDescent="0.35">
      <c r="A490590" s="1"/>
      <c r="B490590" s="1"/>
      <c r="C490590" s="1"/>
      <c r="D490590" s="1"/>
    </row>
    <row r="490609" spans="1:4" x14ac:dyDescent="0.35">
      <c r="A490609" s="1"/>
      <c r="B490609" s="1"/>
      <c r="C490609" s="1"/>
      <c r="D490609" s="1"/>
    </row>
    <row r="490628" spans="1:4" x14ac:dyDescent="0.35">
      <c r="A490628" s="1"/>
      <c r="B490628" s="1"/>
      <c r="C490628" s="1"/>
      <c r="D490628" s="1"/>
    </row>
    <row r="490647" spans="1:4" x14ac:dyDescent="0.35">
      <c r="A490647" s="1"/>
      <c r="B490647" s="1"/>
      <c r="C490647" s="1"/>
      <c r="D490647" s="1"/>
    </row>
    <row r="490666" spans="1:4" x14ac:dyDescent="0.35">
      <c r="A490666" s="1"/>
      <c r="B490666" s="1"/>
      <c r="C490666" s="1"/>
      <c r="D490666" s="1"/>
    </row>
    <row r="490685" spans="1:4" x14ac:dyDescent="0.35">
      <c r="A490685" s="1"/>
      <c r="B490685" s="1"/>
      <c r="C490685" s="1"/>
      <c r="D490685" s="1"/>
    </row>
    <row r="490704" spans="1:4" x14ac:dyDescent="0.35">
      <c r="A490704" s="1"/>
      <c r="B490704" s="1"/>
      <c r="C490704" s="1"/>
      <c r="D490704" s="1"/>
    </row>
    <row r="490723" spans="1:4" x14ac:dyDescent="0.35">
      <c r="A490723" s="1"/>
      <c r="B490723" s="1"/>
      <c r="C490723" s="1"/>
      <c r="D490723" s="1"/>
    </row>
    <row r="490742" spans="1:4" x14ac:dyDescent="0.35">
      <c r="A490742" s="1"/>
      <c r="B490742" s="1"/>
      <c r="C490742" s="1"/>
      <c r="D490742" s="1"/>
    </row>
    <row r="490761" spans="1:4" x14ac:dyDescent="0.35">
      <c r="A490761" s="1"/>
      <c r="B490761" s="1"/>
      <c r="C490761" s="1"/>
      <c r="D490761" s="1"/>
    </row>
    <row r="490780" spans="1:4" x14ac:dyDescent="0.35">
      <c r="A490780" s="1"/>
      <c r="B490780" s="1"/>
      <c r="C490780" s="1"/>
      <c r="D490780" s="1"/>
    </row>
    <row r="490799" spans="1:4" x14ac:dyDescent="0.35">
      <c r="A490799" s="1"/>
      <c r="B490799" s="1"/>
      <c r="C490799" s="1"/>
      <c r="D490799" s="1"/>
    </row>
    <row r="490818" spans="1:4" x14ac:dyDescent="0.35">
      <c r="A490818" s="1"/>
      <c r="B490818" s="1"/>
      <c r="C490818" s="1"/>
      <c r="D490818" s="1"/>
    </row>
    <row r="490837" spans="1:4" x14ac:dyDescent="0.35">
      <c r="A490837" s="1"/>
      <c r="B490837" s="1"/>
      <c r="C490837" s="1"/>
      <c r="D490837" s="1"/>
    </row>
    <row r="490856" spans="1:4" x14ac:dyDescent="0.35">
      <c r="A490856" s="1"/>
      <c r="B490856" s="1"/>
      <c r="C490856" s="1"/>
      <c r="D490856" s="1"/>
    </row>
    <row r="490875" spans="1:4" x14ac:dyDescent="0.35">
      <c r="A490875" s="1"/>
      <c r="B490875" s="1"/>
      <c r="C490875" s="1"/>
      <c r="D490875" s="1"/>
    </row>
    <row r="490894" spans="1:4" x14ac:dyDescent="0.35">
      <c r="A490894" s="1"/>
      <c r="B490894" s="1"/>
      <c r="C490894" s="1"/>
      <c r="D490894" s="1"/>
    </row>
    <row r="490913" spans="1:4" x14ac:dyDescent="0.35">
      <c r="A490913" s="1"/>
      <c r="B490913" s="1"/>
      <c r="C490913" s="1"/>
      <c r="D490913" s="1"/>
    </row>
    <row r="490932" spans="1:4" x14ac:dyDescent="0.35">
      <c r="A490932" s="1"/>
      <c r="B490932" s="1"/>
      <c r="C490932" s="1"/>
      <c r="D490932" s="1"/>
    </row>
    <row r="490951" spans="1:4" x14ac:dyDescent="0.35">
      <c r="A490951" s="1"/>
      <c r="B490951" s="1"/>
      <c r="C490951" s="1"/>
      <c r="D490951" s="1"/>
    </row>
    <row r="490970" spans="1:4" x14ac:dyDescent="0.35">
      <c r="A490970" s="1"/>
      <c r="B490970" s="1"/>
      <c r="C490970" s="1"/>
      <c r="D490970" s="1"/>
    </row>
    <row r="490989" spans="1:4" x14ac:dyDescent="0.35">
      <c r="A490989" s="1"/>
      <c r="B490989" s="1"/>
      <c r="C490989" s="1"/>
      <c r="D490989" s="1"/>
    </row>
    <row r="491008" spans="1:4" x14ac:dyDescent="0.35">
      <c r="A491008" s="1"/>
      <c r="B491008" s="1"/>
      <c r="C491008" s="1"/>
      <c r="D491008" s="1"/>
    </row>
    <row r="491027" spans="1:4" x14ac:dyDescent="0.35">
      <c r="A491027" s="1"/>
      <c r="B491027" s="1"/>
      <c r="C491027" s="1"/>
      <c r="D491027" s="1"/>
    </row>
    <row r="491046" spans="1:4" x14ac:dyDescent="0.35">
      <c r="A491046" s="1"/>
      <c r="B491046" s="1"/>
      <c r="C491046" s="1"/>
      <c r="D491046" s="1"/>
    </row>
    <row r="491065" spans="1:4" x14ac:dyDescent="0.35">
      <c r="A491065" s="1"/>
      <c r="B491065" s="1"/>
      <c r="C491065" s="1"/>
      <c r="D491065" s="1"/>
    </row>
    <row r="491084" spans="1:4" x14ac:dyDescent="0.35">
      <c r="A491084" s="1"/>
      <c r="B491084" s="1"/>
      <c r="C491084" s="1"/>
      <c r="D491084" s="1"/>
    </row>
    <row r="491103" spans="1:4" x14ac:dyDescent="0.35">
      <c r="A491103" s="1"/>
      <c r="B491103" s="1"/>
      <c r="C491103" s="1"/>
      <c r="D491103" s="1"/>
    </row>
    <row r="491122" spans="1:4" x14ac:dyDescent="0.35">
      <c r="A491122" s="1"/>
      <c r="B491122" s="1"/>
      <c r="C491122" s="1"/>
      <c r="D491122" s="1"/>
    </row>
    <row r="491141" spans="1:4" x14ac:dyDescent="0.35">
      <c r="A491141" s="1"/>
      <c r="B491141" s="1"/>
      <c r="C491141" s="1"/>
      <c r="D491141" s="1"/>
    </row>
    <row r="491160" spans="1:4" x14ac:dyDescent="0.35">
      <c r="A491160" s="1"/>
      <c r="B491160" s="1"/>
      <c r="C491160" s="1"/>
      <c r="D491160" s="1"/>
    </row>
    <row r="491179" spans="1:4" x14ac:dyDescent="0.35">
      <c r="A491179" s="1"/>
      <c r="B491179" s="1"/>
      <c r="C491179" s="1"/>
      <c r="D491179" s="1"/>
    </row>
    <row r="491198" spans="1:4" x14ac:dyDescent="0.35">
      <c r="A491198" s="1"/>
      <c r="B491198" s="1"/>
      <c r="C491198" s="1"/>
      <c r="D491198" s="1"/>
    </row>
    <row r="491217" spans="1:4" x14ac:dyDescent="0.35">
      <c r="A491217" s="1"/>
      <c r="B491217" s="1"/>
      <c r="C491217" s="1"/>
      <c r="D491217" s="1"/>
    </row>
    <row r="491236" spans="1:4" x14ac:dyDescent="0.35">
      <c r="A491236" s="1"/>
      <c r="B491236" s="1"/>
      <c r="C491236" s="1"/>
      <c r="D491236" s="1"/>
    </row>
    <row r="491255" spans="1:4" x14ac:dyDescent="0.35">
      <c r="A491255" s="1"/>
      <c r="B491255" s="1"/>
      <c r="C491255" s="1"/>
      <c r="D491255" s="1"/>
    </row>
    <row r="491274" spans="1:4" x14ac:dyDescent="0.35">
      <c r="A491274" s="1"/>
      <c r="B491274" s="1"/>
      <c r="C491274" s="1"/>
      <c r="D491274" s="1"/>
    </row>
    <row r="491293" spans="1:4" x14ac:dyDescent="0.35">
      <c r="A491293" s="1"/>
      <c r="B491293" s="1"/>
      <c r="C491293" s="1"/>
      <c r="D491293" s="1"/>
    </row>
    <row r="491312" spans="1:4" x14ac:dyDescent="0.35">
      <c r="A491312" s="1"/>
      <c r="B491312" s="1"/>
      <c r="C491312" s="1"/>
      <c r="D491312" s="1"/>
    </row>
    <row r="491331" spans="1:4" x14ac:dyDescent="0.35">
      <c r="A491331" s="1"/>
      <c r="B491331" s="1"/>
      <c r="C491331" s="1"/>
      <c r="D491331" s="1"/>
    </row>
    <row r="491350" spans="1:4" x14ac:dyDescent="0.35">
      <c r="A491350" s="1"/>
      <c r="B491350" s="1"/>
      <c r="C491350" s="1"/>
      <c r="D491350" s="1"/>
    </row>
    <row r="491369" spans="1:4" x14ac:dyDescent="0.35">
      <c r="A491369" s="1"/>
      <c r="B491369" s="1"/>
      <c r="C491369" s="1"/>
      <c r="D491369" s="1"/>
    </row>
    <row r="491388" spans="1:4" x14ac:dyDescent="0.35">
      <c r="A491388" s="1"/>
      <c r="B491388" s="1"/>
      <c r="C491388" s="1"/>
      <c r="D491388" s="1"/>
    </row>
    <row r="491407" spans="1:4" x14ac:dyDescent="0.35">
      <c r="A491407" s="1"/>
      <c r="B491407" s="1"/>
      <c r="C491407" s="1"/>
      <c r="D491407" s="1"/>
    </row>
    <row r="491426" spans="1:4" x14ac:dyDescent="0.35">
      <c r="A491426" s="1"/>
      <c r="B491426" s="1"/>
      <c r="C491426" s="1"/>
      <c r="D491426" s="1"/>
    </row>
    <row r="491445" spans="1:4" x14ac:dyDescent="0.35">
      <c r="A491445" s="1"/>
      <c r="B491445" s="1"/>
      <c r="C491445" s="1"/>
      <c r="D491445" s="1"/>
    </row>
    <row r="491464" spans="1:4" x14ac:dyDescent="0.35">
      <c r="A491464" s="1"/>
      <c r="B491464" s="1"/>
      <c r="C491464" s="1"/>
      <c r="D491464" s="1"/>
    </row>
    <row r="491483" spans="1:4" x14ac:dyDescent="0.35">
      <c r="A491483" s="1"/>
      <c r="B491483" s="1"/>
      <c r="C491483" s="1"/>
      <c r="D491483" s="1"/>
    </row>
    <row r="491502" spans="1:4" x14ac:dyDescent="0.35">
      <c r="A491502" s="1"/>
      <c r="B491502" s="1"/>
      <c r="C491502" s="1"/>
      <c r="D491502" s="1"/>
    </row>
    <row r="491521" spans="1:4" x14ac:dyDescent="0.35">
      <c r="A491521" s="1"/>
      <c r="B491521" s="1"/>
      <c r="C491521" s="1"/>
      <c r="D491521" s="1"/>
    </row>
    <row r="491540" spans="1:4" x14ac:dyDescent="0.35">
      <c r="A491540" s="1"/>
      <c r="B491540" s="1"/>
      <c r="C491540" s="1"/>
      <c r="D491540" s="1"/>
    </row>
    <row r="491559" spans="1:4" x14ac:dyDescent="0.35">
      <c r="A491559" s="1"/>
      <c r="B491559" s="1"/>
      <c r="C491559" s="1"/>
      <c r="D491559" s="1"/>
    </row>
    <row r="491578" spans="1:4" x14ac:dyDescent="0.35">
      <c r="A491578" s="1"/>
      <c r="B491578" s="1"/>
      <c r="C491578" s="1"/>
      <c r="D491578" s="1"/>
    </row>
    <row r="491597" spans="1:4" x14ac:dyDescent="0.35">
      <c r="A491597" s="1"/>
      <c r="B491597" s="1"/>
      <c r="C491597" s="1"/>
      <c r="D491597" s="1"/>
    </row>
    <row r="491616" spans="1:4" x14ac:dyDescent="0.35">
      <c r="A491616" s="1"/>
      <c r="B491616" s="1"/>
      <c r="C491616" s="1"/>
      <c r="D491616" s="1"/>
    </row>
    <row r="491635" spans="1:4" x14ac:dyDescent="0.35">
      <c r="A491635" s="1"/>
      <c r="B491635" s="1"/>
      <c r="C491635" s="1"/>
      <c r="D491635" s="1"/>
    </row>
    <row r="491654" spans="1:4" x14ac:dyDescent="0.35">
      <c r="A491654" s="1"/>
      <c r="B491654" s="1"/>
      <c r="C491654" s="1"/>
      <c r="D491654" s="1"/>
    </row>
    <row r="491673" spans="1:4" x14ac:dyDescent="0.35">
      <c r="A491673" s="1"/>
      <c r="B491673" s="1"/>
      <c r="C491673" s="1"/>
      <c r="D491673" s="1"/>
    </row>
    <row r="491692" spans="1:4" x14ac:dyDescent="0.35">
      <c r="A491692" s="1"/>
      <c r="B491692" s="1"/>
      <c r="C491692" s="1"/>
      <c r="D491692" s="1"/>
    </row>
    <row r="491711" spans="1:4" x14ac:dyDescent="0.35">
      <c r="A491711" s="1"/>
      <c r="B491711" s="1"/>
      <c r="C491711" s="1"/>
      <c r="D491711" s="1"/>
    </row>
    <row r="491730" spans="1:4" x14ac:dyDescent="0.35">
      <c r="A491730" s="1"/>
      <c r="B491730" s="1"/>
      <c r="C491730" s="1"/>
      <c r="D491730" s="1"/>
    </row>
    <row r="491749" spans="1:4" x14ac:dyDescent="0.35">
      <c r="A491749" s="1"/>
      <c r="B491749" s="1"/>
      <c r="C491749" s="1"/>
      <c r="D491749" s="1"/>
    </row>
    <row r="491768" spans="1:4" x14ac:dyDescent="0.35">
      <c r="A491768" s="1"/>
      <c r="B491768" s="1"/>
      <c r="C491768" s="1"/>
      <c r="D491768" s="1"/>
    </row>
    <row r="491787" spans="1:4" x14ac:dyDescent="0.35">
      <c r="A491787" s="1"/>
      <c r="B491787" s="1"/>
      <c r="C491787" s="1"/>
      <c r="D491787" s="1"/>
    </row>
    <row r="491806" spans="1:4" x14ac:dyDescent="0.35">
      <c r="A491806" s="1"/>
      <c r="B491806" s="1"/>
      <c r="C491806" s="1"/>
      <c r="D491806" s="1"/>
    </row>
    <row r="491825" spans="1:4" x14ac:dyDescent="0.35">
      <c r="A491825" s="1"/>
      <c r="B491825" s="1"/>
      <c r="C491825" s="1"/>
      <c r="D491825" s="1"/>
    </row>
    <row r="491844" spans="1:4" x14ac:dyDescent="0.35">
      <c r="A491844" s="1"/>
      <c r="B491844" s="1"/>
      <c r="C491844" s="1"/>
      <c r="D491844" s="1"/>
    </row>
    <row r="491863" spans="1:4" x14ac:dyDescent="0.35">
      <c r="A491863" s="1"/>
      <c r="B491863" s="1"/>
      <c r="C491863" s="1"/>
      <c r="D491863" s="1"/>
    </row>
    <row r="491882" spans="1:4" x14ac:dyDescent="0.35">
      <c r="A491882" s="1"/>
      <c r="B491882" s="1"/>
      <c r="C491882" s="1"/>
      <c r="D491882" s="1"/>
    </row>
    <row r="491901" spans="1:4" x14ac:dyDescent="0.35">
      <c r="A491901" s="1"/>
      <c r="B491901" s="1"/>
      <c r="C491901" s="1"/>
      <c r="D491901" s="1"/>
    </row>
    <row r="491920" spans="1:4" x14ac:dyDescent="0.35">
      <c r="A491920" s="1"/>
      <c r="B491920" s="1"/>
      <c r="C491920" s="1"/>
      <c r="D491920" s="1"/>
    </row>
    <row r="491939" spans="1:4" x14ac:dyDescent="0.35">
      <c r="A491939" s="1"/>
      <c r="B491939" s="1"/>
      <c r="C491939" s="1"/>
      <c r="D491939" s="1"/>
    </row>
    <row r="491958" spans="1:4" x14ac:dyDescent="0.35">
      <c r="A491958" s="1"/>
      <c r="B491958" s="1"/>
      <c r="C491958" s="1"/>
      <c r="D491958" s="1"/>
    </row>
    <row r="491977" spans="1:4" x14ac:dyDescent="0.35">
      <c r="A491977" s="1"/>
      <c r="B491977" s="1"/>
      <c r="C491977" s="1"/>
      <c r="D491977" s="1"/>
    </row>
    <row r="491996" spans="1:4" x14ac:dyDescent="0.35">
      <c r="A491996" s="1"/>
      <c r="B491996" s="1"/>
      <c r="C491996" s="1"/>
      <c r="D491996" s="1"/>
    </row>
    <row r="492015" spans="1:4" x14ac:dyDescent="0.35">
      <c r="A492015" s="1"/>
      <c r="B492015" s="1"/>
      <c r="C492015" s="1"/>
      <c r="D492015" s="1"/>
    </row>
    <row r="492034" spans="1:4" x14ac:dyDescent="0.35">
      <c r="A492034" s="1"/>
      <c r="B492034" s="1"/>
      <c r="C492034" s="1"/>
      <c r="D492034" s="1"/>
    </row>
    <row r="492053" spans="1:4" x14ac:dyDescent="0.35">
      <c r="A492053" s="1"/>
      <c r="B492053" s="1"/>
      <c r="C492053" s="1"/>
      <c r="D492053" s="1"/>
    </row>
    <row r="492072" spans="1:4" x14ac:dyDescent="0.35">
      <c r="A492072" s="1"/>
      <c r="B492072" s="1"/>
      <c r="C492072" s="1"/>
      <c r="D492072" s="1"/>
    </row>
    <row r="492091" spans="1:4" x14ac:dyDescent="0.35">
      <c r="A492091" s="1"/>
      <c r="B492091" s="1"/>
      <c r="C492091" s="1"/>
      <c r="D492091" s="1"/>
    </row>
    <row r="492110" spans="1:4" x14ac:dyDescent="0.35">
      <c r="A492110" s="1"/>
      <c r="B492110" s="1"/>
      <c r="C492110" s="1"/>
      <c r="D492110" s="1"/>
    </row>
    <row r="492129" spans="1:4" x14ac:dyDescent="0.35">
      <c r="A492129" s="1"/>
      <c r="B492129" s="1"/>
      <c r="C492129" s="1"/>
      <c r="D492129" s="1"/>
    </row>
    <row r="492148" spans="1:4" x14ac:dyDescent="0.35">
      <c r="A492148" s="1"/>
      <c r="B492148" s="1"/>
      <c r="C492148" s="1"/>
      <c r="D492148" s="1"/>
    </row>
    <row r="492167" spans="1:4" x14ac:dyDescent="0.35">
      <c r="A492167" s="1"/>
      <c r="B492167" s="1"/>
      <c r="C492167" s="1"/>
      <c r="D492167" s="1"/>
    </row>
    <row r="492186" spans="1:4" x14ac:dyDescent="0.35">
      <c r="A492186" s="1"/>
      <c r="B492186" s="1"/>
      <c r="C492186" s="1"/>
      <c r="D492186" s="1"/>
    </row>
    <row r="492205" spans="1:4" x14ac:dyDescent="0.35">
      <c r="A492205" s="1"/>
      <c r="B492205" s="1"/>
      <c r="C492205" s="1"/>
      <c r="D492205" s="1"/>
    </row>
    <row r="492224" spans="1:4" x14ac:dyDescent="0.35">
      <c r="A492224" s="1"/>
      <c r="B492224" s="1"/>
      <c r="C492224" s="1"/>
      <c r="D492224" s="1"/>
    </row>
    <row r="492243" spans="1:4" x14ac:dyDescent="0.35">
      <c r="A492243" s="1"/>
      <c r="B492243" s="1"/>
      <c r="C492243" s="1"/>
      <c r="D492243" s="1"/>
    </row>
    <row r="492262" spans="1:4" x14ac:dyDescent="0.35">
      <c r="A492262" s="1"/>
      <c r="B492262" s="1"/>
      <c r="C492262" s="1"/>
      <c r="D492262" s="1"/>
    </row>
    <row r="492281" spans="1:4" x14ac:dyDescent="0.35">
      <c r="A492281" s="1"/>
      <c r="B492281" s="1"/>
      <c r="C492281" s="1"/>
      <c r="D492281" s="1"/>
    </row>
    <row r="492300" spans="1:4" x14ac:dyDescent="0.35">
      <c r="A492300" s="1"/>
      <c r="B492300" s="1"/>
      <c r="C492300" s="1"/>
      <c r="D492300" s="1"/>
    </row>
    <row r="492319" spans="1:4" x14ac:dyDescent="0.35">
      <c r="A492319" s="1"/>
      <c r="B492319" s="1"/>
      <c r="C492319" s="1"/>
      <c r="D492319" s="1"/>
    </row>
    <row r="492338" spans="1:4" x14ac:dyDescent="0.35">
      <c r="A492338" s="1"/>
      <c r="B492338" s="1"/>
      <c r="C492338" s="1"/>
      <c r="D492338" s="1"/>
    </row>
    <row r="492357" spans="1:4" x14ac:dyDescent="0.35">
      <c r="A492357" s="1"/>
      <c r="B492357" s="1"/>
      <c r="C492357" s="1"/>
      <c r="D492357" s="1"/>
    </row>
    <row r="492376" spans="1:4" x14ac:dyDescent="0.35">
      <c r="A492376" s="1"/>
      <c r="B492376" s="1"/>
      <c r="C492376" s="1"/>
      <c r="D492376" s="1"/>
    </row>
    <row r="492395" spans="1:4" x14ac:dyDescent="0.35">
      <c r="A492395" s="1"/>
      <c r="B492395" s="1"/>
      <c r="C492395" s="1"/>
      <c r="D492395" s="1"/>
    </row>
    <row r="492414" spans="1:4" x14ac:dyDescent="0.35">
      <c r="A492414" s="1"/>
      <c r="B492414" s="1"/>
      <c r="C492414" s="1"/>
      <c r="D492414" s="1"/>
    </row>
    <row r="492433" spans="1:4" x14ac:dyDescent="0.35">
      <c r="A492433" s="1"/>
      <c r="B492433" s="1"/>
      <c r="C492433" s="1"/>
      <c r="D492433" s="1"/>
    </row>
    <row r="492452" spans="1:4" x14ac:dyDescent="0.35">
      <c r="A492452" s="1"/>
      <c r="B492452" s="1"/>
      <c r="C492452" s="1"/>
      <c r="D492452" s="1"/>
    </row>
    <row r="492471" spans="1:4" x14ac:dyDescent="0.35">
      <c r="A492471" s="1"/>
      <c r="B492471" s="1"/>
      <c r="C492471" s="1"/>
      <c r="D492471" s="1"/>
    </row>
    <row r="492490" spans="1:4" x14ac:dyDescent="0.35">
      <c r="A492490" s="1"/>
      <c r="B492490" s="1"/>
      <c r="C492490" s="1"/>
      <c r="D492490" s="1"/>
    </row>
    <row r="492509" spans="1:4" x14ac:dyDescent="0.35">
      <c r="A492509" s="1"/>
      <c r="B492509" s="1"/>
      <c r="C492509" s="1"/>
      <c r="D492509" s="1"/>
    </row>
    <row r="492528" spans="1:4" x14ac:dyDescent="0.35">
      <c r="A492528" s="1"/>
      <c r="B492528" s="1"/>
      <c r="C492528" s="1"/>
      <c r="D492528" s="1"/>
    </row>
    <row r="492547" spans="1:4" x14ac:dyDescent="0.35">
      <c r="A492547" s="1"/>
      <c r="B492547" s="1"/>
      <c r="C492547" s="1"/>
      <c r="D492547" s="1"/>
    </row>
    <row r="492566" spans="1:4" x14ac:dyDescent="0.35">
      <c r="A492566" s="1"/>
      <c r="B492566" s="1"/>
      <c r="C492566" s="1"/>
      <c r="D492566" s="1"/>
    </row>
    <row r="492585" spans="1:4" x14ac:dyDescent="0.35">
      <c r="A492585" s="1"/>
      <c r="B492585" s="1"/>
      <c r="C492585" s="1"/>
      <c r="D492585" s="1"/>
    </row>
    <row r="492604" spans="1:4" x14ac:dyDescent="0.35">
      <c r="A492604" s="1"/>
      <c r="B492604" s="1"/>
      <c r="C492604" s="1"/>
      <c r="D492604" s="1"/>
    </row>
    <row r="492623" spans="1:4" x14ac:dyDescent="0.35">
      <c r="A492623" s="1"/>
      <c r="B492623" s="1"/>
      <c r="C492623" s="1"/>
      <c r="D492623" s="1"/>
    </row>
    <row r="492642" spans="1:4" x14ac:dyDescent="0.35">
      <c r="A492642" s="1"/>
      <c r="B492642" s="1"/>
      <c r="C492642" s="1"/>
      <c r="D492642" s="1"/>
    </row>
    <row r="492661" spans="1:4" x14ac:dyDescent="0.35">
      <c r="A492661" s="1"/>
      <c r="B492661" s="1"/>
      <c r="C492661" s="1"/>
      <c r="D492661" s="1"/>
    </row>
    <row r="492680" spans="1:4" x14ac:dyDescent="0.35">
      <c r="A492680" s="1"/>
      <c r="B492680" s="1"/>
      <c r="C492680" s="1"/>
      <c r="D492680" s="1"/>
    </row>
    <row r="492699" spans="1:4" x14ac:dyDescent="0.35">
      <c r="A492699" s="1"/>
      <c r="B492699" s="1"/>
      <c r="C492699" s="1"/>
      <c r="D492699" s="1"/>
    </row>
    <row r="492718" spans="1:4" x14ac:dyDescent="0.35">
      <c r="A492718" s="1"/>
      <c r="B492718" s="1"/>
      <c r="C492718" s="1"/>
      <c r="D492718" s="1"/>
    </row>
    <row r="492737" spans="1:4" x14ac:dyDescent="0.35">
      <c r="A492737" s="1"/>
      <c r="B492737" s="1"/>
      <c r="C492737" s="1"/>
      <c r="D492737" s="1"/>
    </row>
    <row r="492756" spans="1:4" x14ac:dyDescent="0.35">
      <c r="A492756" s="1"/>
      <c r="B492756" s="1"/>
      <c r="C492756" s="1"/>
      <c r="D492756" s="1"/>
    </row>
    <row r="492775" spans="1:4" x14ac:dyDescent="0.35">
      <c r="A492775" s="1"/>
      <c r="B492775" s="1"/>
      <c r="C492775" s="1"/>
      <c r="D492775" s="1"/>
    </row>
    <row r="492794" spans="1:4" x14ac:dyDescent="0.35">
      <c r="A492794" s="1"/>
      <c r="B492794" s="1"/>
      <c r="C492794" s="1"/>
      <c r="D492794" s="1"/>
    </row>
    <row r="492813" spans="1:4" x14ac:dyDescent="0.35">
      <c r="A492813" s="1"/>
      <c r="B492813" s="1"/>
      <c r="C492813" s="1"/>
      <c r="D492813" s="1"/>
    </row>
    <row r="492832" spans="1:4" x14ac:dyDescent="0.35">
      <c r="A492832" s="1"/>
      <c r="B492832" s="1"/>
      <c r="C492832" s="1"/>
      <c r="D492832" s="1"/>
    </row>
    <row r="492851" spans="1:4" x14ac:dyDescent="0.35">
      <c r="A492851" s="1"/>
      <c r="B492851" s="1"/>
      <c r="C492851" s="1"/>
      <c r="D492851" s="1"/>
    </row>
    <row r="492870" spans="1:4" x14ac:dyDescent="0.35">
      <c r="A492870" s="1"/>
      <c r="B492870" s="1"/>
      <c r="C492870" s="1"/>
      <c r="D492870" s="1"/>
    </row>
    <row r="492889" spans="1:4" x14ac:dyDescent="0.35">
      <c r="A492889" s="1"/>
      <c r="B492889" s="1"/>
      <c r="C492889" s="1"/>
      <c r="D492889" s="1"/>
    </row>
    <row r="492908" spans="1:4" x14ac:dyDescent="0.35">
      <c r="A492908" s="1"/>
      <c r="B492908" s="1"/>
      <c r="C492908" s="1"/>
      <c r="D492908" s="1"/>
    </row>
    <row r="492927" spans="1:4" x14ac:dyDescent="0.35">
      <c r="A492927" s="1"/>
      <c r="B492927" s="1"/>
      <c r="C492927" s="1"/>
      <c r="D492927" s="1"/>
    </row>
    <row r="492946" spans="1:4" x14ac:dyDescent="0.35">
      <c r="A492946" s="1"/>
      <c r="B492946" s="1"/>
      <c r="C492946" s="1"/>
      <c r="D492946" s="1"/>
    </row>
    <row r="492965" spans="1:4" x14ac:dyDescent="0.35">
      <c r="A492965" s="1"/>
      <c r="B492965" s="1"/>
      <c r="C492965" s="1"/>
      <c r="D492965" s="1"/>
    </row>
    <row r="492984" spans="1:4" x14ac:dyDescent="0.35">
      <c r="A492984" s="1"/>
      <c r="B492984" s="1"/>
      <c r="C492984" s="1"/>
      <c r="D492984" s="1"/>
    </row>
    <row r="493003" spans="1:4" x14ac:dyDescent="0.35">
      <c r="A493003" s="1"/>
      <c r="B493003" s="1"/>
      <c r="C493003" s="1"/>
      <c r="D493003" s="1"/>
    </row>
    <row r="493022" spans="1:4" x14ac:dyDescent="0.35">
      <c r="A493022" s="1"/>
      <c r="B493022" s="1"/>
      <c r="C493022" s="1"/>
      <c r="D493022" s="1"/>
    </row>
    <row r="493041" spans="1:4" x14ac:dyDescent="0.35">
      <c r="A493041" s="1"/>
      <c r="B493041" s="1"/>
      <c r="C493041" s="1"/>
      <c r="D493041" s="1"/>
    </row>
    <row r="493060" spans="1:4" x14ac:dyDescent="0.35">
      <c r="A493060" s="1"/>
      <c r="B493060" s="1"/>
      <c r="C493060" s="1"/>
      <c r="D493060" s="1"/>
    </row>
    <row r="493079" spans="1:4" x14ac:dyDescent="0.35">
      <c r="A493079" s="1"/>
      <c r="B493079" s="1"/>
      <c r="C493079" s="1"/>
      <c r="D493079" s="1"/>
    </row>
    <row r="493098" spans="1:4" x14ac:dyDescent="0.35">
      <c r="A493098" s="1"/>
      <c r="B493098" s="1"/>
      <c r="C493098" s="1"/>
      <c r="D493098" s="1"/>
    </row>
    <row r="493117" spans="1:4" x14ac:dyDescent="0.35">
      <c r="A493117" s="1"/>
      <c r="B493117" s="1"/>
      <c r="C493117" s="1"/>
      <c r="D493117" s="1"/>
    </row>
    <row r="493136" spans="1:4" x14ac:dyDescent="0.35">
      <c r="A493136" s="1"/>
      <c r="B493136" s="1"/>
      <c r="C493136" s="1"/>
      <c r="D493136" s="1"/>
    </row>
    <row r="493155" spans="1:4" x14ac:dyDescent="0.35">
      <c r="A493155" s="1"/>
      <c r="B493155" s="1"/>
      <c r="C493155" s="1"/>
      <c r="D493155" s="1"/>
    </row>
    <row r="493174" spans="1:4" x14ac:dyDescent="0.35">
      <c r="A493174" s="1"/>
      <c r="B493174" s="1"/>
      <c r="C493174" s="1"/>
      <c r="D493174" s="1"/>
    </row>
    <row r="493193" spans="1:4" x14ac:dyDescent="0.35">
      <c r="A493193" s="1"/>
      <c r="B493193" s="1"/>
      <c r="C493193" s="1"/>
      <c r="D493193" s="1"/>
    </row>
    <row r="493212" spans="1:4" x14ac:dyDescent="0.35">
      <c r="A493212" s="1"/>
      <c r="B493212" s="1"/>
      <c r="C493212" s="1"/>
      <c r="D493212" s="1"/>
    </row>
    <row r="493231" spans="1:4" x14ac:dyDescent="0.35">
      <c r="A493231" s="1"/>
      <c r="B493231" s="1"/>
      <c r="C493231" s="1"/>
      <c r="D493231" s="1"/>
    </row>
    <row r="493250" spans="1:4" x14ac:dyDescent="0.35">
      <c r="A493250" s="1"/>
      <c r="B493250" s="1"/>
      <c r="C493250" s="1"/>
      <c r="D493250" s="1"/>
    </row>
    <row r="493269" spans="1:4" x14ac:dyDescent="0.35">
      <c r="A493269" s="1"/>
      <c r="B493269" s="1"/>
      <c r="C493269" s="1"/>
      <c r="D493269" s="1"/>
    </row>
    <row r="493288" spans="1:4" x14ac:dyDescent="0.35">
      <c r="A493288" s="1"/>
      <c r="B493288" s="1"/>
      <c r="C493288" s="1"/>
      <c r="D493288" s="1"/>
    </row>
    <row r="493307" spans="1:4" x14ac:dyDescent="0.35">
      <c r="A493307" s="1"/>
      <c r="B493307" s="1"/>
      <c r="C493307" s="1"/>
      <c r="D493307" s="1"/>
    </row>
    <row r="493326" spans="1:4" x14ac:dyDescent="0.35">
      <c r="A493326" s="1"/>
      <c r="B493326" s="1"/>
      <c r="C493326" s="1"/>
      <c r="D493326" s="1"/>
    </row>
    <row r="493345" spans="1:4" x14ac:dyDescent="0.35">
      <c r="A493345" s="1"/>
      <c r="B493345" s="1"/>
      <c r="C493345" s="1"/>
      <c r="D493345" s="1"/>
    </row>
    <row r="493364" spans="1:4" x14ac:dyDescent="0.35">
      <c r="A493364" s="1"/>
      <c r="B493364" s="1"/>
      <c r="C493364" s="1"/>
      <c r="D493364" s="1"/>
    </row>
    <row r="493383" spans="1:4" x14ac:dyDescent="0.35">
      <c r="A493383" s="1"/>
      <c r="B493383" s="1"/>
      <c r="C493383" s="1"/>
      <c r="D493383" s="1"/>
    </row>
    <row r="493402" spans="1:4" x14ac:dyDescent="0.35">
      <c r="A493402" s="1"/>
      <c r="B493402" s="1"/>
      <c r="C493402" s="1"/>
      <c r="D493402" s="1"/>
    </row>
    <row r="493421" spans="1:4" x14ac:dyDescent="0.35">
      <c r="A493421" s="1"/>
      <c r="B493421" s="1"/>
      <c r="C493421" s="1"/>
      <c r="D493421" s="1"/>
    </row>
    <row r="493440" spans="1:4" x14ac:dyDescent="0.35">
      <c r="A493440" s="1"/>
      <c r="B493440" s="1"/>
      <c r="C493440" s="1"/>
      <c r="D493440" s="1"/>
    </row>
    <row r="493459" spans="1:4" x14ac:dyDescent="0.35">
      <c r="A493459" s="1"/>
      <c r="B493459" s="1"/>
      <c r="C493459" s="1"/>
      <c r="D493459" s="1"/>
    </row>
    <row r="493478" spans="1:4" x14ac:dyDescent="0.35">
      <c r="A493478" s="1"/>
      <c r="B493478" s="1"/>
      <c r="C493478" s="1"/>
      <c r="D493478" s="1"/>
    </row>
    <row r="493497" spans="1:4" x14ac:dyDescent="0.35">
      <c r="A493497" s="1"/>
      <c r="B493497" s="1"/>
      <c r="C493497" s="1"/>
      <c r="D493497" s="1"/>
    </row>
    <row r="493516" spans="1:4" x14ac:dyDescent="0.35">
      <c r="A493516" s="1"/>
      <c r="B493516" s="1"/>
      <c r="C493516" s="1"/>
      <c r="D493516" s="1"/>
    </row>
    <row r="493535" spans="1:4" x14ac:dyDescent="0.35">
      <c r="A493535" s="1"/>
      <c r="B493535" s="1"/>
      <c r="C493535" s="1"/>
      <c r="D493535" s="1"/>
    </row>
    <row r="493554" spans="1:4" x14ac:dyDescent="0.35">
      <c r="A493554" s="1"/>
      <c r="B493554" s="1"/>
      <c r="C493554" s="1"/>
      <c r="D493554" s="1"/>
    </row>
    <row r="493573" spans="1:4" x14ac:dyDescent="0.35">
      <c r="A493573" s="1"/>
      <c r="B493573" s="1"/>
      <c r="C493573" s="1"/>
      <c r="D493573" s="1"/>
    </row>
    <row r="493592" spans="1:4" x14ac:dyDescent="0.35">
      <c r="A493592" s="1"/>
      <c r="B493592" s="1"/>
      <c r="C493592" s="1"/>
      <c r="D493592" s="1"/>
    </row>
    <row r="493611" spans="1:4" x14ac:dyDescent="0.35">
      <c r="A493611" s="1"/>
      <c r="B493611" s="1"/>
      <c r="C493611" s="1"/>
      <c r="D493611" s="1"/>
    </row>
    <row r="493630" spans="1:4" x14ac:dyDescent="0.35">
      <c r="A493630" s="1"/>
      <c r="B493630" s="1"/>
      <c r="C493630" s="1"/>
      <c r="D493630" s="1"/>
    </row>
    <row r="493649" spans="1:4" x14ac:dyDescent="0.35">
      <c r="A493649" s="1"/>
      <c r="B493649" s="1"/>
      <c r="C493649" s="1"/>
      <c r="D493649" s="1"/>
    </row>
    <row r="493668" spans="1:4" x14ac:dyDescent="0.35">
      <c r="A493668" s="1"/>
      <c r="B493668" s="1"/>
      <c r="C493668" s="1"/>
      <c r="D493668" s="1"/>
    </row>
    <row r="493687" spans="1:4" x14ac:dyDescent="0.35">
      <c r="A493687" s="1"/>
      <c r="B493687" s="1"/>
      <c r="C493687" s="1"/>
      <c r="D493687" s="1"/>
    </row>
    <row r="493706" spans="1:4" x14ac:dyDescent="0.35">
      <c r="A493706" s="1"/>
      <c r="B493706" s="1"/>
      <c r="C493706" s="1"/>
      <c r="D493706" s="1"/>
    </row>
    <row r="493725" spans="1:4" x14ac:dyDescent="0.35">
      <c r="A493725" s="1"/>
      <c r="B493725" s="1"/>
      <c r="C493725" s="1"/>
      <c r="D493725" s="1"/>
    </row>
    <row r="493744" spans="1:4" x14ac:dyDescent="0.35">
      <c r="A493744" s="1"/>
      <c r="B493744" s="1"/>
      <c r="C493744" s="1"/>
      <c r="D493744" s="1"/>
    </row>
    <row r="493763" spans="1:4" x14ac:dyDescent="0.35">
      <c r="A493763" s="1"/>
      <c r="B493763" s="1"/>
      <c r="C493763" s="1"/>
      <c r="D493763" s="1"/>
    </row>
    <row r="493782" spans="1:4" x14ac:dyDescent="0.35">
      <c r="A493782" s="1"/>
      <c r="B493782" s="1"/>
      <c r="C493782" s="1"/>
      <c r="D493782" s="1"/>
    </row>
    <row r="493801" spans="1:4" x14ac:dyDescent="0.35">
      <c r="A493801" s="1"/>
      <c r="B493801" s="1"/>
      <c r="C493801" s="1"/>
      <c r="D493801" s="1"/>
    </row>
    <row r="493820" spans="1:4" x14ac:dyDescent="0.35">
      <c r="A493820" s="1"/>
      <c r="B493820" s="1"/>
      <c r="C493820" s="1"/>
      <c r="D493820" s="1"/>
    </row>
    <row r="493839" spans="1:4" x14ac:dyDescent="0.35">
      <c r="A493839" s="1"/>
      <c r="B493839" s="1"/>
      <c r="C493839" s="1"/>
      <c r="D493839" s="1"/>
    </row>
    <row r="493858" spans="1:4" x14ac:dyDescent="0.35">
      <c r="A493858" s="1"/>
      <c r="B493858" s="1"/>
      <c r="C493858" s="1"/>
      <c r="D493858" s="1"/>
    </row>
    <row r="493877" spans="1:4" x14ac:dyDescent="0.35">
      <c r="A493877" s="1"/>
      <c r="B493877" s="1"/>
      <c r="C493877" s="1"/>
      <c r="D493877" s="1"/>
    </row>
    <row r="493896" spans="1:4" x14ac:dyDescent="0.35">
      <c r="A493896" s="1"/>
      <c r="B493896" s="1"/>
      <c r="C493896" s="1"/>
      <c r="D493896" s="1"/>
    </row>
    <row r="493915" spans="1:4" x14ac:dyDescent="0.35">
      <c r="A493915" s="1"/>
      <c r="B493915" s="1"/>
      <c r="C493915" s="1"/>
      <c r="D493915" s="1"/>
    </row>
    <row r="493934" spans="1:4" x14ac:dyDescent="0.35">
      <c r="A493934" s="1"/>
      <c r="B493934" s="1"/>
      <c r="C493934" s="1"/>
      <c r="D493934" s="1"/>
    </row>
    <row r="493953" spans="1:4" x14ac:dyDescent="0.35">
      <c r="A493953" s="1"/>
      <c r="B493953" s="1"/>
      <c r="C493953" s="1"/>
      <c r="D493953" s="1"/>
    </row>
    <row r="493972" spans="1:4" x14ac:dyDescent="0.35">
      <c r="A493972" s="1"/>
      <c r="B493972" s="1"/>
      <c r="C493972" s="1"/>
      <c r="D493972" s="1"/>
    </row>
    <row r="493991" spans="1:4" x14ac:dyDescent="0.35">
      <c r="A493991" s="1"/>
      <c r="B493991" s="1"/>
      <c r="C493991" s="1"/>
      <c r="D493991" s="1"/>
    </row>
    <row r="494010" spans="1:4" x14ac:dyDescent="0.35">
      <c r="A494010" s="1"/>
      <c r="B494010" s="1"/>
      <c r="C494010" s="1"/>
      <c r="D494010" s="1"/>
    </row>
    <row r="494029" spans="1:4" x14ac:dyDescent="0.35">
      <c r="A494029" s="1"/>
      <c r="B494029" s="1"/>
      <c r="C494029" s="1"/>
      <c r="D494029" s="1"/>
    </row>
    <row r="494048" spans="1:4" x14ac:dyDescent="0.35">
      <c r="A494048" s="1"/>
      <c r="B494048" s="1"/>
      <c r="C494048" s="1"/>
      <c r="D494048" s="1"/>
    </row>
    <row r="494067" spans="1:4" x14ac:dyDescent="0.35">
      <c r="A494067" s="1"/>
      <c r="B494067" s="1"/>
      <c r="C494067" s="1"/>
      <c r="D494067" s="1"/>
    </row>
    <row r="494086" spans="1:4" x14ac:dyDescent="0.35">
      <c r="A494086" s="1"/>
      <c r="B494086" s="1"/>
      <c r="C494086" s="1"/>
      <c r="D494086" s="1"/>
    </row>
    <row r="494105" spans="1:4" x14ac:dyDescent="0.35">
      <c r="A494105" s="1"/>
      <c r="B494105" s="1"/>
      <c r="C494105" s="1"/>
      <c r="D494105" s="1"/>
    </row>
    <row r="494124" spans="1:4" x14ac:dyDescent="0.35">
      <c r="A494124" s="1"/>
      <c r="B494124" s="1"/>
      <c r="C494124" s="1"/>
      <c r="D494124" s="1"/>
    </row>
    <row r="494143" spans="1:4" x14ac:dyDescent="0.35">
      <c r="A494143" s="1"/>
      <c r="B494143" s="1"/>
      <c r="C494143" s="1"/>
      <c r="D494143" s="1"/>
    </row>
    <row r="494162" spans="1:4" x14ac:dyDescent="0.35">
      <c r="A494162" s="1"/>
      <c r="B494162" s="1"/>
      <c r="C494162" s="1"/>
      <c r="D494162" s="1"/>
    </row>
    <row r="494181" spans="1:4" x14ac:dyDescent="0.35">
      <c r="A494181" s="1"/>
      <c r="B494181" s="1"/>
      <c r="C494181" s="1"/>
      <c r="D494181" s="1"/>
    </row>
    <row r="494200" spans="1:4" x14ac:dyDescent="0.35">
      <c r="A494200" s="1"/>
      <c r="B494200" s="1"/>
      <c r="C494200" s="1"/>
      <c r="D494200" s="1"/>
    </row>
    <row r="494219" spans="1:4" x14ac:dyDescent="0.35">
      <c r="A494219" s="1"/>
      <c r="B494219" s="1"/>
      <c r="C494219" s="1"/>
      <c r="D494219" s="1"/>
    </row>
    <row r="494238" spans="1:4" x14ac:dyDescent="0.35">
      <c r="A494238" s="1"/>
      <c r="B494238" s="1"/>
      <c r="C494238" s="1"/>
      <c r="D494238" s="1"/>
    </row>
    <row r="494257" spans="1:4" x14ac:dyDescent="0.35">
      <c r="A494257" s="1"/>
      <c r="B494257" s="1"/>
      <c r="C494257" s="1"/>
      <c r="D494257" s="1"/>
    </row>
    <row r="494276" spans="1:4" x14ac:dyDescent="0.35">
      <c r="A494276" s="1"/>
      <c r="B494276" s="1"/>
      <c r="C494276" s="1"/>
      <c r="D494276" s="1"/>
    </row>
    <row r="494295" spans="1:4" x14ac:dyDescent="0.35">
      <c r="A494295" s="1"/>
      <c r="B494295" s="1"/>
      <c r="C494295" s="1"/>
      <c r="D494295" s="1"/>
    </row>
    <row r="494314" spans="1:4" x14ac:dyDescent="0.35">
      <c r="A494314" s="1"/>
      <c r="B494314" s="1"/>
      <c r="C494314" s="1"/>
      <c r="D494314" s="1"/>
    </row>
    <row r="494333" spans="1:4" x14ac:dyDescent="0.35">
      <c r="A494333" s="1"/>
      <c r="B494333" s="1"/>
      <c r="C494333" s="1"/>
      <c r="D494333" s="1"/>
    </row>
    <row r="494352" spans="1:4" x14ac:dyDescent="0.35">
      <c r="A494352" s="1"/>
      <c r="B494352" s="1"/>
      <c r="C494352" s="1"/>
      <c r="D494352" s="1"/>
    </row>
    <row r="494371" spans="1:4" x14ac:dyDescent="0.35">
      <c r="A494371" s="1"/>
      <c r="B494371" s="1"/>
      <c r="C494371" s="1"/>
      <c r="D494371" s="1"/>
    </row>
    <row r="494390" spans="1:4" x14ac:dyDescent="0.35">
      <c r="A494390" s="1"/>
      <c r="B494390" s="1"/>
      <c r="C494390" s="1"/>
      <c r="D494390" s="1"/>
    </row>
    <row r="494409" spans="1:4" x14ac:dyDescent="0.35">
      <c r="A494409" s="1"/>
      <c r="B494409" s="1"/>
      <c r="C494409" s="1"/>
      <c r="D494409" s="1"/>
    </row>
    <row r="494428" spans="1:4" x14ac:dyDescent="0.35">
      <c r="A494428" s="1"/>
      <c r="B494428" s="1"/>
      <c r="C494428" s="1"/>
      <c r="D494428" s="1"/>
    </row>
    <row r="494447" spans="1:4" x14ac:dyDescent="0.35">
      <c r="A494447" s="1"/>
      <c r="B494447" s="1"/>
      <c r="C494447" s="1"/>
      <c r="D494447" s="1"/>
    </row>
    <row r="494466" spans="1:4" x14ac:dyDescent="0.35">
      <c r="A494466" s="1"/>
      <c r="B494466" s="1"/>
      <c r="C494466" s="1"/>
      <c r="D494466" s="1"/>
    </row>
    <row r="494485" spans="1:4" x14ac:dyDescent="0.35">
      <c r="A494485" s="1"/>
      <c r="B494485" s="1"/>
      <c r="C494485" s="1"/>
      <c r="D494485" s="1"/>
    </row>
    <row r="494504" spans="1:4" x14ac:dyDescent="0.35">
      <c r="A494504" s="1"/>
      <c r="B494504" s="1"/>
      <c r="C494504" s="1"/>
      <c r="D494504" s="1"/>
    </row>
    <row r="494523" spans="1:4" x14ac:dyDescent="0.35">
      <c r="A494523" s="1"/>
      <c r="B494523" s="1"/>
      <c r="C494523" s="1"/>
      <c r="D494523" s="1"/>
    </row>
    <row r="494542" spans="1:4" x14ac:dyDescent="0.35">
      <c r="A494542" s="1"/>
      <c r="B494542" s="1"/>
      <c r="C494542" s="1"/>
      <c r="D494542" s="1"/>
    </row>
    <row r="494561" spans="1:4" x14ac:dyDescent="0.35">
      <c r="A494561" s="1"/>
      <c r="B494561" s="1"/>
      <c r="C494561" s="1"/>
      <c r="D494561" s="1"/>
    </row>
    <row r="494580" spans="1:4" x14ac:dyDescent="0.35">
      <c r="A494580" s="1"/>
      <c r="B494580" s="1"/>
      <c r="C494580" s="1"/>
      <c r="D494580" s="1"/>
    </row>
    <row r="494599" spans="1:4" x14ac:dyDescent="0.35">
      <c r="A494599" s="1"/>
      <c r="B494599" s="1"/>
      <c r="C494599" s="1"/>
      <c r="D494599" s="1"/>
    </row>
    <row r="494618" spans="1:4" x14ac:dyDescent="0.35">
      <c r="A494618" s="1"/>
      <c r="B494618" s="1"/>
      <c r="C494618" s="1"/>
      <c r="D494618" s="1"/>
    </row>
    <row r="494637" spans="1:4" x14ac:dyDescent="0.35">
      <c r="A494637" s="1"/>
      <c r="B494637" s="1"/>
      <c r="C494637" s="1"/>
      <c r="D494637" s="1"/>
    </row>
    <row r="494656" spans="1:4" x14ac:dyDescent="0.35">
      <c r="A494656" s="1"/>
      <c r="B494656" s="1"/>
      <c r="C494656" s="1"/>
      <c r="D494656" s="1"/>
    </row>
    <row r="494675" spans="1:4" x14ac:dyDescent="0.35">
      <c r="A494675" s="1"/>
      <c r="B494675" s="1"/>
      <c r="C494675" s="1"/>
      <c r="D494675" s="1"/>
    </row>
    <row r="494694" spans="1:4" x14ac:dyDescent="0.35">
      <c r="A494694" s="1"/>
      <c r="B494694" s="1"/>
      <c r="C494694" s="1"/>
      <c r="D494694" s="1"/>
    </row>
    <row r="494713" spans="1:4" x14ac:dyDescent="0.35">
      <c r="A494713" s="1"/>
      <c r="B494713" s="1"/>
      <c r="C494713" s="1"/>
      <c r="D494713" s="1"/>
    </row>
    <row r="494732" spans="1:4" x14ac:dyDescent="0.35">
      <c r="A494732" s="1"/>
      <c r="B494732" s="1"/>
      <c r="C494732" s="1"/>
      <c r="D494732" s="1"/>
    </row>
    <row r="494751" spans="1:4" x14ac:dyDescent="0.35">
      <c r="A494751" s="1"/>
      <c r="B494751" s="1"/>
      <c r="C494751" s="1"/>
      <c r="D494751" s="1"/>
    </row>
    <row r="494770" spans="1:4" x14ac:dyDescent="0.35">
      <c r="A494770" s="1"/>
      <c r="B494770" s="1"/>
      <c r="C494770" s="1"/>
      <c r="D494770" s="1"/>
    </row>
    <row r="494789" spans="1:4" x14ac:dyDescent="0.35">
      <c r="A494789" s="1"/>
      <c r="B494789" s="1"/>
      <c r="C494789" s="1"/>
      <c r="D494789" s="1"/>
    </row>
    <row r="494808" spans="1:4" x14ac:dyDescent="0.35">
      <c r="A494808" s="1"/>
      <c r="B494808" s="1"/>
      <c r="C494808" s="1"/>
      <c r="D494808" s="1"/>
    </row>
    <row r="494827" spans="1:4" x14ac:dyDescent="0.35">
      <c r="A494827" s="1"/>
      <c r="B494827" s="1"/>
      <c r="C494827" s="1"/>
      <c r="D494827" s="1"/>
    </row>
    <row r="494846" spans="1:4" x14ac:dyDescent="0.35">
      <c r="A494846" s="1"/>
      <c r="B494846" s="1"/>
      <c r="C494846" s="1"/>
      <c r="D494846" s="1"/>
    </row>
    <row r="494865" spans="1:4" x14ac:dyDescent="0.35">
      <c r="A494865" s="1"/>
      <c r="B494865" s="1"/>
      <c r="C494865" s="1"/>
      <c r="D494865" s="1"/>
    </row>
    <row r="494884" spans="1:4" x14ac:dyDescent="0.35">
      <c r="A494884" s="1"/>
      <c r="B494884" s="1"/>
      <c r="C494884" s="1"/>
      <c r="D494884" s="1"/>
    </row>
    <row r="494903" spans="1:4" x14ac:dyDescent="0.35">
      <c r="A494903" s="1"/>
      <c r="B494903" s="1"/>
      <c r="C494903" s="1"/>
      <c r="D494903" s="1"/>
    </row>
    <row r="494922" spans="1:4" x14ac:dyDescent="0.35">
      <c r="A494922" s="1"/>
      <c r="B494922" s="1"/>
      <c r="C494922" s="1"/>
      <c r="D494922" s="1"/>
    </row>
    <row r="494941" spans="1:4" x14ac:dyDescent="0.35">
      <c r="A494941" s="1"/>
      <c r="B494941" s="1"/>
      <c r="C494941" s="1"/>
      <c r="D494941" s="1"/>
    </row>
    <row r="494960" spans="1:4" x14ac:dyDescent="0.35">
      <c r="A494960" s="1"/>
      <c r="B494960" s="1"/>
      <c r="C494960" s="1"/>
      <c r="D494960" s="1"/>
    </row>
    <row r="494979" spans="1:4" x14ac:dyDescent="0.35">
      <c r="A494979" s="1"/>
      <c r="B494979" s="1"/>
      <c r="C494979" s="1"/>
      <c r="D494979" s="1"/>
    </row>
    <row r="494998" spans="1:4" x14ac:dyDescent="0.35">
      <c r="A494998" s="1"/>
      <c r="B494998" s="1"/>
      <c r="C494998" s="1"/>
      <c r="D494998" s="1"/>
    </row>
    <row r="495017" spans="1:4" x14ac:dyDescent="0.35">
      <c r="A495017" s="1"/>
      <c r="B495017" s="1"/>
      <c r="C495017" s="1"/>
      <c r="D495017" s="1"/>
    </row>
    <row r="495036" spans="1:4" x14ac:dyDescent="0.35">
      <c r="A495036" s="1"/>
      <c r="B495036" s="1"/>
      <c r="C495036" s="1"/>
      <c r="D495036" s="1"/>
    </row>
    <row r="495055" spans="1:4" x14ac:dyDescent="0.35">
      <c r="A495055" s="1"/>
      <c r="B495055" s="1"/>
      <c r="C495055" s="1"/>
      <c r="D495055" s="1"/>
    </row>
    <row r="495074" spans="1:4" x14ac:dyDescent="0.35">
      <c r="A495074" s="1"/>
      <c r="B495074" s="1"/>
      <c r="C495074" s="1"/>
      <c r="D495074" s="1"/>
    </row>
    <row r="495093" spans="1:4" x14ac:dyDescent="0.35">
      <c r="A495093" s="1"/>
      <c r="B495093" s="1"/>
      <c r="C495093" s="1"/>
      <c r="D495093" s="1"/>
    </row>
    <row r="495112" spans="1:4" x14ac:dyDescent="0.35">
      <c r="A495112" s="1"/>
      <c r="B495112" s="1"/>
      <c r="C495112" s="1"/>
      <c r="D495112" s="1"/>
    </row>
    <row r="495131" spans="1:4" x14ac:dyDescent="0.35">
      <c r="A495131" s="1"/>
      <c r="B495131" s="1"/>
      <c r="C495131" s="1"/>
      <c r="D495131" s="1"/>
    </row>
    <row r="495150" spans="1:4" x14ac:dyDescent="0.35">
      <c r="A495150" s="1"/>
      <c r="B495150" s="1"/>
      <c r="C495150" s="1"/>
      <c r="D495150" s="1"/>
    </row>
    <row r="495169" spans="1:4" x14ac:dyDescent="0.35">
      <c r="A495169" s="1"/>
      <c r="B495169" s="1"/>
      <c r="C495169" s="1"/>
      <c r="D495169" s="1"/>
    </row>
    <row r="495188" spans="1:4" x14ac:dyDescent="0.35">
      <c r="A495188" s="1"/>
      <c r="B495188" s="1"/>
      <c r="C495188" s="1"/>
      <c r="D495188" s="1"/>
    </row>
    <row r="495207" spans="1:4" x14ac:dyDescent="0.35">
      <c r="A495207" s="1"/>
      <c r="B495207" s="1"/>
      <c r="C495207" s="1"/>
      <c r="D495207" s="1"/>
    </row>
    <row r="495226" spans="1:4" x14ac:dyDescent="0.35">
      <c r="A495226" s="1"/>
      <c r="B495226" s="1"/>
      <c r="C495226" s="1"/>
      <c r="D495226" s="1"/>
    </row>
    <row r="495245" spans="1:4" x14ac:dyDescent="0.35">
      <c r="A495245" s="1"/>
      <c r="B495245" s="1"/>
      <c r="C495245" s="1"/>
      <c r="D495245" s="1"/>
    </row>
    <row r="495264" spans="1:4" x14ac:dyDescent="0.35">
      <c r="A495264" s="1"/>
      <c r="B495264" s="1"/>
      <c r="C495264" s="1"/>
      <c r="D495264" s="1"/>
    </row>
    <row r="495283" spans="1:4" x14ac:dyDescent="0.35">
      <c r="A495283" s="1"/>
      <c r="B495283" s="1"/>
      <c r="C495283" s="1"/>
      <c r="D495283" s="1"/>
    </row>
    <row r="495302" spans="1:4" x14ac:dyDescent="0.35">
      <c r="A495302" s="1"/>
      <c r="B495302" s="1"/>
      <c r="C495302" s="1"/>
      <c r="D495302" s="1"/>
    </row>
    <row r="495321" spans="1:4" x14ac:dyDescent="0.35">
      <c r="A495321" s="1"/>
      <c r="B495321" s="1"/>
      <c r="C495321" s="1"/>
      <c r="D495321" s="1"/>
    </row>
    <row r="495340" spans="1:4" x14ac:dyDescent="0.35">
      <c r="A495340" s="1"/>
      <c r="B495340" s="1"/>
      <c r="C495340" s="1"/>
      <c r="D495340" s="1"/>
    </row>
    <row r="495359" spans="1:4" x14ac:dyDescent="0.35">
      <c r="A495359" s="1"/>
      <c r="B495359" s="1"/>
      <c r="C495359" s="1"/>
      <c r="D495359" s="1"/>
    </row>
    <row r="495378" spans="1:4" x14ac:dyDescent="0.35">
      <c r="A495378" s="1"/>
      <c r="B495378" s="1"/>
      <c r="C495378" s="1"/>
      <c r="D495378" s="1"/>
    </row>
    <row r="495397" spans="1:4" x14ac:dyDescent="0.35">
      <c r="A495397" s="1"/>
      <c r="B495397" s="1"/>
      <c r="C495397" s="1"/>
      <c r="D495397" s="1"/>
    </row>
    <row r="495416" spans="1:4" x14ac:dyDescent="0.35">
      <c r="A495416" s="1"/>
      <c r="B495416" s="1"/>
      <c r="C495416" s="1"/>
      <c r="D495416" s="1"/>
    </row>
    <row r="495435" spans="1:4" x14ac:dyDescent="0.35">
      <c r="A495435" s="1"/>
      <c r="B495435" s="1"/>
      <c r="C495435" s="1"/>
      <c r="D495435" s="1"/>
    </row>
    <row r="495454" spans="1:4" x14ac:dyDescent="0.35">
      <c r="A495454" s="1"/>
      <c r="B495454" s="1"/>
      <c r="C495454" s="1"/>
      <c r="D495454" s="1"/>
    </row>
    <row r="495473" spans="1:4" x14ac:dyDescent="0.35">
      <c r="A495473" s="1"/>
      <c r="B495473" s="1"/>
      <c r="C495473" s="1"/>
      <c r="D495473" s="1"/>
    </row>
    <row r="495492" spans="1:4" x14ac:dyDescent="0.35">
      <c r="A495492" s="1"/>
      <c r="B495492" s="1"/>
      <c r="C495492" s="1"/>
      <c r="D495492" s="1"/>
    </row>
    <row r="495511" spans="1:4" x14ac:dyDescent="0.35">
      <c r="A495511" s="1"/>
      <c r="B495511" s="1"/>
      <c r="C495511" s="1"/>
      <c r="D495511" s="1"/>
    </row>
    <row r="495530" spans="1:4" x14ac:dyDescent="0.35">
      <c r="A495530" s="1"/>
      <c r="B495530" s="1"/>
      <c r="C495530" s="1"/>
      <c r="D495530" s="1"/>
    </row>
    <row r="495549" spans="1:4" x14ac:dyDescent="0.35">
      <c r="A495549" s="1"/>
      <c r="B495549" s="1"/>
      <c r="C495549" s="1"/>
      <c r="D495549" s="1"/>
    </row>
    <row r="495568" spans="1:4" x14ac:dyDescent="0.35">
      <c r="A495568" s="1"/>
      <c r="B495568" s="1"/>
      <c r="C495568" s="1"/>
      <c r="D495568" s="1"/>
    </row>
    <row r="495587" spans="1:4" x14ac:dyDescent="0.35">
      <c r="A495587" s="1"/>
      <c r="B495587" s="1"/>
      <c r="C495587" s="1"/>
      <c r="D495587" s="1"/>
    </row>
    <row r="495606" spans="1:4" x14ac:dyDescent="0.35">
      <c r="A495606" s="1"/>
      <c r="B495606" s="1"/>
      <c r="C495606" s="1"/>
      <c r="D495606" s="1"/>
    </row>
    <row r="495625" spans="1:4" x14ac:dyDescent="0.35">
      <c r="A495625" s="1"/>
      <c r="B495625" s="1"/>
      <c r="C495625" s="1"/>
      <c r="D495625" s="1"/>
    </row>
    <row r="495644" spans="1:4" x14ac:dyDescent="0.35">
      <c r="A495644" s="1"/>
      <c r="B495644" s="1"/>
      <c r="C495644" s="1"/>
      <c r="D495644" s="1"/>
    </row>
    <row r="495663" spans="1:4" x14ac:dyDescent="0.35">
      <c r="A495663" s="1"/>
      <c r="B495663" s="1"/>
      <c r="C495663" s="1"/>
      <c r="D495663" s="1"/>
    </row>
    <row r="495682" spans="1:4" x14ac:dyDescent="0.35">
      <c r="A495682" s="1"/>
      <c r="B495682" s="1"/>
      <c r="C495682" s="1"/>
      <c r="D495682" s="1"/>
    </row>
    <row r="495701" spans="1:4" x14ac:dyDescent="0.35">
      <c r="A495701" s="1"/>
      <c r="B495701" s="1"/>
      <c r="C495701" s="1"/>
      <c r="D495701" s="1"/>
    </row>
    <row r="495720" spans="1:4" x14ac:dyDescent="0.35">
      <c r="A495720" s="1"/>
      <c r="B495720" s="1"/>
      <c r="C495720" s="1"/>
      <c r="D495720" s="1"/>
    </row>
    <row r="495739" spans="1:4" x14ac:dyDescent="0.35">
      <c r="A495739" s="1"/>
      <c r="B495739" s="1"/>
      <c r="C495739" s="1"/>
      <c r="D495739" s="1"/>
    </row>
    <row r="495758" spans="1:4" x14ac:dyDescent="0.35">
      <c r="A495758" s="1"/>
      <c r="B495758" s="1"/>
      <c r="C495758" s="1"/>
      <c r="D495758" s="1"/>
    </row>
    <row r="495777" spans="1:4" x14ac:dyDescent="0.35">
      <c r="A495777" s="1"/>
      <c r="B495777" s="1"/>
      <c r="C495777" s="1"/>
      <c r="D495777" s="1"/>
    </row>
    <row r="495796" spans="1:4" x14ac:dyDescent="0.35">
      <c r="A495796" s="1"/>
      <c r="B495796" s="1"/>
      <c r="C495796" s="1"/>
      <c r="D495796" s="1"/>
    </row>
    <row r="495815" spans="1:4" x14ac:dyDescent="0.35">
      <c r="A495815" s="1"/>
      <c r="B495815" s="1"/>
      <c r="C495815" s="1"/>
      <c r="D495815" s="1"/>
    </row>
    <row r="495834" spans="1:4" x14ac:dyDescent="0.35">
      <c r="A495834" s="1"/>
      <c r="B495834" s="1"/>
      <c r="C495834" s="1"/>
      <c r="D495834" s="1"/>
    </row>
    <row r="495853" spans="1:4" x14ac:dyDescent="0.35">
      <c r="A495853" s="1"/>
      <c r="B495853" s="1"/>
      <c r="C495853" s="1"/>
      <c r="D495853" s="1"/>
    </row>
    <row r="495872" spans="1:4" x14ac:dyDescent="0.35">
      <c r="A495872" s="1"/>
      <c r="B495872" s="1"/>
      <c r="C495872" s="1"/>
      <c r="D495872" s="1"/>
    </row>
    <row r="495891" spans="1:4" x14ac:dyDescent="0.35">
      <c r="A495891" s="1"/>
      <c r="B495891" s="1"/>
      <c r="C495891" s="1"/>
      <c r="D495891" s="1"/>
    </row>
    <row r="495910" spans="1:4" x14ac:dyDescent="0.35">
      <c r="A495910" s="1"/>
      <c r="B495910" s="1"/>
      <c r="C495910" s="1"/>
      <c r="D495910" s="1"/>
    </row>
    <row r="495929" spans="1:4" x14ac:dyDescent="0.35">
      <c r="A495929" s="1"/>
      <c r="B495929" s="1"/>
      <c r="C495929" s="1"/>
      <c r="D495929" s="1"/>
    </row>
    <row r="495948" spans="1:4" x14ac:dyDescent="0.35">
      <c r="A495948" s="1"/>
      <c r="B495948" s="1"/>
      <c r="C495948" s="1"/>
      <c r="D495948" s="1"/>
    </row>
    <row r="495967" spans="1:4" x14ac:dyDescent="0.35">
      <c r="A495967" s="1"/>
      <c r="B495967" s="1"/>
      <c r="C495967" s="1"/>
      <c r="D495967" s="1"/>
    </row>
    <row r="495986" spans="1:4" x14ac:dyDescent="0.35">
      <c r="A495986" s="1"/>
      <c r="B495986" s="1"/>
      <c r="C495986" s="1"/>
      <c r="D495986" s="1"/>
    </row>
    <row r="496005" spans="1:4" x14ac:dyDescent="0.35">
      <c r="A496005" s="1"/>
      <c r="B496005" s="1"/>
      <c r="C496005" s="1"/>
      <c r="D496005" s="1"/>
    </row>
    <row r="496024" spans="1:4" x14ac:dyDescent="0.35">
      <c r="A496024" s="1"/>
      <c r="B496024" s="1"/>
      <c r="C496024" s="1"/>
      <c r="D496024" s="1"/>
    </row>
    <row r="496043" spans="1:4" x14ac:dyDescent="0.35">
      <c r="A496043" s="1"/>
      <c r="B496043" s="1"/>
      <c r="C496043" s="1"/>
      <c r="D496043" s="1"/>
    </row>
    <row r="496062" spans="1:4" x14ac:dyDescent="0.35">
      <c r="A496062" s="1"/>
      <c r="B496062" s="1"/>
      <c r="C496062" s="1"/>
      <c r="D496062" s="1"/>
    </row>
    <row r="496081" spans="1:4" x14ac:dyDescent="0.35">
      <c r="A496081" s="1"/>
      <c r="B496081" s="1"/>
      <c r="C496081" s="1"/>
      <c r="D496081" s="1"/>
    </row>
    <row r="496100" spans="1:4" x14ac:dyDescent="0.35">
      <c r="A496100" s="1"/>
      <c r="B496100" s="1"/>
      <c r="C496100" s="1"/>
      <c r="D496100" s="1"/>
    </row>
    <row r="496119" spans="1:4" x14ac:dyDescent="0.35">
      <c r="A496119" s="1"/>
      <c r="B496119" s="1"/>
      <c r="C496119" s="1"/>
      <c r="D496119" s="1"/>
    </row>
    <row r="496138" spans="1:4" x14ac:dyDescent="0.35">
      <c r="A496138" s="1"/>
      <c r="B496138" s="1"/>
      <c r="C496138" s="1"/>
      <c r="D496138" s="1"/>
    </row>
    <row r="496157" spans="1:4" x14ac:dyDescent="0.35">
      <c r="A496157" s="1"/>
      <c r="B496157" s="1"/>
      <c r="C496157" s="1"/>
      <c r="D496157" s="1"/>
    </row>
    <row r="496176" spans="1:4" x14ac:dyDescent="0.35">
      <c r="A496176" s="1"/>
      <c r="B496176" s="1"/>
      <c r="C496176" s="1"/>
      <c r="D496176" s="1"/>
    </row>
    <row r="496195" spans="1:4" x14ac:dyDescent="0.35">
      <c r="A496195" s="1"/>
      <c r="B496195" s="1"/>
      <c r="C496195" s="1"/>
      <c r="D496195" s="1"/>
    </row>
    <row r="496214" spans="1:4" x14ac:dyDescent="0.35">
      <c r="A496214" s="1"/>
      <c r="B496214" s="1"/>
      <c r="C496214" s="1"/>
      <c r="D496214" s="1"/>
    </row>
    <row r="496233" spans="1:4" x14ac:dyDescent="0.35">
      <c r="A496233" s="1"/>
      <c r="B496233" s="1"/>
      <c r="C496233" s="1"/>
      <c r="D496233" s="1"/>
    </row>
    <row r="496252" spans="1:4" x14ac:dyDescent="0.35">
      <c r="A496252" s="1"/>
      <c r="B496252" s="1"/>
      <c r="C496252" s="1"/>
      <c r="D496252" s="1"/>
    </row>
    <row r="496271" spans="1:4" x14ac:dyDescent="0.35">
      <c r="A496271" s="1"/>
      <c r="B496271" s="1"/>
      <c r="C496271" s="1"/>
      <c r="D496271" s="1"/>
    </row>
    <row r="496290" spans="1:4" x14ac:dyDescent="0.35">
      <c r="A496290" s="1"/>
      <c r="B496290" s="1"/>
      <c r="C496290" s="1"/>
      <c r="D496290" s="1"/>
    </row>
    <row r="496309" spans="1:4" x14ac:dyDescent="0.35">
      <c r="A496309" s="1"/>
      <c r="B496309" s="1"/>
      <c r="C496309" s="1"/>
      <c r="D496309" s="1"/>
    </row>
    <row r="496328" spans="1:4" x14ac:dyDescent="0.35">
      <c r="A496328" s="1"/>
      <c r="B496328" s="1"/>
      <c r="C496328" s="1"/>
      <c r="D496328" s="1"/>
    </row>
    <row r="496347" spans="1:4" x14ac:dyDescent="0.35">
      <c r="A496347" s="1"/>
      <c r="B496347" s="1"/>
      <c r="C496347" s="1"/>
      <c r="D496347" s="1"/>
    </row>
    <row r="496366" spans="1:4" x14ac:dyDescent="0.35">
      <c r="A496366" s="1"/>
      <c r="B496366" s="1"/>
      <c r="C496366" s="1"/>
      <c r="D496366" s="1"/>
    </row>
    <row r="496385" spans="1:4" x14ac:dyDescent="0.35">
      <c r="A496385" s="1"/>
      <c r="B496385" s="1"/>
      <c r="C496385" s="1"/>
      <c r="D496385" s="1"/>
    </row>
    <row r="496404" spans="1:4" x14ac:dyDescent="0.35">
      <c r="A496404" s="1"/>
      <c r="B496404" s="1"/>
      <c r="C496404" s="1"/>
      <c r="D496404" s="1"/>
    </row>
    <row r="496423" spans="1:4" x14ac:dyDescent="0.35">
      <c r="A496423" s="1"/>
      <c r="B496423" s="1"/>
      <c r="C496423" s="1"/>
      <c r="D496423" s="1"/>
    </row>
    <row r="496442" spans="1:4" x14ac:dyDescent="0.35">
      <c r="A496442" s="1"/>
      <c r="B496442" s="1"/>
      <c r="C496442" s="1"/>
      <c r="D496442" s="1"/>
    </row>
    <row r="496461" spans="1:4" x14ac:dyDescent="0.35">
      <c r="A496461" s="1"/>
      <c r="B496461" s="1"/>
      <c r="C496461" s="1"/>
      <c r="D496461" s="1"/>
    </row>
    <row r="496480" spans="1:4" x14ac:dyDescent="0.35">
      <c r="A496480" s="1"/>
      <c r="B496480" s="1"/>
      <c r="C496480" s="1"/>
      <c r="D496480" s="1"/>
    </row>
    <row r="496499" spans="1:4" x14ac:dyDescent="0.35">
      <c r="A496499" s="1"/>
      <c r="B496499" s="1"/>
      <c r="C496499" s="1"/>
      <c r="D496499" s="1"/>
    </row>
    <row r="496518" spans="1:4" x14ac:dyDescent="0.35">
      <c r="A496518" s="1"/>
      <c r="B496518" s="1"/>
      <c r="C496518" s="1"/>
      <c r="D496518" s="1"/>
    </row>
    <row r="496537" spans="1:4" x14ac:dyDescent="0.35">
      <c r="A496537" s="1"/>
      <c r="B496537" s="1"/>
      <c r="C496537" s="1"/>
      <c r="D496537" s="1"/>
    </row>
    <row r="496556" spans="1:4" x14ac:dyDescent="0.35">
      <c r="A496556" s="1"/>
      <c r="B496556" s="1"/>
      <c r="C496556" s="1"/>
      <c r="D496556" s="1"/>
    </row>
    <row r="496575" spans="1:4" x14ac:dyDescent="0.35">
      <c r="A496575" s="1"/>
      <c r="B496575" s="1"/>
      <c r="C496575" s="1"/>
      <c r="D496575" s="1"/>
    </row>
    <row r="496594" spans="1:4" x14ac:dyDescent="0.35">
      <c r="A496594" s="1"/>
      <c r="B496594" s="1"/>
      <c r="C496594" s="1"/>
      <c r="D496594" s="1"/>
    </row>
    <row r="496613" spans="1:4" x14ac:dyDescent="0.35">
      <c r="A496613" s="1"/>
      <c r="B496613" s="1"/>
      <c r="C496613" s="1"/>
      <c r="D496613" s="1"/>
    </row>
    <row r="496632" spans="1:4" x14ac:dyDescent="0.35">
      <c r="A496632" s="1"/>
      <c r="B496632" s="1"/>
      <c r="C496632" s="1"/>
      <c r="D496632" s="1"/>
    </row>
    <row r="496651" spans="1:4" x14ac:dyDescent="0.35">
      <c r="A496651" s="1"/>
      <c r="B496651" s="1"/>
      <c r="C496651" s="1"/>
      <c r="D496651" s="1"/>
    </row>
    <row r="496670" spans="1:4" x14ac:dyDescent="0.35">
      <c r="A496670" s="1"/>
      <c r="B496670" s="1"/>
      <c r="C496670" s="1"/>
      <c r="D496670" s="1"/>
    </row>
    <row r="496689" spans="1:4" x14ac:dyDescent="0.35">
      <c r="A496689" s="1"/>
      <c r="B496689" s="1"/>
      <c r="C496689" s="1"/>
      <c r="D496689" s="1"/>
    </row>
    <row r="496708" spans="1:4" x14ac:dyDescent="0.35">
      <c r="A496708" s="1"/>
      <c r="B496708" s="1"/>
      <c r="C496708" s="1"/>
      <c r="D496708" s="1"/>
    </row>
    <row r="496727" spans="1:4" x14ac:dyDescent="0.35">
      <c r="A496727" s="1"/>
      <c r="B496727" s="1"/>
      <c r="C496727" s="1"/>
      <c r="D496727" s="1"/>
    </row>
    <row r="496746" spans="1:4" x14ac:dyDescent="0.35">
      <c r="A496746" s="1"/>
      <c r="B496746" s="1"/>
      <c r="C496746" s="1"/>
      <c r="D496746" s="1"/>
    </row>
    <row r="496765" spans="1:4" x14ac:dyDescent="0.35">
      <c r="A496765" s="1"/>
      <c r="B496765" s="1"/>
      <c r="C496765" s="1"/>
      <c r="D496765" s="1"/>
    </row>
    <row r="496784" spans="1:4" x14ac:dyDescent="0.35">
      <c r="A496784" s="1"/>
      <c r="B496784" s="1"/>
      <c r="C496784" s="1"/>
      <c r="D496784" s="1"/>
    </row>
    <row r="496803" spans="1:4" x14ac:dyDescent="0.35">
      <c r="A496803" s="1"/>
      <c r="B496803" s="1"/>
      <c r="C496803" s="1"/>
      <c r="D496803" s="1"/>
    </row>
    <row r="496822" spans="1:4" x14ac:dyDescent="0.35">
      <c r="A496822" s="1"/>
      <c r="B496822" s="1"/>
      <c r="C496822" s="1"/>
      <c r="D496822" s="1"/>
    </row>
    <row r="496841" spans="1:4" x14ac:dyDescent="0.35">
      <c r="A496841" s="1"/>
      <c r="B496841" s="1"/>
      <c r="C496841" s="1"/>
      <c r="D496841" s="1"/>
    </row>
    <row r="496860" spans="1:4" x14ac:dyDescent="0.35">
      <c r="A496860" s="1"/>
      <c r="B496860" s="1"/>
      <c r="C496860" s="1"/>
      <c r="D496860" s="1"/>
    </row>
    <row r="496879" spans="1:4" x14ac:dyDescent="0.35">
      <c r="A496879" s="1"/>
      <c r="B496879" s="1"/>
      <c r="C496879" s="1"/>
      <c r="D496879" s="1"/>
    </row>
    <row r="496898" spans="1:4" x14ac:dyDescent="0.35">
      <c r="A496898" s="1"/>
      <c r="B496898" s="1"/>
      <c r="C496898" s="1"/>
      <c r="D496898" s="1"/>
    </row>
    <row r="496917" spans="1:4" x14ac:dyDescent="0.35">
      <c r="A496917" s="1"/>
      <c r="B496917" s="1"/>
      <c r="C496917" s="1"/>
      <c r="D496917" s="1"/>
    </row>
    <row r="496936" spans="1:4" x14ac:dyDescent="0.35">
      <c r="A496936" s="1"/>
      <c r="B496936" s="1"/>
      <c r="C496936" s="1"/>
      <c r="D496936" s="1"/>
    </row>
    <row r="496955" spans="1:4" x14ac:dyDescent="0.35">
      <c r="A496955" s="1"/>
      <c r="B496955" s="1"/>
      <c r="C496955" s="1"/>
      <c r="D496955" s="1"/>
    </row>
    <row r="496974" spans="1:4" x14ac:dyDescent="0.35">
      <c r="A496974" s="1"/>
      <c r="B496974" s="1"/>
      <c r="C496974" s="1"/>
      <c r="D496974" s="1"/>
    </row>
    <row r="496993" spans="1:4" x14ac:dyDescent="0.35">
      <c r="A496993" s="1"/>
      <c r="B496993" s="1"/>
      <c r="C496993" s="1"/>
      <c r="D496993" s="1"/>
    </row>
    <row r="497012" spans="1:4" x14ac:dyDescent="0.35">
      <c r="A497012" s="1"/>
      <c r="B497012" s="1"/>
      <c r="C497012" s="1"/>
      <c r="D497012" s="1"/>
    </row>
    <row r="497031" spans="1:4" x14ac:dyDescent="0.35">
      <c r="A497031" s="1"/>
      <c r="B497031" s="1"/>
      <c r="C497031" s="1"/>
      <c r="D497031" s="1"/>
    </row>
    <row r="497050" spans="1:4" x14ac:dyDescent="0.35">
      <c r="A497050" s="1"/>
      <c r="B497050" s="1"/>
      <c r="C497050" s="1"/>
      <c r="D497050" s="1"/>
    </row>
    <row r="497069" spans="1:4" x14ac:dyDescent="0.35">
      <c r="A497069" s="1"/>
      <c r="B497069" s="1"/>
      <c r="C497069" s="1"/>
      <c r="D497069" s="1"/>
    </row>
    <row r="497088" spans="1:4" x14ac:dyDescent="0.35">
      <c r="A497088" s="1"/>
      <c r="B497088" s="1"/>
      <c r="C497088" s="1"/>
      <c r="D497088" s="1"/>
    </row>
    <row r="497107" spans="1:4" x14ac:dyDescent="0.35">
      <c r="A497107" s="1"/>
      <c r="B497107" s="1"/>
      <c r="C497107" s="1"/>
      <c r="D497107" s="1"/>
    </row>
    <row r="497126" spans="1:4" x14ac:dyDescent="0.35">
      <c r="A497126" s="1"/>
      <c r="B497126" s="1"/>
      <c r="C497126" s="1"/>
      <c r="D497126" s="1"/>
    </row>
    <row r="497145" spans="1:4" x14ac:dyDescent="0.35">
      <c r="A497145" s="1"/>
      <c r="B497145" s="1"/>
      <c r="C497145" s="1"/>
      <c r="D497145" s="1"/>
    </row>
    <row r="497164" spans="1:4" x14ac:dyDescent="0.35">
      <c r="A497164" s="1"/>
      <c r="B497164" s="1"/>
      <c r="C497164" s="1"/>
      <c r="D497164" s="1"/>
    </row>
    <row r="497183" spans="1:4" x14ac:dyDescent="0.35">
      <c r="A497183" s="1"/>
      <c r="B497183" s="1"/>
      <c r="C497183" s="1"/>
      <c r="D497183" s="1"/>
    </row>
    <row r="497202" spans="1:4" x14ac:dyDescent="0.35">
      <c r="A497202" s="1"/>
      <c r="B497202" s="1"/>
      <c r="C497202" s="1"/>
      <c r="D497202" s="1"/>
    </row>
    <row r="497221" spans="1:4" x14ac:dyDescent="0.35">
      <c r="A497221" s="1"/>
      <c r="B497221" s="1"/>
      <c r="C497221" s="1"/>
      <c r="D497221" s="1"/>
    </row>
    <row r="497240" spans="1:4" x14ac:dyDescent="0.35">
      <c r="A497240" s="1"/>
      <c r="B497240" s="1"/>
      <c r="C497240" s="1"/>
      <c r="D497240" s="1"/>
    </row>
    <row r="497259" spans="1:4" x14ac:dyDescent="0.35">
      <c r="A497259" s="1"/>
      <c r="B497259" s="1"/>
      <c r="C497259" s="1"/>
      <c r="D497259" s="1"/>
    </row>
    <row r="497278" spans="1:4" x14ac:dyDescent="0.35">
      <c r="A497278" s="1"/>
      <c r="B497278" s="1"/>
      <c r="C497278" s="1"/>
      <c r="D497278" s="1"/>
    </row>
    <row r="497297" spans="1:4" x14ac:dyDescent="0.35">
      <c r="A497297" s="1"/>
      <c r="B497297" s="1"/>
      <c r="C497297" s="1"/>
      <c r="D497297" s="1"/>
    </row>
    <row r="497316" spans="1:4" x14ac:dyDescent="0.35">
      <c r="A497316" s="1"/>
      <c r="B497316" s="1"/>
      <c r="C497316" s="1"/>
      <c r="D497316" s="1"/>
    </row>
    <row r="497335" spans="1:4" x14ac:dyDescent="0.35">
      <c r="A497335" s="1"/>
      <c r="B497335" s="1"/>
      <c r="C497335" s="1"/>
      <c r="D497335" s="1"/>
    </row>
    <row r="497354" spans="1:4" x14ac:dyDescent="0.35">
      <c r="A497354" s="1"/>
      <c r="B497354" s="1"/>
      <c r="C497354" s="1"/>
      <c r="D497354" s="1"/>
    </row>
    <row r="497373" spans="1:4" x14ac:dyDescent="0.35">
      <c r="A497373" s="1"/>
      <c r="B497373" s="1"/>
      <c r="C497373" s="1"/>
      <c r="D497373" s="1"/>
    </row>
    <row r="497392" spans="1:4" x14ac:dyDescent="0.35">
      <c r="A497392" s="1"/>
      <c r="B497392" s="1"/>
      <c r="C497392" s="1"/>
      <c r="D497392" s="1"/>
    </row>
    <row r="497411" spans="1:4" x14ac:dyDescent="0.35">
      <c r="A497411" s="1"/>
      <c r="B497411" s="1"/>
      <c r="C497411" s="1"/>
      <c r="D497411" s="1"/>
    </row>
    <row r="497430" spans="1:4" x14ac:dyDescent="0.35">
      <c r="A497430" s="1"/>
      <c r="B497430" s="1"/>
      <c r="C497430" s="1"/>
      <c r="D497430" s="1"/>
    </row>
    <row r="497449" spans="1:4" x14ac:dyDescent="0.35">
      <c r="A497449" s="1"/>
      <c r="B497449" s="1"/>
      <c r="C497449" s="1"/>
      <c r="D497449" s="1"/>
    </row>
    <row r="497468" spans="1:4" x14ac:dyDescent="0.35">
      <c r="A497468" s="1"/>
      <c r="B497468" s="1"/>
      <c r="C497468" s="1"/>
      <c r="D497468" s="1"/>
    </row>
    <row r="497487" spans="1:4" x14ac:dyDescent="0.35">
      <c r="A497487" s="1"/>
      <c r="B497487" s="1"/>
      <c r="C497487" s="1"/>
      <c r="D497487" s="1"/>
    </row>
    <row r="497506" spans="1:4" x14ac:dyDescent="0.35">
      <c r="A497506" s="1"/>
      <c r="B497506" s="1"/>
      <c r="C497506" s="1"/>
      <c r="D497506" s="1"/>
    </row>
    <row r="497525" spans="1:4" x14ac:dyDescent="0.35">
      <c r="A497525" s="1"/>
      <c r="B497525" s="1"/>
      <c r="C497525" s="1"/>
      <c r="D497525" s="1"/>
    </row>
    <row r="497544" spans="1:4" x14ac:dyDescent="0.35">
      <c r="A497544" s="1"/>
      <c r="B497544" s="1"/>
      <c r="C497544" s="1"/>
      <c r="D497544" s="1"/>
    </row>
    <row r="497563" spans="1:4" x14ac:dyDescent="0.35">
      <c r="A497563" s="1"/>
      <c r="B497563" s="1"/>
      <c r="C497563" s="1"/>
      <c r="D497563" s="1"/>
    </row>
    <row r="497582" spans="1:4" x14ac:dyDescent="0.35">
      <c r="A497582" s="1"/>
      <c r="B497582" s="1"/>
      <c r="C497582" s="1"/>
      <c r="D497582" s="1"/>
    </row>
    <row r="497601" spans="1:4" x14ac:dyDescent="0.35">
      <c r="A497601" s="1"/>
      <c r="B497601" s="1"/>
      <c r="C497601" s="1"/>
      <c r="D497601" s="1"/>
    </row>
    <row r="497620" spans="1:4" x14ac:dyDescent="0.35">
      <c r="A497620" s="1"/>
      <c r="B497620" s="1"/>
      <c r="C497620" s="1"/>
      <c r="D497620" s="1"/>
    </row>
    <row r="497639" spans="1:4" x14ac:dyDescent="0.35">
      <c r="A497639" s="1"/>
      <c r="B497639" s="1"/>
      <c r="C497639" s="1"/>
      <c r="D497639" s="1"/>
    </row>
    <row r="497658" spans="1:4" x14ac:dyDescent="0.35">
      <c r="A497658" s="1"/>
      <c r="B497658" s="1"/>
      <c r="C497658" s="1"/>
      <c r="D497658" s="1"/>
    </row>
    <row r="497677" spans="1:4" x14ac:dyDescent="0.35">
      <c r="A497677" s="1"/>
      <c r="B497677" s="1"/>
      <c r="C497677" s="1"/>
      <c r="D497677" s="1"/>
    </row>
    <row r="497696" spans="1:4" x14ac:dyDescent="0.35">
      <c r="A497696" s="1"/>
      <c r="B497696" s="1"/>
      <c r="C497696" s="1"/>
      <c r="D497696" s="1"/>
    </row>
    <row r="497715" spans="1:4" x14ac:dyDescent="0.35">
      <c r="A497715" s="1"/>
      <c r="B497715" s="1"/>
      <c r="C497715" s="1"/>
      <c r="D497715" s="1"/>
    </row>
    <row r="497734" spans="1:4" x14ac:dyDescent="0.35">
      <c r="A497734" s="1"/>
      <c r="B497734" s="1"/>
      <c r="C497734" s="1"/>
      <c r="D497734" s="1"/>
    </row>
    <row r="497753" spans="1:4" x14ac:dyDescent="0.35">
      <c r="A497753" s="1"/>
      <c r="B497753" s="1"/>
      <c r="C497753" s="1"/>
      <c r="D497753" s="1"/>
    </row>
    <row r="497772" spans="1:4" x14ac:dyDescent="0.35">
      <c r="A497772" s="1"/>
      <c r="B497772" s="1"/>
      <c r="C497772" s="1"/>
      <c r="D497772" s="1"/>
    </row>
    <row r="497791" spans="1:4" x14ac:dyDescent="0.35">
      <c r="A497791" s="1"/>
      <c r="B497791" s="1"/>
      <c r="C497791" s="1"/>
      <c r="D497791" s="1"/>
    </row>
    <row r="497810" spans="1:4" x14ac:dyDescent="0.35">
      <c r="A497810" s="1"/>
      <c r="B497810" s="1"/>
      <c r="C497810" s="1"/>
      <c r="D497810" s="1"/>
    </row>
    <row r="497829" spans="1:4" x14ac:dyDescent="0.35">
      <c r="A497829" s="1"/>
      <c r="B497829" s="1"/>
      <c r="C497829" s="1"/>
      <c r="D497829" s="1"/>
    </row>
    <row r="497848" spans="1:4" x14ac:dyDescent="0.35">
      <c r="A497848" s="1"/>
      <c r="B497848" s="1"/>
      <c r="C497848" s="1"/>
      <c r="D497848" s="1"/>
    </row>
    <row r="497867" spans="1:4" x14ac:dyDescent="0.35">
      <c r="A497867" s="1"/>
      <c r="B497867" s="1"/>
      <c r="C497867" s="1"/>
      <c r="D497867" s="1"/>
    </row>
    <row r="497886" spans="1:4" x14ac:dyDescent="0.35">
      <c r="A497886" s="1"/>
      <c r="B497886" s="1"/>
      <c r="C497886" s="1"/>
      <c r="D497886" s="1"/>
    </row>
    <row r="497905" spans="1:4" x14ac:dyDescent="0.35">
      <c r="A497905" s="1"/>
      <c r="B497905" s="1"/>
      <c r="C497905" s="1"/>
      <c r="D497905" s="1"/>
    </row>
    <row r="497924" spans="1:4" x14ac:dyDescent="0.35">
      <c r="A497924" s="1"/>
      <c r="B497924" s="1"/>
      <c r="C497924" s="1"/>
      <c r="D497924" s="1"/>
    </row>
    <row r="497943" spans="1:4" x14ac:dyDescent="0.35">
      <c r="A497943" s="1"/>
      <c r="B497943" s="1"/>
      <c r="C497943" s="1"/>
      <c r="D497943" s="1"/>
    </row>
    <row r="497962" spans="1:4" x14ac:dyDescent="0.35">
      <c r="A497962" s="1"/>
      <c r="B497962" s="1"/>
      <c r="C497962" s="1"/>
      <c r="D497962" s="1"/>
    </row>
    <row r="497981" spans="1:4" x14ac:dyDescent="0.35">
      <c r="A497981" s="1"/>
      <c r="B497981" s="1"/>
      <c r="C497981" s="1"/>
      <c r="D497981" s="1"/>
    </row>
    <row r="498000" spans="1:4" x14ac:dyDescent="0.35">
      <c r="A498000" s="1"/>
      <c r="B498000" s="1"/>
      <c r="C498000" s="1"/>
      <c r="D498000" s="1"/>
    </row>
    <row r="498019" spans="1:4" x14ac:dyDescent="0.35">
      <c r="A498019" s="1"/>
      <c r="B498019" s="1"/>
      <c r="C498019" s="1"/>
      <c r="D498019" s="1"/>
    </row>
    <row r="498038" spans="1:4" x14ac:dyDescent="0.35">
      <c r="A498038" s="1"/>
      <c r="B498038" s="1"/>
      <c r="C498038" s="1"/>
      <c r="D498038" s="1"/>
    </row>
    <row r="498057" spans="1:4" x14ac:dyDescent="0.35">
      <c r="A498057" s="1"/>
      <c r="B498057" s="1"/>
      <c r="C498057" s="1"/>
      <c r="D498057" s="1"/>
    </row>
    <row r="498076" spans="1:4" x14ac:dyDescent="0.35">
      <c r="A498076" s="1"/>
      <c r="B498076" s="1"/>
      <c r="C498076" s="1"/>
      <c r="D498076" s="1"/>
    </row>
    <row r="498095" spans="1:4" x14ac:dyDescent="0.35">
      <c r="A498095" s="1"/>
      <c r="B498095" s="1"/>
      <c r="C498095" s="1"/>
      <c r="D498095" s="1"/>
    </row>
    <row r="498114" spans="1:4" x14ac:dyDescent="0.35">
      <c r="A498114" s="1"/>
      <c r="B498114" s="1"/>
      <c r="C498114" s="1"/>
      <c r="D498114" s="1"/>
    </row>
    <row r="498133" spans="1:4" x14ac:dyDescent="0.35">
      <c r="A498133" s="1"/>
      <c r="B498133" s="1"/>
      <c r="C498133" s="1"/>
      <c r="D498133" s="1"/>
    </row>
    <row r="498152" spans="1:4" x14ac:dyDescent="0.35">
      <c r="A498152" s="1"/>
      <c r="B498152" s="1"/>
      <c r="C498152" s="1"/>
      <c r="D498152" s="1"/>
    </row>
    <row r="498171" spans="1:4" x14ac:dyDescent="0.35">
      <c r="A498171" s="1"/>
      <c r="B498171" s="1"/>
      <c r="C498171" s="1"/>
      <c r="D498171" s="1"/>
    </row>
    <row r="498190" spans="1:4" x14ac:dyDescent="0.35">
      <c r="A498190" s="1"/>
      <c r="B498190" s="1"/>
      <c r="C498190" s="1"/>
      <c r="D498190" s="1"/>
    </row>
    <row r="498209" spans="1:4" x14ac:dyDescent="0.35">
      <c r="A498209" s="1"/>
      <c r="B498209" s="1"/>
      <c r="C498209" s="1"/>
      <c r="D498209" s="1"/>
    </row>
    <row r="498228" spans="1:4" x14ac:dyDescent="0.35">
      <c r="A498228" s="1"/>
      <c r="B498228" s="1"/>
      <c r="C498228" s="1"/>
      <c r="D498228" s="1"/>
    </row>
    <row r="498247" spans="1:4" x14ac:dyDescent="0.35">
      <c r="A498247" s="1"/>
      <c r="B498247" s="1"/>
      <c r="C498247" s="1"/>
      <c r="D498247" s="1"/>
    </row>
    <row r="498266" spans="1:4" x14ac:dyDescent="0.35">
      <c r="A498266" s="1"/>
      <c r="B498266" s="1"/>
      <c r="C498266" s="1"/>
      <c r="D498266" s="1"/>
    </row>
    <row r="498285" spans="1:4" x14ac:dyDescent="0.35">
      <c r="A498285" s="1"/>
      <c r="B498285" s="1"/>
      <c r="C498285" s="1"/>
      <c r="D498285" s="1"/>
    </row>
    <row r="498304" spans="1:4" x14ac:dyDescent="0.35">
      <c r="A498304" s="1"/>
      <c r="B498304" s="1"/>
      <c r="C498304" s="1"/>
      <c r="D498304" s="1"/>
    </row>
    <row r="498323" spans="1:4" x14ac:dyDescent="0.35">
      <c r="A498323" s="1"/>
      <c r="B498323" s="1"/>
      <c r="C498323" s="1"/>
      <c r="D498323" s="1"/>
    </row>
    <row r="498342" spans="1:4" x14ac:dyDescent="0.35">
      <c r="A498342" s="1"/>
      <c r="B498342" s="1"/>
      <c r="C498342" s="1"/>
      <c r="D498342" s="1"/>
    </row>
    <row r="498361" spans="1:4" x14ac:dyDescent="0.35">
      <c r="A498361" s="1"/>
      <c r="B498361" s="1"/>
      <c r="C498361" s="1"/>
      <c r="D498361" s="1"/>
    </row>
    <row r="498380" spans="1:4" x14ac:dyDescent="0.35">
      <c r="A498380" s="1"/>
      <c r="B498380" s="1"/>
      <c r="C498380" s="1"/>
      <c r="D498380" s="1"/>
    </row>
    <row r="498399" spans="1:4" x14ac:dyDescent="0.35">
      <c r="A498399" s="1"/>
      <c r="B498399" s="1"/>
      <c r="C498399" s="1"/>
      <c r="D498399" s="1"/>
    </row>
    <row r="498418" spans="1:4" x14ac:dyDescent="0.35">
      <c r="A498418" s="1"/>
      <c r="B498418" s="1"/>
      <c r="C498418" s="1"/>
      <c r="D498418" s="1"/>
    </row>
    <row r="498437" spans="1:4" x14ac:dyDescent="0.35">
      <c r="A498437" s="1"/>
      <c r="B498437" s="1"/>
      <c r="C498437" s="1"/>
      <c r="D498437" s="1"/>
    </row>
    <row r="498456" spans="1:4" x14ac:dyDescent="0.35">
      <c r="A498456" s="1"/>
      <c r="B498456" s="1"/>
      <c r="C498456" s="1"/>
      <c r="D498456" s="1"/>
    </row>
    <row r="498475" spans="1:4" x14ac:dyDescent="0.35">
      <c r="A498475" s="1"/>
      <c r="B498475" s="1"/>
      <c r="C498475" s="1"/>
      <c r="D498475" s="1"/>
    </row>
    <row r="498494" spans="1:4" x14ac:dyDescent="0.35">
      <c r="A498494" s="1"/>
      <c r="B498494" s="1"/>
      <c r="C498494" s="1"/>
      <c r="D498494" s="1"/>
    </row>
    <row r="498513" spans="1:4" x14ac:dyDescent="0.35">
      <c r="A498513" s="1"/>
      <c r="B498513" s="1"/>
      <c r="C498513" s="1"/>
      <c r="D498513" s="1"/>
    </row>
    <row r="498532" spans="1:4" x14ac:dyDescent="0.35">
      <c r="A498532" s="1"/>
      <c r="B498532" s="1"/>
      <c r="C498532" s="1"/>
      <c r="D498532" s="1"/>
    </row>
    <row r="498551" spans="1:4" x14ac:dyDescent="0.35">
      <c r="A498551" s="1"/>
      <c r="B498551" s="1"/>
      <c r="C498551" s="1"/>
      <c r="D498551" s="1"/>
    </row>
    <row r="498570" spans="1:4" x14ac:dyDescent="0.35">
      <c r="A498570" s="1"/>
      <c r="B498570" s="1"/>
      <c r="C498570" s="1"/>
      <c r="D498570" s="1"/>
    </row>
    <row r="498589" spans="1:4" x14ac:dyDescent="0.35">
      <c r="A498589" s="1"/>
      <c r="B498589" s="1"/>
      <c r="C498589" s="1"/>
      <c r="D498589" s="1"/>
    </row>
    <row r="498608" spans="1:4" x14ac:dyDescent="0.35">
      <c r="A498608" s="1"/>
      <c r="B498608" s="1"/>
      <c r="C498608" s="1"/>
      <c r="D498608" s="1"/>
    </row>
    <row r="498627" spans="1:4" x14ac:dyDescent="0.35">
      <c r="A498627" s="1"/>
      <c r="B498627" s="1"/>
      <c r="C498627" s="1"/>
      <c r="D498627" s="1"/>
    </row>
    <row r="498646" spans="1:4" x14ac:dyDescent="0.35">
      <c r="A498646" s="1"/>
      <c r="B498646" s="1"/>
      <c r="C498646" s="1"/>
      <c r="D498646" s="1"/>
    </row>
    <row r="498665" spans="1:4" x14ac:dyDescent="0.35">
      <c r="A498665" s="1"/>
      <c r="B498665" s="1"/>
      <c r="C498665" s="1"/>
      <c r="D498665" s="1"/>
    </row>
    <row r="498684" spans="1:4" x14ac:dyDescent="0.35">
      <c r="A498684" s="1"/>
      <c r="B498684" s="1"/>
      <c r="C498684" s="1"/>
      <c r="D498684" s="1"/>
    </row>
    <row r="498703" spans="1:4" x14ac:dyDescent="0.35">
      <c r="A498703" s="1"/>
      <c r="B498703" s="1"/>
      <c r="C498703" s="1"/>
      <c r="D498703" s="1"/>
    </row>
    <row r="498722" spans="1:4" x14ac:dyDescent="0.35">
      <c r="A498722" s="1"/>
      <c r="B498722" s="1"/>
      <c r="C498722" s="1"/>
      <c r="D498722" s="1"/>
    </row>
    <row r="498741" spans="1:4" x14ac:dyDescent="0.35">
      <c r="A498741" s="1"/>
      <c r="B498741" s="1"/>
      <c r="C498741" s="1"/>
      <c r="D498741" s="1"/>
    </row>
    <row r="498760" spans="1:4" x14ac:dyDescent="0.35">
      <c r="A498760" s="1"/>
      <c r="B498760" s="1"/>
      <c r="C498760" s="1"/>
      <c r="D498760" s="1"/>
    </row>
    <row r="498779" spans="1:4" x14ac:dyDescent="0.35">
      <c r="A498779" s="1"/>
      <c r="B498779" s="1"/>
      <c r="C498779" s="1"/>
      <c r="D498779" s="1"/>
    </row>
    <row r="498798" spans="1:4" x14ac:dyDescent="0.35">
      <c r="A498798" s="1"/>
      <c r="B498798" s="1"/>
      <c r="C498798" s="1"/>
      <c r="D498798" s="1"/>
    </row>
    <row r="498817" spans="1:4" x14ac:dyDescent="0.35">
      <c r="A498817" s="1"/>
      <c r="B498817" s="1"/>
      <c r="C498817" s="1"/>
      <c r="D498817" s="1"/>
    </row>
    <row r="498836" spans="1:4" x14ac:dyDescent="0.35">
      <c r="A498836" s="1"/>
      <c r="B498836" s="1"/>
      <c r="C498836" s="1"/>
      <c r="D498836" s="1"/>
    </row>
    <row r="498855" spans="1:4" x14ac:dyDescent="0.35">
      <c r="A498855" s="1"/>
      <c r="B498855" s="1"/>
      <c r="C498855" s="1"/>
      <c r="D498855" s="1"/>
    </row>
    <row r="498874" spans="1:4" x14ac:dyDescent="0.35">
      <c r="A498874" s="1"/>
      <c r="B498874" s="1"/>
      <c r="C498874" s="1"/>
      <c r="D498874" s="1"/>
    </row>
    <row r="498893" spans="1:4" x14ac:dyDescent="0.35">
      <c r="A498893" s="1"/>
      <c r="B498893" s="1"/>
      <c r="C498893" s="1"/>
      <c r="D498893" s="1"/>
    </row>
    <row r="498912" spans="1:4" x14ac:dyDescent="0.35">
      <c r="A498912" s="1"/>
      <c r="B498912" s="1"/>
      <c r="C498912" s="1"/>
      <c r="D498912" s="1"/>
    </row>
    <row r="498931" spans="1:4" x14ac:dyDescent="0.35">
      <c r="A498931" s="1"/>
      <c r="B498931" s="1"/>
      <c r="C498931" s="1"/>
      <c r="D498931" s="1"/>
    </row>
    <row r="498950" spans="1:4" x14ac:dyDescent="0.35">
      <c r="A498950" s="1"/>
      <c r="B498950" s="1"/>
      <c r="C498950" s="1"/>
      <c r="D498950" s="1"/>
    </row>
    <row r="498969" spans="1:4" x14ac:dyDescent="0.35">
      <c r="A498969" s="1"/>
      <c r="B498969" s="1"/>
      <c r="C498969" s="1"/>
      <c r="D498969" s="1"/>
    </row>
    <row r="498988" spans="1:4" x14ac:dyDescent="0.35">
      <c r="A498988" s="1"/>
      <c r="B498988" s="1"/>
      <c r="C498988" s="1"/>
      <c r="D498988" s="1"/>
    </row>
    <row r="499007" spans="1:4" x14ac:dyDescent="0.35">
      <c r="A499007" s="1"/>
      <c r="B499007" s="1"/>
      <c r="C499007" s="1"/>
      <c r="D499007" s="1"/>
    </row>
    <row r="499026" spans="1:4" x14ac:dyDescent="0.35">
      <c r="A499026" s="1"/>
      <c r="B499026" s="1"/>
      <c r="C499026" s="1"/>
      <c r="D499026" s="1"/>
    </row>
    <row r="499045" spans="1:4" x14ac:dyDescent="0.35">
      <c r="A499045" s="1"/>
      <c r="B499045" s="1"/>
      <c r="C499045" s="1"/>
      <c r="D499045" s="1"/>
    </row>
    <row r="499064" spans="1:4" x14ac:dyDescent="0.35">
      <c r="A499064" s="1"/>
      <c r="B499064" s="1"/>
      <c r="C499064" s="1"/>
      <c r="D499064" s="1"/>
    </row>
    <row r="499083" spans="1:4" x14ac:dyDescent="0.35">
      <c r="A499083" s="1"/>
      <c r="B499083" s="1"/>
      <c r="C499083" s="1"/>
      <c r="D499083" s="1"/>
    </row>
    <row r="499102" spans="1:4" x14ac:dyDescent="0.35">
      <c r="A499102" s="1"/>
      <c r="B499102" s="1"/>
      <c r="C499102" s="1"/>
      <c r="D499102" s="1"/>
    </row>
    <row r="499121" spans="1:4" x14ac:dyDescent="0.35">
      <c r="A499121" s="1"/>
      <c r="B499121" s="1"/>
      <c r="C499121" s="1"/>
      <c r="D499121" s="1"/>
    </row>
    <row r="499140" spans="1:4" x14ac:dyDescent="0.35">
      <c r="A499140" s="1"/>
      <c r="B499140" s="1"/>
      <c r="C499140" s="1"/>
      <c r="D499140" s="1"/>
    </row>
    <row r="499159" spans="1:4" x14ac:dyDescent="0.35">
      <c r="A499159" s="1"/>
      <c r="B499159" s="1"/>
      <c r="C499159" s="1"/>
      <c r="D499159" s="1"/>
    </row>
    <row r="499178" spans="1:4" x14ac:dyDescent="0.35">
      <c r="A499178" s="1"/>
      <c r="B499178" s="1"/>
      <c r="C499178" s="1"/>
      <c r="D499178" s="1"/>
    </row>
    <row r="499197" spans="1:4" x14ac:dyDescent="0.35">
      <c r="A499197" s="1"/>
      <c r="B499197" s="1"/>
      <c r="C499197" s="1"/>
      <c r="D499197" s="1"/>
    </row>
    <row r="499216" spans="1:4" x14ac:dyDescent="0.35">
      <c r="A499216" s="1"/>
      <c r="B499216" s="1"/>
      <c r="C499216" s="1"/>
      <c r="D499216" s="1"/>
    </row>
    <row r="499235" spans="1:4" x14ac:dyDescent="0.35">
      <c r="A499235" s="1"/>
      <c r="B499235" s="1"/>
      <c r="C499235" s="1"/>
      <c r="D499235" s="1"/>
    </row>
    <row r="499254" spans="1:4" x14ac:dyDescent="0.35">
      <c r="A499254" s="1"/>
      <c r="B499254" s="1"/>
      <c r="C499254" s="1"/>
      <c r="D499254" s="1"/>
    </row>
    <row r="499273" spans="1:4" x14ac:dyDescent="0.35">
      <c r="A499273" s="1"/>
      <c r="B499273" s="1"/>
      <c r="C499273" s="1"/>
      <c r="D499273" s="1"/>
    </row>
    <row r="499292" spans="1:4" x14ac:dyDescent="0.35">
      <c r="A499292" s="1"/>
      <c r="B499292" s="1"/>
      <c r="C499292" s="1"/>
      <c r="D499292" s="1"/>
    </row>
    <row r="499311" spans="1:4" x14ac:dyDescent="0.35">
      <c r="A499311" s="1"/>
      <c r="B499311" s="1"/>
      <c r="C499311" s="1"/>
      <c r="D499311" s="1"/>
    </row>
    <row r="499330" spans="1:4" x14ac:dyDescent="0.35">
      <c r="A499330" s="1"/>
      <c r="B499330" s="1"/>
      <c r="C499330" s="1"/>
      <c r="D499330" s="1"/>
    </row>
    <row r="499349" spans="1:4" x14ac:dyDescent="0.35">
      <c r="A499349" s="1"/>
      <c r="B499349" s="1"/>
      <c r="C499349" s="1"/>
      <c r="D499349" s="1"/>
    </row>
    <row r="499368" spans="1:4" x14ac:dyDescent="0.35">
      <c r="A499368" s="1"/>
      <c r="B499368" s="1"/>
      <c r="C499368" s="1"/>
      <c r="D499368" s="1"/>
    </row>
    <row r="499387" spans="1:4" x14ac:dyDescent="0.35">
      <c r="A499387" s="1"/>
      <c r="B499387" s="1"/>
      <c r="C499387" s="1"/>
      <c r="D499387" s="1"/>
    </row>
    <row r="499406" spans="1:4" x14ac:dyDescent="0.35">
      <c r="A499406" s="1"/>
      <c r="B499406" s="1"/>
      <c r="C499406" s="1"/>
      <c r="D499406" s="1"/>
    </row>
    <row r="499425" spans="1:4" x14ac:dyDescent="0.35">
      <c r="A499425" s="1"/>
      <c r="B499425" s="1"/>
      <c r="C499425" s="1"/>
      <c r="D499425" s="1"/>
    </row>
    <row r="499444" spans="1:4" x14ac:dyDescent="0.35">
      <c r="A499444" s="1"/>
      <c r="B499444" s="1"/>
      <c r="C499444" s="1"/>
      <c r="D499444" s="1"/>
    </row>
    <row r="499463" spans="1:4" x14ac:dyDescent="0.35">
      <c r="A499463" s="1"/>
      <c r="B499463" s="1"/>
      <c r="C499463" s="1"/>
      <c r="D499463" s="1"/>
    </row>
    <row r="499482" spans="1:4" x14ac:dyDescent="0.35">
      <c r="A499482" s="1"/>
      <c r="B499482" s="1"/>
      <c r="C499482" s="1"/>
      <c r="D499482" s="1"/>
    </row>
    <row r="499501" spans="1:4" x14ac:dyDescent="0.35">
      <c r="A499501" s="1"/>
      <c r="B499501" s="1"/>
      <c r="C499501" s="1"/>
      <c r="D499501" s="1"/>
    </row>
    <row r="499520" spans="1:4" x14ac:dyDescent="0.35">
      <c r="A499520" s="1"/>
      <c r="B499520" s="1"/>
      <c r="C499520" s="1"/>
      <c r="D499520" s="1"/>
    </row>
    <row r="499539" spans="1:4" x14ac:dyDescent="0.35">
      <c r="A499539" s="1"/>
      <c r="B499539" s="1"/>
      <c r="C499539" s="1"/>
      <c r="D499539" s="1"/>
    </row>
    <row r="499558" spans="1:4" x14ac:dyDescent="0.35">
      <c r="A499558" s="1"/>
      <c r="B499558" s="1"/>
      <c r="C499558" s="1"/>
      <c r="D499558" s="1"/>
    </row>
    <row r="499577" spans="1:4" x14ac:dyDescent="0.35">
      <c r="A499577" s="1"/>
      <c r="B499577" s="1"/>
      <c r="C499577" s="1"/>
      <c r="D499577" s="1"/>
    </row>
    <row r="499596" spans="1:4" x14ac:dyDescent="0.35">
      <c r="A499596" s="1"/>
      <c r="B499596" s="1"/>
      <c r="C499596" s="1"/>
      <c r="D499596" s="1"/>
    </row>
    <row r="499615" spans="1:4" x14ac:dyDescent="0.35">
      <c r="A499615" s="1"/>
      <c r="B499615" s="1"/>
      <c r="C499615" s="1"/>
      <c r="D499615" s="1"/>
    </row>
    <row r="499634" spans="1:4" x14ac:dyDescent="0.35">
      <c r="A499634" s="1"/>
      <c r="B499634" s="1"/>
      <c r="C499634" s="1"/>
      <c r="D499634" s="1"/>
    </row>
    <row r="499653" spans="1:4" x14ac:dyDescent="0.35">
      <c r="A499653" s="1"/>
      <c r="B499653" s="1"/>
      <c r="C499653" s="1"/>
      <c r="D499653" s="1"/>
    </row>
    <row r="499672" spans="1:4" x14ac:dyDescent="0.35">
      <c r="A499672" s="1"/>
      <c r="B499672" s="1"/>
      <c r="C499672" s="1"/>
      <c r="D499672" s="1"/>
    </row>
    <row r="499691" spans="1:4" x14ac:dyDescent="0.35">
      <c r="A499691" s="1"/>
      <c r="B499691" s="1"/>
      <c r="C499691" s="1"/>
      <c r="D499691" s="1"/>
    </row>
    <row r="499710" spans="1:4" x14ac:dyDescent="0.35">
      <c r="A499710" s="1"/>
      <c r="B499710" s="1"/>
      <c r="C499710" s="1"/>
      <c r="D499710" s="1"/>
    </row>
    <row r="499729" spans="1:4" x14ac:dyDescent="0.35">
      <c r="A499729" s="1"/>
      <c r="B499729" s="1"/>
      <c r="C499729" s="1"/>
      <c r="D499729" s="1"/>
    </row>
    <row r="499748" spans="1:4" x14ac:dyDescent="0.35">
      <c r="A499748" s="1"/>
      <c r="B499748" s="1"/>
      <c r="C499748" s="1"/>
      <c r="D499748" s="1"/>
    </row>
    <row r="499767" spans="1:4" x14ac:dyDescent="0.35">
      <c r="A499767" s="1"/>
      <c r="B499767" s="1"/>
      <c r="C499767" s="1"/>
      <c r="D499767" s="1"/>
    </row>
    <row r="499786" spans="1:4" x14ac:dyDescent="0.35">
      <c r="A499786" s="1"/>
      <c r="B499786" s="1"/>
      <c r="C499786" s="1"/>
      <c r="D499786" s="1"/>
    </row>
    <row r="499805" spans="1:4" x14ac:dyDescent="0.35">
      <c r="A499805" s="1"/>
      <c r="B499805" s="1"/>
      <c r="C499805" s="1"/>
      <c r="D499805" s="1"/>
    </row>
    <row r="499824" spans="1:4" x14ac:dyDescent="0.35">
      <c r="A499824" s="1"/>
      <c r="B499824" s="1"/>
      <c r="C499824" s="1"/>
      <c r="D499824" s="1"/>
    </row>
    <row r="499843" spans="1:4" x14ac:dyDescent="0.35">
      <c r="A499843" s="1"/>
      <c r="B499843" s="1"/>
      <c r="C499843" s="1"/>
      <c r="D499843" s="1"/>
    </row>
    <row r="499862" spans="1:4" x14ac:dyDescent="0.35">
      <c r="A499862" s="1"/>
      <c r="B499862" s="1"/>
      <c r="C499862" s="1"/>
      <c r="D499862" s="1"/>
    </row>
    <row r="499881" spans="1:4" x14ac:dyDescent="0.35">
      <c r="A499881" s="1"/>
      <c r="B499881" s="1"/>
      <c r="C499881" s="1"/>
      <c r="D499881" s="1"/>
    </row>
    <row r="499900" spans="1:4" x14ac:dyDescent="0.35">
      <c r="A499900" s="1"/>
      <c r="B499900" s="1"/>
      <c r="C499900" s="1"/>
      <c r="D499900" s="1"/>
    </row>
    <row r="499919" spans="1:4" x14ac:dyDescent="0.35">
      <c r="A499919" s="1"/>
      <c r="B499919" s="1"/>
      <c r="C499919" s="1"/>
      <c r="D499919" s="1"/>
    </row>
    <row r="499938" spans="1:4" x14ac:dyDescent="0.35">
      <c r="A499938" s="1"/>
      <c r="B499938" s="1"/>
      <c r="C499938" s="1"/>
      <c r="D499938" s="1"/>
    </row>
    <row r="499957" spans="1:4" x14ac:dyDescent="0.35">
      <c r="A499957" s="1"/>
      <c r="B499957" s="1"/>
      <c r="C499957" s="1"/>
      <c r="D499957" s="1"/>
    </row>
    <row r="499976" spans="1:4" x14ac:dyDescent="0.35">
      <c r="A499976" s="1"/>
      <c r="B499976" s="1"/>
      <c r="C499976" s="1"/>
      <c r="D499976" s="1"/>
    </row>
    <row r="499995" spans="1:4" x14ac:dyDescent="0.35">
      <c r="A499995" s="1"/>
      <c r="B499995" s="1"/>
      <c r="C499995" s="1"/>
      <c r="D499995" s="1"/>
    </row>
    <row r="500014" spans="1:4" x14ac:dyDescent="0.35">
      <c r="A500014" s="1"/>
      <c r="B500014" s="1"/>
      <c r="C500014" s="1"/>
      <c r="D500014" s="1"/>
    </row>
    <row r="500033" spans="1:4" x14ac:dyDescent="0.35">
      <c r="A500033" s="1"/>
      <c r="B500033" s="1"/>
      <c r="C500033" s="1"/>
      <c r="D500033" s="1"/>
    </row>
    <row r="500052" spans="1:4" x14ac:dyDescent="0.35">
      <c r="A500052" s="1"/>
      <c r="B500052" s="1"/>
      <c r="C500052" s="1"/>
      <c r="D500052" s="1"/>
    </row>
    <row r="500071" spans="1:4" x14ac:dyDescent="0.35">
      <c r="A500071" s="1"/>
      <c r="B500071" s="1"/>
      <c r="C500071" s="1"/>
      <c r="D500071" s="1"/>
    </row>
    <row r="500090" spans="1:4" x14ac:dyDescent="0.35">
      <c r="A500090" s="1"/>
      <c r="B500090" s="1"/>
      <c r="C500090" s="1"/>
      <c r="D500090" s="1"/>
    </row>
    <row r="500109" spans="1:4" x14ac:dyDescent="0.35">
      <c r="A500109" s="1"/>
      <c r="B500109" s="1"/>
      <c r="C500109" s="1"/>
      <c r="D500109" s="1"/>
    </row>
    <row r="500128" spans="1:4" x14ac:dyDescent="0.35">
      <c r="A500128" s="1"/>
      <c r="B500128" s="1"/>
      <c r="C500128" s="1"/>
      <c r="D500128" s="1"/>
    </row>
    <row r="500147" spans="1:4" x14ac:dyDescent="0.35">
      <c r="A500147" s="1"/>
      <c r="B500147" s="1"/>
      <c r="C500147" s="1"/>
      <c r="D500147" s="1"/>
    </row>
    <row r="500166" spans="1:4" x14ac:dyDescent="0.35">
      <c r="A500166" s="1"/>
      <c r="B500166" s="1"/>
      <c r="C500166" s="1"/>
      <c r="D500166" s="1"/>
    </row>
    <row r="500185" spans="1:4" x14ac:dyDescent="0.35">
      <c r="A500185" s="1"/>
      <c r="B500185" s="1"/>
      <c r="C500185" s="1"/>
      <c r="D500185" s="1"/>
    </row>
    <row r="500204" spans="1:4" x14ac:dyDescent="0.35">
      <c r="A500204" s="1"/>
      <c r="B500204" s="1"/>
      <c r="C500204" s="1"/>
      <c r="D500204" s="1"/>
    </row>
    <row r="500223" spans="1:4" x14ac:dyDescent="0.35">
      <c r="A500223" s="1"/>
      <c r="B500223" s="1"/>
      <c r="C500223" s="1"/>
      <c r="D500223" s="1"/>
    </row>
    <row r="500242" spans="1:4" x14ac:dyDescent="0.35">
      <c r="A500242" s="1"/>
      <c r="B500242" s="1"/>
      <c r="C500242" s="1"/>
      <c r="D500242" s="1"/>
    </row>
    <row r="500261" spans="1:4" x14ac:dyDescent="0.35">
      <c r="A500261" s="1"/>
      <c r="B500261" s="1"/>
      <c r="C500261" s="1"/>
      <c r="D500261" s="1"/>
    </row>
    <row r="500280" spans="1:4" x14ac:dyDescent="0.35">
      <c r="A500280" s="1"/>
      <c r="B500280" s="1"/>
      <c r="C500280" s="1"/>
      <c r="D500280" s="1"/>
    </row>
    <row r="500299" spans="1:4" x14ac:dyDescent="0.35">
      <c r="A500299" s="1"/>
      <c r="B500299" s="1"/>
      <c r="C500299" s="1"/>
      <c r="D500299" s="1"/>
    </row>
    <row r="500318" spans="1:4" x14ac:dyDescent="0.35">
      <c r="A500318" s="1"/>
      <c r="B500318" s="1"/>
      <c r="C500318" s="1"/>
      <c r="D500318" s="1"/>
    </row>
    <row r="500337" spans="1:4" x14ac:dyDescent="0.35">
      <c r="A500337" s="1"/>
      <c r="B500337" s="1"/>
      <c r="C500337" s="1"/>
      <c r="D500337" s="1"/>
    </row>
    <row r="500356" spans="1:4" x14ac:dyDescent="0.35">
      <c r="A500356" s="1"/>
      <c r="B500356" s="1"/>
      <c r="C500356" s="1"/>
      <c r="D500356" s="1"/>
    </row>
    <row r="500375" spans="1:4" x14ac:dyDescent="0.35">
      <c r="A500375" s="1"/>
      <c r="B500375" s="1"/>
      <c r="C500375" s="1"/>
      <c r="D500375" s="1"/>
    </row>
    <row r="500394" spans="1:4" x14ac:dyDescent="0.35">
      <c r="A500394" s="1"/>
      <c r="B500394" s="1"/>
      <c r="C500394" s="1"/>
      <c r="D500394" s="1"/>
    </row>
    <row r="500413" spans="1:4" x14ac:dyDescent="0.35">
      <c r="A500413" s="1"/>
      <c r="B500413" s="1"/>
      <c r="C500413" s="1"/>
      <c r="D500413" s="1"/>
    </row>
    <row r="500432" spans="1:4" x14ac:dyDescent="0.35">
      <c r="A500432" s="1"/>
      <c r="B500432" s="1"/>
      <c r="C500432" s="1"/>
      <c r="D500432" s="1"/>
    </row>
    <row r="500451" spans="1:4" x14ac:dyDescent="0.35">
      <c r="A500451" s="1"/>
      <c r="B500451" s="1"/>
      <c r="C500451" s="1"/>
      <c r="D500451" s="1"/>
    </row>
    <row r="500470" spans="1:4" x14ac:dyDescent="0.35">
      <c r="A500470" s="1"/>
      <c r="B500470" s="1"/>
      <c r="C500470" s="1"/>
      <c r="D500470" s="1"/>
    </row>
    <row r="500489" spans="1:4" x14ac:dyDescent="0.35">
      <c r="A500489" s="1"/>
      <c r="B500489" s="1"/>
      <c r="C500489" s="1"/>
      <c r="D500489" s="1"/>
    </row>
    <row r="500508" spans="1:4" x14ac:dyDescent="0.35">
      <c r="A500508" s="1"/>
      <c r="B500508" s="1"/>
      <c r="C500508" s="1"/>
      <c r="D500508" s="1"/>
    </row>
    <row r="500527" spans="1:4" x14ac:dyDescent="0.35">
      <c r="A500527" s="1"/>
      <c r="B500527" s="1"/>
      <c r="C500527" s="1"/>
      <c r="D500527" s="1"/>
    </row>
    <row r="500546" spans="1:4" x14ac:dyDescent="0.35">
      <c r="A500546" s="1"/>
      <c r="B500546" s="1"/>
      <c r="C500546" s="1"/>
      <c r="D500546" s="1"/>
    </row>
    <row r="500565" spans="1:4" x14ac:dyDescent="0.35">
      <c r="A500565" s="1"/>
      <c r="B500565" s="1"/>
      <c r="C500565" s="1"/>
      <c r="D500565" s="1"/>
    </row>
    <row r="500584" spans="1:4" x14ac:dyDescent="0.35">
      <c r="A500584" s="1"/>
      <c r="B500584" s="1"/>
      <c r="C500584" s="1"/>
      <c r="D500584" s="1"/>
    </row>
    <row r="500603" spans="1:4" x14ac:dyDescent="0.35">
      <c r="A500603" s="1"/>
      <c r="B500603" s="1"/>
      <c r="C500603" s="1"/>
      <c r="D500603" s="1"/>
    </row>
    <row r="500622" spans="1:4" x14ac:dyDescent="0.35">
      <c r="A500622" s="1"/>
      <c r="B500622" s="1"/>
      <c r="C500622" s="1"/>
      <c r="D500622" s="1"/>
    </row>
    <row r="500641" spans="1:4" x14ac:dyDescent="0.35">
      <c r="A500641" s="1"/>
      <c r="B500641" s="1"/>
      <c r="C500641" s="1"/>
      <c r="D500641" s="1"/>
    </row>
    <row r="500660" spans="1:4" x14ac:dyDescent="0.35">
      <c r="A500660" s="1"/>
      <c r="B500660" s="1"/>
      <c r="C500660" s="1"/>
      <c r="D500660" s="1"/>
    </row>
    <row r="500679" spans="1:4" x14ac:dyDescent="0.35">
      <c r="A500679" s="1"/>
      <c r="B500679" s="1"/>
      <c r="C500679" s="1"/>
      <c r="D500679" s="1"/>
    </row>
    <row r="500698" spans="1:4" x14ac:dyDescent="0.35">
      <c r="A500698" s="1"/>
      <c r="B500698" s="1"/>
      <c r="C500698" s="1"/>
      <c r="D500698" s="1"/>
    </row>
    <row r="500717" spans="1:4" x14ac:dyDescent="0.35">
      <c r="A500717" s="1"/>
      <c r="B500717" s="1"/>
      <c r="C500717" s="1"/>
      <c r="D500717" s="1"/>
    </row>
    <row r="500736" spans="1:4" x14ac:dyDescent="0.35">
      <c r="A500736" s="1"/>
      <c r="B500736" s="1"/>
      <c r="C500736" s="1"/>
      <c r="D500736" s="1"/>
    </row>
    <row r="500755" spans="1:4" x14ac:dyDescent="0.35">
      <c r="A500755" s="1"/>
      <c r="B500755" s="1"/>
      <c r="C500755" s="1"/>
      <c r="D500755" s="1"/>
    </row>
    <row r="500774" spans="1:4" x14ac:dyDescent="0.35">
      <c r="A500774" s="1"/>
      <c r="B500774" s="1"/>
      <c r="C500774" s="1"/>
      <c r="D500774" s="1"/>
    </row>
    <row r="500793" spans="1:4" x14ac:dyDescent="0.35">
      <c r="A500793" s="1"/>
      <c r="B500793" s="1"/>
      <c r="C500793" s="1"/>
      <c r="D500793" s="1"/>
    </row>
    <row r="500812" spans="1:4" x14ac:dyDescent="0.35">
      <c r="A500812" s="1"/>
      <c r="B500812" s="1"/>
      <c r="C500812" s="1"/>
      <c r="D500812" s="1"/>
    </row>
    <row r="500831" spans="1:4" x14ac:dyDescent="0.35">
      <c r="A500831" s="1"/>
      <c r="B500831" s="1"/>
      <c r="C500831" s="1"/>
      <c r="D500831" s="1"/>
    </row>
    <row r="500850" spans="1:4" x14ac:dyDescent="0.35">
      <c r="A500850" s="1"/>
      <c r="B500850" s="1"/>
      <c r="C500850" s="1"/>
      <c r="D500850" s="1"/>
    </row>
    <row r="500869" spans="1:4" x14ac:dyDescent="0.35">
      <c r="A500869" s="1"/>
      <c r="B500869" s="1"/>
      <c r="C500869" s="1"/>
      <c r="D500869" s="1"/>
    </row>
    <row r="500888" spans="1:4" x14ac:dyDescent="0.35">
      <c r="A500888" s="1"/>
      <c r="B500888" s="1"/>
      <c r="C500888" s="1"/>
      <c r="D500888" s="1"/>
    </row>
    <row r="500907" spans="1:4" x14ac:dyDescent="0.35">
      <c r="A500907" s="1"/>
      <c r="B500907" s="1"/>
      <c r="C500907" s="1"/>
      <c r="D500907" s="1"/>
    </row>
    <row r="500926" spans="1:4" x14ac:dyDescent="0.35">
      <c r="A500926" s="1"/>
      <c r="B500926" s="1"/>
      <c r="C500926" s="1"/>
      <c r="D500926" s="1"/>
    </row>
    <row r="500945" spans="1:4" x14ac:dyDescent="0.35">
      <c r="A500945" s="1"/>
      <c r="B500945" s="1"/>
      <c r="C500945" s="1"/>
      <c r="D500945" s="1"/>
    </row>
    <row r="500964" spans="1:4" x14ac:dyDescent="0.35">
      <c r="A500964" s="1"/>
      <c r="B500964" s="1"/>
      <c r="C500964" s="1"/>
      <c r="D500964" s="1"/>
    </row>
    <row r="500983" spans="1:4" x14ac:dyDescent="0.35">
      <c r="A500983" s="1"/>
      <c r="B500983" s="1"/>
      <c r="C500983" s="1"/>
      <c r="D500983" s="1"/>
    </row>
    <row r="501002" spans="1:4" x14ac:dyDescent="0.35">
      <c r="A501002" s="1"/>
      <c r="B501002" s="1"/>
      <c r="C501002" s="1"/>
      <c r="D501002" s="1"/>
    </row>
    <row r="501021" spans="1:4" x14ac:dyDescent="0.35">
      <c r="A501021" s="1"/>
      <c r="B501021" s="1"/>
      <c r="C501021" s="1"/>
      <c r="D501021" s="1"/>
    </row>
    <row r="501040" spans="1:4" x14ac:dyDescent="0.35">
      <c r="A501040" s="1"/>
      <c r="B501040" s="1"/>
      <c r="C501040" s="1"/>
      <c r="D501040" s="1"/>
    </row>
    <row r="501059" spans="1:4" x14ac:dyDescent="0.35">
      <c r="A501059" s="1"/>
      <c r="B501059" s="1"/>
      <c r="C501059" s="1"/>
      <c r="D501059" s="1"/>
    </row>
    <row r="501078" spans="1:4" x14ac:dyDescent="0.35">
      <c r="A501078" s="1"/>
      <c r="B501078" s="1"/>
      <c r="C501078" s="1"/>
      <c r="D501078" s="1"/>
    </row>
    <row r="501097" spans="1:4" x14ac:dyDescent="0.35">
      <c r="A501097" s="1"/>
      <c r="B501097" s="1"/>
      <c r="C501097" s="1"/>
      <c r="D501097" s="1"/>
    </row>
    <row r="501116" spans="1:4" x14ac:dyDescent="0.35">
      <c r="A501116" s="1"/>
      <c r="B501116" s="1"/>
      <c r="C501116" s="1"/>
      <c r="D501116" s="1"/>
    </row>
    <row r="501135" spans="1:4" x14ac:dyDescent="0.35">
      <c r="A501135" s="1"/>
      <c r="B501135" s="1"/>
      <c r="C501135" s="1"/>
      <c r="D501135" s="1"/>
    </row>
    <row r="501154" spans="1:4" x14ac:dyDescent="0.35">
      <c r="A501154" s="1"/>
      <c r="B501154" s="1"/>
      <c r="C501154" s="1"/>
      <c r="D501154" s="1"/>
    </row>
    <row r="501173" spans="1:4" x14ac:dyDescent="0.35">
      <c r="A501173" s="1"/>
      <c r="B501173" s="1"/>
      <c r="C501173" s="1"/>
      <c r="D501173" s="1"/>
    </row>
    <row r="501192" spans="1:4" x14ac:dyDescent="0.35">
      <c r="A501192" s="1"/>
      <c r="B501192" s="1"/>
      <c r="C501192" s="1"/>
      <c r="D501192" s="1"/>
    </row>
    <row r="501211" spans="1:4" x14ac:dyDescent="0.35">
      <c r="A501211" s="1"/>
      <c r="B501211" s="1"/>
      <c r="C501211" s="1"/>
      <c r="D501211" s="1"/>
    </row>
    <row r="501230" spans="1:4" x14ac:dyDescent="0.35">
      <c r="A501230" s="1"/>
      <c r="B501230" s="1"/>
      <c r="C501230" s="1"/>
      <c r="D501230" s="1"/>
    </row>
    <row r="501249" spans="1:4" x14ac:dyDescent="0.35">
      <c r="A501249" s="1"/>
      <c r="B501249" s="1"/>
      <c r="C501249" s="1"/>
      <c r="D501249" s="1"/>
    </row>
    <row r="501268" spans="1:4" x14ac:dyDescent="0.35">
      <c r="A501268" s="1"/>
      <c r="B501268" s="1"/>
      <c r="C501268" s="1"/>
      <c r="D501268" s="1"/>
    </row>
    <row r="501287" spans="1:4" x14ac:dyDescent="0.35">
      <c r="A501287" s="1"/>
      <c r="B501287" s="1"/>
      <c r="C501287" s="1"/>
      <c r="D501287" s="1"/>
    </row>
    <row r="501306" spans="1:4" x14ac:dyDescent="0.35">
      <c r="A501306" s="1"/>
      <c r="B501306" s="1"/>
      <c r="C501306" s="1"/>
      <c r="D501306" s="1"/>
    </row>
    <row r="501325" spans="1:4" x14ac:dyDescent="0.35">
      <c r="A501325" s="1"/>
      <c r="B501325" s="1"/>
      <c r="C501325" s="1"/>
      <c r="D501325" s="1"/>
    </row>
    <row r="501344" spans="1:4" x14ac:dyDescent="0.35">
      <c r="A501344" s="1"/>
      <c r="B501344" s="1"/>
      <c r="C501344" s="1"/>
      <c r="D501344" s="1"/>
    </row>
    <row r="501363" spans="1:4" x14ac:dyDescent="0.35">
      <c r="A501363" s="1"/>
      <c r="B501363" s="1"/>
      <c r="C501363" s="1"/>
      <c r="D501363" s="1"/>
    </row>
    <row r="501382" spans="1:4" x14ac:dyDescent="0.35">
      <c r="A501382" s="1"/>
      <c r="B501382" s="1"/>
      <c r="C501382" s="1"/>
      <c r="D501382" s="1"/>
    </row>
    <row r="501401" spans="1:4" x14ac:dyDescent="0.35">
      <c r="A501401" s="1"/>
      <c r="B501401" s="1"/>
      <c r="C501401" s="1"/>
      <c r="D501401" s="1"/>
    </row>
    <row r="501420" spans="1:4" x14ac:dyDescent="0.35">
      <c r="A501420" s="1"/>
      <c r="B501420" s="1"/>
      <c r="C501420" s="1"/>
      <c r="D501420" s="1"/>
    </row>
    <row r="501439" spans="1:4" x14ac:dyDescent="0.35">
      <c r="A501439" s="1"/>
      <c r="B501439" s="1"/>
      <c r="C501439" s="1"/>
      <c r="D501439" s="1"/>
    </row>
    <row r="501458" spans="1:4" x14ac:dyDescent="0.35">
      <c r="A501458" s="1"/>
      <c r="B501458" s="1"/>
      <c r="C501458" s="1"/>
      <c r="D501458" s="1"/>
    </row>
    <row r="501477" spans="1:4" x14ac:dyDescent="0.35">
      <c r="A501477" s="1"/>
      <c r="B501477" s="1"/>
      <c r="C501477" s="1"/>
      <c r="D501477" s="1"/>
    </row>
    <row r="501496" spans="1:4" x14ac:dyDescent="0.35">
      <c r="A501496" s="1"/>
      <c r="B501496" s="1"/>
      <c r="C501496" s="1"/>
      <c r="D501496" s="1"/>
    </row>
    <row r="501515" spans="1:4" x14ac:dyDescent="0.35">
      <c r="A501515" s="1"/>
      <c r="B501515" s="1"/>
      <c r="C501515" s="1"/>
      <c r="D501515" s="1"/>
    </row>
    <row r="501534" spans="1:4" x14ac:dyDescent="0.35">
      <c r="A501534" s="1"/>
      <c r="B501534" s="1"/>
      <c r="C501534" s="1"/>
      <c r="D501534" s="1"/>
    </row>
    <row r="501553" spans="1:4" x14ac:dyDescent="0.35">
      <c r="A501553" s="1"/>
      <c r="B501553" s="1"/>
      <c r="C501553" s="1"/>
      <c r="D501553" s="1"/>
    </row>
    <row r="501572" spans="1:4" x14ac:dyDescent="0.35">
      <c r="A501572" s="1"/>
      <c r="B501572" s="1"/>
      <c r="C501572" s="1"/>
      <c r="D501572" s="1"/>
    </row>
    <row r="501591" spans="1:4" x14ac:dyDescent="0.35">
      <c r="A501591" s="1"/>
      <c r="B501591" s="1"/>
      <c r="C501591" s="1"/>
      <c r="D501591" s="1"/>
    </row>
    <row r="501610" spans="1:4" x14ac:dyDescent="0.35">
      <c r="A501610" s="1"/>
      <c r="B501610" s="1"/>
      <c r="C501610" s="1"/>
      <c r="D501610" s="1"/>
    </row>
    <row r="501629" spans="1:4" x14ac:dyDescent="0.35">
      <c r="A501629" s="1"/>
      <c r="B501629" s="1"/>
      <c r="C501629" s="1"/>
      <c r="D501629" s="1"/>
    </row>
    <row r="501648" spans="1:4" x14ac:dyDescent="0.35">
      <c r="A501648" s="1"/>
      <c r="B501648" s="1"/>
      <c r="C501648" s="1"/>
      <c r="D501648" s="1"/>
    </row>
    <row r="501667" spans="1:4" x14ac:dyDescent="0.35">
      <c r="A501667" s="1"/>
      <c r="B501667" s="1"/>
      <c r="C501667" s="1"/>
      <c r="D501667" s="1"/>
    </row>
    <row r="501686" spans="1:4" x14ac:dyDescent="0.35">
      <c r="A501686" s="1"/>
      <c r="B501686" s="1"/>
      <c r="C501686" s="1"/>
      <c r="D501686" s="1"/>
    </row>
    <row r="501705" spans="1:4" x14ac:dyDescent="0.35">
      <c r="A501705" s="1"/>
      <c r="B501705" s="1"/>
      <c r="C501705" s="1"/>
      <c r="D501705" s="1"/>
    </row>
    <row r="501724" spans="1:4" x14ac:dyDescent="0.35">
      <c r="A501724" s="1"/>
      <c r="B501724" s="1"/>
      <c r="C501724" s="1"/>
      <c r="D501724" s="1"/>
    </row>
    <row r="501743" spans="1:4" x14ac:dyDescent="0.35">
      <c r="A501743" s="1"/>
      <c r="B501743" s="1"/>
      <c r="C501743" s="1"/>
      <c r="D501743" s="1"/>
    </row>
    <row r="501762" spans="1:4" x14ac:dyDescent="0.35">
      <c r="A501762" s="1"/>
      <c r="B501762" s="1"/>
      <c r="C501762" s="1"/>
      <c r="D501762" s="1"/>
    </row>
    <row r="501781" spans="1:4" x14ac:dyDescent="0.35">
      <c r="A501781" s="1"/>
      <c r="B501781" s="1"/>
      <c r="C501781" s="1"/>
      <c r="D501781" s="1"/>
    </row>
    <row r="501800" spans="1:4" x14ac:dyDescent="0.35">
      <c r="A501800" s="1"/>
      <c r="B501800" s="1"/>
      <c r="C501800" s="1"/>
      <c r="D501800" s="1"/>
    </row>
    <row r="501819" spans="1:4" x14ac:dyDescent="0.35">
      <c r="A501819" s="1"/>
      <c r="B501819" s="1"/>
      <c r="C501819" s="1"/>
      <c r="D501819" s="1"/>
    </row>
    <row r="501838" spans="1:4" x14ac:dyDescent="0.35">
      <c r="A501838" s="1"/>
      <c r="B501838" s="1"/>
      <c r="C501838" s="1"/>
      <c r="D501838" s="1"/>
    </row>
    <row r="501857" spans="1:4" x14ac:dyDescent="0.35">
      <c r="A501857" s="1"/>
      <c r="B501857" s="1"/>
      <c r="C501857" s="1"/>
      <c r="D501857" s="1"/>
    </row>
    <row r="501876" spans="1:4" x14ac:dyDescent="0.35">
      <c r="A501876" s="1"/>
      <c r="B501876" s="1"/>
      <c r="C501876" s="1"/>
      <c r="D501876" s="1"/>
    </row>
    <row r="501895" spans="1:4" x14ac:dyDescent="0.35">
      <c r="A501895" s="1"/>
      <c r="B501895" s="1"/>
      <c r="C501895" s="1"/>
      <c r="D501895" s="1"/>
    </row>
    <row r="501914" spans="1:4" x14ac:dyDescent="0.35">
      <c r="A501914" s="1"/>
      <c r="B501914" s="1"/>
      <c r="C501914" s="1"/>
      <c r="D501914" s="1"/>
    </row>
    <row r="501933" spans="1:4" x14ac:dyDescent="0.35">
      <c r="A501933" s="1"/>
      <c r="B501933" s="1"/>
      <c r="C501933" s="1"/>
      <c r="D501933" s="1"/>
    </row>
    <row r="501952" spans="1:4" x14ac:dyDescent="0.35">
      <c r="A501952" s="1"/>
      <c r="B501952" s="1"/>
      <c r="C501952" s="1"/>
      <c r="D501952" s="1"/>
    </row>
    <row r="501971" spans="1:4" x14ac:dyDescent="0.35">
      <c r="A501971" s="1"/>
      <c r="B501971" s="1"/>
      <c r="C501971" s="1"/>
      <c r="D501971" s="1"/>
    </row>
    <row r="501990" spans="1:4" x14ac:dyDescent="0.35">
      <c r="A501990" s="1"/>
      <c r="B501990" s="1"/>
      <c r="C501990" s="1"/>
      <c r="D501990" s="1"/>
    </row>
    <row r="502009" spans="1:4" x14ac:dyDescent="0.35">
      <c r="A502009" s="1"/>
      <c r="B502009" s="1"/>
      <c r="C502009" s="1"/>
      <c r="D502009" s="1"/>
    </row>
    <row r="502028" spans="1:4" x14ac:dyDescent="0.35">
      <c r="A502028" s="1"/>
      <c r="B502028" s="1"/>
      <c r="C502028" s="1"/>
      <c r="D502028" s="1"/>
    </row>
    <row r="502047" spans="1:4" x14ac:dyDescent="0.35">
      <c r="A502047" s="1"/>
      <c r="B502047" s="1"/>
      <c r="C502047" s="1"/>
      <c r="D502047" s="1"/>
    </row>
    <row r="502066" spans="1:4" x14ac:dyDescent="0.35">
      <c r="A502066" s="1"/>
      <c r="B502066" s="1"/>
      <c r="C502066" s="1"/>
      <c r="D502066" s="1"/>
    </row>
    <row r="502085" spans="1:4" x14ac:dyDescent="0.35">
      <c r="A502085" s="1"/>
      <c r="B502085" s="1"/>
      <c r="C502085" s="1"/>
      <c r="D502085" s="1"/>
    </row>
    <row r="502104" spans="1:4" x14ac:dyDescent="0.35">
      <c r="A502104" s="1"/>
      <c r="B502104" s="1"/>
      <c r="C502104" s="1"/>
      <c r="D502104" s="1"/>
    </row>
    <row r="502123" spans="1:4" x14ac:dyDescent="0.35">
      <c r="A502123" s="1"/>
      <c r="B502123" s="1"/>
      <c r="C502123" s="1"/>
      <c r="D502123" s="1"/>
    </row>
    <row r="502142" spans="1:4" x14ac:dyDescent="0.35">
      <c r="A502142" s="1"/>
      <c r="B502142" s="1"/>
      <c r="C502142" s="1"/>
      <c r="D502142" s="1"/>
    </row>
    <row r="502161" spans="1:4" x14ac:dyDescent="0.35">
      <c r="A502161" s="1"/>
      <c r="B502161" s="1"/>
      <c r="C502161" s="1"/>
      <c r="D502161" s="1"/>
    </row>
    <row r="502180" spans="1:4" x14ac:dyDescent="0.35">
      <c r="A502180" s="1"/>
      <c r="B502180" s="1"/>
      <c r="C502180" s="1"/>
      <c r="D502180" s="1"/>
    </row>
    <row r="502199" spans="1:4" x14ac:dyDescent="0.35">
      <c r="A502199" s="1"/>
      <c r="B502199" s="1"/>
      <c r="C502199" s="1"/>
      <c r="D502199" s="1"/>
    </row>
    <row r="502218" spans="1:4" x14ac:dyDescent="0.35">
      <c r="A502218" s="1"/>
      <c r="B502218" s="1"/>
      <c r="C502218" s="1"/>
      <c r="D502218" s="1"/>
    </row>
    <row r="502237" spans="1:4" x14ac:dyDescent="0.35">
      <c r="A502237" s="1"/>
      <c r="B502237" s="1"/>
      <c r="C502237" s="1"/>
      <c r="D502237" s="1"/>
    </row>
    <row r="502256" spans="1:4" x14ac:dyDescent="0.35">
      <c r="A502256" s="1"/>
      <c r="B502256" s="1"/>
      <c r="C502256" s="1"/>
      <c r="D502256" s="1"/>
    </row>
    <row r="502275" spans="1:4" x14ac:dyDescent="0.35">
      <c r="A502275" s="1"/>
      <c r="B502275" s="1"/>
      <c r="C502275" s="1"/>
      <c r="D502275" s="1"/>
    </row>
    <row r="502294" spans="1:4" x14ac:dyDescent="0.35">
      <c r="A502294" s="1"/>
      <c r="B502294" s="1"/>
      <c r="C502294" s="1"/>
      <c r="D502294" s="1"/>
    </row>
    <row r="502313" spans="1:4" x14ac:dyDescent="0.35">
      <c r="A502313" s="1"/>
      <c r="B502313" s="1"/>
      <c r="C502313" s="1"/>
      <c r="D502313" s="1"/>
    </row>
    <row r="502332" spans="1:4" x14ac:dyDescent="0.35">
      <c r="A502332" s="1"/>
      <c r="B502332" s="1"/>
      <c r="C502332" s="1"/>
      <c r="D502332" s="1"/>
    </row>
    <row r="502351" spans="1:4" x14ac:dyDescent="0.35">
      <c r="A502351" s="1"/>
      <c r="B502351" s="1"/>
      <c r="C502351" s="1"/>
      <c r="D502351" s="1"/>
    </row>
    <row r="502370" spans="1:4" x14ac:dyDescent="0.35">
      <c r="A502370" s="1"/>
      <c r="B502370" s="1"/>
      <c r="C502370" s="1"/>
      <c r="D502370" s="1"/>
    </row>
    <row r="502389" spans="1:4" x14ac:dyDescent="0.35">
      <c r="A502389" s="1"/>
      <c r="B502389" s="1"/>
      <c r="C502389" s="1"/>
      <c r="D502389" s="1"/>
    </row>
    <row r="502408" spans="1:4" x14ac:dyDescent="0.35">
      <c r="A502408" s="1"/>
      <c r="B502408" s="1"/>
      <c r="C502408" s="1"/>
      <c r="D502408" s="1"/>
    </row>
    <row r="502427" spans="1:4" x14ac:dyDescent="0.35">
      <c r="A502427" s="1"/>
      <c r="B502427" s="1"/>
      <c r="C502427" s="1"/>
      <c r="D502427" s="1"/>
    </row>
    <row r="502446" spans="1:4" x14ac:dyDescent="0.35">
      <c r="A502446" s="1"/>
      <c r="B502446" s="1"/>
      <c r="C502446" s="1"/>
      <c r="D502446" s="1"/>
    </row>
    <row r="502465" spans="1:4" x14ac:dyDescent="0.35">
      <c r="A502465" s="1"/>
      <c r="B502465" s="1"/>
      <c r="C502465" s="1"/>
      <c r="D502465" s="1"/>
    </row>
    <row r="502484" spans="1:4" x14ac:dyDescent="0.35">
      <c r="A502484" s="1"/>
      <c r="B502484" s="1"/>
      <c r="C502484" s="1"/>
      <c r="D502484" s="1"/>
    </row>
    <row r="502503" spans="1:4" x14ac:dyDescent="0.35">
      <c r="A502503" s="1"/>
      <c r="B502503" s="1"/>
      <c r="C502503" s="1"/>
      <c r="D502503" s="1"/>
    </row>
    <row r="502522" spans="1:4" x14ac:dyDescent="0.35">
      <c r="A502522" s="1"/>
      <c r="B502522" s="1"/>
      <c r="C502522" s="1"/>
      <c r="D502522" s="1"/>
    </row>
    <row r="502541" spans="1:4" x14ac:dyDescent="0.35">
      <c r="A502541" s="1"/>
      <c r="B502541" s="1"/>
      <c r="C502541" s="1"/>
      <c r="D502541" s="1"/>
    </row>
    <row r="502560" spans="1:4" x14ac:dyDescent="0.35">
      <c r="A502560" s="1"/>
      <c r="B502560" s="1"/>
      <c r="C502560" s="1"/>
      <c r="D502560" s="1"/>
    </row>
    <row r="502579" spans="1:4" x14ac:dyDescent="0.35">
      <c r="A502579" s="1"/>
      <c r="B502579" s="1"/>
      <c r="C502579" s="1"/>
      <c r="D502579" s="1"/>
    </row>
    <row r="502598" spans="1:4" x14ac:dyDescent="0.35">
      <c r="A502598" s="1"/>
      <c r="B502598" s="1"/>
      <c r="C502598" s="1"/>
      <c r="D502598" s="1"/>
    </row>
    <row r="502617" spans="1:4" x14ac:dyDescent="0.35">
      <c r="A502617" s="1"/>
      <c r="B502617" s="1"/>
      <c r="C502617" s="1"/>
      <c r="D502617" s="1"/>
    </row>
    <row r="502636" spans="1:4" x14ac:dyDescent="0.35">
      <c r="A502636" s="1"/>
      <c r="B502636" s="1"/>
      <c r="C502636" s="1"/>
      <c r="D502636" s="1"/>
    </row>
    <row r="502655" spans="1:4" x14ac:dyDescent="0.35">
      <c r="A502655" s="1"/>
      <c r="B502655" s="1"/>
      <c r="C502655" s="1"/>
      <c r="D502655" s="1"/>
    </row>
    <row r="502674" spans="1:4" x14ac:dyDescent="0.35">
      <c r="A502674" s="1"/>
      <c r="B502674" s="1"/>
      <c r="C502674" s="1"/>
      <c r="D502674" s="1"/>
    </row>
    <row r="502693" spans="1:4" x14ac:dyDescent="0.35">
      <c r="A502693" s="1"/>
      <c r="B502693" s="1"/>
      <c r="C502693" s="1"/>
      <c r="D502693" s="1"/>
    </row>
    <row r="502712" spans="1:4" x14ac:dyDescent="0.35">
      <c r="A502712" s="1"/>
      <c r="B502712" s="1"/>
      <c r="C502712" s="1"/>
      <c r="D502712" s="1"/>
    </row>
    <row r="502731" spans="1:4" x14ac:dyDescent="0.35">
      <c r="A502731" s="1"/>
      <c r="B502731" s="1"/>
      <c r="C502731" s="1"/>
      <c r="D502731" s="1"/>
    </row>
    <row r="502750" spans="1:4" x14ac:dyDescent="0.35">
      <c r="A502750" s="1"/>
      <c r="B502750" s="1"/>
      <c r="C502750" s="1"/>
      <c r="D502750" s="1"/>
    </row>
    <row r="502769" spans="1:4" x14ac:dyDescent="0.35">
      <c r="A502769" s="1"/>
      <c r="B502769" s="1"/>
      <c r="C502769" s="1"/>
      <c r="D502769" s="1"/>
    </row>
    <row r="502788" spans="1:4" x14ac:dyDescent="0.35">
      <c r="A502788" s="1"/>
      <c r="B502788" s="1"/>
      <c r="C502788" s="1"/>
      <c r="D502788" s="1"/>
    </row>
    <row r="502807" spans="1:4" x14ac:dyDescent="0.35">
      <c r="A502807" s="1"/>
      <c r="B502807" s="1"/>
      <c r="C502807" s="1"/>
      <c r="D502807" s="1"/>
    </row>
    <row r="502826" spans="1:4" x14ac:dyDescent="0.35">
      <c r="A502826" s="1"/>
      <c r="B502826" s="1"/>
      <c r="C502826" s="1"/>
      <c r="D502826" s="1"/>
    </row>
    <row r="502845" spans="1:4" x14ac:dyDescent="0.35">
      <c r="A502845" s="1"/>
      <c r="B502845" s="1"/>
      <c r="C502845" s="1"/>
      <c r="D502845" s="1"/>
    </row>
    <row r="502864" spans="1:4" x14ac:dyDescent="0.35">
      <c r="A502864" s="1"/>
      <c r="B502864" s="1"/>
      <c r="C502864" s="1"/>
      <c r="D502864" s="1"/>
    </row>
    <row r="502883" spans="1:4" x14ac:dyDescent="0.35">
      <c r="A502883" s="1"/>
      <c r="B502883" s="1"/>
      <c r="C502883" s="1"/>
      <c r="D502883" s="1"/>
    </row>
    <row r="502902" spans="1:4" x14ac:dyDescent="0.35">
      <c r="A502902" s="1"/>
      <c r="B502902" s="1"/>
      <c r="C502902" s="1"/>
      <c r="D502902" s="1"/>
    </row>
    <row r="502921" spans="1:4" x14ac:dyDescent="0.35">
      <c r="A502921" s="1"/>
      <c r="B502921" s="1"/>
      <c r="C502921" s="1"/>
      <c r="D502921" s="1"/>
    </row>
    <row r="502940" spans="1:4" x14ac:dyDescent="0.35">
      <c r="A502940" s="1"/>
      <c r="B502940" s="1"/>
      <c r="C502940" s="1"/>
      <c r="D502940" s="1"/>
    </row>
    <row r="502959" spans="1:4" x14ac:dyDescent="0.35">
      <c r="A502959" s="1"/>
      <c r="B502959" s="1"/>
      <c r="C502959" s="1"/>
      <c r="D502959" s="1"/>
    </row>
    <row r="502978" spans="1:4" x14ac:dyDescent="0.35">
      <c r="A502978" s="1"/>
      <c r="B502978" s="1"/>
      <c r="C502978" s="1"/>
      <c r="D502978" s="1"/>
    </row>
    <row r="502997" spans="1:4" x14ac:dyDescent="0.35">
      <c r="A502997" s="1"/>
      <c r="B502997" s="1"/>
      <c r="C502997" s="1"/>
      <c r="D502997" s="1"/>
    </row>
    <row r="503016" spans="1:4" x14ac:dyDescent="0.35">
      <c r="A503016" s="1"/>
      <c r="B503016" s="1"/>
      <c r="C503016" s="1"/>
      <c r="D503016" s="1"/>
    </row>
    <row r="503035" spans="1:4" x14ac:dyDescent="0.35">
      <c r="A503035" s="1"/>
      <c r="B503035" s="1"/>
      <c r="C503035" s="1"/>
      <c r="D503035" s="1"/>
    </row>
    <row r="503054" spans="1:4" x14ac:dyDescent="0.35">
      <c r="A503054" s="1"/>
      <c r="B503054" s="1"/>
      <c r="C503054" s="1"/>
      <c r="D503054" s="1"/>
    </row>
    <row r="503073" spans="1:4" x14ac:dyDescent="0.35">
      <c r="A503073" s="1"/>
      <c r="B503073" s="1"/>
      <c r="C503073" s="1"/>
      <c r="D503073" s="1"/>
    </row>
    <row r="503092" spans="1:4" x14ac:dyDescent="0.35">
      <c r="A503092" s="1"/>
      <c r="B503092" s="1"/>
      <c r="C503092" s="1"/>
      <c r="D503092" s="1"/>
    </row>
    <row r="503111" spans="1:4" x14ac:dyDescent="0.35">
      <c r="A503111" s="1"/>
      <c r="B503111" s="1"/>
      <c r="C503111" s="1"/>
      <c r="D503111" s="1"/>
    </row>
    <row r="503130" spans="1:4" x14ac:dyDescent="0.35">
      <c r="A503130" s="1"/>
      <c r="B503130" s="1"/>
      <c r="C503130" s="1"/>
      <c r="D503130" s="1"/>
    </row>
    <row r="503149" spans="1:4" x14ac:dyDescent="0.35">
      <c r="A503149" s="1"/>
      <c r="B503149" s="1"/>
      <c r="C503149" s="1"/>
      <c r="D503149" s="1"/>
    </row>
    <row r="503168" spans="1:4" x14ac:dyDescent="0.35">
      <c r="A503168" s="1"/>
      <c r="B503168" s="1"/>
      <c r="C503168" s="1"/>
      <c r="D503168" s="1"/>
    </row>
    <row r="503187" spans="1:4" x14ac:dyDescent="0.35">
      <c r="A503187" s="1"/>
      <c r="B503187" s="1"/>
      <c r="C503187" s="1"/>
      <c r="D503187" s="1"/>
    </row>
    <row r="503206" spans="1:4" x14ac:dyDescent="0.35">
      <c r="A503206" s="1"/>
      <c r="B503206" s="1"/>
      <c r="C503206" s="1"/>
      <c r="D503206" s="1"/>
    </row>
    <row r="503225" spans="1:4" x14ac:dyDescent="0.35">
      <c r="A503225" s="1"/>
      <c r="B503225" s="1"/>
      <c r="C503225" s="1"/>
      <c r="D503225" s="1"/>
    </row>
    <row r="503244" spans="1:4" x14ac:dyDescent="0.35">
      <c r="A503244" s="1"/>
      <c r="B503244" s="1"/>
      <c r="C503244" s="1"/>
      <c r="D503244" s="1"/>
    </row>
    <row r="503263" spans="1:4" x14ac:dyDescent="0.35">
      <c r="A503263" s="1"/>
      <c r="B503263" s="1"/>
      <c r="C503263" s="1"/>
      <c r="D503263" s="1"/>
    </row>
    <row r="503282" spans="1:4" x14ac:dyDescent="0.35">
      <c r="A503282" s="1"/>
      <c r="B503282" s="1"/>
      <c r="C503282" s="1"/>
      <c r="D503282" s="1"/>
    </row>
    <row r="503301" spans="1:4" x14ac:dyDescent="0.35">
      <c r="A503301" s="1"/>
      <c r="B503301" s="1"/>
      <c r="C503301" s="1"/>
      <c r="D503301" s="1"/>
    </row>
    <row r="503320" spans="1:4" x14ac:dyDescent="0.35">
      <c r="A503320" s="1"/>
      <c r="B503320" s="1"/>
      <c r="C503320" s="1"/>
      <c r="D503320" s="1"/>
    </row>
    <row r="503339" spans="1:4" x14ac:dyDescent="0.35">
      <c r="A503339" s="1"/>
      <c r="B503339" s="1"/>
      <c r="C503339" s="1"/>
      <c r="D503339" s="1"/>
    </row>
    <row r="503358" spans="1:4" x14ac:dyDescent="0.35">
      <c r="A503358" s="1"/>
      <c r="B503358" s="1"/>
      <c r="C503358" s="1"/>
      <c r="D503358" s="1"/>
    </row>
    <row r="503377" spans="1:4" x14ac:dyDescent="0.35">
      <c r="A503377" s="1"/>
      <c r="B503377" s="1"/>
      <c r="C503377" s="1"/>
      <c r="D503377" s="1"/>
    </row>
    <row r="503396" spans="1:4" x14ac:dyDescent="0.35">
      <c r="A503396" s="1"/>
      <c r="B503396" s="1"/>
      <c r="C503396" s="1"/>
      <c r="D503396" s="1"/>
    </row>
    <row r="503415" spans="1:4" x14ac:dyDescent="0.35">
      <c r="A503415" s="1"/>
      <c r="B503415" s="1"/>
      <c r="C503415" s="1"/>
      <c r="D503415" s="1"/>
    </row>
    <row r="503434" spans="1:4" x14ac:dyDescent="0.35">
      <c r="A503434" s="1"/>
      <c r="B503434" s="1"/>
      <c r="C503434" s="1"/>
      <c r="D503434" s="1"/>
    </row>
    <row r="503453" spans="1:4" x14ac:dyDescent="0.35">
      <c r="A503453" s="1"/>
      <c r="B503453" s="1"/>
      <c r="C503453" s="1"/>
      <c r="D503453" s="1"/>
    </row>
    <row r="503472" spans="1:4" x14ac:dyDescent="0.35">
      <c r="A503472" s="1"/>
      <c r="B503472" s="1"/>
      <c r="C503472" s="1"/>
      <c r="D503472" s="1"/>
    </row>
    <row r="503491" spans="1:4" x14ac:dyDescent="0.35">
      <c r="A503491" s="1"/>
      <c r="B503491" s="1"/>
      <c r="C503491" s="1"/>
      <c r="D503491" s="1"/>
    </row>
    <row r="503510" spans="1:4" x14ac:dyDescent="0.35">
      <c r="A503510" s="1"/>
      <c r="B503510" s="1"/>
      <c r="C503510" s="1"/>
      <c r="D503510" s="1"/>
    </row>
    <row r="503529" spans="1:4" x14ac:dyDescent="0.35">
      <c r="A503529" s="1"/>
      <c r="B503529" s="1"/>
      <c r="C503529" s="1"/>
      <c r="D503529" s="1"/>
    </row>
    <row r="503548" spans="1:4" x14ac:dyDescent="0.35">
      <c r="A503548" s="1"/>
      <c r="B503548" s="1"/>
      <c r="C503548" s="1"/>
      <c r="D503548" s="1"/>
    </row>
    <row r="503567" spans="1:4" x14ac:dyDescent="0.35">
      <c r="A503567" s="1"/>
      <c r="B503567" s="1"/>
      <c r="C503567" s="1"/>
      <c r="D503567" s="1"/>
    </row>
    <row r="503586" spans="1:4" x14ac:dyDescent="0.35">
      <c r="A503586" s="1"/>
      <c r="B503586" s="1"/>
      <c r="C503586" s="1"/>
      <c r="D503586" s="1"/>
    </row>
    <row r="503605" spans="1:4" x14ac:dyDescent="0.35">
      <c r="A503605" s="1"/>
      <c r="B503605" s="1"/>
      <c r="C503605" s="1"/>
      <c r="D503605" s="1"/>
    </row>
    <row r="503624" spans="1:4" x14ac:dyDescent="0.35">
      <c r="A503624" s="1"/>
      <c r="B503624" s="1"/>
      <c r="C503624" s="1"/>
      <c r="D503624" s="1"/>
    </row>
    <row r="503643" spans="1:4" x14ac:dyDescent="0.35">
      <c r="A503643" s="1"/>
      <c r="B503643" s="1"/>
      <c r="C503643" s="1"/>
      <c r="D503643" s="1"/>
    </row>
    <row r="503662" spans="1:4" x14ac:dyDescent="0.35">
      <c r="A503662" s="1"/>
      <c r="B503662" s="1"/>
      <c r="C503662" s="1"/>
      <c r="D503662" s="1"/>
    </row>
    <row r="503681" spans="1:4" x14ac:dyDescent="0.35">
      <c r="A503681" s="1"/>
      <c r="B503681" s="1"/>
      <c r="C503681" s="1"/>
      <c r="D503681" s="1"/>
    </row>
    <row r="503700" spans="1:4" x14ac:dyDescent="0.35">
      <c r="A503700" s="1"/>
      <c r="B503700" s="1"/>
      <c r="C503700" s="1"/>
      <c r="D503700" s="1"/>
    </row>
    <row r="503719" spans="1:4" x14ac:dyDescent="0.35">
      <c r="A503719" s="1"/>
      <c r="B503719" s="1"/>
      <c r="C503719" s="1"/>
      <c r="D503719" s="1"/>
    </row>
    <row r="503738" spans="1:4" x14ac:dyDescent="0.35">
      <c r="A503738" s="1"/>
      <c r="B503738" s="1"/>
      <c r="C503738" s="1"/>
      <c r="D503738" s="1"/>
    </row>
    <row r="503757" spans="1:4" x14ac:dyDescent="0.35">
      <c r="A503757" s="1"/>
      <c r="B503757" s="1"/>
      <c r="C503757" s="1"/>
      <c r="D503757" s="1"/>
    </row>
    <row r="503776" spans="1:4" x14ac:dyDescent="0.35">
      <c r="A503776" s="1"/>
      <c r="B503776" s="1"/>
      <c r="C503776" s="1"/>
      <c r="D503776" s="1"/>
    </row>
    <row r="503795" spans="1:4" x14ac:dyDescent="0.35">
      <c r="A503795" s="1"/>
      <c r="B503795" s="1"/>
      <c r="C503795" s="1"/>
      <c r="D503795" s="1"/>
    </row>
    <row r="503814" spans="1:4" x14ac:dyDescent="0.35">
      <c r="A503814" s="1"/>
      <c r="B503814" s="1"/>
      <c r="C503814" s="1"/>
      <c r="D503814" s="1"/>
    </row>
    <row r="503833" spans="1:4" x14ac:dyDescent="0.35">
      <c r="A503833" s="1"/>
      <c r="B503833" s="1"/>
      <c r="C503833" s="1"/>
      <c r="D503833" s="1"/>
    </row>
    <row r="503852" spans="1:4" x14ac:dyDescent="0.35">
      <c r="A503852" s="1"/>
      <c r="B503852" s="1"/>
      <c r="C503852" s="1"/>
      <c r="D503852" s="1"/>
    </row>
    <row r="503871" spans="1:4" x14ac:dyDescent="0.35">
      <c r="A503871" s="1"/>
      <c r="B503871" s="1"/>
      <c r="C503871" s="1"/>
      <c r="D503871" s="1"/>
    </row>
    <row r="503890" spans="1:4" x14ac:dyDescent="0.35">
      <c r="A503890" s="1"/>
      <c r="B503890" s="1"/>
      <c r="C503890" s="1"/>
      <c r="D503890" s="1"/>
    </row>
    <row r="503909" spans="1:4" x14ac:dyDescent="0.35">
      <c r="A503909" s="1"/>
      <c r="B503909" s="1"/>
      <c r="C503909" s="1"/>
      <c r="D503909" s="1"/>
    </row>
    <row r="503928" spans="1:4" x14ac:dyDescent="0.35">
      <c r="A503928" s="1"/>
      <c r="B503928" s="1"/>
      <c r="C503928" s="1"/>
      <c r="D503928" s="1"/>
    </row>
    <row r="503947" spans="1:4" x14ac:dyDescent="0.35">
      <c r="A503947" s="1"/>
      <c r="B503947" s="1"/>
      <c r="C503947" s="1"/>
      <c r="D503947" s="1"/>
    </row>
    <row r="503966" spans="1:4" x14ac:dyDescent="0.35">
      <c r="A503966" s="1"/>
      <c r="B503966" s="1"/>
      <c r="C503966" s="1"/>
      <c r="D503966" s="1"/>
    </row>
    <row r="503985" spans="1:4" x14ac:dyDescent="0.35">
      <c r="A503985" s="1"/>
      <c r="B503985" s="1"/>
      <c r="C503985" s="1"/>
      <c r="D503985" s="1"/>
    </row>
    <row r="504004" spans="1:4" x14ac:dyDescent="0.35">
      <c r="A504004" s="1"/>
      <c r="B504004" s="1"/>
      <c r="C504004" s="1"/>
      <c r="D504004" s="1"/>
    </row>
    <row r="504023" spans="1:4" x14ac:dyDescent="0.35">
      <c r="A504023" s="1"/>
      <c r="B504023" s="1"/>
      <c r="C504023" s="1"/>
      <c r="D504023" s="1"/>
    </row>
    <row r="504042" spans="1:4" x14ac:dyDescent="0.35">
      <c r="A504042" s="1"/>
      <c r="B504042" s="1"/>
      <c r="C504042" s="1"/>
      <c r="D504042" s="1"/>
    </row>
    <row r="504061" spans="1:4" x14ac:dyDescent="0.35">
      <c r="A504061" s="1"/>
      <c r="B504061" s="1"/>
      <c r="C504061" s="1"/>
      <c r="D504061" s="1"/>
    </row>
    <row r="504080" spans="1:4" x14ac:dyDescent="0.35">
      <c r="A504080" s="1"/>
      <c r="B504080" s="1"/>
      <c r="C504080" s="1"/>
      <c r="D504080" s="1"/>
    </row>
    <row r="504099" spans="1:4" x14ac:dyDescent="0.35">
      <c r="A504099" s="1"/>
      <c r="B504099" s="1"/>
      <c r="C504099" s="1"/>
      <c r="D504099" s="1"/>
    </row>
    <row r="504118" spans="1:4" x14ac:dyDescent="0.35">
      <c r="A504118" s="1"/>
      <c r="B504118" s="1"/>
      <c r="C504118" s="1"/>
      <c r="D504118" s="1"/>
    </row>
    <row r="504137" spans="1:4" x14ac:dyDescent="0.35">
      <c r="A504137" s="1"/>
      <c r="B504137" s="1"/>
      <c r="C504137" s="1"/>
      <c r="D504137" s="1"/>
    </row>
    <row r="504156" spans="1:4" x14ac:dyDescent="0.35">
      <c r="A504156" s="1"/>
      <c r="B504156" s="1"/>
      <c r="C504156" s="1"/>
      <c r="D504156" s="1"/>
    </row>
    <row r="504175" spans="1:4" x14ac:dyDescent="0.35">
      <c r="A504175" s="1"/>
      <c r="B504175" s="1"/>
      <c r="C504175" s="1"/>
      <c r="D504175" s="1"/>
    </row>
    <row r="504194" spans="1:4" x14ac:dyDescent="0.35">
      <c r="A504194" s="1"/>
      <c r="B504194" s="1"/>
      <c r="C504194" s="1"/>
      <c r="D504194" s="1"/>
    </row>
    <row r="504213" spans="1:4" x14ac:dyDescent="0.35">
      <c r="A504213" s="1"/>
      <c r="B504213" s="1"/>
      <c r="C504213" s="1"/>
      <c r="D504213" s="1"/>
    </row>
    <row r="504232" spans="1:4" x14ac:dyDescent="0.35">
      <c r="A504232" s="1"/>
      <c r="B504232" s="1"/>
      <c r="C504232" s="1"/>
      <c r="D504232" s="1"/>
    </row>
    <row r="504251" spans="1:4" x14ac:dyDescent="0.35">
      <c r="A504251" s="1"/>
      <c r="B504251" s="1"/>
      <c r="C504251" s="1"/>
      <c r="D504251" s="1"/>
    </row>
    <row r="504270" spans="1:4" x14ac:dyDescent="0.35">
      <c r="A504270" s="1"/>
      <c r="B504270" s="1"/>
      <c r="C504270" s="1"/>
      <c r="D504270" s="1"/>
    </row>
    <row r="504289" spans="1:4" x14ac:dyDescent="0.35">
      <c r="A504289" s="1"/>
      <c r="B504289" s="1"/>
      <c r="C504289" s="1"/>
      <c r="D504289" s="1"/>
    </row>
    <row r="504308" spans="1:4" x14ac:dyDescent="0.35">
      <c r="A504308" s="1"/>
      <c r="B504308" s="1"/>
      <c r="C504308" s="1"/>
      <c r="D504308" s="1"/>
    </row>
    <row r="504327" spans="1:4" x14ac:dyDescent="0.35">
      <c r="A504327" s="1"/>
      <c r="B504327" s="1"/>
      <c r="C504327" s="1"/>
      <c r="D504327" s="1"/>
    </row>
    <row r="504346" spans="1:4" x14ac:dyDescent="0.35">
      <c r="A504346" s="1"/>
      <c r="B504346" s="1"/>
      <c r="C504346" s="1"/>
      <c r="D504346" s="1"/>
    </row>
    <row r="504365" spans="1:4" x14ac:dyDescent="0.35">
      <c r="A504365" s="1"/>
      <c r="B504365" s="1"/>
      <c r="C504365" s="1"/>
      <c r="D504365" s="1"/>
    </row>
    <row r="504384" spans="1:4" x14ac:dyDescent="0.35">
      <c r="A504384" s="1"/>
      <c r="B504384" s="1"/>
      <c r="C504384" s="1"/>
      <c r="D504384" s="1"/>
    </row>
    <row r="504403" spans="1:4" x14ac:dyDescent="0.35">
      <c r="A504403" s="1"/>
      <c r="B504403" s="1"/>
      <c r="C504403" s="1"/>
      <c r="D504403" s="1"/>
    </row>
    <row r="504422" spans="1:4" x14ac:dyDescent="0.35">
      <c r="A504422" s="1"/>
      <c r="B504422" s="1"/>
      <c r="C504422" s="1"/>
      <c r="D504422" s="1"/>
    </row>
    <row r="504441" spans="1:4" x14ac:dyDescent="0.35">
      <c r="A504441" s="1"/>
      <c r="B504441" s="1"/>
      <c r="C504441" s="1"/>
      <c r="D504441" s="1"/>
    </row>
    <row r="504460" spans="1:4" x14ac:dyDescent="0.35">
      <c r="A504460" s="1"/>
      <c r="B504460" s="1"/>
      <c r="C504460" s="1"/>
      <c r="D504460" s="1"/>
    </row>
    <row r="504479" spans="1:4" x14ac:dyDescent="0.35">
      <c r="A504479" s="1"/>
      <c r="B504479" s="1"/>
      <c r="C504479" s="1"/>
      <c r="D504479" s="1"/>
    </row>
    <row r="504498" spans="1:4" x14ac:dyDescent="0.35">
      <c r="A504498" s="1"/>
      <c r="B504498" s="1"/>
      <c r="C504498" s="1"/>
      <c r="D504498" s="1"/>
    </row>
    <row r="504517" spans="1:4" x14ac:dyDescent="0.35">
      <c r="A504517" s="1"/>
      <c r="B504517" s="1"/>
      <c r="C504517" s="1"/>
      <c r="D504517" s="1"/>
    </row>
    <row r="504536" spans="1:4" x14ac:dyDescent="0.35">
      <c r="A504536" s="1"/>
      <c r="B504536" s="1"/>
      <c r="C504536" s="1"/>
      <c r="D504536" s="1"/>
    </row>
    <row r="504555" spans="1:4" x14ac:dyDescent="0.35">
      <c r="A504555" s="1"/>
      <c r="B504555" s="1"/>
      <c r="C504555" s="1"/>
      <c r="D504555" s="1"/>
    </row>
    <row r="504574" spans="1:4" x14ac:dyDescent="0.35">
      <c r="A504574" s="1"/>
      <c r="B504574" s="1"/>
      <c r="C504574" s="1"/>
      <c r="D504574" s="1"/>
    </row>
    <row r="504593" spans="1:4" x14ac:dyDescent="0.35">
      <c r="A504593" s="1"/>
      <c r="B504593" s="1"/>
      <c r="C504593" s="1"/>
      <c r="D504593" s="1"/>
    </row>
    <row r="504612" spans="1:4" x14ac:dyDescent="0.35">
      <c r="A504612" s="1"/>
      <c r="B504612" s="1"/>
      <c r="C504612" s="1"/>
      <c r="D504612" s="1"/>
    </row>
    <row r="504631" spans="1:4" x14ac:dyDescent="0.35">
      <c r="A504631" s="1"/>
      <c r="B504631" s="1"/>
      <c r="C504631" s="1"/>
      <c r="D504631" s="1"/>
    </row>
    <row r="504650" spans="1:4" x14ac:dyDescent="0.35">
      <c r="A504650" s="1"/>
      <c r="B504650" s="1"/>
      <c r="C504650" s="1"/>
      <c r="D504650" s="1"/>
    </row>
    <row r="504669" spans="1:4" x14ac:dyDescent="0.35">
      <c r="A504669" s="1"/>
      <c r="B504669" s="1"/>
      <c r="C504669" s="1"/>
      <c r="D504669" s="1"/>
    </row>
    <row r="504688" spans="1:4" x14ac:dyDescent="0.35">
      <c r="A504688" s="1"/>
      <c r="B504688" s="1"/>
      <c r="C504688" s="1"/>
      <c r="D504688" s="1"/>
    </row>
    <row r="504707" spans="1:4" x14ac:dyDescent="0.35">
      <c r="A504707" s="1"/>
      <c r="B504707" s="1"/>
      <c r="C504707" s="1"/>
      <c r="D504707" s="1"/>
    </row>
    <row r="504726" spans="1:4" x14ac:dyDescent="0.35">
      <c r="A504726" s="1"/>
      <c r="B504726" s="1"/>
      <c r="C504726" s="1"/>
      <c r="D504726" s="1"/>
    </row>
    <row r="504745" spans="1:4" x14ac:dyDescent="0.35">
      <c r="A504745" s="1"/>
      <c r="B504745" s="1"/>
      <c r="C504745" s="1"/>
      <c r="D504745" s="1"/>
    </row>
    <row r="504764" spans="1:4" x14ac:dyDescent="0.35">
      <c r="A504764" s="1"/>
      <c r="B504764" s="1"/>
      <c r="C504764" s="1"/>
      <c r="D504764" s="1"/>
    </row>
    <row r="504783" spans="1:4" x14ac:dyDescent="0.35">
      <c r="A504783" s="1"/>
      <c r="B504783" s="1"/>
      <c r="C504783" s="1"/>
      <c r="D504783" s="1"/>
    </row>
    <row r="504802" spans="1:4" x14ac:dyDescent="0.35">
      <c r="A504802" s="1"/>
      <c r="B504802" s="1"/>
      <c r="C504802" s="1"/>
      <c r="D504802" s="1"/>
    </row>
    <row r="504821" spans="1:4" x14ac:dyDescent="0.35">
      <c r="A504821" s="1"/>
      <c r="B504821" s="1"/>
      <c r="C504821" s="1"/>
      <c r="D504821" s="1"/>
    </row>
    <row r="504840" spans="1:4" x14ac:dyDescent="0.35">
      <c r="A504840" s="1"/>
      <c r="B504840" s="1"/>
      <c r="C504840" s="1"/>
      <c r="D504840" s="1"/>
    </row>
    <row r="504859" spans="1:4" x14ac:dyDescent="0.35">
      <c r="A504859" s="1"/>
      <c r="B504859" s="1"/>
      <c r="C504859" s="1"/>
      <c r="D504859" s="1"/>
    </row>
    <row r="504878" spans="1:4" x14ac:dyDescent="0.35">
      <c r="A504878" s="1"/>
      <c r="B504878" s="1"/>
      <c r="C504878" s="1"/>
      <c r="D504878" s="1"/>
    </row>
    <row r="504897" spans="1:4" x14ac:dyDescent="0.35">
      <c r="A504897" s="1"/>
      <c r="B504897" s="1"/>
      <c r="C504897" s="1"/>
      <c r="D504897" s="1"/>
    </row>
    <row r="504916" spans="1:4" x14ac:dyDescent="0.35">
      <c r="A504916" s="1"/>
      <c r="B504916" s="1"/>
      <c r="C504916" s="1"/>
      <c r="D504916" s="1"/>
    </row>
    <row r="504935" spans="1:4" x14ac:dyDescent="0.35">
      <c r="A504935" s="1"/>
      <c r="B504935" s="1"/>
      <c r="C504935" s="1"/>
      <c r="D504935" s="1"/>
    </row>
    <row r="504954" spans="1:4" x14ac:dyDescent="0.35">
      <c r="A504954" s="1"/>
      <c r="B504954" s="1"/>
      <c r="C504954" s="1"/>
      <c r="D504954" s="1"/>
    </row>
    <row r="504973" spans="1:4" x14ac:dyDescent="0.35">
      <c r="A504973" s="1"/>
      <c r="B504973" s="1"/>
      <c r="C504973" s="1"/>
      <c r="D504973" s="1"/>
    </row>
    <row r="504992" spans="1:4" x14ac:dyDescent="0.35">
      <c r="A504992" s="1"/>
      <c r="B504992" s="1"/>
      <c r="C504992" s="1"/>
      <c r="D504992" s="1"/>
    </row>
    <row r="505011" spans="1:4" x14ac:dyDescent="0.35">
      <c r="A505011" s="1"/>
      <c r="B505011" s="1"/>
      <c r="C505011" s="1"/>
      <c r="D505011" s="1"/>
    </row>
    <row r="505030" spans="1:4" x14ac:dyDescent="0.35">
      <c r="A505030" s="1"/>
      <c r="B505030" s="1"/>
      <c r="C505030" s="1"/>
      <c r="D505030" s="1"/>
    </row>
    <row r="505049" spans="1:4" x14ac:dyDescent="0.35">
      <c r="A505049" s="1"/>
      <c r="B505049" s="1"/>
      <c r="C505049" s="1"/>
      <c r="D505049" s="1"/>
    </row>
    <row r="505068" spans="1:4" x14ac:dyDescent="0.35">
      <c r="A505068" s="1"/>
      <c r="B505068" s="1"/>
      <c r="C505068" s="1"/>
      <c r="D505068" s="1"/>
    </row>
    <row r="505087" spans="1:4" x14ac:dyDescent="0.35">
      <c r="A505087" s="1"/>
      <c r="B505087" s="1"/>
      <c r="C505087" s="1"/>
      <c r="D505087" s="1"/>
    </row>
    <row r="505106" spans="1:4" x14ac:dyDescent="0.35">
      <c r="A505106" s="1"/>
      <c r="B505106" s="1"/>
      <c r="C505106" s="1"/>
      <c r="D505106" s="1"/>
    </row>
    <row r="505125" spans="1:4" x14ac:dyDescent="0.35">
      <c r="A505125" s="1"/>
      <c r="B505125" s="1"/>
      <c r="C505125" s="1"/>
      <c r="D505125" s="1"/>
    </row>
    <row r="505144" spans="1:4" x14ac:dyDescent="0.35">
      <c r="A505144" s="1"/>
      <c r="B505144" s="1"/>
      <c r="C505144" s="1"/>
      <c r="D505144" s="1"/>
    </row>
    <row r="505163" spans="1:4" x14ac:dyDescent="0.35">
      <c r="A505163" s="1"/>
      <c r="B505163" s="1"/>
      <c r="C505163" s="1"/>
      <c r="D505163" s="1"/>
    </row>
    <row r="505182" spans="1:4" x14ac:dyDescent="0.35">
      <c r="A505182" s="1"/>
      <c r="B505182" s="1"/>
      <c r="C505182" s="1"/>
      <c r="D505182" s="1"/>
    </row>
    <row r="505201" spans="1:4" x14ac:dyDescent="0.35">
      <c r="A505201" s="1"/>
      <c r="B505201" s="1"/>
      <c r="C505201" s="1"/>
      <c r="D505201" s="1"/>
    </row>
    <row r="505220" spans="1:4" x14ac:dyDescent="0.35">
      <c r="A505220" s="1"/>
      <c r="B505220" s="1"/>
      <c r="C505220" s="1"/>
      <c r="D505220" s="1"/>
    </row>
    <row r="505239" spans="1:4" x14ac:dyDescent="0.35">
      <c r="A505239" s="1"/>
      <c r="B505239" s="1"/>
      <c r="C505239" s="1"/>
      <c r="D505239" s="1"/>
    </row>
    <row r="505258" spans="1:4" x14ac:dyDescent="0.35">
      <c r="A505258" s="1"/>
      <c r="B505258" s="1"/>
      <c r="C505258" s="1"/>
      <c r="D505258" s="1"/>
    </row>
    <row r="505277" spans="1:4" x14ac:dyDescent="0.35">
      <c r="A505277" s="1"/>
      <c r="B505277" s="1"/>
      <c r="C505277" s="1"/>
      <c r="D505277" s="1"/>
    </row>
    <row r="505296" spans="1:4" x14ac:dyDescent="0.35">
      <c r="A505296" s="1"/>
      <c r="B505296" s="1"/>
      <c r="C505296" s="1"/>
      <c r="D505296" s="1"/>
    </row>
    <row r="505315" spans="1:4" x14ac:dyDescent="0.35">
      <c r="A505315" s="1"/>
      <c r="B505315" s="1"/>
      <c r="C505315" s="1"/>
      <c r="D505315" s="1"/>
    </row>
    <row r="505334" spans="1:4" x14ac:dyDescent="0.35">
      <c r="A505334" s="1"/>
      <c r="B505334" s="1"/>
      <c r="C505334" s="1"/>
      <c r="D505334" s="1"/>
    </row>
    <row r="505353" spans="1:4" x14ac:dyDescent="0.35">
      <c r="A505353" s="1"/>
      <c r="B505353" s="1"/>
      <c r="C505353" s="1"/>
      <c r="D505353" s="1"/>
    </row>
    <row r="505372" spans="1:4" x14ac:dyDescent="0.35">
      <c r="A505372" s="1"/>
      <c r="B505372" s="1"/>
      <c r="C505372" s="1"/>
      <c r="D505372" s="1"/>
    </row>
    <row r="505391" spans="1:4" x14ac:dyDescent="0.35">
      <c r="A505391" s="1"/>
      <c r="B505391" s="1"/>
      <c r="C505391" s="1"/>
      <c r="D505391" s="1"/>
    </row>
    <row r="505410" spans="1:4" x14ac:dyDescent="0.35">
      <c r="A505410" s="1"/>
      <c r="B505410" s="1"/>
      <c r="C505410" s="1"/>
      <c r="D505410" s="1"/>
    </row>
    <row r="505429" spans="1:4" x14ac:dyDescent="0.35">
      <c r="A505429" s="1"/>
      <c r="B505429" s="1"/>
      <c r="C505429" s="1"/>
      <c r="D505429" s="1"/>
    </row>
    <row r="505448" spans="1:4" x14ac:dyDescent="0.35">
      <c r="A505448" s="1"/>
      <c r="B505448" s="1"/>
      <c r="C505448" s="1"/>
      <c r="D505448" s="1"/>
    </row>
    <row r="505467" spans="1:4" x14ac:dyDescent="0.35">
      <c r="A505467" s="1"/>
      <c r="B505467" s="1"/>
      <c r="C505467" s="1"/>
      <c r="D505467" s="1"/>
    </row>
    <row r="505486" spans="1:4" x14ac:dyDescent="0.35">
      <c r="A505486" s="1"/>
      <c r="B505486" s="1"/>
      <c r="C505486" s="1"/>
      <c r="D505486" s="1"/>
    </row>
    <row r="505505" spans="1:4" x14ac:dyDescent="0.35">
      <c r="A505505" s="1"/>
      <c r="B505505" s="1"/>
      <c r="C505505" s="1"/>
      <c r="D505505" s="1"/>
    </row>
    <row r="505524" spans="1:4" x14ac:dyDescent="0.35">
      <c r="A505524" s="1"/>
      <c r="B505524" s="1"/>
      <c r="C505524" s="1"/>
      <c r="D505524" s="1"/>
    </row>
    <row r="505543" spans="1:4" x14ac:dyDescent="0.35">
      <c r="A505543" s="1"/>
      <c r="B505543" s="1"/>
      <c r="C505543" s="1"/>
      <c r="D505543" s="1"/>
    </row>
    <row r="505562" spans="1:4" x14ac:dyDescent="0.35">
      <c r="A505562" s="1"/>
      <c r="B505562" s="1"/>
      <c r="C505562" s="1"/>
      <c r="D505562" s="1"/>
    </row>
    <row r="505581" spans="1:4" x14ac:dyDescent="0.35">
      <c r="A505581" s="1"/>
      <c r="B505581" s="1"/>
      <c r="C505581" s="1"/>
      <c r="D505581" s="1"/>
    </row>
    <row r="505600" spans="1:4" x14ac:dyDescent="0.35">
      <c r="A505600" s="1"/>
      <c r="B505600" s="1"/>
      <c r="C505600" s="1"/>
      <c r="D505600" s="1"/>
    </row>
    <row r="505619" spans="1:4" x14ac:dyDescent="0.35">
      <c r="A505619" s="1"/>
      <c r="B505619" s="1"/>
      <c r="C505619" s="1"/>
      <c r="D505619" s="1"/>
    </row>
    <row r="505638" spans="1:4" x14ac:dyDescent="0.35">
      <c r="A505638" s="1"/>
      <c r="B505638" s="1"/>
      <c r="C505638" s="1"/>
      <c r="D505638" s="1"/>
    </row>
    <row r="505657" spans="1:4" x14ac:dyDescent="0.35">
      <c r="A505657" s="1"/>
      <c r="B505657" s="1"/>
      <c r="C505657" s="1"/>
      <c r="D505657" s="1"/>
    </row>
    <row r="505676" spans="1:4" x14ac:dyDescent="0.35">
      <c r="A505676" s="1"/>
      <c r="B505676" s="1"/>
      <c r="C505676" s="1"/>
      <c r="D505676" s="1"/>
    </row>
    <row r="505695" spans="1:4" x14ac:dyDescent="0.35">
      <c r="A505695" s="1"/>
      <c r="B505695" s="1"/>
      <c r="C505695" s="1"/>
      <c r="D505695" s="1"/>
    </row>
    <row r="505714" spans="1:4" x14ac:dyDescent="0.35">
      <c r="A505714" s="1"/>
      <c r="B505714" s="1"/>
      <c r="C505714" s="1"/>
      <c r="D505714" s="1"/>
    </row>
    <row r="505733" spans="1:4" x14ac:dyDescent="0.35">
      <c r="A505733" s="1"/>
      <c r="B505733" s="1"/>
      <c r="C505733" s="1"/>
      <c r="D505733" s="1"/>
    </row>
    <row r="505752" spans="1:4" x14ac:dyDescent="0.35">
      <c r="A505752" s="1"/>
      <c r="B505752" s="1"/>
      <c r="C505752" s="1"/>
      <c r="D505752" s="1"/>
    </row>
    <row r="505771" spans="1:4" x14ac:dyDescent="0.35">
      <c r="A505771" s="1"/>
      <c r="B505771" s="1"/>
      <c r="C505771" s="1"/>
      <c r="D505771" s="1"/>
    </row>
    <row r="505790" spans="1:4" x14ac:dyDescent="0.35">
      <c r="A505790" s="1"/>
      <c r="B505790" s="1"/>
      <c r="C505790" s="1"/>
      <c r="D505790" s="1"/>
    </row>
    <row r="505809" spans="1:4" x14ac:dyDescent="0.35">
      <c r="A505809" s="1"/>
      <c r="B505809" s="1"/>
      <c r="C505809" s="1"/>
      <c r="D505809" s="1"/>
    </row>
    <row r="505828" spans="1:4" x14ac:dyDescent="0.35">
      <c r="A505828" s="1"/>
      <c r="B505828" s="1"/>
      <c r="C505828" s="1"/>
      <c r="D505828" s="1"/>
    </row>
    <row r="505847" spans="1:4" x14ac:dyDescent="0.35">
      <c r="A505847" s="1"/>
      <c r="B505847" s="1"/>
      <c r="C505847" s="1"/>
      <c r="D505847" s="1"/>
    </row>
    <row r="505866" spans="1:4" x14ac:dyDescent="0.35">
      <c r="A505866" s="1"/>
      <c r="B505866" s="1"/>
      <c r="C505866" s="1"/>
      <c r="D505866" s="1"/>
    </row>
    <row r="505885" spans="1:4" x14ac:dyDescent="0.35">
      <c r="A505885" s="1"/>
      <c r="B505885" s="1"/>
      <c r="C505885" s="1"/>
      <c r="D505885" s="1"/>
    </row>
    <row r="505904" spans="1:4" x14ac:dyDescent="0.35">
      <c r="A505904" s="1"/>
      <c r="B505904" s="1"/>
      <c r="C505904" s="1"/>
      <c r="D505904" s="1"/>
    </row>
    <row r="505923" spans="1:4" x14ac:dyDescent="0.35">
      <c r="A505923" s="1"/>
      <c r="B505923" s="1"/>
      <c r="C505923" s="1"/>
      <c r="D505923" s="1"/>
    </row>
    <row r="505942" spans="1:4" x14ac:dyDescent="0.35">
      <c r="A505942" s="1"/>
      <c r="B505942" s="1"/>
      <c r="C505942" s="1"/>
      <c r="D505942" s="1"/>
    </row>
    <row r="505961" spans="1:4" x14ac:dyDescent="0.35">
      <c r="A505961" s="1"/>
      <c r="B505961" s="1"/>
      <c r="C505961" s="1"/>
      <c r="D505961" s="1"/>
    </row>
    <row r="505980" spans="1:4" x14ac:dyDescent="0.35">
      <c r="A505980" s="1"/>
      <c r="B505980" s="1"/>
      <c r="C505980" s="1"/>
      <c r="D505980" s="1"/>
    </row>
    <row r="505999" spans="1:4" x14ac:dyDescent="0.35">
      <c r="A505999" s="1"/>
      <c r="B505999" s="1"/>
      <c r="C505999" s="1"/>
      <c r="D505999" s="1"/>
    </row>
    <row r="506018" spans="1:4" x14ac:dyDescent="0.35">
      <c r="A506018" s="1"/>
      <c r="B506018" s="1"/>
      <c r="C506018" s="1"/>
      <c r="D506018" s="1"/>
    </row>
    <row r="506037" spans="1:4" x14ac:dyDescent="0.35">
      <c r="A506037" s="1"/>
      <c r="B506037" s="1"/>
      <c r="C506037" s="1"/>
      <c r="D506037" s="1"/>
    </row>
    <row r="506056" spans="1:4" x14ac:dyDescent="0.35">
      <c r="A506056" s="1"/>
      <c r="B506056" s="1"/>
      <c r="C506056" s="1"/>
      <c r="D506056" s="1"/>
    </row>
    <row r="506075" spans="1:4" x14ac:dyDescent="0.35">
      <c r="A506075" s="1"/>
      <c r="B506075" s="1"/>
      <c r="C506075" s="1"/>
      <c r="D506075" s="1"/>
    </row>
    <row r="506094" spans="1:4" x14ac:dyDescent="0.35">
      <c r="A506094" s="1"/>
      <c r="B506094" s="1"/>
      <c r="C506094" s="1"/>
      <c r="D506094" s="1"/>
    </row>
    <row r="506113" spans="1:4" x14ac:dyDescent="0.35">
      <c r="A506113" s="1"/>
      <c r="B506113" s="1"/>
      <c r="C506113" s="1"/>
      <c r="D506113" s="1"/>
    </row>
    <row r="506132" spans="1:4" x14ac:dyDescent="0.35">
      <c r="A506132" s="1"/>
      <c r="B506132" s="1"/>
      <c r="C506132" s="1"/>
      <c r="D506132" s="1"/>
    </row>
    <row r="506151" spans="1:4" x14ac:dyDescent="0.35">
      <c r="A506151" s="1"/>
      <c r="B506151" s="1"/>
      <c r="C506151" s="1"/>
      <c r="D506151" s="1"/>
    </row>
    <row r="506170" spans="1:4" x14ac:dyDescent="0.35">
      <c r="A506170" s="1"/>
      <c r="B506170" s="1"/>
      <c r="C506170" s="1"/>
      <c r="D506170" s="1"/>
    </row>
    <row r="506189" spans="1:4" x14ac:dyDescent="0.35">
      <c r="A506189" s="1"/>
      <c r="B506189" s="1"/>
      <c r="C506189" s="1"/>
      <c r="D506189" s="1"/>
    </row>
    <row r="506208" spans="1:4" x14ac:dyDescent="0.35">
      <c r="A506208" s="1"/>
      <c r="B506208" s="1"/>
      <c r="C506208" s="1"/>
      <c r="D506208" s="1"/>
    </row>
    <row r="506227" spans="1:4" x14ac:dyDescent="0.35">
      <c r="A506227" s="1"/>
      <c r="B506227" s="1"/>
      <c r="C506227" s="1"/>
      <c r="D506227" s="1"/>
    </row>
    <row r="506246" spans="1:4" x14ac:dyDescent="0.35">
      <c r="A506246" s="1"/>
      <c r="B506246" s="1"/>
      <c r="C506246" s="1"/>
      <c r="D506246" s="1"/>
    </row>
    <row r="506265" spans="1:4" x14ac:dyDescent="0.35">
      <c r="A506265" s="1"/>
      <c r="B506265" s="1"/>
      <c r="C506265" s="1"/>
      <c r="D506265" s="1"/>
    </row>
    <row r="506284" spans="1:4" x14ac:dyDescent="0.35">
      <c r="A506284" s="1"/>
      <c r="B506284" s="1"/>
      <c r="C506284" s="1"/>
      <c r="D506284" s="1"/>
    </row>
    <row r="506303" spans="1:4" x14ac:dyDescent="0.35">
      <c r="A506303" s="1"/>
      <c r="B506303" s="1"/>
      <c r="C506303" s="1"/>
      <c r="D506303" s="1"/>
    </row>
    <row r="506322" spans="1:4" x14ac:dyDescent="0.35">
      <c r="A506322" s="1"/>
      <c r="B506322" s="1"/>
      <c r="C506322" s="1"/>
      <c r="D506322" s="1"/>
    </row>
    <row r="506341" spans="1:4" x14ac:dyDescent="0.35">
      <c r="A506341" s="1"/>
      <c r="B506341" s="1"/>
      <c r="C506341" s="1"/>
      <c r="D506341" s="1"/>
    </row>
    <row r="506360" spans="1:4" x14ac:dyDescent="0.35">
      <c r="A506360" s="1"/>
      <c r="B506360" s="1"/>
      <c r="C506360" s="1"/>
      <c r="D506360" s="1"/>
    </row>
    <row r="506379" spans="1:4" x14ac:dyDescent="0.35">
      <c r="A506379" s="1"/>
      <c r="B506379" s="1"/>
      <c r="C506379" s="1"/>
      <c r="D506379" s="1"/>
    </row>
    <row r="506398" spans="1:4" x14ac:dyDescent="0.35">
      <c r="A506398" s="1"/>
      <c r="B506398" s="1"/>
      <c r="C506398" s="1"/>
      <c r="D506398" s="1"/>
    </row>
    <row r="506417" spans="1:4" x14ac:dyDescent="0.35">
      <c r="A506417" s="1"/>
      <c r="B506417" s="1"/>
      <c r="C506417" s="1"/>
      <c r="D506417" s="1"/>
    </row>
    <row r="506436" spans="1:4" x14ac:dyDescent="0.35">
      <c r="A506436" s="1"/>
      <c r="B506436" s="1"/>
      <c r="C506436" s="1"/>
      <c r="D506436" s="1"/>
    </row>
    <row r="506455" spans="1:4" x14ac:dyDescent="0.35">
      <c r="A506455" s="1"/>
      <c r="B506455" s="1"/>
      <c r="C506455" s="1"/>
      <c r="D506455" s="1"/>
    </row>
    <row r="506474" spans="1:4" x14ac:dyDescent="0.35">
      <c r="A506474" s="1"/>
      <c r="B506474" s="1"/>
      <c r="C506474" s="1"/>
      <c r="D506474" s="1"/>
    </row>
    <row r="506493" spans="1:4" x14ac:dyDescent="0.35">
      <c r="A506493" s="1"/>
      <c r="B506493" s="1"/>
      <c r="C506493" s="1"/>
      <c r="D506493" s="1"/>
    </row>
    <row r="506512" spans="1:4" x14ac:dyDescent="0.35">
      <c r="A506512" s="1"/>
      <c r="B506512" s="1"/>
      <c r="C506512" s="1"/>
      <c r="D506512" s="1"/>
    </row>
    <row r="506531" spans="1:4" x14ac:dyDescent="0.35">
      <c r="A506531" s="1"/>
      <c r="B506531" s="1"/>
      <c r="C506531" s="1"/>
      <c r="D506531" s="1"/>
    </row>
    <row r="506550" spans="1:4" x14ac:dyDescent="0.35">
      <c r="A506550" s="1"/>
      <c r="B506550" s="1"/>
      <c r="C506550" s="1"/>
      <c r="D506550" s="1"/>
    </row>
    <row r="506569" spans="1:4" x14ac:dyDescent="0.35">
      <c r="A506569" s="1"/>
      <c r="B506569" s="1"/>
      <c r="C506569" s="1"/>
      <c r="D506569" s="1"/>
    </row>
    <row r="506588" spans="1:4" x14ac:dyDescent="0.35">
      <c r="A506588" s="1"/>
      <c r="B506588" s="1"/>
      <c r="C506588" s="1"/>
      <c r="D506588" s="1"/>
    </row>
    <row r="506607" spans="1:4" x14ac:dyDescent="0.35">
      <c r="A506607" s="1"/>
      <c r="B506607" s="1"/>
      <c r="C506607" s="1"/>
      <c r="D506607" s="1"/>
    </row>
    <row r="506626" spans="1:4" x14ac:dyDescent="0.35">
      <c r="A506626" s="1"/>
      <c r="B506626" s="1"/>
      <c r="C506626" s="1"/>
      <c r="D506626" s="1"/>
    </row>
    <row r="506645" spans="1:4" x14ac:dyDescent="0.35">
      <c r="A506645" s="1"/>
      <c r="B506645" s="1"/>
      <c r="C506645" s="1"/>
      <c r="D506645" s="1"/>
    </row>
    <row r="506664" spans="1:4" x14ac:dyDescent="0.35">
      <c r="A506664" s="1"/>
      <c r="B506664" s="1"/>
      <c r="C506664" s="1"/>
      <c r="D506664" s="1"/>
    </row>
    <row r="506683" spans="1:4" x14ac:dyDescent="0.35">
      <c r="A506683" s="1"/>
      <c r="B506683" s="1"/>
      <c r="C506683" s="1"/>
      <c r="D506683" s="1"/>
    </row>
    <row r="506702" spans="1:4" x14ac:dyDescent="0.35">
      <c r="A506702" s="1"/>
      <c r="B506702" s="1"/>
      <c r="C506702" s="1"/>
      <c r="D506702" s="1"/>
    </row>
    <row r="506721" spans="1:4" x14ac:dyDescent="0.35">
      <c r="A506721" s="1"/>
      <c r="B506721" s="1"/>
      <c r="C506721" s="1"/>
      <c r="D506721" s="1"/>
    </row>
    <row r="506740" spans="1:4" x14ac:dyDescent="0.35">
      <c r="A506740" s="1"/>
      <c r="B506740" s="1"/>
      <c r="C506740" s="1"/>
      <c r="D506740" s="1"/>
    </row>
    <row r="506759" spans="1:4" x14ac:dyDescent="0.35">
      <c r="A506759" s="1"/>
      <c r="B506759" s="1"/>
      <c r="C506759" s="1"/>
      <c r="D506759" s="1"/>
    </row>
    <row r="506778" spans="1:4" x14ac:dyDescent="0.35">
      <c r="A506778" s="1"/>
      <c r="B506778" s="1"/>
      <c r="C506778" s="1"/>
      <c r="D506778" s="1"/>
    </row>
    <row r="506797" spans="1:4" x14ac:dyDescent="0.35">
      <c r="A506797" s="1"/>
      <c r="B506797" s="1"/>
      <c r="C506797" s="1"/>
      <c r="D506797" s="1"/>
    </row>
    <row r="506816" spans="1:4" x14ac:dyDescent="0.35">
      <c r="A506816" s="1"/>
      <c r="B506816" s="1"/>
      <c r="C506816" s="1"/>
      <c r="D506816" s="1"/>
    </row>
    <row r="506835" spans="1:4" x14ac:dyDescent="0.35">
      <c r="A506835" s="1"/>
      <c r="B506835" s="1"/>
      <c r="C506835" s="1"/>
      <c r="D506835" s="1"/>
    </row>
    <row r="506854" spans="1:4" x14ac:dyDescent="0.35">
      <c r="A506854" s="1"/>
      <c r="B506854" s="1"/>
      <c r="C506854" s="1"/>
      <c r="D506854" s="1"/>
    </row>
    <row r="506873" spans="1:4" x14ac:dyDescent="0.35">
      <c r="A506873" s="1"/>
      <c r="B506873" s="1"/>
      <c r="C506873" s="1"/>
      <c r="D506873" s="1"/>
    </row>
    <row r="506892" spans="1:4" x14ac:dyDescent="0.35">
      <c r="A506892" s="1"/>
      <c r="B506892" s="1"/>
      <c r="C506892" s="1"/>
      <c r="D506892" s="1"/>
    </row>
    <row r="506911" spans="1:4" x14ac:dyDescent="0.35">
      <c r="A506911" s="1"/>
      <c r="B506911" s="1"/>
      <c r="C506911" s="1"/>
      <c r="D506911" s="1"/>
    </row>
    <row r="506930" spans="1:4" x14ac:dyDescent="0.35">
      <c r="A506930" s="1"/>
      <c r="B506930" s="1"/>
      <c r="C506930" s="1"/>
      <c r="D506930" s="1"/>
    </row>
    <row r="506949" spans="1:4" x14ac:dyDescent="0.35">
      <c r="A506949" s="1"/>
      <c r="B506949" s="1"/>
      <c r="C506949" s="1"/>
      <c r="D506949" s="1"/>
    </row>
    <row r="506968" spans="1:4" x14ac:dyDescent="0.35">
      <c r="A506968" s="1"/>
      <c r="B506968" s="1"/>
      <c r="C506968" s="1"/>
      <c r="D506968" s="1"/>
    </row>
    <row r="506987" spans="1:4" x14ac:dyDescent="0.35">
      <c r="A506987" s="1"/>
      <c r="B506987" s="1"/>
      <c r="C506987" s="1"/>
      <c r="D506987" s="1"/>
    </row>
    <row r="507006" spans="1:4" x14ac:dyDescent="0.35">
      <c r="A507006" s="1"/>
      <c r="B507006" s="1"/>
      <c r="C507006" s="1"/>
      <c r="D507006" s="1"/>
    </row>
    <row r="507025" spans="1:4" x14ac:dyDescent="0.35">
      <c r="A507025" s="1"/>
      <c r="B507025" s="1"/>
      <c r="C507025" s="1"/>
      <c r="D507025" s="1"/>
    </row>
    <row r="507044" spans="1:4" x14ac:dyDescent="0.35">
      <c r="A507044" s="1"/>
      <c r="B507044" s="1"/>
      <c r="C507044" s="1"/>
      <c r="D507044" s="1"/>
    </row>
    <row r="507063" spans="1:4" x14ac:dyDescent="0.35">
      <c r="A507063" s="1"/>
      <c r="B507063" s="1"/>
      <c r="C507063" s="1"/>
      <c r="D507063" s="1"/>
    </row>
    <row r="507082" spans="1:4" x14ac:dyDescent="0.35">
      <c r="A507082" s="1"/>
      <c r="B507082" s="1"/>
      <c r="C507082" s="1"/>
      <c r="D507082" s="1"/>
    </row>
    <row r="507101" spans="1:4" x14ac:dyDescent="0.35">
      <c r="A507101" s="1"/>
      <c r="B507101" s="1"/>
      <c r="C507101" s="1"/>
      <c r="D507101" s="1"/>
    </row>
    <row r="507120" spans="1:4" x14ac:dyDescent="0.35">
      <c r="A507120" s="1"/>
      <c r="B507120" s="1"/>
      <c r="C507120" s="1"/>
      <c r="D507120" s="1"/>
    </row>
    <row r="507139" spans="1:4" x14ac:dyDescent="0.35">
      <c r="A507139" s="1"/>
      <c r="B507139" s="1"/>
      <c r="C507139" s="1"/>
      <c r="D507139" s="1"/>
    </row>
    <row r="507158" spans="1:4" x14ac:dyDescent="0.35">
      <c r="A507158" s="1"/>
      <c r="B507158" s="1"/>
      <c r="C507158" s="1"/>
      <c r="D507158" s="1"/>
    </row>
    <row r="507177" spans="1:4" x14ac:dyDescent="0.35">
      <c r="A507177" s="1"/>
      <c r="B507177" s="1"/>
      <c r="C507177" s="1"/>
      <c r="D507177" s="1"/>
    </row>
    <row r="507196" spans="1:4" x14ac:dyDescent="0.35">
      <c r="A507196" s="1"/>
      <c r="B507196" s="1"/>
      <c r="C507196" s="1"/>
      <c r="D507196" s="1"/>
    </row>
    <row r="507215" spans="1:4" x14ac:dyDescent="0.35">
      <c r="A507215" s="1"/>
      <c r="B507215" s="1"/>
      <c r="C507215" s="1"/>
      <c r="D507215" s="1"/>
    </row>
    <row r="507234" spans="1:4" x14ac:dyDescent="0.35">
      <c r="A507234" s="1"/>
      <c r="B507234" s="1"/>
      <c r="C507234" s="1"/>
      <c r="D507234" s="1"/>
    </row>
    <row r="507253" spans="1:4" x14ac:dyDescent="0.35">
      <c r="A507253" s="1"/>
      <c r="B507253" s="1"/>
      <c r="C507253" s="1"/>
      <c r="D507253" s="1"/>
    </row>
    <row r="507272" spans="1:4" x14ac:dyDescent="0.35">
      <c r="A507272" s="1"/>
      <c r="B507272" s="1"/>
      <c r="C507272" s="1"/>
      <c r="D507272" s="1"/>
    </row>
    <row r="507291" spans="1:4" x14ac:dyDescent="0.35">
      <c r="A507291" s="1"/>
      <c r="B507291" s="1"/>
      <c r="C507291" s="1"/>
      <c r="D507291" s="1"/>
    </row>
    <row r="507310" spans="1:4" x14ac:dyDescent="0.35">
      <c r="A507310" s="1"/>
      <c r="B507310" s="1"/>
      <c r="C507310" s="1"/>
      <c r="D507310" s="1"/>
    </row>
    <row r="507329" spans="1:4" x14ac:dyDescent="0.35">
      <c r="A507329" s="1"/>
      <c r="B507329" s="1"/>
      <c r="C507329" s="1"/>
      <c r="D507329" s="1"/>
    </row>
    <row r="507348" spans="1:4" x14ac:dyDescent="0.35">
      <c r="A507348" s="1"/>
      <c r="B507348" s="1"/>
      <c r="C507348" s="1"/>
      <c r="D507348" s="1"/>
    </row>
    <row r="507367" spans="1:4" x14ac:dyDescent="0.35">
      <c r="A507367" s="1"/>
      <c r="B507367" s="1"/>
      <c r="C507367" s="1"/>
      <c r="D507367" s="1"/>
    </row>
    <row r="507386" spans="1:4" x14ac:dyDescent="0.35">
      <c r="A507386" s="1"/>
      <c r="B507386" s="1"/>
      <c r="C507386" s="1"/>
      <c r="D507386" s="1"/>
    </row>
    <row r="507405" spans="1:4" x14ac:dyDescent="0.35">
      <c r="A507405" s="1"/>
      <c r="B507405" s="1"/>
      <c r="C507405" s="1"/>
      <c r="D507405" s="1"/>
    </row>
    <row r="507424" spans="1:4" x14ac:dyDescent="0.35">
      <c r="A507424" s="1"/>
      <c r="B507424" s="1"/>
      <c r="C507424" s="1"/>
      <c r="D507424" s="1"/>
    </row>
    <row r="507443" spans="1:4" x14ac:dyDescent="0.35">
      <c r="A507443" s="1"/>
      <c r="B507443" s="1"/>
      <c r="C507443" s="1"/>
      <c r="D507443" s="1"/>
    </row>
    <row r="507462" spans="1:4" x14ac:dyDescent="0.35">
      <c r="A507462" s="1"/>
      <c r="B507462" s="1"/>
      <c r="C507462" s="1"/>
      <c r="D507462" s="1"/>
    </row>
    <row r="507481" spans="1:4" x14ac:dyDescent="0.35">
      <c r="A507481" s="1"/>
      <c r="B507481" s="1"/>
      <c r="C507481" s="1"/>
      <c r="D507481" s="1"/>
    </row>
    <row r="507500" spans="1:4" x14ac:dyDescent="0.35">
      <c r="A507500" s="1"/>
      <c r="B507500" s="1"/>
      <c r="C507500" s="1"/>
      <c r="D507500" s="1"/>
    </row>
    <row r="507519" spans="1:4" x14ac:dyDescent="0.35">
      <c r="A507519" s="1"/>
      <c r="B507519" s="1"/>
      <c r="C507519" s="1"/>
      <c r="D507519" s="1"/>
    </row>
    <row r="507538" spans="1:4" x14ac:dyDescent="0.35">
      <c r="A507538" s="1"/>
      <c r="B507538" s="1"/>
      <c r="C507538" s="1"/>
      <c r="D507538" s="1"/>
    </row>
    <row r="507557" spans="1:4" x14ac:dyDescent="0.35">
      <c r="A507557" s="1"/>
      <c r="B507557" s="1"/>
      <c r="C507557" s="1"/>
      <c r="D507557" s="1"/>
    </row>
    <row r="507576" spans="1:4" x14ac:dyDescent="0.35">
      <c r="A507576" s="1"/>
      <c r="B507576" s="1"/>
      <c r="C507576" s="1"/>
      <c r="D507576" s="1"/>
    </row>
    <row r="507595" spans="1:4" x14ac:dyDescent="0.35">
      <c r="A507595" s="1"/>
      <c r="B507595" s="1"/>
      <c r="C507595" s="1"/>
      <c r="D507595" s="1"/>
    </row>
    <row r="507614" spans="1:4" x14ac:dyDescent="0.35">
      <c r="A507614" s="1"/>
      <c r="B507614" s="1"/>
      <c r="C507614" s="1"/>
      <c r="D507614" s="1"/>
    </row>
    <row r="507633" spans="1:4" x14ac:dyDescent="0.35">
      <c r="A507633" s="1"/>
      <c r="B507633" s="1"/>
      <c r="C507633" s="1"/>
      <c r="D507633" s="1"/>
    </row>
    <row r="507652" spans="1:4" x14ac:dyDescent="0.35">
      <c r="A507652" s="1"/>
      <c r="B507652" s="1"/>
      <c r="C507652" s="1"/>
      <c r="D507652" s="1"/>
    </row>
    <row r="507671" spans="1:4" x14ac:dyDescent="0.35">
      <c r="A507671" s="1"/>
      <c r="B507671" s="1"/>
      <c r="C507671" s="1"/>
      <c r="D507671" s="1"/>
    </row>
    <row r="507690" spans="1:4" x14ac:dyDescent="0.35">
      <c r="A507690" s="1"/>
      <c r="B507690" s="1"/>
      <c r="C507690" s="1"/>
      <c r="D507690" s="1"/>
    </row>
    <row r="507709" spans="1:4" x14ac:dyDescent="0.35">
      <c r="A507709" s="1"/>
      <c r="B507709" s="1"/>
      <c r="C507709" s="1"/>
      <c r="D507709" s="1"/>
    </row>
    <row r="507728" spans="1:4" x14ac:dyDescent="0.35">
      <c r="A507728" s="1"/>
      <c r="B507728" s="1"/>
      <c r="C507728" s="1"/>
      <c r="D507728" s="1"/>
    </row>
    <row r="507747" spans="1:4" x14ac:dyDescent="0.35">
      <c r="A507747" s="1"/>
      <c r="B507747" s="1"/>
      <c r="C507747" s="1"/>
      <c r="D507747" s="1"/>
    </row>
    <row r="507766" spans="1:4" x14ac:dyDescent="0.35">
      <c r="A507766" s="1"/>
      <c r="B507766" s="1"/>
      <c r="C507766" s="1"/>
      <c r="D507766" s="1"/>
    </row>
    <row r="507785" spans="1:4" x14ac:dyDescent="0.35">
      <c r="A507785" s="1"/>
      <c r="B507785" s="1"/>
      <c r="C507785" s="1"/>
      <c r="D507785" s="1"/>
    </row>
    <row r="507804" spans="1:4" x14ac:dyDescent="0.35">
      <c r="A507804" s="1"/>
      <c r="B507804" s="1"/>
      <c r="C507804" s="1"/>
      <c r="D507804" s="1"/>
    </row>
    <row r="507823" spans="1:4" x14ac:dyDescent="0.35">
      <c r="A507823" s="1"/>
      <c r="B507823" s="1"/>
      <c r="C507823" s="1"/>
      <c r="D507823" s="1"/>
    </row>
    <row r="507842" spans="1:4" x14ac:dyDescent="0.35">
      <c r="A507842" s="1"/>
      <c r="B507842" s="1"/>
      <c r="C507842" s="1"/>
      <c r="D507842" s="1"/>
    </row>
    <row r="507861" spans="1:4" x14ac:dyDescent="0.35">
      <c r="A507861" s="1"/>
      <c r="B507861" s="1"/>
      <c r="C507861" s="1"/>
      <c r="D507861" s="1"/>
    </row>
    <row r="507880" spans="1:4" x14ac:dyDescent="0.35">
      <c r="A507880" s="1"/>
      <c r="B507880" s="1"/>
      <c r="C507880" s="1"/>
      <c r="D507880" s="1"/>
    </row>
    <row r="507899" spans="1:4" x14ac:dyDescent="0.35">
      <c r="A507899" s="1"/>
      <c r="B507899" s="1"/>
      <c r="C507899" s="1"/>
      <c r="D507899" s="1"/>
    </row>
    <row r="507918" spans="1:4" x14ac:dyDescent="0.35">
      <c r="A507918" s="1"/>
      <c r="B507918" s="1"/>
      <c r="C507918" s="1"/>
      <c r="D507918" s="1"/>
    </row>
    <row r="507937" spans="1:4" x14ac:dyDescent="0.35">
      <c r="A507937" s="1"/>
      <c r="B507937" s="1"/>
      <c r="C507937" s="1"/>
      <c r="D507937" s="1"/>
    </row>
    <row r="507956" spans="1:4" x14ac:dyDescent="0.35">
      <c r="A507956" s="1"/>
      <c r="B507956" s="1"/>
      <c r="C507956" s="1"/>
      <c r="D507956" s="1"/>
    </row>
    <row r="507975" spans="1:4" x14ac:dyDescent="0.35">
      <c r="A507975" s="1"/>
      <c r="B507975" s="1"/>
      <c r="C507975" s="1"/>
      <c r="D507975" s="1"/>
    </row>
    <row r="507994" spans="1:4" x14ac:dyDescent="0.35">
      <c r="A507994" s="1"/>
      <c r="B507994" s="1"/>
      <c r="C507994" s="1"/>
      <c r="D507994" s="1"/>
    </row>
    <row r="508013" spans="1:4" x14ac:dyDescent="0.35">
      <c r="A508013" s="1"/>
      <c r="B508013" s="1"/>
      <c r="C508013" s="1"/>
      <c r="D508013" s="1"/>
    </row>
    <row r="508032" spans="1:4" x14ac:dyDescent="0.35">
      <c r="A508032" s="1"/>
      <c r="B508032" s="1"/>
      <c r="C508032" s="1"/>
      <c r="D508032" s="1"/>
    </row>
    <row r="508051" spans="1:4" x14ac:dyDescent="0.35">
      <c r="A508051" s="1"/>
      <c r="B508051" s="1"/>
      <c r="C508051" s="1"/>
      <c r="D508051" s="1"/>
    </row>
    <row r="508070" spans="1:4" x14ac:dyDescent="0.35">
      <c r="A508070" s="1"/>
      <c r="B508070" s="1"/>
      <c r="C508070" s="1"/>
      <c r="D508070" s="1"/>
    </row>
    <row r="508089" spans="1:4" x14ac:dyDescent="0.35">
      <c r="A508089" s="1"/>
      <c r="B508089" s="1"/>
      <c r="C508089" s="1"/>
      <c r="D508089" s="1"/>
    </row>
    <row r="508108" spans="1:4" x14ac:dyDescent="0.35">
      <c r="A508108" s="1"/>
      <c r="B508108" s="1"/>
      <c r="C508108" s="1"/>
      <c r="D508108" s="1"/>
    </row>
    <row r="508127" spans="1:4" x14ac:dyDescent="0.35">
      <c r="A508127" s="1"/>
      <c r="B508127" s="1"/>
      <c r="C508127" s="1"/>
      <c r="D508127" s="1"/>
    </row>
    <row r="508146" spans="1:4" x14ac:dyDescent="0.35">
      <c r="A508146" s="1"/>
      <c r="B508146" s="1"/>
      <c r="C508146" s="1"/>
      <c r="D508146" s="1"/>
    </row>
    <row r="508165" spans="1:4" x14ac:dyDescent="0.35">
      <c r="A508165" s="1"/>
      <c r="B508165" s="1"/>
      <c r="C508165" s="1"/>
      <c r="D508165" s="1"/>
    </row>
    <row r="508184" spans="1:4" x14ac:dyDescent="0.35">
      <c r="A508184" s="1"/>
      <c r="B508184" s="1"/>
      <c r="C508184" s="1"/>
      <c r="D508184" s="1"/>
    </row>
    <row r="508203" spans="1:4" x14ac:dyDescent="0.35">
      <c r="A508203" s="1"/>
      <c r="B508203" s="1"/>
      <c r="C508203" s="1"/>
      <c r="D508203" s="1"/>
    </row>
    <row r="508222" spans="1:4" x14ac:dyDescent="0.35">
      <c r="A508222" s="1"/>
      <c r="B508222" s="1"/>
      <c r="C508222" s="1"/>
      <c r="D508222" s="1"/>
    </row>
    <row r="508241" spans="1:4" x14ac:dyDescent="0.35">
      <c r="A508241" s="1"/>
      <c r="B508241" s="1"/>
      <c r="C508241" s="1"/>
      <c r="D508241" s="1"/>
    </row>
    <row r="508260" spans="1:4" x14ac:dyDescent="0.35">
      <c r="A508260" s="1"/>
      <c r="B508260" s="1"/>
      <c r="C508260" s="1"/>
      <c r="D508260" s="1"/>
    </row>
    <row r="508279" spans="1:4" x14ac:dyDescent="0.35">
      <c r="A508279" s="1"/>
      <c r="B508279" s="1"/>
      <c r="C508279" s="1"/>
      <c r="D508279" s="1"/>
    </row>
    <row r="508298" spans="1:4" x14ac:dyDescent="0.35">
      <c r="A508298" s="1"/>
      <c r="B508298" s="1"/>
      <c r="C508298" s="1"/>
      <c r="D508298" s="1"/>
    </row>
    <row r="508317" spans="1:4" x14ac:dyDescent="0.35">
      <c r="A508317" s="1"/>
      <c r="B508317" s="1"/>
      <c r="C508317" s="1"/>
      <c r="D508317" s="1"/>
    </row>
    <row r="508336" spans="1:4" x14ac:dyDescent="0.35">
      <c r="A508336" s="1"/>
      <c r="B508336" s="1"/>
      <c r="C508336" s="1"/>
      <c r="D508336" s="1"/>
    </row>
    <row r="508355" spans="1:4" x14ac:dyDescent="0.35">
      <c r="A508355" s="1"/>
      <c r="B508355" s="1"/>
      <c r="C508355" s="1"/>
      <c r="D508355" s="1"/>
    </row>
    <row r="508374" spans="1:4" x14ac:dyDescent="0.35">
      <c r="A508374" s="1"/>
      <c r="B508374" s="1"/>
      <c r="C508374" s="1"/>
      <c r="D508374" s="1"/>
    </row>
    <row r="508393" spans="1:4" x14ac:dyDescent="0.35">
      <c r="A508393" s="1"/>
      <c r="B508393" s="1"/>
      <c r="C508393" s="1"/>
      <c r="D508393" s="1"/>
    </row>
    <row r="508412" spans="1:4" x14ac:dyDescent="0.35">
      <c r="A508412" s="1"/>
      <c r="B508412" s="1"/>
      <c r="C508412" s="1"/>
      <c r="D508412" s="1"/>
    </row>
    <row r="508431" spans="1:4" x14ac:dyDescent="0.35">
      <c r="A508431" s="1"/>
      <c r="B508431" s="1"/>
      <c r="C508431" s="1"/>
      <c r="D508431" s="1"/>
    </row>
    <row r="508450" spans="1:4" x14ac:dyDescent="0.35">
      <c r="A508450" s="1"/>
      <c r="B508450" s="1"/>
      <c r="C508450" s="1"/>
      <c r="D508450" s="1"/>
    </row>
    <row r="508469" spans="1:4" x14ac:dyDescent="0.35">
      <c r="A508469" s="1"/>
      <c r="B508469" s="1"/>
      <c r="C508469" s="1"/>
      <c r="D508469" s="1"/>
    </row>
    <row r="508488" spans="1:4" x14ac:dyDescent="0.35">
      <c r="A508488" s="1"/>
      <c r="B508488" s="1"/>
      <c r="C508488" s="1"/>
      <c r="D508488" s="1"/>
    </row>
    <row r="508507" spans="1:4" x14ac:dyDescent="0.35">
      <c r="A508507" s="1"/>
      <c r="B508507" s="1"/>
      <c r="C508507" s="1"/>
      <c r="D508507" s="1"/>
    </row>
    <row r="508526" spans="1:4" x14ac:dyDescent="0.35">
      <c r="A508526" s="1"/>
      <c r="B508526" s="1"/>
      <c r="C508526" s="1"/>
      <c r="D508526" s="1"/>
    </row>
    <row r="508545" spans="1:4" x14ac:dyDescent="0.35">
      <c r="A508545" s="1"/>
      <c r="B508545" s="1"/>
      <c r="C508545" s="1"/>
      <c r="D508545" s="1"/>
    </row>
    <row r="508564" spans="1:4" x14ac:dyDescent="0.35">
      <c r="A508564" s="1"/>
      <c r="B508564" s="1"/>
      <c r="C508564" s="1"/>
      <c r="D508564" s="1"/>
    </row>
    <row r="508583" spans="1:4" x14ac:dyDescent="0.35">
      <c r="A508583" s="1"/>
      <c r="B508583" s="1"/>
      <c r="C508583" s="1"/>
      <c r="D508583" s="1"/>
    </row>
    <row r="508602" spans="1:4" x14ac:dyDescent="0.35">
      <c r="A508602" s="1"/>
      <c r="B508602" s="1"/>
      <c r="C508602" s="1"/>
      <c r="D508602" s="1"/>
    </row>
    <row r="508621" spans="1:4" x14ac:dyDescent="0.35">
      <c r="A508621" s="1"/>
      <c r="B508621" s="1"/>
      <c r="C508621" s="1"/>
      <c r="D508621" s="1"/>
    </row>
    <row r="508640" spans="1:4" x14ac:dyDescent="0.35">
      <c r="A508640" s="1"/>
      <c r="B508640" s="1"/>
      <c r="C508640" s="1"/>
      <c r="D508640" s="1"/>
    </row>
    <row r="508659" spans="1:4" x14ac:dyDescent="0.35">
      <c r="A508659" s="1"/>
      <c r="B508659" s="1"/>
      <c r="C508659" s="1"/>
      <c r="D508659" s="1"/>
    </row>
    <row r="508678" spans="1:4" x14ac:dyDescent="0.35">
      <c r="A508678" s="1"/>
      <c r="B508678" s="1"/>
      <c r="C508678" s="1"/>
      <c r="D508678" s="1"/>
    </row>
    <row r="508697" spans="1:4" x14ac:dyDescent="0.35">
      <c r="A508697" s="1"/>
      <c r="B508697" s="1"/>
      <c r="C508697" s="1"/>
      <c r="D508697" s="1"/>
    </row>
    <row r="508716" spans="1:4" x14ac:dyDescent="0.35">
      <c r="A508716" s="1"/>
      <c r="B508716" s="1"/>
      <c r="C508716" s="1"/>
      <c r="D508716" s="1"/>
    </row>
    <row r="508735" spans="1:4" x14ac:dyDescent="0.35">
      <c r="A508735" s="1"/>
      <c r="B508735" s="1"/>
      <c r="C508735" s="1"/>
      <c r="D508735" s="1"/>
    </row>
    <row r="508754" spans="1:4" x14ac:dyDescent="0.35">
      <c r="A508754" s="1"/>
      <c r="B508754" s="1"/>
      <c r="C508754" s="1"/>
      <c r="D508754" s="1"/>
    </row>
    <row r="508773" spans="1:4" x14ac:dyDescent="0.35">
      <c r="A508773" s="1"/>
      <c r="B508773" s="1"/>
      <c r="C508773" s="1"/>
      <c r="D508773" s="1"/>
    </row>
    <row r="508792" spans="1:4" x14ac:dyDescent="0.35">
      <c r="A508792" s="1"/>
      <c r="B508792" s="1"/>
      <c r="C508792" s="1"/>
      <c r="D508792" s="1"/>
    </row>
    <row r="508811" spans="1:4" x14ac:dyDescent="0.35">
      <c r="A508811" s="1"/>
      <c r="B508811" s="1"/>
      <c r="C508811" s="1"/>
      <c r="D508811" s="1"/>
    </row>
    <row r="508830" spans="1:4" x14ac:dyDescent="0.35">
      <c r="A508830" s="1"/>
      <c r="B508830" s="1"/>
      <c r="C508830" s="1"/>
      <c r="D508830" s="1"/>
    </row>
    <row r="508849" spans="1:4" x14ac:dyDescent="0.35">
      <c r="A508849" s="1"/>
      <c r="B508849" s="1"/>
      <c r="C508849" s="1"/>
      <c r="D508849" s="1"/>
    </row>
    <row r="508868" spans="1:4" x14ac:dyDescent="0.35">
      <c r="A508868" s="1"/>
      <c r="B508868" s="1"/>
      <c r="C508868" s="1"/>
      <c r="D508868" s="1"/>
    </row>
    <row r="508887" spans="1:4" x14ac:dyDescent="0.35">
      <c r="A508887" s="1"/>
      <c r="B508887" s="1"/>
      <c r="C508887" s="1"/>
      <c r="D508887" s="1"/>
    </row>
    <row r="508906" spans="1:4" x14ac:dyDescent="0.35">
      <c r="A508906" s="1"/>
      <c r="B508906" s="1"/>
      <c r="C508906" s="1"/>
      <c r="D508906" s="1"/>
    </row>
    <row r="508925" spans="1:4" x14ac:dyDescent="0.35">
      <c r="A508925" s="1"/>
      <c r="B508925" s="1"/>
      <c r="C508925" s="1"/>
      <c r="D508925" s="1"/>
    </row>
    <row r="508944" spans="1:4" x14ac:dyDescent="0.35">
      <c r="A508944" s="1"/>
      <c r="B508944" s="1"/>
      <c r="C508944" s="1"/>
      <c r="D508944" s="1"/>
    </row>
    <row r="508963" spans="1:4" x14ac:dyDescent="0.35">
      <c r="A508963" s="1"/>
      <c r="B508963" s="1"/>
      <c r="C508963" s="1"/>
      <c r="D508963" s="1"/>
    </row>
    <row r="508982" spans="1:4" x14ac:dyDescent="0.35">
      <c r="A508982" s="1"/>
      <c r="B508982" s="1"/>
      <c r="C508982" s="1"/>
      <c r="D508982" s="1"/>
    </row>
    <row r="509001" spans="1:4" x14ac:dyDescent="0.35">
      <c r="A509001" s="1"/>
      <c r="B509001" s="1"/>
      <c r="C509001" s="1"/>
      <c r="D509001" s="1"/>
    </row>
    <row r="509020" spans="1:4" x14ac:dyDescent="0.35">
      <c r="A509020" s="1"/>
      <c r="B509020" s="1"/>
      <c r="C509020" s="1"/>
      <c r="D509020" s="1"/>
    </row>
    <row r="509039" spans="1:4" x14ac:dyDescent="0.35">
      <c r="A509039" s="1"/>
      <c r="B509039" s="1"/>
      <c r="C509039" s="1"/>
      <c r="D509039" s="1"/>
    </row>
    <row r="509058" spans="1:4" x14ac:dyDescent="0.35">
      <c r="A509058" s="1"/>
      <c r="B509058" s="1"/>
      <c r="C509058" s="1"/>
      <c r="D509058" s="1"/>
    </row>
    <row r="509077" spans="1:4" x14ac:dyDescent="0.35">
      <c r="A509077" s="1"/>
      <c r="B509077" s="1"/>
      <c r="C509077" s="1"/>
      <c r="D509077" s="1"/>
    </row>
    <row r="509096" spans="1:4" x14ac:dyDescent="0.35">
      <c r="A509096" s="1"/>
      <c r="B509096" s="1"/>
      <c r="C509096" s="1"/>
      <c r="D509096" s="1"/>
    </row>
    <row r="509115" spans="1:4" x14ac:dyDescent="0.35">
      <c r="A509115" s="1"/>
      <c r="B509115" s="1"/>
      <c r="C509115" s="1"/>
      <c r="D509115" s="1"/>
    </row>
    <row r="509134" spans="1:4" x14ac:dyDescent="0.35">
      <c r="A509134" s="1"/>
      <c r="B509134" s="1"/>
      <c r="C509134" s="1"/>
      <c r="D509134" s="1"/>
    </row>
    <row r="509153" spans="1:4" x14ac:dyDescent="0.35">
      <c r="A509153" s="1"/>
      <c r="B509153" s="1"/>
      <c r="C509153" s="1"/>
      <c r="D509153" s="1"/>
    </row>
    <row r="509172" spans="1:4" x14ac:dyDescent="0.35">
      <c r="A509172" s="1"/>
      <c r="B509172" s="1"/>
      <c r="C509172" s="1"/>
      <c r="D509172" s="1"/>
    </row>
    <row r="509191" spans="1:4" x14ac:dyDescent="0.35">
      <c r="A509191" s="1"/>
      <c r="B509191" s="1"/>
      <c r="C509191" s="1"/>
      <c r="D509191" s="1"/>
    </row>
    <row r="509210" spans="1:4" x14ac:dyDescent="0.35">
      <c r="A509210" s="1"/>
      <c r="B509210" s="1"/>
      <c r="C509210" s="1"/>
      <c r="D509210" s="1"/>
    </row>
    <row r="509229" spans="1:4" x14ac:dyDescent="0.35">
      <c r="A509229" s="1"/>
      <c r="B509229" s="1"/>
      <c r="C509229" s="1"/>
      <c r="D509229" s="1"/>
    </row>
    <row r="509248" spans="1:4" x14ac:dyDescent="0.35">
      <c r="A509248" s="1"/>
      <c r="B509248" s="1"/>
      <c r="C509248" s="1"/>
      <c r="D509248" s="1"/>
    </row>
    <row r="509267" spans="1:4" x14ac:dyDescent="0.35">
      <c r="A509267" s="1"/>
      <c r="B509267" s="1"/>
      <c r="C509267" s="1"/>
      <c r="D509267" s="1"/>
    </row>
    <row r="509286" spans="1:4" x14ac:dyDescent="0.35">
      <c r="A509286" s="1"/>
      <c r="B509286" s="1"/>
      <c r="C509286" s="1"/>
      <c r="D509286" s="1"/>
    </row>
    <row r="509305" spans="1:4" x14ac:dyDescent="0.35">
      <c r="A509305" s="1"/>
      <c r="B509305" s="1"/>
      <c r="C509305" s="1"/>
      <c r="D509305" s="1"/>
    </row>
    <row r="509324" spans="1:4" x14ac:dyDescent="0.35">
      <c r="A509324" s="1"/>
      <c r="B509324" s="1"/>
      <c r="C509324" s="1"/>
      <c r="D509324" s="1"/>
    </row>
    <row r="509343" spans="1:4" x14ac:dyDescent="0.35">
      <c r="A509343" s="1"/>
      <c r="B509343" s="1"/>
      <c r="C509343" s="1"/>
      <c r="D509343" s="1"/>
    </row>
    <row r="509362" spans="1:4" x14ac:dyDescent="0.35">
      <c r="A509362" s="1"/>
      <c r="B509362" s="1"/>
      <c r="C509362" s="1"/>
      <c r="D509362" s="1"/>
    </row>
    <row r="509381" spans="1:4" x14ac:dyDescent="0.35">
      <c r="A509381" s="1"/>
      <c r="B509381" s="1"/>
      <c r="C509381" s="1"/>
      <c r="D509381" s="1"/>
    </row>
    <row r="509400" spans="1:4" x14ac:dyDescent="0.35">
      <c r="A509400" s="1"/>
      <c r="B509400" s="1"/>
      <c r="C509400" s="1"/>
      <c r="D509400" s="1"/>
    </row>
    <row r="509419" spans="1:4" x14ac:dyDescent="0.35">
      <c r="A509419" s="1"/>
      <c r="B509419" s="1"/>
      <c r="C509419" s="1"/>
      <c r="D509419" s="1"/>
    </row>
    <row r="509438" spans="1:4" x14ac:dyDescent="0.35">
      <c r="A509438" s="1"/>
      <c r="B509438" s="1"/>
      <c r="C509438" s="1"/>
      <c r="D509438" s="1"/>
    </row>
    <row r="509457" spans="1:4" x14ac:dyDescent="0.35">
      <c r="A509457" s="1"/>
      <c r="B509457" s="1"/>
      <c r="C509457" s="1"/>
      <c r="D509457" s="1"/>
    </row>
    <row r="509476" spans="1:4" x14ac:dyDescent="0.35">
      <c r="A509476" s="1"/>
      <c r="B509476" s="1"/>
      <c r="C509476" s="1"/>
      <c r="D509476" s="1"/>
    </row>
    <row r="509495" spans="1:4" x14ac:dyDescent="0.35">
      <c r="A509495" s="1"/>
      <c r="B509495" s="1"/>
      <c r="C509495" s="1"/>
      <c r="D509495" s="1"/>
    </row>
    <row r="509514" spans="1:4" x14ac:dyDescent="0.35">
      <c r="A509514" s="1"/>
      <c r="B509514" s="1"/>
      <c r="C509514" s="1"/>
      <c r="D509514" s="1"/>
    </row>
    <row r="509533" spans="1:4" x14ac:dyDescent="0.35">
      <c r="A509533" s="1"/>
      <c r="B509533" s="1"/>
      <c r="C509533" s="1"/>
      <c r="D509533" s="1"/>
    </row>
    <row r="509552" spans="1:4" x14ac:dyDescent="0.35">
      <c r="A509552" s="1"/>
      <c r="B509552" s="1"/>
      <c r="C509552" s="1"/>
      <c r="D509552" s="1"/>
    </row>
    <row r="509571" spans="1:4" x14ac:dyDescent="0.35">
      <c r="A509571" s="1"/>
      <c r="B509571" s="1"/>
      <c r="C509571" s="1"/>
      <c r="D509571" s="1"/>
    </row>
    <row r="509590" spans="1:4" x14ac:dyDescent="0.35">
      <c r="A509590" s="1"/>
      <c r="B509590" s="1"/>
      <c r="C509590" s="1"/>
      <c r="D509590" s="1"/>
    </row>
    <row r="509609" spans="1:4" x14ac:dyDescent="0.35">
      <c r="A509609" s="1"/>
      <c r="B509609" s="1"/>
      <c r="C509609" s="1"/>
      <c r="D509609" s="1"/>
    </row>
    <row r="509628" spans="1:4" x14ac:dyDescent="0.35">
      <c r="A509628" s="1"/>
      <c r="B509628" s="1"/>
      <c r="C509628" s="1"/>
      <c r="D509628" s="1"/>
    </row>
    <row r="509647" spans="1:4" x14ac:dyDescent="0.35">
      <c r="A509647" s="1"/>
      <c r="B509647" s="1"/>
      <c r="C509647" s="1"/>
      <c r="D509647" s="1"/>
    </row>
    <row r="509666" spans="1:4" x14ac:dyDescent="0.35">
      <c r="A509666" s="1"/>
      <c r="B509666" s="1"/>
      <c r="C509666" s="1"/>
      <c r="D509666" s="1"/>
    </row>
    <row r="509685" spans="1:4" x14ac:dyDescent="0.35">
      <c r="A509685" s="1"/>
      <c r="B509685" s="1"/>
      <c r="C509685" s="1"/>
      <c r="D509685" s="1"/>
    </row>
    <row r="509704" spans="1:4" x14ac:dyDescent="0.35">
      <c r="A509704" s="1"/>
      <c r="B509704" s="1"/>
      <c r="C509704" s="1"/>
      <c r="D509704" s="1"/>
    </row>
    <row r="509723" spans="1:4" x14ac:dyDescent="0.35">
      <c r="A509723" s="1"/>
      <c r="B509723" s="1"/>
      <c r="C509723" s="1"/>
      <c r="D509723" s="1"/>
    </row>
    <row r="509742" spans="1:4" x14ac:dyDescent="0.35">
      <c r="A509742" s="1"/>
      <c r="B509742" s="1"/>
      <c r="C509742" s="1"/>
      <c r="D509742" s="1"/>
    </row>
    <row r="509761" spans="1:4" x14ac:dyDescent="0.35">
      <c r="A509761" s="1"/>
      <c r="B509761" s="1"/>
      <c r="C509761" s="1"/>
      <c r="D509761" s="1"/>
    </row>
    <row r="509780" spans="1:4" x14ac:dyDescent="0.35">
      <c r="A509780" s="1"/>
      <c r="B509780" s="1"/>
      <c r="C509780" s="1"/>
      <c r="D509780" s="1"/>
    </row>
    <row r="509799" spans="1:4" x14ac:dyDescent="0.35">
      <c r="A509799" s="1"/>
      <c r="B509799" s="1"/>
      <c r="C509799" s="1"/>
      <c r="D509799" s="1"/>
    </row>
    <row r="509818" spans="1:4" x14ac:dyDescent="0.35">
      <c r="A509818" s="1"/>
      <c r="B509818" s="1"/>
      <c r="C509818" s="1"/>
      <c r="D509818" s="1"/>
    </row>
    <row r="509837" spans="1:4" x14ac:dyDescent="0.35">
      <c r="A509837" s="1"/>
      <c r="B509837" s="1"/>
      <c r="C509837" s="1"/>
      <c r="D509837" s="1"/>
    </row>
    <row r="509856" spans="1:4" x14ac:dyDescent="0.35">
      <c r="A509856" s="1"/>
      <c r="B509856" s="1"/>
      <c r="C509856" s="1"/>
      <c r="D509856" s="1"/>
    </row>
    <row r="509875" spans="1:4" x14ac:dyDescent="0.35">
      <c r="A509875" s="1"/>
      <c r="B509875" s="1"/>
      <c r="C509875" s="1"/>
      <c r="D509875" s="1"/>
    </row>
    <row r="509894" spans="1:4" x14ac:dyDescent="0.35">
      <c r="A509894" s="1"/>
      <c r="B509894" s="1"/>
      <c r="C509894" s="1"/>
      <c r="D509894" s="1"/>
    </row>
    <row r="509913" spans="1:4" x14ac:dyDescent="0.35">
      <c r="A509913" s="1"/>
      <c r="B509913" s="1"/>
      <c r="C509913" s="1"/>
      <c r="D509913" s="1"/>
    </row>
    <row r="509932" spans="1:4" x14ac:dyDescent="0.35">
      <c r="A509932" s="1"/>
      <c r="B509932" s="1"/>
      <c r="C509932" s="1"/>
      <c r="D509932" s="1"/>
    </row>
    <row r="509951" spans="1:4" x14ac:dyDescent="0.35">
      <c r="A509951" s="1"/>
      <c r="B509951" s="1"/>
      <c r="C509951" s="1"/>
      <c r="D509951" s="1"/>
    </row>
    <row r="509970" spans="1:4" x14ac:dyDescent="0.35">
      <c r="A509970" s="1"/>
      <c r="B509970" s="1"/>
      <c r="C509970" s="1"/>
      <c r="D509970" s="1"/>
    </row>
    <row r="509989" spans="1:4" x14ac:dyDescent="0.35">
      <c r="A509989" s="1"/>
      <c r="B509989" s="1"/>
      <c r="C509989" s="1"/>
      <c r="D509989" s="1"/>
    </row>
    <row r="510008" spans="1:4" x14ac:dyDescent="0.35">
      <c r="A510008" s="1"/>
      <c r="B510008" s="1"/>
      <c r="C510008" s="1"/>
      <c r="D510008" s="1"/>
    </row>
    <row r="510027" spans="1:4" x14ac:dyDescent="0.35">
      <c r="A510027" s="1"/>
      <c r="B510027" s="1"/>
      <c r="C510027" s="1"/>
      <c r="D510027" s="1"/>
    </row>
    <row r="510046" spans="1:4" x14ac:dyDescent="0.35">
      <c r="A510046" s="1"/>
      <c r="B510046" s="1"/>
      <c r="C510046" s="1"/>
      <c r="D510046" s="1"/>
    </row>
    <row r="510065" spans="1:4" x14ac:dyDescent="0.35">
      <c r="A510065" s="1"/>
      <c r="B510065" s="1"/>
      <c r="C510065" s="1"/>
      <c r="D510065" s="1"/>
    </row>
    <row r="510084" spans="1:4" x14ac:dyDescent="0.35">
      <c r="A510084" s="1"/>
      <c r="B510084" s="1"/>
      <c r="C510084" s="1"/>
      <c r="D510084" s="1"/>
    </row>
    <row r="510103" spans="1:4" x14ac:dyDescent="0.35">
      <c r="A510103" s="1"/>
      <c r="B510103" s="1"/>
      <c r="C510103" s="1"/>
      <c r="D510103" s="1"/>
    </row>
    <row r="510122" spans="1:4" x14ac:dyDescent="0.35">
      <c r="A510122" s="1"/>
      <c r="B510122" s="1"/>
      <c r="C510122" s="1"/>
      <c r="D510122" s="1"/>
    </row>
    <row r="510141" spans="1:4" x14ac:dyDescent="0.35">
      <c r="A510141" s="1"/>
      <c r="B510141" s="1"/>
      <c r="C510141" s="1"/>
      <c r="D510141" s="1"/>
    </row>
    <row r="510160" spans="1:4" x14ac:dyDescent="0.35">
      <c r="A510160" s="1"/>
      <c r="B510160" s="1"/>
      <c r="C510160" s="1"/>
      <c r="D510160" s="1"/>
    </row>
    <row r="510179" spans="1:4" x14ac:dyDescent="0.35">
      <c r="A510179" s="1"/>
      <c r="B510179" s="1"/>
      <c r="C510179" s="1"/>
      <c r="D510179" s="1"/>
    </row>
    <row r="510198" spans="1:4" x14ac:dyDescent="0.35">
      <c r="A510198" s="1"/>
      <c r="B510198" s="1"/>
      <c r="C510198" s="1"/>
      <c r="D510198" s="1"/>
    </row>
    <row r="510217" spans="1:4" x14ac:dyDescent="0.35">
      <c r="A510217" s="1"/>
      <c r="B510217" s="1"/>
      <c r="C510217" s="1"/>
      <c r="D510217" s="1"/>
    </row>
    <row r="510236" spans="1:4" x14ac:dyDescent="0.35">
      <c r="A510236" s="1"/>
      <c r="B510236" s="1"/>
      <c r="C510236" s="1"/>
      <c r="D510236" s="1"/>
    </row>
    <row r="510255" spans="1:4" x14ac:dyDescent="0.35">
      <c r="A510255" s="1"/>
      <c r="B510255" s="1"/>
      <c r="C510255" s="1"/>
      <c r="D510255" s="1"/>
    </row>
    <row r="510274" spans="1:4" x14ac:dyDescent="0.35">
      <c r="A510274" s="1"/>
      <c r="B510274" s="1"/>
      <c r="C510274" s="1"/>
      <c r="D510274" s="1"/>
    </row>
    <row r="510293" spans="1:4" x14ac:dyDescent="0.35">
      <c r="A510293" s="1"/>
      <c r="B510293" s="1"/>
      <c r="C510293" s="1"/>
      <c r="D510293" s="1"/>
    </row>
    <row r="510312" spans="1:4" x14ac:dyDescent="0.35">
      <c r="A510312" s="1"/>
      <c r="B510312" s="1"/>
      <c r="C510312" s="1"/>
      <c r="D510312" s="1"/>
    </row>
    <row r="510331" spans="1:4" x14ac:dyDescent="0.35">
      <c r="A510331" s="1"/>
      <c r="B510331" s="1"/>
      <c r="C510331" s="1"/>
      <c r="D510331" s="1"/>
    </row>
    <row r="510350" spans="1:4" x14ac:dyDescent="0.35">
      <c r="A510350" s="1"/>
      <c r="B510350" s="1"/>
      <c r="C510350" s="1"/>
      <c r="D510350" s="1"/>
    </row>
    <row r="510369" spans="1:4" x14ac:dyDescent="0.35">
      <c r="A510369" s="1"/>
      <c r="B510369" s="1"/>
      <c r="C510369" s="1"/>
      <c r="D510369" s="1"/>
    </row>
    <row r="510388" spans="1:4" x14ac:dyDescent="0.35">
      <c r="A510388" s="1"/>
      <c r="B510388" s="1"/>
      <c r="C510388" s="1"/>
      <c r="D510388" s="1"/>
    </row>
    <row r="510407" spans="1:4" x14ac:dyDescent="0.35">
      <c r="A510407" s="1"/>
      <c r="B510407" s="1"/>
      <c r="C510407" s="1"/>
      <c r="D510407" s="1"/>
    </row>
    <row r="510426" spans="1:4" x14ac:dyDescent="0.35">
      <c r="A510426" s="1"/>
      <c r="B510426" s="1"/>
      <c r="C510426" s="1"/>
      <c r="D510426" s="1"/>
    </row>
    <row r="510445" spans="1:4" x14ac:dyDescent="0.35">
      <c r="A510445" s="1"/>
      <c r="B510445" s="1"/>
      <c r="C510445" s="1"/>
      <c r="D510445" s="1"/>
    </row>
    <row r="510464" spans="1:4" x14ac:dyDescent="0.35">
      <c r="A510464" s="1"/>
      <c r="B510464" s="1"/>
      <c r="C510464" s="1"/>
      <c r="D510464" s="1"/>
    </row>
    <row r="510483" spans="1:4" x14ac:dyDescent="0.35">
      <c r="A510483" s="1"/>
      <c r="B510483" s="1"/>
      <c r="C510483" s="1"/>
      <c r="D510483" s="1"/>
    </row>
    <row r="510502" spans="1:4" x14ac:dyDescent="0.35">
      <c r="A510502" s="1"/>
      <c r="B510502" s="1"/>
      <c r="C510502" s="1"/>
      <c r="D510502" s="1"/>
    </row>
    <row r="510521" spans="1:4" x14ac:dyDescent="0.35">
      <c r="A510521" s="1"/>
      <c r="B510521" s="1"/>
      <c r="C510521" s="1"/>
      <c r="D510521" s="1"/>
    </row>
    <row r="510540" spans="1:4" x14ac:dyDescent="0.35">
      <c r="A510540" s="1"/>
      <c r="B510540" s="1"/>
      <c r="C510540" s="1"/>
      <c r="D510540" s="1"/>
    </row>
    <row r="510559" spans="1:4" x14ac:dyDescent="0.35">
      <c r="A510559" s="1"/>
      <c r="B510559" s="1"/>
      <c r="C510559" s="1"/>
      <c r="D510559" s="1"/>
    </row>
    <row r="510578" spans="1:4" x14ac:dyDescent="0.35">
      <c r="A510578" s="1"/>
      <c r="B510578" s="1"/>
      <c r="C510578" s="1"/>
      <c r="D510578" s="1"/>
    </row>
    <row r="510597" spans="1:4" x14ac:dyDescent="0.35">
      <c r="A510597" s="1"/>
      <c r="B510597" s="1"/>
      <c r="C510597" s="1"/>
      <c r="D510597" s="1"/>
    </row>
    <row r="510616" spans="1:4" x14ac:dyDescent="0.35">
      <c r="A510616" s="1"/>
      <c r="B510616" s="1"/>
      <c r="C510616" s="1"/>
      <c r="D510616" s="1"/>
    </row>
    <row r="510635" spans="1:4" x14ac:dyDescent="0.35">
      <c r="A510635" s="1"/>
      <c r="B510635" s="1"/>
      <c r="C510635" s="1"/>
      <c r="D510635" s="1"/>
    </row>
    <row r="510654" spans="1:4" x14ac:dyDescent="0.35">
      <c r="A510654" s="1"/>
      <c r="B510654" s="1"/>
      <c r="C510654" s="1"/>
      <c r="D510654" s="1"/>
    </row>
    <row r="510673" spans="1:4" x14ac:dyDescent="0.35">
      <c r="A510673" s="1"/>
      <c r="B510673" s="1"/>
      <c r="C510673" s="1"/>
      <c r="D510673" s="1"/>
    </row>
    <row r="510692" spans="1:4" x14ac:dyDescent="0.35">
      <c r="A510692" s="1"/>
      <c r="B510692" s="1"/>
      <c r="C510692" s="1"/>
      <c r="D510692" s="1"/>
    </row>
    <row r="510711" spans="1:4" x14ac:dyDescent="0.35">
      <c r="A510711" s="1"/>
      <c r="B510711" s="1"/>
      <c r="C510711" s="1"/>
      <c r="D510711" s="1"/>
    </row>
    <row r="510730" spans="1:4" x14ac:dyDescent="0.35">
      <c r="A510730" s="1"/>
      <c r="B510730" s="1"/>
      <c r="C510730" s="1"/>
      <c r="D510730" s="1"/>
    </row>
    <row r="510749" spans="1:4" x14ac:dyDescent="0.35">
      <c r="A510749" s="1"/>
      <c r="B510749" s="1"/>
      <c r="C510749" s="1"/>
      <c r="D510749" s="1"/>
    </row>
    <row r="510768" spans="1:4" x14ac:dyDescent="0.35">
      <c r="A510768" s="1"/>
      <c r="B510768" s="1"/>
      <c r="C510768" s="1"/>
      <c r="D510768" s="1"/>
    </row>
    <row r="510787" spans="1:4" x14ac:dyDescent="0.35">
      <c r="A510787" s="1"/>
      <c r="B510787" s="1"/>
      <c r="C510787" s="1"/>
      <c r="D510787" s="1"/>
    </row>
    <row r="510806" spans="1:4" x14ac:dyDescent="0.35">
      <c r="A510806" s="1"/>
      <c r="B510806" s="1"/>
      <c r="C510806" s="1"/>
      <c r="D510806" s="1"/>
    </row>
    <row r="510825" spans="1:4" x14ac:dyDescent="0.35">
      <c r="A510825" s="1"/>
      <c r="B510825" s="1"/>
      <c r="C510825" s="1"/>
      <c r="D510825" s="1"/>
    </row>
    <row r="510844" spans="1:4" x14ac:dyDescent="0.35">
      <c r="A510844" s="1"/>
      <c r="B510844" s="1"/>
      <c r="C510844" s="1"/>
      <c r="D510844" s="1"/>
    </row>
    <row r="510863" spans="1:4" x14ac:dyDescent="0.35">
      <c r="A510863" s="1"/>
      <c r="B510863" s="1"/>
      <c r="C510863" s="1"/>
      <c r="D510863" s="1"/>
    </row>
    <row r="510882" spans="1:4" x14ac:dyDescent="0.35">
      <c r="A510882" s="1"/>
      <c r="B510882" s="1"/>
      <c r="C510882" s="1"/>
      <c r="D510882" s="1"/>
    </row>
    <row r="510901" spans="1:4" x14ac:dyDescent="0.35">
      <c r="A510901" s="1"/>
      <c r="B510901" s="1"/>
      <c r="C510901" s="1"/>
      <c r="D510901" s="1"/>
    </row>
    <row r="510920" spans="1:4" x14ac:dyDescent="0.35">
      <c r="A510920" s="1"/>
      <c r="B510920" s="1"/>
      <c r="C510920" s="1"/>
      <c r="D510920" s="1"/>
    </row>
    <row r="510939" spans="1:4" x14ac:dyDescent="0.35">
      <c r="A510939" s="1"/>
      <c r="B510939" s="1"/>
      <c r="C510939" s="1"/>
      <c r="D510939" s="1"/>
    </row>
    <row r="510958" spans="1:4" x14ac:dyDescent="0.35">
      <c r="A510958" s="1"/>
      <c r="B510958" s="1"/>
      <c r="C510958" s="1"/>
      <c r="D510958" s="1"/>
    </row>
    <row r="510977" spans="1:4" x14ac:dyDescent="0.35">
      <c r="A510977" s="1"/>
      <c r="B510977" s="1"/>
      <c r="C510977" s="1"/>
      <c r="D510977" s="1"/>
    </row>
    <row r="510996" spans="1:4" x14ac:dyDescent="0.35">
      <c r="A510996" s="1"/>
      <c r="B510996" s="1"/>
      <c r="C510996" s="1"/>
      <c r="D510996" s="1"/>
    </row>
    <row r="511015" spans="1:4" x14ac:dyDescent="0.35">
      <c r="A511015" s="1"/>
      <c r="B511015" s="1"/>
      <c r="C511015" s="1"/>
      <c r="D511015" s="1"/>
    </row>
    <row r="511034" spans="1:4" x14ac:dyDescent="0.35">
      <c r="A511034" s="1"/>
      <c r="B511034" s="1"/>
      <c r="C511034" s="1"/>
      <c r="D511034" s="1"/>
    </row>
    <row r="511053" spans="1:4" x14ac:dyDescent="0.35">
      <c r="A511053" s="1"/>
      <c r="B511053" s="1"/>
      <c r="C511053" s="1"/>
      <c r="D511053" s="1"/>
    </row>
    <row r="511072" spans="1:4" x14ac:dyDescent="0.35">
      <c r="A511072" s="1"/>
      <c r="B511072" s="1"/>
      <c r="C511072" s="1"/>
      <c r="D511072" s="1"/>
    </row>
    <row r="511091" spans="1:4" x14ac:dyDescent="0.35">
      <c r="A511091" s="1"/>
      <c r="B511091" s="1"/>
      <c r="C511091" s="1"/>
      <c r="D511091" s="1"/>
    </row>
    <row r="511110" spans="1:4" x14ac:dyDescent="0.35">
      <c r="A511110" s="1"/>
      <c r="B511110" s="1"/>
      <c r="C511110" s="1"/>
      <c r="D511110" s="1"/>
    </row>
    <row r="511129" spans="1:4" x14ac:dyDescent="0.35">
      <c r="A511129" s="1"/>
      <c r="B511129" s="1"/>
      <c r="C511129" s="1"/>
      <c r="D511129" s="1"/>
    </row>
    <row r="511148" spans="1:4" x14ac:dyDescent="0.35">
      <c r="A511148" s="1"/>
      <c r="B511148" s="1"/>
      <c r="C511148" s="1"/>
      <c r="D511148" s="1"/>
    </row>
    <row r="511167" spans="1:4" x14ac:dyDescent="0.35">
      <c r="A511167" s="1"/>
      <c r="B511167" s="1"/>
      <c r="C511167" s="1"/>
      <c r="D511167" s="1"/>
    </row>
    <row r="511186" spans="1:4" x14ac:dyDescent="0.35">
      <c r="A511186" s="1"/>
      <c r="B511186" s="1"/>
      <c r="C511186" s="1"/>
      <c r="D511186" s="1"/>
    </row>
    <row r="511205" spans="1:4" x14ac:dyDescent="0.35">
      <c r="A511205" s="1"/>
      <c r="B511205" s="1"/>
      <c r="C511205" s="1"/>
      <c r="D511205" s="1"/>
    </row>
    <row r="511224" spans="1:4" x14ac:dyDescent="0.35">
      <c r="A511224" s="1"/>
      <c r="B511224" s="1"/>
      <c r="C511224" s="1"/>
      <c r="D511224" s="1"/>
    </row>
    <row r="511243" spans="1:4" x14ac:dyDescent="0.35">
      <c r="A511243" s="1"/>
      <c r="B511243" s="1"/>
      <c r="C511243" s="1"/>
      <c r="D511243" s="1"/>
    </row>
    <row r="511262" spans="1:4" x14ac:dyDescent="0.35">
      <c r="A511262" s="1"/>
      <c r="B511262" s="1"/>
      <c r="C511262" s="1"/>
      <c r="D511262" s="1"/>
    </row>
    <row r="511281" spans="1:4" x14ac:dyDescent="0.35">
      <c r="A511281" s="1"/>
      <c r="B511281" s="1"/>
      <c r="C511281" s="1"/>
      <c r="D511281" s="1"/>
    </row>
    <row r="511300" spans="1:4" x14ac:dyDescent="0.35">
      <c r="A511300" s="1"/>
      <c r="B511300" s="1"/>
      <c r="C511300" s="1"/>
      <c r="D511300" s="1"/>
    </row>
    <row r="511319" spans="1:4" x14ac:dyDescent="0.35">
      <c r="A511319" s="1"/>
      <c r="B511319" s="1"/>
      <c r="C511319" s="1"/>
      <c r="D511319" s="1"/>
    </row>
    <row r="511338" spans="1:4" x14ac:dyDescent="0.35">
      <c r="A511338" s="1"/>
      <c r="B511338" s="1"/>
      <c r="C511338" s="1"/>
      <c r="D511338" s="1"/>
    </row>
    <row r="511357" spans="1:4" x14ac:dyDescent="0.35">
      <c r="A511357" s="1"/>
      <c r="B511357" s="1"/>
      <c r="C511357" s="1"/>
      <c r="D511357" s="1"/>
    </row>
    <row r="511376" spans="1:4" x14ac:dyDescent="0.35">
      <c r="A511376" s="1"/>
      <c r="B511376" s="1"/>
      <c r="C511376" s="1"/>
      <c r="D511376" s="1"/>
    </row>
    <row r="511395" spans="1:4" x14ac:dyDescent="0.35">
      <c r="A511395" s="1"/>
      <c r="B511395" s="1"/>
      <c r="C511395" s="1"/>
      <c r="D511395" s="1"/>
    </row>
    <row r="511414" spans="1:4" x14ac:dyDescent="0.35">
      <c r="A511414" s="1"/>
      <c r="B511414" s="1"/>
      <c r="C511414" s="1"/>
      <c r="D511414" s="1"/>
    </row>
    <row r="511433" spans="1:4" x14ac:dyDescent="0.35">
      <c r="A511433" s="1"/>
      <c r="B511433" s="1"/>
      <c r="C511433" s="1"/>
      <c r="D511433" s="1"/>
    </row>
    <row r="511452" spans="1:4" x14ac:dyDescent="0.35">
      <c r="A511452" s="1"/>
      <c r="B511452" s="1"/>
      <c r="C511452" s="1"/>
      <c r="D511452" s="1"/>
    </row>
    <row r="511471" spans="1:4" x14ac:dyDescent="0.35">
      <c r="A511471" s="1"/>
      <c r="B511471" s="1"/>
      <c r="C511471" s="1"/>
      <c r="D511471" s="1"/>
    </row>
    <row r="511490" spans="1:4" x14ac:dyDescent="0.35">
      <c r="A511490" s="1"/>
      <c r="B511490" s="1"/>
      <c r="C511490" s="1"/>
      <c r="D511490" s="1"/>
    </row>
    <row r="511509" spans="1:4" x14ac:dyDescent="0.35">
      <c r="A511509" s="1"/>
      <c r="B511509" s="1"/>
      <c r="C511509" s="1"/>
      <c r="D511509" s="1"/>
    </row>
    <row r="511528" spans="1:4" x14ac:dyDescent="0.35">
      <c r="A511528" s="1"/>
      <c r="B511528" s="1"/>
      <c r="C511528" s="1"/>
      <c r="D511528" s="1"/>
    </row>
    <row r="511547" spans="1:4" x14ac:dyDescent="0.35">
      <c r="A511547" s="1"/>
      <c r="B511547" s="1"/>
      <c r="C511547" s="1"/>
      <c r="D511547" s="1"/>
    </row>
    <row r="511566" spans="1:4" x14ac:dyDescent="0.35">
      <c r="A511566" s="1"/>
      <c r="B511566" s="1"/>
      <c r="C511566" s="1"/>
      <c r="D511566" s="1"/>
    </row>
    <row r="511585" spans="1:4" x14ac:dyDescent="0.35">
      <c r="A511585" s="1"/>
      <c r="B511585" s="1"/>
      <c r="C511585" s="1"/>
      <c r="D511585" s="1"/>
    </row>
    <row r="511604" spans="1:4" x14ac:dyDescent="0.35">
      <c r="A511604" s="1"/>
      <c r="B511604" s="1"/>
      <c r="C511604" s="1"/>
      <c r="D511604" s="1"/>
    </row>
    <row r="511623" spans="1:4" x14ac:dyDescent="0.35">
      <c r="A511623" s="1"/>
      <c r="B511623" s="1"/>
      <c r="C511623" s="1"/>
      <c r="D511623" s="1"/>
    </row>
    <row r="511642" spans="1:4" x14ac:dyDescent="0.35">
      <c r="A511642" s="1"/>
      <c r="B511642" s="1"/>
      <c r="C511642" s="1"/>
      <c r="D511642" s="1"/>
    </row>
    <row r="511661" spans="1:4" x14ac:dyDescent="0.35">
      <c r="A511661" s="1"/>
      <c r="B511661" s="1"/>
      <c r="C511661" s="1"/>
      <c r="D511661" s="1"/>
    </row>
    <row r="511680" spans="1:4" x14ac:dyDescent="0.35">
      <c r="A511680" s="1"/>
      <c r="B511680" s="1"/>
      <c r="C511680" s="1"/>
      <c r="D511680" s="1"/>
    </row>
    <row r="511699" spans="1:4" x14ac:dyDescent="0.35">
      <c r="A511699" s="1"/>
      <c r="B511699" s="1"/>
      <c r="C511699" s="1"/>
      <c r="D511699" s="1"/>
    </row>
    <row r="511718" spans="1:4" x14ac:dyDescent="0.35">
      <c r="A511718" s="1"/>
      <c r="B511718" s="1"/>
      <c r="C511718" s="1"/>
      <c r="D511718" s="1"/>
    </row>
    <row r="511737" spans="1:4" x14ac:dyDescent="0.35">
      <c r="A511737" s="1"/>
      <c r="B511737" s="1"/>
      <c r="C511737" s="1"/>
      <c r="D511737" s="1"/>
    </row>
    <row r="511756" spans="1:4" x14ac:dyDescent="0.35">
      <c r="A511756" s="1"/>
      <c r="B511756" s="1"/>
      <c r="C511756" s="1"/>
      <c r="D511756" s="1"/>
    </row>
    <row r="511775" spans="1:4" x14ac:dyDescent="0.35">
      <c r="A511775" s="1"/>
      <c r="B511775" s="1"/>
      <c r="C511775" s="1"/>
      <c r="D511775" s="1"/>
    </row>
    <row r="511794" spans="1:4" x14ac:dyDescent="0.35">
      <c r="A511794" s="1"/>
      <c r="B511794" s="1"/>
      <c r="C511794" s="1"/>
      <c r="D511794" s="1"/>
    </row>
    <row r="511813" spans="1:4" x14ac:dyDescent="0.35">
      <c r="A511813" s="1"/>
      <c r="B511813" s="1"/>
      <c r="C511813" s="1"/>
      <c r="D511813" s="1"/>
    </row>
    <row r="511832" spans="1:4" x14ac:dyDescent="0.35">
      <c r="A511832" s="1"/>
      <c r="B511832" s="1"/>
      <c r="C511832" s="1"/>
      <c r="D511832" s="1"/>
    </row>
    <row r="511851" spans="1:4" x14ac:dyDescent="0.35">
      <c r="A511851" s="1"/>
      <c r="B511851" s="1"/>
      <c r="C511851" s="1"/>
      <c r="D511851" s="1"/>
    </row>
    <row r="511870" spans="1:4" x14ac:dyDescent="0.35">
      <c r="A511870" s="1"/>
      <c r="B511870" s="1"/>
      <c r="C511870" s="1"/>
      <c r="D511870" s="1"/>
    </row>
    <row r="511889" spans="1:4" x14ac:dyDescent="0.35">
      <c r="A511889" s="1"/>
      <c r="B511889" s="1"/>
      <c r="C511889" s="1"/>
      <c r="D511889" s="1"/>
    </row>
    <row r="511908" spans="1:4" x14ac:dyDescent="0.35">
      <c r="A511908" s="1"/>
      <c r="B511908" s="1"/>
      <c r="C511908" s="1"/>
      <c r="D511908" s="1"/>
    </row>
    <row r="511927" spans="1:4" x14ac:dyDescent="0.35">
      <c r="A511927" s="1"/>
      <c r="B511927" s="1"/>
      <c r="C511927" s="1"/>
      <c r="D511927" s="1"/>
    </row>
    <row r="511946" spans="1:4" x14ac:dyDescent="0.35">
      <c r="A511946" s="1"/>
      <c r="B511946" s="1"/>
      <c r="C511946" s="1"/>
      <c r="D511946" s="1"/>
    </row>
    <row r="511965" spans="1:4" x14ac:dyDescent="0.35">
      <c r="A511965" s="1"/>
      <c r="B511965" s="1"/>
      <c r="C511965" s="1"/>
      <c r="D511965" s="1"/>
    </row>
    <row r="511984" spans="1:4" x14ac:dyDescent="0.35">
      <c r="A511984" s="1"/>
      <c r="B511984" s="1"/>
      <c r="C511984" s="1"/>
      <c r="D511984" s="1"/>
    </row>
    <row r="512003" spans="1:4" x14ac:dyDescent="0.35">
      <c r="A512003" s="1"/>
      <c r="B512003" s="1"/>
      <c r="C512003" s="1"/>
      <c r="D512003" s="1"/>
    </row>
    <row r="512022" spans="1:4" x14ac:dyDescent="0.35">
      <c r="A512022" s="1"/>
      <c r="B512022" s="1"/>
      <c r="C512022" s="1"/>
      <c r="D512022" s="1"/>
    </row>
    <row r="512041" spans="1:4" x14ac:dyDescent="0.35">
      <c r="A512041" s="1"/>
      <c r="B512041" s="1"/>
      <c r="C512041" s="1"/>
      <c r="D512041" s="1"/>
    </row>
    <row r="512060" spans="1:4" x14ac:dyDescent="0.35">
      <c r="A512060" s="1"/>
      <c r="B512060" s="1"/>
      <c r="C512060" s="1"/>
      <c r="D512060" s="1"/>
    </row>
    <row r="512079" spans="1:4" x14ac:dyDescent="0.35">
      <c r="A512079" s="1"/>
      <c r="B512079" s="1"/>
      <c r="C512079" s="1"/>
      <c r="D512079" s="1"/>
    </row>
    <row r="512098" spans="1:4" x14ac:dyDescent="0.35">
      <c r="A512098" s="1"/>
      <c r="B512098" s="1"/>
      <c r="C512098" s="1"/>
      <c r="D512098" s="1"/>
    </row>
    <row r="512117" spans="1:4" x14ac:dyDescent="0.35">
      <c r="A512117" s="1"/>
      <c r="B512117" s="1"/>
      <c r="C512117" s="1"/>
      <c r="D512117" s="1"/>
    </row>
    <row r="512136" spans="1:4" x14ac:dyDescent="0.35">
      <c r="A512136" s="1"/>
      <c r="B512136" s="1"/>
      <c r="C512136" s="1"/>
      <c r="D512136" s="1"/>
    </row>
    <row r="512155" spans="1:4" x14ac:dyDescent="0.35">
      <c r="A512155" s="1"/>
      <c r="B512155" s="1"/>
      <c r="C512155" s="1"/>
      <c r="D512155" s="1"/>
    </row>
    <row r="512174" spans="1:4" x14ac:dyDescent="0.35">
      <c r="A512174" s="1"/>
      <c r="B512174" s="1"/>
      <c r="C512174" s="1"/>
      <c r="D512174" s="1"/>
    </row>
    <row r="512193" spans="1:4" x14ac:dyDescent="0.35">
      <c r="A512193" s="1"/>
      <c r="B512193" s="1"/>
      <c r="C512193" s="1"/>
      <c r="D512193" s="1"/>
    </row>
    <row r="512212" spans="1:4" x14ac:dyDescent="0.35">
      <c r="A512212" s="1"/>
      <c r="B512212" s="1"/>
      <c r="C512212" s="1"/>
      <c r="D512212" s="1"/>
    </row>
    <row r="512231" spans="1:4" x14ac:dyDescent="0.35">
      <c r="A512231" s="1"/>
      <c r="B512231" s="1"/>
      <c r="C512231" s="1"/>
      <c r="D512231" s="1"/>
    </row>
    <row r="512250" spans="1:4" x14ac:dyDescent="0.35">
      <c r="A512250" s="1"/>
      <c r="B512250" s="1"/>
      <c r="C512250" s="1"/>
      <c r="D512250" s="1"/>
    </row>
    <row r="512269" spans="1:4" x14ac:dyDescent="0.35">
      <c r="A512269" s="1"/>
      <c r="B512269" s="1"/>
      <c r="C512269" s="1"/>
      <c r="D512269" s="1"/>
    </row>
    <row r="512288" spans="1:4" x14ac:dyDescent="0.35">
      <c r="A512288" s="1"/>
      <c r="B512288" s="1"/>
      <c r="C512288" s="1"/>
      <c r="D512288" s="1"/>
    </row>
    <row r="512307" spans="1:4" x14ac:dyDescent="0.35">
      <c r="A512307" s="1"/>
      <c r="B512307" s="1"/>
      <c r="C512307" s="1"/>
      <c r="D512307" s="1"/>
    </row>
    <row r="512326" spans="1:4" x14ac:dyDescent="0.35">
      <c r="A512326" s="1"/>
      <c r="B512326" s="1"/>
      <c r="C512326" s="1"/>
      <c r="D512326" s="1"/>
    </row>
    <row r="512345" spans="1:4" x14ac:dyDescent="0.35">
      <c r="A512345" s="1"/>
      <c r="B512345" s="1"/>
      <c r="C512345" s="1"/>
      <c r="D512345" s="1"/>
    </row>
    <row r="512364" spans="1:4" x14ac:dyDescent="0.35">
      <c r="A512364" s="1"/>
      <c r="B512364" s="1"/>
      <c r="C512364" s="1"/>
      <c r="D512364" s="1"/>
    </row>
    <row r="512383" spans="1:4" x14ac:dyDescent="0.35">
      <c r="A512383" s="1"/>
      <c r="B512383" s="1"/>
      <c r="C512383" s="1"/>
      <c r="D512383" s="1"/>
    </row>
    <row r="512402" spans="1:4" x14ac:dyDescent="0.35">
      <c r="A512402" s="1"/>
      <c r="B512402" s="1"/>
      <c r="C512402" s="1"/>
      <c r="D512402" s="1"/>
    </row>
    <row r="512421" spans="1:4" x14ac:dyDescent="0.35">
      <c r="A512421" s="1"/>
      <c r="B512421" s="1"/>
      <c r="C512421" s="1"/>
      <c r="D512421" s="1"/>
    </row>
    <row r="512440" spans="1:4" x14ac:dyDescent="0.35">
      <c r="A512440" s="1"/>
      <c r="B512440" s="1"/>
      <c r="C512440" s="1"/>
      <c r="D512440" s="1"/>
    </row>
    <row r="512459" spans="1:4" x14ac:dyDescent="0.35">
      <c r="A512459" s="1"/>
      <c r="B512459" s="1"/>
      <c r="C512459" s="1"/>
      <c r="D512459" s="1"/>
    </row>
    <row r="512478" spans="1:4" x14ac:dyDescent="0.35">
      <c r="A512478" s="1"/>
      <c r="B512478" s="1"/>
      <c r="C512478" s="1"/>
      <c r="D512478" s="1"/>
    </row>
    <row r="512497" spans="1:4" x14ac:dyDescent="0.35">
      <c r="A512497" s="1"/>
      <c r="B512497" s="1"/>
      <c r="C512497" s="1"/>
      <c r="D512497" s="1"/>
    </row>
    <row r="512516" spans="1:4" x14ac:dyDescent="0.35">
      <c r="A512516" s="1"/>
      <c r="B512516" s="1"/>
      <c r="C512516" s="1"/>
      <c r="D512516" s="1"/>
    </row>
    <row r="512535" spans="1:4" x14ac:dyDescent="0.35">
      <c r="A512535" s="1"/>
      <c r="B512535" s="1"/>
      <c r="C512535" s="1"/>
      <c r="D512535" s="1"/>
    </row>
    <row r="512554" spans="1:4" x14ac:dyDescent="0.35">
      <c r="A512554" s="1"/>
      <c r="B512554" s="1"/>
      <c r="C512554" s="1"/>
      <c r="D512554" s="1"/>
    </row>
    <row r="512573" spans="1:4" x14ac:dyDescent="0.35">
      <c r="A512573" s="1"/>
      <c r="B512573" s="1"/>
      <c r="C512573" s="1"/>
      <c r="D512573" s="1"/>
    </row>
    <row r="512592" spans="1:4" x14ac:dyDescent="0.35">
      <c r="A512592" s="1"/>
      <c r="B512592" s="1"/>
      <c r="C512592" s="1"/>
      <c r="D512592" s="1"/>
    </row>
    <row r="512611" spans="1:4" x14ac:dyDescent="0.35">
      <c r="A512611" s="1"/>
      <c r="B512611" s="1"/>
      <c r="C512611" s="1"/>
      <c r="D512611" s="1"/>
    </row>
    <row r="512630" spans="1:4" x14ac:dyDescent="0.35">
      <c r="A512630" s="1"/>
      <c r="B512630" s="1"/>
      <c r="C512630" s="1"/>
      <c r="D512630" s="1"/>
    </row>
    <row r="512649" spans="1:4" x14ac:dyDescent="0.35">
      <c r="A512649" s="1"/>
      <c r="B512649" s="1"/>
      <c r="C512649" s="1"/>
      <c r="D512649" s="1"/>
    </row>
    <row r="512668" spans="1:4" x14ac:dyDescent="0.35">
      <c r="A512668" s="1"/>
      <c r="B512668" s="1"/>
      <c r="C512668" s="1"/>
      <c r="D512668" s="1"/>
    </row>
    <row r="512687" spans="1:4" x14ac:dyDescent="0.35">
      <c r="A512687" s="1"/>
      <c r="B512687" s="1"/>
      <c r="C512687" s="1"/>
      <c r="D512687" s="1"/>
    </row>
    <row r="512706" spans="1:4" x14ac:dyDescent="0.35">
      <c r="A512706" s="1"/>
      <c r="B512706" s="1"/>
      <c r="C512706" s="1"/>
      <c r="D512706" s="1"/>
    </row>
    <row r="512725" spans="1:4" x14ac:dyDescent="0.35">
      <c r="A512725" s="1"/>
      <c r="B512725" s="1"/>
      <c r="C512725" s="1"/>
      <c r="D512725" s="1"/>
    </row>
    <row r="512744" spans="1:4" x14ac:dyDescent="0.35">
      <c r="A512744" s="1"/>
      <c r="B512744" s="1"/>
      <c r="C512744" s="1"/>
      <c r="D512744" s="1"/>
    </row>
    <row r="512763" spans="1:4" x14ac:dyDescent="0.35">
      <c r="A512763" s="1"/>
      <c r="B512763" s="1"/>
      <c r="C512763" s="1"/>
      <c r="D512763" s="1"/>
    </row>
    <row r="512782" spans="1:4" x14ac:dyDescent="0.35">
      <c r="A512782" s="1"/>
      <c r="B512782" s="1"/>
      <c r="C512782" s="1"/>
      <c r="D512782" s="1"/>
    </row>
    <row r="512801" spans="1:4" x14ac:dyDescent="0.35">
      <c r="A512801" s="1"/>
      <c r="B512801" s="1"/>
      <c r="C512801" s="1"/>
      <c r="D512801" s="1"/>
    </row>
    <row r="512820" spans="1:4" x14ac:dyDescent="0.35">
      <c r="A512820" s="1"/>
      <c r="B512820" s="1"/>
      <c r="C512820" s="1"/>
      <c r="D512820" s="1"/>
    </row>
    <row r="512839" spans="1:4" x14ac:dyDescent="0.35">
      <c r="A512839" s="1"/>
      <c r="B512839" s="1"/>
      <c r="C512839" s="1"/>
      <c r="D512839" s="1"/>
    </row>
    <row r="512858" spans="1:4" x14ac:dyDescent="0.35">
      <c r="A512858" s="1"/>
      <c r="B512858" s="1"/>
      <c r="C512858" s="1"/>
      <c r="D512858" s="1"/>
    </row>
    <row r="512877" spans="1:4" x14ac:dyDescent="0.35">
      <c r="A512877" s="1"/>
      <c r="B512877" s="1"/>
      <c r="C512877" s="1"/>
      <c r="D512877" s="1"/>
    </row>
    <row r="512896" spans="1:4" x14ac:dyDescent="0.35">
      <c r="A512896" s="1"/>
      <c r="B512896" s="1"/>
      <c r="C512896" s="1"/>
      <c r="D512896" s="1"/>
    </row>
    <row r="512915" spans="1:4" x14ac:dyDescent="0.35">
      <c r="A512915" s="1"/>
      <c r="B512915" s="1"/>
      <c r="C512915" s="1"/>
      <c r="D512915" s="1"/>
    </row>
    <row r="512934" spans="1:4" x14ac:dyDescent="0.35">
      <c r="A512934" s="1"/>
      <c r="B512934" s="1"/>
      <c r="C512934" s="1"/>
      <c r="D512934" s="1"/>
    </row>
    <row r="512953" spans="1:4" x14ac:dyDescent="0.35">
      <c r="A512953" s="1"/>
      <c r="B512953" s="1"/>
      <c r="C512953" s="1"/>
      <c r="D512953" s="1"/>
    </row>
    <row r="512972" spans="1:4" x14ac:dyDescent="0.35">
      <c r="A512972" s="1"/>
      <c r="B512972" s="1"/>
      <c r="C512972" s="1"/>
      <c r="D512972" s="1"/>
    </row>
    <row r="512991" spans="1:4" x14ac:dyDescent="0.35">
      <c r="A512991" s="1"/>
      <c r="B512991" s="1"/>
      <c r="C512991" s="1"/>
      <c r="D512991" s="1"/>
    </row>
    <row r="513010" spans="1:4" x14ac:dyDescent="0.35">
      <c r="A513010" s="1"/>
      <c r="B513010" s="1"/>
      <c r="C513010" s="1"/>
      <c r="D513010" s="1"/>
    </row>
    <row r="513029" spans="1:4" x14ac:dyDescent="0.35">
      <c r="A513029" s="1"/>
      <c r="B513029" s="1"/>
      <c r="C513029" s="1"/>
      <c r="D513029" s="1"/>
    </row>
    <row r="513048" spans="1:4" x14ac:dyDescent="0.35">
      <c r="A513048" s="1"/>
      <c r="B513048" s="1"/>
      <c r="C513048" s="1"/>
      <c r="D513048" s="1"/>
    </row>
    <row r="513067" spans="1:4" x14ac:dyDescent="0.35">
      <c r="A513067" s="1"/>
      <c r="B513067" s="1"/>
      <c r="C513067" s="1"/>
      <c r="D513067" s="1"/>
    </row>
    <row r="513086" spans="1:4" x14ac:dyDescent="0.35">
      <c r="A513086" s="1"/>
      <c r="B513086" s="1"/>
      <c r="C513086" s="1"/>
      <c r="D513086" s="1"/>
    </row>
    <row r="513105" spans="1:4" x14ac:dyDescent="0.35">
      <c r="A513105" s="1"/>
      <c r="B513105" s="1"/>
      <c r="C513105" s="1"/>
      <c r="D513105" s="1"/>
    </row>
    <row r="513124" spans="1:4" x14ac:dyDescent="0.35">
      <c r="A513124" s="1"/>
      <c r="B513124" s="1"/>
      <c r="C513124" s="1"/>
      <c r="D513124" s="1"/>
    </row>
    <row r="513143" spans="1:4" x14ac:dyDescent="0.35">
      <c r="A513143" s="1"/>
      <c r="B513143" s="1"/>
      <c r="C513143" s="1"/>
      <c r="D513143" s="1"/>
    </row>
    <row r="513162" spans="1:4" x14ac:dyDescent="0.35">
      <c r="A513162" s="1"/>
      <c r="B513162" s="1"/>
      <c r="C513162" s="1"/>
      <c r="D513162" s="1"/>
    </row>
    <row r="513181" spans="1:4" x14ac:dyDescent="0.35">
      <c r="A513181" s="1"/>
      <c r="B513181" s="1"/>
      <c r="C513181" s="1"/>
      <c r="D513181" s="1"/>
    </row>
    <row r="513200" spans="1:4" x14ac:dyDescent="0.35">
      <c r="A513200" s="1"/>
      <c r="B513200" s="1"/>
      <c r="C513200" s="1"/>
      <c r="D513200" s="1"/>
    </row>
    <row r="513219" spans="1:4" x14ac:dyDescent="0.35">
      <c r="A513219" s="1"/>
      <c r="B513219" s="1"/>
      <c r="C513219" s="1"/>
      <c r="D513219" s="1"/>
    </row>
    <row r="513238" spans="1:4" x14ac:dyDescent="0.35">
      <c r="A513238" s="1"/>
      <c r="B513238" s="1"/>
      <c r="C513238" s="1"/>
      <c r="D513238" s="1"/>
    </row>
    <row r="513257" spans="1:4" x14ac:dyDescent="0.35">
      <c r="A513257" s="1"/>
      <c r="B513257" s="1"/>
      <c r="C513257" s="1"/>
      <c r="D513257" s="1"/>
    </row>
    <row r="513276" spans="1:4" x14ac:dyDescent="0.35">
      <c r="A513276" s="1"/>
      <c r="B513276" s="1"/>
      <c r="C513276" s="1"/>
      <c r="D513276" s="1"/>
    </row>
    <row r="513295" spans="1:4" x14ac:dyDescent="0.35">
      <c r="A513295" s="1"/>
      <c r="B513295" s="1"/>
      <c r="C513295" s="1"/>
      <c r="D513295" s="1"/>
    </row>
    <row r="513314" spans="1:4" x14ac:dyDescent="0.35">
      <c r="A513314" s="1"/>
      <c r="B513314" s="1"/>
      <c r="C513314" s="1"/>
      <c r="D513314" s="1"/>
    </row>
    <row r="513333" spans="1:4" x14ac:dyDescent="0.35">
      <c r="A513333" s="1"/>
      <c r="B513333" s="1"/>
      <c r="C513333" s="1"/>
      <c r="D513333" s="1"/>
    </row>
    <row r="513352" spans="1:4" x14ac:dyDescent="0.35">
      <c r="A513352" s="1"/>
      <c r="B513352" s="1"/>
      <c r="C513352" s="1"/>
      <c r="D513352" s="1"/>
    </row>
    <row r="513371" spans="1:4" x14ac:dyDescent="0.35">
      <c r="A513371" s="1"/>
      <c r="B513371" s="1"/>
      <c r="C513371" s="1"/>
      <c r="D513371" s="1"/>
    </row>
    <row r="513390" spans="1:4" x14ac:dyDescent="0.35">
      <c r="A513390" s="1"/>
      <c r="B513390" s="1"/>
      <c r="C513390" s="1"/>
      <c r="D513390" s="1"/>
    </row>
    <row r="513409" spans="1:4" x14ac:dyDescent="0.35">
      <c r="A513409" s="1"/>
      <c r="B513409" s="1"/>
      <c r="C513409" s="1"/>
      <c r="D513409" s="1"/>
    </row>
    <row r="513428" spans="1:4" x14ac:dyDescent="0.35">
      <c r="A513428" s="1"/>
      <c r="B513428" s="1"/>
      <c r="C513428" s="1"/>
      <c r="D513428" s="1"/>
    </row>
    <row r="513447" spans="1:4" x14ac:dyDescent="0.35">
      <c r="A513447" s="1"/>
      <c r="B513447" s="1"/>
      <c r="C513447" s="1"/>
      <c r="D513447" s="1"/>
    </row>
    <row r="513466" spans="1:4" x14ac:dyDescent="0.35">
      <c r="A513466" s="1"/>
      <c r="B513466" s="1"/>
      <c r="C513466" s="1"/>
      <c r="D513466" s="1"/>
    </row>
    <row r="513485" spans="1:4" x14ac:dyDescent="0.35">
      <c r="A513485" s="1"/>
      <c r="B513485" s="1"/>
      <c r="C513485" s="1"/>
      <c r="D513485" s="1"/>
    </row>
    <row r="513504" spans="1:4" x14ac:dyDescent="0.35">
      <c r="A513504" s="1"/>
      <c r="B513504" s="1"/>
      <c r="C513504" s="1"/>
      <c r="D513504" s="1"/>
    </row>
    <row r="513523" spans="1:4" x14ac:dyDescent="0.35">
      <c r="A513523" s="1"/>
      <c r="B513523" s="1"/>
      <c r="C513523" s="1"/>
      <c r="D513523" s="1"/>
    </row>
    <row r="513542" spans="1:4" x14ac:dyDescent="0.35">
      <c r="A513542" s="1"/>
      <c r="B513542" s="1"/>
      <c r="C513542" s="1"/>
      <c r="D513542" s="1"/>
    </row>
    <row r="513561" spans="1:4" x14ac:dyDescent="0.35">
      <c r="A513561" s="1"/>
      <c r="B513561" s="1"/>
      <c r="C513561" s="1"/>
      <c r="D513561" s="1"/>
    </row>
    <row r="513580" spans="1:4" x14ac:dyDescent="0.35">
      <c r="A513580" s="1"/>
      <c r="B513580" s="1"/>
      <c r="C513580" s="1"/>
      <c r="D513580" s="1"/>
    </row>
    <row r="513599" spans="1:4" x14ac:dyDescent="0.35">
      <c r="A513599" s="1"/>
      <c r="B513599" s="1"/>
      <c r="C513599" s="1"/>
      <c r="D513599" s="1"/>
    </row>
    <row r="513618" spans="1:4" x14ac:dyDescent="0.35">
      <c r="A513618" s="1"/>
      <c r="B513618" s="1"/>
      <c r="C513618" s="1"/>
      <c r="D513618" s="1"/>
    </row>
    <row r="513637" spans="1:4" x14ac:dyDescent="0.35">
      <c r="A513637" s="1"/>
      <c r="B513637" s="1"/>
      <c r="C513637" s="1"/>
      <c r="D513637" s="1"/>
    </row>
    <row r="513656" spans="1:4" x14ac:dyDescent="0.35">
      <c r="A513656" s="1"/>
      <c r="B513656" s="1"/>
      <c r="C513656" s="1"/>
      <c r="D513656" s="1"/>
    </row>
    <row r="513675" spans="1:4" x14ac:dyDescent="0.35">
      <c r="A513675" s="1"/>
      <c r="B513675" s="1"/>
      <c r="C513675" s="1"/>
      <c r="D513675" s="1"/>
    </row>
    <row r="513694" spans="1:4" x14ac:dyDescent="0.35">
      <c r="A513694" s="1"/>
      <c r="B513694" s="1"/>
      <c r="C513694" s="1"/>
      <c r="D513694" s="1"/>
    </row>
    <row r="513713" spans="1:4" x14ac:dyDescent="0.35">
      <c r="A513713" s="1"/>
      <c r="B513713" s="1"/>
      <c r="C513713" s="1"/>
      <c r="D513713" s="1"/>
    </row>
    <row r="513732" spans="1:4" x14ac:dyDescent="0.35">
      <c r="A513732" s="1"/>
      <c r="B513732" s="1"/>
      <c r="C513732" s="1"/>
      <c r="D513732" s="1"/>
    </row>
    <row r="513751" spans="1:4" x14ac:dyDescent="0.35">
      <c r="A513751" s="1"/>
      <c r="B513751" s="1"/>
      <c r="C513751" s="1"/>
      <c r="D513751" s="1"/>
    </row>
    <row r="513770" spans="1:4" x14ac:dyDescent="0.35">
      <c r="A513770" s="1"/>
      <c r="B513770" s="1"/>
      <c r="C513770" s="1"/>
      <c r="D513770" s="1"/>
    </row>
    <row r="513789" spans="1:4" x14ac:dyDescent="0.35">
      <c r="A513789" s="1"/>
      <c r="B513789" s="1"/>
      <c r="C513789" s="1"/>
      <c r="D513789" s="1"/>
    </row>
    <row r="513808" spans="1:4" x14ac:dyDescent="0.35">
      <c r="A513808" s="1"/>
      <c r="B513808" s="1"/>
      <c r="C513808" s="1"/>
      <c r="D513808" s="1"/>
    </row>
    <row r="513827" spans="1:4" x14ac:dyDescent="0.35">
      <c r="A513827" s="1"/>
      <c r="B513827" s="1"/>
      <c r="C513827" s="1"/>
      <c r="D513827" s="1"/>
    </row>
    <row r="513846" spans="1:4" x14ac:dyDescent="0.35">
      <c r="A513846" s="1"/>
      <c r="B513846" s="1"/>
      <c r="C513846" s="1"/>
      <c r="D513846" s="1"/>
    </row>
    <row r="513865" spans="1:4" x14ac:dyDescent="0.35">
      <c r="A513865" s="1"/>
      <c r="B513865" s="1"/>
      <c r="C513865" s="1"/>
      <c r="D513865" s="1"/>
    </row>
    <row r="513884" spans="1:4" x14ac:dyDescent="0.35">
      <c r="A513884" s="1"/>
      <c r="B513884" s="1"/>
      <c r="C513884" s="1"/>
      <c r="D513884" s="1"/>
    </row>
    <row r="513903" spans="1:4" x14ac:dyDescent="0.35">
      <c r="A513903" s="1"/>
      <c r="B513903" s="1"/>
      <c r="C513903" s="1"/>
      <c r="D513903" s="1"/>
    </row>
    <row r="513922" spans="1:4" x14ac:dyDescent="0.35">
      <c r="A513922" s="1"/>
      <c r="B513922" s="1"/>
      <c r="C513922" s="1"/>
      <c r="D513922" s="1"/>
    </row>
    <row r="513941" spans="1:4" x14ac:dyDescent="0.35">
      <c r="A513941" s="1"/>
      <c r="B513941" s="1"/>
      <c r="C513941" s="1"/>
      <c r="D513941" s="1"/>
    </row>
    <row r="513960" spans="1:4" x14ac:dyDescent="0.35">
      <c r="A513960" s="1"/>
      <c r="B513960" s="1"/>
      <c r="C513960" s="1"/>
      <c r="D513960" s="1"/>
    </row>
    <row r="513979" spans="1:4" x14ac:dyDescent="0.35">
      <c r="A513979" s="1"/>
      <c r="B513979" s="1"/>
      <c r="C513979" s="1"/>
      <c r="D513979" s="1"/>
    </row>
    <row r="513998" spans="1:4" x14ac:dyDescent="0.35">
      <c r="A513998" s="1"/>
      <c r="B513998" s="1"/>
      <c r="C513998" s="1"/>
      <c r="D513998" s="1"/>
    </row>
    <row r="514017" spans="1:4" x14ac:dyDescent="0.35">
      <c r="A514017" s="1"/>
      <c r="B514017" s="1"/>
      <c r="C514017" s="1"/>
      <c r="D514017" s="1"/>
    </row>
    <row r="514036" spans="1:4" x14ac:dyDescent="0.35">
      <c r="A514036" s="1"/>
      <c r="B514036" s="1"/>
      <c r="C514036" s="1"/>
      <c r="D514036" s="1"/>
    </row>
    <row r="514055" spans="1:4" x14ac:dyDescent="0.35">
      <c r="A514055" s="1"/>
      <c r="B514055" s="1"/>
      <c r="C514055" s="1"/>
      <c r="D514055" s="1"/>
    </row>
    <row r="514074" spans="1:4" x14ac:dyDescent="0.35">
      <c r="A514074" s="1"/>
      <c r="B514074" s="1"/>
      <c r="C514074" s="1"/>
      <c r="D514074" s="1"/>
    </row>
    <row r="514093" spans="1:4" x14ac:dyDescent="0.35">
      <c r="A514093" s="1"/>
      <c r="B514093" s="1"/>
      <c r="C514093" s="1"/>
      <c r="D514093" s="1"/>
    </row>
    <row r="514112" spans="1:4" x14ac:dyDescent="0.35">
      <c r="A514112" s="1"/>
      <c r="B514112" s="1"/>
      <c r="C514112" s="1"/>
      <c r="D514112" s="1"/>
    </row>
    <row r="514131" spans="1:4" x14ac:dyDescent="0.35">
      <c r="A514131" s="1"/>
      <c r="B514131" s="1"/>
      <c r="C514131" s="1"/>
      <c r="D514131" s="1"/>
    </row>
    <row r="514150" spans="1:4" x14ac:dyDescent="0.35">
      <c r="A514150" s="1"/>
      <c r="B514150" s="1"/>
      <c r="C514150" s="1"/>
      <c r="D514150" s="1"/>
    </row>
    <row r="514169" spans="1:4" x14ac:dyDescent="0.35">
      <c r="A514169" s="1"/>
      <c r="B514169" s="1"/>
      <c r="C514169" s="1"/>
      <c r="D514169" s="1"/>
    </row>
    <row r="514188" spans="1:4" x14ac:dyDescent="0.35">
      <c r="A514188" s="1"/>
      <c r="B514188" s="1"/>
      <c r="C514188" s="1"/>
      <c r="D514188" s="1"/>
    </row>
    <row r="514207" spans="1:4" x14ac:dyDescent="0.35">
      <c r="A514207" s="1"/>
      <c r="B514207" s="1"/>
      <c r="C514207" s="1"/>
      <c r="D514207" s="1"/>
    </row>
    <row r="514226" spans="1:4" x14ac:dyDescent="0.35">
      <c r="A514226" s="1"/>
      <c r="B514226" s="1"/>
      <c r="C514226" s="1"/>
      <c r="D514226" s="1"/>
    </row>
    <row r="514245" spans="1:4" x14ac:dyDescent="0.35">
      <c r="A514245" s="1"/>
      <c r="B514245" s="1"/>
      <c r="C514245" s="1"/>
      <c r="D514245" s="1"/>
    </row>
    <row r="514264" spans="1:4" x14ac:dyDescent="0.35">
      <c r="A514264" s="1"/>
      <c r="B514264" s="1"/>
      <c r="C514264" s="1"/>
      <c r="D514264" s="1"/>
    </row>
    <row r="514283" spans="1:4" x14ac:dyDescent="0.35">
      <c r="A514283" s="1"/>
      <c r="B514283" s="1"/>
      <c r="C514283" s="1"/>
      <c r="D514283" s="1"/>
    </row>
    <row r="514302" spans="1:4" x14ac:dyDescent="0.35">
      <c r="A514302" s="1"/>
      <c r="B514302" s="1"/>
      <c r="C514302" s="1"/>
      <c r="D514302" s="1"/>
    </row>
    <row r="514321" spans="1:4" x14ac:dyDescent="0.35">
      <c r="A514321" s="1"/>
      <c r="B514321" s="1"/>
      <c r="C514321" s="1"/>
      <c r="D514321" s="1"/>
    </row>
    <row r="514340" spans="1:4" x14ac:dyDescent="0.35">
      <c r="A514340" s="1"/>
      <c r="B514340" s="1"/>
      <c r="C514340" s="1"/>
      <c r="D514340" s="1"/>
    </row>
    <row r="514359" spans="1:4" x14ac:dyDescent="0.35">
      <c r="A514359" s="1"/>
      <c r="B514359" s="1"/>
      <c r="C514359" s="1"/>
      <c r="D514359" s="1"/>
    </row>
    <row r="514378" spans="1:4" x14ac:dyDescent="0.35">
      <c r="A514378" s="1"/>
      <c r="B514378" s="1"/>
      <c r="C514378" s="1"/>
      <c r="D514378" s="1"/>
    </row>
    <row r="514397" spans="1:4" x14ac:dyDescent="0.35">
      <c r="A514397" s="1"/>
      <c r="B514397" s="1"/>
      <c r="C514397" s="1"/>
      <c r="D514397" s="1"/>
    </row>
    <row r="514416" spans="1:4" x14ac:dyDescent="0.35">
      <c r="A514416" s="1"/>
      <c r="B514416" s="1"/>
      <c r="C514416" s="1"/>
      <c r="D514416" s="1"/>
    </row>
    <row r="514435" spans="1:4" x14ac:dyDescent="0.35">
      <c r="A514435" s="1"/>
      <c r="B514435" s="1"/>
      <c r="C514435" s="1"/>
      <c r="D514435" s="1"/>
    </row>
    <row r="514454" spans="1:4" x14ac:dyDescent="0.35">
      <c r="A514454" s="1"/>
      <c r="B514454" s="1"/>
      <c r="C514454" s="1"/>
      <c r="D514454" s="1"/>
    </row>
    <row r="514473" spans="1:4" x14ac:dyDescent="0.35">
      <c r="A514473" s="1"/>
      <c r="B514473" s="1"/>
      <c r="C514473" s="1"/>
      <c r="D514473" s="1"/>
    </row>
    <row r="514492" spans="1:4" x14ac:dyDescent="0.35">
      <c r="A514492" s="1"/>
      <c r="B514492" s="1"/>
      <c r="C514492" s="1"/>
      <c r="D514492" s="1"/>
    </row>
    <row r="514511" spans="1:4" x14ac:dyDescent="0.35">
      <c r="A514511" s="1"/>
      <c r="B514511" s="1"/>
      <c r="C514511" s="1"/>
      <c r="D514511" s="1"/>
    </row>
    <row r="514530" spans="1:4" x14ac:dyDescent="0.35">
      <c r="A514530" s="1"/>
      <c r="B514530" s="1"/>
      <c r="C514530" s="1"/>
      <c r="D514530" s="1"/>
    </row>
    <row r="514549" spans="1:4" x14ac:dyDescent="0.35">
      <c r="A514549" s="1"/>
      <c r="B514549" s="1"/>
      <c r="C514549" s="1"/>
      <c r="D514549" s="1"/>
    </row>
    <row r="514568" spans="1:4" x14ac:dyDescent="0.35">
      <c r="A514568" s="1"/>
      <c r="B514568" s="1"/>
      <c r="C514568" s="1"/>
      <c r="D514568" s="1"/>
    </row>
    <row r="514587" spans="1:4" x14ac:dyDescent="0.35">
      <c r="A514587" s="1"/>
      <c r="B514587" s="1"/>
      <c r="C514587" s="1"/>
      <c r="D514587" s="1"/>
    </row>
    <row r="514606" spans="1:4" x14ac:dyDescent="0.35">
      <c r="A514606" s="1"/>
      <c r="B514606" s="1"/>
      <c r="C514606" s="1"/>
      <c r="D514606" s="1"/>
    </row>
    <row r="514625" spans="1:4" x14ac:dyDescent="0.35">
      <c r="A514625" s="1"/>
      <c r="B514625" s="1"/>
      <c r="C514625" s="1"/>
      <c r="D514625" s="1"/>
    </row>
    <row r="514644" spans="1:4" x14ac:dyDescent="0.35">
      <c r="A514644" s="1"/>
      <c r="B514644" s="1"/>
      <c r="C514644" s="1"/>
      <c r="D514644" s="1"/>
    </row>
    <row r="514663" spans="1:4" x14ac:dyDescent="0.35">
      <c r="A514663" s="1"/>
      <c r="B514663" s="1"/>
      <c r="C514663" s="1"/>
      <c r="D514663" s="1"/>
    </row>
    <row r="514682" spans="1:4" x14ac:dyDescent="0.35">
      <c r="A514682" s="1"/>
      <c r="B514682" s="1"/>
      <c r="C514682" s="1"/>
      <c r="D514682" s="1"/>
    </row>
    <row r="514701" spans="1:4" x14ac:dyDescent="0.35">
      <c r="A514701" s="1"/>
      <c r="B514701" s="1"/>
      <c r="C514701" s="1"/>
      <c r="D514701" s="1"/>
    </row>
    <row r="514720" spans="1:4" x14ac:dyDescent="0.35">
      <c r="A514720" s="1"/>
      <c r="B514720" s="1"/>
      <c r="C514720" s="1"/>
      <c r="D514720" s="1"/>
    </row>
    <row r="514739" spans="1:4" x14ac:dyDescent="0.35">
      <c r="A514739" s="1"/>
      <c r="B514739" s="1"/>
      <c r="C514739" s="1"/>
      <c r="D514739" s="1"/>
    </row>
    <row r="514758" spans="1:4" x14ac:dyDescent="0.35">
      <c r="A514758" s="1"/>
      <c r="B514758" s="1"/>
      <c r="C514758" s="1"/>
      <c r="D514758" s="1"/>
    </row>
    <row r="514777" spans="1:4" x14ac:dyDescent="0.35">
      <c r="A514777" s="1"/>
      <c r="B514777" s="1"/>
      <c r="C514777" s="1"/>
      <c r="D514777" s="1"/>
    </row>
    <row r="514796" spans="1:4" x14ac:dyDescent="0.35">
      <c r="A514796" s="1"/>
      <c r="B514796" s="1"/>
      <c r="C514796" s="1"/>
      <c r="D514796" s="1"/>
    </row>
    <row r="514815" spans="1:4" x14ac:dyDescent="0.35">
      <c r="A514815" s="1"/>
      <c r="B514815" s="1"/>
      <c r="C514815" s="1"/>
      <c r="D514815" s="1"/>
    </row>
    <row r="514834" spans="1:4" x14ac:dyDescent="0.35">
      <c r="A514834" s="1"/>
      <c r="B514834" s="1"/>
      <c r="C514834" s="1"/>
      <c r="D514834" s="1"/>
    </row>
    <row r="514853" spans="1:4" x14ac:dyDescent="0.35">
      <c r="A514853" s="1"/>
      <c r="B514853" s="1"/>
      <c r="C514853" s="1"/>
      <c r="D514853" s="1"/>
    </row>
    <row r="514872" spans="1:4" x14ac:dyDescent="0.35">
      <c r="A514872" s="1"/>
      <c r="B514872" s="1"/>
      <c r="C514872" s="1"/>
      <c r="D514872" s="1"/>
    </row>
    <row r="514891" spans="1:4" x14ac:dyDescent="0.35">
      <c r="A514891" s="1"/>
      <c r="B514891" s="1"/>
      <c r="C514891" s="1"/>
      <c r="D514891" s="1"/>
    </row>
    <row r="514910" spans="1:4" x14ac:dyDescent="0.35">
      <c r="A514910" s="1"/>
      <c r="B514910" s="1"/>
      <c r="C514910" s="1"/>
      <c r="D514910" s="1"/>
    </row>
    <row r="514929" spans="1:4" x14ac:dyDescent="0.35">
      <c r="A514929" s="1"/>
      <c r="B514929" s="1"/>
      <c r="C514929" s="1"/>
      <c r="D514929" s="1"/>
    </row>
    <row r="514948" spans="1:4" x14ac:dyDescent="0.35">
      <c r="A514948" s="1"/>
      <c r="B514948" s="1"/>
      <c r="C514948" s="1"/>
      <c r="D514948" s="1"/>
    </row>
    <row r="514967" spans="1:4" x14ac:dyDescent="0.35">
      <c r="A514967" s="1"/>
      <c r="B514967" s="1"/>
      <c r="C514967" s="1"/>
      <c r="D514967" s="1"/>
    </row>
    <row r="514986" spans="1:4" x14ac:dyDescent="0.35">
      <c r="A514986" s="1"/>
      <c r="B514986" s="1"/>
      <c r="C514986" s="1"/>
      <c r="D514986" s="1"/>
    </row>
    <row r="515005" spans="1:4" x14ac:dyDescent="0.35">
      <c r="A515005" s="1"/>
      <c r="B515005" s="1"/>
      <c r="C515005" s="1"/>
      <c r="D515005" s="1"/>
    </row>
    <row r="515024" spans="1:4" x14ac:dyDescent="0.35">
      <c r="A515024" s="1"/>
      <c r="B515024" s="1"/>
      <c r="C515024" s="1"/>
      <c r="D515024" s="1"/>
    </row>
    <row r="515043" spans="1:4" x14ac:dyDescent="0.35">
      <c r="A515043" s="1"/>
      <c r="B515043" s="1"/>
      <c r="C515043" s="1"/>
      <c r="D515043" s="1"/>
    </row>
    <row r="515062" spans="1:4" x14ac:dyDescent="0.35">
      <c r="A515062" s="1"/>
      <c r="B515062" s="1"/>
      <c r="C515062" s="1"/>
      <c r="D515062" s="1"/>
    </row>
    <row r="515081" spans="1:4" x14ac:dyDescent="0.35">
      <c r="A515081" s="1"/>
      <c r="B515081" s="1"/>
      <c r="C515081" s="1"/>
      <c r="D515081" s="1"/>
    </row>
    <row r="515100" spans="1:4" x14ac:dyDescent="0.35">
      <c r="A515100" s="1"/>
      <c r="B515100" s="1"/>
      <c r="C515100" s="1"/>
      <c r="D515100" s="1"/>
    </row>
    <row r="515119" spans="1:4" x14ac:dyDescent="0.35">
      <c r="A515119" s="1"/>
      <c r="B515119" s="1"/>
      <c r="C515119" s="1"/>
      <c r="D515119" s="1"/>
    </row>
    <row r="515138" spans="1:4" x14ac:dyDescent="0.35">
      <c r="A515138" s="1"/>
      <c r="B515138" s="1"/>
      <c r="C515138" s="1"/>
      <c r="D515138" s="1"/>
    </row>
    <row r="515157" spans="1:4" x14ac:dyDescent="0.35">
      <c r="A515157" s="1"/>
      <c r="B515157" s="1"/>
      <c r="C515157" s="1"/>
      <c r="D515157" s="1"/>
    </row>
    <row r="515176" spans="1:4" x14ac:dyDescent="0.35">
      <c r="A515176" s="1"/>
      <c r="B515176" s="1"/>
      <c r="C515176" s="1"/>
      <c r="D515176" s="1"/>
    </row>
    <row r="515195" spans="1:4" x14ac:dyDescent="0.35">
      <c r="A515195" s="1"/>
      <c r="B515195" s="1"/>
      <c r="C515195" s="1"/>
      <c r="D515195" s="1"/>
    </row>
    <row r="515214" spans="1:4" x14ac:dyDescent="0.35">
      <c r="A515214" s="1"/>
      <c r="B515214" s="1"/>
      <c r="C515214" s="1"/>
      <c r="D515214" s="1"/>
    </row>
    <row r="515233" spans="1:4" x14ac:dyDescent="0.35">
      <c r="A515233" s="1"/>
      <c r="B515233" s="1"/>
      <c r="C515233" s="1"/>
      <c r="D515233" s="1"/>
    </row>
    <row r="515252" spans="1:4" x14ac:dyDescent="0.35">
      <c r="A515252" s="1"/>
      <c r="B515252" s="1"/>
      <c r="C515252" s="1"/>
      <c r="D515252" s="1"/>
    </row>
    <row r="515271" spans="1:4" x14ac:dyDescent="0.35">
      <c r="A515271" s="1"/>
      <c r="B515271" s="1"/>
      <c r="C515271" s="1"/>
      <c r="D515271" s="1"/>
    </row>
    <row r="515290" spans="1:4" x14ac:dyDescent="0.35">
      <c r="A515290" s="1"/>
      <c r="B515290" s="1"/>
      <c r="C515290" s="1"/>
      <c r="D515290" s="1"/>
    </row>
    <row r="515309" spans="1:4" x14ac:dyDescent="0.35">
      <c r="A515309" s="1"/>
      <c r="B515309" s="1"/>
      <c r="C515309" s="1"/>
      <c r="D515309" s="1"/>
    </row>
    <row r="515328" spans="1:4" x14ac:dyDescent="0.35">
      <c r="A515328" s="1"/>
      <c r="B515328" s="1"/>
      <c r="C515328" s="1"/>
      <c r="D515328" s="1"/>
    </row>
    <row r="515347" spans="1:4" x14ac:dyDescent="0.35">
      <c r="A515347" s="1"/>
      <c r="B515347" s="1"/>
      <c r="C515347" s="1"/>
      <c r="D515347" s="1"/>
    </row>
    <row r="515366" spans="1:4" x14ac:dyDescent="0.35">
      <c r="A515366" s="1"/>
      <c r="B515366" s="1"/>
      <c r="C515366" s="1"/>
      <c r="D515366" s="1"/>
    </row>
    <row r="515385" spans="1:4" x14ac:dyDescent="0.35">
      <c r="A515385" s="1"/>
      <c r="B515385" s="1"/>
      <c r="C515385" s="1"/>
      <c r="D515385" s="1"/>
    </row>
    <row r="515404" spans="1:4" x14ac:dyDescent="0.35">
      <c r="A515404" s="1"/>
      <c r="B515404" s="1"/>
      <c r="C515404" s="1"/>
      <c r="D515404" s="1"/>
    </row>
    <row r="515423" spans="1:4" x14ac:dyDescent="0.35">
      <c r="A515423" s="1"/>
      <c r="B515423" s="1"/>
      <c r="C515423" s="1"/>
      <c r="D515423" s="1"/>
    </row>
    <row r="515442" spans="1:4" x14ac:dyDescent="0.35">
      <c r="A515442" s="1"/>
      <c r="B515442" s="1"/>
      <c r="C515442" s="1"/>
      <c r="D515442" s="1"/>
    </row>
    <row r="515461" spans="1:4" x14ac:dyDescent="0.35">
      <c r="A515461" s="1"/>
      <c r="B515461" s="1"/>
      <c r="C515461" s="1"/>
      <c r="D515461" s="1"/>
    </row>
    <row r="515480" spans="1:4" x14ac:dyDescent="0.35">
      <c r="A515480" s="1"/>
      <c r="B515480" s="1"/>
      <c r="C515480" s="1"/>
      <c r="D515480" s="1"/>
    </row>
    <row r="515499" spans="1:4" x14ac:dyDescent="0.35">
      <c r="A515499" s="1"/>
      <c r="B515499" s="1"/>
      <c r="C515499" s="1"/>
      <c r="D515499" s="1"/>
    </row>
    <row r="515518" spans="1:4" x14ac:dyDescent="0.35">
      <c r="A515518" s="1"/>
      <c r="B515518" s="1"/>
      <c r="C515518" s="1"/>
      <c r="D515518" s="1"/>
    </row>
    <row r="515537" spans="1:4" x14ac:dyDescent="0.35">
      <c r="A515537" s="1"/>
      <c r="B515537" s="1"/>
      <c r="C515537" s="1"/>
      <c r="D515537" s="1"/>
    </row>
    <row r="515556" spans="1:4" x14ac:dyDescent="0.35">
      <c r="A515556" s="1"/>
      <c r="B515556" s="1"/>
      <c r="C515556" s="1"/>
      <c r="D515556" s="1"/>
    </row>
    <row r="515575" spans="1:4" x14ac:dyDescent="0.35">
      <c r="A515575" s="1"/>
      <c r="B515575" s="1"/>
      <c r="C515575" s="1"/>
      <c r="D515575" s="1"/>
    </row>
    <row r="515594" spans="1:4" x14ac:dyDescent="0.35">
      <c r="A515594" s="1"/>
      <c r="B515594" s="1"/>
      <c r="C515594" s="1"/>
      <c r="D515594" s="1"/>
    </row>
    <row r="515613" spans="1:4" x14ac:dyDescent="0.35">
      <c r="A515613" s="1"/>
      <c r="B515613" s="1"/>
      <c r="C515613" s="1"/>
      <c r="D515613" s="1"/>
    </row>
    <row r="515632" spans="1:4" x14ac:dyDescent="0.35">
      <c r="A515632" s="1"/>
      <c r="B515632" s="1"/>
      <c r="C515632" s="1"/>
      <c r="D515632" s="1"/>
    </row>
    <row r="515651" spans="1:4" x14ac:dyDescent="0.35">
      <c r="A515651" s="1"/>
      <c r="B515651" s="1"/>
      <c r="C515651" s="1"/>
      <c r="D515651" s="1"/>
    </row>
    <row r="515670" spans="1:4" x14ac:dyDescent="0.35">
      <c r="A515670" s="1"/>
      <c r="B515670" s="1"/>
      <c r="C515670" s="1"/>
      <c r="D515670" s="1"/>
    </row>
    <row r="515689" spans="1:4" x14ac:dyDescent="0.35">
      <c r="A515689" s="1"/>
      <c r="B515689" s="1"/>
      <c r="C515689" s="1"/>
      <c r="D515689" s="1"/>
    </row>
    <row r="515708" spans="1:4" x14ac:dyDescent="0.35">
      <c r="A515708" s="1"/>
      <c r="B515708" s="1"/>
      <c r="C515708" s="1"/>
      <c r="D515708" s="1"/>
    </row>
    <row r="515727" spans="1:4" x14ac:dyDescent="0.35">
      <c r="A515727" s="1"/>
      <c r="B515727" s="1"/>
      <c r="C515727" s="1"/>
      <c r="D515727" s="1"/>
    </row>
    <row r="515746" spans="1:4" x14ac:dyDescent="0.35">
      <c r="A515746" s="1"/>
      <c r="B515746" s="1"/>
      <c r="C515746" s="1"/>
      <c r="D515746" s="1"/>
    </row>
    <row r="515765" spans="1:4" x14ac:dyDescent="0.35">
      <c r="A515765" s="1"/>
      <c r="B515765" s="1"/>
      <c r="C515765" s="1"/>
      <c r="D515765" s="1"/>
    </row>
    <row r="515784" spans="1:4" x14ac:dyDescent="0.35">
      <c r="A515784" s="1"/>
      <c r="B515784" s="1"/>
      <c r="C515784" s="1"/>
      <c r="D515784" s="1"/>
    </row>
    <row r="515803" spans="1:4" x14ac:dyDescent="0.35">
      <c r="A515803" s="1"/>
      <c r="B515803" s="1"/>
      <c r="C515803" s="1"/>
      <c r="D515803" s="1"/>
    </row>
    <row r="515822" spans="1:4" x14ac:dyDescent="0.35">
      <c r="A515822" s="1"/>
      <c r="B515822" s="1"/>
      <c r="C515822" s="1"/>
      <c r="D515822" s="1"/>
    </row>
    <row r="515841" spans="1:4" x14ac:dyDescent="0.35">
      <c r="A515841" s="1"/>
      <c r="B515841" s="1"/>
      <c r="C515841" s="1"/>
      <c r="D515841" s="1"/>
    </row>
    <row r="515860" spans="1:4" x14ac:dyDescent="0.35">
      <c r="A515860" s="1"/>
      <c r="B515860" s="1"/>
      <c r="C515860" s="1"/>
      <c r="D515860" s="1"/>
    </row>
    <row r="515879" spans="1:4" x14ac:dyDescent="0.35">
      <c r="A515879" s="1"/>
      <c r="B515879" s="1"/>
      <c r="C515879" s="1"/>
      <c r="D515879" s="1"/>
    </row>
    <row r="515898" spans="1:4" x14ac:dyDescent="0.35">
      <c r="A515898" s="1"/>
      <c r="B515898" s="1"/>
      <c r="C515898" s="1"/>
      <c r="D515898" s="1"/>
    </row>
    <row r="515917" spans="1:4" x14ac:dyDescent="0.35">
      <c r="A515917" s="1"/>
      <c r="B515917" s="1"/>
      <c r="C515917" s="1"/>
      <c r="D515917" s="1"/>
    </row>
    <row r="515936" spans="1:4" x14ac:dyDescent="0.35">
      <c r="A515936" s="1"/>
      <c r="B515936" s="1"/>
      <c r="C515936" s="1"/>
      <c r="D515936" s="1"/>
    </row>
    <row r="515955" spans="1:4" x14ac:dyDescent="0.35">
      <c r="A515955" s="1"/>
      <c r="B515955" s="1"/>
      <c r="C515955" s="1"/>
      <c r="D515955" s="1"/>
    </row>
    <row r="515974" spans="1:4" x14ac:dyDescent="0.35">
      <c r="A515974" s="1"/>
      <c r="B515974" s="1"/>
      <c r="C515974" s="1"/>
      <c r="D515974" s="1"/>
    </row>
    <row r="515993" spans="1:4" x14ac:dyDescent="0.35">
      <c r="A515993" s="1"/>
      <c r="B515993" s="1"/>
      <c r="C515993" s="1"/>
      <c r="D515993" s="1"/>
    </row>
    <row r="516012" spans="1:4" x14ac:dyDescent="0.35">
      <c r="A516012" s="1"/>
      <c r="B516012" s="1"/>
      <c r="C516012" s="1"/>
      <c r="D516012" s="1"/>
    </row>
    <row r="516031" spans="1:4" x14ac:dyDescent="0.35">
      <c r="A516031" s="1"/>
      <c r="B516031" s="1"/>
      <c r="C516031" s="1"/>
      <c r="D516031" s="1"/>
    </row>
    <row r="516050" spans="1:4" x14ac:dyDescent="0.35">
      <c r="A516050" s="1"/>
      <c r="B516050" s="1"/>
      <c r="C516050" s="1"/>
      <c r="D516050" s="1"/>
    </row>
    <row r="516069" spans="1:4" x14ac:dyDescent="0.35">
      <c r="A516069" s="1"/>
      <c r="B516069" s="1"/>
      <c r="C516069" s="1"/>
      <c r="D516069" s="1"/>
    </row>
    <row r="516088" spans="1:4" x14ac:dyDescent="0.35">
      <c r="A516088" s="1"/>
      <c r="B516088" s="1"/>
      <c r="C516088" s="1"/>
      <c r="D516088" s="1"/>
    </row>
    <row r="516107" spans="1:4" x14ac:dyDescent="0.35">
      <c r="A516107" s="1"/>
      <c r="B516107" s="1"/>
      <c r="C516107" s="1"/>
      <c r="D516107" s="1"/>
    </row>
    <row r="516126" spans="1:4" x14ac:dyDescent="0.35">
      <c r="A516126" s="1"/>
      <c r="B516126" s="1"/>
      <c r="C516126" s="1"/>
      <c r="D516126" s="1"/>
    </row>
    <row r="516145" spans="1:4" x14ac:dyDescent="0.35">
      <c r="A516145" s="1"/>
      <c r="B516145" s="1"/>
      <c r="C516145" s="1"/>
      <c r="D516145" s="1"/>
    </row>
    <row r="516164" spans="1:4" x14ac:dyDescent="0.35">
      <c r="A516164" s="1"/>
      <c r="B516164" s="1"/>
      <c r="C516164" s="1"/>
      <c r="D516164" s="1"/>
    </row>
    <row r="516183" spans="1:4" x14ac:dyDescent="0.35">
      <c r="A516183" s="1"/>
      <c r="B516183" s="1"/>
      <c r="C516183" s="1"/>
      <c r="D516183" s="1"/>
    </row>
    <row r="516202" spans="1:4" x14ac:dyDescent="0.35">
      <c r="A516202" s="1"/>
      <c r="B516202" s="1"/>
      <c r="C516202" s="1"/>
      <c r="D516202" s="1"/>
    </row>
    <row r="516221" spans="1:4" x14ac:dyDescent="0.35">
      <c r="A516221" s="1"/>
      <c r="B516221" s="1"/>
      <c r="C516221" s="1"/>
      <c r="D516221" s="1"/>
    </row>
    <row r="516240" spans="1:4" x14ac:dyDescent="0.35">
      <c r="A516240" s="1"/>
      <c r="B516240" s="1"/>
      <c r="C516240" s="1"/>
      <c r="D516240" s="1"/>
    </row>
    <row r="516259" spans="1:4" x14ac:dyDescent="0.35">
      <c r="A516259" s="1"/>
      <c r="B516259" s="1"/>
      <c r="C516259" s="1"/>
      <c r="D516259" s="1"/>
    </row>
    <row r="516278" spans="1:4" x14ac:dyDescent="0.35">
      <c r="A516278" s="1"/>
      <c r="B516278" s="1"/>
      <c r="C516278" s="1"/>
      <c r="D516278" s="1"/>
    </row>
    <row r="516297" spans="1:4" x14ac:dyDescent="0.35">
      <c r="A516297" s="1"/>
      <c r="B516297" s="1"/>
      <c r="C516297" s="1"/>
      <c r="D516297" s="1"/>
    </row>
    <row r="516316" spans="1:4" x14ac:dyDescent="0.35">
      <c r="A516316" s="1"/>
      <c r="B516316" s="1"/>
      <c r="C516316" s="1"/>
      <c r="D516316" s="1"/>
    </row>
    <row r="516335" spans="1:4" x14ac:dyDescent="0.35">
      <c r="A516335" s="1"/>
      <c r="B516335" s="1"/>
      <c r="C516335" s="1"/>
      <c r="D516335" s="1"/>
    </row>
    <row r="516354" spans="1:4" x14ac:dyDescent="0.35">
      <c r="A516354" s="1"/>
      <c r="B516354" s="1"/>
      <c r="C516354" s="1"/>
      <c r="D516354" s="1"/>
    </row>
    <row r="516373" spans="1:4" x14ac:dyDescent="0.35">
      <c r="A516373" s="1"/>
      <c r="B516373" s="1"/>
      <c r="C516373" s="1"/>
      <c r="D516373" s="1"/>
    </row>
    <row r="516392" spans="1:4" x14ac:dyDescent="0.35">
      <c r="A516392" s="1"/>
      <c r="B516392" s="1"/>
      <c r="C516392" s="1"/>
      <c r="D516392" s="1"/>
    </row>
    <row r="516411" spans="1:4" x14ac:dyDescent="0.35">
      <c r="A516411" s="1"/>
      <c r="B516411" s="1"/>
      <c r="C516411" s="1"/>
      <c r="D516411" s="1"/>
    </row>
    <row r="516430" spans="1:4" x14ac:dyDescent="0.35">
      <c r="A516430" s="1"/>
      <c r="B516430" s="1"/>
      <c r="C516430" s="1"/>
      <c r="D516430" s="1"/>
    </row>
    <row r="516449" spans="1:4" x14ac:dyDescent="0.35">
      <c r="A516449" s="1"/>
      <c r="B516449" s="1"/>
      <c r="C516449" s="1"/>
      <c r="D516449" s="1"/>
    </row>
    <row r="516468" spans="1:4" x14ac:dyDescent="0.35">
      <c r="A516468" s="1"/>
      <c r="B516468" s="1"/>
      <c r="C516468" s="1"/>
      <c r="D516468" s="1"/>
    </row>
    <row r="516487" spans="1:4" x14ac:dyDescent="0.35">
      <c r="A516487" s="1"/>
      <c r="B516487" s="1"/>
      <c r="C516487" s="1"/>
      <c r="D516487" s="1"/>
    </row>
    <row r="516506" spans="1:4" x14ac:dyDescent="0.35">
      <c r="A516506" s="1"/>
      <c r="B516506" s="1"/>
      <c r="C516506" s="1"/>
      <c r="D516506" s="1"/>
    </row>
    <row r="516525" spans="1:4" x14ac:dyDescent="0.35">
      <c r="A516525" s="1"/>
      <c r="B516525" s="1"/>
      <c r="C516525" s="1"/>
      <c r="D516525" s="1"/>
    </row>
    <row r="516544" spans="1:4" x14ac:dyDescent="0.35">
      <c r="A516544" s="1"/>
      <c r="B516544" s="1"/>
      <c r="C516544" s="1"/>
      <c r="D516544" s="1"/>
    </row>
    <row r="516563" spans="1:4" x14ac:dyDescent="0.35">
      <c r="A516563" s="1"/>
      <c r="B516563" s="1"/>
      <c r="C516563" s="1"/>
      <c r="D516563" s="1"/>
    </row>
    <row r="516582" spans="1:4" x14ac:dyDescent="0.35">
      <c r="A516582" s="1"/>
      <c r="B516582" s="1"/>
      <c r="C516582" s="1"/>
      <c r="D516582" s="1"/>
    </row>
    <row r="516601" spans="1:4" x14ac:dyDescent="0.35">
      <c r="A516601" s="1"/>
      <c r="B516601" s="1"/>
      <c r="C516601" s="1"/>
      <c r="D516601" s="1"/>
    </row>
    <row r="516620" spans="1:4" x14ac:dyDescent="0.35">
      <c r="A516620" s="1"/>
      <c r="B516620" s="1"/>
      <c r="C516620" s="1"/>
      <c r="D516620" s="1"/>
    </row>
    <row r="516639" spans="1:4" x14ac:dyDescent="0.35">
      <c r="A516639" s="1"/>
      <c r="B516639" s="1"/>
      <c r="C516639" s="1"/>
      <c r="D516639" s="1"/>
    </row>
    <row r="516658" spans="1:4" x14ac:dyDescent="0.35">
      <c r="A516658" s="1"/>
      <c r="B516658" s="1"/>
      <c r="C516658" s="1"/>
      <c r="D516658" s="1"/>
    </row>
    <row r="516677" spans="1:4" x14ac:dyDescent="0.35">
      <c r="A516677" s="1"/>
      <c r="B516677" s="1"/>
      <c r="C516677" s="1"/>
      <c r="D516677" s="1"/>
    </row>
    <row r="516696" spans="1:4" x14ac:dyDescent="0.35">
      <c r="A516696" s="1"/>
      <c r="B516696" s="1"/>
      <c r="C516696" s="1"/>
      <c r="D516696" s="1"/>
    </row>
    <row r="516715" spans="1:4" x14ac:dyDescent="0.35">
      <c r="A516715" s="1"/>
      <c r="B516715" s="1"/>
      <c r="C516715" s="1"/>
      <c r="D516715" s="1"/>
    </row>
    <row r="516734" spans="1:4" x14ac:dyDescent="0.35">
      <c r="A516734" s="1"/>
      <c r="B516734" s="1"/>
      <c r="C516734" s="1"/>
      <c r="D516734" s="1"/>
    </row>
    <row r="516753" spans="1:4" x14ac:dyDescent="0.35">
      <c r="A516753" s="1"/>
      <c r="B516753" s="1"/>
      <c r="C516753" s="1"/>
      <c r="D516753" s="1"/>
    </row>
    <row r="516772" spans="1:4" x14ac:dyDescent="0.35">
      <c r="A516772" s="1"/>
      <c r="B516772" s="1"/>
      <c r="C516772" s="1"/>
      <c r="D516772" s="1"/>
    </row>
    <row r="516791" spans="1:4" x14ac:dyDescent="0.35">
      <c r="A516791" s="1"/>
      <c r="B516791" s="1"/>
      <c r="C516791" s="1"/>
      <c r="D516791" s="1"/>
    </row>
    <row r="516810" spans="1:4" x14ac:dyDescent="0.35">
      <c r="A516810" s="1"/>
      <c r="B516810" s="1"/>
      <c r="C516810" s="1"/>
      <c r="D516810" s="1"/>
    </row>
    <row r="516829" spans="1:4" x14ac:dyDescent="0.35">
      <c r="A516829" s="1"/>
      <c r="B516829" s="1"/>
      <c r="C516829" s="1"/>
      <c r="D516829" s="1"/>
    </row>
    <row r="516848" spans="1:4" x14ac:dyDescent="0.35">
      <c r="A516848" s="1"/>
      <c r="B516848" s="1"/>
      <c r="C516848" s="1"/>
      <c r="D516848" s="1"/>
    </row>
    <row r="516867" spans="1:4" x14ac:dyDescent="0.35">
      <c r="A516867" s="1"/>
      <c r="B516867" s="1"/>
      <c r="C516867" s="1"/>
      <c r="D516867" s="1"/>
    </row>
    <row r="516886" spans="1:4" x14ac:dyDescent="0.35">
      <c r="A516886" s="1"/>
      <c r="B516886" s="1"/>
      <c r="C516886" s="1"/>
      <c r="D516886" s="1"/>
    </row>
    <row r="516905" spans="1:4" x14ac:dyDescent="0.35">
      <c r="A516905" s="1"/>
      <c r="B516905" s="1"/>
      <c r="C516905" s="1"/>
      <c r="D516905" s="1"/>
    </row>
    <row r="516924" spans="1:4" x14ac:dyDescent="0.35">
      <c r="A516924" s="1"/>
      <c r="B516924" s="1"/>
      <c r="C516924" s="1"/>
      <c r="D516924" s="1"/>
    </row>
    <row r="516943" spans="1:4" x14ac:dyDescent="0.35">
      <c r="A516943" s="1"/>
      <c r="B516943" s="1"/>
      <c r="C516943" s="1"/>
      <c r="D516943" s="1"/>
    </row>
    <row r="516962" spans="1:4" x14ac:dyDescent="0.35">
      <c r="A516962" s="1"/>
      <c r="B516962" s="1"/>
      <c r="C516962" s="1"/>
      <c r="D516962" s="1"/>
    </row>
    <row r="516981" spans="1:4" x14ac:dyDescent="0.35">
      <c r="A516981" s="1"/>
      <c r="B516981" s="1"/>
      <c r="C516981" s="1"/>
      <c r="D516981" s="1"/>
    </row>
    <row r="517000" spans="1:4" x14ac:dyDescent="0.35">
      <c r="A517000" s="1"/>
      <c r="B517000" s="1"/>
      <c r="C517000" s="1"/>
      <c r="D517000" s="1"/>
    </row>
    <row r="517019" spans="1:4" x14ac:dyDescent="0.35">
      <c r="A517019" s="1"/>
      <c r="B517019" s="1"/>
      <c r="C517019" s="1"/>
      <c r="D517019" s="1"/>
    </row>
    <row r="517038" spans="1:4" x14ac:dyDescent="0.35">
      <c r="A517038" s="1"/>
      <c r="B517038" s="1"/>
      <c r="C517038" s="1"/>
      <c r="D517038" s="1"/>
    </row>
    <row r="517057" spans="1:4" x14ac:dyDescent="0.35">
      <c r="A517057" s="1"/>
      <c r="B517057" s="1"/>
      <c r="C517057" s="1"/>
      <c r="D517057" s="1"/>
    </row>
    <row r="517076" spans="1:4" x14ac:dyDescent="0.35">
      <c r="A517076" s="1"/>
      <c r="B517076" s="1"/>
      <c r="C517076" s="1"/>
      <c r="D517076" s="1"/>
    </row>
    <row r="517095" spans="1:4" x14ac:dyDescent="0.35">
      <c r="A517095" s="1"/>
      <c r="B517095" s="1"/>
      <c r="C517095" s="1"/>
      <c r="D517095" s="1"/>
    </row>
    <row r="517114" spans="1:4" x14ac:dyDescent="0.35">
      <c r="A517114" s="1"/>
      <c r="B517114" s="1"/>
      <c r="C517114" s="1"/>
      <c r="D517114" s="1"/>
    </row>
    <row r="517133" spans="1:4" x14ac:dyDescent="0.35">
      <c r="A517133" s="1"/>
      <c r="B517133" s="1"/>
      <c r="C517133" s="1"/>
      <c r="D517133" s="1"/>
    </row>
    <row r="517152" spans="1:4" x14ac:dyDescent="0.35">
      <c r="A517152" s="1"/>
      <c r="B517152" s="1"/>
      <c r="C517152" s="1"/>
      <c r="D517152" s="1"/>
    </row>
    <row r="517171" spans="1:4" x14ac:dyDescent="0.35">
      <c r="A517171" s="1"/>
      <c r="B517171" s="1"/>
      <c r="C517171" s="1"/>
      <c r="D517171" s="1"/>
    </row>
    <row r="517190" spans="1:4" x14ac:dyDescent="0.35">
      <c r="A517190" s="1"/>
      <c r="B517190" s="1"/>
      <c r="C517190" s="1"/>
      <c r="D517190" s="1"/>
    </row>
    <row r="517209" spans="1:4" x14ac:dyDescent="0.35">
      <c r="A517209" s="1"/>
      <c r="B517209" s="1"/>
      <c r="C517209" s="1"/>
      <c r="D517209" s="1"/>
    </row>
    <row r="517228" spans="1:4" x14ac:dyDescent="0.35">
      <c r="A517228" s="1"/>
      <c r="B517228" s="1"/>
      <c r="C517228" s="1"/>
      <c r="D517228" s="1"/>
    </row>
    <row r="517247" spans="1:4" x14ac:dyDescent="0.35">
      <c r="A517247" s="1"/>
      <c r="B517247" s="1"/>
      <c r="C517247" s="1"/>
      <c r="D517247" s="1"/>
    </row>
    <row r="517266" spans="1:4" x14ac:dyDescent="0.35">
      <c r="A517266" s="1"/>
      <c r="B517266" s="1"/>
      <c r="C517266" s="1"/>
      <c r="D517266" s="1"/>
    </row>
    <row r="517285" spans="1:4" x14ac:dyDescent="0.35">
      <c r="A517285" s="1"/>
      <c r="B517285" s="1"/>
      <c r="C517285" s="1"/>
      <c r="D517285" s="1"/>
    </row>
    <row r="517304" spans="1:4" x14ac:dyDescent="0.35">
      <c r="A517304" s="1"/>
      <c r="B517304" s="1"/>
      <c r="C517304" s="1"/>
      <c r="D517304" s="1"/>
    </row>
    <row r="517323" spans="1:4" x14ac:dyDescent="0.35">
      <c r="A517323" s="1"/>
      <c r="B517323" s="1"/>
      <c r="C517323" s="1"/>
      <c r="D517323" s="1"/>
    </row>
    <row r="517342" spans="1:4" x14ac:dyDescent="0.35">
      <c r="A517342" s="1"/>
      <c r="B517342" s="1"/>
      <c r="C517342" s="1"/>
      <c r="D517342" s="1"/>
    </row>
    <row r="517361" spans="1:4" x14ac:dyDescent="0.35">
      <c r="A517361" s="1"/>
      <c r="B517361" s="1"/>
      <c r="C517361" s="1"/>
      <c r="D517361" s="1"/>
    </row>
    <row r="517380" spans="1:4" x14ac:dyDescent="0.35">
      <c r="A517380" s="1"/>
      <c r="B517380" s="1"/>
      <c r="C517380" s="1"/>
      <c r="D517380" s="1"/>
    </row>
    <row r="517399" spans="1:4" x14ac:dyDescent="0.35">
      <c r="A517399" s="1"/>
      <c r="B517399" s="1"/>
      <c r="C517399" s="1"/>
      <c r="D517399" s="1"/>
    </row>
    <row r="517418" spans="1:4" x14ac:dyDescent="0.35">
      <c r="A517418" s="1"/>
      <c r="B517418" s="1"/>
      <c r="C517418" s="1"/>
      <c r="D517418" s="1"/>
    </row>
    <row r="517437" spans="1:4" x14ac:dyDescent="0.35">
      <c r="A517437" s="1"/>
      <c r="B517437" s="1"/>
      <c r="C517437" s="1"/>
      <c r="D517437" s="1"/>
    </row>
    <row r="517456" spans="1:4" x14ac:dyDescent="0.35">
      <c r="A517456" s="1"/>
      <c r="B517456" s="1"/>
      <c r="C517456" s="1"/>
      <c r="D517456" s="1"/>
    </row>
    <row r="517475" spans="1:4" x14ac:dyDescent="0.35">
      <c r="A517475" s="1"/>
      <c r="B517475" s="1"/>
      <c r="C517475" s="1"/>
      <c r="D517475" s="1"/>
    </row>
    <row r="517494" spans="1:4" x14ac:dyDescent="0.35">
      <c r="A517494" s="1"/>
      <c r="B517494" s="1"/>
      <c r="C517494" s="1"/>
      <c r="D517494" s="1"/>
    </row>
    <row r="517513" spans="1:4" x14ac:dyDescent="0.35">
      <c r="A517513" s="1"/>
      <c r="B517513" s="1"/>
      <c r="C517513" s="1"/>
      <c r="D517513" s="1"/>
    </row>
    <row r="517532" spans="1:4" x14ac:dyDescent="0.35">
      <c r="A517532" s="1"/>
      <c r="B517532" s="1"/>
      <c r="C517532" s="1"/>
      <c r="D517532" s="1"/>
    </row>
    <row r="517551" spans="1:4" x14ac:dyDescent="0.35">
      <c r="A517551" s="1"/>
      <c r="B517551" s="1"/>
      <c r="C517551" s="1"/>
      <c r="D517551" s="1"/>
    </row>
    <row r="517570" spans="1:4" x14ac:dyDescent="0.35">
      <c r="A517570" s="1"/>
      <c r="B517570" s="1"/>
      <c r="C517570" s="1"/>
      <c r="D517570" s="1"/>
    </row>
    <row r="517589" spans="1:4" x14ac:dyDescent="0.35">
      <c r="A517589" s="1"/>
      <c r="B517589" s="1"/>
      <c r="C517589" s="1"/>
      <c r="D517589" s="1"/>
    </row>
    <row r="517608" spans="1:4" x14ac:dyDescent="0.35">
      <c r="A517608" s="1"/>
      <c r="B517608" s="1"/>
      <c r="C517608" s="1"/>
      <c r="D517608" s="1"/>
    </row>
    <row r="517627" spans="1:4" x14ac:dyDescent="0.35">
      <c r="A517627" s="1"/>
      <c r="B517627" s="1"/>
      <c r="C517627" s="1"/>
      <c r="D517627" s="1"/>
    </row>
    <row r="517646" spans="1:4" x14ac:dyDescent="0.35">
      <c r="A517646" s="1"/>
      <c r="B517646" s="1"/>
      <c r="C517646" s="1"/>
      <c r="D517646" s="1"/>
    </row>
    <row r="517665" spans="1:4" x14ac:dyDescent="0.35">
      <c r="A517665" s="1"/>
      <c r="B517665" s="1"/>
      <c r="C517665" s="1"/>
      <c r="D517665" s="1"/>
    </row>
    <row r="517684" spans="1:4" x14ac:dyDescent="0.35">
      <c r="A517684" s="1"/>
      <c r="B517684" s="1"/>
      <c r="C517684" s="1"/>
      <c r="D517684" s="1"/>
    </row>
    <row r="517703" spans="1:4" x14ac:dyDescent="0.35">
      <c r="A517703" s="1"/>
      <c r="B517703" s="1"/>
      <c r="C517703" s="1"/>
      <c r="D517703" s="1"/>
    </row>
    <row r="517722" spans="1:4" x14ac:dyDescent="0.35">
      <c r="A517722" s="1"/>
      <c r="B517722" s="1"/>
      <c r="C517722" s="1"/>
      <c r="D517722" s="1"/>
    </row>
    <row r="517741" spans="1:4" x14ac:dyDescent="0.35">
      <c r="A517741" s="1"/>
      <c r="B517741" s="1"/>
      <c r="C517741" s="1"/>
      <c r="D517741" s="1"/>
    </row>
    <row r="517760" spans="1:4" x14ac:dyDescent="0.35">
      <c r="A517760" s="1"/>
      <c r="B517760" s="1"/>
      <c r="C517760" s="1"/>
      <c r="D517760" s="1"/>
    </row>
    <row r="517779" spans="1:4" x14ac:dyDescent="0.35">
      <c r="A517779" s="1"/>
      <c r="B517779" s="1"/>
      <c r="C517779" s="1"/>
      <c r="D517779" s="1"/>
    </row>
    <row r="517798" spans="1:4" x14ac:dyDescent="0.35">
      <c r="A517798" s="1"/>
      <c r="B517798" s="1"/>
      <c r="C517798" s="1"/>
      <c r="D517798" s="1"/>
    </row>
    <row r="517817" spans="1:4" x14ac:dyDescent="0.35">
      <c r="A517817" s="1"/>
      <c r="B517817" s="1"/>
      <c r="C517817" s="1"/>
      <c r="D517817" s="1"/>
    </row>
    <row r="517836" spans="1:4" x14ac:dyDescent="0.35">
      <c r="A517836" s="1"/>
      <c r="B517836" s="1"/>
      <c r="C517836" s="1"/>
      <c r="D517836" s="1"/>
    </row>
    <row r="517855" spans="1:4" x14ac:dyDescent="0.35">
      <c r="A517855" s="1"/>
      <c r="B517855" s="1"/>
      <c r="C517855" s="1"/>
      <c r="D517855" s="1"/>
    </row>
    <row r="517874" spans="1:4" x14ac:dyDescent="0.35">
      <c r="A517874" s="1"/>
      <c r="B517874" s="1"/>
      <c r="C517874" s="1"/>
      <c r="D517874" s="1"/>
    </row>
    <row r="517893" spans="1:4" x14ac:dyDescent="0.35">
      <c r="A517893" s="1"/>
      <c r="B517893" s="1"/>
      <c r="C517893" s="1"/>
      <c r="D517893" s="1"/>
    </row>
    <row r="517912" spans="1:4" x14ac:dyDescent="0.35">
      <c r="A517912" s="1"/>
      <c r="B517912" s="1"/>
      <c r="C517912" s="1"/>
      <c r="D517912" s="1"/>
    </row>
    <row r="517931" spans="1:4" x14ac:dyDescent="0.35">
      <c r="A517931" s="1"/>
      <c r="B517931" s="1"/>
      <c r="C517931" s="1"/>
      <c r="D517931" s="1"/>
    </row>
    <row r="517950" spans="1:4" x14ac:dyDescent="0.35">
      <c r="A517950" s="1"/>
      <c r="B517950" s="1"/>
      <c r="C517950" s="1"/>
      <c r="D517950" s="1"/>
    </row>
    <row r="517969" spans="1:4" x14ac:dyDescent="0.35">
      <c r="A517969" s="1"/>
      <c r="B517969" s="1"/>
      <c r="C517969" s="1"/>
      <c r="D517969" s="1"/>
    </row>
    <row r="517988" spans="1:4" x14ac:dyDescent="0.35">
      <c r="A517988" s="1"/>
      <c r="B517988" s="1"/>
      <c r="C517988" s="1"/>
      <c r="D517988" s="1"/>
    </row>
    <row r="518007" spans="1:4" x14ac:dyDescent="0.35">
      <c r="A518007" s="1"/>
      <c r="B518007" s="1"/>
      <c r="C518007" s="1"/>
      <c r="D518007" s="1"/>
    </row>
    <row r="518026" spans="1:4" x14ac:dyDescent="0.35">
      <c r="A518026" s="1"/>
      <c r="B518026" s="1"/>
      <c r="C518026" s="1"/>
      <c r="D518026" s="1"/>
    </row>
    <row r="518045" spans="1:4" x14ac:dyDescent="0.35">
      <c r="A518045" s="1"/>
      <c r="B518045" s="1"/>
      <c r="C518045" s="1"/>
      <c r="D518045" s="1"/>
    </row>
    <row r="518064" spans="1:4" x14ac:dyDescent="0.35">
      <c r="A518064" s="1"/>
      <c r="B518064" s="1"/>
      <c r="C518064" s="1"/>
      <c r="D518064" s="1"/>
    </row>
    <row r="518083" spans="1:4" x14ac:dyDescent="0.35">
      <c r="A518083" s="1"/>
      <c r="B518083" s="1"/>
      <c r="C518083" s="1"/>
      <c r="D518083" s="1"/>
    </row>
    <row r="518102" spans="1:4" x14ac:dyDescent="0.35">
      <c r="A518102" s="1"/>
      <c r="B518102" s="1"/>
      <c r="C518102" s="1"/>
      <c r="D518102" s="1"/>
    </row>
    <row r="518121" spans="1:4" x14ac:dyDescent="0.35">
      <c r="A518121" s="1"/>
      <c r="B518121" s="1"/>
      <c r="C518121" s="1"/>
      <c r="D518121" s="1"/>
    </row>
    <row r="518140" spans="1:4" x14ac:dyDescent="0.35">
      <c r="A518140" s="1"/>
      <c r="B518140" s="1"/>
      <c r="C518140" s="1"/>
      <c r="D518140" s="1"/>
    </row>
    <row r="518159" spans="1:4" x14ac:dyDescent="0.35">
      <c r="A518159" s="1"/>
      <c r="B518159" s="1"/>
      <c r="C518159" s="1"/>
      <c r="D518159" s="1"/>
    </row>
    <row r="518178" spans="1:4" x14ac:dyDescent="0.35">
      <c r="A518178" s="1"/>
      <c r="B518178" s="1"/>
      <c r="C518178" s="1"/>
      <c r="D518178" s="1"/>
    </row>
    <row r="518197" spans="1:4" x14ac:dyDescent="0.35">
      <c r="A518197" s="1"/>
      <c r="B518197" s="1"/>
      <c r="C518197" s="1"/>
      <c r="D518197" s="1"/>
    </row>
    <row r="518216" spans="1:4" x14ac:dyDescent="0.35">
      <c r="A518216" s="1"/>
      <c r="B518216" s="1"/>
      <c r="C518216" s="1"/>
      <c r="D518216" s="1"/>
    </row>
    <row r="518235" spans="1:4" x14ac:dyDescent="0.35">
      <c r="A518235" s="1"/>
      <c r="B518235" s="1"/>
      <c r="C518235" s="1"/>
      <c r="D518235" s="1"/>
    </row>
    <row r="518254" spans="1:4" x14ac:dyDescent="0.35">
      <c r="A518254" s="1"/>
      <c r="B518254" s="1"/>
      <c r="C518254" s="1"/>
      <c r="D518254" s="1"/>
    </row>
    <row r="518273" spans="1:4" x14ac:dyDescent="0.35">
      <c r="A518273" s="1"/>
      <c r="B518273" s="1"/>
      <c r="C518273" s="1"/>
      <c r="D518273" s="1"/>
    </row>
    <row r="518292" spans="1:4" x14ac:dyDescent="0.35">
      <c r="A518292" s="1"/>
      <c r="B518292" s="1"/>
      <c r="C518292" s="1"/>
      <c r="D518292" s="1"/>
    </row>
    <row r="518311" spans="1:4" x14ac:dyDescent="0.35">
      <c r="A518311" s="1"/>
      <c r="B518311" s="1"/>
      <c r="C518311" s="1"/>
      <c r="D518311" s="1"/>
    </row>
    <row r="518330" spans="1:4" x14ac:dyDescent="0.35">
      <c r="A518330" s="1"/>
      <c r="B518330" s="1"/>
      <c r="C518330" s="1"/>
      <c r="D518330" s="1"/>
    </row>
    <row r="518349" spans="1:4" x14ac:dyDescent="0.35">
      <c r="A518349" s="1"/>
      <c r="B518349" s="1"/>
      <c r="C518349" s="1"/>
      <c r="D518349" s="1"/>
    </row>
    <row r="518368" spans="1:4" x14ac:dyDescent="0.35">
      <c r="A518368" s="1"/>
      <c r="B518368" s="1"/>
      <c r="C518368" s="1"/>
      <c r="D518368" s="1"/>
    </row>
    <row r="518387" spans="1:4" x14ac:dyDescent="0.35">
      <c r="A518387" s="1"/>
      <c r="B518387" s="1"/>
      <c r="C518387" s="1"/>
      <c r="D518387" s="1"/>
    </row>
    <row r="518406" spans="1:4" x14ac:dyDescent="0.35">
      <c r="A518406" s="1"/>
      <c r="B518406" s="1"/>
      <c r="C518406" s="1"/>
      <c r="D518406" s="1"/>
    </row>
    <row r="518425" spans="1:4" x14ac:dyDescent="0.35">
      <c r="A518425" s="1"/>
      <c r="B518425" s="1"/>
      <c r="C518425" s="1"/>
      <c r="D518425" s="1"/>
    </row>
    <row r="518444" spans="1:4" x14ac:dyDescent="0.35">
      <c r="A518444" s="1"/>
      <c r="B518444" s="1"/>
      <c r="C518444" s="1"/>
      <c r="D518444" s="1"/>
    </row>
    <row r="518463" spans="1:4" x14ac:dyDescent="0.35">
      <c r="A518463" s="1"/>
      <c r="B518463" s="1"/>
      <c r="C518463" s="1"/>
      <c r="D518463" s="1"/>
    </row>
    <row r="518482" spans="1:4" x14ac:dyDescent="0.35">
      <c r="A518482" s="1"/>
      <c r="B518482" s="1"/>
      <c r="C518482" s="1"/>
      <c r="D518482" s="1"/>
    </row>
    <row r="518501" spans="1:4" x14ac:dyDescent="0.35">
      <c r="A518501" s="1"/>
      <c r="B518501" s="1"/>
      <c r="C518501" s="1"/>
      <c r="D518501" s="1"/>
    </row>
    <row r="518520" spans="1:4" x14ac:dyDescent="0.35">
      <c r="A518520" s="1"/>
      <c r="B518520" s="1"/>
      <c r="C518520" s="1"/>
      <c r="D518520" s="1"/>
    </row>
    <row r="518539" spans="1:4" x14ac:dyDescent="0.35">
      <c r="A518539" s="1"/>
      <c r="B518539" s="1"/>
      <c r="C518539" s="1"/>
      <c r="D518539" s="1"/>
    </row>
    <row r="518558" spans="1:4" x14ac:dyDescent="0.35">
      <c r="A518558" s="1"/>
      <c r="B518558" s="1"/>
      <c r="C518558" s="1"/>
      <c r="D518558" s="1"/>
    </row>
    <row r="518577" spans="1:4" x14ac:dyDescent="0.35">
      <c r="A518577" s="1"/>
      <c r="B518577" s="1"/>
      <c r="C518577" s="1"/>
      <c r="D518577" s="1"/>
    </row>
    <row r="518596" spans="1:4" x14ac:dyDescent="0.35">
      <c r="A518596" s="1"/>
      <c r="B518596" s="1"/>
      <c r="C518596" s="1"/>
      <c r="D518596" s="1"/>
    </row>
    <row r="518615" spans="1:4" x14ac:dyDescent="0.35">
      <c r="A518615" s="1"/>
      <c r="B518615" s="1"/>
      <c r="C518615" s="1"/>
      <c r="D518615" s="1"/>
    </row>
    <row r="518634" spans="1:4" x14ac:dyDescent="0.35">
      <c r="A518634" s="1"/>
      <c r="B518634" s="1"/>
      <c r="C518634" s="1"/>
      <c r="D518634" s="1"/>
    </row>
    <row r="518653" spans="1:4" x14ac:dyDescent="0.35">
      <c r="A518653" s="1"/>
      <c r="B518653" s="1"/>
      <c r="C518653" s="1"/>
      <c r="D518653" s="1"/>
    </row>
    <row r="518672" spans="1:4" x14ac:dyDescent="0.35">
      <c r="A518672" s="1"/>
      <c r="B518672" s="1"/>
      <c r="C518672" s="1"/>
      <c r="D518672" s="1"/>
    </row>
    <row r="518691" spans="1:4" x14ac:dyDescent="0.35">
      <c r="A518691" s="1"/>
      <c r="B518691" s="1"/>
      <c r="C518691" s="1"/>
      <c r="D518691" s="1"/>
    </row>
    <row r="518710" spans="1:4" x14ac:dyDescent="0.35">
      <c r="A518710" s="1"/>
      <c r="B518710" s="1"/>
      <c r="C518710" s="1"/>
      <c r="D518710" s="1"/>
    </row>
    <row r="518729" spans="1:4" x14ac:dyDescent="0.35">
      <c r="A518729" s="1"/>
      <c r="B518729" s="1"/>
      <c r="C518729" s="1"/>
      <c r="D518729" s="1"/>
    </row>
    <row r="518748" spans="1:4" x14ac:dyDescent="0.35">
      <c r="A518748" s="1"/>
      <c r="B518748" s="1"/>
      <c r="C518748" s="1"/>
      <c r="D518748" s="1"/>
    </row>
    <row r="518767" spans="1:4" x14ac:dyDescent="0.35">
      <c r="A518767" s="1"/>
      <c r="B518767" s="1"/>
      <c r="C518767" s="1"/>
      <c r="D518767" s="1"/>
    </row>
    <row r="518786" spans="1:4" x14ac:dyDescent="0.35">
      <c r="A518786" s="1"/>
      <c r="B518786" s="1"/>
      <c r="C518786" s="1"/>
      <c r="D518786" s="1"/>
    </row>
    <row r="518805" spans="1:4" x14ac:dyDescent="0.35">
      <c r="A518805" s="1"/>
      <c r="B518805" s="1"/>
      <c r="C518805" s="1"/>
      <c r="D518805" s="1"/>
    </row>
    <row r="518824" spans="1:4" x14ac:dyDescent="0.35">
      <c r="A518824" s="1"/>
      <c r="B518824" s="1"/>
      <c r="C518824" s="1"/>
      <c r="D518824" s="1"/>
    </row>
    <row r="518843" spans="1:4" x14ac:dyDescent="0.35">
      <c r="A518843" s="1"/>
      <c r="B518843" s="1"/>
      <c r="C518843" s="1"/>
      <c r="D518843" s="1"/>
    </row>
    <row r="518862" spans="1:4" x14ac:dyDescent="0.35">
      <c r="A518862" s="1"/>
      <c r="B518862" s="1"/>
      <c r="C518862" s="1"/>
      <c r="D518862" s="1"/>
    </row>
    <row r="518881" spans="1:4" x14ac:dyDescent="0.35">
      <c r="A518881" s="1"/>
      <c r="B518881" s="1"/>
      <c r="C518881" s="1"/>
      <c r="D518881" s="1"/>
    </row>
    <row r="518900" spans="1:4" x14ac:dyDescent="0.35">
      <c r="A518900" s="1"/>
      <c r="B518900" s="1"/>
      <c r="C518900" s="1"/>
      <c r="D518900" s="1"/>
    </row>
    <row r="518919" spans="1:4" x14ac:dyDescent="0.35">
      <c r="A518919" s="1"/>
      <c r="B518919" s="1"/>
      <c r="C518919" s="1"/>
      <c r="D518919" s="1"/>
    </row>
    <row r="518938" spans="1:4" x14ac:dyDescent="0.35">
      <c r="A518938" s="1"/>
      <c r="B518938" s="1"/>
      <c r="C518938" s="1"/>
      <c r="D518938" s="1"/>
    </row>
    <row r="518957" spans="1:4" x14ac:dyDescent="0.35">
      <c r="A518957" s="1"/>
      <c r="B518957" s="1"/>
      <c r="C518957" s="1"/>
      <c r="D518957" s="1"/>
    </row>
    <row r="518976" spans="1:4" x14ac:dyDescent="0.35">
      <c r="A518976" s="1"/>
      <c r="B518976" s="1"/>
      <c r="C518976" s="1"/>
      <c r="D518976" s="1"/>
    </row>
    <row r="518995" spans="1:4" x14ac:dyDescent="0.35">
      <c r="A518995" s="1"/>
      <c r="B518995" s="1"/>
      <c r="C518995" s="1"/>
      <c r="D518995" s="1"/>
    </row>
    <row r="519014" spans="1:4" x14ac:dyDescent="0.35">
      <c r="A519014" s="1"/>
      <c r="B519014" s="1"/>
      <c r="C519014" s="1"/>
      <c r="D519014" s="1"/>
    </row>
    <row r="519033" spans="1:4" x14ac:dyDescent="0.35">
      <c r="A519033" s="1"/>
      <c r="B519033" s="1"/>
      <c r="C519033" s="1"/>
      <c r="D519033" s="1"/>
    </row>
    <row r="519052" spans="1:4" x14ac:dyDescent="0.35">
      <c r="A519052" s="1"/>
      <c r="B519052" s="1"/>
      <c r="C519052" s="1"/>
      <c r="D519052" s="1"/>
    </row>
    <row r="519071" spans="1:4" x14ac:dyDescent="0.35">
      <c r="A519071" s="1"/>
      <c r="B519071" s="1"/>
      <c r="C519071" s="1"/>
      <c r="D519071" s="1"/>
    </row>
    <row r="519090" spans="1:4" x14ac:dyDescent="0.35">
      <c r="A519090" s="1"/>
      <c r="B519090" s="1"/>
      <c r="C519090" s="1"/>
      <c r="D519090" s="1"/>
    </row>
    <row r="519109" spans="1:4" x14ac:dyDescent="0.35">
      <c r="A519109" s="1"/>
      <c r="B519109" s="1"/>
      <c r="C519109" s="1"/>
      <c r="D519109" s="1"/>
    </row>
    <row r="519128" spans="1:4" x14ac:dyDescent="0.35">
      <c r="A519128" s="1"/>
      <c r="B519128" s="1"/>
      <c r="C519128" s="1"/>
      <c r="D519128" s="1"/>
    </row>
    <row r="519147" spans="1:4" x14ac:dyDescent="0.35">
      <c r="A519147" s="1"/>
      <c r="B519147" s="1"/>
      <c r="C519147" s="1"/>
      <c r="D519147" s="1"/>
    </row>
    <row r="519166" spans="1:4" x14ac:dyDescent="0.35">
      <c r="A519166" s="1"/>
      <c r="B519166" s="1"/>
      <c r="C519166" s="1"/>
      <c r="D519166" s="1"/>
    </row>
    <row r="519185" spans="1:4" x14ac:dyDescent="0.35">
      <c r="A519185" s="1"/>
      <c r="B519185" s="1"/>
      <c r="C519185" s="1"/>
      <c r="D519185" s="1"/>
    </row>
    <row r="519204" spans="1:4" x14ac:dyDescent="0.35">
      <c r="A519204" s="1"/>
      <c r="B519204" s="1"/>
      <c r="C519204" s="1"/>
      <c r="D519204" s="1"/>
    </row>
    <row r="519223" spans="1:4" x14ac:dyDescent="0.35">
      <c r="A519223" s="1"/>
      <c r="B519223" s="1"/>
      <c r="C519223" s="1"/>
      <c r="D519223" s="1"/>
    </row>
    <row r="519242" spans="1:4" x14ac:dyDescent="0.35">
      <c r="A519242" s="1"/>
      <c r="B519242" s="1"/>
      <c r="C519242" s="1"/>
      <c r="D519242" s="1"/>
    </row>
    <row r="519261" spans="1:4" x14ac:dyDescent="0.35">
      <c r="A519261" s="1"/>
      <c r="B519261" s="1"/>
      <c r="C519261" s="1"/>
      <c r="D519261" s="1"/>
    </row>
    <row r="519280" spans="1:4" x14ac:dyDescent="0.35">
      <c r="A519280" s="1"/>
      <c r="B519280" s="1"/>
      <c r="C519280" s="1"/>
      <c r="D519280" s="1"/>
    </row>
    <row r="519299" spans="1:4" x14ac:dyDescent="0.35">
      <c r="A519299" s="1"/>
      <c r="B519299" s="1"/>
      <c r="C519299" s="1"/>
      <c r="D519299" s="1"/>
    </row>
    <row r="519318" spans="1:4" x14ac:dyDescent="0.35">
      <c r="A519318" s="1"/>
      <c r="B519318" s="1"/>
      <c r="C519318" s="1"/>
      <c r="D519318" s="1"/>
    </row>
    <row r="519337" spans="1:4" x14ac:dyDescent="0.35">
      <c r="A519337" s="1"/>
      <c r="B519337" s="1"/>
      <c r="C519337" s="1"/>
      <c r="D519337" s="1"/>
    </row>
    <row r="519356" spans="1:4" x14ac:dyDescent="0.35">
      <c r="A519356" s="1"/>
      <c r="B519356" s="1"/>
      <c r="C519356" s="1"/>
      <c r="D519356" s="1"/>
    </row>
    <row r="519375" spans="1:4" x14ac:dyDescent="0.35">
      <c r="A519375" s="1"/>
      <c r="B519375" s="1"/>
      <c r="C519375" s="1"/>
      <c r="D519375" s="1"/>
    </row>
    <row r="519394" spans="1:4" x14ac:dyDescent="0.35">
      <c r="A519394" s="1"/>
      <c r="B519394" s="1"/>
      <c r="C519394" s="1"/>
      <c r="D519394" s="1"/>
    </row>
    <row r="519413" spans="1:4" x14ac:dyDescent="0.35">
      <c r="A519413" s="1"/>
      <c r="B519413" s="1"/>
      <c r="C519413" s="1"/>
      <c r="D519413" s="1"/>
    </row>
    <row r="519432" spans="1:4" x14ac:dyDescent="0.35">
      <c r="A519432" s="1"/>
      <c r="B519432" s="1"/>
      <c r="C519432" s="1"/>
      <c r="D519432" s="1"/>
    </row>
    <row r="519451" spans="1:4" x14ac:dyDescent="0.35">
      <c r="A519451" s="1"/>
      <c r="B519451" s="1"/>
      <c r="C519451" s="1"/>
      <c r="D519451" s="1"/>
    </row>
    <row r="519470" spans="1:4" x14ac:dyDescent="0.35">
      <c r="A519470" s="1"/>
      <c r="B519470" s="1"/>
      <c r="C519470" s="1"/>
      <c r="D519470" s="1"/>
    </row>
    <row r="519489" spans="1:4" x14ac:dyDescent="0.35">
      <c r="A519489" s="1"/>
      <c r="B519489" s="1"/>
      <c r="C519489" s="1"/>
      <c r="D519489" s="1"/>
    </row>
    <row r="519508" spans="1:4" x14ac:dyDescent="0.35">
      <c r="A519508" s="1"/>
      <c r="B519508" s="1"/>
      <c r="C519508" s="1"/>
      <c r="D519508" s="1"/>
    </row>
    <row r="519527" spans="1:4" x14ac:dyDescent="0.35">
      <c r="A519527" s="1"/>
      <c r="B519527" s="1"/>
      <c r="C519527" s="1"/>
      <c r="D519527" s="1"/>
    </row>
    <row r="519546" spans="1:4" x14ac:dyDescent="0.35">
      <c r="A519546" s="1"/>
      <c r="B519546" s="1"/>
      <c r="C519546" s="1"/>
      <c r="D519546" s="1"/>
    </row>
    <row r="519565" spans="1:4" x14ac:dyDescent="0.35">
      <c r="A519565" s="1"/>
      <c r="B519565" s="1"/>
      <c r="C519565" s="1"/>
      <c r="D519565" s="1"/>
    </row>
    <row r="519584" spans="1:4" x14ac:dyDescent="0.35">
      <c r="A519584" s="1"/>
      <c r="B519584" s="1"/>
      <c r="C519584" s="1"/>
      <c r="D519584" s="1"/>
    </row>
    <row r="519603" spans="1:4" x14ac:dyDescent="0.35">
      <c r="A519603" s="1"/>
      <c r="B519603" s="1"/>
      <c r="C519603" s="1"/>
      <c r="D519603" s="1"/>
    </row>
    <row r="519622" spans="1:4" x14ac:dyDescent="0.35">
      <c r="A519622" s="1"/>
      <c r="B519622" s="1"/>
      <c r="C519622" s="1"/>
      <c r="D519622" s="1"/>
    </row>
    <row r="519641" spans="1:4" x14ac:dyDescent="0.35">
      <c r="A519641" s="1"/>
      <c r="B519641" s="1"/>
      <c r="C519641" s="1"/>
      <c r="D519641" s="1"/>
    </row>
    <row r="519660" spans="1:4" x14ac:dyDescent="0.35">
      <c r="A519660" s="1"/>
      <c r="B519660" s="1"/>
      <c r="C519660" s="1"/>
      <c r="D519660" s="1"/>
    </row>
    <row r="519679" spans="1:4" x14ac:dyDescent="0.35">
      <c r="A519679" s="1"/>
      <c r="B519679" s="1"/>
      <c r="C519679" s="1"/>
      <c r="D519679" s="1"/>
    </row>
    <row r="519698" spans="1:4" x14ac:dyDescent="0.35">
      <c r="A519698" s="1"/>
      <c r="B519698" s="1"/>
      <c r="C519698" s="1"/>
      <c r="D519698" s="1"/>
    </row>
    <row r="519717" spans="1:4" x14ac:dyDescent="0.35">
      <c r="A519717" s="1"/>
      <c r="B519717" s="1"/>
      <c r="C519717" s="1"/>
      <c r="D519717" s="1"/>
    </row>
    <row r="519736" spans="1:4" x14ac:dyDescent="0.35">
      <c r="A519736" s="1"/>
      <c r="B519736" s="1"/>
      <c r="C519736" s="1"/>
      <c r="D519736" s="1"/>
    </row>
    <row r="519755" spans="1:4" x14ac:dyDescent="0.35">
      <c r="A519755" s="1"/>
      <c r="B519755" s="1"/>
      <c r="C519755" s="1"/>
      <c r="D519755" s="1"/>
    </row>
    <row r="519774" spans="1:4" x14ac:dyDescent="0.35">
      <c r="A519774" s="1"/>
      <c r="B519774" s="1"/>
      <c r="C519774" s="1"/>
      <c r="D519774" s="1"/>
    </row>
    <row r="519793" spans="1:4" x14ac:dyDescent="0.35">
      <c r="A519793" s="1"/>
      <c r="B519793" s="1"/>
      <c r="C519793" s="1"/>
      <c r="D519793" s="1"/>
    </row>
    <row r="519812" spans="1:4" x14ac:dyDescent="0.35">
      <c r="A519812" s="1"/>
      <c r="B519812" s="1"/>
      <c r="C519812" s="1"/>
      <c r="D519812" s="1"/>
    </row>
    <row r="519831" spans="1:4" x14ac:dyDescent="0.35">
      <c r="A519831" s="1"/>
      <c r="B519831" s="1"/>
      <c r="C519831" s="1"/>
      <c r="D519831" s="1"/>
    </row>
    <row r="519850" spans="1:4" x14ac:dyDescent="0.35">
      <c r="A519850" s="1"/>
      <c r="B519850" s="1"/>
      <c r="C519850" s="1"/>
      <c r="D519850" s="1"/>
    </row>
    <row r="519869" spans="1:4" x14ac:dyDescent="0.35">
      <c r="A519869" s="1"/>
      <c r="B519869" s="1"/>
      <c r="C519869" s="1"/>
      <c r="D519869" s="1"/>
    </row>
    <row r="519888" spans="1:4" x14ac:dyDescent="0.35">
      <c r="A519888" s="1"/>
      <c r="B519888" s="1"/>
      <c r="C519888" s="1"/>
      <c r="D519888" s="1"/>
    </row>
    <row r="519907" spans="1:4" x14ac:dyDescent="0.35">
      <c r="A519907" s="1"/>
      <c r="B519907" s="1"/>
      <c r="C519907" s="1"/>
      <c r="D519907" s="1"/>
    </row>
    <row r="519926" spans="1:4" x14ac:dyDescent="0.35">
      <c r="A519926" s="1"/>
      <c r="B519926" s="1"/>
      <c r="C519926" s="1"/>
      <c r="D519926" s="1"/>
    </row>
    <row r="519945" spans="1:4" x14ac:dyDescent="0.35">
      <c r="A519945" s="1"/>
      <c r="B519945" s="1"/>
      <c r="C519945" s="1"/>
      <c r="D519945" s="1"/>
    </row>
    <row r="519964" spans="1:4" x14ac:dyDescent="0.35">
      <c r="A519964" s="1"/>
      <c r="B519964" s="1"/>
      <c r="C519964" s="1"/>
      <c r="D519964" s="1"/>
    </row>
    <row r="519983" spans="1:4" x14ac:dyDescent="0.35">
      <c r="A519983" s="1"/>
      <c r="B519983" s="1"/>
      <c r="C519983" s="1"/>
      <c r="D519983" s="1"/>
    </row>
    <row r="520002" spans="1:4" x14ac:dyDescent="0.35">
      <c r="A520002" s="1"/>
      <c r="B520002" s="1"/>
      <c r="C520002" s="1"/>
      <c r="D520002" s="1"/>
    </row>
    <row r="520021" spans="1:4" x14ac:dyDescent="0.35">
      <c r="A520021" s="1"/>
      <c r="B520021" s="1"/>
      <c r="C520021" s="1"/>
      <c r="D520021" s="1"/>
    </row>
    <row r="520040" spans="1:4" x14ac:dyDescent="0.35">
      <c r="A520040" s="1"/>
      <c r="B520040" s="1"/>
      <c r="C520040" s="1"/>
      <c r="D520040" s="1"/>
    </row>
    <row r="520059" spans="1:4" x14ac:dyDescent="0.35">
      <c r="A520059" s="1"/>
      <c r="B520059" s="1"/>
      <c r="C520059" s="1"/>
      <c r="D520059" s="1"/>
    </row>
    <row r="520078" spans="1:4" x14ac:dyDescent="0.35">
      <c r="A520078" s="1"/>
      <c r="B520078" s="1"/>
      <c r="C520078" s="1"/>
      <c r="D520078" s="1"/>
    </row>
    <row r="520097" spans="1:4" x14ac:dyDescent="0.35">
      <c r="A520097" s="1"/>
      <c r="B520097" s="1"/>
      <c r="C520097" s="1"/>
      <c r="D520097" s="1"/>
    </row>
    <row r="520116" spans="1:4" x14ac:dyDescent="0.35">
      <c r="A520116" s="1"/>
      <c r="B520116" s="1"/>
      <c r="C520116" s="1"/>
      <c r="D520116" s="1"/>
    </row>
    <row r="520135" spans="1:4" x14ac:dyDescent="0.35">
      <c r="A520135" s="1"/>
      <c r="B520135" s="1"/>
      <c r="C520135" s="1"/>
      <c r="D520135" s="1"/>
    </row>
    <row r="520154" spans="1:4" x14ac:dyDescent="0.35">
      <c r="A520154" s="1"/>
      <c r="B520154" s="1"/>
      <c r="C520154" s="1"/>
      <c r="D520154" s="1"/>
    </row>
    <row r="520173" spans="1:4" x14ac:dyDescent="0.35">
      <c r="A520173" s="1"/>
      <c r="B520173" s="1"/>
      <c r="C520173" s="1"/>
      <c r="D520173" s="1"/>
    </row>
    <row r="520192" spans="1:4" x14ac:dyDescent="0.35">
      <c r="A520192" s="1"/>
      <c r="B520192" s="1"/>
      <c r="C520192" s="1"/>
      <c r="D520192" s="1"/>
    </row>
    <row r="520211" spans="1:4" x14ac:dyDescent="0.35">
      <c r="A520211" s="1"/>
      <c r="B520211" s="1"/>
      <c r="C520211" s="1"/>
      <c r="D520211" s="1"/>
    </row>
    <row r="520230" spans="1:4" x14ac:dyDescent="0.35">
      <c r="A520230" s="1"/>
      <c r="B520230" s="1"/>
      <c r="C520230" s="1"/>
      <c r="D520230" s="1"/>
    </row>
    <row r="520249" spans="1:4" x14ac:dyDescent="0.35">
      <c r="A520249" s="1"/>
      <c r="B520249" s="1"/>
      <c r="C520249" s="1"/>
      <c r="D520249" s="1"/>
    </row>
    <row r="520268" spans="1:4" x14ac:dyDescent="0.35">
      <c r="A520268" s="1"/>
      <c r="B520268" s="1"/>
      <c r="C520268" s="1"/>
      <c r="D520268" s="1"/>
    </row>
    <row r="520287" spans="1:4" x14ac:dyDescent="0.35">
      <c r="A520287" s="1"/>
      <c r="B520287" s="1"/>
      <c r="C520287" s="1"/>
      <c r="D520287" s="1"/>
    </row>
    <row r="520306" spans="1:4" x14ac:dyDescent="0.35">
      <c r="A520306" s="1"/>
      <c r="B520306" s="1"/>
      <c r="C520306" s="1"/>
      <c r="D520306" s="1"/>
    </row>
    <row r="520325" spans="1:4" x14ac:dyDescent="0.35">
      <c r="A520325" s="1"/>
      <c r="B520325" s="1"/>
      <c r="C520325" s="1"/>
      <c r="D520325" s="1"/>
    </row>
    <row r="520344" spans="1:4" x14ac:dyDescent="0.35">
      <c r="A520344" s="1"/>
      <c r="B520344" s="1"/>
      <c r="C520344" s="1"/>
      <c r="D520344" s="1"/>
    </row>
    <row r="520363" spans="1:4" x14ac:dyDescent="0.35">
      <c r="A520363" s="1"/>
      <c r="B520363" s="1"/>
      <c r="C520363" s="1"/>
      <c r="D520363" s="1"/>
    </row>
    <row r="520382" spans="1:4" x14ac:dyDescent="0.35">
      <c r="A520382" s="1"/>
      <c r="B520382" s="1"/>
      <c r="C520382" s="1"/>
      <c r="D520382" s="1"/>
    </row>
    <row r="520401" spans="1:4" x14ac:dyDescent="0.35">
      <c r="A520401" s="1"/>
      <c r="B520401" s="1"/>
      <c r="C520401" s="1"/>
      <c r="D520401" s="1"/>
    </row>
    <row r="520420" spans="1:4" x14ac:dyDescent="0.35">
      <c r="A520420" s="1"/>
      <c r="B520420" s="1"/>
      <c r="C520420" s="1"/>
      <c r="D520420" s="1"/>
    </row>
    <row r="520439" spans="1:4" x14ac:dyDescent="0.35">
      <c r="A520439" s="1"/>
      <c r="B520439" s="1"/>
      <c r="C520439" s="1"/>
      <c r="D520439" s="1"/>
    </row>
    <row r="520458" spans="1:4" x14ac:dyDescent="0.35">
      <c r="A520458" s="1"/>
      <c r="B520458" s="1"/>
      <c r="C520458" s="1"/>
      <c r="D520458" s="1"/>
    </row>
    <row r="520477" spans="1:4" x14ac:dyDescent="0.35">
      <c r="A520477" s="1"/>
      <c r="B520477" s="1"/>
      <c r="C520477" s="1"/>
      <c r="D520477" s="1"/>
    </row>
    <row r="520496" spans="1:4" x14ac:dyDescent="0.35">
      <c r="A520496" s="1"/>
      <c r="B520496" s="1"/>
      <c r="C520496" s="1"/>
      <c r="D520496" s="1"/>
    </row>
    <row r="520515" spans="1:4" x14ac:dyDescent="0.35">
      <c r="A520515" s="1"/>
      <c r="B520515" s="1"/>
      <c r="C520515" s="1"/>
      <c r="D520515" s="1"/>
    </row>
    <row r="520534" spans="1:4" x14ac:dyDescent="0.35">
      <c r="A520534" s="1"/>
      <c r="B520534" s="1"/>
      <c r="C520534" s="1"/>
      <c r="D520534" s="1"/>
    </row>
    <row r="520553" spans="1:4" x14ac:dyDescent="0.35">
      <c r="A520553" s="1"/>
      <c r="B520553" s="1"/>
      <c r="C520553" s="1"/>
      <c r="D520553" s="1"/>
    </row>
    <row r="520572" spans="1:4" x14ac:dyDescent="0.35">
      <c r="A520572" s="1"/>
      <c r="B520572" s="1"/>
      <c r="C520572" s="1"/>
      <c r="D520572" s="1"/>
    </row>
    <row r="520591" spans="1:4" x14ac:dyDescent="0.35">
      <c r="A520591" s="1"/>
      <c r="B520591" s="1"/>
      <c r="C520591" s="1"/>
      <c r="D520591" s="1"/>
    </row>
    <row r="520610" spans="1:4" x14ac:dyDescent="0.35">
      <c r="A520610" s="1"/>
      <c r="B520610" s="1"/>
      <c r="C520610" s="1"/>
      <c r="D520610" s="1"/>
    </row>
    <row r="520629" spans="1:4" x14ac:dyDescent="0.35">
      <c r="A520629" s="1"/>
      <c r="B520629" s="1"/>
      <c r="C520629" s="1"/>
      <c r="D520629" s="1"/>
    </row>
    <row r="520648" spans="1:4" x14ac:dyDescent="0.35">
      <c r="A520648" s="1"/>
      <c r="B520648" s="1"/>
      <c r="C520648" s="1"/>
      <c r="D520648" s="1"/>
    </row>
    <row r="520667" spans="1:4" x14ac:dyDescent="0.35">
      <c r="A520667" s="1"/>
      <c r="B520667" s="1"/>
      <c r="C520667" s="1"/>
      <c r="D520667" s="1"/>
    </row>
    <row r="520686" spans="1:4" x14ac:dyDescent="0.35">
      <c r="A520686" s="1"/>
      <c r="B520686" s="1"/>
      <c r="C520686" s="1"/>
      <c r="D520686" s="1"/>
    </row>
    <row r="520705" spans="1:4" x14ac:dyDescent="0.35">
      <c r="A520705" s="1"/>
      <c r="B520705" s="1"/>
      <c r="C520705" s="1"/>
      <c r="D520705" s="1"/>
    </row>
    <row r="520724" spans="1:4" x14ac:dyDescent="0.35">
      <c r="A520724" s="1"/>
      <c r="B520724" s="1"/>
      <c r="C520724" s="1"/>
      <c r="D520724" s="1"/>
    </row>
    <row r="520743" spans="1:4" x14ac:dyDescent="0.35">
      <c r="A520743" s="1"/>
      <c r="B520743" s="1"/>
      <c r="C520743" s="1"/>
      <c r="D520743" s="1"/>
    </row>
    <row r="520762" spans="1:4" x14ac:dyDescent="0.35">
      <c r="A520762" s="1"/>
      <c r="B520762" s="1"/>
      <c r="C520762" s="1"/>
      <c r="D520762" s="1"/>
    </row>
    <row r="520781" spans="1:4" x14ac:dyDescent="0.35">
      <c r="A520781" s="1"/>
      <c r="B520781" s="1"/>
      <c r="C520781" s="1"/>
      <c r="D520781" s="1"/>
    </row>
    <row r="520800" spans="1:4" x14ac:dyDescent="0.35">
      <c r="A520800" s="1"/>
      <c r="B520800" s="1"/>
      <c r="C520800" s="1"/>
      <c r="D520800" s="1"/>
    </row>
    <row r="520819" spans="1:4" x14ac:dyDescent="0.35">
      <c r="A520819" s="1"/>
      <c r="B520819" s="1"/>
      <c r="C520819" s="1"/>
      <c r="D520819" s="1"/>
    </row>
    <row r="520838" spans="1:4" x14ac:dyDescent="0.35">
      <c r="A520838" s="1"/>
      <c r="B520838" s="1"/>
      <c r="C520838" s="1"/>
      <c r="D520838" s="1"/>
    </row>
    <row r="520857" spans="1:4" x14ac:dyDescent="0.35">
      <c r="A520857" s="1"/>
      <c r="B520857" s="1"/>
      <c r="C520857" s="1"/>
      <c r="D520857" s="1"/>
    </row>
    <row r="520876" spans="1:4" x14ac:dyDescent="0.35">
      <c r="A520876" s="1"/>
      <c r="B520876" s="1"/>
      <c r="C520876" s="1"/>
      <c r="D520876" s="1"/>
    </row>
    <row r="520895" spans="1:4" x14ac:dyDescent="0.35">
      <c r="A520895" s="1"/>
      <c r="B520895" s="1"/>
      <c r="C520895" s="1"/>
      <c r="D520895" s="1"/>
    </row>
    <row r="520914" spans="1:4" x14ac:dyDescent="0.35">
      <c r="A520914" s="1"/>
      <c r="B520914" s="1"/>
      <c r="C520914" s="1"/>
      <c r="D520914" s="1"/>
    </row>
    <row r="520933" spans="1:4" x14ac:dyDescent="0.35">
      <c r="A520933" s="1"/>
      <c r="B520933" s="1"/>
      <c r="C520933" s="1"/>
      <c r="D520933" s="1"/>
    </row>
    <row r="520952" spans="1:4" x14ac:dyDescent="0.35">
      <c r="A520952" s="1"/>
      <c r="B520952" s="1"/>
      <c r="C520952" s="1"/>
      <c r="D520952" s="1"/>
    </row>
    <row r="520971" spans="1:4" x14ac:dyDescent="0.35">
      <c r="A520971" s="1"/>
      <c r="B520971" s="1"/>
      <c r="C520971" s="1"/>
      <c r="D520971" s="1"/>
    </row>
    <row r="520990" spans="1:4" x14ac:dyDescent="0.35">
      <c r="A520990" s="1"/>
      <c r="B520990" s="1"/>
      <c r="C520990" s="1"/>
      <c r="D520990" s="1"/>
    </row>
    <row r="521009" spans="1:4" x14ac:dyDescent="0.35">
      <c r="A521009" s="1"/>
      <c r="B521009" s="1"/>
      <c r="C521009" s="1"/>
      <c r="D521009" s="1"/>
    </row>
    <row r="521028" spans="1:4" x14ac:dyDescent="0.35">
      <c r="A521028" s="1"/>
      <c r="B521028" s="1"/>
      <c r="C521028" s="1"/>
      <c r="D521028" s="1"/>
    </row>
    <row r="521047" spans="1:4" x14ac:dyDescent="0.35">
      <c r="A521047" s="1"/>
      <c r="B521047" s="1"/>
      <c r="C521047" s="1"/>
      <c r="D521047" s="1"/>
    </row>
    <row r="521066" spans="1:4" x14ac:dyDescent="0.35">
      <c r="A521066" s="1"/>
      <c r="B521066" s="1"/>
      <c r="C521066" s="1"/>
      <c r="D521066" s="1"/>
    </row>
    <row r="521085" spans="1:4" x14ac:dyDescent="0.35">
      <c r="A521085" s="1"/>
      <c r="B521085" s="1"/>
      <c r="C521085" s="1"/>
      <c r="D521085" s="1"/>
    </row>
    <row r="521104" spans="1:4" x14ac:dyDescent="0.35">
      <c r="A521104" s="1"/>
      <c r="B521104" s="1"/>
      <c r="C521104" s="1"/>
      <c r="D521104" s="1"/>
    </row>
    <row r="521123" spans="1:4" x14ac:dyDescent="0.35">
      <c r="A521123" s="1"/>
      <c r="B521123" s="1"/>
      <c r="C521123" s="1"/>
      <c r="D521123" s="1"/>
    </row>
    <row r="521142" spans="1:4" x14ac:dyDescent="0.35">
      <c r="A521142" s="1"/>
      <c r="B521142" s="1"/>
      <c r="C521142" s="1"/>
      <c r="D521142" s="1"/>
    </row>
    <row r="521161" spans="1:4" x14ac:dyDescent="0.35">
      <c r="A521161" s="1"/>
      <c r="B521161" s="1"/>
      <c r="C521161" s="1"/>
      <c r="D521161" s="1"/>
    </row>
    <row r="521180" spans="1:4" x14ac:dyDescent="0.35">
      <c r="A521180" s="1"/>
      <c r="B521180" s="1"/>
      <c r="C521180" s="1"/>
      <c r="D521180" s="1"/>
    </row>
    <row r="521199" spans="1:4" x14ac:dyDescent="0.35">
      <c r="A521199" s="1"/>
      <c r="B521199" s="1"/>
      <c r="C521199" s="1"/>
      <c r="D521199" s="1"/>
    </row>
    <row r="521218" spans="1:4" x14ac:dyDescent="0.35">
      <c r="A521218" s="1"/>
      <c r="B521218" s="1"/>
      <c r="C521218" s="1"/>
      <c r="D521218" s="1"/>
    </row>
    <row r="521237" spans="1:4" x14ac:dyDescent="0.35">
      <c r="A521237" s="1"/>
      <c r="B521237" s="1"/>
      <c r="C521237" s="1"/>
      <c r="D521237" s="1"/>
    </row>
    <row r="521256" spans="1:4" x14ac:dyDescent="0.35">
      <c r="A521256" s="1"/>
      <c r="B521256" s="1"/>
      <c r="C521256" s="1"/>
      <c r="D521256" s="1"/>
    </row>
    <row r="521275" spans="1:4" x14ac:dyDescent="0.35">
      <c r="A521275" s="1"/>
      <c r="B521275" s="1"/>
      <c r="C521275" s="1"/>
      <c r="D521275" s="1"/>
    </row>
    <row r="521294" spans="1:4" x14ac:dyDescent="0.35">
      <c r="A521294" s="1"/>
      <c r="B521294" s="1"/>
      <c r="C521294" s="1"/>
      <c r="D521294" s="1"/>
    </row>
    <row r="521313" spans="1:4" x14ac:dyDescent="0.35">
      <c r="A521313" s="1"/>
      <c r="B521313" s="1"/>
      <c r="C521313" s="1"/>
      <c r="D521313" s="1"/>
    </row>
    <row r="521332" spans="1:4" x14ac:dyDescent="0.35">
      <c r="A521332" s="1"/>
      <c r="B521332" s="1"/>
      <c r="C521332" s="1"/>
      <c r="D521332" s="1"/>
    </row>
    <row r="521351" spans="1:4" x14ac:dyDescent="0.35">
      <c r="A521351" s="1"/>
      <c r="B521351" s="1"/>
      <c r="C521351" s="1"/>
      <c r="D521351" s="1"/>
    </row>
    <row r="521370" spans="1:4" x14ac:dyDescent="0.35">
      <c r="A521370" s="1"/>
      <c r="B521370" s="1"/>
      <c r="C521370" s="1"/>
      <c r="D521370" s="1"/>
    </row>
    <row r="521389" spans="1:4" x14ac:dyDescent="0.35">
      <c r="A521389" s="1"/>
      <c r="B521389" s="1"/>
      <c r="C521389" s="1"/>
      <c r="D521389" s="1"/>
    </row>
    <row r="521408" spans="1:4" x14ac:dyDescent="0.35">
      <c r="A521408" s="1"/>
      <c r="B521408" s="1"/>
      <c r="C521408" s="1"/>
      <c r="D521408" s="1"/>
    </row>
    <row r="521427" spans="1:4" x14ac:dyDescent="0.35">
      <c r="A521427" s="1"/>
      <c r="B521427" s="1"/>
      <c r="C521427" s="1"/>
      <c r="D521427" s="1"/>
    </row>
    <row r="521446" spans="1:4" x14ac:dyDescent="0.35">
      <c r="A521446" s="1"/>
      <c r="B521446" s="1"/>
      <c r="C521446" s="1"/>
      <c r="D521446" s="1"/>
    </row>
    <row r="521465" spans="1:4" x14ac:dyDescent="0.35">
      <c r="A521465" s="1"/>
      <c r="B521465" s="1"/>
      <c r="C521465" s="1"/>
      <c r="D521465" s="1"/>
    </row>
    <row r="521484" spans="1:4" x14ac:dyDescent="0.35">
      <c r="A521484" s="1"/>
      <c r="B521484" s="1"/>
      <c r="C521484" s="1"/>
      <c r="D521484" s="1"/>
    </row>
    <row r="521503" spans="1:4" x14ac:dyDescent="0.35">
      <c r="A521503" s="1"/>
      <c r="B521503" s="1"/>
      <c r="C521503" s="1"/>
      <c r="D521503" s="1"/>
    </row>
    <row r="521522" spans="1:4" x14ac:dyDescent="0.35">
      <c r="A521522" s="1"/>
      <c r="B521522" s="1"/>
      <c r="C521522" s="1"/>
      <c r="D521522" s="1"/>
    </row>
    <row r="521541" spans="1:4" x14ac:dyDescent="0.35">
      <c r="A521541" s="1"/>
      <c r="B521541" s="1"/>
      <c r="C521541" s="1"/>
      <c r="D521541" s="1"/>
    </row>
    <row r="521560" spans="1:4" x14ac:dyDescent="0.35">
      <c r="A521560" s="1"/>
      <c r="B521560" s="1"/>
      <c r="C521560" s="1"/>
      <c r="D521560" s="1"/>
    </row>
    <row r="521579" spans="1:4" x14ac:dyDescent="0.35">
      <c r="A521579" s="1"/>
      <c r="B521579" s="1"/>
      <c r="C521579" s="1"/>
      <c r="D521579" s="1"/>
    </row>
    <row r="521598" spans="1:4" x14ac:dyDescent="0.35">
      <c r="A521598" s="1"/>
      <c r="B521598" s="1"/>
      <c r="C521598" s="1"/>
      <c r="D521598" s="1"/>
    </row>
    <row r="521617" spans="1:4" x14ac:dyDescent="0.35">
      <c r="A521617" s="1"/>
      <c r="B521617" s="1"/>
      <c r="C521617" s="1"/>
      <c r="D521617" s="1"/>
    </row>
    <row r="521636" spans="1:4" x14ac:dyDescent="0.35">
      <c r="A521636" s="1"/>
      <c r="B521636" s="1"/>
      <c r="C521636" s="1"/>
      <c r="D521636" s="1"/>
    </row>
    <row r="521655" spans="1:4" x14ac:dyDescent="0.35">
      <c r="A521655" s="1"/>
      <c r="B521655" s="1"/>
      <c r="C521655" s="1"/>
      <c r="D521655" s="1"/>
    </row>
    <row r="521674" spans="1:4" x14ac:dyDescent="0.35">
      <c r="A521674" s="1"/>
      <c r="B521674" s="1"/>
      <c r="C521674" s="1"/>
      <c r="D521674" s="1"/>
    </row>
    <row r="521693" spans="1:4" x14ac:dyDescent="0.35">
      <c r="A521693" s="1"/>
      <c r="B521693" s="1"/>
      <c r="C521693" s="1"/>
      <c r="D521693" s="1"/>
    </row>
    <row r="521712" spans="1:4" x14ac:dyDescent="0.35">
      <c r="A521712" s="1"/>
      <c r="B521712" s="1"/>
      <c r="C521712" s="1"/>
      <c r="D521712" s="1"/>
    </row>
    <row r="521731" spans="1:4" x14ac:dyDescent="0.35">
      <c r="A521731" s="1"/>
      <c r="B521731" s="1"/>
      <c r="C521731" s="1"/>
      <c r="D521731" s="1"/>
    </row>
    <row r="521750" spans="1:4" x14ac:dyDescent="0.35">
      <c r="A521750" s="1"/>
      <c r="B521750" s="1"/>
      <c r="C521750" s="1"/>
      <c r="D521750" s="1"/>
    </row>
    <row r="521769" spans="1:4" x14ac:dyDescent="0.35">
      <c r="A521769" s="1"/>
      <c r="B521769" s="1"/>
      <c r="C521769" s="1"/>
      <c r="D521769" s="1"/>
    </row>
    <row r="521788" spans="1:4" x14ac:dyDescent="0.35">
      <c r="A521788" s="1"/>
      <c r="B521788" s="1"/>
      <c r="C521788" s="1"/>
      <c r="D521788" s="1"/>
    </row>
    <row r="521807" spans="1:4" x14ac:dyDescent="0.35">
      <c r="A521807" s="1"/>
      <c r="B521807" s="1"/>
      <c r="C521807" s="1"/>
      <c r="D521807" s="1"/>
    </row>
    <row r="521826" spans="1:4" x14ac:dyDescent="0.35">
      <c r="A521826" s="1"/>
      <c r="B521826" s="1"/>
      <c r="C521826" s="1"/>
      <c r="D521826" s="1"/>
    </row>
    <row r="521845" spans="1:4" x14ac:dyDescent="0.35">
      <c r="A521845" s="1"/>
      <c r="B521845" s="1"/>
      <c r="C521845" s="1"/>
      <c r="D521845" s="1"/>
    </row>
    <row r="521864" spans="1:4" x14ac:dyDescent="0.35">
      <c r="A521864" s="1"/>
      <c r="B521864" s="1"/>
      <c r="C521864" s="1"/>
      <c r="D521864" s="1"/>
    </row>
    <row r="521883" spans="1:4" x14ac:dyDescent="0.35">
      <c r="A521883" s="1"/>
      <c r="B521883" s="1"/>
      <c r="C521883" s="1"/>
      <c r="D521883" s="1"/>
    </row>
    <row r="521902" spans="1:4" x14ac:dyDescent="0.35">
      <c r="A521902" s="1"/>
      <c r="B521902" s="1"/>
      <c r="C521902" s="1"/>
      <c r="D521902" s="1"/>
    </row>
    <row r="521921" spans="1:4" x14ac:dyDescent="0.35">
      <c r="A521921" s="1"/>
      <c r="B521921" s="1"/>
      <c r="C521921" s="1"/>
      <c r="D521921" s="1"/>
    </row>
    <row r="521940" spans="1:4" x14ac:dyDescent="0.35">
      <c r="A521940" s="1"/>
      <c r="B521940" s="1"/>
      <c r="C521940" s="1"/>
      <c r="D521940" s="1"/>
    </row>
    <row r="521959" spans="1:4" x14ac:dyDescent="0.35">
      <c r="A521959" s="1"/>
      <c r="B521959" s="1"/>
      <c r="C521959" s="1"/>
      <c r="D521959" s="1"/>
    </row>
    <row r="521978" spans="1:4" x14ac:dyDescent="0.35">
      <c r="A521978" s="1"/>
      <c r="B521978" s="1"/>
      <c r="C521978" s="1"/>
      <c r="D521978" s="1"/>
    </row>
    <row r="521997" spans="1:4" x14ac:dyDescent="0.35">
      <c r="A521997" s="1"/>
      <c r="B521997" s="1"/>
      <c r="C521997" s="1"/>
      <c r="D521997" s="1"/>
    </row>
    <row r="522016" spans="1:4" x14ac:dyDescent="0.35">
      <c r="A522016" s="1"/>
      <c r="B522016" s="1"/>
      <c r="C522016" s="1"/>
      <c r="D522016" s="1"/>
    </row>
    <row r="522035" spans="1:4" x14ac:dyDescent="0.35">
      <c r="A522035" s="1"/>
      <c r="B522035" s="1"/>
      <c r="C522035" s="1"/>
      <c r="D522035" s="1"/>
    </row>
    <row r="522054" spans="1:4" x14ac:dyDescent="0.35">
      <c r="A522054" s="1"/>
      <c r="B522054" s="1"/>
      <c r="C522054" s="1"/>
      <c r="D522054" s="1"/>
    </row>
    <row r="522073" spans="1:4" x14ac:dyDescent="0.35">
      <c r="A522073" s="1"/>
      <c r="B522073" s="1"/>
      <c r="C522073" s="1"/>
      <c r="D522073" s="1"/>
    </row>
    <row r="522092" spans="1:4" x14ac:dyDescent="0.35">
      <c r="A522092" s="1"/>
      <c r="B522092" s="1"/>
      <c r="C522092" s="1"/>
      <c r="D522092" s="1"/>
    </row>
    <row r="522111" spans="1:4" x14ac:dyDescent="0.35">
      <c r="A522111" s="1"/>
      <c r="B522111" s="1"/>
      <c r="C522111" s="1"/>
      <c r="D522111" s="1"/>
    </row>
    <row r="522130" spans="1:4" x14ac:dyDescent="0.35">
      <c r="A522130" s="1"/>
      <c r="B522130" s="1"/>
      <c r="C522130" s="1"/>
      <c r="D522130" s="1"/>
    </row>
    <row r="522149" spans="1:4" x14ac:dyDescent="0.35">
      <c r="A522149" s="1"/>
      <c r="B522149" s="1"/>
      <c r="C522149" s="1"/>
      <c r="D522149" s="1"/>
    </row>
    <row r="522168" spans="1:4" x14ac:dyDescent="0.35">
      <c r="A522168" s="1"/>
      <c r="B522168" s="1"/>
      <c r="C522168" s="1"/>
      <c r="D522168" s="1"/>
    </row>
    <row r="522187" spans="1:4" x14ac:dyDescent="0.35">
      <c r="A522187" s="1"/>
      <c r="B522187" s="1"/>
      <c r="C522187" s="1"/>
      <c r="D522187" s="1"/>
    </row>
    <row r="522206" spans="1:4" x14ac:dyDescent="0.35">
      <c r="A522206" s="1"/>
      <c r="B522206" s="1"/>
      <c r="C522206" s="1"/>
      <c r="D522206" s="1"/>
    </row>
    <row r="522225" spans="1:4" x14ac:dyDescent="0.35">
      <c r="A522225" s="1"/>
      <c r="B522225" s="1"/>
      <c r="C522225" s="1"/>
      <c r="D522225" s="1"/>
    </row>
    <row r="522244" spans="1:4" x14ac:dyDescent="0.35">
      <c r="A522244" s="1"/>
      <c r="B522244" s="1"/>
      <c r="C522244" s="1"/>
      <c r="D522244" s="1"/>
    </row>
    <row r="522263" spans="1:4" x14ac:dyDescent="0.35">
      <c r="A522263" s="1"/>
      <c r="B522263" s="1"/>
      <c r="C522263" s="1"/>
      <c r="D522263" s="1"/>
    </row>
    <row r="522282" spans="1:4" x14ac:dyDescent="0.35">
      <c r="A522282" s="1"/>
      <c r="B522282" s="1"/>
      <c r="C522282" s="1"/>
      <c r="D522282" s="1"/>
    </row>
    <row r="522301" spans="1:4" x14ac:dyDescent="0.35">
      <c r="A522301" s="1"/>
      <c r="B522301" s="1"/>
      <c r="C522301" s="1"/>
      <c r="D522301" s="1"/>
    </row>
    <row r="522320" spans="1:4" x14ac:dyDescent="0.35">
      <c r="A522320" s="1"/>
      <c r="B522320" s="1"/>
      <c r="C522320" s="1"/>
      <c r="D522320" s="1"/>
    </row>
    <row r="522339" spans="1:4" x14ac:dyDescent="0.35">
      <c r="A522339" s="1"/>
      <c r="B522339" s="1"/>
      <c r="C522339" s="1"/>
      <c r="D522339" s="1"/>
    </row>
    <row r="522358" spans="1:4" x14ac:dyDescent="0.35">
      <c r="A522358" s="1"/>
      <c r="B522358" s="1"/>
      <c r="C522358" s="1"/>
      <c r="D522358" s="1"/>
    </row>
    <row r="522377" spans="1:4" x14ac:dyDescent="0.35">
      <c r="A522377" s="1"/>
      <c r="B522377" s="1"/>
      <c r="C522377" s="1"/>
      <c r="D522377" s="1"/>
    </row>
    <row r="522396" spans="1:4" x14ac:dyDescent="0.35">
      <c r="A522396" s="1"/>
      <c r="B522396" s="1"/>
      <c r="C522396" s="1"/>
      <c r="D522396" s="1"/>
    </row>
    <row r="522415" spans="1:4" x14ac:dyDescent="0.35">
      <c r="A522415" s="1"/>
      <c r="B522415" s="1"/>
      <c r="C522415" s="1"/>
      <c r="D522415" s="1"/>
    </row>
    <row r="522434" spans="1:4" x14ac:dyDescent="0.35">
      <c r="A522434" s="1"/>
      <c r="B522434" s="1"/>
      <c r="C522434" s="1"/>
      <c r="D522434" s="1"/>
    </row>
    <row r="522453" spans="1:4" x14ac:dyDescent="0.35">
      <c r="A522453" s="1"/>
      <c r="B522453" s="1"/>
      <c r="C522453" s="1"/>
      <c r="D522453" s="1"/>
    </row>
    <row r="522472" spans="1:4" x14ac:dyDescent="0.35">
      <c r="A522472" s="1"/>
      <c r="B522472" s="1"/>
      <c r="C522472" s="1"/>
      <c r="D522472" s="1"/>
    </row>
    <row r="522491" spans="1:4" x14ac:dyDescent="0.35">
      <c r="A522491" s="1"/>
      <c r="B522491" s="1"/>
      <c r="C522491" s="1"/>
      <c r="D522491" s="1"/>
    </row>
    <row r="522510" spans="1:4" x14ac:dyDescent="0.35">
      <c r="A522510" s="1"/>
      <c r="B522510" s="1"/>
      <c r="C522510" s="1"/>
      <c r="D522510" s="1"/>
    </row>
    <row r="522529" spans="1:4" x14ac:dyDescent="0.35">
      <c r="A522529" s="1"/>
      <c r="B522529" s="1"/>
      <c r="C522529" s="1"/>
      <c r="D522529" s="1"/>
    </row>
    <row r="522548" spans="1:4" x14ac:dyDescent="0.35">
      <c r="A522548" s="1"/>
      <c r="B522548" s="1"/>
      <c r="C522548" s="1"/>
      <c r="D522548" s="1"/>
    </row>
    <row r="522567" spans="1:4" x14ac:dyDescent="0.35">
      <c r="A522567" s="1"/>
      <c r="B522567" s="1"/>
      <c r="C522567" s="1"/>
      <c r="D522567" s="1"/>
    </row>
    <row r="522586" spans="1:4" x14ac:dyDescent="0.35">
      <c r="A522586" s="1"/>
      <c r="B522586" s="1"/>
      <c r="C522586" s="1"/>
      <c r="D522586" s="1"/>
    </row>
    <row r="522605" spans="1:4" x14ac:dyDescent="0.35">
      <c r="A522605" s="1"/>
      <c r="B522605" s="1"/>
      <c r="C522605" s="1"/>
      <c r="D522605" s="1"/>
    </row>
    <row r="522624" spans="1:4" x14ac:dyDescent="0.35">
      <c r="A522624" s="1"/>
      <c r="B522624" s="1"/>
      <c r="C522624" s="1"/>
      <c r="D522624" s="1"/>
    </row>
    <row r="522643" spans="1:4" x14ac:dyDescent="0.35">
      <c r="A522643" s="1"/>
      <c r="B522643" s="1"/>
      <c r="C522643" s="1"/>
      <c r="D522643" s="1"/>
    </row>
    <row r="522662" spans="1:4" x14ac:dyDescent="0.35">
      <c r="A522662" s="1"/>
      <c r="B522662" s="1"/>
      <c r="C522662" s="1"/>
      <c r="D522662" s="1"/>
    </row>
    <row r="522681" spans="1:4" x14ac:dyDescent="0.35">
      <c r="A522681" s="1"/>
      <c r="B522681" s="1"/>
      <c r="C522681" s="1"/>
      <c r="D522681" s="1"/>
    </row>
    <row r="522700" spans="1:4" x14ac:dyDescent="0.35">
      <c r="A522700" s="1"/>
      <c r="B522700" s="1"/>
      <c r="C522700" s="1"/>
      <c r="D522700" s="1"/>
    </row>
    <row r="522719" spans="1:4" x14ac:dyDescent="0.35">
      <c r="A522719" s="1"/>
      <c r="B522719" s="1"/>
      <c r="C522719" s="1"/>
      <c r="D522719" s="1"/>
    </row>
    <row r="522738" spans="1:4" x14ac:dyDescent="0.35">
      <c r="A522738" s="1"/>
      <c r="B522738" s="1"/>
      <c r="C522738" s="1"/>
      <c r="D522738" s="1"/>
    </row>
    <row r="522757" spans="1:4" x14ac:dyDescent="0.35">
      <c r="A522757" s="1"/>
      <c r="B522757" s="1"/>
      <c r="C522757" s="1"/>
      <c r="D522757" s="1"/>
    </row>
    <row r="522776" spans="1:4" x14ac:dyDescent="0.35">
      <c r="A522776" s="1"/>
      <c r="B522776" s="1"/>
      <c r="C522776" s="1"/>
      <c r="D522776" s="1"/>
    </row>
    <row r="522795" spans="1:4" x14ac:dyDescent="0.35">
      <c r="A522795" s="1"/>
      <c r="B522795" s="1"/>
      <c r="C522795" s="1"/>
      <c r="D522795" s="1"/>
    </row>
    <row r="522814" spans="1:4" x14ac:dyDescent="0.35">
      <c r="A522814" s="1"/>
      <c r="B522814" s="1"/>
      <c r="C522814" s="1"/>
      <c r="D522814" s="1"/>
    </row>
    <row r="522833" spans="1:4" x14ac:dyDescent="0.35">
      <c r="A522833" s="1"/>
      <c r="B522833" s="1"/>
      <c r="C522833" s="1"/>
      <c r="D522833" s="1"/>
    </row>
    <row r="522852" spans="1:4" x14ac:dyDescent="0.35">
      <c r="A522852" s="1"/>
      <c r="B522852" s="1"/>
      <c r="C522852" s="1"/>
      <c r="D522852" s="1"/>
    </row>
    <row r="522871" spans="1:4" x14ac:dyDescent="0.35">
      <c r="A522871" s="1"/>
      <c r="B522871" s="1"/>
      <c r="C522871" s="1"/>
      <c r="D522871" s="1"/>
    </row>
    <row r="522890" spans="1:4" x14ac:dyDescent="0.35">
      <c r="A522890" s="1"/>
      <c r="B522890" s="1"/>
      <c r="C522890" s="1"/>
      <c r="D522890" s="1"/>
    </row>
    <row r="522909" spans="1:4" x14ac:dyDescent="0.35">
      <c r="A522909" s="1"/>
      <c r="B522909" s="1"/>
      <c r="C522909" s="1"/>
      <c r="D522909" s="1"/>
    </row>
    <row r="522928" spans="1:4" x14ac:dyDescent="0.35">
      <c r="A522928" s="1"/>
      <c r="B522928" s="1"/>
      <c r="C522928" s="1"/>
      <c r="D522928" s="1"/>
    </row>
    <row r="522947" spans="1:4" x14ac:dyDescent="0.35">
      <c r="A522947" s="1"/>
      <c r="B522947" s="1"/>
      <c r="C522947" s="1"/>
      <c r="D522947" s="1"/>
    </row>
    <row r="522966" spans="1:4" x14ac:dyDescent="0.35">
      <c r="A522966" s="1"/>
      <c r="B522966" s="1"/>
      <c r="C522966" s="1"/>
      <c r="D522966" s="1"/>
    </row>
    <row r="522985" spans="1:4" x14ac:dyDescent="0.35">
      <c r="A522985" s="1"/>
      <c r="B522985" s="1"/>
      <c r="C522985" s="1"/>
      <c r="D522985" s="1"/>
    </row>
    <row r="523004" spans="1:4" x14ac:dyDescent="0.35">
      <c r="A523004" s="1"/>
      <c r="B523004" s="1"/>
      <c r="C523004" s="1"/>
      <c r="D523004" s="1"/>
    </row>
    <row r="523023" spans="1:4" x14ac:dyDescent="0.35">
      <c r="A523023" s="1"/>
      <c r="B523023" s="1"/>
      <c r="C523023" s="1"/>
      <c r="D523023" s="1"/>
    </row>
    <row r="523042" spans="1:4" x14ac:dyDescent="0.35">
      <c r="A523042" s="1"/>
      <c r="B523042" s="1"/>
      <c r="C523042" s="1"/>
      <c r="D523042" s="1"/>
    </row>
    <row r="523061" spans="1:4" x14ac:dyDescent="0.35">
      <c r="A523061" s="1"/>
      <c r="B523061" s="1"/>
      <c r="C523061" s="1"/>
      <c r="D523061" s="1"/>
    </row>
    <row r="523080" spans="1:4" x14ac:dyDescent="0.35">
      <c r="A523080" s="1"/>
      <c r="B523080" s="1"/>
      <c r="C523080" s="1"/>
      <c r="D523080" s="1"/>
    </row>
    <row r="523099" spans="1:4" x14ac:dyDescent="0.35">
      <c r="A523099" s="1"/>
      <c r="B523099" s="1"/>
      <c r="C523099" s="1"/>
      <c r="D523099" s="1"/>
    </row>
    <row r="523118" spans="1:4" x14ac:dyDescent="0.35">
      <c r="A523118" s="1"/>
      <c r="B523118" s="1"/>
      <c r="C523118" s="1"/>
      <c r="D523118" s="1"/>
    </row>
    <row r="523137" spans="1:4" x14ac:dyDescent="0.35">
      <c r="A523137" s="1"/>
      <c r="B523137" s="1"/>
      <c r="C523137" s="1"/>
      <c r="D523137" s="1"/>
    </row>
    <row r="523156" spans="1:4" x14ac:dyDescent="0.35">
      <c r="A523156" s="1"/>
      <c r="B523156" s="1"/>
      <c r="C523156" s="1"/>
      <c r="D523156" s="1"/>
    </row>
    <row r="523175" spans="1:4" x14ac:dyDescent="0.35">
      <c r="A523175" s="1"/>
      <c r="B523175" s="1"/>
      <c r="C523175" s="1"/>
      <c r="D523175" s="1"/>
    </row>
    <row r="523194" spans="1:4" x14ac:dyDescent="0.35">
      <c r="A523194" s="1"/>
      <c r="B523194" s="1"/>
      <c r="C523194" s="1"/>
      <c r="D523194" s="1"/>
    </row>
    <row r="523213" spans="1:4" x14ac:dyDescent="0.35">
      <c r="A523213" s="1"/>
      <c r="B523213" s="1"/>
      <c r="C523213" s="1"/>
      <c r="D523213" s="1"/>
    </row>
    <row r="523232" spans="1:4" x14ac:dyDescent="0.35">
      <c r="A523232" s="1"/>
      <c r="B523232" s="1"/>
      <c r="C523232" s="1"/>
      <c r="D523232" s="1"/>
    </row>
    <row r="523251" spans="1:4" x14ac:dyDescent="0.35">
      <c r="A523251" s="1"/>
      <c r="B523251" s="1"/>
      <c r="C523251" s="1"/>
      <c r="D523251" s="1"/>
    </row>
    <row r="523270" spans="1:4" x14ac:dyDescent="0.35">
      <c r="A523270" s="1"/>
      <c r="B523270" s="1"/>
      <c r="C523270" s="1"/>
      <c r="D523270" s="1"/>
    </row>
    <row r="523289" spans="1:4" x14ac:dyDescent="0.35">
      <c r="A523289" s="1"/>
      <c r="B523289" s="1"/>
      <c r="C523289" s="1"/>
      <c r="D523289" s="1"/>
    </row>
    <row r="523308" spans="1:4" x14ac:dyDescent="0.35">
      <c r="A523308" s="1"/>
      <c r="B523308" s="1"/>
      <c r="C523308" s="1"/>
      <c r="D523308" s="1"/>
    </row>
    <row r="523327" spans="1:4" x14ac:dyDescent="0.35">
      <c r="A523327" s="1"/>
      <c r="B523327" s="1"/>
      <c r="C523327" s="1"/>
      <c r="D523327" s="1"/>
    </row>
    <row r="523346" spans="1:4" x14ac:dyDescent="0.35">
      <c r="A523346" s="1"/>
      <c r="B523346" s="1"/>
      <c r="C523346" s="1"/>
      <c r="D523346" s="1"/>
    </row>
    <row r="523365" spans="1:4" x14ac:dyDescent="0.35">
      <c r="A523365" s="1"/>
      <c r="B523365" s="1"/>
      <c r="C523365" s="1"/>
      <c r="D523365" s="1"/>
    </row>
    <row r="523384" spans="1:4" x14ac:dyDescent="0.35">
      <c r="A523384" s="1"/>
      <c r="B523384" s="1"/>
      <c r="C523384" s="1"/>
      <c r="D523384" s="1"/>
    </row>
    <row r="523403" spans="1:4" x14ac:dyDescent="0.35">
      <c r="A523403" s="1"/>
      <c r="B523403" s="1"/>
      <c r="C523403" s="1"/>
      <c r="D523403" s="1"/>
    </row>
    <row r="523422" spans="1:4" x14ac:dyDescent="0.35">
      <c r="A523422" s="1"/>
      <c r="B523422" s="1"/>
      <c r="C523422" s="1"/>
      <c r="D523422" s="1"/>
    </row>
    <row r="523441" spans="1:4" x14ac:dyDescent="0.35">
      <c r="A523441" s="1"/>
      <c r="B523441" s="1"/>
      <c r="C523441" s="1"/>
      <c r="D523441" s="1"/>
    </row>
    <row r="523460" spans="1:4" x14ac:dyDescent="0.35">
      <c r="A523460" s="1"/>
      <c r="B523460" s="1"/>
      <c r="C523460" s="1"/>
      <c r="D523460" s="1"/>
    </row>
    <row r="523479" spans="1:4" x14ac:dyDescent="0.35">
      <c r="A523479" s="1"/>
      <c r="B523479" s="1"/>
      <c r="C523479" s="1"/>
      <c r="D523479" s="1"/>
    </row>
    <row r="523498" spans="1:4" x14ac:dyDescent="0.35">
      <c r="A523498" s="1"/>
      <c r="B523498" s="1"/>
      <c r="C523498" s="1"/>
      <c r="D523498" s="1"/>
    </row>
    <row r="523517" spans="1:4" x14ac:dyDescent="0.35">
      <c r="A523517" s="1"/>
      <c r="B523517" s="1"/>
      <c r="C523517" s="1"/>
      <c r="D523517" s="1"/>
    </row>
    <row r="523536" spans="1:4" x14ac:dyDescent="0.35">
      <c r="A523536" s="1"/>
      <c r="B523536" s="1"/>
      <c r="C523536" s="1"/>
      <c r="D523536" s="1"/>
    </row>
    <row r="523555" spans="1:4" x14ac:dyDescent="0.35">
      <c r="A523555" s="1"/>
      <c r="B523555" s="1"/>
      <c r="C523555" s="1"/>
      <c r="D523555" s="1"/>
    </row>
    <row r="523574" spans="1:4" x14ac:dyDescent="0.35">
      <c r="A523574" s="1"/>
      <c r="B523574" s="1"/>
      <c r="C523574" s="1"/>
      <c r="D523574" s="1"/>
    </row>
    <row r="523593" spans="1:4" x14ac:dyDescent="0.35">
      <c r="A523593" s="1"/>
      <c r="B523593" s="1"/>
      <c r="C523593" s="1"/>
      <c r="D523593" s="1"/>
    </row>
    <row r="523612" spans="1:4" x14ac:dyDescent="0.35">
      <c r="A523612" s="1"/>
      <c r="B523612" s="1"/>
      <c r="C523612" s="1"/>
      <c r="D523612" s="1"/>
    </row>
    <row r="523631" spans="1:4" x14ac:dyDescent="0.35">
      <c r="A523631" s="1"/>
      <c r="B523631" s="1"/>
      <c r="C523631" s="1"/>
      <c r="D523631" s="1"/>
    </row>
    <row r="523650" spans="1:4" x14ac:dyDescent="0.35">
      <c r="A523650" s="1"/>
      <c r="B523650" s="1"/>
      <c r="C523650" s="1"/>
      <c r="D523650" s="1"/>
    </row>
    <row r="523669" spans="1:4" x14ac:dyDescent="0.35">
      <c r="A523669" s="1"/>
      <c r="B523669" s="1"/>
      <c r="C523669" s="1"/>
      <c r="D523669" s="1"/>
    </row>
    <row r="523688" spans="1:4" x14ac:dyDescent="0.35">
      <c r="A523688" s="1"/>
      <c r="B523688" s="1"/>
      <c r="C523688" s="1"/>
      <c r="D523688" s="1"/>
    </row>
    <row r="523707" spans="1:4" x14ac:dyDescent="0.35">
      <c r="A523707" s="1"/>
      <c r="B523707" s="1"/>
      <c r="C523707" s="1"/>
      <c r="D523707" s="1"/>
    </row>
    <row r="523726" spans="1:4" x14ac:dyDescent="0.35">
      <c r="A523726" s="1"/>
      <c r="B523726" s="1"/>
      <c r="C523726" s="1"/>
      <c r="D523726" s="1"/>
    </row>
    <row r="523745" spans="1:4" x14ac:dyDescent="0.35">
      <c r="A523745" s="1"/>
      <c r="B523745" s="1"/>
      <c r="C523745" s="1"/>
      <c r="D523745" s="1"/>
    </row>
    <row r="523764" spans="1:4" x14ac:dyDescent="0.35">
      <c r="A523764" s="1"/>
      <c r="B523764" s="1"/>
      <c r="C523764" s="1"/>
      <c r="D523764" s="1"/>
    </row>
    <row r="523783" spans="1:4" x14ac:dyDescent="0.35">
      <c r="A523783" s="1"/>
      <c r="B523783" s="1"/>
      <c r="C523783" s="1"/>
      <c r="D523783" s="1"/>
    </row>
    <row r="523802" spans="1:4" x14ac:dyDescent="0.35">
      <c r="A523802" s="1"/>
      <c r="B523802" s="1"/>
      <c r="C523802" s="1"/>
      <c r="D523802" s="1"/>
    </row>
    <row r="523821" spans="1:4" x14ac:dyDescent="0.35">
      <c r="A523821" s="1"/>
      <c r="B523821" s="1"/>
      <c r="C523821" s="1"/>
      <c r="D523821" s="1"/>
    </row>
    <row r="523840" spans="1:4" x14ac:dyDescent="0.35">
      <c r="A523840" s="1"/>
      <c r="B523840" s="1"/>
      <c r="C523840" s="1"/>
      <c r="D523840" s="1"/>
    </row>
    <row r="523859" spans="1:4" x14ac:dyDescent="0.35">
      <c r="A523859" s="1"/>
      <c r="B523859" s="1"/>
      <c r="C523859" s="1"/>
      <c r="D523859" s="1"/>
    </row>
    <row r="523878" spans="1:4" x14ac:dyDescent="0.35">
      <c r="A523878" s="1"/>
      <c r="B523878" s="1"/>
      <c r="C523878" s="1"/>
      <c r="D523878" s="1"/>
    </row>
    <row r="523897" spans="1:4" x14ac:dyDescent="0.35">
      <c r="A523897" s="1"/>
      <c r="B523897" s="1"/>
      <c r="C523897" s="1"/>
      <c r="D523897" s="1"/>
    </row>
    <row r="523916" spans="1:4" x14ac:dyDescent="0.35">
      <c r="A523916" s="1"/>
      <c r="B523916" s="1"/>
      <c r="C523916" s="1"/>
      <c r="D523916" s="1"/>
    </row>
    <row r="523935" spans="1:4" x14ac:dyDescent="0.35">
      <c r="A523935" s="1"/>
      <c r="B523935" s="1"/>
      <c r="C523935" s="1"/>
      <c r="D523935" s="1"/>
    </row>
    <row r="523954" spans="1:4" x14ac:dyDescent="0.35">
      <c r="A523954" s="1"/>
      <c r="B523954" s="1"/>
      <c r="C523954" s="1"/>
      <c r="D523954" s="1"/>
    </row>
    <row r="523973" spans="1:4" x14ac:dyDescent="0.35">
      <c r="A523973" s="1"/>
      <c r="B523973" s="1"/>
      <c r="C523973" s="1"/>
      <c r="D523973" s="1"/>
    </row>
    <row r="523992" spans="1:4" x14ac:dyDescent="0.35">
      <c r="A523992" s="1"/>
      <c r="B523992" s="1"/>
      <c r="C523992" s="1"/>
      <c r="D523992" s="1"/>
    </row>
    <row r="524011" spans="1:4" x14ac:dyDescent="0.35">
      <c r="A524011" s="1"/>
      <c r="B524011" s="1"/>
      <c r="C524011" s="1"/>
      <c r="D524011" s="1"/>
    </row>
    <row r="524030" spans="1:4" x14ac:dyDescent="0.35">
      <c r="A524030" s="1"/>
      <c r="B524030" s="1"/>
      <c r="C524030" s="1"/>
      <c r="D524030" s="1"/>
    </row>
    <row r="524049" spans="1:4" x14ac:dyDescent="0.35">
      <c r="A524049" s="1"/>
      <c r="B524049" s="1"/>
      <c r="C524049" s="1"/>
      <c r="D524049" s="1"/>
    </row>
    <row r="524068" spans="1:4" x14ac:dyDescent="0.35">
      <c r="A524068" s="1"/>
      <c r="B524068" s="1"/>
      <c r="C524068" s="1"/>
      <c r="D524068" s="1"/>
    </row>
    <row r="524087" spans="1:4" x14ac:dyDescent="0.35">
      <c r="A524087" s="1"/>
      <c r="B524087" s="1"/>
      <c r="C524087" s="1"/>
      <c r="D524087" s="1"/>
    </row>
    <row r="524106" spans="1:4" x14ac:dyDescent="0.35">
      <c r="A524106" s="1"/>
      <c r="B524106" s="1"/>
      <c r="C524106" s="1"/>
      <c r="D524106" s="1"/>
    </row>
    <row r="524125" spans="1:4" x14ac:dyDescent="0.35">
      <c r="A524125" s="1"/>
      <c r="B524125" s="1"/>
      <c r="C524125" s="1"/>
      <c r="D524125" s="1"/>
    </row>
    <row r="524144" spans="1:4" x14ac:dyDescent="0.35">
      <c r="A524144" s="1"/>
      <c r="B524144" s="1"/>
      <c r="C524144" s="1"/>
      <c r="D524144" s="1"/>
    </row>
    <row r="524163" spans="1:4" x14ac:dyDescent="0.35">
      <c r="A524163" s="1"/>
      <c r="B524163" s="1"/>
      <c r="C524163" s="1"/>
      <c r="D524163" s="1"/>
    </row>
    <row r="524182" spans="1:4" x14ac:dyDescent="0.35">
      <c r="A524182" s="1"/>
      <c r="B524182" s="1"/>
      <c r="C524182" s="1"/>
      <c r="D524182" s="1"/>
    </row>
    <row r="524201" spans="1:4" x14ac:dyDescent="0.35">
      <c r="A524201" s="1"/>
      <c r="B524201" s="1"/>
      <c r="C524201" s="1"/>
      <c r="D524201" s="1"/>
    </row>
    <row r="524220" spans="1:4" x14ac:dyDescent="0.35">
      <c r="A524220" s="1"/>
      <c r="B524220" s="1"/>
      <c r="C524220" s="1"/>
      <c r="D524220" s="1"/>
    </row>
    <row r="524239" spans="1:4" x14ac:dyDescent="0.35">
      <c r="A524239" s="1"/>
      <c r="B524239" s="1"/>
      <c r="C524239" s="1"/>
      <c r="D524239" s="1"/>
    </row>
    <row r="524258" spans="1:4" x14ac:dyDescent="0.35">
      <c r="A524258" s="1"/>
      <c r="B524258" s="1"/>
      <c r="C524258" s="1"/>
      <c r="D524258" s="1"/>
    </row>
    <row r="524277" spans="1:4" x14ac:dyDescent="0.35">
      <c r="A524277" s="1"/>
      <c r="B524277" s="1"/>
      <c r="C524277" s="1"/>
      <c r="D524277" s="1"/>
    </row>
    <row r="524296" spans="1:4" x14ac:dyDescent="0.35">
      <c r="A524296" s="1"/>
      <c r="B524296" s="1"/>
      <c r="C524296" s="1"/>
      <c r="D524296" s="1"/>
    </row>
    <row r="524315" spans="1:4" x14ac:dyDescent="0.35">
      <c r="A524315" s="1"/>
      <c r="B524315" s="1"/>
      <c r="C524315" s="1"/>
      <c r="D524315" s="1"/>
    </row>
    <row r="524334" spans="1:4" x14ac:dyDescent="0.35">
      <c r="A524334" s="1"/>
      <c r="B524334" s="1"/>
      <c r="C524334" s="1"/>
      <c r="D524334" s="1"/>
    </row>
    <row r="524353" spans="1:4" x14ac:dyDescent="0.35">
      <c r="A524353" s="1"/>
      <c r="B524353" s="1"/>
      <c r="C524353" s="1"/>
      <c r="D524353" s="1"/>
    </row>
    <row r="524372" spans="1:4" x14ac:dyDescent="0.35">
      <c r="A524372" s="1"/>
      <c r="B524372" s="1"/>
      <c r="C524372" s="1"/>
      <c r="D524372" s="1"/>
    </row>
    <row r="524391" spans="1:4" x14ac:dyDescent="0.35">
      <c r="A524391" s="1"/>
      <c r="B524391" s="1"/>
      <c r="C524391" s="1"/>
      <c r="D524391" s="1"/>
    </row>
    <row r="524410" spans="1:4" x14ac:dyDescent="0.35">
      <c r="A524410" s="1"/>
      <c r="B524410" s="1"/>
      <c r="C524410" s="1"/>
      <c r="D524410" s="1"/>
    </row>
    <row r="524429" spans="1:4" x14ac:dyDescent="0.35">
      <c r="A524429" s="1"/>
      <c r="B524429" s="1"/>
      <c r="C524429" s="1"/>
      <c r="D524429" s="1"/>
    </row>
    <row r="524448" spans="1:4" x14ac:dyDescent="0.35">
      <c r="A524448" s="1"/>
      <c r="B524448" s="1"/>
      <c r="C524448" s="1"/>
      <c r="D524448" s="1"/>
    </row>
    <row r="524467" spans="1:4" x14ac:dyDescent="0.35">
      <c r="A524467" s="1"/>
      <c r="B524467" s="1"/>
      <c r="C524467" s="1"/>
      <c r="D524467" s="1"/>
    </row>
    <row r="524486" spans="1:4" x14ac:dyDescent="0.35">
      <c r="A524486" s="1"/>
      <c r="B524486" s="1"/>
      <c r="C524486" s="1"/>
      <c r="D524486" s="1"/>
    </row>
    <row r="524505" spans="1:4" x14ac:dyDescent="0.35">
      <c r="A524505" s="1"/>
      <c r="B524505" s="1"/>
      <c r="C524505" s="1"/>
      <c r="D524505" s="1"/>
    </row>
    <row r="524524" spans="1:4" x14ac:dyDescent="0.35">
      <c r="A524524" s="1"/>
      <c r="B524524" s="1"/>
      <c r="C524524" s="1"/>
      <c r="D524524" s="1"/>
    </row>
    <row r="524543" spans="1:4" x14ac:dyDescent="0.35">
      <c r="A524543" s="1"/>
      <c r="B524543" s="1"/>
      <c r="C524543" s="1"/>
      <c r="D524543" s="1"/>
    </row>
    <row r="524562" spans="1:4" x14ac:dyDescent="0.35">
      <c r="A524562" s="1"/>
      <c r="B524562" s="1"/>
      <c r="C524562" s="1"/>
      <c r="D524562" s="1"/>
    </row>
    <row r="524581" spans="1:4" x14ac:dyDescent="0.35">
      <c r="A524581" s="1"/>
      <c r="B524581" s="1"/>
      <c r="C524581" s="1"/>
      <c r="D524581" s="1"/>
    </row>
    <row r="524600" spans="1:4" x14ac:dyDescent="0.35">
      <c r="A524600" s="1"/>
      <c r="B524600" s="1"/>
      <c r="C524600" s="1"/>
      <c r="D524600" s="1"/>
    </row>
    <row r="524619" spans="1:4" x14ac:dyDescent="0.35">
      <c r="A524619" s="1"/>
      <c r="B524619" s="1"/>
      <c r="C524619" s="1"/>
      <c r="D524619" s="1"/>
    </row>
    <row r="524638" spans="1:4" x14ac:dyDescent="0.35">
      <c r="A524638" s="1"/>
      <c r="B524638" s="1"/>
      <c r="C524638" s="1"/>
      <c r="D524638" s="1"/>
    </row>
    <row r="524657" spans="1:4" x14ac:dyDescent="0.35">
      <c r="A524657" s="1"/>
      <c r="B524657" s="1"/>
      <c r="C524657" s="1"/>
      <c r="D524657" s="1"/>
    </row>
    <row r="524676" spans="1:4" x14ac:dyDescent="0.35">
      <c r="A524676" s="1"/>
      <c r="B524676" s="1"/>
      <c r="C524676" s="1"/>
      <c r="D524676" s="1"/>
    </row>
    <row r="524695" spans="1:4" x14ac:dyDescent="0.35">
      <c r="A524695" s="1"/>
      <c r="B524695" s="1"/>
      <c r="C524695" s="1"/>
      <c r="D524695" s="1"/>
    </row>
    <row r="524714" spans="1:4" x14ac:dyDescent="0.35">
      <c r="A524714" s="1"/>
      <c r="B524714" s="1"/>
      <c r="C524714" s="1"/>
      <c r="D524714" s="1"/>
    </row>
    <row r="524733" spans="1:4" x14ac:dyDescent="0.35">
      <c r="A524733" s="1"/>
      <c r="B524733" s="1"/>
      <c r="C524733" s="1"/>
      <c r="D524733" s="1"/>
    </row>
    <row r="524752" spans="1:4" x14ac:dyDescent="0.35">
      <c r="A524752" s="1"/>
      <c r="B524752" s="1"/>
      <c r="C524752" s="1"/>
      <c r="D524752" s="1"/>
    </row>
    <row r="524771" spans="1:4" x14ac:dyDescent="0.35">
      <c r="A524771" s="1"/>
      <c r="B524771" s="1"/>
      <c r="C524771" s="1"/>
      <c r="D524771" s="1"/>
    </row>
    <row r="524790" spans="1:4" x14ac:dyDescent="0.35">
      <c r="A524790" s="1"/>
      <c r="B524790" s="1"/>
      <c r="C524790" s="1"/>
      <c r="D524790" s="1"/>
    </row>
    <row r="524809" spans="1:4" x14ac:dyDescent="0.35">
      <c r="A524809" s="1"/>
      <c r="B524809" s="1"/>
      <c r="C524809" s="1"/>
      <c r="D524809" s="1"/>
    </row>
    <row r="524828" spans="1:4" x14ac:dyDescent="0.35">
      <c r="A524828" s="1"/>
      <c r="B524828" s="1"/>
      <c r="C524828" s="1"/>
      <c r="D524828" s="1"/>
    </row>
    <row r="524847" spans="1:4" x14ac:dyDescent="0.35">
      <c r="A524847" s="1"/>
      <c r="B524847" s="1"/>
      <c r="C524847" s="1"/>
      <c r="D524847" s="1"/>
    </row>
    <row r="524866" spans="1:4" x14ac:dyDescent="0.35">
      <c r="A524866" s="1"/>
      <c r="B524866" s="1"/>
      <c r="C524866" s="1"/>
      <c r="D524866" s="1"/>
    </row>
    <row r="524885" spans="1:4" x14ac:dyDescent="0.35">
      <c r="A524885" s="1"/>
      <c r="B524885" s="1"/>
      <c r="C524885" s="1"/>
      <c r="D524885" s="1"/>
    </row>
    <row r="524904" spans="1:4" x14ac:dyDescent="0.35">
      <c r="A524904" s="1"/>
      <c r="B524904" s="1"/>
      <c r="C524904" s="1"/>
      <c r="D524904" s="1"/>
    </row>
    <row r="524923" spans="1:4" x14ac:dyDescent="0.35">
      <c r="A524923" s="1"/>
      <c r="B524923" s="1"/>
      <c r="C524923" s="1"/>
      <c r="D524923" s="1"/>
    </row>
    <row r="524942" spans="1:4" x14ac:dyDescent="0.35">
      <c r="A524942" s="1"/>
      <c r="B524942" s="1"/>
      <c r="C524942" s="1"/>
      <c r="D524942" s="1"/>
    </row>
    <row r="524961" spans="1:4" x14ac:dyDescent="0.35">
      <c r="A524961" s="1"/>
      <c r="B524961" s="1"/>
      <c r="C524961" s="1"/>
      <c r="D524961" s="1"/>
    </row>
    <row r="524980" spans="1:4" x14ac:dyDescent="0.35">
      <c r="A524980" s="1"/>
      <c r="B524980" s="1"/>
      <c r="C524980" s="1"/>
      <c r="D524980" s="1"/>
    </row>
    <row r="524999" spans="1:4" x14ac:dyDescent="0.35">
      <c r="A524999" s="1"/>
      <c r="B524999" s="1"/>
      <c r="C524999" s="1"/>
      <c r="D524999" s="1"/>
    </row>
    <row r="525018" spans="1:4" x14ac:dyDescent="0.35">
      <c r="A525018" s="1"/>
      <c r="B525018" s="1"/>
      <c r="C525018" s="1"/>
      <c r="D525018" s="1"/>
    </row>
    <row r="525037" spans="1:4" x14ac:dyDescent="0.35">
      <c r="A525037" s="1"/>
      <c r="B525037" s="1"/>
      <c r="C525037" s="1"/>
      <c r="D525037" s="1"/>
    </row>
    <row r="525056" spans="1:4" x14ac:dyDescent="0.35">
      <c r="A525056" s="1"/>
      <c r="B525056" s="1"/>
      <c r="C525056" s="1"/>
      <c r="D525056" s="1"/>
    </row>
    <row r="525075" spans="1:4" x14ac:dyDescent="0.35">
      <c r="A525075" s="1"/>
      <c r="B525075" s="1"/>
      <c r="C525075" s="1"/>
      <c r="D525075" s="1"/>
    </row>
    <row r="525094" spans="1:4" x14ac:dyDescent="0.35">
      <c r="A525094" s="1"/>
      <c r="B525094" s="1"/>
      <c r="C525094" s="1"/>
      <c r="D525094" s="1"/>
    </row>
    <row r="525113" spans="1:4" x14ac:dyDescent="0.35">
      <c r="A525113" s="1"/>
      <c r="B525113" s="1"/>
      <c r="C525113" s="1"/>
      <c r="D525113" s="1"/>
    </row>
    <row r="525132" spans="1:4" x14ac:dyDescent="0.35">
      <c r="A525132" s="1"/>
      <c r="B525132" s="1"/>
      <c r="C525132" s="1"/>
      <c r="D525132" s="1"/>
    </row>
    <row r="525151" spans="1:4" x14ac:dyDescent="0.35">
      <c r="A525151" s="1"/>
      <c r="B525151" s="1"/>
      <c r="C525151" s="1"/>
      <c r="D525151" s="1"/>
    </row>
    <row r="525170" spans="1:4" x14ac:dyDescent="0.35">
      <c r="A525170" s="1"/>
      <c r="B525170" s="1"/>
      <c r="C525170" s="1"/>
      <c r="D525170" s="1"/>
    </row>
    <row r="525189" spans="1:4" x14ac:dyDescent="0.35">
      <c r="A525189" s="1"/>
      <c r="B525189" s="1"/>
      <c r="C525189" s="1"/>
      <c r="D525189" s="1"/>
    </row>
    <row r="525208" spans="1:4" x14ac:dyDescent="0.35">
      <c r="A525208" s="1"/>
      <c r="B525208" s="1"/>
      <c r="C525208" s="1"/>
      <c r="D525208" s="1"/>
    </row>
    <row r="525227" spans="1:4" x14ac:dyDescent="0.35">
      <c r="A525227" s="1"/>
      <c r="B525227" s="1"/>
      <c r="C525227" s="1"/>
      <c r="D525227" s="1"/>
    </row>
    <row r="525246" spans="1:4" x14ac:dyDescent="0.35">
      <c r="A525246" s="1"/>
      <c r="B525246" s="1"/>
      <c r="C525246" s="1"/>
      <c r="D525246" s="1"/>
    </row>
    <row r="525265" spans="1:4" x14ac:dyDescent="0.35">
      <c r="A525265" s="1"/>
      <c r="B525265" s="1"/>
      <c r="C525265" s="1"/>
      <c r="D525265" s="1"/>
    </row>
    <row r="525284" spans="1:4" x14ac:dyDescent="0.35">
      <c r="A525284" s="1"/>
      <c r="B525284" s="1"/>
      <c r="C525284" s="1"/>
      <c r="D525284" s="1"/>
    </row>
    <row r="525303" spans="1:4" x14ac:dyDescent="0.35">
      <c r="A525303" s="1"/>
      <c r="B525303" s="1"/>
      <c r="C525303" s="1"/>
      <c r="D525303" s="1"/>
    </row>
    <row r="525322" spans="1:4" x14ac:dyDescent="0.35">
      <c r="A525322" s="1"/>
      <c r="B525322" s="1"/>
      <c r="C525322" s="1"/>
      <c r="D525322" s="1"/>
    </row>
    <row r="525341" spans="1:4" x14ac:dyDescent="0.35">
      <c r="A525341" s="1"/>
      <c r="B525341" s="1"/>
      <c r="C525341" s="1"/>
      <c r="D525341" s="1"/>
    </row>
    <row r="525360" spans="1:4" x14ac:dyDescent="0.35">
      <c r="A525360" s="1"/>
      <c r="B525360" s="1"/>
      <c r="C525360" s="1"/>
      <c r="D525360" s="1"/>
    </row>
    <row r="525379" spans="1:4" x14ac:dyDescent="0.35">
      <c r="A525379" s="1"/>
      <c r="B525379" s="1"/>
      <c r="C525379" s="1"/>
      <c r="D525379" s="1"/>
    </row>
    <row r="525398" spans="1:4" x14ac:dyDescent="0.35">
      <c r="A525398" s="1"/>
      <c r="B525398" s="1"/>
      <c r="C525398" s="1"/>
      <c r="D525398" s="1"/>
    </row>
    <row r="525417" spans="1:4" x14ac:dyDescent="0.35">
      <c r="A525417" s="1"/>
      <c r="B525417" s="1"/>
      <c r="C525417" s="1"/>
      <c r="D525417" s="1"/>
    </row>
    <row r="525436" spans="1:4" x14ac:dyDescent="0.35">
      <c r="A525436" s="1"/>
      <c r="B525436" s="1"/>
      <c r="C525436" s="1"/>
      <c r="D525436" s="1"/>
    </row>
    <row r="525455" spans="1:4" x14ac:dyDescent="0.35">
      <c r="A525455" s="1"/>
      <c r="B525455" s="1"/>
      <c r="C525455" s="1"/>
      <c r="D525455" s="1"/>
    </row>
    <row r="525474" spans="1:4" x14ac:dyDescent="0.35">
      <c r="A525474" s="1"/>
      <c r="B525474" s="1"/>
      <c r="C525474" s="1"/>
      <c r="D525474" s="1"/>
    </row>
    <row r="525493" spans="1:4" x14ac:dyDescent="0.35">
      <c r="A525493" s="1"/>
      <c r="B525493" s="1"/>
      <c r="C525493" s="1"/>
      <c r="D525493" s="1"/>
    </row>
    <row r="525512" spans="1:4" x14ac:dyDescent="0.35">
      <c r="A525512" s="1"/>
      <c r="B525512" s="1"/>
      <c r="C525512" s="1"/>
      <c r="D525512" s="1"/>
    </row>
    <row r="525531" spans="1:4" x14ac:dyDescent="0.35">
      <c r="A525531" s="1"/>
      <c r="B525531" s="1"/>
      <c r="C525531" s="1"/>
      <c r="D525531" s="1"/>
    </row>
    <row r="525550" spans="1:4" x14ac:dyDescent="0.35">
      <c r="A525550" s="1"/>
      <c r="B525550" s="1"/>
      <c r="C525550" s="1"/>
      <c r="D525550" s="1"/>
    </row>
    <row r="525569" spans="1:4" x14ac:dyDescent="0.35">
      <c r="A525569" s="1"/>
      <c r="B525569" s="1"/>
      <c r="C525569" s="1"/>
      <c r="D525569" s="1"/>
    </row>
    <row r="525588" spans="1:4" x14ac:dyDescent="0.35">
      <c r="A525588" s="1"/>
      <c r="B525588" s="1"/>
      <c r="C525588" s="1"/>
      <c r="D525588" s="1"/>
    </row>
    <row r="525607" spans="1:4" x14ac:dyDescent="0.35">
      <c r="A525607" s="1"/>
      <c r="B525607" s="1"/>
      <c r="C525607" s="1"/>
      <c r="D525607" s="1"/>
    </row>
    <row r="525626" spans="1:4" x14ac:dyDescent="0.35">
      <c r="A525626" s="1"/>
      <c r="B525626" s="1"/>
      <c r="C525626" s="1"/>
      <c r="D525626" s="1"/>
    </row>
    <row r="525645" spans="1:4" x14ac:dyDescent="0.35">
      <c r="A525645" s="1"/>
      <c r="B525645" s="1"/>
      <c r="C525645" s="1"/>
      <c r="D525645" s="1"/>
    </row>
    <row r="525664" spans="1:4" x14ac:dyDescent="0.35">
      <c r="A525664" s="1"/>
      <c r="B525664" s="1"/>
      <c r="C525664" s="1"/>
      <c r="D525664" s="1"/>
    </row>
    <row r="525683" spans="1:4" x14ac:dyDescent="0.35">
      <c r="A525683" s="1"/>
      <c r="B525683" s="1"/>
      <c r="C525683" s="1"/>
      <c r="D525683" s="1"/>
    </row>
    <row r="525702" spans="1:4" x14ac:dyDescent="0.35">
      <c r="A525702" s="1"/>
      <c r="B525702" s="1"/>
      <c r="C525702" s="1"/>
      <c r="D525702" s="1"/>
    </row>
    <row r="525721" spans="1:4" x14ac:dyDescent="0.35">
      <c r="A525721" s="1"/>
      <c r="B525721" s="1"/>
      <c r="C525721" s="1"/>
      <c r="D525721" s="1"/>
    </row>
    <row r="525740" spans="1:4" x14ac:dyDescent="0.35">
      <c r="A525740" s="1"/>
      <c r="B525740" s="1"/>
      <c r="C525740" s="1"/>
      <c r="D525740" s="1"/>
    </row>
    <row r="525759" spans="1:4" x14ac:dyDescent="0.35">
      <c r="A525759" s="1"/>
      <c r="B525759" s="1"/>
      <c r="C525759" s="1"/>
      <c r="D525759" s="1"/>
    </row>
    <row r="525778" spans="1:4" x14ac:dyDescent="0.35">
      <c r="A525778" s="1"/>
      <c r="B525778" s="1"/>
      <c r="C525778" s="1"/>
      <c r="D525778" s="1"/>
    </row>
    <row r="525797" spans="1:4" x14ac:dyDescent="0.35">
      <c r="A525797" s="1"/>
      <c r="B525797" s="1"/>
      <c r="C525797" s="1"/>
      <c r="D525797" s="1"/>
    </row>
    <row r="525816" spans="1:4" x14ac:dyDescent="0.35">
      <c r="A525816" s="1"/>
      <c r="B525816" s="1"/>
      <c r="C525816" s="1"/>
      <c r="D525816" s="1"/>
    </row>
    <row r="525835" spans="1:4" x14ac:dyDescent="0.35">
      <c r="A525835" s="1"/>
      <c r="B525835" s="1"/>
      <c r="C525835" s="1"/>
      <c r="D525835" s="1"/>
    </row>
    <row r="525854" spans="1:4" x14ac:dyDescent="0.35">
      <c r="A525854" s="1"/>
      <c r="B525854" s="1"/>
      <c r="C525854" s="1"/>
      <c r="D525854" s="1"/>
    </row>
    <row r="525873" spans="1:4" x14ac:dyDescent="0.35">
      <c r="A525873" s="1"/>
      <c r="B525873" s="1"/>
      <c r="C525873" s="1"/>
      <c r="D525873" s="1"/>
    </row>
    <row r="525892" spans="1:4" x14ac:dyDescent="0.35">
      <c r="A525892" s="1"/>
      <c r="B525892" s="1"/>
      <c r="C525892" s="1"/>
      <c r="D525892" s="1"/>
    </row>
    <row r="525911" spans="1:4" x14ac:dyDescent="0.35">
      <c r="A525911" s="1"/>
      <c r="B525911" s="1"/>
      <c r="C525911" s="1"/>
      <c r="D525911" s="1"/>
    </row>
    <row r="525930" spans="1:4" x14ac:dyDescent="0.35">
      <c r="A525930" s="1"/>
      <c r="B525930" s="1"/>
      <c r="C525930" s="1"/>
      <c r="D525930" s="1"/>
    </row>
    <row r="525949" spans="1:4" x14ac:dyDescent="0.35">
      <c r="A525949" s="1"/>
      <c r="B525949" s="1"/>
      <c r="C525949" s="1"/>
      <c r="D525949" s="1"/>
    </row>
    <row r="525968" spans="1:4" x14ac:dyDescent="0.35">
      <c r="A525968" s="1"/>
      <c r="B525968" s="1"/>
      <c r="C525968" s="1"/>
      <c r="D525968" s="1"/>
    </row>
    <row r="525987" spans="1:4" x14ac:dyDescent="0.35">
      <c r="A525987" s="1"/>
      <c r="B525987" s="1"/>
      <c r="C525987" s="1"/>
      <c r="D525987" s="1"/>
    </row>
    <row r="526006" spans="1:4" x14ac:dyDescent="0.35">
      <c r="A526006" s="1"/>
      <c r="B526006" s="1"/>
      <c r="C526006" s="1"/>
      <c r="D526006" s="1"/>
    </row>
    <row r="526025" spans="1:4" x14ac:dyDescent="0.35">
      <c r="A526025" s="1"/>
      <c r="B526025" s="1"/>
      <c r="C526025" s="1"/>
      <c r="D526025" s="1"/>
    </row>
    <row r="526044" spans="1:4" x14ac:dyDescent="0.35">
      <c r="A526044" s="1"/>
      <c r="B526044" s="1"/>
      <c r="C526044" s="1"/>
      <c r="D526044" s="1"/>
    </row>
    <row r="526063" spans="1:4" x14ac:dyDescent="0.35">
      <c r="A526063" s="1"/>
      <c r="B526063" s="1"/>
      <c r="C526063" s="1"/>
      <c r="D526063" s="1"/>
    </row>
    <row r="526082" spans="1:4" x14ac:dyDescent="0.35">
      <c r="A526082" s="1"/>
      <c r="B526082" s="1"/>
      <c r="C526082" s="1"/>
      <c r="D526082" s="1"/>
    </row>
    <row r="526101" spans="1:4" x14ac:dyDescent="0.35">
      <c r="A526101" s="1"/>
      <c r="B526101" s="1"/>
      <c r="C526101" s="1"/>
      <c r="D526101" s="1"/>
    </row>
    <row r="526120" spans="1:4" x14ac:dyDescent="0.35">
      <c r="A526120" s="1"/>
      <c r="B526120" s="1"/>
      <c r="C526120" s="1"/>
      <c r="D526120" s="1"/>
    </row>
    <row r="526139" spans="1:4" x14ac:dyDescent="0.35">
      <c r="A526139" s="1"/>
      <c r="B526139" s="1"/>
      <c r="C526139" s="1"/>
      <c r="D526139" s="1"/>
    </row>
    <row r="526158" spans="1:4" x14ac:dyDescent="0.35">
      <c r="A526158" s="1"/>
      <c r="B526158" s="1"/>
      <c r="C526158" s="1"/>
      <c r="D526158" s="1"/>
    </row>
    <row r="526177" spans="1:4" x14ac:dyDescent="0.35">
      <c r="A526177" s="1"/>
      <c r="B526177" s="1"/>
      <c r="C526177" s="1"/>
      <c r="D526177" s="1"/>
    </row>
    <row r="526196" spans="1:4" x14ac:dyDescent="0.35">
      <c r="A526196" s="1"/>
      <c r="B526196" s="1"/>
      <c r="C526196" s="1"/>
      <c r="D526196" s="1"/>
    </row>
    <row r="526215" spans="1:4" x14ac:dyDescent="0.35">
      <c r="A526215" s="1"/>
      <c r="B526215" s="1"/>
      <c r="C526215" s="1"/>
      <c r="D526215" s="1"/>
    </row>
    <row r="526234" spans="1:4" x14ac:dyDescent="0.35">
      <c r="A526234" s="1"/>
      <c r="B526234" s="1"/>
      <c r="C526234" s="1"/>
      <c r="D526234" s="1"/>
    </row>
    <row r="526253" spans="1:4" x14ac:dyDescent="0.35">
      <c r="A526253" s="1"/>
      <c r="B526253" s="1"/>
      <c r="C526253" s="1"/>
      <c r="D526253" s="1"/>
    </row>
    <row r="526272" spans="1:4" x14ac:dyDescent="0.35">
      <c r="A526272" s="1"/>
      <c r="B526272" s="1"/>
      <c r="C526272" s="1"/>
      <c r="D526272" s="1"/>
    </row>
    <row r="526291" spans="1:4" x14ac:dyDescent="0.35">
      <c r="A526291" s="1"/>
      <c r="B526291" s="1"/>
      <c r="C526291" s="1"/>
      <c r="D526291" s="1"/>
    </row>
    <row r="526310" spans="1:4" x14ac:dyDescent="0.35">
      <c r="A526310" s="1"/>
      <c r="B526310" s="1"/>
      <c r="C526310" s="1"/>
      <c r="D526310" s="1"/>
    </row>
    <row r="526329" spans="1:4" x14ac:dyDescent="0.35">
      <c r="A526329" s="1"/>
      <c r="B526329" s="1"/>
      <c r="C526329" s="1"/>
      <c r="D526329" s="1"/>
    </row>
    <row r="526348" spans="1:4" x14ac:dyDescent="0.35">
      <c r="A526348" s="1"/>
      <c r="B526348" s="1"/>
      <c r="C526348" s="1"/>
      <c r="D526348" s="1"/>
    </row>
    <row r="526367" spans="1:4" x14ac:dyDescent="0.35">
      <c r="A526367" s="1"/>
      <c r="B526367" s="1"/>
      <c r="C526367" s="1"/>
      <c r="D526367" s="1"/>
    </row>
    <row r="526386" spans="1:4" x14ac:dyDescent="0.35">
      <c r="A526386" s="1"/>
      <c r="B526386" s="1"/>
      <c r="C526386" s="1"/>
      <c r="D526386" s="1"/>
    </row>
    <row r="526405" spans="1:4" x14ac:dyDescent="0.35">
      <c r="A526405" s="1"/>
      <c r="B526405" s="1"/>
      <c r="C526405" s="1"/>
      <c r="D526405" s="1"/>
    </row>
    <row r="526424" spans="1:4" x14ac:dyDescent="0.35">
      <c r="A526424" s="1"/>
      <c r="B526424" s="1"/>
      <c r="C526424" s="1"/>
      <c r="D526424" s="1"/>
    </row>
    <row r="526443" spans="1:4" x14ac:dyDescent="0.35">
      <c r="A526443" s="1"/>
      <c r="B526443" s="1"/>
      <c r="C526443" s="1"/>
      <c r="D526443" s="1"/>
    </row>
    <row r="526462" spans="1:4" x14ac:dyDescent="0.35">
      <c r="A526462" s="1"/>
      <c r="B526462" s="1"/>
      <c r="C526462" s="1"/>
      <c r="D526462" s="1"/>
    </row>
    <row r="526481" spans="1:4" x14ac:dyDescent="0.35">
      <c r="A526481" s="1"/>
      <c r="B526481" s="1"/>
      <c r="C526481" s="1"/>
      <c r="D526481" s="1"/>
    </row>
    <row r="526500" spans="1:4" x14ac:dyDescent="0.35">
      <c r="A526500" s="1"/>
      <c r="B526500" s="1"/>
      <c r="C526500" s="1"/>
      <c r="D526500" s="1"/>
    </row>
    <row r="526519" spans="1:4" x14ac:dyDescent="0.35">
      <c r="A526519" s="1"/>
      <c r="B526519" s="1"/>
      <c r="C526519" s="1"/>
      <c r="D526519" s="1"/>
    </row>
    <row r="526538" spans="1:4" x14ac:dyDescent="0.35">
      <c r="A526538" s="1"/>
      <c r="B526538" s="1"/>
      <c r="C526538" s="1"/>
      <c r="D526538" s="1"/>
    </row>
    <row r="526557" spans="1:4" x14ac:dyDescent="0.35">
      <c r="A526557" s="1"/>
      <c r="B526557" s="1"/>
      <c r="C526557" s="1"/>
      <c r="D526557" s="1"/>
    </row>
    <row r="526576" spans="1:4" x14ac:dyDescent="0.35">
      <c r="A526576" s="1"/>
      <c r="B526576" s="1"/>
      <c r="C526576" s="1"/>
      <c r="D526576" s="1"/>
    </row>
    <row r="526595" spans="1:4" x14ac:dyDescent="0.35">
      <c r="A526595" s="1"/>
      <c r="B526595" s="1"/>
      <c r="C526595" s="1"/>
      <c r="D526595" s="1"/>
    </row>
    <row r="526614" spans="1:4" x14ac:dyDescent="0.35">
      <c r="A526614" s="1"/>
      <c r="B526614" s="1"/>
      <c r="C526614" s="1"/>
      <c r="D526614" s="1"/>
    </row>
    <row r="526633" spans="1:4" x14ac:dyDescent="0.35">
      <c r="A526633" s="1"/>
      <c r="B526633" s="1"/>
      <c r="C526633" s="1"/>
      <c r="D526633" s="1"/>
    </row>
    <row r="526652" spans="1:4" x14ac:dyDescent="0.35">
      <c r="A526652" s="1"/>
      <c r="B526652" s="1"/>
      <c r="C526652" s="1"/>
      <c r="D526652" s="1"/>
    </row>
    <row r="526671" spans="1:4" x14ac:dyDescent="0.35">
      <c r="A526671" s="1"/>
      <c r="B526671" s="1"/>
      <c r="C526671" s="1"/>
      <c r="D526671" s="1"/>
    </row>
    <row r="526690" spans="1:4" x14ac:dyDescent="0.35">
      <c r="A526690" s="1"/>
      <c r="B526690" s="1"/>
      <c r="C526690" s="1"/>
      <c r="D526690" s="1"/>
    </row>
    <row r="526709" spans="1:4" x14ac:dyDescent="0.35">
      <c r="A526709" s="1"/>
      <c r="B526709" s="1"/>
      <c r="C526709" s="1"/>
      <c r="D526709" s="1"/>
    </row>
    <row r="526728" spans="1:4" x14ac:dyDescent="0.35">
      <c r="A526728" s="1"/>
      <c r="B526728" s="1"/>
      <c r="C526728" s="1"/>
      <c r="D526728" s="1"/>
    </row>
    <row r="526747" spans="1:4" x14ac:dyDescent="0.35">
      <c r="A526747" s="1"/>
      <c r="B526747" s="1"/>
      <c r="C526747" s="1"/>
      <c r="D526747" s="1"/>
    </row>
    <row r="526766" spans="1:4" x14ac:dyDescent="0.35">
      <c r="A526766" s="1"/>
      <c r="B526766" s="1"/>
      <c r="C526766" s="1"/>
      <c r="D526766" s="1"/>
    </row>
    <row r="526785" spans="1:4" x14ac:dyDescent="0.35">
      <c r="A526785" s="1"/>
      <c r="B526785" s="1"/>
      <c r="C526785" s="1"/>
      <c r="D526785" s="1"/>
    </row>
    <row r="526804" spans="1:4" x14ac:dyDescent="0.35">
      <c r="A526804" s="1"/>
      <c r="B526804" s="1"/>
      <c r="C526804" s="1"/>
      <c r="D526804" s="1"/>
    </row>
    <row r="526823" spans="1:4" x14ac:dyDescent="0.35">
      <c r="A526823" s="1"/>
      <c r="B526823" s="1"/>
      <c r="C526823" s="1"/>
      <c r="D526823" s="1"/>
    </row>
    <row r="526842" spans="1:4" x14ac:dyDescent="0.35">
      <c r="A526842" s="1"/>
      <c r="B526842" s="1"/>
      <c r="C526842" s="1"/>
      <c r="D526842" s="1"/>
    </row>
    <row r="526861" spans="1:4" x14ac:dyDescent="0.35">
      <c r="A526861" s="1"/>
      <c r="B526861" s="1"/>
      <c r="C526861" s="1"/>
      <c r="D526861" s="1"/>
    </row>
    <row r="526880" spans="1:4" x14ac:dyDescent="0.35">
      <c r="A526880" s="1"/>
      <c r="B526880" s="1"/>
      <c r="C526880" s="1"/>
      <c r="D526880" s="1"/>
    </row>
    <row r="526899" spans="1:4" x14ac:dyDescent="0.35">
      <c r="A526899" s="1"/>
      <c r="B526899" s="1"/>
      <c r="C526899" s="1"/>
      <c r="D526899" s="1"/>
    </row>
    <row r="526918" spans="1:4" x14ac:dyDescent="0.35">
      <c r="A526918" s="1"/>
      <c r="B526918" s="1"/>
      <c r="C526918" s="1"/>
      <c r="D526918" s="1"/>
    </row>
    <row r="526937" spans="1:4" x14ac:dyDescent="0.35">
      <c r="A526937" s="1"/>
      <c r="B526937" s="1"/>
      <c r="C526937" s="1"/>
      <c r="D526937" s="1"/>
    </row>
    <row r="526956" spans="1:4" x14ac:dyDescent="0.35">
      <c r="A526956" s="1"/>
      <c r="B526956" s="1"/>
      <c r="C526956" s="1"/>
      <c r="D526956" s="1"/>
    </row>
    <row r="526975" spans="1:4" x14ac:dyDescent="0.35">
      <c r="A526975" s="1"/>
      <c r="B526975" s="1"/>
      <c r="C526975" s="1"/>
      <c r="D526975" s="1"/>
    </row>
    <row r="526994" spans="1:4" x14ac:dyDescent="0.35">
      <c r="A526994" s="1"/>
      <c r="B526994" s="1"/>
      <c r="C526994" s="1"/>
      <c r="D526994" s="1"/>
    </row>
    <row r="527013" spans="1:4" x14ac:dyDescent="0.35">
      <c r="A527013" s="1"/>
      <c r="B527013" s="1"/>
      <c r="C527013" s="1"/>
      <c r="D527013" s="1"/>
    </row>
    <row r="527032" spans="1:4" x14ac:dyDescent="0.35">
      <c r="A527032" s="1"/>
      <c r="B527032" s="1"/>
      <c r="C527032" s="1"/>
      <c r="D527032" s="1"/>
    </row>
    <row r="527051" spans="1:4" x14ac:dyDescent="0.35">
      <c r="A527051" s="1"/>
      <c r="B527051" s="1"/>
      <c r="C527051" s="1"/>
      <c r="D527051" s="1"/>
    </row>
    <row r="527070" spans="1:4" x14ac:dyDescent="0.35">
      <c r="A527070" s="1"/>
      <c r="B527070" s="1"/>
      <c r="C527070" s="1"/>
      <c r="D527070" s="1"/>
    </row>
    <row r="527089" spans="1:4" x14ac:dyDescent="0.35">
      <c r="A527089" s="1"/>
      <c r="B527089" s="1"/>
      <c r="C527089" s="1"/>
      <c r="D527089" s="1"/>
    </row>
    <row r="527108" spans="1:4" x14ac:dyDescent="0.35">
      <c r="A527108" s="1"/>
      <c r="B527108" s="1"/>
      <c r="C527108" s="1"/>
      <c r="D527108" s="1"/>
    </row>
    <row r="527127" spans="1:4" x14ac:dyDescent="0.35">
      <c r="A527127" s="1"/>
      <c r="B527127" s="1"/>
      <c r="C527127" s="1"/>
      <c r="D527127" s="1"/>
    </row>
    <row r="527146" spans="1:4" x14ac:dyDescent="0.35">
      <c r="A527146" s="1"/>
      <c r="B527146" s="1"/>
      <c r="C527146" s="1"/>
      <c r="D527146" s="1"/>
    </row>
    <row r="527165" spans="1:4" x14ac:dyDescent="0.35">
      <c r="A527165" s="1"/>
      <c r="B527165" s="1"/>
      <c r="C527165" s="1"/>
      <c r="D527165" s="1"/>
    </row>
    <row r="527184" spans="1:4" x14ac:dyDescent="0.35">
      <c r="A527184" s="1"/>
      <c r="B527184" s="1"/>
      <c r="C527184" s="1"/>
      <c r="D527184" s="1"/>
    </row>
    <row r="527203" spans="1:4" x14ac:dyDescent="0.35">
      <c r="A527203" s="1"/>
      <c r="B527203" s="1"/>
      <c r="C527203" s="1"/>
      <c r="D527203" s="1"/>
    </row>
    <row r="527222" spans="1:4" x14ac:dyDescent="0.35">
      <c r="A527222" s="1"/>
      <c r="B527222" s="1"/>
      <c r="C527222" s="1"/>
      <c r="D527222" s="1"/>
    </row>
    <row r="527241" spans="1:4" x14ac:dyDescent="0.35">
      <c r="A527241" s="1"/>
      <c r="B527241" s="1"/>
      <c r="C527241" s="1"/>
      <c r="D527241" s="1"/>
    </row>
    <row r="527260" spans="1:4" x14ac:dyDescent="0.35">
      <c r="A527260" s="1"/>
      <c r="B527260" s="1"/>
      <c r="C527260" s="1"/>
      <c r="D527260" s="1"/>
    </row>
    <row r="527279" spans="1:4" x14ac:dyDescent="0.35">
      <c r="A527279" s="1"/>
      <c r="B527279" s="1"/>
      <c r="C527279" s="1"/>
      <c r="D527279" s="1"/>
    </row>
    <row r="527298" spans="1:4" x14ac:dyDescent="0.35">
      <c r="A527298" s="1"/>
      <c r="B527298" s="1"/>
      <c r="C527298" s="1"/>
      <c r="D527298" s="1"/>
    </row>
    <row r="527317" spans="1:4" x14ac:dyDescent="0.35">
      <c r="A527317" s="1"/>
      <c r="B527317" s="1"/>
      <c r="C527317" s="1"/>
      <c r="D527317" s="1"/>
    </row>
    <row r="527336" spans="1:4" x14ac:dyDescent="0.35">
      <c r="A527336" s="1"/>
      <c r="B527336" s="1"/>
      <c r="C527336" s="1"/>
      <c r="D527336" s="1"/>
    </row>
    <row r="527355" spans="1:4" x14ac:dyDescent="0.35">
      <c r="A527355" s="1"/>
      <c r="B527355" s="1"/>
      <c r="C527355" s="1"/>
      <c r="D527355" s="1"/>
    </row>
    <row r="527374" spans="1:4" x14ac:dyDescent="0.35">
      <c r="A527374" s="1"/>
      <c r="B527374" s="1"/>
      <c r="C527374" s="1"/>
      <c r="D527374" s="1"/>
    </row>
    <row r="527393" spans="1:4" x14ac:dyDescent="0.35">
      <c r="A527393" s="1"/>
      <c r="B527393" s="1"/>
      <c r="C527393" s="1"/>
      <c r="D527393" s="1"/>
    </row>
    <row r="527412" spans="1:4" x14ac:dyDescent="0.35">
      <c r="A527412" s="1"/>
      <c r="B527412" s="1"/>
      <c r="C527412" s="1"/>
      <c r="D527412" s="1"/>
    </row>
    <row r="527431" spans="1:4" x14ac:dyDescent="0.35">
      <c r="A527431" s="1"/>
      <c r="B527431" s="1"/>
      <c r="C527431" s="1"/>
      <c r="D527431" s="1"/>
    </row>
    <row r="527450" spans="1:4" x14ac:dyDescent="0.35">
      <c r="A527450" s="1"/>
      <c r="B527450" s="1"/>
      <c r="C527450" s="1"/>
      <c r="D527450" s="1"/>
    </row>
    <row r="527469" spans="1:4" x14ac:dyDescent="0.35">
      <c r="A527469" s="1"/>
      <c r="B527469" s="1"/>
      <c r="C527469" s="1"/>
      <c r="D527469" s="1"/>
    </row>
    <row r="527488" spans="1:4" x14ac:dyDescent="0.35">
      <c r="A527488" s="1"/>
      <c r="B527488" s="1"/>
      <c r="C527488" s="1"/>
      <c r="D527488" s="1"/>
    </row>
    <row r="527507" spans="1:4" x14ac:dyDescent="0.35">
      <c r="A527507" s="1"/>
      <c r="B527507" s="1"/>
      <c r="C527507" s="1"/>
      <c r="D527507" s="1"/>
    </row>
    <row r="527526" spans="1:4" x14ac:dyDescent="0.35">
      <c r="A527526" s="1"/>
      <c r="B527526" s="1"/>
      <c r="C527526" s="1"/>
      <c r="D527526" s="1"/>
    </row>
    <row r="527545" spans="1:4" x14ac:dyDescent="0.35">
      <c r="A527545" s="1"/>
      <c r="B527545" s="1"/>
      <c r="C527545" s="1"/>
      <c r="D527545" s="1"/>
    </row>
    <row r="527564" spans="1:4" x14ac:dyDescent="0.35">
      <c r="A527564" s="1"/>
      <c r="B527564" s="1"/>
      <c r="C527564" s="1"/>
      <c r="D527564" s="1"/>
    </row>
    <row r="527583" spans="1:4" x14ac:dyDescent="0.35">
      <c r="A527583" s="1"/>
      <c r="B527583" s="1"/>
      <c r="C527583" s="1"/>
      <c r="D527583" s="1"/>
    </row>
    <row r="527602" spans="1:4" x14ac:dyDescent="0.35">
      <c r="A527602" s="1"/>
      <c r="B527602" s="1"/>
      <c r="C527602" s="1"/>
      <c r="D527602" s="1"/>
    </row>
    <row r="527621" spans="1:4" x14ac:dyDescent="0.35">
      <c r="A527621" s="1"/>
      <c r="B527621" s="1"/>
      <c r="C527621" s="1"/>
      <c r="D527621" s="1"/>
    </row>
    <row r="527640" spans="1:4" x14ac:dyDescent="0.35">
      <c r="A527640" s="1"/>
      <c r="B527640" s="1"/>
      <c r="C527640" s="1"/>
      <c r="D527640" s="1"/>
    </row>
    <row r="527659" spans="1:4" x14ac:dyDescent="0.35">
      <c r="A527659" s="1"/>
      <c r="B527659" s="1"/>
      <c r="C527659" s="1"/>
      <c r="D527659" s="1"/>
    </row>
    <row r="527678" spans="1:4" x14ac:dyDescent="0.35">
      <c r="A527678" s="1"/>
      <c r="B527678" s="1"/>
      <c r="C527678" s="1"/>
      <c r="D527678" s="1"/>
    </row>
    <row r="527697" spans="1:4" x14ac:dyDescent="0.35">
      <c r="A527697" s="1"/>
      <c r="B527697" s="1"/>
      <c r="C527697" s="1"/>
      <c r="D527697" s="1"/>
    </row>
    <row r="527716" spans="1:4" x14ac:dyDescent="0.35">
      <c r="A527716" s="1"/>
      <c r="B527716" s="1"/>
      <c r="C527716" s="1"/>
      <c r="D527716" s="1"/>
    </row>
    <row r="527735" spans="1:4" x14ac:dyDescent="0.35">
      <c r="A527735" s="1"/>
      <c r="B527735" s="1"/>
      <c r="C527735" s="1"/>
      <c r="D527735" s="1"/>
    </row>
    <row r="527754" spans="1:4" x14ac:dyDescent="0.35">
      <c r="A527754" s="1"/>
      <c r="B527754" s="1"/>
      <c r="C527754" s="1"/>
      <c r="D527754" s="1"/>
    </row>
    <row r="527773" spans="1:4" x14ac:dyDescent="0.35">
      <c r="A527773" s="1"/>
      <c r="B527773" s="1"/>
      <c r="C527773" s="1"/>
      <c r="D527773" s="1"/>
    </row>
    <row r="527792" spans="1:4" x14ac:dyDescent="0.35">
      <c r="A527792" s="1"/>
      <c r="B527792" s="1"/>
      <c r="C527792" s="1"/>
      <c r="D527792" s="1"/>
    </row>
    <row r="527811" spans="1:4" x14ac:dyDescent="0.35">
      <c r="A527811" s="1"/>
      <c r="B527811" s="1"/>
      <c r="C527811" s="1"/>
      <c r="D527811" s="1"/>
    </row>
    <row r="527830" spans="1:4" x14ac:dyDescent="0.35">
      <c r="A527830" s="1"/>
      <c r="B527830" s="1"/>
      <c r="C527830" s="1"/>
      <c r="D527830" s="1"/>
    </row>
    <row r="527849" spans="1:4" x14ac:dyDescent="0.35">
      <c r="A527849" s="1"/>
      <c r="B527849" s="1"/>
      <c r="C527849" s="1"/>
      <c r="D527849" s="1"/>
    </row>
    <row r="527868" spans="1:4" x14ac:dyDescent="0.35">
      <c r="A527868" s="1"/>
      <c r="B527868" s="1"/>
      <c r="C527868" s="1"/>
      <c r="D527868" s="1"/>
    </row>
    <row r="527887" spans="1:4" x14ac:dyDescent="0.35">
      <c r="A527887" s="1"/>
      <c r="B527887" s="1"/>
      <c r="C527887" s="1"/>
      <c r="D527887" s="1"/>
    </row>
    <row r="527906" spans="1:4" x14ac:dyDescent="0.35">
      <c r="A527906" s="1"/>
      <c r="B527906" s="1"/>
      <c r="C527906" s="1"/>
      <c r="D527906" s="1"/>
    </row>
    <row r="527925" spans="1:4" x14ac:dyDescent="0.35">
      <c r="A527925" s="1"/>
      <c r="B527925" s="1"/>
      <c r="C527925" s="1"/>
      <c r="D527925" s="1"/>
    </row>
    <row r="527944" spans="1:4" x14ac:dyDescent="0.35">
      <c r="A527944" s="1"/>
      <c r="B527944" s="1"/>
      <c r="C527944" s="1"/>
      <c r="D527944" s="1"/>
    </row>
    <row r="527963" spans="1:4" x14ac:dyDescent="0.35">
      <c r="A527963" s="1"/>
      <c r="B527963" s="1"/>
      <c r="C527963" s="1"/>
      <c r="D527963" s="1"/>
    </row>
    <row r="527982" spans="1:4" x14ac:dyDescent="0.35">
      <c r="A527982" s="1"/>
      <c r="B527982" s="1"/>
      <c r="C527982" s="1"/>
      <c r="D527982" s="1"/>
    </row>
    <row r="528001" spans="1:4" x14ac:dyDescent="0.35">
      <c r="A528001" s="1"/>
      <c r="B528001" s="1"/>
      <c r="C528001" s="1"/>
      <c r="D528001" s="1"/>
    </row>
    <row r="528020" spans="1:4" x14ac:dyDescent="0.35">
      <c r="A528020" s="1"/>
      <c r="B528020" s="1"/>
      <c r="C528020" s="1"/>
      <c r="D528020" s="1"/>
    </row>
    <row r="528039" spans="1:4" x14ac:dyDescent="0.35">
      <c r="A528039" s="1"/>
      <c r="B528039" s="1"/>
      <c r="C528039" s="1"/>
      <c r="D528039" s="1"/>
    </row>
    <row r="528058" spans="1:4" x14ac:dyDescent="0.35">
      <c r="A528058" s="1"/>
      <c r="B528058" s="1"/>
      <c r="C528058" s="1"/>
      <c r="D528058" s="1"/>
    </row>
    <row r="528077" spans="1:4" x14ac:dyDescent="0.35">
      <c r="A528077" s="1"/>
      <c r="B528077" s="1"/>
      <c r="C528077" s="1"/>
      <c r="D528077" s="1"/>
    </row>
    <row r="528096" spans="1:4" x14ac:dyDescent="0.35">
      <c r="A528096" s="1"/>
      <c r="B528096" s="1"/>
      <c r="C528096" s="1"/>
      <c r="D528096" s="1"/>
    </row>
    <row r="528115" spans="1:4" x14ac:dyDescent="0.35">
      <c r="A528115" s="1"/>
      <c r="B528115" s="1"/>
      <c r="C528115" s="1"/>
      <c r="D528115" s="1"/>
    </row>
    <row r="528134" spans="1:4" x14ac:dyDescent="0.35">
      <c r="A528134" s="1"/>
      <c r="B528134" s="1"/>
      <c r="C528134" s="1"/>
      <c r="D528134" s="1"/>
    </row>
    <row r="528153" spans="1:4" x14ac:dyDescent="0.35">
      <c r="A528153" s="1"/>
      <c r="B528153" s="1"/>
      <c r="C528153" s="1"/>
      <c r="D528153" s="1"/>
    </row>
    <row r="528172" spans="1:4" x14ac:dyDescent="0.35">
      <c r="A528172" s="1"/>
      <c r="B528172" s="1"/>
      <c r="C528172" s="1"/>
      <c r="D528172" s="1"/>
    </row>
    <row r="528191" spans="1:4" x14ac:dyDescent="0.35">
      <c r="A528191" s="1"/>
      <c r="B528191" s="1"/>
      <c r="C528191" s="1"/>
      <c r="D528191" s="1"/>
    </row>
    <row r="528210" spans="1:4" x14ac:dyDescent="0.35">
      <c r="A528210" s="1"/>
      <c r="B528210" s="1"/>
      <c r="C528210" s="1"/>
      <c r="D528210" s="1"/>
    </row>
    <row r="528229" spans="1:4" x14ac:dyDescent="0.35">
      <c r="A528229" s="1"/>
      <c r="B528229" s="1"/>
      <c r="C528229" s="1"/>
      <c r="D528229" s="1"/>
    </row>
    <row r="528248" spans="1:4" x14ac:dyDescent="0.35">
      <c r="A528248" s="1"/>
      <c r="B528248" s="1"/>
      <c r="C528248" s="1"/>
      <c r="D528248" s="1"/>
    </row>
    <row r="528267" spans="1:4" x14ac:dyDescent="0.35">
      <c r="A528267" s="1"/>
      <c r="B528267" s="1"/>
      <c r="C528267" s="1"/>
      <c r="D528267" s="1"/>
    </row>
    <row r="528286" spans="1:4" x14ac:dyDescent="0.35">
      <c r="A528286" s="1"/>
      <c r="B528286" s="1"/>
      <c r="C528286" s="1"/>
      <c r="D528286" s="1"/>
    </row>
    <row r="528305" spans="1:4" x14ac:dyDescent="0.35">
      <c r="A528305" s="1"/>
      <c r="B528305" s="1"/>
      <c r="C528305" s="1"/>
      <c r="D528305" s="1"/>
    </row>
    <row r="528324" spans="1:4" x14ac:dyDescent="0.35">
      <c r="A528324" s="1"/>
      <c r="B528324" s="1"/>
      <c r="C528324" s="1"/>
      <c r="D528324" s="1"/>
    </row>
    <row r="528343" spans="1:4" x14ac:dyDescent="0.35">
      <c r="A528343" s="1"/>
      <c r="B528343" s="1"/>
      <c r="C528343" s="1"/>
      <c r="D528343" s="1"/>
    </row>
    <row r="528362" spans="1:4" x14ac:dyDescent="0.35">
      <c r="A528362" s="1"/>
      <c r="B528362" s="1"/>
      <c r="C528362" s="1"/>
      <c r="D528362" s="1"/>
    </row>
    <row r="528381" spans="1:4" x14ac:dyDescent="0.35">
      <c r="A528381" s="1"/>
      <c r="B528381" s="1"/>
      <c r="C528381" s="1"/>
      <c r="D528381" s="1"/>
    </row>
    <row r="528400" spans="1:4" x14ac:dyDescent="0.35">
      <c r="A528400" s="1"/>
      <c r="B528400" s="1"/>
      <c r="C528400" s="1"/>
      <c r="D528400" s="1"/>
    </row>
    <row r="528419" spans="1:4" x14ac:dyDescent="0.35">
      <c r="A528419" s="1"/>
      <c r="B528419" s="1"/>
      <c r="C528419" s="1"/>
      <c r="D528419" s="1"/>
    </row>
    <row r="528438" spans="1:4" x14ac:dyDescent="0.35">
      <c r="A528438" s="1"/>
      <c r="B528438" s="1"/>
      <c r="C528438" s="1"/>
      <c r="D528438" s="1"/>
    </row>
    <row r="528457" spans="1:4" x14ac:dyDescent="0.35">
      <c r="A528457" s="1"/>
      <c r="B528457" s="1"/>
      <c r="C528457" s="1"/>
      <c r="D528457" s="1"/>
    </row>
    <row r="528476" spans="1:4" x14ac:dyDescent="0.35">
      <c r="A528476" s="1"/>
      <c r="B528476" s="1"/>
      <c r="C528476" s="1"/>
      <c r="D528476" s="1"/>
    </row>
    <row r="528495" spans="1:4" x14ac:dyDescent="0.35">
      <c r="A528495" s="1"/>
      <c r="B528495" s="1"/>
      <c r="C528495" s="1"/>
      <c r="D528495" s="1"/>
    </row>
    <row r="528514" spans="1:4" x14ac:dyDescent="0.35">
      <c r="A528514" s="1"/>
      <c r="B528514" s="1"/>
      <c r="C528514" s="1"/>
      <c r="D528514" s="1"/>
    </row>
    <row r="528533" spans="1:4" x14ac:dyDescent="0.35">
      <c r="A528533" s="1"/>
      <c r="B528533" s="1"/>
      <c r="C528533" s="1"/>
      <c r="D528533" s="1"/>
    </row>
    <row r="528552" spans="1:4" x14ac:dyDescent="0.35">
      <c r="A528552" s="1"/>
      <c r="B528552" s="1"/>
      <c r="C528552" s="1"/>
      <c r="D528552" s="1"/>
    </row>
    <row r="528571" spans="1:4" x14ac:dyDescent="0.35">
      <c r="A528571" s="1"/>
      <c r="B528571" s="1"/>
      <c r="C528571" s="1"/>
      <c r="D528571" s="1"/>
    </row>
    <row r="528590" spans="1:4" x14ac:dyDescent="0.35">
      <c r="A528590" s="1"/>
      <c r="B528590" s="1"/>
      <c r="C528590" s="1"/>
      <c r="D528590" s="1"/>
    </row>
    <row r="528609" spans="1:4" x14ac:dyDescent="0.35">
      <c r="A528609" s="1"/>
      <c r="B528609" s="1"/>
      <c r="C528609" s="1"/>
      <c r="D528609" s="1"/>
    </row>
    <row r="528628" spans="1:4" x14ac:dyDescent="0.35">
      <c r="A528628" s="1"/>
      <c r="B528628" s="1"/>
      <c r="C528628" s="1"/>
      <c r="D528628" s="1"/>
    </row>
    <row r="528647" spans="1:4" x14ac:dyDescent="0.35">
      <c r="A528647" s="1"/>
      <c r="B528647" s="1"/>
      <c r="C528647" s="1"/>
      <c r="D528647" s="1"/>
    </row>
    <row r="528666" spans="1:4" x14ac:dyDescent="0.35">
      <c r="A528666" s="1"/>
      <c r="B528666" s="1"/>
      <c r="C528666" s="1"/>
      <c r="D528666" s="1"/>
    </row>
    <row r="528685" spans="1:4" x14ac:dyDescent="0.35">
      <c r="A528685" s="1"/>
      <c r="B528685" s="1"/>
      <c r="C528685" s="1"/>
      <c r="D528685" s="1"/>
    </row>
    <row r="528704" spans="1:4" x14ac:dyDescent="0.35">
      <c r="A528704" s="1"/>
      <c r="B528704" s="1"/>
      <c r="C528704" s="1"/>
      <c r="D528704" s="1"/>
    </row>
    <row r="528723" spans="1:4" x14ac:dyDescent="0.35">
      <c r="A528723" s="1"/>
      <c r="B528723" s="1"/>
      <c r="C528723" s="1"/>
      <c r="D528723" s="1"/>
    </row>
    <row r="528742" spans="1:4" x14ac:dyDescent="0.35">
      <c r="A528742" s="1"/>
      <c r="B528742" s="1"/>
      <c r="C528742" s="1"/>
      <c r="D528742" s="1"/>
    </row>
    <row r="528761" spans="1:4" x14ac:dyDescent="0.35">
      <c r="A528761" s="1"/>
      <c r="B528761" s="1"/>
      <c r="C528761" s="1"/>
      <c r="D528761" s="1"/>
    </row>
    <row r="528780" spans="1:4" x14ac:dyDescent="0.35">
      <c r="A528780" s="1"/>
      <c r="B528780" s="1"/>
      <c r="C528780" s="1"/>
      <c r="D528780" s="1"/>
    </row>
    <row r="528799" spans="1:4" x14ac:dyDescent="0.35">
      <c r="A528799" s="1"/>
      <c r="B528799" s="1"/>
      <c r="C528799" s="1"/>
      <c r="D528799" s="1"/>
    </row>
    <row r="528818" spans="1:4" x14ac:dyDescent="0.35">
      <c r="A528818" s="1"/>
      <c r="B528818" s="1"/>
      <c r="C528818" s="1"/>
      <c r="D528818" s="1"/>
    </row>
    <row r="528837" spans="1:4" x14ac:dyDescent="0.35">
      <c r="A528837" s="1"/>
      <c r="B528837" s="1"/>
      <c r="C528837" s="1"/>
      <c r="D528837" s="1"/>
    </row>
    <row r="528856" spans="1:4" x14ac:dyDescent="0.35">
      <c r="A528856" s="1"/>
      <c r="B528856" s="1"/>
      <c r="C528856" s="1"/>
      <c r="D528856" s="1"/>
    </row>
    <row r="528875" spans="1:4" x14ac:dyDescent="0.35">
      <c r="A528875" s="1"/>
      <c r="B528875" s="1"/>
      <c r="C528875" s="1"/>
      <c r="D528875" s="1"/>
    </row>
    <row r="528894" spans="1:4" x14ac:dyDescent="0.35">
      <c r="A528894" s="1"/>
      <c r="B528894" s="1"/>
      <c r="C528894" s="1"/>
      <c r="D528894" s="1"/>
    </row>
    <row r="528913" spans="1:4" x14ac:dyDescent="0.35">
      <c r="A528913" s="1"/>
      <c r="B528913" s="1"/>
      <c r="C528913" s="1"/>
      <c r="D528913" s="1"/>
    </row>
    <row r="528932" spans="1:4" x14ac:dyDescent="0.35">
      <c r="A528932" s="1"/>
      <c r="B528932" s="1"/>
      <c r="C528932" s="1"/>
      <c r="D528932" s="1"/>
    </row>
    <row r="528951" spans="1:4" x14ac:dyDescent="0.35">
      <c r="A528951" s="1"/>
      <c r="B528951" s="1"/>
      <c r="C528951" s="1"/>
      <c r="D528951" s="1"/>
    </row>
    <row r="528970" spans="1:4" x14ac:dyDescent="0.35">
      <c r="A528970" s="1"/>
      <c r="B528970" s="1"/>
      <c r="C528970" s="1"/>
      <c r="D528970" s="1"/>
    </row>
    <row r="528989" spans="1:4" x14ac:dyDescent="0.35">
      <c r="A528989" s="1"/>
      <c r="B528989" s="1"/>
      <c r="C528989" s="1"/>
      <c r="D528989" s="1"/>
    </row>
    <row r="529008" spans="1:4" x14ac:dyDescent="0.35">
      <c r="A529008" s="1"/>
      <c r="B529008" s="1"/>
      <c r="C529008" s="1"/>
      <c r="D529008" s="1"/>
    </row>
    <row r="529027" spans="1:4" x14ac:dyDescent="0.35">
      <c r="A529027" s="1"/>
      <c r="B529027" s="1"/>
      <c r="C529027" s="1"/>
      <c r="D529027" s="1"/>
    </row>
    <row r="529046" spans="1:4" x14ac:dyDescent="0.35">
      <c r="A529046" s="1"/>
      <c r="B529046" s="1"/>
      <c r="C529046" s="1"/>
      <c r="D529046" s="1"/>
    </row>
    <row r="529065" spans="1:4" x14ac:dyDescent="0.35">
      <c r="A529065" s="1"/>
      <c r="B529065" s="1"/>
      <c r="C529065" s="1"/>
      <c r="D529065" s="1"/>
    </row>
    <row r="529084" spans="1:4" x14ac:dyDescent="0.35">
      <c r="A529084" s="1"/>
      <c r="B529084" s="1"/>
      <c r="C529084" s="1"/>
      <c r="D529084" s="1"/>
    </row>
    <row r="529103" spans="1:4" x14ac:dyDescent="0.35">
      <c r="A529103" s="1"/>
      <c r="B529103" s="1"/>
      <c r="C529103" s="1"/>
      <c r="D529103" s="1"/>
    </row>
    <row r="529122" spans="1:4" x14ac:dyDescent="0.35">
      <c r="A529122" s="1"/>
      <c r="B529122" s="1"/>
      <c r="C529122" s="1"/>
      <c r="D529122" s="1"/>
    </row>
    <row r="529141" spans="1:4" x14ac:dyDescent="0.35">
      <c r="A529141" s="1"/>
      <c r="B529141" s="1"/>
      <c r="C529141" s="1"/>
      <c r="D529141" s="1"/>
    </row>
    <row r="529160" spans="1:4" x14ac:dyDescent="0.35">
      <c r="A529160" s="1"/>
      <c r="B529160" s="1"/>
      <c r="C529160" s="1"/>
      <c r="D529160" s="1"/>
    </row>
    <row r="529179" spans="1:4" x14ac:dyDescent="0.35">
      <c r="A529179" s="1"/>
      <c r="B529179" s="1"/>
      <c r="C529179" s="1"/>
      <c r="D529179" s="1"/>
    </row>
    <row r="529198" spans="1:4" x14ac:dyDescent="0.35">
      <c r="A529198" s="1"/>
      <c r="B529198" s="1"/>
      <c r="C529198" s="1"/>
      <c r="D529198" s="1"/>
    </row>
    <row r="529217" spans="1:4" x14ac:dyDescent="0.35">
      <c r="A529217" s="1"/>
      <c r="B529217" s="1"/>
      <c r="C529217" s="1"/>
      <c r="D529217" s="1"/>
    </row>
    <row r="529236" spans="1:4" x14ac:dyDescent="0.35">
      <c r="A529236" s="1"/>
      <c r="B529236" s="1"/>
      <c r="C529236" s="1"/>
      <c r="D529236" s="1"/>
    </row>
    <row r="529255" spans="1:4" x14ac:dyDescent="0.35">
      <c r="A529255" s="1"/>
      <c r="B529255" s="1"/>
      <c r="C529255" s="1"/>
      <c r="D529255" s="1"/>
    </row>
    <row r="529274" spans="1:4" x14ac:dyDescent="0.35">
      <c r="A529274" s="1"/>
      <c r="B529274" s="1"/>
      <c r="C529274" s="1"/>
      <c r="D529274" s="1"/>
    </row>
    <row r="529293" spans="1:4" x14ac:dyDescent="0.35">
      <c r="A529293" s="1"/>
      <c r="B529293" s="1"/>
      <c r="C529293" s="1"/>
      <c r="D529293" s="1"/>
    </row>
    <row r="529312" spans="1:4" x14ac:dyDescent="0.35">
      <c r="A529312" s="1"/>
      <c r="B529312" s="1"/>
      <c r="C529312" s="1"/>
      <c r="D529312" s="1"/>
    </row>
    <row r="529331" spans="1:4" x14ac:dyDescent="0.35">
      <c r="A529331" s="1"/>
      <c r="B529331" s="1"/>
      <c r="C529331" s="1"/>
      <c r="D529331" s="1"/>
    </row>
    <row r="529350" spans="1:4" x14ac:dyDescent="0.35">
      <c r="A529350" s="1"/>
      <c r="B529350" s="1"/>
      <c r="C529350" s="1"/>
      <c r="D529350" s="1"/>
    </row>
    <row r="529369" spans="1:4" x14ac:dyDescent="0.35">
      <c r="A529369" s="1"/>
      <c r="B529369" s="1"/>
      <c r="C529369" s="1"/>
      <c r="D529369" s="1"/>
    </row>
    <row r="529388" spans="1:4" x14ac:dyDescent="0.35">
      <c r="A529388" s="1"/>
      <c r="B529388" s="1"/>
      <c r="C529388" s="1"/>
      <c r="D529388" s="1"/>
    </row>
    <row r="529407" spans="1:4" x14ac:dyDescent="0.35">
      <c r="A529407" s="1"/>
      <c r="B529407" s="1"/>
      <c r="C529407" s="1"/>
      <c r="D529407" s="1"/>
    </row>
    <row r="529426" spans="1:4" x14ac:dyDescent="0.35">
      <c r="A529426" s="1"/>
      <c r="B529426" s="1"/>
      <c r="C529426" s="1"/>
      <c r="D529426" s="1"/>
    </row>
    <row r="529445" spans="1:4" x14ac:dyDescent="0.35">
      <c r="A529445" s="1"/>
      <c r="B529445" s="1"/>
      <c r="C529445" s="1"/>
      <c r="D529445" s="1"/>
    </row>
    <row r="529464" spans="1:4" x14ac:dyDescent="0.35">
      <c r="A529464" s="1"/>
      <c r="B529464" s="1"/>
      <c r="C529464" s="1"/>
      <c r="D529464" s="1"/>
    </row>
    <row r="529483" spans="1:4" x14ac:dyDescent="0.35">
      <c r="A529483" s="1"/>
      <c r="B529483" s="1"/>
      <c r="C529483" s="1"/>
      <c r="D529483" s="1"/>
    </row>
    <row r="529502" spans="1:4" x14ac:dyDescent="0.35">
      <c r="A529502" s="1"/>
      <c r="B529502" s="1"/>
      <c r="C529502" s="1"/>
      <c r="D529502" s="1"/>
    </row>
    <row r="529521" spans="1:4" x14ac:dyDescent="0.35">
      <c r="A529521" s="1"/>
      <c r="B529521" s="1"/>
      <c r="C529521" s="1"/>
      <c r="D529521" s="1"/>
    </row>
    <row r="529540" spans="1:4" x14ac:dyDescent="0.35">
      <c r="A529540" s="1"/>
      <c r="B529540" s="1"/>
      <c r="C529540" s="1"/>
      <c r="D529540" s="1"/>
    </row>
    <row r="529559" spans="1:4" x14ac:dyDescent="0.35">
      <c r="A529559" s="1"/>
      <c r="B529559" s="1"/>
      <c r="C529559" s="1"/>
      <c r="D529559" s="1"/>
    </row>
    <row r="529578" spans="1:4" x14ac:dyDescent="0.35">
      <c r="A529578" s="1"/>
      <c r="B529578" s="1"/>
      <c r="C529578" s="1"/>
      <c r="D529578" s="1"/>
    </row>
    <row r="529597" spans="1:4" x14ac:dyDescent="0.35">
      <c r="A529597" s="1"/>
      <c r="B529597" s="1"/>
      <c r="C529597" s="1"/>
      <c r="D529597" s="1"/>
    </row>
    <row r="529616" spans="1:4" x14ac:dyDescent="0.35">
      <c r="A529616" s="1"/>
      <c r="B529616" s="1"/>
      <c r="C529616" s="1"/>
      <c r="D529616" s="1"/>
    </row>
    <row r="529635" spans="1:4" x14ac:dyDescent="0.35">
      <c r="A529635" s="1"/>
      <c r="B529635" s="1"/>
      <c r="C529635" s="1"/>
      <c r="D529635" s="1"/>
    </row>
    <row r="529654" spans="1:4" x14ac:dyDescent="0.35">
      <c r="A529654" s="1"/>
      <c r="B529654" s="1"/>
      <c r="C529654" s="1"/>
      <c r="D529654" s="1"/>
    </row>
    <row r="529673" spans="1:4" x14ac:dyDescent="0.35">
      <c r="A529673" s="1"/>
      <c r="B529673" s="1"/>
      <c r="C529673" s="1"/>
      <c r="D529673" s="1"/>
    </row>
    <row r="529692" spans="1:4" x14ac:dyDescent="0.35">
      <c r="A529692" s="1"/>
      <c r="B529692" s="1"/>
      <c r="C529692" s="1"/>
      <c r="D529692" s="1"/>
    </row>
    <row r="529711" spans="1:4" x14ac:dyDescent="0.35">
      <c r="A529711" s="1"/>
      <c r="B529711" s="1"/>
      <c r="C529711" s="1"/>
      <c r="D529711" s="1"/>
    </row>
    <row r="529730" spans="1:4" x14ac:dyDescent="0.35">
      <c r="A529730" s="1"/>
      <c r="B529730" s="1"/>
      <c r="C529730" s="1"/>
      <c r="D529730" s="1"/>
    </row>
    <row r="529749" spans="1:4" x14ac:dyDescent="0.35">
      <c r="A529749" s="1"/>
      <c r="B529749" s="1"/>
      <c r="C529749" s="1"/>
      <c r="D529749" s="1"/>
    </row>
    <row r="529768" spans="1:4" x14ac:dyDescent="0.35">
      <c r="A529768" s="1"/>
      <c r="B529768" s="1"/>
      <c r="C529768" s="1"/>
      <c r="D529768" s="1"/>
    </row>
    <row r="529787" spans="1:4" x14ac:dyDescent="0.35">
      <c r="A529787" s="1"/>
      <c r="B529787" s="1"/>
      <c r="C529787" s="1"/>
      <c r="D529787" s="1"/>
    </row>
    <row r="529806" spans="1:4" x14ac:dyDescent="0.35">
      <c r="A529806" s="1"/>
      <c r="B529806" s="1"/>
      <c r="C529806" s="1"/>
      <c r="D529806" s="1"/>
    </row>
    <row r="529825" spans="1:4" x14ac:dyDescent="0.35">
      <c r="A529825" s="1"/>
      <c r="B529825" s="1"/>
      <c r="C529825" s="1"/>
      <c r="D529825" s="1"/>
    </row>
    <row r="529844" spans="1:4" x14ac:dyDescent="0.35">
      <c r="A529844" s="1"/>
      <c r="B529844" s="1"/>
      <c r="C529844" s="1"/>
      <c r="D529844" s="1"/>
    </row>
    <row r="529863" spans="1:4" x14ac:dyDescent="0.35">
      <c r="A529863" s="1"/>
      <c r="B529863" s="1"/>
      <c r="C529863" s="1"/>
      <c r="D529863" s="1"/>
    </row>
    <row r="529882" spans="1:4" x14ac:dyDescent="0.35">
      <c r="A529882" s="1"/>
      <c r="B529882" s="1"/>
      <c r="C529882" s="1"/>
      <c r="D529882" s="1"/>
    </row>
    <row r="529901" spans="1:4" x14ac:dyDescent="0.35">
      <c r="A529901" s="1"/>
      <c r="B529901" s="1"/>
      <c r="C529901" s="1"/>
      <c r="D529901" s="1"/>
    </row>
    <row r="529920" spans="1:4" x14ac:dyDescent="0.35">
      <c r="A529920" s="1"/>
      <c r="B529920" s="1"/>
      <c r="C529920" s="1"/>
      <c r="D529920" s="1"/>
    </row>
    <row r="529939" spans="1:4" x14ac:dyDescent="0.35">
      <c r="A529939" s="1"/>
      <c r="B529939" s="1"/>
      <c r="C529939" s="1"/>
      <c r="D529939" s="1"/>
    </row>
    <row r="529958" spans="1:4" x14ac:dyDescent="0.35">
      <c r="A529958" s="1"/>
      <c r="B529958" s="1"/>
      <c r="C529958" s="1"/>
      <c r="D529958" s="1"/>
    </row>
    <row r="529977" spans="1:4" x14ac:dyDescent="0.35">
      <c r="A529977" s="1"/>
      <c r="B529977" s="1"/>
      <c r="C529977" s="1"/>
      <c r="D529977" s="1"/>
    </row>
    <row r="529996" spans="1:4" x14ac:dyDescent="0.35">
      <c r="A529996" s="1"/>
      <c r="B529996" s="1"/>
      <c r="C529996" s="1"/>
      <c r="D529996" s="1"/>
    </row>
    <row r="530015" spans="1:4" x14ac:dyDescent="0.35">
      <c r="A530015" s="1"/>
      <c r="B530015" s="1"/>
      <c r="C530015" s="1"/>
      <c r="D530015" s="1"/>
    </row>
    <row r="530034" spans="1:4" x14ac:dyDescent="0.35">
      <c r="A530034" s="1"/>
      <c r="B530034" s="1"/>
      <c r="C530034" s="1"/>
      <c r="D530034" s="1"/>
    </row>
    <row r="530053" spans="1:4" x14ac:dyDescent="0.35">
      <c r="A530053" s="1"/>
      <c r="B530053" s="1"/>
      <c r="C530053" s="1"/>
      <c r="D530053" s="1"/>
    </row>
    <row r="530072" spans="1:4" x14ac:dyDescent="0.35">
      <c r="A530072" s="1"/>
      <c r="B530072" s="1"/>
      <c r="C530072" s="1"/>
      <c r="D530072" s="1"/>
    </row>
    <row r="530091" spans="1:4" x14ac:dyDescent="0.35">
      <c r="A530091" s="1"/>
      <c r="B530091" s="1"/>
      <c r="C530091" s="1"/>
      <c r="D530091" s="1"/>
    </row>
    <row r="530110" spans="1:4" x14ac:dyDescent="0.35">
      <c r="A530110" s="1"/>
      <c r="B530110" s="1"/>
      <c r="C530110" s="1"/>
      <c r="D530110" s="1"/>
    </row>
    <row r="530129" spans="1:4" x14ac:dyDescent="0.35">
      <c r="A530129" s="1"/>
      <c r="B530129" s="1"/>
      <c r="C530129" s="1"/>
      <c r="D530129" s="1"/>
    </row>
    <row r="530148" spans="1:4" x14ac:dyDescent="0.35">
      <c r="A530148" s="1"/>
      <c r="B530148" s="1"/>
      <c r="C530148" s="1"/>
      <c r="D530148" s="1"/>
    </row>
    <row r="530167" spans="1:4" x14ac:dyDescent="0.35">
      <c r="A530167" s="1"/>
      <c r="B530167" s="1"/>
      <c r="C530167" s="1"/>
      <c r="D530167" s="1"/>
    </row>
    <row r="530186" spans="1:4" x14ac:dyDescent="0.35">
      <c r="A530186" s="1"/>
      <c r="B530186" s="1"/>
      <c r="C530186" s="1"/>
      <c r="D530186" s="1"/>
    </row>
    <row r="530205" spans="1:4" x14ac:dyDescent="0.35">
      <c r="A530205" s="1"/>
      <c r="B530205" s="1"/>
      <c r="C530205" s="1"/>
      <c r="D530205" s="1"/>
    </row>
    <row r="530224" spans="1:4" x14ac:dyDescent="0.35">
      <c r="A530224" s="1"/>
      <c r="B530224" s="1"/>
      <c r="C530224" s="1"/>
      <c r="D530224" s="1"/>
    </row>
    <row r="530243" spans="1:4" x14ac:dyDescent="0.35">
      <c r="A530243" s="1"/>
      <c r="B530243" s="1"/>
      <c r="C530243" s="1"/>
      <c r="D530243" s="1"/>
    </row>
    <row r="530262" spans="1:4" x14ac:dyDescent="0.35">
      <c r="A530262" s="1"/>
      <c r="B530262" s="1"/>
      <c r="C530262" s="1"/>
      <c r="D530262" s="1"/>
    </row>
    <row r="530281" spans="1:4" x14ac:dyDescent="0.35">
      <c r="A530281" s="1"/>
      <c r="B530281" s="1"/>
      <c r="C530281" s="1"/>
      <c r="D530281" s="1"/>
    </row>
    <row r="530300" spans="1:4" x14ac:dyDescent="0.35">
      <c r="A530300" s="1"/>
      <c r="B530300" s="1"/>
      <c r="C530300" s="1"/>
      <c r="D530300" s="1"/>
    </row>
    <row r="530319" spans="1:4" x14ac:dyDescent="0.35">
      <c r="A530319" s="1"/>
      <c r="B530319" s="1"/>
      <c r="C530319" s="1"/>
      <c r="D530319" s="1"/>
    </row>
    <row r="530338" spans="1:4" x14ac:dyDescent="0.35">
      <c r="A530338" s="1"/>
      <c r="B530338" s="1"/>
      <c r="C530338" s="1"/>
      <c r="D530338" s="1"/>
    </row>
    <row r="530357" spans="1:4" x14ac:dyDescent="0.35">
      <c r="A530357" s="1"/>
      <c r="B530357" s="1"/>
      <c r="C530357" s="1"/>
      <c r="D530357" s="1"/>
    </row>
    <row r="530376" spans="1:4" x14ac:dyDescent="0.35">
      <c r="A530376" s="1"/>
      <c r="B530376" s="1"/>
      <c r="C530376" s="1"/>
      <c r="D530376" s="1"/>
    </row>
    <row r="530395" spans="1:4" x14ac:dyDescent="0.35">
      <c r="A530395" s="1"/>
      <c r="B530395" s="1"/>
      <c r="C530395" s="1"/>
      <c r="D530395" s="1"/>
    </row>
    <row r="530414" spans="1:4" x14ac:dyDescent="0.35">
      <c r="A530414" s="1"/>
      <c r="B530414" s="1"/>
      <c r="C530414" s="1"/>
      <c r="D530414" s="1"/>
    </row>
    <row r="530433" spans="1:4" x14ac:dyDescent="0.35">
      <c r="A530433" s="1"/>
      <c r="B530433" s="1"/>
      <c r="C530433" s="1"/>
      <c r="D530433" s="1"/>
    </row>
    <row r="530452" spans="1:4" x14ac:dyDescent="0.35">
      <c r="A530452" s="1"/>
      <c r="B530452" s="1"/>
      <c r="C530452" s="1"/>
      <c r="D530452" s="1"/>
    </row>
    <row r="530471" spans="1:4" x14ac:dyDescent="0.35">
      <c r="A530471" s="1"/>
      <c r="B530471" s="1"/>
      <c r="C530471" s="1"/>
      <c r="D530471" s="1"/>
    </row>
    <row r="530490" spans="1:4" x14ac:dyDescent="0.35">
      <c r="A530490" s="1"/>
      <c r="B530490" s="1"/>
      <c r="C530490" s="1"/>
      <c r="D530490" s="1"/>
    </row>
    <row r="530509" spans="1:4" x14ac:dyDescent="0.35">
      <c r="A530509" s="1"/>
      <c r="B530509" s="1"/>
      <c r="C530509" s="1"/>
      <c r="D530509" s="1"/>
    </row>
    <row r="530528" spans="1:4" x14ac:dyDescent="0.35">
      <c r="A530528" s="1"/>
      <c r="B530528" s="1"/>
      <c r="C530528" s="1"/>
      <c r="D530528" s="1"/>
    </row>
    <row r="530547" spans="1:4" x14ac:dyDescent="0.35">
      <c r="A530547" s="1"/>
      <c r="B530547" s="1"/>
      <c r="C530547" s="1"/>
      <c r="D530547" s="1"/>
    </row>
    <row r="530566" spans="1:4" x14ac:dyDescent="0.35">
      <c r="A530566" s="1"/>
      <c r="B530566" s="1"/>
      <c r="C530566" s="1"/>
      <c r="D530566" s="1"/>
    </row>
    <row r="530585" spans="1:4" x14ac:dyDescent="0.35">
      <c r="A530585" s="1"/>
      <c r="B530585" s="1"/>
      <c r="C530585" s="1"/>
      <c r="D530585" s="1"/>
    </row>
    <row r="530604" spans="1:4" x14ac:dyDescent="0.35">
      <c r="A530604" s="1"/>
      <c r="B530604" s="1"/>
      <c r="C530604" s="1"/>
      <c r="D530604" s="1"/>
    </row>
    <row r="530623" spans="1:4" x14ac:dyDescent="0.35">
      <c r="A530623" s="1"/>
      <c r="B530623" s="1"/>
      <c r="C530623" s="1"/>
      <c r="D530623" s="1"/>
    </row>
    <row r="530642" spans="1:4" x14ac:dyDescent="0.35">
      <c r="A530642" s="1"/>
      <c r="B530642" s="1"/>
      <c r="C530642" s="1"/>
      <c r="D530642" s="1"/>
    </row>
    <row r="530661" spans="1:4" x14ac:dyDescent="0.35">
      <c r="A530661" s="1"/>
      <c r="B530661" s="1"/>
      <c r="C530661" s="1"/>
      <c r="D530661" s="1"/>
    </row>
    <row r="530680" spans="1:4" x14ac:dyDescent="0.35">
      <c r="A530680" s="1"/>
      <c r="B530680" s="1"/>
      <c r="C530680" s="1"/>
      <c r="D530680" s="1"/>
    </row>
    <row r="530699" spans="1:4" x14ac:dyDescent="0.35">
      <c r="A530699" s="1"/>
      <c r="B530699" s="1"/>
      <c r="C530699" s="1"/>
      <c r="D530699" s="1"/>
    </row>
    <row r="530718" spans="1:4" x14ac:dyDescent="0.35">
      <c r="A530718" s="1"/>
      <c r="B530718" s="1"/>
      <c r="C530718" s="1"/>
      <c r="D530718" s="1"/>
    </row>
    <row r="530737" spans="1:4" x14ac:dyDescent="0.35">
      <c r="A530737" s="1"/>
      <c r="B530737" s="1"/>
      <c r="C530737" s="1"/>
      <c r="D530737" s="1"/>
    </row>
    <row r="530756" spans="1:4" x14ac:dyDescent="0.35">
      <c r="A530756" s="1"/>
      <c r="B530756" s="1"/>
      <c r="C530756" s="1"/>
      <c r="D530756" s="1"/>
    </row>
    <row r="530775" spans="1:4" x14ac:dyDescent="0.35">
      <c r="A530775" s="1"/>
      <c r="B530775" s="1"/>
      <c r="C530775" s="1"/>
      <c r="D530775" s="1"/>
    </row>
    <row r="530794" spans="1:4" x14ac:dyDescent="0.35">
      <c r="A530794" s="1"/>
      <c r="B530794" s="1"/>
      <c r="C530794" s="1"/>
      <c r="D530794" s="1"/>
    </row>
    <row r="530813" spans="1:4" x14ac:dyDescent="0.35">
      <c r="A530813" s="1"/>
      <c r="B530813" s="1"/>
      <c r="C530813" s="1"/>
      <c r="D530813" s="1"/>
    </row>
    <row r="530832" spans="1:4" x14ac:dyDescent="0.35">
      <c r="A530832" s="1"/>
      <c r="B530832" s="1"/>
      <c r="C530832" s="1"/>
      <c r="D530832" s="1"/>
    </row>
    <row r="530851" spans="1:4" x14ac:dyDescent="0.35">
      <c r="A530851" s="1"/>
      <c r="B530851" s="1"/>
      <c r="C530851" s="1"/>
      <c r="D530851" s="1"/>
    </row>
    <row r="530870" spans="1:4" x14ac:dyDescent="0.35">
      <c r="A530870" s="1"/>
      <c r="B530870" s="1"/>
      <c r="C530870" s="1"/>
      <c r="D530870" s="1"/>
    </row>
    <row r="530889" spans="1:4" x14ac:dyDescent="0.35">
      <c r="A530889" s="1"/>
      <c r="B530889" s="1"/>
      <c r="C530889" s="1"/>
      <c r="D530889" s="1"/>
    </row>
    <row r="530908" spans="1:4" x14ac:dyDescent="0.35">
      <c r="A530908" s="1"/>
      <c r="B530908" s="1"/>
      <c r="C530908" s="1"/>
      <c r="D530908" s="1"/>
    </row>
    <row r="530927" spans="1:4" x14ac:dyDescent="0.35">
      <c r="A530927" s="1"/>
      <c r="B530927" s="1"/>
      <c r="C530927" s="1"/>
      <c r="D530927" s="1"/>
    </row>
    <row r="530946" spans="1:4" x14ac:dyDescent="0.35">
      <c r="A530946" s="1"/>
      <c r="B530946" s="1"/>
      <c r="C530946" s="1"/>
      <c r="D530946" s="1"/>
    </row>
    <row r="530965" spans="1:4" x14ac:dyDescent="0.35">
      <c r="A530965" s="1"/>
      <c r="B530965" s="1"/>
      <c r="C530965" s="1"/>
      <c r="D530965" s="1"/>
    </row>
    <row r="530984" spans="1:4" x14ac:dyDescent="0.35">
      <c r="A530984" s="1"/>
      <c r="B530984" s="1"/>
      <c r="C530984" s="1"/>
      <c r="D530984" s="1"/>
    </row>
    <row r="531003" spans="1:4" x14ac:dyDescent="0.35">
      <c r="A531003" s="1"/>
      <c r="B531003" s="1"/>
      <c r="C531003" s="1"/>
      <c r="D531003" s="1"/>
    </row>
    <row r="531022" spans="1:4" x14ac:dyDescent="0.35">
      <c r="A531022" s="1"/>
      <c r="B531022" s="1"/>
      <c r="C531022" s="1"/>
      <c r="D531022" s="1"/>
    </row>
    <row r="531041" spans="1:4" x14ac:dyDescent="0.35">
      <c r="A531041" s="1"/>
      <c r="B531041" s="1"/>
      <c r="C531041" s="1"/>
      <c r="D531041" s="1"/>
    </row>
    <row r="531060" spans="1:4" x14ac:dyDescent="0.35">
      <c r="A531060" s="1"/>
      <c r="B531060" s="1"/>
      <c r="C531060" s="1"/>
      <c r="D531060" s="1"/>
    </row>
    <row r="531079" spans="1:4" x14ac:dyDescent="0.35">
      <c r="A531079" s="1"/>
      <c r="B531079" s="1"/>
      <c r="C531079" s="1"/>
      <c r="D531079" s="1"/>
    </row>
    <row r="531098" spans="1:4" x14ac:dyDescent="0.35">
      <c r="A531098" s="1"/>
      <c r="B531098" s="1"/>
      <c r="C531098" s="1"/>
      <c r="D531098" s="1"/>
    </row>
    <row r="531117" spans="1:4" x14ac:dyDescent="0.35">
      <c r="A531117" s="1"/>
      <c r="B531117" s="1"/>
      <c r="C531117" s="1"/>
      <c r="D531117" s="1"/>
    </row>
    <row r="531136" spans="1:4" x14ac:dyDescent="0.35">
      <c r="A531136" s="1"/>
      <c r="B531136" s="1"/>
      <c r="C531136" s="1"/>
      <c r="D531136" s="1"/>
    </row>
    <row r="531155" spans="1:4" x14ac:dyDescent="0.35">
      <c r="A531155" s="1"/>
      <c r="B531155" s="1"/>
      <c r="C531155" s="1"/>
      <c r="D531155" s="1"/>
    </row>
    <row r="531174" spans="1:4" x14ac:dyDescent="0.35">
      <c r="A531174" s="1"/>
      <c r="B531174" s="1"/>
      <c r="C531174" s="1"/>
      <c r="D531174" s="1"/>
    </row>
    <row r="531193" spans="1:4" x14ac:dyDescent="0.35">
      <c r="A531193" s="1"/>
      <c r="B531193" s="1"/>
      <c r="C531193" s="1"/>
      <c r="D531193" s="1"/>
    </row>
    <row r="531212" spans="1:4" x14ac:dyDescent="0.35">
      <c r="A531212" s="1"/>
      <c r="B531212" s="1"/>
      <c r="C531212" s="1"/>
      <c r="D531212" s="1"/>
    </row>
    <row r="531231" spans="1:4" x14ac:dyDescent="0.35">
      <c r="A531231" s="1"/>
      <c r="B531231" s="1"/>
      <c r="C531231" s="1"/>
      <c r="D531231" s="1"/>
    </row>
    <row r="531250" spans="1:4" x14ac:dyDescent="0.35">
      <c r="A531250" s="1"/>
      <c r="B531250" s="1"/>
      <c r="C531250" s="1"/>
      <c r="D531250" s="1"/>
    </row>
    <row r="531269" spans="1:4" x14ac:dyDescent="0.35">
      <c r="A531269" s="1"/>
      <c r="B531269" s="1"/>
      <c r="C531269" s="1"/>
      <c r="D531269" s="1"/>
    </row>
    <row r="531288" spans="1:4" x14ac:dyDescent="0.35">
      <c r="A531288" s="1"/>
      <c r="B531288" s="1"/>
      <c r="C531288" s="1"/>
      <c r="D531288" s="1"/>
    </row>
    <row r="531307" spans="1:4" x14ac:dyDescent="0.35">
      <c r="A531307" s="1"/>
      <c r="B531307" s="1"/>
      <c r="C531307" s="1"/>
      <c r="D531307" s="1"/>
    </row>
    <row r="531326" spans="1:4" x14ac:dyDescent="0.35">
      <c r="A531326" s="1"/>
      <c r="B531326" s="1"/>
      <c r="C531326" s="1"/>
      <c r="D531326" s="1"/>
    </row>
    <row r="531345" spans="1:4" x14ac:dyDescent="0.35">
      <c r="A531345" s="1"/>
      <c r="B531345" s="1"/>
      <c r="C531345" s="1"/>
      <c r="D531345" s="1"/>
    </row>
    <row r="531364" spans="1:4" x14ac:dyDescent="0.35">
      <c r="A531364" s="1"/>
      <c r="B531364" s="1"/>
      <c r="C531364" s="1"/>
      <c r="D531364" s="1"/>
    </row>
    <row r="531383" spans="1:4" x14ac:dyDescent="0.35">
      <c r="A531383" s="1"/>
      <c r="B531383" s="1"/>
      <c r="C531383" s="1"/>
      <c r="D531383" s="1"/>
    </row>
    <row r="531402" spans="1:4" x14ac:dyDescent="0.35">
      <c r="A531402" s="1"/>
      <c r="B531402" s="1"/>
      <c r="C531402" s="1"/>
      <c r="D531402" s="1"/>
    </row>
    <row r="531421" spans="1:4" x14ac:dyDescent="0.35">
      <c r="A531421" s="1"/>
      <c r="B531421" s="1"/>
      <c r="C531421" s="1"/>
      <c r="D531421" s="1"/>
    </row>
    <row r="531440" spans="1:4" x14ac:dyDescent="0.35">
      <c r="A531440" s="1"/>
      <c r="B531440" s="1"/>
      <c r="C531440" s="1"/>
      <c r="D531440" s="1"/>
    </row>
    <row r="531459" spans="1:4" x14ac:dyDescent="0.35">
      <c r="A531459" s="1"/>
      <c r="B531459" s="1"/>
      <c r="C531459" s="1"/>
      <c r="D531459" s="1"/>
    </row>
    <row r="531478" spans="1:4" x14ac:dyDescent="0.35">
      <c r="A531478" s="1"/>
      <c r="B531478" s="1"/>
      <c r="C531478" s="1"/>
      <c r="D531478" s="1"/>
    </row>
    <row r="531497" spans="1:4" x14ac:dyDescent="0.35">
      <c r="A531497" s="1"/>
      <c r="B531497" s="1"/>
      <c r="C531497" s="1"/>
      <c r="D531497" s="1"/>
    </row>
    <row r="531516" spans="1:4" x14ac:dyDescent="0.35">
      <c r="A531516" s="1"/>
      <c r="B531516" s="1"/>
      <c r="C531516" s="1"/>
      <c r="D531516" s="1"/>
    </row>
    <row r="531535" spans="1:4" x14ac:dyDescent="0.35">
      <c r="A531535" s="1"/>
      <c r="B531535" s="1"/>
      <c r="C531535" s="1"/>
      <c r="D531535" s="1"/>
    </row>
    <row r="531554" spans="1:4" x14ac:dyDescent="0.35">
      <c r="A531554" s="1"/>
      <c r="B531554" s="1"/>
      <c r="C531554" s="1"/>
      <c r="D531554" s="1"/>
    </row>
    <row r="531573" spans="1:4" x14ac:dyDescent="0.35">
      <c r="A531573" s="1"/>
      <c r="B531573" s="1"/>
      <c r="C531573" s="1"/>
      <c r="D531573" s="1"/>
    </row>
    <row r="531592" spans="1:4" x14ac:dyDescent="0.35">
      <c r="A531592" s="1"/>
      <c r="B531592" s="1"/>
      <c r="C531592" s="1"/>
      <c r="D531592" s="1"/>
    </row>
    <row r="531611" spans="1:4" x14ac:dyDescent="0.35">
      <c r="A531611" s="1"/>
      <c r="B531611" s="1"/>
      <c r="C531611" s="1"/>
      <c r="D531611" s="1"/>
    </row>
    <row r="531630" spans="1:4" x14ac:dyDescent="0.35">
      <c r="A531630" s="1"/>
      <c r="B531630" s="1"/>
      <c r="C531630" s="1"/>
      <c r="D531630" s="1"/>
    </row>
    <row r="531649" spans="1:4" x14ac:dyDescent="0.35">
      <c r="A531649" s="1"/>
      <c r="B531649" s="1"/>
      <c r="C531649" s="1"/>
      <c r="D531649" s="1"/>
    </row>
    <row r="531668" spans="1:4" x14ac:dyDescent="0.35">
      <c r="A531668" s="1"/>
      <c r="B531668" s="1"/>
      <c r="C531668" s="1"/>
      <c r="D531668" s="1"/>
    </row>
    <row r="531687" spans="1:4" x14ac:dyDescent="0.35">
      <c r="A531687" s="1"/>
      <c r="B531687" s="1"/>
      <c r="C531687" s="1"/>
      <c r="D531687" s="1"/>
    </row>
    <row r="531706" spans="1:4" x14ac:dyDescent="0.35">
      <c r="A531706" s="1"/>
      <c r="B531706" s="1"/>
      <c r="C531706" s="1"/>
      <c r="D531706" s="1"/>
    </row>
    <row r="531725" spans="1:4" x14ac:dyDescent="0.35">
      <c r="A531725" s="1"/>
      <c r="B531725" s="1"/>
      <c r="C531725" s="1"/>
      <c r="D531725" s="1"/>
    </row>
    <row r="531744" spans="1:4" x14ac:dyDescent="0.35">
      <c r="A531744" s="1"/>
      <c r="B531744" s="1"/>
      <c r="C531744" s="1"/>
      <c r="D531744" s="1"/>
    </row>
    <row r="531763" spans="1:4" x14ac:dyDescent="0.35">
      <c r="A531763" s="1"/>
      <c r="B531763" s="1"/>
      <c r="C531763" s="1"/>
      <c r="D531763" s="1"/>
    </row>
    <row r="531782" spans="1:4" x14ac:dyDescent="0.35">
      <c r="A531782" s="1"/>
      <c r="B531782" s="1"/>
      <c r="C531782" s="1"/>
      <c r="D531782" s="1"/>
    </row>
    <row r="531801" spans="1:4" x14ac:dyDescent="0.35">
      <c r="A531801" s="1"/>
      <c r="B531801" s="1"/>
      <c r="C531801" s="1"/>
      <c r="D531801" s="1"/>
    </row>
    <row r="531820" spans="1:4" x14ac:dyDescent="0.35">
      <c r="A531820" s="1"/>
      <c r="B531820" s="1"/>
      <c r="C531820" s="1"/>
      <c r="D531820" s="1"/>
    </row>
    <row r="531839" spans="1:4" x14ac:dyDescent="0.35">
      <c r="A531839" s="1"/>
      <c r="B531839" s="1"/>
      <c r="C531839" s="1"/>
      <c r="D531839" s="1"/>
    </row>
    <row r="531858" spans="1:4" x14ac:dyDescent="0.35">
      <c r="A531858" s="1"/>
      <c r="B531858" s="1"/>
      <c r="C531858" s="1"/>
      <c r="D531858" s="1"/>
    </row>
    <row r="531877" spans="1:4" x14ac:dyDescent="0.35">
      <c r="A531877" s="1"/>
      <c r="B531877" s="1"/>
      <c r="C531877" s="1"/>
      <c r="D531877" s="1"/>
    </row>
    <row r="531896" spans="1:4" x14ac:dyDescent="0.35">
      <c r="A531896" s="1"/>
      <c r="B531896" s="1"/>
      <c r="C531896" s="1"/>
      <c r="D531896" s="1"/>
    </row>
    <row r="531915" spans="1:4" x14ac:dyDescent="0.35">
      <c r="A531915" s="1"/>
      <c r="B531915" s="1"/>
      <c r="C531915" s="1"/>
      <c r="D531915" s="1"/>
    </row>
    <row r="531934" spans="1:4" x14ac:dyDescent="0.35">
      <c r="A531934" s="1"/>
      <c r="B531934" s="1"/>
      <c r="C531934" s="1"/>
      <c r="D531934" s="1"/>
    </row>
    <row r="531953" spans="1:4" x14ac:dyDescent="0.35">
      <c r="A531953" s="1"/>
      <c r="B531953" s="1"/>
      <c r="C531953" s="1"/>
      <c r="D531953" s="1"/>
    </row>
    <row r="531972" spans="1:4" x14ac:dyDescent="0.35">
      <c r="A531972" s="1"/>
      <c r="B531972" s="1"/>
      <c r="C531972" s="1"/>
      <c r="D531972" s="1"/>
    </row>
    <row r="531991" spans="1:4" x14ac:dyDescent="0.35">
      <c r="A531991" s="1"/>
      <c r="B531991" s="1"/>
      <c r="C531991" s="1"/>
      <c r="D531991" s="1"/>
    </row>
    <row r="532010" spans="1:4" x14ac:dyDescent="0.35">
      <c r="A532010" s="1"/>
      <c r="B532010" s="1"/>
      <c r="C532010" s="1"/>
      <c r="D532010" s="1"/>
    </row>
    <row r="532029" spans="1:4" x14ac:dyDescent="0.35">
      <c r="A532029" s="1"/>
      <c r="B532029" s="1"/>
      <c r="C532029" s="1"/>
      <c r="D532029" s="1"/>
    </row>
    <row r="532048" spans="1:4" x14ac:dyDescent="0.35">
      <c r="A532048" s="1"/>
      <c r="B532048" s="1"/>
      <c r="C532048" s="1"/>
      <c r="D532048" s="1"/>
    </row>
    <row r="532067" spans="1:4" x14ac:dyDescent="0.35">
      <c r="A532067" s="1"/>
      <c r="B532067" s="1"/>
      <c r="C532067" s="1"/>
      <c r="D532067" s="1"/>
    </row>
    <row r="532086" spans="1:4" x14ac:dyDescent="0.35">
      <c r="A532086" s="1"/>
      <c r="B532086" s="1"/>
      <c r="C532086" s="1"/>
      <c r="D532086" s="1"/>
    </row>
    <row r="532105" spans="1:4" x14ac:dyDescent="0.35">
      <c r="A532105" s="1"/>
      <c r="B532105" s="1"/>
      <c r="C532105" s="1"/>
      <c r="D532105" s="1"/>
    </row>
    <row r="532124" spans="1:4" x14ac:dyDescent="0.35">
      <c r="A532124" s="1"/>
      <c r="B532124" s="1"/>
      <c r="C532124" s="1"/>
      <c r="D532124" s="1"/>
    </row>
    <row r="532143" spans="1:4" x14ac:dyDescent="0.35">
      <c r="A532143" s="1"/>
      <c r="B532143" s="1"/>
      <c r="C532143" s="1"/>
      <c r="D532143" s="1"/>
    </row>
    <row r="532162" spans="1:4" x14ac:dyDescent="0.35">
      <c r="A532162" s="1"/>
      <c r="B532162" s="1"/>
      <c r="C532162" s="1"/>
      <c r="D532162" s="1"/>
    </row>
    <row r="532181" spans="1:4" x14ac:dyDescent="0.35">
      <c r="A532181" s="1"/>
      <c r="B532181" s="1"/>
      <c r="C532181" s="1"/>
      <c r="D532181" s="1"/>
    </row>
    <row r="532200" spans="1:4" x14ac:dyDescent="0.35">
      <c r="A532200" s="1"/>
      <c r="B532200" s="1"/>
      <c r="C532200" s="1"/>
      <c r="D532200" s="1"/>
    </row>
    <row r="532219" spans="1:4" x14ac:dyDescent="0.35">
      <c r="A532219" s="1"/>
      <c r="B532219" s="1"/>
      <c r="C532219" s="1"/>
      <c r="D532219" s="1"/>
    </row>
    <row r="532238" spans="1:4" x14ac:dyDescent="0.35">
      <c r="A532238" s="1"/>
      <c r="B532238" s="1"/>
      <c r="C532238" s="1"/>
      <c r="D532238" s="1"/>
    </row>
    <row r="532257" spans="1:4" x14ac:dyDescent="0.35">
      <c r="A532257" s="1"/>
      <c r="B532257" s="1"/>
      <c r="C532257" s="1"/>
      <c r="D532257" s="1"/>
    </row>
    <row r="532276" spans="1:4" x14ac:dyDescent="0.35">
      <c r="A532276" s="1"/>
      <c r="B532276" s="1"/>
      <c r="C532276" s="1"/>
      <c r="D532276" s="1"/>
    </row>
    <row r="532295" spans="1:4" x14ac:dyDescent="0.35">
      <c r="A532295" s="1"/>
      <c r="B532295" s="1"/>
      <c r="C532295" s="1"/>
      <c r="D532295" s="1"/>
    </row>
    <row r="532314" spans="1:4" x14ac:dyDescent="0.35">
      <c r="A532314" s="1"/>
      <c r="B532314" s="1"/>
      <c r="C532314" s="1"/>
      <c r="D532314" s="1"/>
    </row>
    <row r="532333" spans="1:4" x14ac:dyDescent="0.35">
      <c r="A532333" s="1"/>
      <c r="B532333" s="1"/>
      <c r="C532333" s="1"/>
      <c r="D532333" s="1"/>
    </row>
    <row r="532352" spans="1:4" x14ac:dyDescent="0.35">
      <c r="A532352" s="1"/>
      <c r="B532352" s="1"/>
      <c r="C532352" s="1"/>
      <c r="D532352" s="1"/>
    </row>
    <row r="532371" spans="1:4" x14ac:dyDescent="0.35">
      <c r="A532371" s="1"/>
      <c r="B532371" s="1"/>
      <c r="C532371" s="1"/>
      <c r="D532371" s="1"/>
    </row>
    <row r="532390" spans="1:4" x14ac:dyDescent="0.35">
      <c r="A532390" s="1"/>
      <c r="B532390" s="1"/>
      <c r="C532390" s="1"/>
      <c r="D532390" s="1"/>
    </row>
    <row r="532409" spans="1:4" x14ac:dyDescent="0.35">
      <c r="A532409" s="1"/>
      <c r="B532409" s="1"/>
      <c r="C532409" s="1"/>
      <c r="D532409" s="1"/>
    </row>
    <row r="532428" spans="1:4" x14ac:dyDescent="0.35">
      <c r="A532428" s="1"/>
      <c r="B532428" s="1"/>
      <c r="C532428" s="1"/>
      <c r="D532428" s="1"/>
    </row>
    <row r="532447" spans="1:4" x14ac:dyDescent="0.35">
      <c r="A532447" s="1"/>
      <c r="B532447" s="1"/>
      <c r="C532447" s="1"/>
      <c r="D532447" s="1"/>
    </row>
    <row r="532466" spans="1:4" x14ac:dyDescent="0.35">
      <c r="A532466" s="1"/>
      <c r="B532466" s="1"/>
      <c r="C532466" s="1"/>
      <c r="D532466" s="1"/>
    </row>
    <row r="532485" spans="1:4" x14ac:dyDescent="0.35">
      <c r="A532485" s="1"/>
      <c r="B532485" s="1"/>
      <c r="C532485" s="1"/>
      <c r="D532485" s="1"/>
    </row>
    <row r="532504" spans="1:4" x14ac:dyDescent="0.35">
      <c r="A532504" s="1"/>
      <c r="B532504" s="1"/>
      <c r="C532504" s="1"/>
      <c r="D532504" s="1"/>
    </row>
    <row r="532523" spans="1:4" x14ac:dyDescent="0.35">
      <c r="A532523" s="1"/>
      <c r="B532523" s="1"/>
      <c r="C532523" s="1"/>
      <c r="D532523" s="1"/>
    </row>
    <row r="532542" spans="1:4" x14ac:dyDescent="0.35">
      <c r="A532542" s="1"/>
      <c r="B532542" s="1"/>
      <c r="C532542" s="1"/>
      <c r="D532542" s="1"/>
    </row>
    <row r="532561" spans="1:4" x14ac:dyDescent="0.35">
      <c r="A532561" s="1"/>
      <c r="B532561" s="1"/>
      <c r="C532561" s="1"/>
      <c r="D532561" s="1"/>
    </row>
    <row r="532580" spans="1:4" x14ac:dyDescent="0.35">
      <c r="A532580" s="1"/>
      <c r="B532580" s="1"/>
      <c r="C532580" s="1"/>
      <c r="D532580" s="1"/>
    </row>
    <row r="532599" spans="1:4" x14ac:dyDescent="0.35">
      <c r="A532599" s="1"/>
      <c r="B532599" s="1"/>
      <c r="C532599" s="1"/>
      <c r="D532599" s="1"/>
    </row>
    <row r="532618" spans="1:4" x14ac:dyDescent="0.35">
      <c r="A532618" s="1"/>
      <c r="B532618" s="1"/>
      <c r="C532618" s="1"/>
      <c r="D532618" s="1"/>
    </row>
    <row r="532637" spans="1:4" x14ac:dyDescent="0.35">
      <c r="A532637" s="1"/>
      <c r="B532637" s="1"/>
      <c r="C532637" s="1"/>
      <c r="D532637" s="1"/>
    </row>
    <row r="532656" spans="1:4" x14ac:dyDescent="0.35">
      <c r="A532656" s="1"/>
      <c r="B532656" s="1"/>
      <c r="C532656" s="1"/>
      <c r="D532656" s="1"/>
    </row>
    <row r="532675" spans="1:4" x14ac:dyDescent="0.35">
      <c r="A532675" s="1"/>
      <c r="B532675" s="1"/>
      <c r="C532675" s="1"/>
      <c r="D532675" s="1"/>
    </row>
    <row r="532694" spans="1:4" x14ac:dyDescent="0.35">
      <c r="A532694" s="1"/>
      <c r="B532694" s="1"/>
      <c r="C532694" s="1"/>
      <c r="D532694" s="1"/>
    </row>
    <row r="532713" spans="1:4" x14ac:dyDescent="0.35">
      <c r="A532713" s="1"/>
      <c r="B532713" s="1"/>
      <c r="C532713" s="1"/>
      <c r="D532713" s="1"/>
    </row>
    <row r="532732" spans="1:4" x14ac:dyDescent="0.35">
      <c r="A532732" s="1"/>
      <c r="B532732" s="1"/>
      <c r="C532732" s="1"/>
      <c r="D532732" s="1"/>
    </row>
    <row r="532751" spans="1:4" x14ac:dyDescent="0.35">
      <c r="A532751" s="1"/>
      <c r="B532751" s="1"/>
      <c r="C532751" s="1"/>
      <c r="D532751" s="1"/>
    </row>
    <row r="532770" spans="1:4" x14ac:dyDescent="0.35">
      <c r="A532770" s="1"/>
      <c r="B532770" s="1"/>
      <c r="C532770" s="1"/>
      <c r="D532770" s="1"/>
    </row>
    <row r="532789" spans="1:4" x14ac:dyDescent="0.35">
      <c r="A532789" s="1"/>
      <c r="B532789" s="1"/>
      <c r="C532789" s="1"/>
      <c r="D532789" s="1"/>
    </row>
    <row r="532808" spans="1:4" x14ac:dyDescent="0.35">
      <c r="A532808" s="1"/>
      <c r="B532808" s="1"/>
      <c r="C532808" s="1"/>
      <c r="D532808" s="1"/>
    </row>
    <row r="532827" spans="1:4" x14ac:dyDescent="0.35">
      <c r="A532827" s="1"/>
      <c r="B532827" s="1"/>
      <c r="C532827" s="1"/>
      <c r="D532827" s="1"/>
    </row>
    <row r="532846" spans="1:4" x14ac:dyDescent="0.35">
      <c r="A532846" s="1"/>
      <c r="B532846" s="1"/>
      <c r="C532846" s="1"/>
      <c r="D532846" s="1"/>
    </row>
    <row r="532865" spans="1:4" x14ac:dyDescent="0.35">
      <c r="A532865" s="1"/>
      <c r="B532865" s="1"/>
      <c r="C532865" s="1"/>
      <c r="D532865" s="1"/>
    </row>
    <row r="532884" spans="1:4" x14ac:dyDescent="0.35">
      <c r="A532884" s="1"/>
      <c r="B532884" s="1"/>
      <c r="C532884" s="1"/>
      <c r="D532884" s="1"/>
    </row>
    <row r="532903" spans="1:4" x14ac:dyDescent="0.35">
      <c r="A532903" s="1"/>
      <c r="B532903" s="1"/>
      <c r="C532903" s="1"/>
      <c r="D532903" s="1"/>
    </row>
    <row r="532922" spans="1:4" x14ac:dyDescent="0.35">
      <c r="A532922" s="1"/>
      <c r="B532922" s="1"/>
      <c r="C532922" s="1"/>
      <c r="D532922" s="1"/>
    </row>
    <row r="532941" spans="1:4" x14ac:dyDescent="0.35">
      <c r="A532941" s="1"/>
      <c r="B532941" s="1"/>
      <c r="C532941" s="1"/>
      <c r="D532941" s="1"/>
    </row>
    <row r="532960" spans="1:4" x14ac:dyDescent="0.35">
      <c r="A532960" s="1"/>
      <c r="B532960" s="1"/>
      <c r="C532960" s="1"/>
      <c r="D532960" s="1"/>
    </row>
    <row r="532979" spans="1:4" x14ac:dyDescent="0.35">
      <c r="A532979" s="1"/>
      <c r="B532979" s="1"/>
      <c r="C532979" s="1"/>
      <c r="D532979" s="1"/>
    </row>
    <row r="532998" spans="1:4" x14ac:dyDescent="0.35">
      <c r="A532998" s="1"/>
      <c r="B532998" s="1"/>
      <c r="C532998" s="1"/>
      <c r="D532998" s="1"/>
    </row>
    <row r="533017" spans="1:4" x14ac:dyDescent="0.35">
      <c r="A533017" s="1"/>
      <c r="B533017" s="1"/>
      <c r="C533017" s="1"/>
      <c r="D533017" s="1"/>
    </row>
    <row r="533036" spans="1:4" x14ac:dyDescent="0.35">
      <c r="A533036" s="1"/>
      <c r="B533036" s="1"/>
      <c r="C533036" s="1"/>
      <c r="D533036" s="1"/>
    </row>
    <row r="533055" spans="1:4" x14ac:dyDescent="0.35">
      <c r="A533055" s="1"/>
      <c r="B533055" s="1"/>
      <c r="C533055" s="1"/>
      <c r="D533055" s="1"/>
    </row>
    <row r="533074" spans="1:4" x14ac:dyDescent="0.35">
      <c r="A533074" s="1"/>
      <c r="B533074" s="1"/>
      <c r="C533074" s="1"/>
      <c r="D533074" s="1"/>
    </row>
    <row r="533093" spans="1:4" x14ac:dyDescent="0.35">
      <c r="A533093" s="1"/>
      <c r="B533093" s="1"/>
      <c r="C533093" s="1"/>
      <c r="D533093" s="1"/>
    </row>
    <row r="533112" spans="1:4" x14ac:dyDescent="0.35">
      <c r="A533112" s="1"/>
      <c r="B533112" s="1"/>
      <c r="C533112" s="1"/>
      <c r="D533112" s="1"/>
    </row>
    <row r="533131" spans="1:4" x14ac:dyDescent="0.35">
      <c r="A533131" s="1"/>
      <c r="B533131" s="1"/>
      <c r="C533131" s="1"/>
      <c r="D533131" s="1"/>
    </row>
    <row r="533150" spans="1:4" x14ac:dyDescent="0.35">
      <c r="A533150" s="1"/>
      <c r="B533150" s="1"/>
      <c r="C533150" s="1"/>
      <c r="D533150" s="1"/>
    </row>
    <row r="533169" spans="1:4" x14ac:dyDescent="0.35">
      <c r="A533169" s="1"/>
      <c r="B533169" s="1"/>
      <c r="C533169" s="1"/>
      <c r="D533169" s="1"/>
    </row>
    <row r="533188" spans="1:4" x14ac:dyDescent="0.35">
      <c r="A533188" s="1"/>
      <c r="B533188" s="1"/>
      <c r="C533188" s="1"/>
      <c r="D533188" s="1"/>
    </row>
    <row r="533207" spans="1:4" x14ac:dyDescent="0.35">
      <c r="A533207" s="1"/>
      <c r="B533207" s="1"/>
      <c r="C533207" s="1"/>
      <c r="D533207" s="1"/>
    </row>
    <row r="533226" spans="1:4" x14ac:dyDescent="0.35">
      <c r="A533226" s="1"/>
      <c r="B533226" s="1"/>
      <c r="C533226" s="1"/>
      <c r="D533226" s="1"/>
    </row>
    <row r="533245" spans="1:4" x14ac:dyDescent="0.35">
      <c r="A533245" s="1"/>
      <c r="B533245" s="1"/>
      <c r="C533245" s="1"/>
      <c r="D533245" s="1"/>
    </row>
    <row r="533264" spans="1:4" x14ac:dyDescent="0.35">
      <c r="A533264" s="1"/>
      <c r="B533264" s="1"/>
      <c r="C533264" s="1"/>
      <c r="D533264" s="1"/>
    </row>
    <row r="533283" spans="1:4" x14ac:dyDescent="0.35">
      <c r="A533283" s="1"/>
      <c r="B533283" s="1"/>
      <c r="C533283" s="1"/>
      <c r="D533283" s="1"/>
    </row>
    <row r="533302" spans="1:4" x14ac:dyDescent="0.35">
      <c r="A533302" s="1"/>
      <c r="B533302" s="1"/>
      <c r="C533302" s="1"/>
      <c r="D533302" s="1"/>
    </row>
    <row r="533321" spans="1:4" x14ac:dyDescent="0.35">
      <c r="A533321" s="1"/>
      <c r="B533321" s="1"/>
      <c r="C533321" s="1"/>
      <c r="D533321" s="1"/>
    </row>
    <row r="533340" spans="1:4" x14ac:dyDescent="0.35">
      <c r="A533340" s="1"/>
      <c r="B533340" s="1"/>
      <c r="C533340" s="1"/>
      <c r="D533340" s="1"/>
    </row>
    <row r="533359" spans="1:4" x14ac:dyDescent="0.35">
      <c r="A533359" s="1"/>
      <c r="B533359" s="1"/>
      <c r="C533359" s="1"/>
      <c r="D533359" s="1"/>
    </row>
    <row r="533378" spans="1:4" x14ac:dyDescent="0.35">
      <c r="A533378" s="1"/>
      <c r="B533378" s="1"/>
      <c r="C533378" s="1"/>
      <c r="D533378" s="1"/>
    </row>
    <row r="533397" spans="1:4" x14ac:dyDescent="0.35">
      <c r="A533397" s="1"/>
      <c r="B533397" s="1"/>
      <c r="C533397" s="1"/>
      <c r="D533397" s="1"/>
    </row>
    <row r="533416" spans="1:4" x14ac:dyDescent="0.35">
      <c r="A533416" s="1"/>
      <c r="B533416" s="1"/>
      <c r="C533416" s="1"/>
      <c r="D533416" s="1"/>
    </row>
    <row r="533435" spans="1:4" x14ac:dyDescent="0.35">
      <c r="A533435" s="1"/>
      <c r="B533435" s="1"/>
      <c r="C533435" s="1"/>
      <c r="D533435" s="1"/>
    </row>
    <row r="533454" spans="1:4" x14ac:dyDescent="0.35">
      <c r="A533454" s="1"/>
      <c r="B533454" s="1"/>
      <c r="C533454" s="1"/>
      <c r="D533454" s="1"/>
    </row>
    <row r="533473" spans="1:4" x14ac:dyDescent="0.35">
      <c r="A533473" s="1"/>
      <c r="B533473" s="1"/>
      <c r="C533473" s="1"/>
      <c r="D533473" s="1"/>
    </row>
    <row r="533492" spans="1:4" x14ac:dyDescent="0.35">
      <c r="A533492" s="1"/>
      <c r="B533492" s="1"/>
      <c r="C533492" s="1"/>
      <c r="D533492" s="1"/>
    </row>
    <row r="533511" spans="1:4" x14ac:dyDescent="0.35">
      <c r="A533511" s="1"/>
      <c r="B533511" s="1"/>
      <c r="C533511" s="1"/>
      <c r="D533511" s="1"/>
    </row>
    <row r="533530" spans="1:4" x14ac:dyDescent="0.35">
      <c r="A533530" s="1"/>
      <c r="B533530" s="1"/>
      <c r="C533530" s="1"/>
      <c r="D533530" s="1"/>
    </row>
    <row r="533549" spans="1:4" x14ac:dyDescent="0.35">
      <c r="A533549" s="1"/>
      <c r="B533549" s="1"/>
      <c r="C533549" s="1"/>
      <c r="D533549" s="1"/>
    </row>
    <row r="533568" spans="1:4" x14ac:dyDescent="0.35">
      <c r="A533568" s="1"/>
      <c r="B533568" s="1"/>
      <c r="C533568" s="1"/>
      <c r="D533568" s="1"/>
    </row>
    <row r="533587" spans="1:4" x14ac:dyDescent="0.35">
      <c r="A533587" s="1"/>
      <c r="B533587" s="1"/>
      <c r="C533587" s="1"/>
      <c r="D533587" s="1"/>
    </row>
    <row r="533606" spans="1:4" x14ac:dyDescent="0.35">
      <c r="A533606" s="1"/>
      <c r="B533606" s="1"/>
      <c r="C533606" s="1"/>
      <c r="D533606" s="1"/>
    </row>
    <row r="533625" spans="1:4" x14ac:dyDescent="0.35">
      <c r="A533625" s="1"/>
      <c r="B533625" s="1"/>
      <c r="C533625" s="1"/>
      <c r="D533625" s="1"/>
    </row>
    <row r="533644" spans="1:4" x14ac:dyDescent="0.35">
      <c r="A533644" s="1"/>
      <c r="B533644" s="1"/>
      <c r="C533644" s="1"/>
      <c r="D533644" s="1"/>
    </row>
    <row r="533663" spans="1:4" x14ac:dyDescent="0.35">
      <c r="A533663" s="1"/>
      <c r="B533663" s="1"/>
      <c r="C533663" s="1"/>
      <c r="D533663" s="1"/>
    </row>
    <row r="533682" spans="1:4" x14ac:dyDescent="0.35">
      <c r="A533682" s="1"/>
      <c r="B533682" s="1"/>
      <c r="C533682" s="1"/>
      <c r="D533682" s="1"/>
    </row>
    <row r="533701" spans="1:4" x14ac:dyDescent="0.35">
      <c r="A533701" s="1"/>
      <c r="B533701" s="1"/>
      <c r="C533701" s="1"/>
      <c r="D533701" s="1"/>
    </row>
    <row r="533720" spans="1:4" x14ac:dyDescent="0.35">
      <c r="A533720" s="1"/>
      <c r="B533720" s="1"/>
      <c r="C533720" s="1"/>
      <c r="D533720" s="1"/>
    </row>
    <row r="533739" spans="1:4" x14ac:dyDescent="0.35">
      <c r="A533739" s="1"/>
      <c r="B533739" s="1"/>
      <c r="C533739" s="1"/>
      <c r="D533739" s="1"/>
    </row>
    <row r="533758" spans="1:4" x14ac:dyDescent="0.35">
      <c r="A533758" s="1"/>
      <c r="B533758" s="1"/>
      <c r="C533758" s="1"/>
      <c r="D533758" s="1"/>
    </row>
    <row r="533777" spans="1:4" x14ac:dyDescent="0.35">
      <c r="A533777" s="1"/>
      <c r="B533777" s="1"/>
      <c r="C533777" s="1"/>
      <c r="D533777" s="1"/>
    </row>
    <row r="533796" spans="1:4" x14ac:dyDescent="0.35">
      <c r="A533796" s="1"/>
      <c r="B533796" s="1"/>
      <c r="C533796" s="1"/>
      <c r="D533796" s="1"/>
    </row>
    <row r="533815" spans="1:4" x14ac:dyDescent="0.35">
      <c r="A533815" s="1"/>
      <c r="B533815" s="1"/>
      <c r="C533815" s="1"/>
      <c r="D533815" s="1"/>
    </row>
    <row r="533834" spans="1:4" x14ac:dyDescent="0.35">
      <c r="A533834" s="1"/>
      <c r="B533834" s="1"/>
      <c r="C533834" s="1"/>
      <c r="D533834" s="1"/>
    </row>
    <row r="533853" spans="1:4" x14ac:dyDescent="0.35">
      <c r="A533853" s="1"/>
      <c r="B533853" s="1"/>
      <c r="C533853" s="1"/>
      <c r="D533853" s="1"/>
    </row>
    <row r="533872" spans="1:4" x14ac:dyDescent="0.35">
      <c r="A533872" s="1"/>
      <c r="B533872" s="1"/>
      <c r="C533872" s="1"/>
      <c r="D533872" s="1"/>
    </row>
    <row r="533891" spans="1:4" x14ac:dyDescent="0.35">
      <c r="A533891" s="1"/>
      <c r="B533891" s="1"/>
      <c r="C533891" s="1"/>
      <c r="D533891" s="1"/>
    </row>
    <row r="533910" spans="1:4" x14ac:dyDescent="0.35">
      <c r="A533910" s="1"/>
      <c r="B533910" s="1"/>
      <c r="C533910" s="1"/>
      <c r="D533910" s="1"/>
    </row>
    <row r="533929" spans="1:4" x14ac:dyDescent="0.35">
      <c r="A533929" s="1"/>
      <c r="B533929" s="1"/>
      <c r="C533929" s="1"/>
      <c r="D533929" s="1"/>
    </row>
    <row r="533948" spans="1:4" x14ac:dyDescent="0.35">
      <c r="A533948" s="1"/>
      <c r="B533948" s="1"/>
      <c r="C533948" s="1"/>
      <c r="D533948" s="1"/>
    </row>
    <row r="533967" spans="1:4" x14ac:dyDescent="0.35">
      <c r="A533967" s="1"/>
      <c r="B533967" s="1"/>
      <c r="C533967" s="1"/>
      <c r="D533967" s="1"/>
    </row>
    <row r="533986" spans="1:4" x14ac:dyDescent="0.35">
      <c r="A533986" s="1"/>
      <c r="B533986" s="1"/>
      <c r="C533986" s="1"/>
      <c r="D533986" s="1"/>
    </row>
    <row r="534005" spans="1:4" x14ac:dyDescent="0.35">
      <c r="A534005" s="1"/>
      <c r="B534005" s="1"/>
      <c r="C534005" s="1"/>
      <c r="D534005" s="1"/>
    </row>
    <row r="534024" spans="1:4" x14ac:dyDescent="0.35">
      <c r="A534024" s="1"/>
      <c r="B534024" s="1"/>
      <c r="C534024" s="1"/>
      <c r="D534024" s="1"/>
    </row>
    <row r="534043" spans="1:4" x14ac:dyDescent="0.35">
      <c r="A534043" s="1"/>
      <c r="B534043" s="1"/>
      <c r="C534043" s="1"/>
      <c r="D534043" s="1"/>
    </row>
    <row r="534062" spans="1:4" x14ac:dyDescent="0.35">
      <c r="A534062" s="1"/>
      <c r="B534062" s="1"/>
      <c r="C534062" s="1"/>
      <c r="D534062" s="1"/>
    </row>
    <row r="534081" spans="1:4" x14ac:dyDescent="0.35">
      <c r="A534081" s="1"/>
      <c r="B534081" s="1"/>
      <c r="C534081" s="1"/>
      <c r="D534081" s="1"/>
    </row>
    <row r="534100" spans="1:4" x14ac:dyDescent="0.35">
      <c r="A534100" s="1"/>
      <c r="B534100" s="1"/>
      <c r="C534100" s="1"/>
      <c r="D534100" s="1"/>
    </row>
    <row r="534119" spans="1:4" x14ac:dyDescent="0.35">
      <c r="A534119" s="1"/>
      <c r="B534119" s="1"/>
      <c r="C534119" s="1"/>
      <c r="D534119" s="1"/>
    </row>
    <row r="534138" spans="1:4" x14ac:dyDescent="0.35">
      <c r="A534138" s="1"/>
      <c r="B534138" s="1"/>
      <c r="C534138" s="1"/>
      <c r="D534138" s="1"/>
    </row>
    <row r="534157" spans="1:4" x14ac:dyDescent="0.35">
      <c r="A534157" s="1"/>
      <c r="B534157" s="1"/>
      <c r="C534157" s="1"/>
      <c r="D534157" s="1"/>
    </row>
    <row r="534176" spans="1:4" x14ac:dyDescent="0.35">
      <c r="A534176" s="1"/>
      <c r="B534176" s="1"/>
      <c r="C534176" s="1"/>
      <c r="D534176" s="1"/>
    </row>
    <row r="534195" spans="1:4" x14ac:dyDescent="0.35">
      <c r="A534195" s="1"/>
      <c r="B534195" s="1"/>
      <c r="C534195" s="1"/>
      <c r="D534195" s="1"/>
    </row>
    <row r="534214" spans="1:4" x14ac:dyDescent="0.35">
      <c r="A534214" s="1"/>
      <c r="B534214" s="1"/>
      <c r="C534214" s="1"/>
      <c r="D534214" s="1"/>
    </row>
    <row r="534233" spans="1:4" x14ac:dyDescent="0.35">
      <c r="A534233" s="1"/>
      <c r="B534233" s="1"/>
      <c r="C534233" s="1"/>
      <c r="D534233" s="1"/>
    </row>
    <row r="534252" spans="1:4" x14ac:dyDescent="0.35">
      <c r="A534252" s="1"/>
      <c r="B534252" s="1"/>
      <c r="C534252" s="1"/>
      <c r="D534252" s="1"/>
    </row>
    <row r="534271" spans="1:4" x14ac:dyDescent="0.35">
      <c r="A534271" s="1"/>
      <c r="B534271" s="1"/>
      <c r="C534271" s="1"/>
      <c r="D534271" s="1"/>
    </row>
    <row r="534290" spans="1:4" x14ac:dyDescent="0.35">
      <c r="A534290" s="1"/>
      <c r="B534290" s="1"/>
      <c r="C534290" s="1"/>
      <c r="D534290" s="1"/>
    </row>
    <row r="534309" spans="1:4" x14ac:dyDescent="0.35">
      <c r="A534309" s="1"/>
      <c r="B534309" s="1"/>
      <c r="C534309" s="1"/>
      <c r="D534309" s="1"/>
    </row>
    <row r="534328" spans="1:4" x14ac:dyDescent="0.35">
      <c r="A534328" s="1"/>
      <c r="B534328" s="1"/>
      <c r="C534328" s="1"/>
      <c r="D534328" s="1"/>
    </row>
    <row r="534347" spans="1:4" x14ac:dyDescent="0.35">
      <c r="A534347" s="1"/>
      <c r="B534347" s="1"/>
      <c r="C534347" s="1"/>
      <c r="D534347" s="1"/>
    </row>
    <row r="534366" spans="1:4" x14ac:dyDescent="0.35">
      <c r="A534366" s="1"/>
      <c r="B534366" s="1"/>
      <c r="C534366" s="1"/>
      <c r="D534366" s="1"/>
    </row>
    <row r="534385" spans="1:4" x14ac:dyDescent="0.35">
      <c r="A534385" s="1"/>
      <c r="B534385" s="1"/>
      <c r="C534385" s="1"/>
      <c r="D534385" s="1"/>
    </row>
    <row r="534404" spans="1:4" x14ac:dyDescent="0.35">
      <c r="A534404" s="1"/>
      <c r="B534404" s="1"/>
      <c r="C534404" s="1"/>
      <c r="D534404" s="1"/>
    </row>
    <row r="534423" spans="1:4" x14ac:dyDescent="0.35">
      <c r="A534423" s="1"/>
      <c r="B534423" s="1"/>
      <c r="C534423" s="1"/>
      <c r="D534423" s="1"/>
    </row>
    <row r="534442" spans="1:4" x14ac:dyDescent="0.35">
      <c r="A534442" s="1"/>
      <c r="B534442" s="1"/>
      <c r="C534442" s="1"/>
      <c r="D534442" s="1"/>
    </row>
    <row r="534461" spans="1:4" x14ac:dyDescent="0.35">
      <c r="A534461" s="1"/>
      <c r="B534461" s="1"/>
      <c r="C534461" s="1"/>
      <c r="D534461" s="1"/>
    </row>
    <row r="534480" spans="1:4" x14ac:dyDescent="0.35">
      <c r="A534480" s="1"/>
      <c r="B534480" s="1"/>
      <c r="C534480" s="1"/>
      <c r="D534480" s="1"/>
    </row>
    <row r="534499" spans="1:4" x14ac:dyDescent="0.35">
      <c r="A534499" s="1"/>
      <c r="B534499" s="1"/>
      <c r="C534499" s="1"/>
      <c r="D534499" s="1"/>
    </row>
    <row r="534518" spans="1:4" x14ac:dyDescent="0.35">
      <c r="A534518" s="1"/>
      <c r="B534518" s="1"/>
      <c r="C534518" s="1"/>
      <c r="D534518" s="1"/>
    </row>
    <row r="534537" spans="1:4" x14ac:dyDescent="0.35">
      <c r="A534537" s="1"/>
      <c r="B534537" s="1"/>
      <c r="C534537" s="1"/>
      <c r="D534537" s="1"/>
    </row>
    <row r="534556" spans="1:4" x14ac:dyDescent="0.35">
      <c r="A534556" s="1"/>
      <c r="B534556" s="1"/>
      <c r="C534556" s="1"/>
      <c r="D534556" s="1"/>
    </row>
    <row r="534575" spans="1:4" x14ac:dyDescent="0.35">
      <c r="A534575" s="1"/>
      <c r="B534575" s="1"/>
      <c r="C534575" s="1"/>
      <c r="D534575" s="1"/>
    </row>
    <row r="534594" spans="1:4" x14ac:dyDescent="0.35">
      <c r="A534594" s="1"/>
      <c r="B534594" s="1"/>
      <c r="C534594" s="1"/>
      <c r="D534594" s="1"/>
    </row>
    <row r="534613" spans="1:4" x14ac:dyDescent="0.35">
      <c r="A534613" s="1"/>
      <c r="B534613" s="1"/>
      <c r="C534613" s="1"/>
      <c r="D534613" s="1"/>
    </row>
    <row r="534632" spans="1:4" x14ac:dyDescent="0.35">
      <c r="A534632" s="1"/>
      <c r="B534632" s="1"/>
      <c r="C534632" s="1"/>
      <c r="D534632" s="1"/>
    </row>
    <row r="534651" spans="1:4" x14ac:dyDescent="0.35">
      <c r="A534651" s="1"/>
      <c r="B534651" s="1"/>
      <c r="C534651" s="1"/>
      <c r="D534651" s="1"/>
    </row>
    <row r="534670" spans="1:4" x14ac:dyDescent="0.35">
      <c r="A534670" s="1"/>
      <c r="B534670" s="1"/>
      <c r="C534670" s="1"/>
      <c r="D534670" s="1"/>
    </row>
    <row r="534689" spans="1:4" x14ac:dyDescent="0.35">
      <c r="A534689" s="1"/>
      <c r="B534689" s="1"/>
      <c r="C534689" s="1"/>
      <c r="D534689" s="1"/>
    </row>
    <row r="534708" spans="1:4" x14ac:dyDescent="0.35">
      <c r="A534708" s="1"/>
      <c r="B534708" s="1"/>
      <c r="C534708" s="1"/>
      <c r="D534708" s="1"/>
    </row>
    <row r="534727" spans="1:4" x14ac:dyDescent="0.35">
      <c r="A534727" s="1"/>
      <c r="B534727" s="1"/>
      <c r="C534727" s="1"/>
      <c r="D534727" s="1"/>
    </row>
    <row r="534746" spans="1:4" x14ac:dyDescent="0.35">
      <c r="A534746" s="1"/>
      <c r="B534746" s="1"/>
      <c r="C534746" s="1"/>
      <c r="D534746" s="1"/>
    </row>
    <row r="534765" spans="1:4" x14ac:dyDescent="0.35">
      <c r="A534765" s="1"/>
      <c r="B534765" s="1"/>
      <c r="C534765" s="1"/>
      <c r="D534765" s="1"/>
    </row>
    <row r="534784" spans="1:4" x14ac:dyDescent="0.35">
      <c r="A534784" s="1"/>
      <c r="B534784" s="1"/>
      <c r="C534784" s="1"/>
      <c r="D534784" s="1"/>
    </row>
    <row r="534803" spans="1:4" x14ac:dyDescent="0.35">
      <c r="A534803" s="1"/>
      <c r="B534803" s="1"/>
      <c r="C534803" s="1"/>
      <c r="D534803" s="1"/>
    </row>
    <row r="534822" spans="1:4" x14ac:dyDescent="0.35">
      <c r="A534822" s="1"/>
      <c r="B534822" s="1"/>
      <c r="C534822" s="1"/>
      <c r="D534822" s="1"/>
    </row>
    <row r="534841" spans="1:4" x14ac:dyDescent="0.35">
      <c r="A534841" s="1"/>
      <c r="B534841" s="1"/>
      <c r="C534841" s="1"/>
      <c r="D534841" s="1"/>
    </row>
    <row r="534860" spans="1:4" x14ac:dyDescent="0.35">
      <c r="A534860" s="1"/>
      <c r="B534860" s="1"/>
      <c r="C534860" s="1"/>
      <c r="D534860" s="1"/>
    </row>
    <row r="534879" spans="1:4" x14ac:dyDescent="0.35">
      <c r="A534879" s="1"/>
      <c r="B534879" s="1"/>
      <c r="C534879" s="1"/>
      <c r="D534879" s="1"/>
    </row>
    <row r="534898" spans="1:4" x14ac:dyDescent="0.35">
      <c r="A534898" s="1"/>
      <c r="B534898" s="1"/>
      <c r="C534898" s="1"/>
      <c r="D534898" s="1"/>
    </row>
    <row r="534917" spans="1:4" x14ac:dyDescent="0.35">
      <c r="A534917" s="1"/>
      <c r="B534917" s="1"/>
      <c r="C534917" s="1"/>
      <c r="D534917" s="1"/>
    </row>
    <row r="534936" spans="1:4" x14ac:dyDescent="0.35">
      <c r="A534936" s="1"/>
      <c r="B534936" s="1"/>
      <c r="C534936" s="1"/>
      <c r="D534936" s="1"/>
    </row>
    <row r="534955" spans="1:4" x14ac:dyDescent="0.35">
      <c r="A534955" s="1"/>
      <c r="B534955" s="1"/>
      <c r="C534955" s="1"/>
      <c r="D534955" s="1"/>
    </row>
    <row r="534974" spans="1:4" x14ac:dyDescent="0.35">
      <c r="A534974" s="1"/>
      <c r="B534974" s="1"/>
      <c r="C534974" s="1"/>
      <c r="D534974" s="1"/>
    </row>
    <row r="534993" spans="1:4" x14ac:dyDescent="0.35">
      <c r="A534993" s="1"/>
      <c r="B534993" s="1"/>
      <c r="C534993" s="1"/>
      <c r="D534993" s="1"/>
    </row>
    <row r="535012" spans="1:4" x14ac:dyDescent="0.35">
      <c r="A535012" s="1"/>
      <c r="B535012" s="1"/>
      <c r="C535012" s="1"/>
      <c r="D535012" s="1"/>
    </row>
    <row r="535031" spans="1:4" x14ac:dyDescent="0.35">
      <c r="A535031" s="1"/>
      <c r="B535031" s="1"/>
      <c r="C535031" s="1"/>
      <c r="D535031" s="1"/>
    </row>
    <row r="535050" spans="1:4" x14ac:dyDescent="0.35">
      <c r="A535050" s="1"/>
      <c r="B535050" s="1"/>
      <c r="C535050" s="1"/>
      <c r="D535050" s="1"/>
    </row>
    <row r="535069" spans="1:4" x14ac:dyDescent="0.35">
      <c r="A535069" s="1"/>
      <c r="B535069" s="1"/>
      <c r="C535069" s="1"/>
      <c r="D535069" s="1"/>
    </row>
    <row r="535088" spans="1:4" x14ac:dyDescent="0.35">
      <c r="A535088" s="1"/>
      <c r="B535088" s="1"/>
      <c r="C535088" s="1"/>
      <c r="D535088" s="1"/>
    </row>
    <row r="535107" spans="1:4" x14ac:dyDescent="0.35">
      <c r="A535107" s="1"/>
      <c r="B535107" s="1"/>
      <c r="C535107" s="1"/>
      <c r="D535107" s="1"/>
    </row>
    <row r="535126" spans="1:4" x14ac:dyDescent="0.35">
      <c r="A535126" s="1"/>
      <c r="B535126" s="1"/>
      <c r="C535126" s="1"/>
      <c r="D535126" s="1"/>
    </row>
    <row r="535145" spans="1:4" x14ac:dyDescent="0.35">
      <c r="A535145" s="1"/>
      <c r="B535145" s="1"/>
      <c r="C535145" s="1"/>
      <c r="D535145" s="1"/>
    </row>
    <row r="535164" spans="1:4" x14ac:dyDescent="0.35">
      <c r="A535164" s="1"/>
      <c r="B535164" s="1"/>
      <c r="C535164" s="1"/>
      <c r="D535164" s="1"/>
    </row>
    <row r="535183" spans="1:4" x14ac:dyDescent="0.35">
      <c r="A535183" s="1"/>
      <c r="B535183" s="1"/>
      <c r="C535183" s="1"/>
      <c r="D535183" s="1"/>
    </row>
    <row r="535202" spans="1:4" x14ac:dyDescent="0.35">
      <c r="A535202" s="1"/>
      <c r="B535202" s="1"/>
      <c r="C535202" s="1"/>
      <c r="D535202" s="1"/>
    </row>
    <row r="535221" spans="1:4" x14ac:dyDescent="0.35">
      <c r="A535221" s="1"/>
      <c r="B535221" s="1"/>
      <c r="C535221" s="1"/>
      <c r="D535221" s="1"/>
    </row>
    <row r="535240" spans="1:4" x14ac:dyDescent="0.35">
      <c r="A535240" s="1"/>
      <c r="B535240" s="1"/>
      <c r="C535240" s="1"/>
      <c r="D535240" s="1"/>
    </row>
    <row r="535259" spans="1:4" x14ac:dyDescent="0.35">
      <c r="A535259" s="1"/>
      <c r="B535259" s="1"/>
      <c r="C535259" s="1"/>
      <c r="D535259" s="1"/>
    </row>
    <row r="535278" spans="1:4" x14ac:dyDescent="0.35">
      <c r="A535278" s="1"/>
      <c r="B535278" s="1"/>
      <c r="C535278" s="1"/>
      <c r="D535278" s="1"/>
    </row>
    <row r="535297" spans="1:4" x14ac:dyDescent="0.35">
      <c r="A535297" s="1"/>
      <c r="B535297" s="1"/>
      <c r="C535297" s="1"/>
      <c r="D535297" s="1"/>
    </row>
    <row r="535316" spans="1:4" x14ac:dyDescent="0.35">
      <c r="A535316" s="1"/>
      <c r="B535316" s="1"/>
      <c r="C535316" s="1"/>
      <c r="D535316" s="1"/>
    </row>
    <row r="535335" spans="1:4" x14ac:dyDescent="0.35">
      <c r="A535335" s="1"/>
      <c r="B535335" s="1"/>
      <c r="C535335" s="1"/>
      <c r="D535335" s="1"/>
    </row>
    <row r="535354" spans="1:4" x14ac:dyDescent="0.35">
      <c r="A535354" s="1"/>
      <c r="B535354" s="1"/>
      <c r="C535354" s="1"/>
      <c r="D535354" s="1"/>
    </row>
    <row r="535373" spans="1:4" x14ac:dyDescent="0.35">
      <c r="A535373" s="1"/>
      <c r="B535373" s="1"/>
      <c r="C535373" s="1"/>
      <c r="D535373" s="1"/>
    </row>
    <row r="535392" spans="1:4" x14ac:dyDescent="0.35">
      <c r="A535392" s="1"/>
      <c r="B535392" s="1"/>
      <c r="C535392" s="1"/>
      <c r="D535392" s="1"/>
    </row>
    <row r="535411" spans="1:4" x14ac:dyDescent="0.35">
      <c r="A535411" s="1"/>
      <c r="B535411" s="1"/>
      <c r="C535411" s="1"/>
      <c r="D535411" s="1"/>
    </row>
    <row r="535430" spans="1:4" x14ac:dyDescent="0.35">
      <c r="A535430" s="1"/>
      <c r="B535430" s="1"/>
      <c r="C535430" s="1"/>
      <c r="D535430" s="1"/>
    </row>
    <row r="535449" spans="1:4" x14ac:dyDescent="0.35">
      <c r="A535449" s="1"/>
      <c r="B535449" s="1"/>
      <c r="C535449" s="1"/>
      <c r="D535449" s="1"/>
    </row>
    <row r="535468" spans="1:4" x14ac:dyDescent="0.35">
      <c r="A535468" s="1"/>
      <c r="B535468" s="1"/>
      <c r="C535468" s="1"/>
      <c r="D535468" s="1"/>
    </row>
    <row r="535487" spans="1:4" x14ac:dyDescent="0.35">
      <c r="A535487" s="1"/>
      <c r="B535487" s="1"/>
      <c r="C535487" s="1"/>
      <c r="D535487" s="1"/>
    </row>
    <row r="535506" spans="1:4" x14ac:dyDescent="0.35">
      <c r="A535506" s="1"/>
      <c r="B535506" s="1"/>
      <c r="C535506" s="1"/>
      <c r="D535506" s="1"/>
    </row>
    <row r="535525" spans="1:4" x14ac:dyDescent="0.35">
      <c r="A535525" s="1"/>
      <c r="B535525" s="1"/>
      <c r="C535525" s="1"/>
      <c r="D535525" s="1"/>
    </row>
    <row r="535544" spans="1:4" x14ac:dyDescent="0.35">
      <c r="A535544" s="1"/>
      <c r="B535544" s="1"/>
      <c r="C535544" s="1"/>
      <c r="D535544" s="1"/>
    </row>
    <row r="535563" spans="1:4" x14ac:dyDescent="0.35">
      <c r="A535563" s="1"/>
      <c r="B535563" s="1"/>
      <c r="C535563" s="1"/>
      <c r="D535563" s="1"/>
    </row>
    <row r="535582" spans="1:4" x14ac:dyDescent="0.35">
      <c r="A535582" s="1"/>
      <c r="B535582" s="1"/>
      <c r="C535582" s="1"/>
      <c r="D535582" s="1"/>
    </row>
    <row r="535601" spans="1:4" x14ac:dyDescent="0.35">
      <c r="A535601" s="1"/>
      <c r="B535601" s="1"/>
      <c r="C535601" s="1"/>
      <c r="D535601" s="1"/>
    </row>
    <row r="535620" spans="1:4" x14ac:dyDescent="0.35">
      <c r="A535620" s="1"/>
      <c r="B535620" s="1"/>
      <c r="C535620" s="1"/>
      <c r="D535620" s="1"/>
    </row>
    <row r="535639" spans="1:4" x14ac:dyDescent="0.35">
      <c r="A535639" s="1"/>
      <c r="B535639" s="1"/>
      <c r="C535639" s="1"/>
      <c r="D535639" s="1"/>
    </row>
    <row r="535658" spans="1:4" x14ac:dyDescent="0.35">
      <c r="A535658" s="1"/>
      <c r="B535658" s="1"/>
      <c r="C535658" s="1"/>
      <c r="D535658" s="1"/>
    </row>
    <row r="535677" spans="1:4" x14ac:dyDescent="0.35">
      <c r="A535677" s="1"/>
      <c r="B535677" s="1"/>
      <c r="C535677" s="1"/>
      <c r="D535677" s="1"/>
    </row>
    <row r="535696" spans="1:4" x14ac:dyDescent="0.35">
      <c r="A535696" s="1"/>
      <c r="B535696" s="1"/>
      <c r="C535696" s="1"/>
      <c r="D535696" s="1"/>
    </row>
    <row r="535715" spans="1:4" x14ac:dyDescent="0.35">
      <c r="A535715" s="1"/>
      <c r="B535715" s="1"/>
      <c r="C535715" s="1"/>
      <c r="D535715" s="1"/>
    </row>
    <row r="535734" spans="1:4" x14ac:dyDescent="0.35">
      <c r="A535734" s="1"/>
      <c r="B535734" s="1"/>
      <c r="C535734" s="1"/>
      <c r="D535734" s="1"/>
    </row>
    <row r="535753" spans="1:4" x14ac:dyDescent="0.35">
      <c r="A535753" s="1"/>
      <c r="B535753" s="1"/>
      <c r="C535753" s="1"/>
      <c r="D535753" s="1"/>
    </row>
    <row r="535772" spans="1:4" x14ac:dyDescent="0.35">
      <c r="A535772" s="1"/>
      <c r="B535772" s="1"/>
      <c r="C535772" s="1"/>
      <c r="D535772" s="1"/>
    </row>
    <row r="535791" spans="1:4" x14ac:dyDescent="0.35">
      <c r="A535791" s="1"/>
      <c r="B535791" s="1"/>
      <c r="C535791" s="1"/>
      <c r="D535791" s="1"/>
    </row>
    <row r="535810" spans="1:4" x14ac:dyDescent="0.35">
      <c r="A535810" s="1"/>
      <c r="B535810" s="1"/>
      <c r="C535810" s="1"/>
      <c r="D535810" s="1"/>
    </row>
    <row r="535829" spans="1:4" x14ac:dyDescent="0.35">
      <c r="A535829" s="1"/>
      <c r="B535829" s="1"/>
      <c r="C535829" s="1"/>
      <c r="D535829" s="1"/>
    </row>
    <row r="535848" spans="1:4" x14ac:dyDescent="0.35">
      <c r="A535848" s="1"/>
      <c r="B535848" s="1"/>
      <c r="C535848" s="1"/>
      <c r="D535848" s="1"/>
    </row>
    <row r="535867" spans="1:4" x14ac:dyDescent="0.35">
      <c r="A535867" s="1"/>
      <c r="B535867" s="1"/>
      <c r="C535867" s="1"/>
      <c r="D535867" s="1"/>
    </row>
    <row r="535886" spans="1:4" x14ac:dyDescent="0.35">
      <c r="A535886" s="1"/>
      <c r="B535886" s="1"/>
      <c r="C535886" s="1"/>
      <c r="D535886" s="1"/>
    </row>
    <row r="535905" spans="1:4" x14ac:dyDescent="0.35">
      <c r="A535905" s="1"/>
      <c r="B535905" s="1"/>
      <c r="C535905" s="1"/>
      <c r="D535905" s="1"/>
    </row>
    <row r="535924" spans="1:4" x14ac:dyDescent="0.35">
      <c r="A535924" s="1"/>
      <c r="B535924" s="1"/>
      <c r="C535924" s="1"/>
      <c r="D535924" s="1"/>
    </row>
    <row r="535943" spans="1:4" x14ac:dyDescent="0.35">
      <c r="A535943" s="1"/>
      <c r="B535943" s="1"/>
      <c r="C535943" s="1"/>
      <c r="D535943" s="1"/>
    </row>
    <row r="535962" spans="1:4" x14ac:dyDescent="0.35">
      <c r="A535962" s="1"/>
      <c r="B535962" s="1"/>
      <c r="C535962" s="1"/>
      <c r="D535962" s="1"/>
    </row>
    <row r="535981" spans="1:4" x14ac:dyDescent="0.35">
      <c r="A535981" s="1"/>
      <c r="B535981" s="1"/>
      <c r="C535981" s="1"/>
      <c r="D535981" s="1"/>
    </row>
    <row r="536000" spans="1:4" x14ac:dyDescent="0.35">
      <c r="A536000" s="1"/>
      <c r="B536000" s="1"/>
      <c r="C536000" s="1"/>
      <c r="D536000" s="1"/>
    </row>
    <row r="536019" spans="1:4" x14ac:dyDescent="0.35">
      <c r="A536019" s="1"/>
      <c r="B536019" s="1"/>
      <c r="C536019" s="1"/>
      <c r="D536019" s="1"/>
    </row>
    <row r="536038" spans="1:4" x14ac:dyDescent="0.35">
      <c r="A536038" s="1"/>
      <c r="B536038" s="1"/>
      <c r="C536038" s="1"/>
      <c r="D536038" s="1"/>
    </row>
    <row r="536057" spans="1:4" x14ac:dyDescent="0.35">
      <c r="A536057" s="1"/>
      <c r="B536057" s="1"/>
      <c r="C536057" s="1"/>
      <c r="D536057" s="1"/>
    </row>
    <row r="536076" spans="1:4" x14ac:dyDescent="0.35">
      <c r="A536076" s="1"/>
      <c r="B536076" s="1"/>
      <c r="C536076" s="1"/>
      <c r="D536076" s="1"/>
    </row>
    <row r="536095" spans="1:4" x14ac:dyDescent="0.35">
      <c r="A536095" s="1"/>
      <c r="B536095" s="1"/>
      <c r="C536095" s="1"/>
      <c r="D536095" s="1"/>
    </row>
    <row r="536114" spans="1:4" x14ac:dyDescent="0.35">
      <c r="A536114" s="1"/>
      <c r="B536114" s="1"/>
      <c r="C536114" s="1"/>
      <c r="D536114" s="1"/>
    </row>
    <row r="536133" spans="1:4" x14ac:dyDescent="0.35">
      <c r="A536133" s="1"/>
      <c r="B536133" s="1"/>
      <c r="C536133" s="1"/>
      <c r="D536133" s="1"/>
    </row>
    <row r="536152" spans="1:4" x14ac:dyDescent="0.35">
      <c r="A536152" s="1"/>
      <c r="B536152" s="1"/>
      <c r="C536152" s="1"/>
      <c r="D536152" s="1"/>
    </row>
    <row r="536171" spans="1:4" x14ac:dyDescent="0.35">
      <c r="A536171" s="1"/>
      <c r="B536171" s="1"/>
      <c r="C536171" s="1"/>
      <c r="D536171" s="1"/>
    </row>
    <row r="536190" spans="1:4" x14ac:dyDescent="0.35">
      <c r="A536190" s="1"/>
      <c r="B536190" s="1"/>
      <c r="C536190" s="1"/>
      <c r="D536190" s="1"/>
    </row>
    <row r="536209" spans="1:4" x14ac:dyDescent="0.35">
      <c r="A536209" s="1"/>
      <c r="B536209" s="1"/>
      <c r="C536209" s="1"/>
      <c r="D536209" s="1"/>
    </row>
    <row r="536228" spans="1:4" x14ac:dyDescent="0.35">
      <c r="A536228" s="1"/>
      <c r="B536228" s="1"/>
      <c r="C536228" s="1"/>
      <c r="D536228" s="1"/>
    </row>
    <row r="536247" spans="1:4" x14ac:dyDescent="0.35">
      <c r="A536247" s="1"/>
      <c r="B536247" s="1"/>
      <c r="C536247" s="1"/>
      <c r="D536247" s="1"/>
    </row>
    <row r="536266" spans="1:4" x14ac:dyDescent="0.35">
      <c r="A536266" s="1"/>
      <c r="B536266" s="1"/>
      <c r="C536266" s="1"/>
      <c r="D536266" s="1"/>
    </row>
    <row r="536285" spans="1:4" x14ac:dyDescent="0.35">
      <c r="A536285" s="1"/>
      <c r="B536285" s="1"/>
      <c r="C536285" s="1"/>
      <c r="D536285" s="1"/>
    </row>
    <row r="536304" spans="1:4" x14ac:dyDescent="0.35">
      <c r="A536304" s="1"/>
      <c r="B536304" s="1"/>
      <c r="C536304" s="1"/>
      <c r="D536304" s="1"/>
    </row>
    <row r="536323" spans="1:4" x14ac:dyDescent="0.35">
      <c r="A536323" s="1"/>
      <c r="B536323" s="1"/>
      <c r="C536323" s="1"/>
      <c r="D536323" s="1"/>
    </row>
    <row r="536342" spans="1:4" x14ac:dyDescent="0.35">
      <c r="A536342" s="1"/>
      <c r="B536342" s="1"/>
      <c r="C536342" s="1"/>
      <c r="D536342" s="1"/>
    </row>
    <row r="536361" spans="1:4" x14ac:dyDescent="0.35">
      <c r="A536361" s="1"/>
      <c r="B536361" s="1"/>
      <c r="C536361" s="1"/>
      <c r="D536361" s="1"/>
    </row>
    <row r="536380" spans="1:4" x14ac:dyDescent="0.35">
      <c r="A536380" s="1"/>
      <c r="B536380" s="1"/>
      <c r="C536380" s="1"/>
      <c r="D536380" s="1"/>
    </row>
    <row r="536399" spans="1:4" x14ac:dyDescent="0.35">
      <c r="A536399" s="1"/>
      <c r="B536399" s="1"/>
      <c r="C536399" s="1"/>
      <c r="D536399" s="1"/>
    </row>
    <row r="536418" spans="1:4" x14ac:dyDescent="0.35">
      <c r="A536418" s="1"/>
      <c r="B536418" s="1"/>
      <c r="C536418" s="1"/>
      <c r="D536418" s="1"/>
    </row>
    <row r="536437" spans="1:4" x14ac:dyDescent="0.35">
      <c r="A536437" s="1"/>
      <c r="B536437" s="1"/>
      <c r="C536437" s="1"/>
      <c r="D536437" s="1"/>
    </row>
    <row r="536456" spans="1:4" x14ac:dyDescent="0.35">
      <c r="A536456" s="1"/>
      <c r="B536456" s="1"/>
      <c r="C536456" s="1"/>
      <c r="D536456" s="1"/>
    </row>
    <row r="536475" spans="1:4" x14ac:dyDescent="0.35">
      <c r="A536475" s="1"/>
      <c r="B536475" s="1"/>
      <c r="C536475" s="1"/>
      <c r="D536475" s="1"/>
    </row>
    <row r="536494" spans="1:4" x14ac:dyDescent="0.35">
      <c r="A536494" s="1"/>
      <c r="B536494" s="1"/>
      <c r="C536494" s="1"/>
      <c r="D536494" s="1"/>
    </row>
    <row r="536513" spans="1:4" x14ac:dyDescent="0.35">
      <c r="A536513" s="1"/>
      <c r="B536513" s="1"/>
      <c r="C536513" s="1"/>
      <c r="D536513" s="1"/>
    </row>
    <row r="536532" spans="1:4" x14ac:dyDescent="0.35">
      <c r="A536532" s="1"/>
      <c r="B536532" s="1"/>
      <c r="C536532" s="1"/>
      <c r="D536532" s="1"/>
    </row>
    <row r="536551" spans="1:4" x14ac:dyDescent="0.35">
      <c r="A536551" s="1"/>
      <c r="B536551" s="1"/>
      <c r="C536551" s="1"/>
      <c r="D536551" s="1"/>
    </row>
    <row r="536570" spans="1:4" x14ac:dyDescent="0.35">
      <c r="A536570" s="1"/>
      <c r="B536570" s="1"/>
      <c r="C536570" s="1"/>
      <c r="D536570" s="1"/>
    </row>
    <row r="536589" spans="1:4" x14ac:dyDescent="0.35">
      <c r="A536589" s="1"/>
      <c r="B536589" s="1"/>
      <c r="C536589" s="1"/>
      <c r="D536589" s="1"/>
    </row>
    <row r="536608" spans="1:4" x14ac:dyDescent="0.35">
      <c r="A536608" s="1"/>
      <c r="B536608" s="1"/>
      <c r="C536608" s="1"/>
      <c r="D536608" s="1"/>
    </row>
    <row r="536627" spans="1:4" x14ac:dyDescent="0.35">
      <c r="A536627" s="1"/>
      <c r="B536627" s="1"/>
      <c r="C536627" s="1"/>
      <c r="D536627" s="1"/>
    </row>
    <row r="536646" spans="1:4" x14ac:dyDescent="0.35">
      <c r="A536646" s="1"/>
      <c r="B536646" s="1"/>
      <c r="C536646" s="1"/>
      <c r="D536646" s="1"/>
    </row>
    <row r="536665" spans="1:4" x14ac:dyDescent="0.35">
      <c r="A536665" s="1"/>
      <c r="B536665" s="1"/>
      <c r="C536665" s="1"/>
      <c r="D536665" s="1"/>
    </row>
    <row r="536684" spans="1:4" x14ac:dyDescent="0.35">
      <c r="A536684" s="1"/>
      <c r="B536684" s="1"/>
      <c r="C536684" s="1"/>
      <c r="D536684" s="1"/>
    </row>
    <row r="536703" spans="1:4" x14ac:dyDescent="0.35">
      <c r="A536703" s="1"/>
      <c r="B536703" s="1"/>
      <c r="C536703" s="1"/>
      <c r="D536703" s="1"/>
    </row>
    <row r="536722" spans="1:4" x14ac:dyDescent="0.35">
      <c r="A536722" s="1"/>
      <c r="B536722" s="1"/>
      <c r="C536722" s="1"/>
      <c r="D536722" s="1"/>
    </row>
    <row r="536741" spans="1:4" x14ac:dyDescent="0.35">
      <c r="A536741" s="1"/>
      <c r="B536741" s="1"/>
      <c r="C536741" s="1"/>
      <c r="D536741" s="1"/>
    </row>
    <row r="536760" spans="1:4" x14ac:dyDescent="0.35">
      <c r="A536760" s="1"/>
      <c r="B536760" s="1"/>
      <c r="C536760" s="1"/>
      <c r="D536760" s="1"/>
    </row>
    <row r="536779" spans="1:4" x14ac:dyDescent="0.35">
      <c r="A536779" s="1"/>
      <c r="B536779" s="1"/>
      <c r="C536779" s="1"/>
      <c r="D536779" s="1"/>
    </row>
    <row r="536798" spans="1:4" x14ac:dyDescent="0.35">
      <c r="A536798" s="1"/>
      <c r="B536798" s="1"/>
      <c r="C536798" s="1"/>
      <c r="D536798" s="1"/>
    </row>
    <row r="536817" spans="1:4" x14ac:dyDescent="0.35">
      <c r="A536817" s="1"/>
      <c r="B536817" s="1"/>
      <c r="C536817" s="1"/>
      <c r="D536817" s="1"/>
    </row>
    <row r="536836" spans="1:4" x14ac:dyDescent="0.35">
      <c r="A536836" s="1"/>
      <c r="B536836" s="1"/>
      <c r="C536836" s="1"/>
      <c r="D536836" s="1"/>
    </row>
    <row r="536855" spans="1:4" x14ac:dyDescent="0.35">
      <c r="A536855" s="1"/>
      <c r="B536855" s="1"/>
      <c r="C536855" s="1"/>
      <c r="D536855" s="1"/>
    </row>
    <row r="536874" spans="1:4" x14ac:dyDescent="0.35">
      <c r="A536874" s="1"/>
      <c r="B536874" s="1"/>
      <c r="C536874" s="1"/>
      <c r="D536874" s="1"/>
    </row>
    <row r="536893" spans="1:4" x14ac:dyDescent="0.35">
      <c r="A536893" s="1"/>
      <c r="B536893" s="1"/>
      <c r="C536893" s="1"/>
      <c r="D536893" s="1"/>
    </row>
    <row r="536912" spans="1:4" x14ac:dyDescent="0.35">
      <c r="A536912" s="1"/>
      <c r="B536912" s="1"/>
      <c r="C536912" s="1"/>
      <c r="D536912" s="1"/>
    </row>
    <row r="536931" spans="1:4" x14ac:dyDescent="0.35">
      <c r="A536931" s="1"/>
      <c r="B536931" s="1"/>
      <c r="C536931" s="1"/>
      <c r="D536931" s="1"/>
    </row>
    <row r="536950" spans="1:4" x14ac:dyDescent="0.35">
      <c r="A536950" s="1"/>
      <c r="B536950" s="1"/>
      <c r="C536950" s="1"/>
      <c r="D536950" s="1"/>
    </row>
    <row r="536969" spans="1:4" x14ac:dyDescent="0.35">
      <c r="A536969" s="1"/>
      <c r="B536969" s="1"/>
      <c r="C536969" s="1"/>
      <c r="D536969" s="1"/>
    </row>
    <row r="536988" spans="1:4" x14ac:dyDescent="0.35">
      <c r="A536988" s="1"/>
      <c r="B536988" s="1"/>
      <c r="C536988" s="1"/>
      <c r="D536988" s="1"/>
    </row>
    <row r="537007" spans="1:4" x14ac:dyDescent="0.35">
      <c r="A537007" s="1"/>
      <c r="B537007" s="1"/>
      <c r="C537007" s="1"/>
      <c r="D537007" s="1"/>
    </row>
    <row r="537026" spans="1:4" x14ac:dyDescent="0.35">
      <c r="A537026" s="1"/>
      <c r="B537026" s="1"/>
      <c r="C537026" s="1"/>
      <c r="D537026" s="1"/>
    </row>
    <row r="537045" spans="1:4" x14ac:dyDescent="0.35">
      <c r="A537045" s="1"/>
      <c r="B537045" s="1"/>
      <c r="C537045" s="1"/>
      <c r="D537045" s="1"/>
    </row>
    <row r="537064" spans="1:4" x14ac:dyDescent="0.35">
      <c r="A537064" s="1"/>
      <c r="B537064" s="1"/>
      <c r="C537064" s="1"/>
      <c r="D537064" s="1"/>
    </row>
    <row r="537083" spans="1:4" x14ac:dyDescent="0.35">
      <c r="A537083" s="1"/>
      <c r="B537083" s="1"/>
      <c r="C537083" s="1"/>
      <c r="D537083" s="1"/>
    </row>
    <row r="537102" spans="1:4" x14ac:dyDescent="0.35">
      <c r="A537102" s="1"/>
      <c r="B537102" s="1"/>
      <c r="C537102" s="1"/>
      <c r="D537102" s="1"/>
    </row>
    <row r="537121" spans="1:4" x14ac:dyDescent="0.35">
      <c r="A537121" s="1"/>
      <c r="B537121" s="1"/>
      <c r="C537121" s="1"/>
      <c r="D537121" s="1"/>
    </row>
    <row r="537140" spans="1:4" x14ac:dyDescent="0.35">
      <c r="A537140" s="1"/>
      <c r="B537140" s="1"/>
      <c r="C537140" s="1"/>
      <c r="D537140" s="1"/>
    </row>
    <row r="537159" spans="1:4" x14ac:dyDescent="0.35">
      <c r="A537159" s="1"/>
      <c r="B537159" s="1"/>
      <c r="C537159" s="1"/>
      <c r="D537159" s="1"/>
    </row>
    <row r="537178" spans="1:4" x14ac:dyDescent="0.35">
      <c r="A537178" s="1"/>
      <c r="B537178" s="1"/>
      <c r="C537178" s="1"/>
      <c r="D537178" s="1"/>
    </row>
    <row r="537197" spans="1:4" x14ac:dyDescent="0.35">
      <c r="A537197" s="1"/>
      <c r="B537197" s="1"/>
      <c r="C537197" s="1"/>
      <c r="D537197" s="1"/>
    </row>
    <row r="537216" spans="1:4" x14ac:dyDescent="0.35">
      <c r="A537216" s="1"/>
      <c r="B537216" s="1"/>
      <c r="C537216" s="1"/>
      <c r="D537216" s="1"/>
    </row>
    <row r="537235" spans="1:4" x14ac:dyDescent="0.35">
      <c r="A537235" s="1"/>
      <c r="B537235" s="1"/>
      <c r="C537235" s="1"/>
      <c r="D537235" s="1"/>
    </row>
    <row r="537254" spans="1:4" x14ac:dyDescent="0.35">
      <c r="A537254" s="1"/>
      <c r="B537254" s="1"/>
      <c r="C537254" s="1"/>
      <c r="D537254" s="1"/>
    </row>
    <row r="537273" spans="1:4" x14ac:dyDescent="0.35">
      <c r="A537273" s="1"/>
      <c r="B537273" s="1"/>
      <c r="C537273" s="1"/>
      <c r="D537273" s="1"/>
    </row>
    <row r="537292" spans="1:4" x14ac:dyDescent="0.35">
      <c r="A537292" s="1"/>
      <c r="B537292" s="1"/>
      <c r="C537292" s="1"/>
      <c r="D537292" s="1"/>
    </row>
    <row r="537311" spans="1:4" x14ac:dyDescent="0.35">
      <c r="A537311" s="1"/>
      <c r="B537311" s="1"/>
      <c r="C537311" s="1"/>
      <c r="D537311" s="1"/>
    </row>
    <row r="537330" spans="1:4" x14ac:dyDescent="0.35">
      <c r="A537330" s="1"/>
      <c r="B537330" s="1"/>
      <c r="C537330" s="1"/>
      <c r="D537330" s="1"/>
    </row>
    <row r="537349" spans="1:4" x14ac:dyDescent="0.35">
      <c r="A537349" s="1"/>
      <c r="B537349" s="1"/>
      <c r="C537349" s="1"/>
      <c r="D537349" s="1"/>
    </row>
    <row r="537368" spans="1:4" x14ac:dyDescent="0.35">
      <c r="A537368" s="1"/>
      <c r="B537368" s="1"/>
      <c r="C537368" s="1"/>
      <c r="D537368" s="1"/>
    </row>
    <row r="537387" spans="1:4" x14ac:dyDescent="0.35">
      <c r="A537387" s="1"/>
      <c r="B537387" s="1"/>
      <c r="C537387" s="1"/>
      <c r="D537387" s="1"/>
    </row>
    <row r="537406" spans="1:4" x14ac:dyDescent="0.35">
      <c r="A537406" s="1"/>
      <c r="B537406" s="1"/>
      <c r="C537406" s="1"/>
      <c r="D537406" s="1"/>
    </row>
    <row r="537425" spans="1:4" x14ac:dyDescent="0.35">
      <c r="A537425" s="1"/>
      <c r="B537425" s="1"/>
      <c r="C537425" s="1"/>
      <c r="D537425" s="1"/>
    </row>
    <row r="537444" spans="1:4" x14ac:dyDescent="0.35">
      <c r="A537444" s="1"/>
      <c r="B537444" s="1"/>
      <c r="C537444" s="1"/>
      <c r="D537444" s="1"/>
    </row>
    <row r="537463" spans="1:4" x14ac:dyDescent="0.35">
      <c r="A537463" s="1"/>
      <c r="B537463" s="1"/>
      <c r="C537463" s="1"/>
      <c r="D537463" s="1"/>
    </row>
    <row r="537482" spans="1:4" x14ac:dyDescent="0.35">
      <c r="A537482" s="1"/>
      <c r="B537482" s="1"/>
      <c r="C537482" s="1"/>
      <c r="D537482" s="1"/>
    </row>
    <row r="537501" spans="1:4" x14ac:dyDescent="0.35">
      <c r="A537501" s="1"/>
      <c r="B537501" s="1"/>
      <c r="C537501" s="1"/>
      <c r="D537501" s="1"/>
    </row>
    <row r="537520" spans="1:4" x14ac:dyDescent="0.35">
      <c r="A537520" s="1"/>
      <c r="B537520" s="1"/>
      <c r="C537520" s="1"/>
      <c r="D537520" s="1"/>
    </row>
    <row r="537539" spans="1:4" x14ac:dyDescent="0.35">
      <c r="A537539" s="1"/>
      <c r="B537539" s="1"/>
      <c r="C537539" s="1"/>
      <c r="D537539" s="1"/>
    </row>
    <row r="537558" spans="1:4" x14ac:dyDescent="0.35">
      <c r="A537558" s="1"/>
      <c r="B537558" s="1"/>
      <c r="C537558" s="1"/>
      <c r="D537558" s="1"/>
    </row>
    <row r="537577" spans="1:4" x14ac:dyDescent="0.35">
      <c r="A537577" s="1"/>
      <c r="B537577" s="1"/>
      <c r="C537577" s="1"/>
      <c r="D537577" s="1"/>
    </row>
    <row r="537596" spans="1:4" x14ac:dyDescent="0.35">
      <c r="A537596" s="1"/>
      <c r="B537596" s="1"/>
      <c r="C537596" s="1"/>
      <c r="D537596" s="1"/>
    </row>
    <row r="537615" spans="1:4" x14ac:dyDescent="0.35">
      <c r="A537615" s="1"/>
      <c r="B537615" s="1"/>
      <c r="C537615" s="1"/>
      <c r="D537615" s="1"/>
    </row>
    <row r="537634" spans="1:4" x14ac:dyDescent="0.35">
      <c r="A537634" s="1"/>
      <c r="B537634" s="1"/>
      <c r="C537634" s="1"/>
      <c r="D537634" s="1"/>
    </row>
    <row r="537653" spans="1:4" x14ac:dyDescent="0.35">
      <c r="A537653" s="1"/>
      <c r="B537653" s="1"/>
      <c r="C537653" s="1"/>
      <c r="D537653" s="1"/>
    </row>
    <row r="537672" spans="1:4" x14ac:dyDescent="0.35">
      <c r="A537672" s="1"/>
      <c r="B537672" s="1"/>
      <c r="C537672" s="1"/>
      <c r="D537672" s="1"/>
    </row>
    <row r="537691" spans="1:4" x14ac:dyDescent="0.35">
      <c r="A537691" s="1"/>
      <c r="B537691" s="1"/>
      <c r="C537691" s="1"/>
      <c r="D537691" s="1"/>
    </row>
    <row r="537710" spans="1:4" x14ac:dyDescent="0.35">
      <c r="A537710" s="1"/>
      <c r="B537710" s="1"/>
      <c r="C537710" s="1"/>
      <c r="D537710" s="1"/>
    </row>
    <row r="537729" spans="1:4" x14ac:dyDescent="0.35">
      <c r="A537729" s="1"/>
      <c r="B537729" s="1"/>
      <c r="C537729" s="1"/>
      <c r="D537729" s="1"/>
    </row>
    <row r="537748" spans="1:4" x14ac:dyDescent="0.35">
      <c r="A537748" s="1"/>
      <c r="B537748" s="1"/>
      <c r="C537748" s="1"/>
      <c r="D537748" s="1"/>
    </row>
    <row r="537767" spans="1:4" x14ac:dyDescent="0.35">
      <c r="A537767" s="1"/>
      <c r="B537767" s="1"/>
      <c r="C537767" s="1"/>
      <c r="D537767" s="1"/>
    </row>
    <row r="537786" spans="1:4" x14ac:dyDescent="0.35">
      <c r="A537786" s="1"/>
      <c r="B537786" s="1"/>
      <c r="C537786" s="1"/>
      <c r="D537786" s="1"/>
    </row>
    <row r="537805" spans="1:4" x14ac:dyDescent="0.35">
      <c r="A537805" s="1"/>
      <c r="B537805" s="1"/>
      <c r="C537805" s="1"/>
      <c r="D537805" s="1"/>
    </row>
    <row r="537824" spans="1:4" x14ac:dyDescent="0.35">
      <c r="A537824" s="1"/>
      <c r="B537824" s="1"/>
      <c r="C537824" s="1"/>
      <c r="D537824" s="1"/>
    </row>
    <row r="537843" spans="1:4" x14ac:dyDescent="0.35">
      <c r="A537843" s="1"/>
      <c r="B537843" s="1"/>
      <c r="C537843" s="1"/>
      <c r="D537843" s="1"/>
    </row>
    <row r="537862" spans="1:4" x14ac:dyDescent="0.35">
      <c r="A537862" s="1"/>
      <c r="B537862" s="1"/>
      <c r="C537862" s="1"/>
      <c r="D537862" s="1"/>
    </row>
    <row r="537881" spans="1:4" x14ac:dyDescent="0.35">
      <c r="A537881" s="1"/>
      <c r="B537881" s="1"/>
      <c r="C537881" s="1"/>
      <c r="D537881" s="1"/>
    </row>
    <row r="537900" spans="1:4" x14ac:dyDescent="0.35">
      <c r="A537900" s="1"/>
      <c r="B537900" s="1"/>
      <c r="C537900" s="1"/>
      <c r="D537900" s="1"/>
    </row>
    <row r="537919" spans="1:4" x14ac:dyDescent="0.35">
      <c r="A537919" s="1"/>
      <c r="B537919" s="1"/>
      <c r="C537919" s="1"/>
      <c r="D537919" s="1"/>
    </row>
    <row r="537938" spans="1:4" x14ac:dyDescent="0.35">
      <c r="A537938" s="1"/>
      <c r="B537938" s="1"/>
      <c r="C537938" s="1"/>
      <c r="D537938" s="1"/>
    </row>
    <row r="537957" spans="1:4" x14ac:dyDescent="0.35">
      <c r="A537957" s="1"/>
      <c r="B537957" s="1"/>
      <c r="C537957" s="1"/>
      <c r="D537957" s="1"/>
    </row>
    <row r="537976" spans="1:4" x14ac:dyDescent="0.35">
      <c r="A537976" s="1"/>
      <c r="B537976" s="1"/>
      <c r="C537976" s="1"/>
      <c r="D537976" s="1"/>
    </row>
    <row r="537995" spans="1:4" x14ac:dyDescent="0.35">
      <c r="A537995" s="1"/>
      <c r="B537995" s="1"/>
      <c r="C537995" s="1"/>
      <c r="D537995" s="1"/>
    </row>
    <row r="538014" spans="1:4" x14ac:dyDescent="0.35">
      <c r="A538014" s="1"/>
      <c r="B538014" s="1"/>
      <c r="C538014" s="1"/>
      <c r="D538014" s="1"/>
    </row>
    <row r="538033" spans="1:4" x14ac:dyDescent="0.35">
      <c r="A538033" s="1"/>
      <c r="B538033" s="1"/>
      <c r="C538033" s="1"/>
      <c r="D538033" s="1"/>
    </row>
    <row r="538052" spans="1:4" x14ac:dyDescent="0.35">
      <c r="A538052" s="1"/>
      <c r="B538052" s="1"/>
      <c r="C538052" s="1"/>
      <c r="D538052" s="1"/>
    </row>
    <row r="538071" spans="1:4" x14ac:dyDescent="0.35">
      <c r="A538071" s="1"/>
      <c r="B538071" s="1"/>
      <c r="C538071" s="1"/>
      <c r="D538071" s="1"/>
    </row>
    <row r="538090" spans="1:4" x14ac:dyDescent="0.35">
      <c r="A538090" s="1"/>
      <c r="B538090" s="1"/>
      <c r="C538090" s="1"/>
      <c r="D538090" s="1"/>
    </row>
    <row r="538109" spans="1:4" x14ac:dyDescent="0.35">
      <c r="A538109" s="1"/>
      <c r="B538109" s="1"/>
      <c r="C538109" s="1"/>
      <c r="D538109" s="1"/>
    </row>
    <row r="538128" spans="1:4" x14ac:dyDescent="0.35">
      <c r="A538128" s="1"/>
      <c r="B538128" s="1"/>
      <c r="C538128" s="1"/>
      <c r="D538128" s="1"/>
    </row>
    <row r="538147" spans="1:4" x14ac:dyDescent="0.35">
      <c r="A538147" s="1"/>
      <c r="B538147" s="1"/>
      <c r="C538147" s="1"/>
      <c r="D538147" s="1"/>
    </row>
    <row r="538166" spans="1:4" x14ac:dyDescent="0.35">
      <c r="A538166" s="1"/>
      <c r="B538166" s="1"/>
      <c r="C538166" s="1"/>
      <c r="D538166" s="1"/>
    </row>
    <row r="538185" spans="1:4" x14ac:dyDescent="0.35">
      <c r="A538185" s="1"/>
      <c r="B538185" s="1"/>
      <c r="C538185" s="1"/>
      <c r="D538185" s="1"/>
    </row>
    <row r="538204" spans="1:4" x14ac:dyDescent="0.35">
      <c r="A538204" s="1"/>
      <c r="B538204" s="1"/>
      <c r="C538204" s="1"/>
      <c r="D538204" s="1"/>
    </row>
    <row r="538223" spans="1:4" x14ac:dyDescent="0.35">
      <c r="A538223" s="1"/>
      <c r="B538223" s="1"/>
      <c r="C538223" s="1"/>
      <c r="D538223" s="1"/>
    </row>
    <row r="538242" spans="1:4" x14ac:dyDescent="0.35">
      <c r="A538242" s="1"/>
      <c r="B538242" s="1"/>
      <c r="C538242" s="1"/>
      <c r="D538242" s="1"/>
    </row>
    <row r="538261" spans="1:4" x14ac:dyDescent="0.35">
      <c r="A538261" s="1"/>
      <c r="B538261" s="1"/>
      <c r="C538261" s="1"/>
      <c r="D538261" s="1"/>
    </row>
    <row r="538280" spans="1:4" x14ac:dyDescent="0.35">
      <c r="A538280" s="1"/>
      <c r="B538280" s="1"/>
      <c r="C538280" s="1"/>
      <c r="D538280" s="1"/>
    </row>
    <row r="538299" spans="1:4" x14ac:dyDescent="0.35">
      <c r="A538299" s="1"/>
      <c r="B538299" s="1"/>
      <c r="C538299" s="1"/>
      <c r="D538299" s="1"/>
    </row>
    <row r="538318" spans="1:4" x14ac:dyDescent="0.35">
      <c r="A538318" s="1"/>
      <c r="B538318" s="1"/>
      <c r="C538318" s="1"/>
      <c r="D538318" s="1"/>
    </row>
    <row r="538337" spans="1:4" x14ac:dyDescent="0.35">
      <c r="A538337" s="1"/>
      <c r="B538337" s="1"/>
      <c r="C538337" s="1"/>
      <c r="D538337" s="1"/>
    </row>
    <row r="538356" spans="1:4" x14ac:dyDescent="0.35">
      <c r="A538356" s="1"/>
      <c r="B538356" s="1"/>
      <c r="C538356" s="1"/>
      <c r="D538356" s="1"/>
    </row>
    <row r="538375" spans="1:4" x14ac:dyDescent="0.35">
      <c r="A538375" s="1"/>
      <c r="B538375" s="1"/>
      <c r="C538375" s="1"/>
      <c r="D538375" s="1"/>
    </row>
    <row r="538394" spans="1:4" x14ac:dyDescent="0.35">
      <c r="A538394" s="1"/>
      <c r="B538394" s="1"/>
      <c r="C538394" s="1"/>
      <c r="D538394" s="1"/>
    </row>
    <row r="538413" spans="1:4" x14ac:dyDescent="0.35">
      <c r="A538413" s="1"/>
      <c r="B538413" s="1"/>
      <c r="C538413" s="1"/>
      <c r="D538413" s="1"/>
    </row>
    <row r="538432" spans="1:4" x14ac:dyDescent="0.35">
      <c r="A538432" s="1"/>
      <c r="B538432" s="1"/>
      <c r="C538432" s="1"/>
      <c r="D538432" s="1"/>
    </row>
    <row r="538451" spans="1:4" x14ac:dyDescent="0.35">
      <c r="A538451" s="1"/>
      <c r="B538451" s="1"/>
      <c r="C538451" s="1"/>
      <c r="D538451" s="1"/>
    </row>
    <row r="538470" spans="1:4" x14ac:dyDescent="0.35">
      <c r="A538470" s="1"/>
      <c r="B538470" s="1"/>
      <c r="C538470" s="1"/>
      <c r="D538470" s="1"/>
    </row>
    <row r="538489" spans="1:4" x14ac:dyDescent="0.35">
      <c r="A538489" s="1"/>
      <c r="B538489" s="1"/>
      <c r="C538489" s="1"/>
      <c r="D538489" s="1"/>
    </row>
    <row r="538508" spans="1:4" x14ac:dyDescent="0.35">
      <c r="A538508" s="1"/>
      <c r="B538508" s="1"/>
      <c r="C538508" s="1"/>
      <c r="D538508" s="1"/>
    </row>
    <row r="538527" spans="1:4" x14ac:dyDescent="0.35">
      <c r="A538527" s="1"/>
      <c r="B538527" s="1"/>
      <c r="C538527" s="1"/>
      <c r="D538527" s="1"/>
    </row>
    <row r="538546" spans="1:4" x14ac:dyDescent="0.35">
      <c r="A538546" s="1"/>
      <c r="B538546" s="1"/>
      <c r="C538546" s="1"/>
      <c r="D538546" s="1"/>
    </row>
    <row r="538565" spans="1:4" x14ac:dyDescent="0.35">
      <c r="A538565" s="1"/>
      <c r="B538565" s="1"/>
      <c r="C538565" s="1"/>
      <c r="D538565" s="1"/>
    </row>
    <row r="538584" spans="1:4" x14ac:dyDescent="0.35">
      <c r="A538584" s="1"/>
      <c r="B538584" s="1"/>
      <c r="C538584" s="1"/>
      <c r="D538584" s="1"/>
    </row>
    <row r="538603" spans="1:4" x14ac:dyDescent="0.35">
      <c r="A538603" s="1"/>
      <c r="B538603" s="1"/>
      <c r="C538603" s="1"/>
      <c r="D538603" s="1"/>
    </row>
    <row r="538622" spans="1:4" x14ac:dyDescent="0.35">
      <c r="A538622" s="1"/>
      <c r="B538622" s="1"/>
      <c r="C538622" s="1"/>
      <c r="D538622" s="1"/>
    </row>
    <row r="538641" spans="1:4" x14ac:dyDescent="0.35">
      <c r="A538641" s="1"/>
      <c r="B538641" s="1"/>
      <c r="C538641" s="1"/>
      <c r="D538641" s="1"/>
    </row>
    <row r="538660" spans="1:4" x14ac:dyDescent="0.35">
      <c r="A538660" s="1"/>
      <c r="B538660" s="1"/>
      <c r="C538660" s="1"/>
      <c r="D538660" s="1"/>
    </row>
    <row r="538679" spans="1:4" x14ac:dyDescent="0.35">
      <c r="A538679" s="1"/>
      <c r="B538679" s="1"/>
      <c r="C538679" s="1"/>
      <c r="D538679" s="1"/>
    </row>
    <row r="538698" spans="1:4" x14ac:dyDescent="0.35">
      <c r="A538698" s="1"/>
      <c r="B538698" s="1"/>
      <c r="C538698" s="1"/>
      <c r="D538698" s="1"/>
    </row>
    <row r="538717" spans="1:4" x14ac:dyDescent="0.35">
      <c r="A538717" s="1"/>
      <c r="B538717" s="1"/>
      <c r="C538717" s="1"/>
      <c r="D538717" s="1"/>
    </row>
    <row r="538736" spans="1:4" x14ac:dyDescent="0.35">
      <c r="A538736" s="1"/>
      <c r="B538736" s="1"/>
      <c r="C538736" s="1"/>
      <c r="D538736" s="1"/>
    </row>
    <row r="538755" spans="1:4" x14ac:dyDescent="0.35">
      <c r="A538755" s="1"/>
      <c r="B538755" s="1"/>
      <c r="C538755" s="1"/>
      <c r="D538755" s="1"/>
    </row>
    <row r="538774" spans="1:4" x14ac:dyDescent="0.35">
      <c r="A538774" s="1"/>
      <c r="B538774" s="1"/>
      <c r="C538774" s="1"/>
      <c r="D538774" s="1"/>
    </row>
    <row r="538793" spans="1:4" x14ac:dyDescent="0.35">
      <c r="A538793" s="1"/>
      <c r="B538793" s="1"/>
      <c r="C538793" s="1"/>
      <c r="D538793" s="1"/>
    </row>
    <row r="538812" spans="1:4" x14ac:dyDescent="0.35">
      <c r="A538812" s="1"/>
      <c r="B538812" s="1"/>
      <c r="C538812" s="1"/>
      <c r="D538812" s="1"/>
    </row>
    <row r="538831" spans="1:4" x14ac:dyDescent="0.35">
      <c r="A538831" s="1"/>
      <c r="B538831" s="1"/>
      <c r="C538831" s="1"/>
      <c r="D538831" s="1"/>
    </row>
    <row r="538850" spans="1:4" x14ac:dyDescent="0.35">
      <c r="A538850" s="1"/>
      <c r="B538850" s="1"/>
      <c r="C538850" s="1"/>
      <c r="D538850" s="1"/>
    </row>
    <row r="538869" spans="1:4" x14ac:dyDescent="0.35">
      <c r="A538869" s="1"/>
      <c r="B538869" s="1"/>
      <c r="C538869" s="1"/>
      <c r="D538869" s="1"/>
    </row>
    <row r="538888" spans="1:4" x14ac:dyDescent="0.35">
      <c r="A538888" s="1"/>
      <c r="B538888" s="1"/>
      <c r="C538888" s="1"/>
      <c r="D538888" s="1"/>
    </row>
    <row r="538907" spans="1:4" x14ac:dyDescent="0.35">
      <c r="A538907" s="1"/>
      <c r="B538907" s="1"/>
      <c r="C538907" s="1"/>
      <c r="D538907" s="1"/>
    </row>
    <row r="538926" spans="1:4" x14ac:dyDescent="0.35">
      <c r="A538926" s="1"/>
      <c r="B538926" s="1"/>
      <c r="C538926" s="1"/>
      <c r="D538926" s="1"/>
    </row>
    <row r="538945" spans="1:4" x14ac:dyDescent="0.35">
      <c r="A538945" s="1"/>
      <c r="B538945" s="1"/>
      <c r="C538945" s="1"/>
      <c r="D538945" s="1"/>
    </row>
    <row r="538964" spans="1:4" x14ac:dyDescent="0.35">
      <c r="A538964" s="1"/>
      <c r="B538964" s="1"/>
      <c r="C538964" s="1"/>
      <c r="D538964" s="1"/>
    </row>
    <row r="538983" spans="1:4" x14ac:dyDescent="0.35">
      <c r="A538983" s="1"/>
      <c r="B538983" s="1"/>
      <c r="C538983" s="1"/>
      <c r="D538983" s="1"/>
    </row>
    <row r="539002" spans="1:4" x14ac:dyDescent="0.35">
      <c r="A539002" s="1"/>
      <c r="B539002" s="1"/>
      <c r="C539002" s="1"/>
      <c r="D539002" s="1"/>
    </row>
    <row r="539021" spans="1:4" x14ac:dyDescent="0.35">
      <c r="A539021" s="1"/>
      <c r="B539021" s="1"/>
      <c r="C539021" s="1"/>
      <c r="D539021" s="1"/>
    </row>
    <row r="539040" spans="1:4" x14ac:dyDescent="0.35">
      <c r="A539040" s="1"/>
      <c r="B539040" s="1"/>
      <c r="C539040" s="1"/>
      <c r="D539040" s="1"/>
    </row>
    <row r="539059" spans="1:4" x14ac:dyDescent="0.35">
      <c r="A539059" s="1"/>
      <c r="B539059" s="1"/>
      <c r="C539059" s="1"/>
      <c r="D539059" s="1"/>
    </row>
    <row r="539078" spans="1:4" x14ac:dyDescent="0.35">
      <c r="A539078" s="1"/>
      <c r="B539078" s="1"/>
      <c r="C539078" s="1"/>
      <c r="D539078" s="1"/>
    </row>
    <row r="539097" spans="1:4" x14ac:dyDescent="0.35">
      <c r="A539097" s="1"/>
      <c r="B539097" s="1"/>
      <c r="C539097" s="1"/>
      <c r="D539097" s="1"/>
    </row>
    <row r="539116" spans="1:4" x14ac:dyDescent="0.35">
      <c r="A539116" s="1"/>
      <c r="B539116" s="1"/>
      <c r="C539116" s="1"/>
      <c r="D539116" s="1"/>
    </row>
    <row r="539135" spans="1:4" x14ac:dyDescent="0.35">
      <c r="A539135" s="1"/>
      <c r="B539135" s="1"/>
      <c r="C539135" s="1"/>
      <c r="D539135" s="1"/>
    </row>
    <row r="539154" spans="1:4" x14ac:dyDescent="0.35">
      <c r="A539154" s="1"/>
      <c r="B539154" s="1"/>
      <c r="C539154" s="1"/>
      <c r="D539154" s="1"/>
    </row>
    <row r="539173" spans="1:4" x14ac:dyDescent="0.35">
      <c r="A539173" s="1"/>
      <c r="B539173" s="1"/>
      <c r="C539173" s="1"/>
      <c r="D539173" s="1"/>
    </row>
    <row r="539192" spans="1:4" x14ac:dyDescent="0.35">
      <c r="A539192" s="1"/>
      <c r="B539192" s="1"/>
      <c r="C539192" s="1"/>
      <c r="D539192" s="1"/>
    </row>
    <row r="539211" spans="1:4" x14ac:dyDescent="0.35">
      <c r="A539211" s="1"/>
      <c r="B539211" s="1"/>
      <c r="C539211" s="1"/>
      <c r="D539211" s="1"/>
    </row>
    <row r="539230" spans="1:4" x14ac:dyDescent="0.35">
      <c r="A539230" s="1"/>
      <c r="B539230" s="1"/>
      <c r="C539230" s="1"/>
      <c r="D539230" s="1"/>
    </row>
    <row r="539249" spans="1:4" x14ac:dyDescent="0.35">
      <c r="A539249" s="1"/>
      <c r="B539249" s="1"/>
      <c r="C539249" s="1"/>
      <c r="D539249" s="1"/>
    </row>
    <row r="539268" spans="1:4" x14ac:dyDescent="0.35">
      <c r="A539268" s="1"/>
      <c r="B539268" s="1"/>
      <c r="C539268" s="1"/>
      <c r="D539268" s="1"/>
    </row>
    <row r="539287" spans="1:4" x14ac:dyDescent="0.35">
      <c r="A539287" s="1"/>
      <c r="B539287" s="1"/>
      <c r="C539287" s="1"/>
      <c r="D539287" s="1"/>
    </row>
    <row r="539306" spans="1:4" x14ac:dyDescent="0.35">
      <c r="A539306" s="1"/>
      <c r="B539306" s="1"/>
      <c r="C539306" s="1"/>
      <c r="D539306" s="1"/>
    </row>
    <row r="539325" spans="1:4" x14ac:dyDescent="0.35">
      <c r="A539325" s="1"/>
      <c r="B539325" s="1"/>
      <c r="C539325" s="1"/>
      <c r="D539325" s="1"/>
    </row>
    <row r="539344" spans="1:4" x14ac:dyDescent="0.35">
      <c r="A539344" s="1"/>
      <c r="B539344" s="1"/>
      <c r="C539344" s="1"/>
      <c r="D539344" s="1"/>
    </row>
    <row r="539363" spans="1:4" x14ac:dyDescent="0.35">
      <c r="A539363" s="1"/>
      <c r="B539363" s="1"/>
      <c r="C539363" s="1"/>
      <c r="D539363" s="1"/>
    </row>
    <row r="539382" spans="1:4" x14ac:dyDescent="0.35">
      <c r="A539382" s="1"/>
      <c r="B539382" s="1"/>
      <c r="C539382" s="1"/>
      <c r="D539382" s="1"/>
    </row>
    <row r="539401" spans="1:4" x14ac:dyDescent="0.35">
      <c r="A539401" s="1"/>
      <c r="B539401" s="1"/>
      <c r="C539401" s="1"/>
      <c r="D539401" s="1"/>
    </row>
    <row r="539420" spans="1:4" x14ac:dyDescent="0.35">
      <c r="A539420" s="1"/>
      <c r="B539420" s="1"/>
      <c r="C539420" s="1"/>
      <c r="D539420" s="1"/>
    </row>
    <row r="539439" spans="1:4" x14ac:dyDescent="0.35">
      <c r="A539439" s="1"/>
      <c r="B539439" s="1"/>
      <c r="C539439" s="1"/>
      <c r="D539439" s="1"/>
    </row>
    <row r="539458" spans="1:4" x14ac:dyDescent="0.35">
      <c r="A539458" s="1"/>
      <c r="B539458" s="1"/>
      <c r="C539458" s="1"/>
      <c r="D539458" s="1"/>
    </row>
    <row r="539477" spans="1:4" x14ac:dyDescent="0.35">
      <c r="A539477" s="1"/>
      <c r="B539477" s="1"/>
      <c r="C539477" s="1"/>
      <c r="D539477" s="1"/>
    </row>
    <row r="539496" spans="1:4" x14ac:dyDescent="0.35">
      <c r="A539496" s="1"/>
      <c r="B539496" s="1"/>
      <c r="C539496" s="1"/>
      <c r="D539496" s="1"/>
    </row>
    <row r="539515" spans="1:4" x14ac:dyDescent="0.35">
      <c r="A539515" s="1"/>
      <c r="B539515" s="1"/>
      <c r="C539515" s="1"/>
      <c r="D539515" s="1"/>
    </row>
    <row r="539534" spans="1:4" x14ac:dyDescent="0.35">
      <c r="A539534" s="1"/>
      <c r="B539534" s="1"/>
      <c r="C539534" s="1"/>
      <c r="D539534" s="1"/>
    </row>
    <row r="539553" spans="1:4" x14ac:dyDescent="0.35">
      <c r="A539553" s="1"/>
      <c r="B539553" s="1"/>
      <c r="C539553" s="1"/>
      <c r="D539553" s="1"/>
    </row>
    <row r="539572" spans="1:4" x14ac:dyDescent="0.35">
      <c r="A539572" s="1"/>
      <c r="B539572" s="1"/>
      <c r="C539572" s="1"/>
      <c r="D539572" s="1"/>
    </row>
    <row r="539591" spans="1:4" x14ac:dyDescent="0.35">
      <c r="A539591" s="1"/>
      <c r="B539591" s="1"/>
      <c r="C539591" s="1"/>
      <c r="D539591" s="1"/>
    </row>
    <row r="539610" spans="1:4" x14ac:dyDescent="0.35">
      <c r="A539610" s="1"/>
      <c r="B539610" s="1"/>
      <c r="C539610" s="1"/>
      <c r="D539610" s="1"/>
    </row>
    <row r="539629" spans="1:4" x14ac:dyDescent="0.35">
      <c r="A539629" s="1"/>
      <c r="B539629" s="1"/>
      <c r="C539629" s="1"/>
      <c r="D539629" s="1"/>
    </row>
    <row r="539648" spans="1:4" x14ac:dyDescent="0.35">
      <c r="A539648" s="1"/>
      <c r="B539648" s="1"/>
      <c r="C539648" s="1"/>
      <c r="D539648" s="1"/>
    </row>
    <row r="539667" spans="1:4" x14ac:dyDescent="0.35">
      <c r="A539667" s="1"/>
      <c r="B539667" s="1"/>
      <c r="C539667" s="1"/>
      <c r="D539667" s="1"/>
    </row>
    <row r="539686" spans="1:4" x14ac:dyDescent="0.35">
      <c r="A539686" s="1"/>
      <c r="B539686" s="1"/>
      <c r="C539686" s="1"/>
      <c r="D539686" s="1"/>
    </row>
    <row r="539705" spans="1:4" x14ac:dyDescent="0.35">
      <c r="A539705" s="1"/>
      <c r="B539705" s="1"/>
      <c r="C539705" s="1"/>
      <c r="D539705" s="1"/>
    </row>
    <row r="539724" spans="1:4" x14ac:dyDescent="0.35">
      <c r="A539724" s="1"/>
      <c r="B539724" s="1"/>
      <c r="C539724" s="1"/>
      <c r="D539724" s="1"/>
    </row>
    <row r="539743" spans="1:4" x14ac:dyDescent="0.35">
      <c r="A539743" s="1"/>
      <c r="B539743" s="1"/>
      <c r="C539743" s="1"/>
      <c r="D539743" s="1"/>
    </row>
    <row r="539762" spans="1:4" x14ac:dyDescent="0.35">
      <c r="A539762" s="1"/>
      <c r="B539762" s="1"/>
      <c r="C539762" s="1"/>
      <c r="D539762" s="1"/>
    </row>
    <row r="539781" spans="1:4" x14ac:dyDescent="0.35">
      <c r="A539781" s="1"/>
      <c r="B539781" s="1"/>
      <c r="C539781" s="1"/>
      <c r="D539781" s="1"/>
    </row>
    <row r="539800" spans="1:4" x14ac:dyDescent="0.35">
      <c r="A539800" s="1"/>
      <c r="B539800" s="1"/>
      <c r="C539800" s="1"/>
      <c r="D539800" s="1"/>
    </row>
    <row r="539819" spans="1:4" x14ac:dyDescent="0.35">
      <c r="A539819" s="1"/>
      <c r="B539819" s="1"/>
      <c r="C539819" s="1"/>
      <c r="D539819" s="1"/>
    </row>
    <row r="539838" spans="1:4" x14ac:dyDescent="0.35">
      <c r="A539838" s="1"/>
      <c r="B539838" s="1"/>
      <c r="C539838" s="1"/>
      <c r="D539838" s="1"/>
    </row>
    <row r="539857" spans="1:4" x14ac:dyDescent="0.35">
      <c r="A539857" s="1"/>
      <c r="B539857" s="1"/>
      <c r="C539857" s="1"/>
      <c r="D539857" s="1"/>
    </row>
    <row r="539876" spans="1:4" x14ac:dyDescent="0.35">
      <c r="A539876" s="1"/>
      <c r="B539876" s="1"/>
      <c r="C539876" s="1"/>
      <c r="D539876" s="1"/>
    </row>
    <row r="539895" spans="1:4" x14ac:dyDescent="0.35">
      <c r="A539895" s="1"/>
      <c r="B539895" s="1"/>
      <c r="C539895" s="1"/>
      <c r="D539895" s="1"/>
    </row>
    <row r="539914" spans="1:4" x14ac:dyDescent="0.35">
      <c r="A539914" s="1"/>
      <c r="B539914" s="1"/>
      <c r="C539914" s="1"/>
      <c r="D539914" s="1"/>
    </row>
    <row r="539933" spans="1:4" x14ac:dyDescent="0.35">
      <c r="A539933" s="1"/>
      <c r="B539933" s="1"/>
      <c r="C539933" s="1"/>
      <c r="D539933" s="1"/>
    </row>
    <row r="539952" spans="1:4" x14ac:dyDescent="0.35">
      <c r="A539952" s="1"/>
      <c r="B539952" s="1"/>
      <c r="C539952" s="1"/>
      <c r="D539952" s="1"/>
    </row>
    <row r="539971" spans="1:4" x14ac:dyDescent="0.35">
      <c r="A539971" s="1"/>
      <c r="B539971" s="1"/>
      <c r="C539971" s="1"/>
      <c r="D539971" s="1"/>
    </row>
    <row r="539990" spans="1:4" x14ac:dyDescent="0.35">
      <c r="A539990" s="1"/>
      <c r="B539990" s="1"/>
      <c r="C539990" s="1"/>
      <c r="D539990" s="1"/>
    </row>
    <row r="540009" spans="1:4" x14ac:dyDescent="0.35">
      <c r="A540009" s="1"/>
      <c r="B540009" s="1"/>
      <c r="C540009" s="1"/>
      <c r="D540009" s="1"/>
    </row>
    <row r="540028" spans="1:4" x14ac:dyDescent="0.35">
      <c r="A540028" s="1"/>
      <c r="B540028" s="1"/>
      <c r="C540028" s="1"/>
      <c r="D540028" s="1"/>
    </row>
    <row r="540047" spans="1:4" x14ac:dyDescent="0.35">
      <c r="A540047" s="1"/>
      <c r="B540047" s="1"/>
      <c r="C540047" s="1"/>
      <c r="D540047" s="1"/>
    </row>
    <row r="540066" spans="1:4" x14ac:dyDescent="0.35">
      <c r="A540066" s="1"/>
      <c r="B540066" s="1"/>
      <c r="C540066" s="1"/>
      <c r="D540066" s="1"/>
    </row>
    <row r="540085" spans="1:4" x14ac:dyDescent="0.35">
      <c r="A540085" s="1"/>
      <c r="B540085" s="1"/>
      <c r="C540085" s="1"/>
      <c r="D540085" s="1"/>
    </row>
    <row r="540104" spans="1:4" x14ac:dyDescent="0.35">
      <c r="A540104" s="1"/>
      <c r="B540104" s="1"/>
      <c r="C540104" s="1"/>
      <c r="D540104" s="1"/>
    </row>
    <row r="540123" spans="1:4" x14ac:dyDescent="0.35">
      <c r="A540123" s="1"/>
      <c r="B540123" s="1"/>
      <c r="C540123" s="1"/>
      <c r="D540123" s="1"/>
    </row>
    <row r="540142" spans="1:4" x14ac:dyDescent="0.35">
      <c r="A540142" s="1"/>
      <c r="B540142" s="1"/>
      <c r="C540142" s="1"/>
      <c r="D540142" s="1"/>
    </row>
    <row r="540161" spans="1:4" x14ac:dyDescent="0.35">
      <c r="A540161" s="1"/>
      <c r="B540161" s="1"/>
      <c r="C540161" s="1"/>
      <c r="D540161" s="1"/>
    </row>
    <row r="540180" spans="1:4" x14ac:dyDescent="0.35">
      <c r="A540180" s="1"/>
      <c r="B540180" s="1"/>
      <c r="C540180" s="1"/>
      <c r="D540180" s="1"/>
    </row>
    <row r="540199" spans="1:4" x14ac:dyDescent="0.35">
      <c r="A540199" s="1"/>
      <c r="B540199" s="1"/>
      <c r="C540199" s="1"/>
      <c r="D540199" s="1"/>
    </row>
    <row r="540218" spans="1:4" x14ac:dyDescent="0.35">
      <c r="A540218" s="1"/>
      <c r="B540218" s="1"/>
      <c r="C540218" s="1"/>
      <c r="D540218" s="1"/>
    </row>
    <row r="540237" spans="1:4" x14ac:dyDescent="0.35">
      <c r="A540237" s="1"/>
      <c r="B540237" s="1"/>
      <c r="C540237" s="1"/>
      <c r="D540237" s="1"/>
    </row>
    <row r="540256" spans="1:4" x14ac:dyDescent="0.35">
      <c r="A540256" s="1"/>
      <c r="B540256" s="1"/>
      <c r="C540256" s="1"/>
      <c r="D540256" s="1"/>
    </row>
    <row r="540275" spans="1:4" x14ac:dyDescent="0.35">
      <c r="A540275" s="1"/>
      <c r="B540275" s="1"/>
      <c r="C540275" s="1"/>
      <c r="D540275" s="1"/>
    </row>
    <row r="540294" spans="1:4" x14ac:dyDescent="0.35">
      <c r="A540294" s="1"/>
      <c r="B540294" s="1"/>
      <c r="C540294" s="1"/>
      <c r="D540294" s="1"/>
    </row>
    <row r="540313" spans="1:4" x14ac:dyDescent="0.35">
      <c r="A540313" s="1"/>
      <c r="B540313" s="1"/>
      <c r="C540313" s="1"/>
      <c r="D540313" s="1"/>
    </row>
    <row r="540332" spans="1:4" x14ac:dyDescent="0.35">
      <c r="A540332" s="1"/>
      <c r="B540332" s="1"/>
      <c r="C540332" s="1"/>
      <c r="D540332" s="1"/>
    </row>
    <row r="540351" spans="1:4" x14ac:dyDescent="0.35">
      <c r="A540351" s="1"/>
      <c r="B540351" s="1"/>
      <c r="C540351" s="1"/>
      <c r="D540351" s="1"/>
    </row>
    <row r="540370" spans="1:4" x14ac:dyDescent="0.35">
      <c r="A540370" s="1"/>
      <c r="B540370" s="1"/>
      <c r="C540370" s="1"/>
      <c r="D540370" s="1"/>
    </row>
    <row r="540389" spans="1:4" x14ac:dyDescent="0.35">
      <c r="A540389" s="1"/>
      <c r="B540389" s="1"/>
      <c r="C540389" s="1"/>
      <c r="D540389" s="1"/>
    </row>
    <row r="540408" spans="1:4" x14ac:dyDescent="0.35">
      <c r="A540408" s="1"/>
      <c r="B540408" s="1"/>
      <c r="C540408" s="1"/>
      <c r="D540408" s="1"/>
    </row>
    <row r="540427" spans="1:4" x14ac:dyDescent="0.35">
      <c r="A540427" s="1"/>
      <c r="B540427" s="1"/>
      <c r="C540427" s="1"/>
      <c r="D540427" s="1"/>
    </row>
    <row r="540446" spans="1:4" x14ac:dyDescent="0.35">
      <c r="A540446" s="1"/>
      <c r="B540446" s="1"/>
      <c r="C540446" s="1"/>
      <c r="D540446" s="1"/>
    </row>
    <row r="540465" spans="1:4" x14ac:dyDescent="0.35">
      <c r="A540465" s="1"/>
      <c r="B540465" s="1"/>
      <c r="C540465" s="1"/>
      <c r="D540465" s="1"/>
    </row>
    <row r="540484" spans="1:4" x14ac:dyDescent="0.35">
      <c r="A540484" s="1"/>
      <c r="B540484" s="1"/>
      <c r="C540484" s="1"/>
      <c r="D540484" s="1"/>
    </row>
    <row r="540503" spans="1:4" x14ac:dyDescent="0.35">
      <c r="A540503" s="1"/>
      <c r="B540503" s="1"/>
      <c r="C540503" s="1"/>
      <c r="D540503" s="1"/>
    </row>
    <row r="540522" spans="1:4" x14ac:dyDescent="0.35">
      <c r="A540522" s="1"/>
      <c r="B540522" s="1"/>
      <c r="C540522" s="1"/>
      <c r="D540522" s="1"/>
    </row>
    <row r="540541" spans="1:4" x14ac:dyDescent="0.35">
      <c r="A540541" s="1"/>
      <c r="B540541" s="1"/>
      <c r="C540541" s="1"/>
      <c r="D540541" s="1"/>
    </row>
    <row r="540560" spans="1:4" x14ac:dyDescent="0.35">
      <c r="A540560" s="1"/>
      <c r="B540560" s="1"/>
      <c r="C540560" s="1"/>
      <c r="D540560" s="1"/>
    </row>
    <row r="540579" spans="1:4" x14ac:dyDescent="0.35">
      <c r="A540579" s="1"/>
      <c r="B540579" s="1"/>
      <c r="C540579" s="1"/>
      <c r="D540579" s="1"/>
    </row>
    <row r="540598" spans="1:4" x14ac:dyDescent="0.35">
      <c r="A540598" s="1"/>
      <c r="B540598" s="1"/>
      <c r="C540598" s="1"/>
      <c r="D540598" s="1"/>
    </row>
    <row r="540617" spans="1:4" x14ac:dyDescent="0.35">
      <c r="A540617" s="1"/>
      <c r="B540617" s="1"/>
      <c r="C540617" s="1"/>
      <c r="D540617" s="1"/>
    </row>
    <row r="540636" spans="1:4" x14ac:dyDescent="0.35">
      <c r="A540636" s="1"/>
      <c r="B540636" s="1"/>
      <c r="C540636" s="1"/>
      <c r="D540636" s="1"/>
    </row>
    <row r="540655" spans="1:4" x14ac:dyDescent="0.35">
      <c r="A540655" s="1"/>
      <c r="B540655" s="1"/>
      <c r="C540655" s="1"/>
      <c r="D540655" s="1"/>
    </row>
    <row r="540674" spans="1:4" x14ac:dyDescent="0.35">
      <c r="A540674" s="1"/>
      <c r="B540674" s="1"/>
      <c r="C540674" s="1"/>
      <c r="D540674" s="1"/>
    </row>
    <row r="540693" spans="1:4" x14ac:dyDescent="0.35">
      <c r="A540693" s="1"/>
      <c r="B540693" s="1"/>
      <c r="C540693" s="1"/>
      <c r="D540693" s="1"/>
    </row>
    <row r="540712" spans="1:4" x14ac:dyDescent="0.35">
      <c r="A540712" s="1"/>
      <c r="B540712" s="1"/>
      <c r="C540712" s="1"/>
      <c r="D540712" s="1"/>
    </row>
    <row r="540731" spans="1:4" x14ac:dyDescent="0.35">
      <c r="A540731" s="1"/>
      <c r="B540731" s="1"/>
      <c r="C540731" s="1"/>
      <c r="D540731" s="1"/>
    </row>
    <row r="540750" spans="1:4" x14ac:dyDescent="0.35">
      <c r="A540750" s="1"/>
      <c r="B540750" s="1"/>
      <c r="C540750" s="1"/>
      <c r="D540750" s="1"/>
    </row>
    <row r="540769" spans="1:4" x14ac:dyDescent="0.35">
      <c r="A540769" s="1"/>
      <c r="B540769" s="1"/>
      <c r="C540769" s="1"/>
      <c r="D540769" s="1"/>
    </row>
    <row r="540788" spans="1:4" x14ac:dyDescent="0.35">
      <c r="A540788" s="1"/>
      <c r="B540788" s="1"/>
      <c r="C540788" s="1"/>
      <c r="D540788" s="1"/>
    </row>
    <row r="540807" spans="1:4" x14ac:dyDescent="0.35">
      <c r="A540807" s="1"/>
      <c r="B540807" s="1"/>
      <c r="C540807" s="1"/>
      <c r="D540807" s="1"/>
    </row>
    <row r="540826" spans="1:4" x14ac:dyDescent="0.35">
      <c r="A540826" s="1"/>
      <c r="B540826" s="1"/>
      <c r="C540826" s="1"/>
      <c r="D540826" s="1"/>
    </row>
    <row r="540845" spans="1:4" x14ac:dyDescent="0.35">
      <c r="A540845" s="1"/>
      <c r="B540845" s="1"/>
      <c r="C540845" s="1"/>
      <c r="D540845" s="1"/>
    </row>
    <row r="540864" spans="1:4" x14ac:dyDescent="0.35">
      <c r="A540864" s="1"/>
      <c r="B540864" s="1"/>
      <c r="C540864" s="1"/>
      <c r="D540864" s="1"/>
    </row>
    <row r="540883" spans="1:4" x14ac:dyDescent="0.35">
      <c r="A540883" s="1"/>
      <c r="B540883" s="1"/>
      <c r="C540883" s="1"/>
      <c r="D540883" s="1"/>
    </row>
    <row r="540902" spans="1:4" x14ac:dyDescent="0.35">
      <c r="A540902" s="1"/>
      <c r="B540902" s="1"/>
      <c r="C540902" s="1"/>
      <c r="D540902" s="1"/>
    </row>
    <row r="540921" spans="1:4" x14ac:dyDescent="0.35">
      <c r="A540921" s="1"/>
      <c r="B540921" s="1"/>
      <c r="C540921" s="1"/>
      <c r="D540921" s="1"/>
    </row>
    <row r="540940" spans="1:4" x14ac:dyDescent="0.35">
      <c r="A540940" s="1"/>
      <c r="B540940" s="1"/>
      <c r="C540940" s="1"/>
      <c r="D540940" s="1"/>
    </row>
    <row r="540959" spans="1:4" x14ac:dyDescent="0.35">
      <c r="A540959" s="1"/>
      <c r="B540959" s="1"/>
      <c r="C540959" s="1"/>
      <c r="D540959" s="1"/>
    </row>
    <row r="540978" spans="1:4" x14ac:dyDescent="0.35">
      <c r="A540978" s="1"/>
      <c r="B540978" s="1"/>
      <c r="C540978" s="1"/>
      <c r="D540978" s="1"/>
    </row>
    <row r="540997" spans="1:4" x14ac:dyDescent="0.35">
      <c r="A540997" s="1"/>
      <c r="B540997" s="1"/>
      <c r="C540997" s="1"/>
      <c r="D540997" s="1"/>
    </row>
    <row r="541016" spans="1:4" x14ac:dyDescent="0.35">
      <c r="A541016" s="1"/>
      <c r="B541016" s="1"/>
      <c r="C541016" s="1"/>
      <c r="D541016" s="1"/>
    </row>
    <row r="541035" spans="1:4" x14ac:dyDescent="0.35">
      <c r="A541035" s="1"/>
      <c r="B541035" s="1"/>
      <c r="C541035" s="1"/>
      <c r="D541035" s="1"/>
    </row>
    <row r="541054" spans="1:4" x14ac:dyDescent="0.35">
      <c r="A541054" s="1"/>
      <c r="B541054" s="1"/>
      <c r="C541054" s="1"/>
      <c r="D541054" s="1"/>
    </row>
    <row r="541073" spans="1:4" x14ac:dyDescent="0.35">
      <c r="A541073" s="1"/>
      <c r="B541073" s="1"/>
      <c r="C541073" s="1"/>
      <c r="D541073" s="1"/>
    </row>
    <row r="541092" spans="1:4" x14ac:dyDescent="0.35">
      <c r="A541092" s="1"/>
      <c r="B541092" s="1"/>
      <c r="C541092" s="1"/>
      <c r="D541092" s="1"/>
    </row>
    <row r="541111" spans="1:4" x14ac:dyDescent="0.35">
      <c r="A541111" s="1"/>
      <c r="B541111" s="1"/>
      <c r="C541111" s="1"/>
      <c r="D541111" s="1"/>
    </row>
    <row r="541130" spans="1:4" x14ac:dyDescent="0.35">
      <c r="A541130" s="1"/>
      <c r="B541130" s="1"/>
      <c r="C541130" s="1"/>
      <c r="D541130" s="1"/>
    </row>
    <row r="541149" spans="1:4" x14ac:dyDescent="0.35">
      <c r="A541149" s="1"/>
      <c r="B541149" s="1"/>
      <c r="C541149" s="1"/>
      <c r="D541149" s="1"/>
    </row>
    <row r="541168" spans="1:4" x14ac:dyDescent="0.35">
      <c r="A541168" s="1"/>
      <c r="B541168" s="1"/>
      <c r="C541168" s="1"/>
      <c r="D541168" s="1"/>
    </row>
    <row r="541187" spans="1:4" x14ac:dyDescent="0.35">
      <c r="A541187" s="1"/>
      <c r="B541187" s="1"/>
      <c r="C541187" s="1"/>
      <c r="D541187" s="1"/>
    </row>
    <row r="541206" spans="1:4" x14ac:dyDescent="0.35">
      <c r="A541206" s="1"/>
      <c r="B541206" s="1"/>
      <c r="C541206" s="1"/>
      <c r="D541206" s="1"/>
    </row>
    <row r="541225" spans="1:4" x14ac:dyDescent="0.35">
      <c r="A541225" s="1"/>
      <c r="B541225" s="1"/>
      <c r="C541225" s="1"/>
      <c r="D541225" s="1"/>
    </row>
    <row r="541244" spans="1:4" x14ac:dyDescent="0.35">
      <c r="A541244" s="1"/>
      <c r="B541244" s="1"/>
      <c r="C541244" s="1"/>
      <c r="D541244" s="1"/>
    </row>
    <row r="541263" spans="1:4" x14ac:dyDescent="0.35">
      <c r="A541263" s="1"/>
      <c r="B541263" s="1"/>
      <c r="C541263" s="1"/>
      <c r="D541263" s="1"/>
    </row>
    <row r="541282" spans="1:4" x14ac:dyDescent="0.35">
      <c r="A541282" s="1"/>
      <c r="B541282" s="1"/>
      <c r="C541282" s="1"/>
      <c r="D541282" s="1"/>
    </row>
    <row r="541301" spans="1:4" x14ac:dyDescent="0.35">
      <c r="A541301" s="1"/>
      <c r="B541301" s="1"/>
      <c r="C541301" s="1"/>
      <c r="D541301" s="1"/>
    </row>
    <row r="541320" spans="1:4" x14ac:dyDescent="0.35">
      <c r="A541320" s="1"/>
      <c r="B541320" s="1"/>
      <c r="C541320" s="1"/>
      <c r="D541320" s="1"/>
    </row>
    <row r="541339" spans="1:4" x14ac:dyDescent="0.35">
      <c r="A541339" s="1"/>
      <c r="B541339" s="1"/>
      <c r="C541339" s="1"/>
      <c r="D541339" s="1"/>
    </row>
    <row r="541358" spans="1:4" x14ac:dyDescent="0.35">
      <c r="A541358" s="1"/>
      <c r="B541358" s="1"/>
      <c r="C541358" s="1"/>
      <c r="D541358" s="1"/>
    </row>
    <row r="541377" spans="1:4" x14ac:dyDescent="0.35">
      <c r="A541377" s="1"/>
      <c r="B541377" s="1"/>
      <c r="C541377" s="1"/>
      <c r="D541377" s="1"/>
    </row>
    <row r="541396" spans="1:4" x14ac:dyDescent="0.35">
      <c r="A541396" s="1"/>
      <c r="B541396" s="1"/>
      <c r="C541396" s="1"/>
      <c r="D541396" s="1"/>
    </row>
    <row r="541415" spans="1:4" x14ac:dyDescent="0.35">
      <c r="A541415" s="1"/>
      <c r="B541415" s="1"/>
      <c r="C541415" s="1"/>
      <c r="D541415" s="1"/>
    </row>
    <row r="541434" spans="1:4" x14ac:dyDescent="0.35">
      <c r="A541434" s="1"/>
      <c r="B541434" s="1"/>
      <c r="C541434" s="1"/>
      <c r="D541434" s="1"/>
    </row>
    <row r="541453" spans="1:4" x14ac:dyDescent="0.35">
      <c r="A541453" s="1"/>
      <c r="B541453" s="1"/>
      <c r="C541453" s="1"/>
      <c r="D541453" s="1"/>
    </row>
    <row r="541472" spans="1:4" x14ac:dyDescent="0.35">
      <c r="A541472" s="1"/>
      <c r="B541472" s="1"/>
      <c r="C541472" s="1"/>
      <c r="D541472" s="1"/>
    </row>
    <row r="541491" spans="1:4" x14ac:dyDescent="0.35">
      <c r="A541491" s="1"/>
      <c r="B541491" s="1"/>
      <c r="C541491" s="1"/>
      <c r="D541491" s="1"/>
    </row>
    <row r="541510" spans="1:4" x14ac:dyDescent="0.35">
      <c r="A541510" s="1"/>
      <c r="B541510" s="1"/>
      <c r="C541510" s="1"/>
      <c r="D541510" s="1"/>
    </row>
    <row r="541529" spans="1:4" x14ac:dyDescent="0.35">
      <c r="A541529" s="1"/>
      <c r="B541529" s="1"/>
      <c r="C541529" s="1"/>
      <c r="D541529" s="1"/>
    </row>
    <row r="541548" spans="1:4" x14ac:dyDescent="0.35">
      <c r="A541548" s="1"/>
      <c r="B541548" s="1"/>
      <c r="C541548" s="1"/>
      <c r="D541548" s="1"/>
    </row>
    <row r="541567" spans="1:4" x14ac:dyDescent="0.35">
      <c r="A541567" s="1"/>
      <c r="B541567" s="1"/>
      <c r="C541567" s="1"/>
      <c r="D541567" s="1"/>
    </row>
    <row r="541586" spans="1:4" x14ac:dyDescent="0.35">
      <c r="A541586" s="1"/>
      <c r="B541586" s="1"/>
      <c r="C541586" s="1"/>
      <c r="D541586" s="1"/>
    </row>
    <row r="541605" spans="1:4" x14ac:dyDescent="0.35">
      <c r="A541605" s="1"/>
      <c r="B541605" s="1"/>
      <c r="C541605" s="1"/>
      <c r="D541605" s="1"/>
    </row>
    <row r="541624" spans="1:4" x14ac:dyDescent="0.35">
      <c r="A541624" s="1"/>
      <c r="B541624" s="1"/>
      <c r="C541624" s="1"/>
      <c r="D541624" s="1"/>
    </row>
    <row r="541643" spans="1:4" x14ac:dyDescent="0.35">
      <c r="A541643" s="1"/>
      <c r="B541643" s="1"/>
      <c r="C541643" s="1"/>
      <c r="D541643" s="1"/>
    </row>
    <row r="541662" spans="1:4" x14ac:dyDescent="0.35">
      <c r="A541662" s="1"/>
      <c r="B541662" s="1"/>
      <c r="C541662" s="1"/>
      <c r="D541662" s="1"/>
    </row>
    <row r="541681" spans="1:4" x14ac:dyDescent="0.35">
      <c r="A541681" s="1"/>
      <c r="B541681" s="1"/>
      <c r="C541681" s="1"/>
      <c r="D541681" s="1"/>
    </row>
    <row r="541700" spans="1:4" x14ac:dyDescent="0.35">
      <c r="A541700" s="1"/>
      <c r="B541700" s="1"/>
      <c r="C541700" s="1"/>
      <c r="D541700" s="1"/>
    </row>
    <row r="541719" spans="1:4" x14ac:dyDescent="0.35">
      <c r="A541719" s="1"/>
      <c r="B541719" s="1"/>
      <c r="C541719" s="1"/>
      <c r="D541719" s="1"/>
    </row>
    <row r="541738" spans="1:4" x14ac:dyDescent="0.35">
      <c r="A541738" s="1"/>
      <c r="B541738" s="1"/>
      <c r="C541738" s="1"/>
      <c r="D541738" s="1"/>
    </row>
    <row r="541757" spans="1:4" x14ac:dyDescent="0.35">
      <c r="A541757" s="1"/>
      <c r="B541757" s="1"/>
      <c r="C541757" s="1"/>
      <c r="D541757" s="1"/>
    </row>
    <row r="541776" spans="1:4" x14ac:dyDescent="0.35">
      <c r="A541776" s="1"/>
      <c r="B541776" s="1"/>
      <c r="C541776" s="1"/>
      <c r="D541776" s="1"/>
    </row>
    <row r="541795" spans="1:4" x14ac:dyDescent="0.35">
      <c r="A541795" s="1"/>
      <c r="B541795" s="1"/>
      <c r="C541795" s="1"/>
      <c r="D541795" s="1"/>
    </row>
    <row r="541814" spans="1:4" x14ac:dyDescent="0.35">
      <c r="A541814" s="1"/>
      <c r="B541814" s="1"/>
      <c r="C541814" s="1"/>
      <c r="D541814" s="1"/>
    </row>
    <row r="541833" spans="1:4" x14ac:dyDescent="0.35">
      <c r="A541833" s="1"/>
      <c r="B541833" s="1"/>
      <c r="C541833" s="1"/>
      <c r="D541833" s="1"/>
    </row>
    <row r="541852" spans="1:4" x14ac:dyDescent="0.35">
      <c r="A541852" s="1"/>
      <c r="B541852" s="1"/>
      <c r="C541852" s="1"/>
      <c r="D541852" s="1"/>
    </row>
    <row r="541871" spans="1:4" x14ac:dyDescent="0.35">
      <c r="A541871" s="1"/>
      <c r="B541871" s="1"/>
      <c r="C541871" s="1"/>
      <c r="D541871" s="1"/>
    </row>
    <row r="541890" spans="1:4" x14ac:dyDescent="0.35">
      <c r="A541890" s="1"/>
      <c r="B541890" s="1"/>
      <c r="C541890" s="1"/>
      <c r="D541890" s="1"/>
    </row>
    <row r="541909" spans="1:4" x14ac:dyDescent="0.35">
      <c r="A541909" s="1"/>
      <c r="B541909" s="1"/>
      <c r="C541909" s="1"/>
      <c r="D541909" s="1"/>
    </row>
    <row r="541928" spans="1:4" x14ac:dyDescent="0.35">
      <c r="A541928" s="1"/>
      <c r="B541928" s="1"/>
      <c r="C541928" s="1"/>
      <c r="D541928" s="1"/>
    </row>
    <row r="541947" spans="1:4" x14ac:dyDescent="0.35">
      <c r="A541947" s="1"/>
      <c r="B541947" s="1"/>
      <c r="C541947" s="1"/>
      <c r="D541947" s="1"/>
    </row>
    <row r="541966" spans="1:4" x14ac:dyDescent="0.35">
      <c r="A541966" s="1"/>
      <c r="B541966" s="1"/>
      <c r="C541966" s="1"/>
      <c r="D541966" s="1"/>
    </row>
    <row r="541985" spans="1:4" x14ac:dyDescent="0.35">
      <c r="A541985" s="1"/>
      <c r="B541985" s="1"/>
      <c r="C541985" s="1"/>
      <c r="D541985" s="1"/>
    </row>
    <row r="542004" spans="1:4" x14ac:dyDescent="0.35">
      <c r="A542004" s="1"/>
      <c r="B542004" s="1"/>
      <c r="C542004" s="1"/>
      <c r="D542004" s="1"/>
    </row>
    <row r="542023" spans="1:4" x14ac:dyDescent="0.35">
      <c r="A542023" s="1"/>
      <c r="B542023" s="1"/>
      <c r="C542023" s="1"/>
      <c r="D542023" s="1"/>
    </row>
    <row r="542042" spans="1:4" x14ac:dyDescent="0.35">
      <c r="A542042" s="1"/>
      <c r="B542042" s="1"/>
      <c r="C542042" s="1"/>
      <c r="D542042" s="1"/>
    </row>
    <row r="542061" spans="1:4" x14ac:dyDescent="0.35">
      <c r="A542061" s="1"/>
      <c r="B542061" s="1"/>
      <c r="C542061" s="1"/>
      <c r="D542061" s="1"/>
    </row>
    <row r="542080" spans="1:4" x14ac:dyDescent="0.35">
      <c r="A542080" s="1"/>
      <c r="B542080" s="1"/>
      <c r="C542080" s="1"/>
      <c r="D542080" s="1"/>
    </row>
    <row r="542099" spans="1:4" x14ac:dyDescent="0.35">
      <c r="A542099" s="1"/>
      <c r="B542099" s="1"/>
      <c r="C542099" s="1"/>
      <c r="D542099" s="1"/>
    </row>
    <row r="542118" spans="1:4" x14ac:dyDescent="0.35">
      <c r="A542118" s="1"/>
      <c r="B542118" s="1"/>
      <c r="C542118" s="1"/>
      <c r="D542118" s="1"/>
    </row>
    <row r="542137" spans="1:4" x14ac:dyDescent="0.35">
      <c r="A542137" s="1"/>
      <c r="B542137" s="1"/>
      <c r="C542137" s="1"/>
      <c r="D542137" s="1"/>
    </row>
    <row r="542156" spans="1:4" x14ac:dyDescent="0.35">
      <c r="A542156" s="1"/>
      <c r="B542156" s="1"/>
      <c r="C542156" s="1"/>
      <c r="D542156" s="1"/>
    </row>
    <row r="542175" spans="1:4" x14ac:dyDescent="0.35">
      <c r="A542175" s="1"/>
      <c r="B542175" s="1"/>
      <c r="C542175" s="1"/>
      <c r="D542175" s="1"/>
    </row>
    <row r="542194" spans="1:4" x14ac:dyDescent="0.35">
      <c r="A542194" s="1"/>
      <c r="B542194" s="1"/>
      <c r="C542194" s="1"/>
      <c r="D542194" s="1"/>
    </row>
    <row r="542213" spans="1:4" x14ac:dyDescent="0.35">
      <c r="A542213" s="1"/>
      <c r="B542213" s="1"/>
      <c r="C542213" s="1"/>
      <c r="D542213" s="1"/>
    </row>
    <row r="542232" spans="1:4" x14ac:dyDescent="0.35">
      <c r="A542232" s="1"/>
      <c r="B542232" s="1"/>
      <c r="C542232" s="1"/>
      <c r="D542232" s="1"/>
    </row>
    <row r="542251" spans="1:4" x14ac:dyDescent="0.35">
      <c r="A542251" s="1"/>
      <c r="B542251" s="1"/>
      <c r="C542251" s="1"/>
      <c r="D542251" s="1"/>
    </row>
    <row r="542270" spans="1:4" x14ac:dyDescent="0.35">
      <c r="A542270" s="1"/>
      <c r="B542270" s="1"/>
      <c r="C542270" s="1"/>
      <c r="D542270" s="1"/>
    </row>
    <row r="542289" spans="1:4" x14ac:dyDescent="0.35">
      <c r="A542289" s="1"/>
      <c r="B542289" s="1"/>
      <c r="C542289" s="1"/>
      <c r="D542289" s="1"/>
    </row>
    <row r="542308" spans="1:4" x14ac:dyDescent="0.35">
      <c r="A542308" s="1"/>
      <c r="B542308" s="1"/>
      <c r="C542308" s="1"/>
      <c r="D542308" s="1"/>
    </row>
    <row r="542327" spans="1:4" x14ac:dyDescent="0.35">
      <c r="A542327" s="1"/>
      <c r="B542327" s="1"/>
      <c r="C542327" s="1"/>
      <c r="D542327" s="1"/>
    </row>
    <row r="542346" spans="1:4" x14ac:dyDescent="0.35">
      <c r="A542346" s="1"/>
      <c r="B542346" s="1"/>
      <c r="C542346" s="1"/>
      <c r="D542346" s="1"/>
    </row>
    <row r="542365" spans="1:4" x14ac:dyDescent="0.35">
      <c r="A542365" s="1"/>
      <c r="B542365" s="1"/>
      <c r="C542365" s="1"/>
      <c r="D542365" s="1"/>
    </row>
    <row r="542384" spans="1:4" x14ac:dyDescent="0.35">
      <c r="A542384" s="1"/>
      <c r="B542384" s="1"/>
      <c r="C542384" s="1"/>
      <c r="D542384" s="1"/>
    </row>
    <row r="542403" spans="1:4" x14ac:dyDescent="0.35">
      <c r="A542403" s="1"/>
      <c r="B542403" s="1"/>
      <c r="C542403" s="1"/>
      <c r="D542403" s="1"/>
    </row>
    <row r="542422" spans="1:4" x14ac:dyDescent="0.35">
      <c r="A542422" s="1"/>
      <c r="B542422" s="1"/>
      <c r="C542422" s="1"/>
      <c r="D542422" s="1"/>
    </row>
    <row r="542441" spans="1:4" x14ac:dyDescent="0.35">
      <c r="A542441" s="1"/>
      <c r="B542441" s="1"/>
      <c r="C542441" s="1"/>
      <c r="D542441" s="1"/>
    </row>
    <row r="542460" spans="1:4" x14ac:dyDescent="0.35">
      <c r="A542460" s="1"/>
      <c r="B542460" s="1"/>
      <c r="C542460" s="1"/>
      <c r="D542460" s="1"/>
    </row>
    <row r="542479" spans="1:4" x14ac:dyDescent="0.35">
      <c r="A542479" s="1"/>
      <c r="B542479" s="1"/>
      <c r="C542479" s="1"/>
      <c r="D542479" s="1"/>
    </row>
    <row r="542498" spans="1:4" x14ac:dyDescent="0.35">
      <c r="A542498" s="1"/>
      <c r="B542498" s="1"/>
      <c r="C542498" s="1"/>
      <c r="D542498" s="1"/>
    </row>
    <row r="542517" spans="1:4" x14ac:dyDescent="0.35">
      <c r="A542517" s="1"/>
      <c r="B542517" s="1"/>
      <c r="C542517" s="1"/>
      <c r="D542517" s="1"/>
    </row>
    <row r="542536" spans="1:4" x14ac:dyDescent="0.35">
      <c r="A542536" s="1"/>
      <c r="B542536" s="1"/>
      <c r="C542536" s="1"/>
      <c r="D542536" s="1"/>
    </row>
    <row r="542555" spans="1:4" x14ac:dyDescent="0.35">
      <c r="A542555" s="1"/>
      <c r="B542555" s="1"/>
      <c r="C542555" s="1"/>
      <c r="D542555" s="1"/>
    </row>
    <row r="542574" spans="1:4" x14ac:dyDescent="0.35">
      <c r="A542574" s="1"/>
      <c r="B542574" s="1"/>
      <c r="C542574" s="1"/>
      <c r="D542574" s="1"/>
    </row>
    <row r="542593" spans="1:4" x14ac:dyDescent="0.35">
      <c r="A542593" s="1"/>
      <c r="B542593" s="1"/>
      <c r="C542593" s="1"/>
      <c r="D542593" s="1"/>
    </row>
    <row r="542612" spans="1:4" x14ac:dyDescent="0.35">
      <c r="A542612" s="1"/>
      <c r="B542612" s="1"/>
      <c r="C542612" s="1"/>
      <c r="D542612" s="1"/>
    </row>
    <row r="542631" spans="1:4" x14ac:dyDescent="0.35">
      <c r="A542631" s="1"/>
      <c r="B542631" s="1"/>
      <c r="C542631" s="1"/>
      <c r="D542631" s="1"/>
    </row>
    <row r="542650" spans="1:4" x14ac:dyDescent="0.35">
      <c r="A542650" s="1"/>
      <c r="B542650" s="1"/>
      <c r="C542650" s="1"/>
      <c r="D542650" s="1"/>
    </row>
    <row r="542669" spans="1:4" x14ac:dyDescent="0.35">
      <c r="A542669" s="1"/>
      <c r="B542669" s="1"/>
      <c r="C542669" s="1"/>
      <c r="D542669" s="1"/>
    </row>
    <row r="542688" spans="1:4" x14ac:dyDescent="0.35">
      <c r="A542688" s="1"/>
      <c r="B542688" s="1"/>
      <c r="C542688" s="1"/>
      <c r="D542688" s="1"/>
    </row>
    <row r="542707" spans="1:4" x14ac:dyDescent="0.35">
      <c r="A542707" s="1"/>
      <c r="B542707" s="1"/>
      <c r="C542707" s="1"/>
      <c r="D542707" s="1"/>
    </row>
    <row r="542726" spans="1:4" x14ac:dyDescent="0.35">
      <c r="A542726" s="1"/>
      <c r="B542726" s="1"/>
      <c r="C542726" s="1"/>
      <c r="D542726" s="1"/>
    </row>
    <row r="542745" spans="1:4" x14ac:dyDescent="0.35">
      <c r="A542745" s="1"/>
      <c r="B542745" s="1"/>
      <c r="C542745" s="1"/>
      <c r="D542745" s="1"/>
    </row>
    <row r="542764" spans="1:4" x14ac:dyDescent="0.35">
      <c r="A542764" s="1"/>
      <c r="B542764" s="1"/>
      <c r="C542764" s="1"/>
      <c r="D542764" s="1"/>
    </row>
    <row r="542783" spans="1:4" x14ac:dyDescent="0.35">
      <c r="A542783" s="1"/>
      <c r="B542783" s="1"/>
      <c r="C542783" s="1"/>
      <c r="D542783" s="1"/>
    </row>
    <row r="542802" spans="1:4" x14ac:dyDescent="0.35">
      <c r="A542802" s="1"/>
      <c r="B542802" s="1"/>
      <c r="C542802" s="1"/>
      <c r="D542802" s="1"/>
    </row>
    <row r="542821" spans="1:4" x14ac:dyDescent="0.35">
      <c r="A542821" s="1"/>
      <c r="B542821" s="1"/>
      <c r="C542821" s="1"/>
      <c r="D542821" s="1"/>
    </row>
    <row r="542840" spans="1:4" x14ac:dyDescent="0.35">
      <c r="A542840" s="1"/>
      <c r="B542840" s="1"/>
      <c r="C542840" s="1"/>
      <c r="D542840" s="1"/>
    </row>
    <row r="542859" spans="1:4" x14ac:dyDescent="0.35">
      <c r="A542859" s="1"/>
      <c r="B542859" s="1"/>
      <c r="C542859" s="1"/>
      <c r="D542859" s="1"/>
    </row>
    <row r="542878" spans="1:4" x14ac:dyDescent="0.35">
      <c r="A542878" s="1"/>
      <c r="B542878" s="1"/>
      <c r="C542878" s="1"/>
      <c r="D542878" s="1"/>
    </row>
    <row r="542897" spans="1:4" x14ac:dyDescent="0.35">
      <c r="A542897" s="1"/>
      <c r="B542897" s="1"/>
      <c r="C542897" s="1"/>
      <c r="D542897" s="1"/>
    </row>
    <row r="542916" spans="1:4" x14ac:dyDescent="0.35">
      <c r="A542916" s="1"/>
      <c r="B542916" s="1"/>
      <c r="C542916" s="1"/>
      <c r="D542916" s="1"/>
    </row>
    <row r="542935" spans="1:4" x14ac:dyDescent="0.35">
      <c r="A542935" s="1"/>
      <c r="B542935" s="1"/>
      <c r="C542935" s="1"/>
      <c r="D542935" s="1"/>
    </row>
    <row r="542954" spans="1:4" x14ac:dyDescent="0.35">
      <c r="A542954" s="1"/>
      <c r="B542954" s="1"/>
      <c r="C542954" s="1"/>
      <c r="D542954" s="1"/>
    </row>
    <row r="542973" spans="1:4" x14ac:dyDescent="0.35">
      <c r="A542973" s="1"/>
      <c r="B542973" s="1"/>
      <c r="C542973" s="1"/>
      <c r="D542973" s="1"/>
    </row>
    <row r="542992" spans="1:4" x14ac:dyDescent="0.35">
      <c r="A542992" s="1"/>
      <c r="B542992" s="1"/>
      <c r="C542992" s="1"/>
      <c r="D542992" s="1"/>
    </row>
    <row r="543011" spans="1:4" x14ac:dyDescent="0.35">
      <c r="A543011" s="1"/>
      <c r="B543011" s="1"/>
      <c r="C543011" s="1"/>
      <c r="D543011" s="1"/>
    </row>
    <row r="543030" spans="1:4" x14ac:dyDescent="0.35">
      <c r="A543030" s="1"/>
      <c r="B543030" s="1"/>
      <c r="C543030" s="1"/>
      <c r="D543030" s="1"/>
    </row>
    <row r="543049" spans="1:4" x14ac:dyDescent="0.35">
      <c r="A543049" s="1"/>
      <c r="B543049" s="1"/>
      <c r="C543049" s="1"/>
      <c r="D543049" s="1"/>
    </row>
    <row r="543068" spans="1:4" x14ac:dyDescent="0.35">
      <c r="A543068" s="1"/>
      <c r="B543068" s="1"/>
      <c r="C543068" s="1"/>
      <c r="D543068" s="1"/>
    </row>
    <row r="543087" spans="1:4" x14ac:dyDescent="0.35">
      <c r="A543087" s="1"/>
      <c r="B543087" s="1"/>
      <c r="C543087" s="1"/>
      <c r="D543087" s="1"/>
    </row>
    <row r="543106" spans="1:4" x14ac:dyDescent="0.35">
      <c r="A543106" s="1"/>
      <c r="B543106" s="1"/>
      <c r="C543106" s="1"/>
      <c r="D543106" s="1"/>
    </row>
    <row r="543125" spans="1:4" x14ac:dyDescent="0.35">
      <c r="A543125" s="1"/>
      <c r="B543125" s="1"/>
      <c r="C543125" s="1"/>
      <c r="D543125" s="1"/>
    </row>
    <row r="543144" spans="1:4" x14ac:dyDescent="0.35">
      <c r="A543144" s="1"/>
      <c r="B543144" s="1"/>
      <c r="C543144" s="1"/>
      <c r="D543144" s="1"/>
    </row>
    <row r="543163" spans="1:4" x14ac:dyDescent="0.35">
      <c r="A543163" s="1"/>
      <c r="B543163" s="1"/>
      <c r="C543163" s="1"/>
      <c r="D543163" s="1"/>
    </row>
    <row r="543182" spans="1:4" x14ac:dyDescent="0.35">
      <c r="A543182" s="1"/>
      <c r="B543182" s="1"/>
      <c r="C543182" s="1"/>
      <c r="D543182" s="1"/>
    </row>
    <row r="543201" spans="1:4" x14ac:dyDescent="0.35">
      <c r="A543201" s="1"/>
      <c r="B543201" s="1"/>
      <c r="C543201" s="1"/>
      <c r="D543201" s="1"/>
    </row>
    <row r="543220" spans="1:4" x14ac:dyDescent="0.35">
      <c r="A543220" s="1"/>
      <c r="B543220" s="1"/>
      <c r="C543220" s="1"/>
      <c r="D543220" s="1"/>
    </row>
    <row r="543239" spans="1:4" x14ac:dyDescent="0.35">
      <c r="A543239" s="1"/>
      <c r="B543239" s="1"/>
      <c r="C543239" s="1"/>
      <c r="D543239" s="1"/>
    </row>
    <row r="543258" spans="1:4" x14ac:dyDescent="0.35">
      <c r="A543258" s="1"/>
      <c r="B543258" s="1"/>
      <c r="C543258" s="1"/>
      <c r="D543258" s="1"/>
    </row>
    <row r="543277" spans="1:4" x14ac:dyDescent="0.35">
      <c r="A543277" s="1"/>
      <c r="B543277" s="1"/>
      <c r="C543277" s="1"/>
      <c r="D543277" s="1"/>
    </row>
    <row r="543296" spans="1:4" x14ac:dyDescent="0.35">
      <c r="A543296" s="1"/>
      <c r="B543296" s="1"/>
      <c r="C543296" s="1"/>
      <c r="D543296" s="1"/>
    </row>
    <row r="543315" spans="1:4" x14ac:dyDescent="0.35">
      <c r="A543315" s="1"/>
      <c r="B543315" s="1"/>
      <c r="C543315" s="1"/>
      <c r="D543315" s="1"/>
    </row>
    <row r="543334" spans="1:4" x14ac:dyDescent="0.35">
      <c r="A543334" s="1"/>
      <c r="B543334" s="1"/>
      <c r="C543334" s="1"/>
      <c r="D543334" s="1"/>
    </row>
    <row r="543353" spans="1:4" x14ac:dyDescent="0.35">
      <c r="A543353" s="1"/>
      <c r="B543353" s="1"/>
      <c r="C543353" s="1"/>
      <c r="D543353" s="1"/>
    </row>
    <row r="543372" spans="1:4" x14ac:dyDescent="0.35">
      <c r="A543372" s="1"/>
      <c r="B543372" s="1"/>
      <c r="C543372" s="1"/>
      <c r="D543372" s="1"/>
    </row>
    <row r="543391" spans="1:4" x14ac:dyDescent="0.35">
      <c r="A543391" s="1"/>
      <c r="B543391" s="1"/>
      <c r="C543391" s="1"/>
      <c r="D543391" s="1"/>
    </row>
    <row r="543410" spans="1:4" x14ac:dyDescent="0.35">
      <c r="A543410" s="1"/>
      <c r="B543410" s="1"/>
      <c r="C543410" s="1"/>
      <c r="D543410" s="1"/>
    </row>
    <row r="543429" spans="1:4" x14ac:dyDescent="0.35">
      <c r="A543429" s="1"/>
      <c r="B543429" s="1"/>
      <c r="C543429" s="1"/>
      <c r="D543429" s="1"/>
    </row>
    <row r="543448" spans="1:4" x14ac:dyDescent="0.35">
      <c r="A543448" s="1"/>
      <c r="B543448" s="1"/>
      <c r="C543448" s="1"/>
      <c r="D543448" s="1"/>
    </row>
    <row r="543467" spans="1:4" x14ac:dyDescent="0.35">
      <c r="A543467" s="1"/>
      <c r="B543467" s="1"/>
      <c r="C543467" s="1"/>
      <c r="D543467" s="1"/>
    </row>
    <row r="543486" spans="1:4" x14ac:dyDescent="0.35">
      <c r="A543486" s="1"/>
      <c r="B543486" s="1"/>
      <c r="C543486" s="1"/>
      <c r="D543486" s="1"/>
    </row>
    <row r="543505" spans="1:4" x14ac:dyDescent="0.35">
      <c r="A543505" s="1"/>
      <c r="B543505" s="1"/>
      <c r="C543505" s="1"/>
      <c r="D543505" s="1"/>
    </row>
    <row r="543524" spans="1:4" x14ac:dyDescent="0.35">
      <c r="A543524" s="1"/>
      <c r="B543524" s="1"/>
      <c r="C543524" s="1"/>
      <c r="D543524" s="1"/>
    </row>
    <row r="543543" spans="1:4" x14ac:dyDescent="0.35">
      <c r="A543543" s="1"/>
      <c r="B543543" s="1"/>
      <c r="C543543" s="1"/>
      <c r="D543543" s="1"/>
    </row>
    <row r="543562" spans="1:4" x14ac:dyDescent="0.35">
      <c r="A543562" s="1"/>
      <c r="B543562" s="1"/>
      <c r="C543562" s="1"/>
      <c r="D543562" s="1"/>
    </row>
    <row r="543581" spans="1:4" x14ac:dyDescent="0.35">
      <c r="A543581" s="1"/>
      <c r="B543581" s="1"/>
      <c r="C543581" s="1"/>
      <c r="D543581" s="1"/>
    </row>
    <row r="543600" spans="1:4" x14ac:dyDescent="0.35">
      <c r="A543600" s="1"/>
      <c r="B543600" s="1"/>
      <c r="C543600" s="1"/>
      <c r="D543600" s="1"/>
    </row>
    <row r="543619" spans="1:4" x14ac:dyDescent="0.35">
      <c r="A543619" s="1"/>
      <c r="B543619" s="1"/>
      <c r="C543619" s="1"/>
      <c r="D543619" s="1"/>
    </row>
    <row r="543638" spans="1:4" x14ac:dyDescent="0.35">
      <c r="A543638" s="1"/>
      <c r="B543638" s="1"/>
      <c r="C543638" s="1"/>
      <c r="D543638" s="1"/>
    </row>
    <row r="543657" spans="1:4" x14ac:dyDescent="0.35">
      <c r="A543657" s="1"/>
      <c r="B543657" s="1"/>
      <c r="C543657" s="1"/>
      <c r="D543657" s="1"/>
    </row>
    <row r="543676" spans="1:4" x14ac:dyDescent="0.35">
      <c r="A543676" s="1"/>
      <c r="B543676" s="1"/>
      <c r="C543676" s="1"/>
      <c r="D543676" s="1"/>
    </row>
    <row r="543695" spans="1:4" x14ac:dyDescent="0.35">
      <c r="A543695" s="1"/>
      <c r="B543695" s="1"/>
      <c r="C543695" s="1"/>
      <c r="D543695" s="1"/>
    </row>
    <row r="543714" spans="1:4" x14ac:dyDescent="0.35">
      <c r="A543714" s="1"/>
      <c r="B543714" s="1"/>
      <c r="C543714" s="1"/>
      <c r="D543714" s="1"/>
    </row>
    <row r="543733" spans="1:4" x14ac:dyDescent="0.35">
      <c r="A543733" s="1"/>
      <c r="B543733" s="1"/>
      <c r="C543733" s="1"/>
      <c r="D543733" s="1"/>
    </row>
    <row r="543752" spans="1:4" x14ac:dyDescent="0.35">
      <c r="A543752" s="1"/>
      <c r="B543752" s="1"/>
      <c r="C543752" s="1"/>
      <c r="D543752" s="1"/>
    </row>
    <row r="543771" spans="1:4" x14ac:dyDescent="0.35">
      <c r="A543771" s="1"/>
      <c r="B543771" s="1"/>
      <c r="C543771" s="1"/>
      <c r="D543771" s="1"/>
    </row>
    <row r="543790" spans="1:4" x14ac:dyDescent="0.35">
      <c r="A543790" s="1"/>
      <c r="B543790" s="1"/>
      <c r="C543790" s="1"/>
      <c r="D543790" s="1"/>
    </row>
    <row r="543809" spans="1:4" x14ac:dyDescent="0.35">
      <c r="A543809" s="1"/>
      <c r="B543809" s="1"/>
      <c r="C543809" s="1"/>
      <c r="D543809" s="1"/>
    </row>
    <row r="543828" spans="1:4" x14ac:dyDescent="0.35">
      <c r="A543828" s="1"/>
      <c r="B543828" s="1"/>
      <c r="C543828" s="1"/>
      <c r="D543828" s="1"/>
    </row>
    <row r="543847" spans="1:4" x14ac:dyDescent="0.35">
      <c r="A543847" s="1"/>
      <c r="B543847" s="1"/>
      <c r="C543847" s="1"/>
      <c r="D543847" s="1"/>
    </row>
    <row r="543866" spans="1:4" x14ac:dyDescent="0.35">
      <c r="A543866" s="1"/>
      <c r="B543866" s="1"/>
      <c r="C543866" s="1"/>
      <c r="D543866" s="1"/>
    </row>
    <row r="543885" spans="1:4" x14ac:dyDescent="0.35">
      <c r="A543885" s="1"/>
      <c r="B543885" s="1"/>
      <c r="C543885" s="1"/>
      <c r="D543885" s="1"/>
    </row>
    <row r="543904" spans="1:4" x14ac:dyDescent="0.35">
      <c r="A543904" s="1"/>
      <c r="B543904" s="1"/>
      <c r="C543904" s="1"/>
      <c r="D543904" s="1"/>
    </row>
    <row r="543923" spans="1:4" x14ac:dyDescent="0.35">
      <c r="A543923" s="1"/>
      <c r="B543923" s="1"/>
      <c r="C543923" s="1"/>
      <c r="D543923" s="1"/>
    </row>
    <row r="543942" spans="1:4" x14ac:dyDescent="0.35">
      <c r="A543942" s="1"/>
      <c r="B543942" s="1"/>
      <c r="C543942" s="1"/>
      <c r="D543942" s="1"/>
    </row>
    <row r="543961" spans="1:4" x14ac:dyDescent="0.35">
      <c r="A543961" s="1"/>
      <c r="B543961" s="1"/>
      <c r="C543961" s="1"/>
      <c r="D543961" s="1"/>
    </row>
    <row r="543980" spans="1:4" x14ac:dyDescent="0.35">
      <c r="A543980" s="1"/>
      <c r="B543980" s="1"/>
      <c r="C543980" s="1"/>
      <c r="D543980" s="1"/>
    </row>
    <row r="543999" spans="1:4" x14ac:dyDescent="0.35">
      <c r="A543999" s="1"/>
      <c r="B543999" s="1"/>
      <c r="C543999" s="1"/>
      <c r="D543999" s="1"/>
    </row>
    <row r="544018" spans="1:4" x14ac:dyDescent="0.35">
      <c r="A544018" s="1"/>
      <c r="B544018" s="1"/>
      <c r="C544018" s="1"/>
      <c r="D544018" s="1"/>
    </row>
    <row r="544037" spans="1:4" x14ac:dyDescent="0.35">
      <c r="A544037" s="1"/>
      <c r="B544037" s="1"/>
      <c r="C544037" s="1"/>
      <c r="D544037" s="1"/>
    </row>
    <row r="544056" spans="1:4" x14ac:dyDescent="0.35">
      <c r="A544056" s="1"/>
      <c r="B544056" s="1"/>
      <c r="C544056" s="1"/>
      <c r="D544056" s="1"/>
    </row>
    <row r="544075" spans="1:4" x14ac:dyDescent="0.35">
      <c r="A544075" s="1"/>
      <c r="B544075" s="1"/>
      <c r="C544075" s="1"/>
      <c r="D544075" s="1"/>
    </row>
    <row r="544094" spans="1:4" x14ac:dyDescent="0.35">
      <c r="A544094" s="1"/>
      <c r="B544094" s="1"/>
      <c r="C544094" s="1"/>
      <c r="D544094" s="1"/>
    </row>
    <row r="544113" spans="1:4" x14ac:dyDescent="0.35">
      <c r="A544113" s="1"/>
      <c r="B544113" s="1"/>
      <c r="C544113" s="1"/>
      <c r="D544113" s="1"/>
    </row>
    <row r="544132" spans="1:4" x14ac:dyDescent="0.35">
      <c r="A544132" s="1"/>
      <c r="B544132" s="1"/>
      <c r="C544132" s="1"/>
      <c r="D544132" s="1"/>
    </row>
    <row r="544151" spans="1:4" x14ac:dyDescent="0.35">
      <c r="A544151" s="1"/>
      <c r="B544151" s="1"/>
      <c r="C544151" s="1"/>
      <c r="D544151" s="1"/>
    </row>
    <row r="544170" spans="1:4" x14ac:dyDescent="0.35">
      <c r="A544170" s="1"/>
      <c r="B544170" s="1"/>
      <c r="C544170" s="1"/>
      <c r="D544170" s="1"/>
    </row>
    <row r="544189" spans="1:4" x14ac:dyDescent="0.35">
      <c r="A544189" s="1"/>
      <c r="B544189" s="1"/>
      <c r="C544189" s="1"/>
      <c r="D544189" s="1"/>
    </row>
    <row r="544208" spans="1:4" x14ac:dyDescent="0.35">
      <c r="A544208" s="1"/>
      <c r="B544208" s="1"/>
      <c r="C544208" s="1"/>
      <c r="D544208" s="1"/>
    </row>
    <row r="544227" spans="1:4" x14ac:dyDescent="0.35">
      <c r="A544227" s="1"/>
      <c r="B544227" s="1"/>
      <c r="C544227" s="1"/>
      <c r="D544227" s="1"/>
    </row>
    <row r="544246" spans="1:4" x14ac:dyDescent="0.35">
      <c r="A544246" s="1"/>
      <c r="B544246" s="1"/>
      <c r="C544246" s="1"/>
      <c r="D544246" s="1"/>
    </row>
    <row r="544265" spans="1:4" x14ac:dyDescent="0.35">
      <c r="A544265" s="1"/>
      <c r="B544265" s="1"/>
      <c r="C544265" s="1"/>
      <c r="D544265" s="1"/>
    </row>
    <row r="544284" spans="1:4" x14ac:dyDescent="0.35">
      <c r="A544284" s="1"/>
      <c r="B544284" s="1"/>
      <c r="C544284" s="1"/>
      <c r="D544284" s="1"/>
    </row>
    <row r="544303" spans="1:4" x14ac:dyDescent="0.35">
      <c r="A544303" s="1"/>
      <c r="B544303" s="1"/>
      <c r="C544303" s="1"/>
      <c r="D544303" s="1"/>
    </row>
    <row r="544322" spans="1:4" x14ac:dyDescent="0.35">
      <c r="A544322" s="1"/>
      <c r="B544322" s="1"/>
      <c r="C544322" s="1"/>
      <c r="D544322" s="1"/>
    </row>
    <row r="544341" spans="1:4" x14ac:dyDescent="0.35">
      <c r="A544341" s="1"/>
      <c r="B544341" s="1"/>
      <c r="C544341" s="1"/>
      <c r="D544341" s="1"/>
    </row>
    <row r="544360" spans="1:4" x14ac:dyDescent="0.35">
      <c r="A544360" s="1"/>
      <c r="B544360" s="1"/>
      <c r="C544360" s="1"/>
      <c r="D544360" s="1"/>
    </row>
    <row r="544379" spans="1:4" x14ac:dyDescent="0.35">
      <c r="A544379" s="1"/>
      <c r="B544379" s="1"/>
      <c r="C544379" s="1"/>
      <c r="D544379" s="1"/>
    </row>
    <row r="544398" spans="1:4" x14ac:dyDescent="0.35">
      <c r="A544398" s="1"/>
      <c r="B544398" s="1"/>
      <c r="C544398" s="1"/>
      <c r="D544398" s="1"/>
    </row>
    <row r="544417" spans="1:4" x14ac:dyDescent="0.35">
      <c r="A544417" s="1"/>
      <c r="B544417" s="1"/>
      <c r="C544417" s="1"/>
      <c r="D544417" s="1"/>
    </row>
    <row r="544436" spans="1:4" x14ac:dyDescent="0.35">
      <c r="A544436" s="1"/>
      <c r="B544436" s="1"/>
      <c r="C544436" s="1"/>
      <c r="D544436" s="1"/>
    </row>
    <row r="544455" spans="1:4" x14ac:dyDescent="0.35">
      <c r="A544455" s="1"/>
      <c r="B544455" s="1"/>
      <c r="C544455" s="1"/>
      <c r="D544455" s="1"/>
    </row>
    <row r="544474" spans="1:4" x14ac:dyDescent="0.35">
      <c r="A544474" s="1"/>
      <c r="B544474" s="1"/>
      <c r="C544474" s="1"/>
      <c r="D544474" s="1"/>
    </row>
    <row r="544493" spans="1:4" x14ac:dyDescent="0.35">
      <c r="A544493" s="1"/>
      <c r="B544493" s="1"/>
      <c r="C544493" s="1"/>
      <c r="D544493" s="1"/>
    </row>
    <row r="544512" spans="1:4" x14ac:dyDescent="0.35">
      <c r="A544512" s="1"/>
      <c r="B544512" s="1"/>
      <c r="C544512" s="1"/>
      <c r="D544512" s="1"/>
    </row>
    <row r="544531" spans="1:4" x14ac:dyDescent="0.35">
      <c r="A544531" s="1"/>
      <c r="B544531" s="1"/>
      <c r="C544531" s="1"/>
      <c r="D544531" s="1"/>
    </row>
    <row r="544550" spans="1:4" x14ac:dyDescent="0.35">
      <c r="A544550" s="1"/>
      <c r="B544550" s="1"/>
      <c r="C544550" s="1"/>
      <c r="D544550" s="1"/>
    </row>
    <row r="544569" spans="1:4" x14ac:dyDescent="0.35">
      <c r="A544569" s="1"/>
      <c r="B544569" s="1"/>
      <c r="C544569" s="1"/>
      <c r="D544569" s="1"/>
    </row>
    <row r="544588" spans="1:4" x14ac:dyDescent="0.35">
      <c r="A544588" s="1"/>
      <c r="B544588" s="1"/>
      <c r="C544588" s="1"/>
      <c r="D544588" s="1"/>
    </row>
    <row r="544607" spans="1:4" x14ac:dyDescent="0.35">
      <c r="A544607" s="1"/>
      <c r="B544607" s="1"/>
      <c r="C544607" s="1"/>
      <c r="D544607" s="1"/>
    </row>
    <row r="544626" spans="1:4" x14ac:dyDescent="0.35">
      <c r="A544626" s="1"/>
      <c r="B544626" s="1"/>
      <c r="C544626" s="1"/>
      <c r="D544626" s="1"/>
    </row>
    <row r="544645" spans="1:4" x14ac:dyDescent="0.35">
      <c r="A544645" s="1"/>
      <c r="B544645" s="1"/>
      <c r="C544645" s="1"/>
      <c r="D544645" s="1"/>
    </row>
    <row r="544664" spans="1:4" x14ac:dyDescent="0.35">
      <c r="A544664" s="1"/>
      <c r="B544664" s="1"/>
      <c r="C544664" s="1"/>
      <c r="D544664" s="1"/>
    </row>
    <row r="544683" spans="1:4" x14ac:dyDescent="0.35">
      <c r="A544683" s="1"/>
      <c r="B544683" s="1"/>
      <c r="C544683" s="1"/>
      <c r="D544683" s="1"/>
    </row>
    <row r="544702" spans="1:4" x14ac:dyDescent="0.35">
      <c r="A544702" s="1"/>
      <c r="B544702" s="1"/>
      <c r="C544702" s="1"/>
      <c r="D544702" s="1"/>
    </row>
    <row r="544721" spans="1:4" x14ac:dyDescent="0.35">
      <c r="A544721" s="1"/>
      <c r="B544721" s="1"/>
      <c r="C544721" s="1"/>
      <c r="D544721" s="1"/>
    </row>
    <row r="544740" spans="1:4" x14ac:dyDescent="0.35">
      <c r="A544740" s="1"/>
      <c r="B544740" s="1"/>
      <c r="C544740" s="1"/>
      <c r="D544740" s="1"/>
    </row>
    <row r="544759" spans="1:4" x14ac:dyDescent="0.35">
      <c r="A544759" s="1"/>
      <c r="B544759" s="1"/>
      <c r="C544759" s="1"/>
      <c r="D544759" s="1"/>
    </row>
    <row r="544778" spans="1:4" x14ac:dyDescent="0.35">
      <c r="A544778" s="1"/>
      <c r="B544778" s="1"/>
      <c r="C544778" s="1"/>
      <c r="D544778" s="1"/>
    </row>
    <row r="544797" spans="1:4" x14ac:dyDescent="0.35">
      <c r="A544797" s="1"/>
      <c r="B544797" s="1"/>
      <c r="C544797" s="1"/>
      <c r="D544797" s="1"/>
    </row>
    <row r="544816" spans="1:4" x14ac:dyDescent="0.35">
      <c r="A544816" s="1"/>
      <c r="B544816" s="1"/>
      <c r="C544816" s="1"/>
      <c r="D544816" s="1"/>
    </row>
    <row r="544835" spans="1:4" x14ac:dyDescent="0.35">
      <c r="A544835" s="1"/>
      <c r="B544835" s="1"/>
      <c r="C544835" s="1"/>
      <c r="D544835" s="1"/>
    </row>
    <row r="544854" spans="1:4" x14ac:dyDescent="0.35">
      <c r="A544854" s="1"/>
      <c r="B544854" s="1"/>
      <c r="C544854" s="1"/>
      <c r="D544854" s="1"/>
    </row>
    <row r="544873" spans="1:4" x14ac:dyDescent="0.35">
      <c r="A544873" s="1"/>
      <c r="B544873" s="1"/>
      <c r="C544873" s="1"/>
      <c r="D544873" s="1"/>
    </row>
    <row r="544892" spans="1:4" x14ac:dyDescent="0.35">
      <c r="A544892" s="1"/>
      <c r="B544892" s="1"/>
      <c r="C544892" s="1"/>
      <c r="D544892" s="1"/>
    </row>
    <row r="544911" spans="1:4" x14ac:dyDescent="0.35">
      <c r="A544911" s="1"/>
      <c r="B544911" s="1"/>
      <c r="C544911" s="1"/>
      <c r="D544911" s="1"/>
    </row>
    <row r="544930" spans="1:4" x14ac:dyDescent="0.35">
      <c r="A544930" s="1"/>
      <c r="B544930" s="1"/>
      <c r="C544930" s="1"/>
      <c r="D544930" s="1"/>
    </row>
    <row r="544949" spans="1:4" x14ac:dyDescent="0.35">
      <c r="A544949" s="1"/>
      <c r="B544949" s="1"/>
      <c r="C544949" s="1"/>
      <c r="D544949" s="1"/>
    </row>
    <row r="544968" spans="1:4" x14ac:dyDescent="0.35">
      <c r="A544968" s="1"/>
      <c r="B544968" s="1"/>
      <c r="C544968" s="1"/>
      <c r="D544968" s="1"/>
    </row>
    <row r="544987" spans="1:4" x14ac:dyDescent="0.35">
      <c r="A544987" s="1"/>
      <c r="B544987" s="1"/>
      <c r="C544987" s="1"/>
      <c r="D544987" s="1"/>
    </row>
    <row r="545006" spans="1:4" x14ac:dyDescent="0.35">
      <c r="A545006" s="1"/>
      <c r="B545006" s="1"/>
      <c r="C545006" s="1"/>
      <c r="D545006" s="1"/>
    </row>
    <row r="545025" spans="1:4" x14ac:dyDescent="0.35">
      <c r="A545025" s="1"/>
      <c r="B545025" s="1"/>
      <c r="C545025" s="1"/>
      <c r="D545025" s="1"/>
    </row>
    <row r="545044" spans="1:4" x14ac:dyDescent="0.35">
      <c r="A545044" s="1"/>
      <c r="B545044" s="1"/>
      <c r="C545044" s="1"/>
      <c r="D545044" s="1"/>
    </row>
    <row r="545063" spans="1:4" x14ac:dyDescent="0.35">
      <c r="A545063" s="1"/>
      <c r="B545063" s="1"/>
      <c r="C545063" s="1"/>
      <c r="D545063" s="1"/>
    </row>
    <row r="545082" spans="1:4" x14ac:dyDescent="0.35">
      <c r="A545082" s="1"/>
      <c r="B545082" s="1"/>
      <c r="C545082" s="1"/>
      <c r="D545082" s="1"/>
    </row>
    <row r="545101" spans="1:4" x14ac:dyDescent="0.35">
      <c r="A545101" s="1"/>
      <c r="B545101" s="1"/>
      <c r="C545101" s="1"/>
      <c r="D545101" s="1"/>
    </row>
    <row r="545120" spans="1:4" x14ac:dyDescent="0.35">
      <c r="A545120" s="1"/>
      <c r="B545120" s="1"/>
      <c r="C545120" s="1"/>
      <c r="D545120" s="1"/>
    </row>
    <row r="545139" spans="1:4" x14ac:dyDescent="0.35">
      <c r="A545139" s="1"/>
      <c r="B545139" s="1"/>
      <c r="C545139" s="1"/>
      <c r="D545139" s="1"/>
    </row>
    <row r="545158" spans="1:4" x14ac:dyDescent="0.35">
      <c r="A545158" s="1"/>
      <c r="B545158" s="1"/>
      <c r="C545158" s="1"/>
      <c r="D545158" s="1"/>
    </row>
    <row r="545177" spans="1:4" x14ac:dyDescent="0.35">
      <c r="A545177" s="1"/>
      <c r="B545177" s="1"/>
      <c r="C545177" s="1"/>
      <c r="D545177" s="1"/>
    </row>
    <row r="545196" spans="1:4" x14ac:dyDescent="0.35">
      <c r="A545196" s="1"/>
      <c r="B545196" s="1"/>
      <c r="C545196" s="1"/>
      <c r="D545196" s="1"/>
    </row>
    <row r="545215" spans="1:4" x14ac:dyDescent="0.35">
      <c r="A545215" s="1"/>
      <c r="B545215" s="1"/>
      <c r="C545215" s="1"/>
      <c r="D545215" s="1"/>
    </row>
    <row r="545234" spans="1:4" x14ac:dyDescent="0.35">
      <c r="A545234" s="1"/>
      <c r="B545234" s="1"/>
      <c r="C545234" s="1"/>
      <c r="D545234" s="1"/>
    </row>
    <row r="545253" spans="1:4" x14ac:dyDescent="0.35">
      <c r="A545253" s="1"/>
      <c r="B545253" s="1"/>
      <c r="C545253" s="1"/>
      <c r="D545253" s="1"/>
    </row>
    <row r="545272" spans="1:4" x14ac:dyDescent="0.35">
      <c r="A545272" s="1"/>
      <c r="B545272" s="1"/>
      <c r="C545272" s="1"/>
      <c r="D545272" s="1"/>
    </row>
    <row r="545291" spans="1:4" x14ac:dyDescent="0.35">
      <c r="A545291" s="1"/>
      <c r="B545291" s="1"/>
      <c r="C545291" s="1"/>
      <c r="D545291" s="1"/>
    </row>
    <row r="545310" spans="1:4" x14ac:dyDescent="0.35">
      <c r="A545310" s="1"/>
      <c r="B545310" s="1"/>
      <c r="C545310" s="1"/>
      <c r="D545310" s="1"/>
    </row>
    <row r="545329" spans="1:4" x14ac:dyDescent="0.35">
      <c r="A545329" s="1"/>
      <c r="B545329" s="1"/>
      <c r="C545329" s="1"/>
      <c r="D545329" s="1"/>
    </row>
    <row r="545348" spans="1:4" x14ac:dyDescent="0.35">
      <c r="A545348" s="1"/>
      <c r="B545348" s="1"/>
      <c r="C545348" s="1"/>
      <c r="D545348" s="1"/>
    </row>
    <row r="545367" spans="1:4" x14ac:dyDescent="0.35">
      <c r="A545367" s="1"/>
      <c r="B545367" s="1"/>
      <c r="C545367" s="1"/>
      <c r="D545367" s="1"/>
    </row>
    <row r="545386" spans="1:4" x14ac:dyDescent="0.35">
      <c r="A545386" s="1"/>
      <c r="B545386" s="1"/>
      <c r="C545386" s="1"/>
      <c r="D545386" s="1"/>
    </row>
    <row r="545405" spans="1:4" x14ac:dyDescent="0.35">
      <c r="A545405" s="1"/>
      <c r="B545405" s="1"/>
      <c r="C545405" s="1"/>
      <c r="D545405" s="1"/>
    </row>
    <row r="545424" spans="1:4" x14ac:dyDescent="0.35">
      <c r="A545424" s="1"/>
      <c r="B545424" s="1"/>
      <c r="C545424" s="1"/>
      <c r="D545424" s="1"/>
    </row>
    <row r="545443" spans="1:4" x14ac:dyDescent="0.35">
      <c r="A545443" s="1"/>
      <c r="B545443" s="1"/>
      <c r="C545443" s="1"/>
      <c r="D545443" s="1"/>
    </row>
    <row r="545462" spans="1:4" x14ac:dyDescent="0.35">
      <c r="A545462" s="1"/>
      <c r="B545462" s="1"/>
      <c r="C545462" s="1"/>
      <c r="D545462" s="1"/>
    </row>
    <row r="545481" spans="1:4" x14ac:dyDescent="0.35">
      <c r="A545481" s="1"/>
      <c r="B545481" s="1"/>
      <c r="C545481" s="1"/>
      <c r="D545481" s="1"/>
    </row>
    <row r="545500" spans="1:4" x14ac:dyDescent="0.35">
      <c r="A545500" s="1"/>
      <c r="B545500" s="1"/>
      <c r="C545500" s="1"/>
      <c r="D545500" s="1"/>
    </row>
    <row r="545519" spans="1:4" x14ac:dyDescent="0.35">
      <c r="A545519" s="1"/>
      <c r="B545519" s="1"/>
      <c r="C545519" s="1"/>
      <c r="D545519" s="1"/>
    </row>
    <row r="545538" spans="1:4" x14ac:dyDescent="0.35">
      <c r="A545538" s="1"/>
      <c r="B545538" s="1"/>
      <c r="C545538" s="1"/>
      <c r="D545538" s="1"/>
    </row>
    <row r="545557" spans="1:4" x14ac:dyDescent="0.35">
      <c r="A545557" s="1"/>
      <c r="B545557" s="1"/>
      <c r="C545557" s="1"/>
      <c r="D545557" s="1"/>
    </row>
    <row r="545576" spans="1:4" x14ac:dyDescent="0.35">
      <c r="A545576" s="1"/>
      <c r="B545576" s="1"/>
      <c r="C545576" s="1"/>
      <c r="D545576" s="1"/>
    </row>
    <row r="545595" spans="1:4" x14ac:dyDescent="0.35">
      <c r="A545595" s="1"/>
      <c r="B545595" s="1"/>
      <c r="C545595" s="1"/>
      <c r="D545595" s="1"/>
    </row>
    <row r="545614" spans="1:4" x14ac:dyDescent="0.35">
      <c r="A545614" s="1"/>
      <c r="B545614" s="1"/>
      <c r="C545614" s="1"/>
      <c r="D545614" s="1"/>
    </row>
    <row r="545633" spans="1:4" x14ac:dyDescent="0.35">
      <c r="A545633" s="1"/>
      <c r="B545633" s="1"/>
      <c r="C545633" s="1"/>
      <c r="D545633" s="1"/>
    </row>
    <row r="545652" spans="1:4" x14ac:dyDescent="0.35">
      <c r="A545652" s="1"/>
      <c r="B545652" s="1"/>
      <c r="C545652" s="1"/>
      <c r="D545652" s="1"/>
    </row>
    <row r="545671" spans="1:4" x14ac:dyDescent="0.35">
      <c r="A545671" s="1"/>
      <c r="B545671" s="1"/>
      <c r="C545671" s="1"/>
      <c r="D545671" s="1"/>
    </row>
    <row r="545690" spans="1:4" x14ac:dyDescent="0.35">
      <c r="A545690" s="1"/>
      <c r="B545690" s="1"/>
      <c r="C545690" s="1"/>
      <c r="D545690" s="1"/>
    </row>
    <row r="545709" spans="1:4" x14ac:dyDescent="0.35">
      <c r="A545709" s="1"/>
      <c r="B545709" s="1"/>
      <c r="C545709" s="1"/>
      <c r="D545709" s="1"/>
    </row>
    <row r="545728" spans="1:4" x14ac:dyDescent="0.35">
      <c r="A545728" s="1"/>
      <c r="B545728" s="1"/>
      <c r="C545728" s="1"/>
      <c r="D545728" s="1"/>
    </row>
    <row r="545747" spans="1:4" x14ac:dyDescent="0.35">
      <c r="A545747" s="1"/>
      <c r="B545747" s="1"/>
      <c r="C545747" s="1"/>
      <c r="D545747" s="1"/>
    </row>
    <row r="545766" spans="1:4" x14ac:dyDescent="0.35">
      <c r="A545766" s="1"/>
      <c r="B545766" s="1"/>
      <c r="C545766" s="1"/>
      <c r="D545766" s="1"/>
    </row>
    <row r="545785" spans="1:4" x14ac:dyDescent="0.35">
      <c r="A545785" s="1"/>
      <c r="B545785" s="1"/>
      <c r="C545785" s="1"/>
      <c r="D545785" s="1"/>
    </row>
    <row r="545804" spans="1:4" x14ac:dyDescent="0.35">
      <c r="A545804" s="1"/>
      <c r="B545804" s="1"/>
      <c r="C545804" s="1"/>
      <c r="D545804" s="1"/>
    </row>
    <row r="545823" spans="1:4" x14ac:dyDescent="0.35">
      <c r="A545823" s="1"/>
      <c r="B545823" s="1"/>
      <c r="C545823" s="1"/>
      <c r="D545823" s="1"/>
    </row>
    <row r="545842" spans="1:4" x14ac:dyDescent="0.35">
      <c r="A545842" s="1"/>
      <c r="B545842" s="1"/>
      <c r="C545842" s="1"/>
      <c r="D545842" s="1"/>
    </row>
    <row r="545861" spans="1:4" x14ac:dyDescent="0.35">
      <c r="A545861" s="1"/>
      <c r="B545861" s="1"/>
      <c r="C545861" s="1"/>
      <c r="D545861" s="1"/>
    </row>
    <row r="545880" spans="1:4" x14ac:dyDescent="0.35">
      <c r="A545880" s="1"/>
      <c r="B545880" s="1"/>
      <c r="C545880" s="1"/>
      <c r="D545880" s="1"/>
    </row>
    <row r="545899" spans="1:4" x14ac:dyDescent="0.35">
      <c r="A545899" s="1"/>
      <c r="B545899" s="1"/>
      <c r="C545899" s="1"/>
      <c r="D545899" s="1"/>
    </row>
    <row r="545918" spans="1:4" x14ac:dyDescent="0.35">
      <c r="A545918" s="1"/>
      <c r="B545918" s="1"/>
      <c r="C545918" s="1"/>
      <c r="D545918" s="1"/>
    </row>
    <row r="545937" spans="1:4" x14ac:dyDescent="0.35">
      <c r="A545937" s="1"/>
      <c r="B545937" s="1"/>
      <c r="C545937" s="1"/>
      <c r="D545937" s="1"/>
    </row>
    <row r="545956" spans="1:4" x14ac:dyDescent="0.35">
      <c r="A545956" s="1"/>
      <c r="B545956" s="1"/>
      <c r="C545956" s="1"/>
      <c r="D545956" s="1"/>
    </row>
    <row r="545975" spans="1:4" x14ac:dyDescent="0.35">
      <c r="A545975" s="1"/>
      <c r="B545975" s="1"/>
      <c r="C545975" s="1"/>
      <c r="D545975" s="1"/>
    </row>
    <row r="545994" spans="1:4" x14ac:dyDescent="0.35">
      <c r="A545994" s="1"/>
      <c r="B545994" s="1"/>
      <c r="C545994" s="1"/>
      <c r="D545994" s="1"/>
    </row>
    <row r="546013" spans="1:4" x14ac:dyDescent="0.35">
      <c r="A546013" s="1"/>
      <c r="B546013" s="1"/>
      <c r="C546013" s="1"/>
      <c r="D546013" s="1"/>
    </row>
    <row r="546032" spans="1:4" x14ac:dyDescent="0.35">
      <c r="A546032" s="1"/>
      <c r="B546032" s="1"/>
      <c r="C546032" s="1"/>
      <c r="D546032" s="1"/>
    </row>
    <row r="546051" spans="1:4" x14ac:dyDescent="0.35">
      <c r="A546051" s="1"/>
      <c r="B546051" s="1"/>
      <c r="C546051" s="1"/>
      <c r="D546051" s="1"/>
    </row>
    <row r="546070" spans="1:4" x14ac:dyDescent="0.35">
      <c r="A546070" s="1"/>
      <c r="B546070" s="1"/>
      <c r="C546070" s="1"/>
      <c r="D546070" s="1"/>
    </row>
    <row r="546089" spans="1:4" x14ac:dyDescent="0.35">
      <c r="A546089" s="1"/>
      <c r="B546089" s="1"/>
      <c r="C546089" s="1"/>
      <c r="D546089" s="1"/>
    </row>
    <row r="546108" spans="1:4" x14ac:dyDescent="0.35">
      <c r="A546108" s="1"/>
      <c r="B546108" s="1"/>
      <c r="C546108" s="1"/>
      <c r="D546108" s="1"/>
    </row>
    <row r="546127" spans="1:4" x14ac:dyDescent="0.35">
      <c r="A546127" s="1"/>
      <c r="B546127" s="1"/>
      <c r="C546127" s="1"/>
      <c r="D546127" s="1"/>
    </row>
    <row r="546146" spans="1:4" x14ac:dyDescent="0.35">
      <c r="A546146" s="1"/>
      <c r="B546146" s="1"/>
      <c r="C546146" s="1"/>
      <c r="D546146" s="1"/>
    </row>
    <row r="546165" spans="1:4" x14ac:dyDescent="0.35">
      <c r="A546165" s="1"/>
      <c r="B546165" s="1"/>
      <c r="C546165" s="1"/>
      <c r="D546165" s="1"/>
    </row>
    <row r="546184" spans="1:4" x14ac:dyDescent="0.35">
      <c r="A546184" s="1"/>
      <c r="B546184" s="1"/>
      <c r="C546184" s="1"/>
      <c r="D546184" s="1"/>
    </row>
    <row r="546203" spans="1:4" x14ac:dyDescent="0.35">
      <c r="A546203" s="1"/>
      <c r="B546203" s="1"/>
      <c r="C546203" s="1"/>
      <c r="D546203" s="1"/>
    </row>
    <row r="546222" spans="1:4" x14ac:dyDescent="0.35">
      <c r="A546222" s="1"/>
      <c r="B546222" s="1"/>
      <c r="C546222" s="1"/>
      <c r="D546222" s="1"/>
    </row>
    <row r="546241" spans="1:4" x14ac:dyDescent="0.35">
      <c r="A546241" s="1"/>
      <c r="B546241" s="1"/>
      <c r="C546241" s="1"/>
      <c r="D546241" s="1"/>
    </row>
    <row r="546260" spans="1:4" x14ac:dyDescent="0.35">
      <c r="A546260" s="1"/>
      <c r="B546260" s="1"/>
      <c r="C546260" s="1"/>
      <c r="D546260" s="1"/>
    </row>
    <row r="546279" spans="1:4" x14ac:dyDescent="0.35">
      <c r="A546279" s="1"/>
      <c r="B546279" s="1"/>
      <c r="C546279" s="1"/>
      <c r="D546279" s="1"/>
    </row>
    <row r="546298" spans="1:4" x14ac:dyDescent="0.35">
      <c r="A546298" s="1"/>
      <c r="B546298" s="1"/>
      <c r="C546298" s="1"/>
      <c r="D546298" s="1"/>
    </row>
    <row r="546317" spans="1:4" x14ac:dyDescent="0.35">
      <c r="A546317" s="1"/>
      <c r="B546317" s="1"/>
      <c r="C546317" s="1"/>
      <c r="D546317" s="1"/>
    </row>
    <row r="546336" spans="1:4" x14ac:dyDescent="0.35">
      <c r="A546336" s="1"/>
      <c r="B546336" s="1"/>
      <c r="C546336" s="1"/>
      <c r="D546336" s="1"/>
    </row>
    <row r="546355" spans="1:4" x14ac:dyDescent="0.35">
      <c r="A546355" s="1"/>
      <c r="B546355" s="1"/>
      <c r="C546355" s="1"/>
      <c r="D546355" s="1"/>
    </row>
    <row r="546374" spans="1:4" x14ac:dyDescent="0.35">
      <c r="A546374" s="1"/>
      <c r="B546374" s="1"/>
      <c r="C546374" s="1"/>
      <c r="D546374" s="1"/>
    </row>
    <row r="546393" spans="1:4" x14ac:dyDescent="0.35">
      <c r="A546393" s="1"/>
      <c r="B546393" s="1"/>
      <c r="C546393" s="1"/>
      <c r="D546393" s="1"/>
    </row>
    <row r="546412" spans="1:4" x14ac:dyDescent="0.35">
      <c r="A546412" s="1"/>
      <c r="B546412" s="1"/>
      <c r="C546412" s="1"/>
      <c r="D546412" s="1"/>
    </row>
    <row r="546431" spans="1:4" x14ac:dyDescent="0.35">
      <c r="A546431" s="1"/>
      <c r="B546431" s="1"/>
      <c r="C546431" s="1"/>
      <c r="D546431" s="1"/>
    </row>
    <row r="546450" spans="1:4" x14ac:dyDescent="0.35">
      <c r="A546450" s="1"/>
      <c r="B546450" s="1"/>
      <c r="C546450" s="1"/>
      <c r="D546450" s="1"/>
    </row>
    <row r="546469" spans="1:4" x14ac:dyDescent="0.35">
      <c r="A546469" s="1"/>
      <c r="B546469" s="1"/>
      <c r="C546469" s="1"/>
      <c r="D546469" s="1"/>
    </row>
    <row r="546488" spans="1:4" x14ac:dyDescent="0.35">
      <c r="A546488" s="1"/>
      <c r="B546488" s="1"/>
      <c r="C546488" s="1"/>
      <c r="D546488" s="1"/>
    </row>
    <row r="546507" spans="1:4" x14ac:dyDescent="0.35">
      <c r="A546507" s="1"/>
      <c r="B546507" s="1"/>
      <c r="C546507" s="1"/>
      <c r="D546507" s="1"/>
    </row>
    <row r="546526" spans="1:4" x14ac:dyDescent="0.35">
      <c r="A546526" s="1"/>
      <c r="B546526" s="1"/>
      <c r="C546526" s="1"/>
      <c r="D546526" s="1"/>
    </row>
    <row r="546545" spans="1:4" x14ac:dyDescent="0.35">
      <c r="A546545" s="1"/>
      <c r="B546545" s="1"/>
      <c r="C546545" s="1"/>
      <c r="D546545" s="1"/>
    </row>
    <row r="546564" spans="1:4" x14ac:dyDescent="0.35">
      <c r="A546564" s="1"/>
      <c r="B546564" s="1"/>
      <c r="C546564" s="1"/>
      <c r="D546564" s="1"/>
    </row>
    <row r="546583" spans="1:4" x14ac:dyDescent="0.35">
      <c r="A546583" s="1"/>
      <c r="B546583" s="1"/>
      <c r="C546583" s="1"/>
      <c r="D546583" s="1"/>
    </row>
    <row r="546602" spans="1:4" x14ac:dyDescent="0.35">
      <c r="A546602" s="1"/>
      <c r="B546602" s="1"/>
      <c r="C546602" s="1"/>
      <c r="D546602" s="1"/>
    </row>
    <row r="546621" spans="1:4" x14ac:dyDescent="0.35">
      <c r="A546621" s="1"/>
      <c r="B546621" s="1"/>
      <c r="C546621" s="1"/>
      <c r="D546621" s="1"/>
    </row>
    <row r="546640" spans="1:4" x14ac:dyDescent="0.35">
      <c r="A546640" s="1"/>
      <c r="B546640" s="1"/>
      <c r="C546640" s="1"/>
      <c r="D546640" s="1"/>
    </row>
    <row r="546659" spans="1:4" x14ac:dyDescent="0.35">
      <c r="A546659" s="1"/>
      <c r="B546659" s="1"/>
      <c r="C546659" s="1"/>
      <c r="D546659" s="1"/>
    </row>
    <row r="546678" spans="1:4" x14ac:dyDescent="0.35">
      <c r="A546678" s="1"/>
      <c r="B546678" s="1"/>
      <c r="C546678" s="1"/>
      <c r="D546678" s="1"/>
    </row>
    <row r="546697" spans="1:4" x14ac:dyDescent="0.35">
      <c r="A546697" s="1"/>
      <c r="B546697" s="1"/>
      <c r="C546697" s="1"/>
      <c r="D546697" s="1"/>
    </row>
    <row r="546716" spans="1:4" x14ac:dyDescent="0.35">
      <c r="A546716" s="1"/>
      <c r="B546716" s="1"/>
      <c r="C546716" s="1"/>
      <c r="D546716" s="1"/>
    </row>
    <row r="546735" spans="1:4" x14ac:dyDescent="0.35">
      <c r="A546735" s="1"/>
      <c r="B546735" s="1"/>
      <c r="C546735" s="1"/>
      <c r="D546735" s="1"/>
    </row>
    <row r="546754" spans="1:4" x14ac:dyDescent="0.35">
      <c r="A546754" s="1"/>
      <c r="B546754" s="1"/>
      <c r="C546754" s="1"/>
      <c r="D546754" s="1"/>
    </row>
    <row r="546773" spans="1:4" x14ac:dyDescent="0.35">
      <c r="A546773" s="1"/>
      <c r="B546773" s="1"/>
      <c r="C546773" s="1"/>
      <c r="D546773" s="1"/>
    </row>
    <row r="546792" spans="1:4" x14ac:dyDescent="0.35">
      <c r="A546792" s="1"/>
      <c r="B546792" s="1"/>
      <c r="C546792" s="1"/>
      <c r="D546792" s="1"/>
    </row>
    <row r="546811" spans="1:4" x14ac:dyDescent="0.35">
      <c r="A546811" s="1"/>
      <c r="B546811" s="1"/>
      <c r="C546811" s="1"/>
      <c r="D546811" s="1"/>
    </row>
    <row r="546830" spans="1:4" x14ac:dyDescent="0.35">
      <c r="A546830" s="1"/>
      <c r="B546830" s="1"/>
      <c r="C546830" s="1"/>
      <c r="D546830" s="1"/>
    </row>
    <row r="546849" spans="1:4" x14ac:dyDescent="0.35">
      <c r="A546849" s="1"/>
      <c r="B546849" s="1"/>
      <c r="C546849" s="1"/>
      <c r="D546849" s="1"/>
    </row>
    <row r="546868" spans="1:4" x14ac:dyDescent="0.35">
      <c r="A546868" s="1"/>
      <c r="B546868" s="1"/>
      <c r="C546868" s="1"/>
      <c r="D546868" s="1"/>
    </row>
    <row r="546887" spans="1:4" x14ac:dyDescent="0.35">
      <c r="A546887" s="1"/>
      <c r="B546887" s="1"/>
      <c r="C546887" s="1"/>
      <c r="D546887" s="1"/>
    </row>
    <row r="546906" spans="1:4" x14ac:dyDescent="0.35">
      <c r="A546906" s="1"/>
      <c r="B546906" s="1"/>
      <c r="C546906" s="1"/>
      <c r="D546906" s="1"/>
    </row>
    <row r="546925" spans="1:4" x14ac:dyDescent="0.35">
      <c r="A546925" s="1"/>
      <c r="B546925" s="1"/>
      <c r="C546925" s="1"/>
      <c r="D546925" s="1"/>
    </row>
    <row r="546944" spans="1:4" x14ac:dyDescent="0.35">
      <c r="A546944" s="1"/>
      <c r="B546944" s="1"/>
      <c r="C546944" s="1"/>
      <c r="D546944" s="1"/>
    </row>
    <row r="546963" spans="1:4" x14ac:dyDescent="0.35">
      <c r="A546963" s="1"/>
      <c r="B546963" s="1"/>
      <c r="C546963" s="1"/>
      <c r="D546963" s="1"/>
    </row>
    <row r="546982" spans="1:4" x14ac:dyDescent="0.35">
      <c r="A546982" s="1"/>
      <c r="B546982" s="1"/>
      <c r="C546982" s="1"/>
      <c r="D546982" s="1"/>
    </row>
    <row r="547001" spans="1:4" x14ac:dyDescent="0.35">
      <c r="A547001" s="1"/>
      <c r="B547001" s="1"/>
      <c r="C547001" s="1"/>
      <c r="D547001" s="1"/>
    </row>
    <row r="547020" spans="1:4" x14ac:dyDescent="0.35">
      <c r="A547020" s="1"/>
      <c r="B547020" s="1"/>
      <c r="C547020" s="1"/>
      <c r="D547020" s="1"/>
    </row>
    <row r="547039" spans="1:4" x14ac:dyDescent="0.35">
      <c r="A547039" s="1"/>
      <c r="B547039" s="1"/>
      <c r="C547039" s="1"/>
      <c r="D547039" s="1"/>
    </row>
    <row r="547058" spans="1:4" x14ac:dyDescent="0.35">
      <c r="A547058" s="1"/>
      <c r="B547058" s="1"/>
      <c r="C547058" s="1"/>
      <c r="D547058" s="1"/>
    </row>
    <row r="547077" spans="1:4" x14ac:dyDescent="0.35">
      <c r="A547077" s="1"/>
      <c r="B547077" s="1"/>
      <c r="C547077" s="1"/>
      <c r="D547077" s="1"/>
    </row>
    <row r="547096" spans="1:4" x14ac:dyDescent="0.35">
      <c r="A547096" s="1"/>
      <c r="B547096" s="1"/>
      <c r="C547096" s="1"/>
      <c r="D547096" s="1"/>
    </row>
    <row r="547115" spans="1:4" x14ac:dyDescent="0.35">
      <c r="A547115" s="1"/>
      <c r="B547115" s="1"/>
      <c r="C547115" s="1"/>
      <c r="D547115" s="1"/>
    </row>
    <row r="547134" spans="1:4" x14ac:dyDescent="0.35">
      <c r="A547134" s="1"/>
      <c r="B547134" s="1"/>
      <c r="C547134" s="1"/>
      <c r="D547134" s="1"/>
    </row>
    <row r="547153" spans="1:4" x14ac:dyDescent="0.35">
      <c r="A547153" s="1"/>
      <c r="B547153" s="1"/>
      <c r="C547153" s="1"/>
      <c r="D547153" s="1"/>
    </row>
    <row r="547172" spans="1:4" x14ac:dyDescent="0.35">
      <c r="A547172" s="1"/>
      <c r="B547172" s="1"/>
      <c r="C547172" s="1"/>
      <c r="D547172" s="1"/>
    </row>
    <row r="547191" spans="1:4" x14ac:dyDescent="0.35">
      <c r="A547191" s="1"/>
      <c r="B547191" s="1"/>
      <c r="C547191" s="1"/>
      <c r="D547191" s="1"/>
    </row>
    <row r="547210" spans="1:4" x14ac:dyDescent="0.35">
      <c r="A547210" s="1"/>
      <c r="B547210" s="1"/>
      <c r="C547210" s="1"/>
      <c r="D547210" s="1"/>
    </row>
    <row r="547229" spans="1:4" x14ac:dyDescent="0.35">
      <c r="A547229" s="1"/>
      <c r="B547229" s="1"/>
      <c r="C547229" s="1"/>
      <c r="D547229" s="1"/>
    </row>
    <row r="547248" spans="1:4" x14ac:dyDescent="0.35">
      <c r="A547248" s="1"/>
      <c r="B547248" s="1"/>
      <c r="C547248" s="1"/>
      <c r="D547248" s="1"/>
    </row>
    <row r="547267" spans="1:4" x14ac:dyDescent="0.35">
      <c r="A547267" s="1"/>
      <c r="B547267" s="1"/>
      <c r="C547267" s="1"/>
      <c r="D547267" s="1"/>
    </row>
    <row r="547286" spans="1:4" x14ac:dyDescent="0.35">
      <c r="A547286" s="1"/>
      <c r="B547286" s="1"/>
      <c r="C547286" s="1"/>
      <c r="D547286" s="1"/>
    </row>
    <row r="547305" spans="1:4" x14ac:dyDescent="0.35">
      <c r="A547305" s="1"/>
      <c r="B547305" s="1"/>
      <c r="C547305" s="1"/>
      <c r="D547305" s="1"/>
    </row>
    <row r="547324" spans="1:4" x14ac:dyDescent="0.35">
      <c r="A547324" s="1"/>
      <c r="B547324" s="1"/>
      <c r="C547324" s="1"/>
      <c r="D547324" s="1"/>
    </row>
    <row r="547343" spans="1:4" x14ac:dyDescent="0.35">
      <c r="A547343" s="1"/>
      <c r="B547343" s="1"/>
      <c r="C547343" s="1"/>
      <c r="D547343" s="1"/>
    </row>
    <row r="547362" spans="1:4" x14ac:dyDescent="0.35">
      <c r="A547362" s="1"/>
      <c r="B547362" s="1"/>
      <c r="C547362" s="1"/>
      <c r="D547362" s="1"/>
    </row>
    <row r="547381" spans="1:4" x14ac:dyDescent="0.35">
      <c r="A547381" s="1"/>
      <c r="B547381" s="1"/>
      <c r="C547381" s="1"/>
      <c r="D547381" s="1"/>
    </row>
    <row r="547400" spans="1:4" x14ac:dyDescent="0.35">
      <c r="A547400" s="1"/>
      <c r="B547400" s="1"/>
      <c r="C547400" s="1"/>
      <c r="D547400" s="1"/>
    </row>
    <row r="547419" spans="1:4" x14ac:dyDescent="0.35">
      <c r="A547419" s="1"/>
      <c r="B547419" s="1"/>
      <c r="C547419" s="1"/>
      <c r="D547419" s="1"/>
    </row>
    <row r="547438" spans="1:4" x14ac:dyDescent="0.35">
      <c r="A547438" s="1"/>
      <c r="B547438" s="1"/>
      <c r="C547438" s="1"/>
      <c r="D547438" s="1"/>
    </row>
    <row r="547457" spans="1:4" x14ac:dyDescent="0.35">
      <c r="A547457" s="1"/>
      <c r="B547457" s="1"/>
      <c r="C547457" s="1"/>
      <c r="D547457" s="1"/>
    </row>
    <row r="547476" spans="1:4" x14ac:dyDescent="0.35">
      <c r="A547476" s="1"/>
      <c r="B547476" s="1"/>
      <c r="C547476" s="1"/>
      <c r="D547476" s="1"/>
    </row>
    <row r="547495" spans="1:4" x14ac:dyDescent="0.35">
      <c r="A547495" s="1"/>
      <c r="B547495" s="1"/>
      <c r="C547495" s="1"/>
      <c r="D547495" s="1"/>
    </row>
    <row r="547514" spans="1:4" x14ac:dyDescent="0.35">
      <c r="A547514" s="1"/>
      <c r="B547514" s="1"/>
      <c r="C547514" s="1"/>
      <c r="D547514" s="1"/>
    </row>
    <row r="547533" spans="1:4" x14ac:dyDescent="0.35">
      <c r="A547533" s="1"/>
      <c r="B547533" s="1"/>
      <c r="C547533" s="1"/>
      <c r="D547533" s="1"/>
    </row>
    <row r="547552" spans="1:4" x14ac:dyDescent="0.35">
      <c r="A547552" s="1"/>
      <c r="B547552" s="1"/>
      <c r="C547552" s="1"/>
      <c r="D547552" s="1"/>
    </row>
    <row r="547571" spans="1:4" x14ac:dyDescent="0.35">
      <c r="A547571" s="1"/>
      <c r="B547571" s="1"/>
      <c r="C547571" s="1"/>
      <c r="D547571" s="1"/>
    </row>
    <row r="547590" spans="1:4" x14ac:dyDescent="0.35">
      <c r="A547590" s="1"/>
      <c r="B547590" s="1"/>
      <c r="C547590" s="1"/>
      <c r="D547590" s="1"/>
    </row>
    <row r="547609" spans="1:4" x14ac:dyDescent="0.35">
      <c r="A547609" s="1"/>
      <c r="B547609" s="1"/>
      <c r="C547609" s="1"/>
      <c r="D547609" s="1"/>
    </row>
    <row r="547628" spans="1:4" x14ac:dyDescent="0.35">
      <c r="A547628" s="1"/>
      <c r="B547628" s="1"/>
      <c r="C547628" s="1"/>
      <c r="D547628" s="1"/>
    </row>
    <row r="547647" spans="1:4" x14ac:dyDescent="0.35">
      <c r="A547647" s="1"/>
      <c r="B547647" s="1"/>
      <c r="C547647" s="1"/>
      <c r="D547647" s="1"/>
    </row>
    <row r="547666" spans="1:4" x14ac:dyDescent="0.35">
      <c r="A547666" s="1"/>
      <c r="B547666" s="1"/>
      <c r="C547666" s="1"/>
      <c r="D547666" s="1"/>
    </row>
    <row r="547685" spans="1:4" x14ac:dyDescent="0.35">
      <c r="A547685" s="1"/>
      <c r="B547685" s="1"/>
      <c r="C547685" s="1"/>
      <c r="D547685" s="1"/>
    </row>
    <row r="547704" spans="1:4" x14ac:dyDescent="0.35">
      <c r="A547704" s="1"/>
      <c r="B547704" s="1"/>
      <c r="C547704" s="1"/>
      <c r="D547704" s="1"/>
    </row>
    <row r="547723" spans="1:4" x14ac:dyDescent="0.35">
      <c r="A547723" s="1"/>
      <c r="B547723" s="1"/>
      <c r="C547723" s="1"/>
      <c r="D547723" s="1"/>
    </row>
    <row r="547742" spans="1:4" x14ac:dyDescent="0.35">
      <c r="A547742" s="1"/>
      <c r="B547742" s="1"/>
      <c r="C547742" s="1"/>
      <c r="D547742" s="1"/>
    </row>
    <row r="547761" spans="1:4" x14ac:dyDescent="0.35">
      <c r="A547761" s="1"/>
      <c r="B547761" s="1"/>
      <c r="C547761" s="1"/>
      <c r="D547761" s="1"/>
    </row>
    <row r="547780" spans="1:4" x14ac:dyDescent="0.35">
      <c r="A547780" s="1"/>
      <c r="B547780" s="1"/>
      <c r="C547780" s="1"/>
      <c r="D547780" s="1"/>
    </row>
    <row r="547799" spans="1:4" x14ac:dyDescent="0.35">
      <c r="A547799" s="1"/>
      <c r="B547799" s="1"/>
      <c r="C547799" s="1"/>
      <c r="D547799" s="1"/>
    </row>
    <row r="547818" spans="1:4" x14ac:dyDescent="0.35">
      <c r="A547818" s="1"/>
      <c r="B547818" s="1"/>
      <c r="C547818" s="1"/>
      <c r="D547818" s="1"/>
    </row>
    <row r="547837" spans="1:4" x14ac:dyDescent="0.35">
      <c r="A547837" s="1"/>
      <c r="B547837" s="1"/>
      <c r="C547837" s="1"/>
      <c r="D547837" s="1"/>
    </row>
    <row r="547856" spans="1:4" x14ac:dyDescent="0.35">
      <c r="A547856" s="1"/>
      <c r="B547856" s="1"/>
      <c r="C547856" s="1"/>
      <c r="D547856" s="1"/>
    </row>
    <row r="547875" spans="1:4" x14ac:dyDescent="0.35">
      <c r="A547875" s="1"/>
      <c r="B547875" s="1"/>
      <c r="C547875" s="1"/>
      <c r="D547875" s="1"/>
    </row>
    <row r="547894" spans="1:4" x14ac:dyDescent="0.35">
      <c r="A547894" s="1"/>
      <c r="B547894" s="1"/>
      <c r="C547894" s="1"/>
      <c r="D547894" s="1"/>
    </row>
    <row r="547913" spans="1:4" x14ac:dyDescent="0.35">
      <c r="A547913" s="1"/>
      <c r="B547913" s="1"/>
      <c r="C547913" s="1"/>
      <c r="D547913" s="1"/>
    </row>
    <row r="547932" spans="1:4" x14ac:dyDescent="0.35">
      <c r="A547932" s="1"/>
      <c r="B547932" s="1"/>
      <c r="C547932" s="1"/>
      <c r="D547932" s="1"/>
    </row>
    <row r="547951" spans="1:4" x14ac:dyDescent="0.35">
      <c r="A547951" s="1"/>
      <c r="B547951" s="1"/>
      <c r="C547951" s="1"/>
      <c r="D547951" s="1"/>
    </row>
    <row r="547970" spans="1:4" x14ac:dyDescent="0.35">
      <c r="A547970" s="1"/>
      <c r="B547970" s="1"/>
      <c r="C547970" s="1"/>
      <c r="D547970" s="1"/>
    </row>
    <row r="547989" spans="1:4" x14ac:dyDescent="0.35">
      <c r="A547989" s="1"/>
      <c r="B547989" s="1"/>
      <c r="C547989" s="1"/>
      <c r="D547989" s="1"/>
    </row>
    <row r="548008" spans="1:4" x14ac:dyDescent="0.35">
      <c r="A548008" s="1"/>
      <c r="B548008" s="1"/>
      <c r="C548008" s="1"/>
      <c r="D548008" s="1"/>
    </row>
    <row r="548027" spans="1:4" x14ac:dyDescent="0.35">
      <c r="A548027" s="1"/>
      <c r="B548027" s="1"/>
      <c r="C548027" s="1"/>
      <c r="D548027" s="1"/>
    </row>
    <row r="548046" spans="1:4" x14ac:dyDescent="0.35">
      <c r="A548046" s="1"/>
      <c r="B548046" s="1"/>
      <c r="C548046" s="1"/>
      <c r="D548046" s="1"/>
    </row>
    <row r="548065" spans="1:4" x14ac:dyDescent="0.35">
      <c r="A548065" s="1"/>
      <c r="B548065" s="1"/>
      <c r="C548065" s="1"/>
      <c r="D548065" s="1"/>
    </row>
    <row r="548084" spans="1:4" x14ac:dyDescent="0.35">
      <c r="A548084" s="1"/>
      <c r="B548084" s="1"/>
      <c r="C548084" s="1"/>
      <c r="D548084" s="1"/>
    </row>
    <row r="548103" spans="1:4" x14ac:dyDescent="0.35">
      <c r="A548103" s="1"/>
      <c r="B548103" s="1"/>
      <c r="C548103" s="1"/>
      <c r="D548103" s="1"/>
    </row>
    <row r="548122" spans="1:4" x14ac:dyDescent="0.35">
      <c r="A548122" s="1"/>
      <c r="B548122" s="1"/>
      <c r="C548122" s="1"/>
      <c r="D548122" s="1"/>
    </row>
    <row r="548141" spans="1:4" x14ac:dyDescent="0.35">
      <c r="A548141" s="1"/>
      <c r="B548141" s="1"/>
      <c r="C548141" s="1"/>
      <c r="D548141" s="1"/>
    </row>
    <row r="548160" spans="1:4" x14ac:dyDescent="0.35">
      <c r="A548160" s="1"/>
      <c r="B548160" s="1"/>
      <c r="C548160" s="1"/>
      <c r="D548160" s="1"/>
    </row>
    <row r="548179" spans="1:4" x14ac:dyDescent="0.35">
      <c r="A548179" s="1"/>
      <c r="B548179" s="1"/>
      <c r="C548179" s="1"/>
      <c r="D548179" s="1"/>
    </row>
    <row r="548198" spans="1:4" x14ac:dyDescent="0.35">
      <c r="A548198" s="1"/>
      <c r="B548198" s="1"/>
      <c r="C548198" s="1"/>
      <c r="D548198" s="1"/>
    </row>
    <row r="548217" spans="1:4" x14ac:dyDescent="0.35">
      <c r="A548217" s="1"/>
      <c r="B548217" s="1"/>
      <c r="C548217" s="1"/>
      <c r="D548217" s="1"/>
    </row>
    <row r="548236" spans="1:4" x14ac:dyDescent="0.35">
      <c r="A548236" s="1"/>
      <c r="B548236" s="1"/>
      <c r="C548236" s="1"/>
      <c r="D548236" s="1"/>
    </row>
    <row r="548255" spans="1:4" x14ac:dyDescent="0.35">
      <c r="A548255" s="1"/>
      <c r="B548255" s="1"/>
      <c r="C548255" s="1"/>
      <c r="D548255" s="1"/>
    </row>
    <row r="548274" spans="1:4" x14ac:dyDescent="0.35">
      <c r="A548274" s="1"/>
      <c r="B548274" s="1"/>
      <c r="C548274" s="1"/>
      <c r="D548274" s="1"/>
    </row>
    <row r="548293" spans="1:4" x14ac:dyDescent="0.35">
      <c r="A548293" s="1"/>
      <c r="B548293" s="1"/>
      <c r="C548293" s="1"/>
      <c r="D548293" s="1"/>
    </row>
    <row r="548312" spans="1:4" x14ac:dyDescent="0.35">
      <c r="A548312" s="1"/>
      <c r="B548312" s="1"/>
      <c r="C548312" s="1"/>
      <c r="D548312" s="1"/>
    </row>
    <row r="548331" spans="1:4" x14ac:dyDescent="0.35">
      <c r="A548331" s="1"/>
      <c r="B548331" s="1"/>
      <c r="C548331" s="1"/>
      <c r="D548331" s="1"/>
    </row>
    <row r="548350" spans="1:4" x14ac:dyDescent="0.35">
      <c r="A548350" s="1"/>
      <c r="B548350" s="1"/>
      <c r="C548350" s="1"/>
      <c r="D548350" s="1"/>
    </row>
    <row r="548369" spans="1:4" x14ac:dyDescent="0.35">
      <c r="A548369" s="1"/>
      <c r="B548369" s="1"/>
      <c r="C548369" s="1"/>
      <c r="D548369" s="1"/>
    </row>
    <row r="548388" spans="1:4" x14ac:dyDescent="0.35">
      <c r="A548388" s="1"/>
      <c r="B548388" s="1"/>
      <c r="C548388" s="1"/>
      <c r="D548388" s="1"/>
    </row>
    <row r="548407" spans="1:4" x14ac:dyDescent="0.35">
      <c r="A548407" s="1"/>
      <c r="B548407" s="1"/>
      <c r="C548407" s="1"/>
      <c r="D548407" s="1"/>
    </row>
    <row r="548426" spans="1:4" x14ac:dyDescent="0.35">
      <c r="A548426" s="1"/>
      <c r="B548426" s="1"/>
      <c r="C548426" s="1"/>
      <c r="D548426" s="1"/>
    </row>
    <row r="548445" spans="1:4" x14ac:dyDescent="0.35">
      <c r="A548445" s="1"/>
      <c r="B548445" s="1"/>
      <c r="C548445" s="1"/>
      <c r="D548445" s="1"/>
    </row>
    <row r="548464" spans="1:4" x14ac:dyDescent="0.35">
      <c r="A548464" s="1"/>
      <c r="B548464" s="1"/>
      <c r="C548464" s="1"/>
      <c r="D548464" s="1"/>
    </row>
    <row r="548483" spans="1:4" x14ac:dyDescent="0.35">
      <c r="A548483" s="1"/>
      <c r="B548483" s="1"/>
      <c r="C548483" s="1"/>
      <c r="D548483" s="1"/>
    </row>
    <row r="548502" spans="1:4" x14ac:dyDescent="0.35">
      <c r="A548502" s="1"/>
      <c r="B548502" s="1"/>
      <c r="C548502" s="1"/>
      <c r="D548502" s="1"/>
    </row>
    <row r="548521" spans="1:4" x14ac:dyDescent="0.35">
      <c r="A548521" s="1"/>
      <c r="B548521" s="1"/>
      <c r="C548521" s="1"/>
      <c r="D548521" s="1"/>
    </row>
    <row r="548540" spans="1:4" x14ac:dyDescent="0.35">
      <c r="A548540" s="1"/>
      <c r="B548540" s="1"/>
      <c r="C548540" s="1"/>
      <c r="D548540" s="1"/>
    </row>
    <row r="548559" spans="1:4" x14ac:dyDescent="0.35">
      <c r="A548559" s="1"/>
      <c r="B548559" s="1"/>
      <c r="C548559" s="1"/>
      <c r="D548559" s="1"/>
    </row>
    <row r="548578" spans="1:4" x14ac:dyDescent="0.35">
      <c r="A548578" s="1"/>
      <c r="B548578" s="1"/>
      <c r="C548578" s="1"/>
      <c r="D548578" s="1"/>
    </row>
    <row r="548597" spans="1:4" x14ac:dyDescent="0.35">
      <c r="A548597" s="1"/>
      <c r="B548597" s="1"/>
      <c r="C548597" s="1"/>
      <c r="D548597" s="1"/>
    </row>
    <row r="548616" spans="1:4" x14ac:dyDescent="0.35">
      <c r="A548616" s="1"/>
      <c r="B548616" s="1"/>
      <c r="C548616" s="1"/>
      <c r="D548616" s="1"/>
    </row>
    <row r="548635" spans="1:4" x14ac:dyDescent="0.35">
      <c r="A548635" s="1"/>
      <c r="B548635" s="1"/>
      <c r="C548635" s="1"/>
      <c r="D548635" s="1"/>
    </row>
    <row r="548654" spans="1:4" x14ac:dyDescent="0.35">
      <c r="A548654" s="1"/>
      <c r="B548654" s="1"/>
      <c r="C548654" s="1"/>
      <c r="D548654" s="1"/>
    </row>
    <row r="548673" spans="1:4" x14ac:dyDescent="0.35">
      <c r="A548673" s="1"/>
      <c r="B548673" s="1"/>
      <c r="C548673" s="1"/>
      <c r="D548673" s="1"/>
    </row>
    <row r="548692" spans="1:4" x14ac:dyDescent="0.35">
      <c r="A548692" s="1"/>
      <c r="B548692" s="1"/>
      <c r="C548692" s="1"/>
      <c r="D548692" s="1"/>
    </row>
    <row r="548711" spans="1:4" x14ac:dyDescent="0.35">
      <c r="A548711" s="1"/>
      <c r="B548711" s="1"/>
      <c r="C548711" s="1"/>
      <c r="D548711" s="1"/>
    </row>
    <row r="548730" spans="1:4" x14ac:dyDescent="0.35">
      <c r="A548730" s="1"/>
      <c r="B548730" s="1"/>
      <c r="C548730" s="1"/>
      <c r="D548730" s="1"/>
    </row>
    <row r="548749" spans="1:4" x14ac:dyDescent="0.35">
      <c r="A548749" s="1"/>
      <c r="B548749" s="1"/>
      <c r="C548749" s="1"/>
      <c r="D548749" s="1"/>
    </row>
    <row r="548768" spans="1:4" x14ac:dyDescent="0.35">
      <c r="A548768" s="1"/>
      <c r="B548768" s="1"/>
      <c r="C548768" s="1"/>
      <c r="D548768" s="1"/>
    </row>
    <row r="548787" spans="1:4" x14ac:dyDescent="0.35">
      <c r="A548787" s="1"/>
      <c r="B548787" s="1"/>
      <c r="C548787" s="1"/>
      <c r="D548787" s="1"/>
    </row>
    <row r="548806" spans="1:4" x14ac:dyDescent="0.35">
      <c r="A548806" s="1"/>
      <c r="B548806" s="1"/>
      <c r="C548806" s="1"/>
      <c r="D548806" s="1"/>
    </row>
    <row r="548825" spans="1:4" x14ac:dyDescent="0.35">
      <c r="A548825" s="1"/>
      <c r="B548825" s="1"/>
      <c r="C548825" s="1"/>
      <c r="D548825" s="1"/>
    </row>
    <row r="548844" spans="1:4" x14ac:dyDescent="0.35">
      <c r="A548844" s="1"/>
      <c r="B548844" s="1"/>
      <c r="C548844" s="1"/>
      <c r="D548844" s="1"/>
    </row>
    <row r="548863" spans="1:4" x14ac:dyDescent="0.35">
      <c r="A548863" s="1"/>
      <c r="B548863" s="1"/>
      <c r="C548863" s="1"/>
      <c r="D548863" s="1"/>
    </row>
    <row r="548882" spans="1:4" x14ac:dyDescent="0.35">
      <c r="A548882" s="1"/>
      <c r="B548882" s="1"/>
      <c r="C548882" s="1"/>
      <c r="D548882" s="1"/>
    </row>
    <row r="548901" spans="1:4" x14ac:dyDescent="0.35">
      <c r="A548901" s="1"/>
      <c r="B548901" s="1"/>
      <c r="C548901" s="1"/>
      <c r="D548901" s="1"/>
    </row>
    <row r="548920" spans="1:4" x14ac:dyDescent="0.35">
      <c r="A548920" s="1"/>
      <c r="B548920" s="1"/>
      <c r="C548920" s="1"/>
      <c r="D548920" s="1"/>
    </row>
    <row r="548939" spans="1:4" x14ac:dyDescent="0.35">
      <c r="A548939" s="1"/>
      <c r="B548939" s="1"/>
      <c r="C548939" s="1"/>
      <c r="D548939" s="1"/>
    </row>
    <row r="548958" spans="1:4" x14ac:dyDescent="0.35">
      <c r="A548958" s="1"/>
      <c r="B548958" s="1"/>
      <c r="C548958" s="1"/>
      <c r="D548958" s="1"/>
    </row>
    <row r="548977" spans="1:4" x14ac:dyDescent="0.35">
      <c r="A548977" s="1"/>
      <c r="B548977" s="1"/>
      <c r="C548977" s="1"/>
      <c r="D548977" s="1"/>
    </row>
    <row r="548996" spans="1:4" x14ac:dyDescent="0.35">
      <c r="A548996" s="1"/>
      <c r="B548996" s="1"/>
      <c r="C548996" s="1"/>
      <c r="D548996" s="1"/>
    </row>
    <row r="549015" spans="1:4" x14ac:dyDescent="0.35">
      <c r="A549015" s="1"/>
      <c r="B549015" s="1"/>
      <c r="C549015" s="1"/>
      <c r="D549015" s="1"/>
    </row>
    <row r="549034" spans="1:4" x14ac:dyDescent="0.35">
      <c r="A549034" s="1"/>
      <c r="B549034" s="1"/>
      <c r="C549034" s="1"/>
      <c r="D549034" s="1"/>
    </row>
    <row r="549053" spans="1:4" x14ac:dyDescent="0.35">
      <c r="A549053" s="1"/>
      <c r="B549053" s="1"/>
      <c r="C549053" s="1"/>
      <c r="D549053" s="1"/>
    </row>
    <row r="549072" spans="1:4" x14ac:dyDescent="0.35">
      <c r="A549072" s="1"/>
      <c r="B549072" s="1"/>
      <c r="C549072" s="1"/>
      <c r="D549072" s="1"/>
    </row>
    <row r="549091" spans="1:4" x14ac:dyDescent="0.35">
      <c r="A549091" s="1"/>
      <c r="B549091" s="1"/>
      <c r="C549091" s="1"/>
      <c r="D549091" s="1"/>
    </row>
    <row r="549110" spans="1:4" x14ac:dyDescent="0.35">
      <c r="A549110" s="1"/>
      <c r="B549110" s="1"/>
      <c r="C549110" s="1"/>
      <c r="D549110" s="1"/>
    </row>
    <row r="549129" spans="1:4" x14ac:dyDescent="0.35">
      <c r="A549129" s="1"/>
      <c r="B549129" s="1"/>
      <c r="C549129" s="1"/>
      <c r="D549129" s="1"/>
    </row>
    <row r="549148" spans="1:4" x14ac:dyDescent="0.35">
      <c r="A549148" s="1"/>
      <c r="B549148" s="1"/>
      <c r="C549148" s="1"/>
      <c r="D549148" s="1"/>
    </row>
    <row r="549167" spans="1:4" x14ac:dyDescent="0.35">
      <c r="A549167" s="1"/>
      <c r="B549167" s="1"/>
      <c r="C549167" s="1"/>
      <c r="D549167" s="1"/>
    </row>
    <row r="549186" spans="1:4" x14ac:dyDescent="0.35">
      <c r="A549186" s="1"/>
      <c r="B549186" s="1"/>
      <c r="C549186" s="1"/>
      <c r="D549186" s="1"/>
    </row>
    <row r="549205" spans="1:4" x14ac:dyDescent="0.35">
      <c r="A549205" s="1"/>
      <c r="B549205" s="1"/>
      <c r="C549205" s="1"/>
      <c r="D549205" s="1"/>
    </row>
    <row r="549224" spans="1:4" x14ac:dyDescent="0.35">
      <c r="A549224" s="1"/>
      <c r="B549224" s="1"/>
      <c r="C549224" s="1"/>
      <c r="D549224" s="1"/>
    </row>
    <row r="549243" spans="1:4" x14ac:dyDescent="0.35">
      <c r="A549243" s="1"/>
      <c r="B549243" s="1"/>
      <c r="C549243" s="1"/>
      <c r="D549243" s="1"/>
    </row>
    <row r="549262" spans="1:4" x14ac:dyDescent="0.35">
      <c r="A549262" s="1"/>
      <c r="B549262" s="1"/>
      <c r="C549262" s="1"/>
      <c r="D549262" s="1"/>
    </row>
    <row r="549281" spans="1:4" x14ac:dyDescent="0.35">
      <c r="A549281" s="1"/>
      <c r="B549281" s="1"/>
      <c r="C549281" s="1"/>
      <c r="D549281" s="1"/>
    </row>
    <row r="549300" spans="1:4" x14ac:dyDescent="0.35">
      <c r="A549300" s="1"/>
      <c r="B549300" s="1"/>
      <c r="C549300" s="1"/>
      <c r="D549300" s="1"/>
    </row>
    <row r="549319" spans="1:4" x14ac:dyDescent="0.35">
      <c r="A549319" s="1"/>
      <c r="B549319" s="1"/>
      <c r="C549319" s="1"/>
      <c r="D549319" s="1"/>
    </row>
    <row r="549338" spans="1:4" x14ac:dyDescent="0.35">
      <c r="A549338" s="1"/>
      <c r="B549338" s="1"/>
      <c r="C549338" s="1"/>
      <c r="D549338" s="1"/>
    </row>
    <row r="549357" spans="1:4" x14ac:dyDescent="0.35">
      <c r="A549357" s="1"/>
      <c r="B549357" s="1"/>
      <c r="C549357" s="1"/>
      <c r="D549357" s="1"/>
    </row>
    <row r="549376" spans="1:4" x14ac:dyDescent="0.35">
      <c r="A549376" s="1"/>
      <c r="B549376" s="1"/>
      <c r="C549376" s="1"/>
      <c r="D549376" s="1"/>
    </row>
    <row r="549395" spans="1:4" x14ac:dyDescent="0.35">
      <c r="A549395" s="1"/>
      <c r="B549395" s="1"/>
      <c r="C549395" s="1"/>
      <c r="D549395" s="1"/>
    </row>
    <row r="549414" spans="1:4" x14ac:dyDescent="0.35">
      <c r="A549414" s="1"/>
      <c r="B549414" s="1"/>
      <c r="C549414" s="1"/>
      <c r="D549414" s="1"/>
    </row>
    <row r="549433" spans="1:4" x14ac:dyDescent="0.35">
      <c r="A549433" s="1"/>
      <c r="B549433" s="1"/>
      <c r="C549433" s="1"/>
      <c r="D549433" s="1"/>
    </row>
    <row r="549452" spans="1:4" x14ac:dyDescent="0.35">
      <c r="A549452" s="1"/>
      <c r="B549452" s="1"/>
      <c r="C549452" s="1"/>
      <c r="D549452" s="1"/>
    </row>
    <row r="549471" spans="1:4" x14ac:dyDescent="0.35">
      <c r="A549471" s="1"/>
      <c r="B549471" s="1"/>
      <c r="C549471" s="1"/>
      <c r="D549471" s="1"/>
    </row>
    <row r="549490" spans="1:4" x14ac:dyDescent="0.35">
      <c r="A549490" s="1"/>
      <c r="B549490" s="1"/>
      <c r="C549490" s="1"/>
      <c r="D549490" s="1"/>
    </row>
    <row r="549509" spans="1:4" x14ac:dyDescent="0.35">
      <c r="A549509" s="1"/>
      <c r="B549509" s="1"/>
      <c r="C549509" s="1"/>
      <c r="D549509" s="1"/>
    </row>
    <row r="549528" spans="1:4" x14ac:dyDescent="0.35">
      <c r="A549528" s="1"/>
      <c r="B549528" s="1"/>
      <c r="C549528" s="1"/>
      <c r="D549528" s="1"/>
    </row>
    <row r="549547" spans="1:4" x14ac:dyDescent="0.35">
      <c r="A549547" s="1"/>
      <c r="B549547" s="1"/>
      <c r="C549547" s="1"/>
      <c r="D549547" s="1"/>
    </row>
    <row r="549566" spans="1:4" x14ac:dyDescent="0.35">
      <c r="A549566" s="1"/>
      <c r="B549566" s="1"/>
      <c r="C549566" s="1"/>
      <c r="D549566" s="1"/>
    </row>
    <row r="549585" spans="1:4" x14ac:dyDescent="0.35">
      <c r="A549585" s="1"/>
      <c r="B549585" s="1"/>
      <c r="C549585" s="1"/>
      <c r="D549585" s="1"/>
    </row>
    <row r="549604" spans="1:4" x14ac:dyDescent="0.35">
      <c r="A549604" s="1"/>
      <c r="B549604" s="1"/>
      <c r="C549604" s="1"/>
      <c r="D549604" s="1"/>
    </row>
    <row r="549623" spans="1:4" x14ac:dyDescent="0.35">
      <c r="A549623" s="1"/>
      <c r="B549623" s="1"/>
      <c r="C549623" s="1"/>
      <c r="D549623" s="1"/>
    </row>
    <row r="549642" spans="1:4" x14ac:dyDescent="0.35">
      <c r="A549642" s="1"/>
      <c r="B549642" s="1"/>
      <c r="C549642" s="1"/>
      <c r="D549642" s="1"/>
    </row>
    <row r="549661" spans="1:4" x14ac:dyDescent="0.35">
      <c r="A549661" s="1"/>
      <c r="B549661" s="1"/>
      <c r="C549661" s="1"/>
      <c r="D549661" s="1"/>
    </row>
    <row r="549680" spans="1:4" x14ac:dyDescent="0.35">
      <c r="A549680" s="1"/>
      <c r="B549680" s="1"/>
      <c r="C549680" s="1"/>
      <c r="D549680" s="1"/>
    </row>
    <row r="549699" spans="1:4" x14ac:dyDescent="0.35">
      <c r="A549699" s="1"/>
      <c r="B549699" s="1"/>
      <c r="C549699" s="1"/>
      <c r="D549699" s="1"/>
    </row>
    <row r="549718" spans="1:4" x14ac:dyDescent="0.35">
      <c r="A549718" s="1"/>
      <c r="B549718" s="1"/>
      <c r="C549718" s="1"/>
      <c r="D549718" s="1"/>
    </row>
    <row r="549737" spans="1:4" x14ac:dyDescent="0.35">
      <c r="A549737" s="1"/>
      <c r="B549737" s="1"/>
      <c r="C549737" s="1"/>
      <c r="D549737" s="1"/>
    </row>
    <row r="549756" spans="1:4" x14ac:dyDescent="0.35">
      <c r="A549756" s="1"/>
      <c r="B549756" s="1"/>
      <c r="C549756" s="1"/>
      <c r="D549756" s="1"/>
    </row>
    <row r="549775" spans="1:4" x14ac:dyDescent="0.35">
      <c r="A549775" s="1"/>
      <c r="B549775" s="1"/>
      <c r="C549775" s="1"/>
      <c r="D549775" s="1"/>
    </row>
    <row r="549794" spans="1:4" x14ac:dyDescent="0.35">
      <c r="A549794" s="1"/>
      <c r="B549794" s="1"/>
      <c r="C549794" s="1"/>
      <c r="D549794" s="1"/>
    </row>
    <row r="549813" spans="1:4" x14ac:dyDescent="0.35">
      <c r="A549813" s="1"/>
      <c r="B549813" s="1"/>
      <c r="C549813" s="1"/>
      <c r="D549813" s="1"/>
    </row>
    <row r="549832" spans="1:4" x14ac:dyDescent="0.35">
      <c r="A549832" s="1"/>
      <c r="B549832" s="1"/>
      <c r="C549832" s="1"/>
      <c r="D549832" s="1"/>
    </row>
    <row r="549851" spans="1:4" x14ac:dyDescent="0.35">
      <c r="A549851" s="1"/>
      <c r="B549851" s="1"/>
      <c r="C549851" s="1"/>
      <c r="D549851" s="1"/>
    </row>
    <row r="549870" spans="1:4" x14ac:dyDescent="0.35">
      <c r="A549870" s="1"/>
      <c r="B549870" s="1"/>
      <c r="C549870" s="1"/>
      <c r="D549870" s="1"/>
    </row>
    <row r="549889" spans="1:4" x14ac:dyDescent="0.35">
      <c r="A549889" s="1"/>
      <c r="B549889" s="1"/>
      <c r="C549889" s="1"/>
      <c r="D549889" s="1"/>
    </row>
    <row r="549908" spans="1:4" x14ac:dyDescent="0.35">
      <c r="A549908" s="1"/>
      <c r="B549908" s="1"/>
      <c r="C549908" s="1"/>
      <c r="D549908" s="1"/>
    </row>
    <row r="549927" spans="1:4" x14ac:dyDescent="0.35">
      <c r="A549927" s="1"/>
      <c r="B549927" s="1"/>
      <c r="C549927" s="1"/>
      <c r="D549927" s="1"/>
    </row>
    <row r="549946" spans="1:4" x14ac:dyDescent="0.35">
      <c r="A549946" s="1"/>
      <c r="B549946" s="1"/>
      <c r="C549946" s="1"/>
      <c r="D549946" s="1"/>
    </row>
    <row r="549965" spans="1:4" x14ac:dyDescent="0.35">
      <c r="A549965" s="1"/>
      <c r="B549965" s="1"/>
      <c r="C549965" s="1"/>
      <c r="D549965" s="1"/>
    </row>
    <row r="549984" spans="1:4" x14ac:dyDescent="0.35">
      <c r="A549984" s="1"/>
      <c r="B549984" s="1"/>
      <c r="C549984" s="1"/>
      <c r="D549984" s="1"/>
    </row>
    <row r="550003" spans="1:4" x14ac:dyDescent="0.35">
      <c r="A550003" s="1"/>
      <c r="B550003" s="1"/>
      <c r="C550003" s="1"/>
      <c r="D550003" s="1"/>
    </row>
    <row r="550022" spans="1:4" x14ac:dyDescent="0.35">
      <c r="A550022" s="1"/>
      <c r="B550022" s="1"/>
      <c r="C550022" s="1"/>
      <c r="D550022" s="1"/>
    </row>
    <row r="550041" spans="1:4" x14ac:dyDescent="0.35">
      <c r="A550041" s="1"/>
      <c r="B550041" s="1"/>
      <c r="C550041" s="1"/>
      <c r="D550041" s="1"/>
    </row>
    <row r="550060" spans="1:4" x14ac:dyDescent="0.35">
      <c r="A550060" s="1"/>
      <c r="B550060" s="1"/>
      <c r="C550060" s="1"/>
      <c r="D550060" s="1"/>
    </row>
    <row r="550079" spans="1:4" x14ac:dyDescent="0.35">
      <c r="A550079" s="1"/>
      <c r="B550079" s="1"/>
      <c r="C550079" s="1"/>
      <c r="D550079" s="1"/>
    </row>
    <row r="550098" spans="1:4" x14ac:dyDescent="0.35">
      <c r="A550098" s="1"/>
      <c r="B550098" s="1"/>
      <c r="C550098" s="1"/>
      <c r="D550098" s="1"/>
    </row>
    <row r="550117" spans="1:4" x14ac:dyDescent="0.35">
      <c r="A550117" s="1"/>
      <c r="B550117" s="1"/>
      <c r="C550117" s="1"/>
      <c r="D550117" s="1"/>
    </row>
    <row r="550136" spans="1:4" x14ac:dyDescent="0.35">
      <c r="A550136" s="1"/>
      <c r="B550136" s="1"/>
      <c r="C550136" s="1"/>
      <c r="D550136" s="1"/>
    </row>
    <row r="550155" spans="1:4" x14ac:dyDescent="0.35">
      <c r="A550155" s="1"/>
      <c r="B550155" s="1"/>
      <c r="C550155" s="1"/>
      <c r="D550155" s="1"/>
    </row>
    <row r="550174" spans="1:4" x14ac:dyDescent="0.35">
      <c r="A550174" s="1"/>
      <c r="B550174" s="1"/>
      <c r="C550174" s="1"/>
      <c r="D550174" s="1"/>
    </row>
    <row r="550193" spans="1:4" x14ac:dyDescent="0.35">
      <c r="A550193" s="1"/>
      <c r="B550193" s="1"/>
      <c r="C550193" s="1"/>
      <c r="D550193" s="1"/>
    </row>
    <row r="550212" spans="1:4" x14ac:dyDescent="0.35">
      <c r="A550212" s="1"/>
      <c r="B550212" s="1"/>
      <c r="C550212" s="1"/>
      <c r="D550212" s="1"/>
    </row>
    <row r="550231" spans="1:4" x14ac:dyDescent="0.35">
      <c r="A550231" s="1"/>
      <c r="B550231" s="1"/>
      <c r="C550231" s="1"/>
      <c r="D550231" s="1"/>
    </row>
    <row r="550250" spans="1:4" x14ac:dyDescent="0.35">
      <c r="A550250" s="1"/>
      <c r="B550250" s="1"/>
      <c r="C550250" s="1"/>
      <c r="D550250" s="1"/>
    </row>
    <row r="550269" spans="1:4" x14ac:dyDescent="0.35">
      <c r="A550269" s="1"/>
      <c r="B550269" s="1"/>
      <c r="C550269" s="1"/>
      <c r="D550269" s="1"/>
    </row>
    <row r="550288" spans="1:4" x14ac:dyDescent="0.35">
      <c r="A550288" s="1"/>
      <c r="B550288" s="1"/>
      <c r="C550288" s="1"/>
      <c r="D550288" s="1"/>
    </row>
    <row r="550307" spans="1:4" x14ac:dyDescent="0.35">
      <c r="A550307" s="1"/>
      <c r="B550307" s="1"/>
      <c r="C550307" s="1"/>
      <c r="D550307" s="1"/>
    </row>
    <row r="550326" spans="1:4" x14ac:dyDescent="0.35">
      <c r="A550326" s="1"/>
      <c r="B550326" s="1"/>
      <c r="C550326" s="1"/>
      <c r="D550326" s="1"/>
    </row>
    <row r="550345" spans="1:4" x14ac:dyDescent="0.35">
      <c r="A550345" s="1"/>
      <c r="B550345" s="1"/>
      <c r="C550345" s="1"/>
      <c r="D550345" s="1"/>
    </row>
    <row r="550364" spans="1:4" x14ac:dyDescent="0.35">
      <c r="A550364" s="1"/>
      <c r="B550364" s="1"/>
      <c r="C550364" s="1"/>
      <c r="D550364" s="1"/>
    </row>
    <row r="550383" spans="1:4" x14ac:dyDescent="0.35">
      <c r="A550383" s="1"/>
      <c r="B550383" s="1"/>
      <c r="C550383" s="1"/>
      <c r="D550383" s="1"/>
    </row>
    <row r="550402" spans="1:4" x14ac:dyDescent="0.35">
      <c r="A550402" s="1"/>
      <c r="B550402" s="1"/>
      <c r="C550402" s="1"/>
      <c r="D550402" s="1"/>
    </row>
    <row r="550421" spans="1:4" x14ac:dyDescent="0.35">
      <c r="A550421" s="1"/>
      <c r="B550421" s="1"/>
      <c r="C550421" s="1"/>
      <c r="D550421" s="1"/>
    </row>
    <row r="550440" spans="1:4" x14ac:dyDescent="0.35">
      <c r="A550440" s="1"/>
      <c r="B550440" s="1"/>
      <c r="C550440" s="1"/>
      <c r="D550440" s="1"/>
    </row>
    <row r="550459" spans="1:4" x14ac:dyDescent="0.35">
      <c r="A550459" s="1"/>
      <c r="B550459" s="1"/>
      <c r="C550459" s="1"/>
      <c r="D550459" s="1"/>
    </row>
    <row r="550478" spans="1:4" x14ac:dyDescent="0.35">
      <c r="A550478" s="1"/>
      <c r="B550478" s="1"/>
      <c r="C550478" s="1"/>
      <c r="D550478" s="1"/>
    </row>
    <row r="550497" spans="1:4" x14ac:dyDescent="0.35">
      <c r="A550497" s="1"/>
      <c r="B550497" s="1"/>
      <c r="C550497" s="1"/>
      <c r="D550497" s="1"/>
    </row>
    <row r="550516" spans="1:4" x14ac:dyDescent="0.35">
      <c r="A550516" s="1"/>
      <c r="B550516" s="1"/>
      <c r="C550516" s="1"/>
      <c r="D550516" s="1"/>
    </row>
    <row r="550535" spans="1:4" x14ac:dyDescent="0.35">
      <c r="A550535" s="1"/>
      <c r="B550535" s="1"/>
      <c r="C550535" s="1"/>
      <c r="D550535" s="1"/>
    </row>
    <row r="550554" spans="1:4" x14ac:dyDescent="0.35">
      <c r="A550554" s="1"/>
      <c r="B550554" s="1"/>
      <c r="C550554" s="1"/>
      <c r="D550554" s="1"/>
    </row>
    <row r="550573" spans="1:4" x14ac:dyDescent="0.35">
      <c r="A550573" s="1"/>
      <c r="B550573" s="1"/>
      <c r="C550573" s="1"/>
      <c r="D550573" s="1"/>
    </row>
    <row r="550592" spans="1:4" x14ac:dyDescent="0.35">
      <c r="A550592" s="1"/>
      <c r="B550592" s="1"/>
      <c r="C550592" s="1"/>
      <c r="D550592" s="1"/>
    </row>
    <row r="550611" spans="1:4" x14ac:dyDescent="0.35">
      <c r="A550611" s="1"/>
      <c r="B550611" s="1"/>
      <c r="C550611" s="1"/>
      <c r="D550611" s="1"/>
    </row>
    <row r="550630" spans="1:4" x14ac:dyDescent="0.35">
      <c r="A550630" s="1"/>
      <c r="B550630" s="1"/>
      <c r="C550630" s="1"/>
      <c r="D550630" s="1"/>
    </row>
    <row r="550649" spans="1:4" x14ac:dyDescent="0.35">
      <c r="A550649" s="1"/>
      <c r="B550649" s="1"/>
      <c r="C550649" s="1"/>
      <c r="D550649" s="1"/>
    </row>
    <row r="550668" spans="1:4" x14ac:dyDescent="0.35">
      <c r="A550668" s="1"/>
      <c r="B550668" s="1"/>
      <c r="C550668" s="1"/>
      <c r="D550668" s="1"/>
    </row>
    <row r="550687" spans="1:4" x14ac:dyDescent="0.35">
      <c r="A550687" s="1"/>
      <c r="B550687" s="1"/>
      <c r="C550687" s="1"/>
      <c r="D550687" s="1"/>
    </row>
    <row r="550706" spans="1:4" x14ac:dyDescent="0.35">
      <c r="A550706" s="1"/>
      <c r="B550706" s="1"/>
      <c r="C550706" s="1"/>
      <c r="D550706" s="1"/>
    </row>
    <row r="550725" spans="1:4" x14ac:dyDescent="0.35">
      <c r="A550725" s="1"/>
      <c r="B550725" s="1"/>
      <c r="C550725" s="1"/>
      <c r="D550725" s="1"/>
    </row>
    <row r="550744" spans="1:4" x14ac:dyDescent="0.35">
      <c r="A550744" s="1"/>
      <c r="B550744" s="1"/>
      <c r="C550744" s="1"/>
      <c r="D550744" s="1"/>
    </row>
    <row r="550763" spans="1:4" x14ac:dyDescent="0.35">
      <c r="A550763" s="1"/>
      <c r="B550763" s="1"/>
      <c r="C550763" s="1"/>
      <c r="D550763" s="1"/>
    </row>
    <row r="550782" spans="1:4" x14ac:dyDescent="0.35">
      <c r="A550782" s="1"/>
      <c r="B550782" s="1"/>
      <c r="C550782" s="1"/>
      <c r="D550782" s="1"/>
    </row>
    <row r="550801" spans="1:4" x14ac:dyDescent="0.35">
      <c r="A550801" s="1"/>
      <c r="B550801" s="1"/>
      <c r="C550801" s="1"/>
      <c r="D550801" s="1"/>
    </row>
    <row r="550820" spans="1:4" x14ac:dyDescent="0.35">
      <c r="A550820" s="1"/>
      <c r="B550820" s="1"/>
      <c r="C550820" s="1"/>
      <c r="D550820" s="1"/>
    </row>
    <row r="550839" spans="1:4" x14ac:dyDescent="0.35">
      <c r="A550839" s="1"/>
      <c r="B550839" s="1"/>
      <c r="C550839" s="1"/>
      <c r="D550839" s="1"/>
    </row>
    <row r="550858" spans="1:4" x14ac:dyDescent="0.35">
      <c r="A550858" s="1"/>
      <c r="B550858" s="1"/>
      <c r="C550858" s="1"/>
      <c r="D550858" s="1"/>
    </row>
    <row r="550877" spans="1:4" x14ac:dyDescent="0.35">
      <c r="A550877" s="1"/>
      <c r="B550877" s="1"/>
      <c r="C550877" s="1"/>
      <c r="D550877" s="1"/>
    </row>
    <row r="550896" spans="1:4" x14ac:dyDescent="0.35">
      <c r="A550896" s="1"/>
      <c r="B550896" s="1"/>
      <c r="C550896" s="1"/>
      <c r="D550896" s="1"/>
    </row>
    <row r="550915" spans="1:4" x14ac:dyDescent="0.35">
      <c r="A550915" s="1"/>
      <c r="B550915" s="1"/>
      <c r="C550915" s="1"/>
      <c r="D550915" s="1"/>
    </row>
    <row r="550934" spans="1:4" x14ac:dyDescent="0.35">
      <c r="A550934" s="1"/>
      <c r="B550934" s="1"/>
      <c r="C550934" s="1"/>
      <c r="D550934" s="1"/>
    </row>
    <row r="550953" spans="1:4" x14ac:dyDescent="0.35">
      <c r="A550953" s="1"/>
      <c r="B550953" s="1"/>
      <c r="C550953" s="1"/>
      <c r="D550953" s="1"/>
    </row>
    <row r="550972" spans="1:4" x14ac:dyDescent="0.35">
      <c r="A550972" s="1"/>
      <c r="B550972" s="1"/>
      <c r="C550972" s="1"/>
      <c r="D550972" s="1"/>
    </row>
    <row r="550991" spans="1:4" x14ac:dyDescent="0.35">
      <c r="A550991" s="1"/>
      <c r="B550991" s="1"/>
      <c r="C550991" s="1"/>
      <c r="D550991" s="1"/>
    </row>
    <row r="551010" spans="1:4" x14ac:dyDescent="0.35">
      <c r="A551010" s="1"/>
      <c r="B551010" s="1"/>
      <c r="C551010" s="1"/>
      <c r="D551010" s="1"/>
    </row>
    <row r="551029" spans="1:4" x14ac:dyDescent="0.35">
      <c r="A551029" s="1"/>
      <c r="B551029" s="1"/>
      <c r="C551029" s="1"/>
      <c r="D551029" s="1"/>
    </row>
    <row r="551048" spans="1:4" x14ac:dyDescent="0.35">
      <c r="A551048" s="1"/>
      <c r="B551048" s="1"/>
      <c r="C551048" s="1"/>
      <c r="D551048" s="1"/>
    </row>
    <row r="551067" spans="1:4" x14ac:dyDescent="0.35">
      <c r="A551067" s="1"/>
      <c r="B551067" s="1"/>
      <c r="C551067" s="1"/>
      <c r="D551067" s="1"/>
    </row>
    <row r="551086" spans="1:4" x14ac:dyDescent="0.35">
      <c r="A551086" s="1"/>
      <c r="B551086" s="1"/>
      <c r="C551086" s="1"/>
      <c r="D551086" s="1"/>
    </row>
    <row r="551105" spans="1:4" x14ac:dyDescent="0.35">
      <c r="A551105" s="1"/>
      <c r="B551105" s="1"/>
      <c r="C551105" s="1"/>
      <c r="D551105" s="1"/>
    </row>
    <row r="551124" spans="1:4" x14ac:dyDescent="0.35">
      <c r="A551124" s="1"/>
      <c r="B551124" s="1"/>
      <c r="C551124" s="1"/>
      <c r="D551124" s="1"/>
    </row>
    <row r="551143" spans="1:4" x14ac:dyDescent="0.35">
      <c r="A551143" s="1"/>
      <c r="B551143" s="1"/>
      <c r="C551143" s="1"/>
      <c r="D551143" s="1"/>
    </row>
    <row r="551162" spans="1:4" x14ac:dyDescent="0.35">
      <c r="A551162" s="1"/>
      <c r="B551162" s="1"/>
      <c r="C551162" s="1"/>
      <c r="D551162" s="1"/>
    </row>
    <row r="551181" spans="1:4" x14ac:dyDescent="0.35">
      <c r="A551181" s="1"/>
      <c r="B551181" s="1"/>
      <c r="C551181" s="1"/>
      <c r="D551181" s="1"/>
    </row>
    <row r="551200" spans="1:4" x14ac:dyDescent="0.35">
      <c r="A551200" s="1"/>
      <c r="B551200" s="1"/>
      <c r="C551200" s="1"/>
      <c r="D551200" s="1"/>
    </row>
    <row r="551219" spans="1:4" x14ac:dyDescent="0.35">
      <c r="A551219" s="1"/>
      <c r="B551219" s="1"/>
      <c r="C551219" s="1"/>
      <c r="D551219" s="1"/>
    </row>
    <row r="551238" spans="1:4" x14ac:dyDescent="0.35">
      <c r="A551238" s="1"/>
      <c r="B551238" s="1"/>
      <c r="C551238" s="1"/>
      <c r="D551238" s="1"/>
    </row>
    <row r="551257" spans="1:4" x14ac:dyDescent="0.35">
      <c r="A551257" s="1"/>
      <c r="B551257" s="1"/>
      <c r="C551257" s="1"/>
      <c r="D551257" s="1"/>
    </row>
    <row r="551276" spans="1:4" x14ac:dyDescent="0.35">
      <c r="A551276" s="1"/>
      <c r="B551276" s="1"/>
      <c r="C551276" s="1"/>
      <c r="D551276" s="1"/>
    </row>
    <row r="551295" spans="1:4" x14ac:dyDescent="0.35">
      <c r="A551295" s="1"/>
      <c r="B551295" s="1"/>
      <c r="C551295" s="1"/>
      <c r="D551295" s="1"/>
    </row>
    <row r="551314" spans="1:4" x14ac:dyDescent="0.35">
      <c r="A551314" s="1"/>
      <c r="B551314" s="1"/>
      <c r="C551314" s="1"/>
      <c r="D551314" s="1"/>
    </row>
    <row r="551333" spans="1:4" x14ac:dyDescent="0.35">
      <c r="A551333" s="1"/>
      <c r="B551333" s="1"/>
      <c r="C551333" s="1"/>
      <c r="D551333" s="1"/>
    </row>
    <row r="551352" spans="1:4" x14ac:dyDescent="0.35">
      <c r="A551352" s="1"/>
      <c r="B551352" s="1"/>
      <c r="C551352" s="1"/>
      <c r="D551352" s="1"/>
    </row>
    <row r="551371" spans="1:4" x14ac:dyDescent="0.35">
      <c r="A551371" s="1"/>
      <c r="B551371" s="1"/>
      <c r="C551371" s="1"/>
      <c r="D551371" s="1"/>
    </row>
    <row r="551390" spans="1:4" x14ac:dyDescent="0.35">
      <c r="A551390" s="1"/>
      <c r="B551390" s="1"/>
      <c r="C551390" s="1"/>
      <c r="D551390" s="1"/>
    </row>
    <row r="551409" spans="1:4" x14ac:dyDescent="0.35">
      <c r="A551409" s="1"/>
      <c r="B551409" s="1"/>
      <c r="C551409" s="1"/>
      <c r="D551409" s="1"/>
    </row>
    <row r="551428" spans="1:4" x14ac:dyDescent="0.35">
      <c r="A551428" s="1"/>
      <c r="B551428" s="1"/>
      <c r="C551428" s="1"/>
      <c r="D551428" s="1"/>
    </row>
    <row r="551447" spans="1:4" x14ac:dyDescent="0.35">
      <c r="A551447" s="1"/>
      <c r="B551447" s="1"/>
      <c r="C551447" s="1"/>
      <c r="D551447" s="1"/>
    </row>
    <row r="551466" spans="1:4" x14ac:dyDescent="0.35">
      <c r="A551466" s="1"/>
      <c r="B551466" s="1"/>
      <c r="C551466" s="1"/>
      <c r="D551466" s="1"/>
    </row>
    <row r="551485" spans="1:4" x14ac:dyDescent="0.35">
      <c r="A551485" s="1"/>
      <c r="B551485" s="1"/>
      <c r="C551485" s="1"/>
      <c r="D551485" s="1"/>
    </row>
    <row r="551504" spans="1:4" x14ac:dyDescent="0.35">
      <c r="A551504" s="1"/>
      <c r="B551504" s="1"/>
      <c r="C551504" s="1"/>
      <c r="D551504" s="1"/>
    </row>
    <row r="551523" spans="1:4" x14ac:dyDescent="0.35">
      <c r="A551523" s="1"/>
      <c r="B551523" s="1"/>
      <c r="C551523" s="1"/>
      <c r="D551523" s="1"/>
    </row>
    <row r="551542" spans="1:4" x14ac:dyDescent="0.35">
      <c r="A551542" s="1"/>
      <c r="B551542" s="1"/>
      <c r="C551542" s="1"/>
      <c r="D551542" s="1"/>
    </row>
    <row r="551561" spans="1:4" x14ac:dyDescent="0.35">
      <c r="A551561" s="1"/>
      <c r="B551561" s="1"/>
      <c r="C551561" s="1"/>
      <c r="D551561" s="1"/>
    </row>
    <row r="551580" spans="1:4" x14ac:dyDescent="0.35">
      <c r="A551580" s="1"/>
      <c r="B551580" s="1"/>
      <c r="C551580" s="1"/>
      <c r="D551580" s="1"/>
    </row>
    <row r="551599" spans="1:4" x14ac:dyDescent="0.35">
      <c r="A551599" s="1"/>
      <c r="B551599" s="1"/>
      <c r="C551599" s="1"/>
      <c r="D551599" s="1"/>
    </row>
    <row r="551618" spans="1:4" x14ac:dyDescent="0.35">
      <c r="A551618" s="1"/>
      <c r="B551618" s="1"/>
      <c r="C551618" s="1"/>
      <c r="D551618" s="1"/>
    </row>
    <row r="551637" spans="1:4" x14ac:dyDescent="0.35">
      <c r="A551637" s="1"/>
      <c r="B551637" s="1"/>
      <c r="C551637" s="1"/>
      <c r="D551637" s="1"/>
    </row>
    <row r="551656" spans="1:4" x14ac:dyDescent="0.35">
      <c r="A551656" s="1"/>
      <c r="B551656" s="1"/>
      <c r="C551656" s="1"/>
      <c r="D551656" s="1"/>
    </row>
    <row r="551675" spans="1:4" x14ac:dyDescent="0.35">
      <c r="A551675" s="1"/>
      <c r="B551675" s="1"/>
      <c r="C551675" s="1"/>
      <c r="D551675" s="1"/>
    </row>
    <row r="551694" spans="1:4" x14ac:dyDescent="0.35">
      <c r="A551694" s="1"/>
      <c r="B551694" s="1"/>
      <c r="C551694" s="1"/>
      <c r="D551694" s="1"/>
    </row>
    <row r="551713" spans="1:4" x14ac:dyDescent="0.35">
      <c r="A551713" s="1"/>
      <c r="B551713" s="1"/>
      <c r="C551713" s="1"/>
      <c r="D551713" s="1"/>
    </row>
    <row r="551732" spans="1:4" x14ac:dyDescent="0.35">
      <c r="A551732" s="1"/>
      <c r="B551732" s="1"/>
      <c r="C551732" s="1"/>
      <c r="D551732" s="1"/>
    </row>
    <row r="551751" spans="1:4" x14ac:dyDescent="0.35">
      <c r="A551751" s="1"/>
      <c r="B551751" s="1"/>
      <c r="C551751" s="1"/>
      <c r="D551751" s="1"/>
    </row>
    <row r="551770" spans="1:4" x14ac:dyDescent="0.35">
      <c r="A551770" s="1"/>
      <c r="B551770" s="1"/>
      <c r="C551770" s="1"/>
      <c r="D551770" s="1"/>
    </row>
    <row r="551789" spans="1:4" x14ac:dyDescent="0.35">
      <c r="A551789" s="1"/>
      <c r="B551789" s="1"/>
      <c r="C551789" s="1"/>
      <c r="D551789" s="1"/>
    </row>
    <row r="551808" spans="1:4" x14ac:dyDescent="0.35">
      <c r="A551808" s="1"/>
      <c r="B551808" s="1"/>
      <c r="C551808" s="1"/>
      <c r="D551808" s="1"/>
    </row>
    <row r="551827" spans="1:4" x14ac:dyDescent="0.35">
      <c r="A551827" s="1"/>
      <c r="B551827" s="1"/>
      <c r="C551827" s="1"/>
      <c r="D551827" s="1"/>
    </row>
    <row r="551846" spans="1:4" x14ac:dyDescent="0.35">
      <c r="A551846" s="1"/>
      <c r="B551846" s="1"/>
      <c r="C551846" s="1"/>
      <c r="D551846" s="1"/>
    </row>
    <row r="551865" spans="1:4" x14ac:dyDescent="0.35">
      <c r="A551865" s="1"/>
      <c r="B551865" s="1"/>
      <c r="C551865" s="1"/>
      <c r="D551865" s="1"/>
    </row>
    <row r="551884" spans="1:4" x14ac:dyDescent="0.35">
      <c r="A551884" s="1"/>
      <c r="B551884" s="1"/>
      <c r="C551884" s="1"/>
      <c r="D551884" s="1"/>
    </row>
    <row r="551903" spans="1:4" x14ac:dyDescent="0.35">
      <c r="A551903" s="1"/>
      <c r="B551903" s="1"/>
      <c r="C551903" s="1"/>
      <c r="D551903" s="1"/>
    </row>
    <row r="551922" spans="1:4" x14ac:dyDescent="0.35">
      <c r="A551922" s="1"/>
      <c r="B551922" s="1"/>
      <c r="C551922" s="1"/>
      <c r="D551922" s="1"/>
    </row>
    <row r="551941" spans="1:4" x14ac:dyDescent="0.35">
      <c r="A551941" s="1"/>
      <c r="B551941" s="1"/>
      <c r="C551941" s="1"/>
      <c r="D551941" s="1"/>
    </row>
    <row r="551960" spans="1:4" x14ac:dyDescent="0.35">
      <c r="A551960" s="1"/>
      <c r="B551960" s="1"/>
      <c r="C551960" s="1"/>
      <c r="D551960" s="1"/>
    </row>
    <row r="551979" spans="1:4" x14ac:dyDescent="0.35">
      <c r="A551979" s="1"/>
      <c r="B551979" s="1"/>
      <c r="C551979" s="1"/>
      <c r="D551979" s="1"/>
    </row>
    <row r="551998" spans="1:4" x14ac:dyDescent="0.35">
      <c r="A551998" s="1"/>
      <c r="B551998" s="1"/>
      <c r="C551998" s="1"/>
      <c r="D551998" s="1"/>
    </row>
    <row r="552017" spans="1:4" x14ac:dyDescent="0.35">
      <c r="A552017" s="1"/>
      <c r="B552017" s="1"/>
      <c r="C552017" s="1"/>
      <c r="D552017" s="1"/>
    </row>
    <row r="552036" spans="1:4" x14ac:dyDescent="0.35">
      <c r="A552036" s="1"/>
      <c r="B552036" s="1"/>
      <c r="C552036" s="1"/>
      <c r="D552036" s="1"/>
    </row>
    <row r="552055" spans="1:4" x14ac:dyDescent="0.35">
      <c r="A552055" s="1"/>
      <c r="B552055" s="1"/>
      <c r="C552055" s="1"/>
      <c r="D552055" s="1"/>
    </row>
    <row r="552074" spans="1:4" x14ac:dyDescent="0.35">
      <c r="A552074" s="1"/>
      <c r="B552074" s="1"/>
      <c r="C552074" s="1"/>
      <c r="D552074" s="1"/>
    </row>
    <row r="552093" spans="1:4" x14ac:dyDescent="0.35">
      <c r="A552093" s="1"/>
      <c r="B552093" s="1"/>
      <c r="C552093" s="1"/>
      <c r="D552093" s="1"/>
    </row>
    <row r="552112" spans="1:4" x14ac:dyDescent="0.35">
      <c r="A552112" s="1"/>
      <c r="B552112" s="1"/>
      <c r="C552112" s="1"/>
      <c r="D552112" s="1"/>
    </row>
    <row r="552131" spans="1:4" x14ac:dyDescent="0.35">
      <c r="A552131" s="1"/>
      <c r="B552131" s="1"/>
      <c r="C552131" s="1"/>
      <c r="D552131" s="1"/>
    </row>
    <row r="552150" spans="1:4" x14ac:dyDescent="0.35">
      <c r="A552150" s="1"/>
      <c r="B552150" s="1"/>
      <c r="C552150" s="1"/>
      <c r="D552150" s="1"/>
    </row>
    <row r="552169" spans="1:4" x14ac:dyDescent="0.35">
      <c r="A552169" s="1"/>
      <c r="B552169" s="1"/>
      <c r="C552169" s="1"/>
      <c r="D552169" s="1"/>
    </row>
    <row r="552188" spans="1:4" x14ac:dyDescent="0.35">
      <c r="A552188" s="1"/>
      <c r="B552188" s="1"/>
      <c r="C552188" s="1"/>
      <c r="D552188" s="1"/>
    </row>
    <row r="552207" spans="1:4" x14ac:dyDescent="0.35">
      <c r="A552207" s="1"/>
      <c r="B552207" s="1"/>
      <c r="C552207" s="1"/>
      <c r="D552207" s="1"/>
    </row>
    <row r="552226" spans="1:4" x14ac:dyDescent="0.35">
      <c r="A552226" s="1"/>
      <c r="B552226" s="1"/>
      <c r="C552226" s="1"/>
      <c r="D552226" s="1"/>
    </row>
    <row r="552245" spans="1:4" x14ac:dyDescent="0.35">
      <c r="A552245" s="1"/>
      <c r="B552245" s="1"/>
      <c r="C552245" s="1"/>
      <c r="D552245" s="1"/>
    </row>
    <row r="552264" spans="1:4" x14ac:dyDescent="0.35">
      <c r="A552264" s="1"/>
      <c r="B552264" s="1"/>
      <c r="C552264" s="1"/>
      <c r="D552264" s="1"/>
    </row>
    <row r="552283" spans="1:4" x14ac:dyDescent="0.35">
      <c r="A552283" s="1"/>
      <c r="B552283" s="1"/>
      <c r="C552283" s="1"/>
      <c r="D552283" s="1"/>
    </row>
    <row r="552302" spans="1:4" x14ac:dyDescent="0.35">
      <c r="A552302" s="1"/>
      <c r="B552302" s="1"/>
      <c r="C552302" s="1"/>
      <c r="D552302" s="1"/>
    </row>
    <row r="552321" spans="1:4" x14ac:dyDescent="0.35">
      <c r="A552321" s="1"/>
      <c r="B552321" s="1"/>
      <c r="C552321" s="1"/>
      <c r="D552321" s="1"/>
    </row>
    <row r="552340" spans="1:4" x14ac:dyDescent="0.35">
      <c r="A552340" s="1"/>
      <c r="B552340" s="1"/>
      <c r="C552340" s="1"/>
      <c r="D552340" s="1"/>
    </row>
    <row r="552359" spans="1:4" x14ac:dyDescent="0.35">
      <c r="A552359" s="1"/>
      <c r="B552359" s="1"/>
      <c r="C552359" s="1"/>
      <c r="D552359" s="1"/>
    </row>
    <row r="552378" spans="1:4" x14ac:dyDescent="0.35">
      <c r="A552378" s="1"/>
      <c r="B552378" s="1"/>
      <c r="C552378" s="1"/>
      <c r="D552378" s="1"/>
    </row>
    <row r="552397" spans="1:4" x14ac:dyDescent="0.35">
      <c r="A552397" s="1"/>
      <c r="B552397" s="1"/>
      <c r="C552397" s="1"/>
      <c r="D552397" s="1"/>
    </row>
    <row r="552416" spans="1:4" x14ac:dyDescent="0.35">
      <c r="A552416" s="1"/>
      <c r="B552416" s="1"/>
      <c r="C552416" s="1"/>
      <c r="D552416" s="1"/>
    </row>
    <row r="552435" spans="1:4" x14ac:dyDescent="0.35">
      <c r="A552435" s="1"/>
      <c r="B552435" s="1"/>
      <c r="C552435" s="1"/>
      <c r="D552435" s="1"/>
    </row>
    <row r="552454" spans="1:4" x14ac:dyDescent="0.35">
      <c r="A552454" s="1"/>
      <c r="B552454" s="1"/>
      <c r="C552454" s="1"/>
      <c r="D552454" s="1"/>
    </row>
    <row r="552473" spans="1:4" x14ac:dyDescent="0.35">
      <c r="A552473" s="1"/>
      <c r="B552473" s="1"/>
      <c r="C552473" s="1"/>
      <c r="D552473" s="1"/>
    </row>
    <row r="552492" spans="1:4" x14ac:dyDescent="0.35">
      <c r="A552492" s="1"/>
      <c r="B552492" s="1"/>
      <c r="C552492" s="1"/>
      <c r="D552492" s="1"/>
    </row>
    <row r="552511" spans="1:4" x14ac:dyDescent="0.35">
      <c r="A552511" s="1"/>
      <c r="B552511" s="1"/>
      <c r="C552511" s="1"/>
      <c r="D552511" s="1"/>
    </row>
    <row r="552530" spans="1:4" x14ac:dyDescent="0.35">
      <c r="A552530" s="1"/>
      <c r="B552530" s="1"/>
      <c r="C552530" s="1"/>
      <c r="D552530" s="1"/>
    </row>
    <row r="552549" spans="1:4" x14ac:dyDescent="0.35">
      <c r="A552549" s="1"/>
      <c r="B552549" s="1"/>
      <c r="C552549" s="1"/>
      <c r="D552549" s="1"/>
    </row>
    <row r="552568" spans="1:4" x14ac:dyDescent="0.35">
      <c r="A552568" s="1"/>
      <c r="B552568" s="1"/>
      <c r="C552568" s="1"/>
      <c r="D552568" s="1"/>
    </row>
    <row r="552587" spans="1:4" x14ac:dyDescent="0.35">
      <c r="A552587" s="1"/>
      <c r="B552587" s="1"/>
      <c r="C552587" s="1"/>
      <c r="D552587" s="1"/>
    </row>
    <row r="552606" spans="1:4" x14ac:dyDescent="0.35">
      <c r="A552606" s="1"/>
      <c r="B552606" s="1"/>
      <c r="C552606" s="1"/>
      <c r="D552606" s="1"/>
    </row>
    <row r="552625" spans="1:4" x14ac:dyDescent="0.35">
      <c r="A552625" s="1"/>
      <c r="B552625" s="1"/>
      <c r="C552625" s="1"/>
      <c r="D552625" s="1"/>
    </row>
    <row r="552644" spans="1:4" x14ac:dyDescent="0.35">
      <c r="A552644" s="1"/>
      <c r="B552644" s="1"/>
      <c r="C552644" s="1"/>
      <c r="D552644" s="1"/>
    </row>
    <row r="552663" spans="1:4" x14ac:dyDescent="0.35">
      <c r="A552663" s="1"/>
      <c r="B552663" s="1"/>
      <c r="C552663" s="1"/>
      <c r="D552663" s="1"/>
    </row>
    <row r="552682" spans="1:4" x14ac:dyDescent="0.35">
      <c r="A552682" s="1"/>
      <c r="B552682" s="1"/>
      <c r="C552682" s="1"/>
      <c r="D552682" s="1"/>
    </row>
    <row r="552701" spans="1:4" x14ac:dyDescent="0.35">
      <c r="A552701" s="1"/>
      <c r="B552701" s="1"/>
      <c r="C552701" s="1"/>
      <c r="D552701" s="1"/>
    </row>
    <row r="552720" spans="1:4" x14ac:dyDescent="0.35">
      <c r="A552720" s="1"/>
      <c r="B552720" s="1"/>
      <c r="C552720" s="1"/>
      <c r="D552720" s="1"/>
    </row>
    <row r="552739" spans="1:4" x14ac:dyDescent="0.35">
      <c r="A552739" s="1"/>
      <c r="B552739" s="1"/>
      <c r="C552739" s="1"/>
      <c r="D552739" s="1"/>
    </row>
    <row r="552758" spans="1:4" x14ac:dyDescent="0.35">
      <c r="A552758" s="1"/>
      <c r="B552758" s="1"/>
      <c r="C552758" s="1"/>
      <c r="D552758" s="1"/>
    </row>
    <row r="552777" spans="1:4" x14ac:dyDescent="0.35">
      <c r="A552777" s="1"/>
      <c r="B552777" s="1"/>
      <c r="C552777" s="1"/>
      <c r="D552777" s="1"/>
    </row>
    <row r="552796" spans="1:4" x14ac:dyDescent="0.35">
      <c r="A552796" s="1"/>
      <c r="B552796" s="1"/>
      <c r="C552796" s="1"/>
      <c r="D552796" s="1"/>
    </row>
    <row r="552815" spans="1:4" x14ac:dyDescent="0.35">
      <c r="A552815" s="1"/>
      <c r="B552815" s="1"/>
      <c r="C552815" s="1"/>
      <c r="D552815" s="1"/>
    </row>
    <row r="552834" spans="1:4" x14ac:dyDescent="0.35">
      <c r="A552834" s="1"/>
      <c r="B552834" s="1"/>
      <c r="C552834" s="1"/>
      <c r="D552834" s="1"/>
    </row>
    <row r="552853" spans="1:4" x14ac:dyDescent="0.35">
      <c r="A552853" s="1"/>
      <c r="B552853" s="1"/>
      <c r="C552853" s="1"/>
      <c r="D552853" s="1"/>
    </row>
    <row r="552872" spans="1:4" x14ac:dyDescent="0.35">
      <c r="A552872" s="1"/>
      <c r="B552872" s="1"/>
      <c r="C552872" s="1"/>
      <c r="D552872" s="1"/>
    </row>
    <row r="552891" spans="1:4" x14ac:dyDescent="0.35">
      <c r="A552891" s="1"/>
      <c r="B552891" s="1"/>
      <c r="C552891" s="1"/>
      <c r="D552891" s="1"/>
    </row>
    <row r="552910" spans="1:4" x14ac:dyDescent="0.35">
      <c r="A552910" s="1"/>
      <c r="B552910" s="1"/>
      <c r="C552910" s="1"/>
      <c r="D552910" s="1"/>
    </row>
    <row r="552929" spans="1:4" x14ac:dyDescent="0.35">
      <c r="A552929" s="1"/>
      <c r="B552929" s="1"/>
      <c r="C552929" s="1"/>
      <c r="D552929" s="1"/>
    </row>
    <row r="552948" spans="1:4" x14ac:dyDescent="0.35">
      <c r="A552948" s="1"/>
      <c r="B552948" s="1"/>
      <c r="C552948" s="1"/>
      <c r="D552948" s="1"/>
    </row>
    <row r="552967" spans="1:4" x14ac:dyDescent="0.35">
      <c r="A552967" s="1"/>
      <c r="B552967" s="1"/>
      <c r="C552967" s="1"/>
      <c r="D552967" s="1"/>
    </row>
    <row r="552986" spans="1:4" x14ac:dyDescent="0.35">
      <c r="A552986" s="1"/>
      <c r="B552986" s="1"/>
      <c r="C552986" s="1"/>
      <c r="D552986" s="1"/>
    </row>
    <row r="553005" spans="1:4" x14ac:dyDescent="0.35">
      <c r="A553005" s="1"/>
      <c r="B553005" s="1"/>
      <c r="C553005" s="1"/>
      <c r="D553005" s="1"/>
    </row>
    <row r="553024" spans="1:4" x14ac:dyDescent="0.35">
      <c r="A553024" s="1"/>
      <c r="B553024" s="1"/>
      <c r="C553024" s="1"/>
      <c r="D553024" s="1"/>
    </row>
    <row r="553043" spans="1:4" x14ac:dyDescent="0.35">
      <c r="A553043" s="1"/>
      <c r="B553043" s="1"/>
      <c r="C553043" s="1"/>
      <c r="D553043" s="1"/>
    </row>
    <row r="553062" spans="1:4" x14ac:dyDescent="0.35">
      <c r="A553062" s="1"/>
      <c r="B553062" s="1"/>
      <c r="C553062" s="1"/>
      <c r="D553062" s="1"/>
    </row>
    <row r="553081" spans="1:4" x14ac:dyDescent="0.35">
      <c r="A553081" s="1"/>
      <c r="B553081" s="1"/>
      <c r="C553081" s="1"/>
      <c r="D553081" s="1"/>
    </row>
    <row r="553100" spans="1:4" x14ac:dyDescent="0.35">
      <c r="A553100" s="1"/>
      <c r="B553100" s="1"/>
      <c r="C553100" s="1"/>
      <c r="D553100" s="1"/>
    </row>
    <row r="553119" spans="1:4" x14ac:dyDescent="0.35">
      <c r="A553119" s="1"/>
      <c r="B553119" s="1"/>
      <c r="C553119" s="1"/>
      <c r="D553119" s="1"/>
    </row>
    <row r="553138" spans="1:4" x14ac:dyDescent="0.35">
      <c r="A553138" s="1"/>
      <c r="B553138" s="1"/>
      <c r="C553138" s="1"/>
      <c r="D553138" s="1"/>
    </row>
    <row r="553157" spans="1:4" x14ac:dyDescent="0.35">
      <c r="A553157" s="1"/>
      <c r="B553157" s="1"/>
      <c r="C553157" s="1"/>
      <c r="D553157" s="1"/>
    </row>
    <row r="553176" spans="1:4" x14ac:dyDescent="0.35">
      <c r="A553176" s="1"/>
      <c r="B553176" s="1"/>
      <c r="C553176" s="1"/>
      <c r="D553176" s="1"/>
    </row>
    <row r="553195" spans="1:4" x14ac:dyDescent="0.35">
      <c r="A553195" s="1"/>
      <c r="B553195" s="1"/>
      <c r="C553195" s="1"/>
      <c r="D553195" s="1"/>
    </row>
    <row r="553214" spans="1:4" x14ac:dyDescent="0.35">
      <c r="A553214" s="1"/>
      <c r="B553214" s="1"/>
      <c r="C553214" s="1"/>
      <c r="D553214" s="1"/>
    </row>
    <row r="553233" spans="1:4" x14ac:dyDescent="0.35">
      <c r="A553233" s="1"/>
      <c r="B553233" s="1"/>
      <c r="C553233" s="1"/>
      <c r="D553233" s="1"/>
    </row>
    <row r="553252" spans="1:4" x14ac:dyDescent="0.35">
      <c r="A553252" s="1"/>
      <c r="B553252" s="1"/>
      <c r="C553252" s="1"/>
      <c r="D553252" s="1"/>
    </row>
    <row r="553271" spans="1:4" x14ac:dyDescent="0.35">
      <c r="A553271" s="1"/>
      <c r="B553271" s="1"/>
      <c r="C553271" s="1"/>
      <c r="D553271" s="1"/>
    </row>
    <row r="553290" spans="1:4" x14ac:dyDescent="0.35">
      <c r="A553290" s="1"/>
      <c r="B553290" s="1"/>
      <c r="C553290" s="1"/>
      <c r="D553290" s="1"/>
    </row>
    <row r="553309" spans="1:4" x14ac:dyDescent="0.35">
      <c r="A553309" s="1"/>
      <c r="B553309" s="1"/>
      <c r="C553309" s="1"/>
      <c r="D553309" s="1"/>
    </row>
    <row r="553328" spans="1:4" x14ac:dyDescent="0.35">
      <c r="A553328" s="1"/>
      <c r="B553328" s="1"/>
      <c r="C553328" s="1"/>
      <c r="D553328" s="1"/>
    </row>
    <row r="553347" spans="1:4" x14ac:dyDescent="0.35">
      <c r="A553347" s="1"/>
      <c r="B553347" s="1"/>
      <c r="C553347" s="1"/>
      <c r="D553347" s="1"/>
    </row>
    <row r="553366" spans="1:4" x14ac:dyDescent="0.35">
      <c r="A553366" s="1"/>
      <c r="B553366" s="1"/>
      <c r="C553366" s="1"/>
      <c r="D553366" s="1"/>
    </row>
    <row r="553385" spans="1:4" x14ac:dyDescent="0.35">
      <c r="A553385" s="1"/>
      <c r="B553385" s="1"/>
      <c r="C553385" s="1"/>
      <c r="D553385" s="1"/>
    </row>
    <row r="553404" spans="1:4" x14ac:dyDescent="0.35">
      <c r="A553404" s="1"/>
      <c r="B553404" s="1"/>
      <c r="C553404" s="1"/>
      <c r="D553404" s="1"/>
    </row>
    <row r="553423" spans="1:4" x14ac:dyDescent="0.35">
      <c r="A553423" s="1"/>
      <c r="B553423" s="1"/>
      <c r="C553423" s="1"/>
      <c r="D553423" s="1"/>
    </row>
    <row r="553442" spans="1:4" x14ac:dyDescent="0.35">
      <c r="A553442" s="1"/>
      <c r="B553442" s="1"/>
      <c r="C553442" s="1"/>
      <c r="D553442" s="1"/>
    </row>
    <row r="553461" spans="1:4" x14ac:dyDescent="0.35">
      <c r="A553461" s="1"/>
      <c r="B553461" s="1"/>
      <c r="C553461" s="1"/>
      <c r="D553461" s="1"/>
    </row>
    <row r="553480" spans="1:4" x14ac:dyDescent="0.35">
      <c r="A553480" s="1"/>
      <c r="B553480" s="1"/>
      <c r="C553480" s="1"/>
      <c r="D553480" s="1"/>
    </row>
    <row r="553499" spans="1:4" x14ac:dyDescent="0.35">
      <c r="A553499" s="1"/>
      <c r="B553499" s="1"/>
      <c r="C553499" s="1"/>
      <c r="D553499" s="1"/>
    </row>
    <row r="553518" spans="1:4" x14ac:dyDescent="0.35">
      <c r="A553518" s="1"/>
      <c r="B553518" s="1"/>
      <c r="C553518" s="1"/>
      <c r="D553518" s="1"/>
    </row>
    <row r="553537" spans="1:4" x14ac:dyDescent="0.35">
      <c r="A553537" s="1"/>
      <c r="B553537" s="1"/>
      <c r="C553537" s="1"/>
      <c r="D553537" s="1"/>
    </row>
    <row r="553556" spans="1:4" x14ac:dyDescent="0.35">
      <c r="A553556" s="1"/>
      <c r="B553556" s="1"/>
      <c r="C553556" s="1"/>
      <c r="D553556" s="1"/>
    </row>
    <row r="553575" spans="1:4" x14ac:dyDescent="0.35">
      <c r="A553575" s="1"/>
      <c r="B553575" s="1"/>
      <c r="C553575" s="1"/>
      <c r="D553575" s="1"/>
    </row>
    <row r="553594" spans="1:4" x14ac:dyDescent="0.35">
      <c r="A553594" s="1"/>
      <c r="B553594" s="1"/>
      <c r="C553594" s="1"/>
      <c r="D553594" s="1"/>
    </row>
    <row r="553613" spans="1:4" x14ac:dyDescent="0.35">
      <c r="A553613" s="1"/>
      <c r="B553613" s="1"/>
      <c r="C553613" s="1"/>
      <c r="D553613" s="1"/>
    </row>
    <row r="553632" spans="1:4" x14ac:dyDescent="0.35">
      <c r="A553632" s="1"/>
      <c r="B553632" s="1"/>
      <c r="C553632" s="1"/>
      <c r="D553632" s="1"/>
    </row>
    <row r="553651" spans="1:4" x14ac:dyDescent="0.35">
      <c r="A553651" s="1"/>
      <c r="B553651" s="1"/>
      <c r="C553651" s="1"/>
      <c r="D553651" s="1"/>
    </row>
    <row r="553670" spans="1:4" x14ac:dyDescent="0.35">
      <c r="A553670" s="1"/>
      <c r="B553670" s="1"/>
      <c r="C553670" s="1"/>
      <c r="D553670" s="1"/>
    </row>
    <row r="553689" spans="1:4" x14ac:dyDescent="0.35">
      <c r="A553689" s="1"/>
      <c r="B553689" s="1"/>
      <c r="C553689" s="1"/>
      <c r="D553689" s="1"/>
    </row>
    <row r="553708" spans="1:4" x14ac:dyDescent="0.35">
      <c r="A553708" s="1"/>
      <c r="B553708" s="1"/>
      <c r="C553708" s="1"/>
      <c r="D553708" s="1"/>
    </row>
    <row r="553727" spans="1:4" x14ac:dyDescent="0.35">
      <c r="A553727" s="1"/>
      <c r="B553727" s="1"/>
      <c r="C553727" s="1"/>
      <c r="D553727" s="1"/>
    </row>
    <row r="553746" spans="1:4" x14ac:dyDescent="0.35">
      <c r="A553746" s="1"/>
      <c r="B553746" s="1"/>
      <c r="C553746" s="1"/>
      <c r="D553746" s="1"/>
    </row>
    <row r="553765" spans="1:4" x14ac:dyDescent="0.35">
      <c r="A553765" s="1"/>
      <c r="B553765" s="1"/>
      <c r="C553765" s="1"/>
      <c r="D553765" s="1"/>
    </row>
    <row r="553784" spans="1:4" x14ac:dyDescent="0.35">
      <c r="A553784" s="1"/>
      <c r="B553784" s="1"/>
      <c r="C553784" s="1"/>
      <c r="D553784" s="1"/>
    </row>
    <row r="553803" spans="1:4" x14ac:dyDescent="0.35">
      <c r="A553803" s="1"/>
      <c r="B553803" s="1"/>
      <c r="C553803" s="1"/>
      <c r="D553803" s="1"/>
    </row>
    <row r="553822" spans="1:4" x14ac:dyDescent="0.35">
      <c r="A553822" s="1"/>
      <c r="B553822" s="1"/>
      <c r="C553822" s="1"/>
      <c r="D553822" s="1"/>
    </row>
    <row r="553841" spans="1:4" x14ac:dyDescent="0.35">
      <c r="A553841" s="1"/>
      <c r="B553841" s="1"/>
      <c r="C553841" s="1"/>
      <c r="D553841" s="1"/>
    </row>
    <row r="553860" spans="1:4" x14ac:dyDescent="0.35">
      <c r="A553860" s="1"/>
      <c r="B553860" s="1"/>
      <c r="C553860" s="1"/>
      <c r="D553860" s="1"/>
    </row>
    <row r="553879" spans="1:4" x14ac:dyDescent="0.35">
      <c r="A553879" s="1"/>
      <c r="B553879" s="1"/>
      <c r="C553879" s="1"/>
      <c r="D553879" s="1"/>
    </row>
    <row r="553898" spans="1:4" x14ac:dyDescent="0.35">
      <c r="A553898" s="1"/>
      <c r="B553898" s="1"/>
      <c r="C553898" s="1"/>
      <c r="D553898" s="1"/>
    </row>
    <row r="553917" spans="1:4" x14ac:dyDescent="0.35">
      <c r="A553917" s="1"/>
      <c r="B553917" s="1"/>
      <c r="C553917" s="1"/>
      <c r="D553917" s="1"/>
    </row>
    <row r="553936" spans="1:4" x14ac:dyDescent="0.35">
      <c r="A553936" s="1"/>
      <c r="B553936" s="1"/>
      <c r="C553936" s="1"/>
      <c r="D553936" s="1"/>
    </row>
    <row r="553955" spans="1:4" x14ac:dyDescent="0.35">
      <c r="A553955" s="1"/>
      <c r="B553955" s="1"/>
      <c r="C553955" s="1"/>
      <c r="D553955" s="1"/>
    </row>
    <row r="553974" spans="1:4" x14ac:dyDescent="0.35">
      <c r="A553974" s="1"/>
      <c r="B553974" s="1"/>
      <c r="C553974" s="1"/>
      <c r="D553974" s="1"/>
    </row>
    <row r="553993" spans="1:4" x14ac:dyDescent="0.35">
      <c r="A553993" s="1"/>
      <c r="B553993" s="1"/>
      <c r="C553993" s="1"/>
      <c r="D553993" s="1"/>
    </row>
    <row r="554012" spans="1:4" x14ac:dyDescent="0.35">
      <c r="A554012" s="1"/>
      <c r="B554012" s="1"/>
      <c r="C554012" s="1"/>
      <c r="D554012" s="1"/>
    </row>
    <row r="554031" spans="1:4" x14ac:dyDescent="0.35">
      <c r="A554031" s="1"/>
      <c r="B554031" s="1"/>
      <c r="C554031" s="1"/>
      <c r="D554031" s="1"/>
    </row>
    <row r="554050" spans="1:4" x14ac:dyDescent="0.35">
      <c r="A554050" s="1"/>
      <c r="B554050" s="1"/>
      <c r="C554050" s="1"/>
      <c r="D554050" s="1"/>
    </row>
    <row r="554069" spans="1:4" x14ac:dyDescent="0.35">
      <c r="A554069" s="1"/>
      <c r="B554069" s="1"/>
      <c r="C554069" s="1"/>
      <c r="D554069" s="1"/>
    </row>
    <row r="554088" spans="1:4" x14ac:dyDescent="0.35">
      <c r="A554088" s="1"/>
      <c r="B554088" s="1"/>
      <c r="C554088" s="1"/>
      <c r="D554088" s="1"/>
    </row>
    <row r="554107" spans="1:4" x14ac:dyDescent="0.35">
      <c r="A554107" s="1"/>
      <c r="B554107" s="1"/>
      <c r="C554107" s="1"/>
      <c r="D554107" s="1"/>
    </row>
    <row r="554126" spans="1:4" x14ac:dyDescent="0.35">
      <c r="A554126" s="1"/>
      <c r="B554126" s="1"/>
      <c r="C554126" s="1"/>
      <c r="D554126" s="1"/>
    </row>
    <row r="554145" spans="1:4" x14ac:dyDescent="0.35">
      <c r="A554145" s="1"/>
      <c r="B554145" s="1"/>
      <c r="C554145" s="1"/>
      <c r="D554145" s="1"/>
    </row>
    <row r="554164" spans="1:4" x14ac:dyDescent="0.35">
      <c r="A554164" s="1"/>
      <c r="B554164" s="1"/>
      <c r="C554164" s="1"/>
      <c r="D554164" s="1"/>
    </row>
    <row r="554183" spans="1:4" x14ac:dyDescent="0.35">
      <c r="A554183" s="1"/>
      <c r="B554183" s="1"/>
      <c r="C554183" s="1"/>
      <c r="D554183" s="1"/>
    </row>
    <row r="554202" spans="1:4" x14ac:dyDescent="0.35">
      <c r="A554202" s="1"/>
      <c r="B554202" s="1"/>
      <c r="C554202" s="1"/>
      <c r="D554202" s="1"/>
    </row>
    <row r="554221" spans="1:4" x14ac:dyDescent="0.35">
      <c r="A554221" s="1"/>
      <c r="B554221" s="1"/>
      <c r="C554221" s="1"/>
      <c r="D554221" s="1"/>
    </row>
    <row r="554240" spans="1:4" x14ac:dyDescent="0.35">
      <c r="A554240" s="1"/>
      <c r="B554240" s="1"/>
      <c r="C554240" s="1"/>
      <c r="D554240" s="1"/>
    </row>
    <row r="554259" spans="1:4" x14ac:dyDescent="0.35">
      <c r="A554259" s="1"/>
      <c r="B554259" s="1"/>
      <c r="C554259" s="1"/>
      <c r="D554259" s="1"/>
    </row>
    <row r="554278" spans="1:4" x14ac:dyDescent="0.35">
      <c r="A554278" s="1"/>
      <c r="B554278" s="1"/>
      <c r="C554278" s="1"/>
      <c r="D554278" s="1"/>
    </row>
    <row r="554297" spans="1:4" x14ac:dyDescent="0.35">
      <c r="A554297" s="1"/>
      <c r="B554297" s="1"/>
      <c r="C554297" s="1"/>
      <c r="D554297" s="1"/>
    </row>
    <row r="554316" spans="1:4" x14ac:dyDescent="0.35">
      <c r="A554316" s="1"/>
      <c r="B554316" s="1"/>
      <c r="C554316" s="1"/>
      <c r="D554316" s="1"/>
    </row>
    <row r="554335" spans="1:4" x14ac:dyDescent="0.35">
      <c r="A554335" s="1"/>
      <c r="B554335" s="1"/>
      <c r="C554335" s="1"/>
      <c r="D554335" s="1"/>
    </row>
    <row r="554354" spans="1:4" x14ac:dyDescent="0.35">
      <c r="A554354" s="1"/>
      <c r="B554354" s="1"/>
      <c r="C554354" s="1"/>
      <c r="D554354" s="1"/>
    </row>
    <row r="554373" spans="1:4" x14ac:dyDescent="0.35">
      <c r="A554373" s="1"/>
      <c r="B554373" s="1"/>
      <c r="C554373" s="1"/>
      <c r="D554373" s="1"/>
    </row>
    <row r="554392" spans="1:4" x14ac:dyDescent="0.35">
      <c r="A554392" s="1"/>
      <c r="B554392" s="1"/>
      <c r="C554392" s="1"/>
      <c r="D554392" s="1"/>
    </row>
    <row r="554411" spans="1:4" x14ac:dyDescent="0.35">
      <c r="A554411" s="1"/>
      <c r="B554411" s="1"/>
      <c r="C554411" s="1"/>
      <c r="D554411" s="1"/>
    </row>
    <row r="554430" spans="1:4" x14ac:dyDescent="0.35">
      <c r="A554430" s="1"/>
      <c r="B554430" s="1"/>
      <c r="C554430" s="1"/>
      <c r="D554430" s="1"/>
    </row>
    <row r="554449" spans="1:4" x14ac:dyDescent="0.35">
      <c r="A554449" s="1"/>
      <c r="B554449" s="1"/>
      <c r="C554449" s="1"/>
      <c r="D554449" s="1"/>
    </row>
    <row r="554468" spans="1:4" x14ac:dyDescent="0.35">
      <c r="A554468" s="1"/>
      <c r="B554468" s="1"/>
      <c r="C554468" s="1"/>
      <c r="D554468" s="1"/>
    </row>
    <row r="554487" spans="1:4" x14ac:dyDescent="0.35">
      <c r="A554487" s="1"/>
      <c r="B554487" s="1"/>
      <c r="C554487" s="1"/>
      <c r="D554487" s="1"/>
    </row>
    <row r="554506" spans="1:4" x14ac:dyDescent="0.35">
      <c r="A554506" s="1"/>
      <c r="B554506" s="1"/>
      <c r="C554506" s="1"/>
      <c r="D554506" s="1"/>
    </row>
    <row r="554525" spans="1:4" x14ac:dyDescent="0.35">
      <c r="A554525" s="1"/>
      <c r="B554525" s="1"/>
      <c r="C554525" s="1"/>
      <c r="D554525" s="1"/>
    </row>
    <row r="554544" spans="1:4" x14ac:dyDescent="0.35">
      <c r="A554544" s="1"/>
      <c r="B554544" s="1"/>
      <c r="C554544" s="1"/>
      <c r="D554544" s="1"/>
    </row>
    <row r="554563" spans="1:4" x14ac:dyDescent="0.35">
      <c r="A554563" s="1"/>
      <c r="B554563" s="1"/>
      <c r="C554563" s="1"/>
      <c r="D554563" s="1"/>
    </row>
    <row r="554582" spans="1:4" x14ac:dyDescent="0.35">
      <c r="A554582" s="1"/>
      <c r="B554582" s="1"/>
      <c r="C554582" s="1"/>
      <c r="D554582" s="1"/>
    </row>
    <row r="554601" spans="1:4" x14ac:dyDescent="0.35">
      <c r="A554601" s="1"/>
      <c r="B554601" s="1"/>
      <c r="C554601" s="1"/>
      <c r="D554601" s="1"/>
    </row>
    <row r="554620" spans="1:4" x14ac:dyDescent="0.35">
      <c r="A554620" s="1"/>
      <c r="B554620" s="1"/>
      <c r="C554620" s="1"/>
      <c r="D554620" s="1"/>
    </row>
    <row r="554639" spans="1:4" x14ac:dyDescent="0.35">
      <c r="A554639" s="1"/>
      <c r="B554639" s="1"/>
      <c r="C554639" s="1"/>
      <c r="D554639" s="1"/>
    </row>
    <row r="554658" spans="1:4" x14ac:dyDescent="0.35">
      <c r="A554658" s="1"/>
      <c r="B554658" s="1"/>
      <c r="C554658" s="1"/>
      <c r="D554658" s="1"/>
    </row>
    <row r="554677" spans="1:4" x14ac:dyDescent="0.35">
      <c r="A554677" s="1"/>
      <c r="B554677" s="1"/>
      <c r="C554677" s="1"/>
      <c r="D554677" s="1"/>
    </row>
    <row r="554696" spans="1:4" x14ac:dyDescent="0.35">
      <c r="A554696" s="1"/>
      <c r="B554696" s="1"/>
      <c r="C554696" s="1"/>
      <c r="D554696" s="1"/>
    </row>
    <row r="554715" spans="1:4" x14ac:dyDescent="0.35">
      <c r="A554715" s="1"/>
      <c r="B554715" s="1"/>
      <c r="C554715" s="1"/>
      <c r="D554715" s="1"/>
    </row>
    <row r="554734" spans="1:4" x14ac:dyDescent="0.35">
      <c r="A554734" s="1"/>
      <c r="B554734" s="1"/>
      <c r="C554734" s="1"/>
      <c r="D554734" s="1"/>
    </row>
    <row r="554753" spans="1:4" x14ac:dyDescent="0.35">
      <c r="A554753" s="1"/>
      <c r="B554753" s="1"/>
      <c r="C554753" s="1"/>
      <c r="D554753" s="1"/>
    </row>
    <row r="554772" spans="1:4" x14ac:dyDescent="0.35">
      <c r="A554772" s="1"/>
      <c r="B554772" s="1"/>
      <c r="C554772" s="1"/>
      <c r="D554772" s="1"/>
    </row>
    <row r="554791" spans="1:4" x14ac:dyDescent="0.35">
      <c r="A554791" s="1"/>
      <c r="B554791" s="1"/>
      <c r="C554791" s="1"/>
      <c r="D554791" s="1"/>
    </row>
    <row r="554810" spans="1:4" x14ac:dyDescent="0.35">
      <c r="A554810" s="1"/>
      <c r="B554810" s="1"/>
      <c r="C554810" s="1"/>
      <c r="D554810" s="1"/>
    </row>
    <row r="554829" spans="1:4" x14ac:dyDescent="0.35">
      <c r="A554829" s="1"/>
      <c r="B554829" s="1"/>
      <c r="C554829" s="1"/>
      <c r="D554829" s="1"/>
    </row>
    <row r="554848" spans="1:4" x14ac:dyDescent="0.35">
      <c r="A554848" s="1"/>
      <c r="B554848" s="1"/>
      <c r="C554848" s="1"/>
      <c r="D554848" s="1"/>
    </row>
    <row r="554867" spans="1:4" x14ac:dyDescent="0.35">
      <c r="A554867" s="1"/>
      <c r="B554867" s="1"/>
      <c r="C554867" s="1"/>
      <c r="D554867" s="1"/>
    </row>
    <row r="554886" spans="1:4" x14ac:dyDescent="0.35">
      <c r="A554886" s="1"/>
      <c r="B554886" s="1"/>
      <c r="C554886" s="1"/>
      <c r="D554886" s="1"/>
    </row>
    <row r="554905" spans="1:4" x14ac:dyDescent="0.35">
      <c r="A554905" s="1"/>
      <c r="B554905" s="1"/>
      <c r="C554905" s="1"/>
      <c r="D554905" s="1"/>
    </row>
    <row r="554924" spans="1:4" x14ac:dyDescent="0.35">
      <c r="A554924" s="1"/>
      <c r="B554924" s="1"/>
      <c r="C554924" s="1"/>
      <c r="D554924" s="1"/>
    </row>
    <row r="554943" spans="1:4" x14ac:dyDescent="0.35">
      <c r="A554943" s="1"/>
      <c r="B554943" s="1"/>
      <c r="C554943" s="1"/>
      <c r="D554943" s="1"/>
    </row>
    <row r="554962" spans="1:4" x14ac:dyDescent="0.35">
      <c r="A554962" s="1"/>
      <c r="B554962" s="1"/>
      <c r="C554962" s="1"/>
      <c r="D554962" s="1"/>
    </row>
    <row r="554981" spans="1:4" x14ac:dyDescent="0.35">
      <c r="A554981" s="1"/>
      <c r="B554981" s="1"/>
      <c r="C554981" s="1"/>
      <c r="D554981" s="1"/>
    </row>
    <row r="555000" spans="1:4" x14ac:dyDescent="0.35">
      <c r="A555000" s="1"/>
      <c r="B555000" s="1"/>
      <c r="C555000" s="1"/>
      <c r="D555000" s="1"/>
    </row>
    <row r="555019" spans="1:4" x14ac:dyDescent="0.35">
      <c r="A555019" s="1"/>
      <c r="B555019" s="1"/>
      <c r="C555019" s="1"/>
      <c r="D555019" s="1"/>
    </row>
    <row r="555038" spans="1:4" x14ac:dyDescent="0.35">
      <c r="A555038" s="1"/>
      <c r="B555038" s="1"/>
      <c r="C555038" s="1"/>
      <c r="D555038" s="1"/>
    </row>
    <row r="555057" spans="1:4" x14ac:dyDescent="0.35">
      <c r="A555057" s="1"/>
      <c r="B555057" s="1"/>
      <c r="C555057" s="1"/>
      <c r="D555057" s="1"/>
    </row>
    <row r="555076" spans="1:4" x14ac:dyDescent="0.35">
      <c r="A555076" s="1"/>
      <c r="B555076" s="1"/>
      <c r="C555076" s="1"/>
      <c r="D555076" s="1"/>
    </row>
    <row r="555095" spans="1:4" x14ac:dyDescent="0.35">
      <c r="A555095" s="1"/>
      <c r="B555095" s="1"/>
      <c r="C555095" s="1"/>
      <c r="D555095" s="1"/>
    </row>
    <row r="555114" spans="1:4" x14ac:dyDescent="0.35">
      <c r="A555114" s="1"/>
      <c r="B555114" s="1"/>
      <c r="C555114" s="1"/>
      <c r="D555114" s="1"/>
    </row>
    <row r="555133" spans="1:4" x14ac:dyDescent="0.35">
      <c r="A555133" s="1"/>
      <c r="B555133" s="1"/>
      <c r="C555133" s="1"/>
      <c r="D555133" s="1"/>
    </row>
    <row r="555152" spans="1:4" x14ac:dyDescent="0.35">
      <c r="A555152" s="1"/>
      <c r="B555152" s="1"/>
      <c r="C555152" s="1"/>
      <c r="D555152" s="1"/>
    </row>
    <row r="555171" spans="1:4" x14ac:dyDescent="0.35">
      <c r="A555171" s="1"/>
      <c r="B555171" s="1"/>
      <c r="C555171" s="1"/>
      <c r="D555171" s="1"/>
    </row>
    <row r="555190" spans="1:4" x14ac:dyDescent="0.35">
      <c r="A555190" s="1"/>
      <c r="B555190" s="1"/>
      <c r="C555190" s="1"/>
      <c r="D555190" s="1"/>
    </row>
    <row r="555209" spans="1:4" x14ac:dyDescent="0.35">
      <c r="A555209" s="1"/>
      <c r="B555209" s="1"/>
      <c r="C555209" s="1"/>
      <c r="D555209" s="1"/>
    </row>
    <row r="555228" spans="1:4" x14ac:dyDescent="0.35">
      <c r="A555228" s="1"/>
      <c r="B555228" s="1"/>
      <c r="C555228" s="1"/>
      <c r="D555228" s="1"/>
    </row>
    <row r="555247" spans="1:4" x14ac:dyDescent="0.35">
      <c r="A555247" s="1"/>
      <c r="B555247" s="1"/>
      <c r="C555247" s="1"/>
      <c r="D555247" s="1"/>
    </row>
    <row r="555266" spans="1:4" x14ac:dyDescent="0.35">
      <c r="A555266" s="1"/>
      <c r="B555266" s="1"/>
      <c r="C555266" s="1"/>
      <c r="D555266" s="1"/>
    </row>
    <row r="555285" spans="1:4" x14ac:dyDescent="0.35">
      <c r="A555285" s="1"/>
      <c r="B555285" s="1"/>
      <c r="C555285" s="1"/>
      <c r="D555285" s="1"/>
    </row>
    <row r="555304" spans="1:4" x14ac:dyDescent="0.35">
      <c r="A555304" s="1"/>
      <c r="B555304" s="1"/>
      <c r="C555304" s="1"/>
      <c r="D555304" s="1"/>
    </row>
    <row r="555323" spans="1:4" x14ac:dyDescent="0.35">
      <c r="A555323" s="1"/>
      <c r="B555323" s="1"/>
      <c r="C555323" s="1"/>
      <c r="D555323" s="1"/>
    </row>
    <row r="555342" spans="1:4" x14ac:dyDescent="0.35">
      <c r="A555342" s="1"/>
      <c r="B555342" s="1"/>
      <c r="C555342" s="1"/>
      <c r="D555342" s="1"/>
    </row>
    <row r="555361" spans="1:4" x14ac:dyDescent="0.35">
      <c r="A555361" s="1"/>
      <c r="B555361" s="1"/>
      <c r="C555361" s="1"/>
      <c r="D555361" s="1"/>
    </row>
    <row r="555380" spans="1:4" x14ac:dyDescent="0.35">
      <c r="A555380" s="1"/>
      <c r="B555380" s="1"/>
      <c r="C555380" s="1"/>
      <c r="D555380" s="1"/>
    </row>
    <row r="555399" spans="1:4" x14ac:dyDescent="0.35">
      <c r="A555399" s="1"/>
      <c r="B555399" s="1"/>
      <c r="C555399" s="1"/>
      <c r="D555399" s="1"/>
    </row>
    <row r="555418" spans="1:4" x14ac:dyDescent="0.35">
      <c r="A555418" s="1"/>
      <c r="B555418" s="1"/>
      <c r="C555418" s="1"/>
      <c r="D555418" s="1"/>
    </row>
    <row r="555437" spans="1:4" x14ac:dyDescent="0.35">
      <c r="A555437" s="1"/>
      <c r="B555437" s="1"/>
      <c r="C555437" s="1"/>
      <c r="D555437" s="1"/>
    </row>
    <row r="555456" spans="1:4" x14ac:dyDescent="0.35">
      <c r="A555456" s="1"/>
      <c r="B555456" s="1"/>
      <c r="C555456" s="1"/>
      <c r="D555456" s="1"/>
    </row>
    <row r="555475" spans="1:4" x14ac:dyDescent="0.35">
      <c r="A555475" s="1"/>
      <c r="B555475" s="1"/>
      <c r="C555475" s="1"/>
      <c r="D555475" s="1"/>
    </row>
    <row r="555494" spans="1:4" x14ac:dyDescent="0.35">
      <c r="A555494" s="1"/>
      <c r="B555494" s="1"/>
      <c r="C555494" s="1"/>
      <c r="D555494" s="1"/>
    </row>
    <row r="555513" spans="1:4" x14ac:dyDescent="0.35">
      <c r="A555513" s="1"/>
      <c r="B555513" s="1"/>
      <c r="C555513" s="1"/>
      <c r="D555513" s="1"/>
    </row>
    <row r="555532" spans="1:4" x14ac:dyDescent="0.35">
      <c r="A555532" s="1"/>
      <c r="B555532" s="1"/>
      <c r="C555532" s="1"/>
      <c r="D555532" s="1"/>
    </row>
    <row r="555551" spans="1:4" x14ac:dyDescent="0.35">
      <c r="A555551" s="1"/>
      <c r="B555551" s="1"/>
      <c r="C555551" s="1"/>
      <c r="D555551" s="1"/>
    </row>
    <row r="555570" spans="1:4" x14ac:dyDescent="0.35">
      <c r="A555570" s="1"/>
      <c r="B555570" s="1"/>
      <c r="C555570" s="1"/>
      <c r="D555570" s="1"/>
    </row>
    <row r="555589" spans="1:4" x14ac:dyDescent="0.35">
      <c r="A555589" s="1"/>
      <c r="B555589" s="1"/>
      <c r="C555589" s="1"/>
      <c r="D555589" s="1"/>
    </row>
    <row r="555608" spans="1:4" x14ac:dyDescent="0.35">
      <c r="A555608" s="1"/>
      <c r="B555608" s="1"/>
      <c r="C555608" s="1"/>
      <c r="D555608" s="1"/>
    </row>
    <row r="555627" spans="1:4" x14ac:dyDescent="0.35">
      <c r="A555627" s="1"/>
      <c r="B555627" s="1"/>
      <c r="C555627" s="1"/>
      <c r="D555627" s="1"/>
    </row>
    <row r="555646" spans="1:4" x14ac:dyDescent="0.35">
      <c r="A555646" s="1"/>
      <c r="B555646" s="1"/>
      <c r="C555646" s="1"/>
      <c r="D555646" s="1"/>
    </row>
    <row r="555665" spans="1:4" x14ac:dyDescent="0.35">
      <c r="A555665" s="1"/>
      <c r="B555665" s="1"/>
      <c r="C555665" s="1"/>
      <c r="D555665" s="1"/>
    </row>
    <row r="555684" spans="1:4" x14ac:dyDescent="0.35">
      <c r="A555684" s="1"/>
      <c r="B555684" s="1"/>
      <c r="C555684" s="1"/>
      <c r="D555684" s="1"/>
    </row>
    <row r="555703" spans="1:4" x14ac:dyDescent="0.35">
      <c r="A555703" s="1"/>
      <c r="B555703" s="1"/>
      <c r="C555703" s="1"/>
      <c r="D555703" s="1"/>
    </row>
    <row r="555722" spans="1:4" x14ac:dyDescent="0.35">
      <c r="A555722" s="1"/>
      <c r="B555722" s="1"/>
      <c r="C555722" s="1"/>
      <c r="D555722" s="1"/>
    </row>
    <row r="555741" spans="1:4" x14ac:dyDescent="0.35">
      <c r="A555741" s="1"/>
      <c r="B555741" s="1"/>
      <c r="C555741" s="1"/>
      <c r="D555741" s="1"/>
    </row>
    <row r="555760" spans="1:4" x14ac:dyDescent="0.35">
      <c r="A555760" s="1"/>
      <c r="B555760" s="1"/>
      <c r="C555760" s="1"/>
      <c r="D555760" s="1"/>
    </row>
    <row r="555779" spans="1:4" x14ac:dyDescent="0.35">
      <c r="A555779" s="1"/>
      <c r="B555779" s="1"/>
      <c r="C555779" s="1"/>
      <c r="D555779" s="1"/>
    </row>
    <row r="555798" spans="1:4" x14ac:dyDescent="0.35">
      <c r="A555798" s="1"/>
      <c r="B555798" s="1"/>
      <c r="C555798" s="1"/>
      <c r="D555798" s="1"/>
    </row>
    <row r="555817" spans="1:4" x14ac:dyDescent="0.35">
      <c r="A555817" s="1"/>
      <c r="B555817" s="1"/>
      <c r="C555817" s="1"/>
      <c r="D555817" s="1"/>
    </row>
    <row r="555836" spans="1:4" x14ac:dyDescent="0.35">
      <c r="A555836" s="1"/>
      <c r="B555836" s="1"/>
      <c r="C555836" s="1"/>
      <c r="D555836" s="1"/>
    </row>
    <row r="555855" spans="1:4" x14ac:dyDescent="0.35">
      <c r="A555855" s="1"/>
      <c r="B555855" s="1"/>
      <c r="C555855" s="1"/>
      <c r="D555855" s="1"/>
    </row>
    <row r="555874" spans="1:4" x14ac:dyDescent="0.35">
      <c r="A555874" s="1"/>
      <c r="B555874" s="1"/>
      <c r="C555874" s="1"/>
      <c r="D555874" s="1"/>
    </row>
    <row r="555893" spans="1:4" x14ac:dyDescent="0.35">
      <c r="A555893" s="1"/>
      <c r="B555893" s="1"/>
      <c r="C555893" s="1"/>
      <c r="D555893" s="1"/>
    </row>
    <row r="555912" spans="1:4" x14ac:dyDescent="0.35">
      <c r="A555912" s="1"/>
      <c r="B555912" s="1"/>
      <c r="C555912" s="1"/>
      <c r="D555912" s="1"/>
    </row>
    <row r="555931" spans="1:4" x14ac:dyDescent="0.35">
      <c r="A555931" s="1"/>
      <c r="B555931" s="1"/>
      <c r="C555931" s="1"/>
      <c r="D555931" s="1"/>
    </row>
    <row r="555950" spans="1:4" x14ac:dyDescent="0.35">
      <c r="A555950" s="1"/>
      <c r="B555950" s="1"/>
      <c r="C555950" s="1"/>
      <c r="D555950" s="1"/>
    </row>
    <row r="555969" spans="1:4" x14ac:dyDescent="0.35">
      <c r="A555969" s="1"/>
      <c r="B555969" s="1"/>
      <c r="C555969" s="1"/>
      <c r="D555969" s="1"/>
    </row>
    <row r="555988" spans="1:4" x14ac:dyDescent="0.35">
      <c r="A555988" s="1"/>
      <c r="B555988" s="1"/>
      <c r="C555988" s="1"/>
      <c r="D555988" s="1"/>
    </row>
    <row r="556007" spans="1:4" x14ac:dyDescent="0.35">
      <c r="A556007" s="1"/>
      <c r="B556007" s="1"/>
      <c r="C556007" s="1"/>
      <c r="D556007" s="1"/>
    </row>
    <row r="556026" spans="1:4" x14ac:dyDescent="0.35">
      <c r="A556026" s="1"/>
      <c r="B556026" s="1"/>
      <c r="C556026" s="1"/>
      <c r="D556026" s="1"/>
    </row>
    <row r="556045" spans="1:4" x14ac:dyDescent="0.35">
      <c r="A556045" s="1"/>
      <c r="B556045" s="1"/>
      <c r="C556045" s="1"/>
      <c r="D556045" s="1"/>
    </row>
    <row r="556064" spans="1:4" x14ac:dyDescent="0.35">
      <c r="A556064" s="1"/>
      <c r="B556064" s="1"/>
      <c r="C556064" s="1"/>
      <c r="D556064" s="1"/>
    </row>
    <row r="556083" spans="1:4" x14ac:dyDescent="0.35">
      <c r="A556083" s="1"/>
      <c r="B556083" s="1"/>
      <c r="C556083" s="1"/>
      <c r="D556083" s="1"/>
    </row>
    <row r="556102" spans="1:4" x14ac:dyDescent="0.35">
      <c r="A556102" s="1"/>
      <c r="B556102" s="1"/>
      <c r="C556102" s="1"/>
      <c r="D556102" s="1"/>
    </row>
    <row r="556121" spans="1:4" x14ac:dyDescent="0.35">
      <c r="A556121" s="1"/>
      <c r="B556121" s="1"/>
      <c r="C556121" s="1"/>
      <c r="D556121" s="1"/>
    </row>
    <row r="556140" spans="1:4" x14ac:dyDescent="0.35">
      <c r="A556140" s="1"/>
      <c r="B556140" s="1"/>
      <c r="C556140" s="1"/>
      <c r="D556140" s="1"/>
    </row>
    <row r="556159" spans="1:4" x14ac:dyDescent="0.35">
      <c r="A556159" s="1"/>
      <c r="B556159" s="1"/>
      <c r="C556159" s="1"/>
      <c r="D556159" s="1"/>
    </row>
    <row r="556178" spans="1:4" x14ac:dyDescent="0.35">
      <c r="A556178" s="1"/>
      <c r="B556178" s="1"/>
      <c r="C556178" s="1"/>
      <c r="D556178" s="1"/>
    </row>
    <row r="556197" spans="1:4" x14ac:dyDescent="0.35">
      <c r="A556197" s="1"/>
      <c r="B556197" s="1"/>
      <c r="C556197" s="1"/>
      <c r="D556197" s="1"/>
    </row>
    <row r="556216" spans="1:4" x14ac:dyDescent="0.35">
      <c r="A556216" s="1"/>
      <c r="B556216" s="1"/>
      <c r="C556216" s="1"/>
      <c r="D556216" s="1"/>
    </row>
    <row r="556235" spans="1:4" x14ac:dyDescent="0.35">
      <c r="A556235" s="1"/>
      <c r="B556235" s="1"/>
      <c r="C556235" s="1"/>
      <c r="D556235" s="1"/>
    </row>
    <row r="556254" spans="1:4" x14ac:dyDescent="0.35">
      <c r="A556254" s="1"/>
      <c r="B556254" s="1"/>
      <c r="C556254" s="1"/>
      <c r="D556254" s="1"/>
    </row>
    <row r="556273" spans="1:4" x14ac:dyDescent="0.35">
      <c r="A556273" s="1"/>
      <c r="B556273" s="1"/>
      <c r="C556273" s="1"/>
      <c r="D556273" s="1"/>
    </row>
    <row r="556292" spans="1:4" x14ac:dyDescent="0.35">
      <c r="A556292" s="1"/>
      <c r="B556292" s="1"/>
      <c r="C556292" s="1"/>
      <c r="D556292" s="1"/>
    </row>
    <row r="556311" spans="1:4" x14ac:dyDescent="0.35">
      <c r="A556311" s="1"/>
      <c r="B556311" s="1"/>
      <c r="C556311" s="1"/>
      <c r="D556311" s="1"/>
    </row>
    <row r="556330" spans="1:4" x14ac:dyDescent="0.35">
      <c r="A556330" s="1"/>
      <c r="B556330" s="1"/>
      <c r="C556330" s="1"/>
      <c r="D556330" s="1"/>
    </row>
    <row r="556349" spans="1:4" x14ac:dyDescent="0.35">
      <c r="A556349" s="1"/>
      <c r="B556349" s="1"/>
      <c r="C556349" s="1"/>
      <c r="D556349" s="1"/>
    </row>
    <row r="556368" spans="1:4" x14ac:dyDescent="0.35">
      <c r="A556368" s="1"/>
      <c r="B556368" s="1"/>
      <c r="C556368" s="1"/>
      <c r="D556368" s="1"/>
    </row>
    <row r="556387" spans="1:4" x14ac:dyDescent="0.35">
      <c r="A556387" s="1"/>
      <c r="B556387" s="1"/>
      <c r="C556387" s="1"/>
      <c r="D556387" s="1"/>
    </row>
    <row r="556406" spans="1:4" x14ac:dyDescent="0.35">
      <c r="A556406" s="1"/>
      <c r="B556406" s="1"/>
      <c r="C556406" s="1"/>
      <c r="D556406" s="1"/>
    </row>
    <row r="556425" spans="1:4" x14ac:dyDescent="0.35">
      <c r="A556425" s="1"/>
      <c r="B556425" s="1"/>
      <c r="C556425" s="1"/>
      <c r="D556425" s="1"/>
    </row>
    <row r="556444" spans="1:4" x14ac:dyDescent="0.35">
      <c r="A556444" s="1"/>
      <c r="B556444" s="1"/>
      <c r="C556444" s="1"/>
      <c r="D556444" s="1"/>
    </row>
    <row r="556463" spans="1:4" x14ac:dyDescent="0.35">
      <c r="A556463" s="1"/>
      <c r="B556463" s="1"/>
      <c r="C556463" s="1"/>
      <c r="D556463" s="1"/>
    </row>
    <row r="556482" spans="1:4" x14ac:dyDescent="0.35">
      <c r="A556482" s="1"/>
      <c r="B556482" s="1"/>
      <c r="C556482" s="1"/>
      <c r="D556482" s="1"/>
    </row>
    <row r="556501" spans="1:4" x14ac:dyDescent="0.35">
      <c r="A556501" s="1"/>
      <c r="B556501" s="1"/>
      <c r="C556501" s="1"/>
      <c r="D556501" s="1"/>
    </row>
    <row r="556520" spans="1:4" x14ac:dyDescent="0.35">
      <c r="A556520" s="1"/>
      <c r="B556520" s="1"/>
      <c r="C556520" s="1"/>
      <c r="D556520" s="1"/>
    </row>
    <row r="556539" spans="1:4" x14ac:dyDescent="0.35">
      <c r="A556539" s="1"/>
      <c r="B556539" s="1"/>
      <c r="C556539" s="1"/>
      <c r="D556539" s="1"/>
    </row>
    <row r="556558" spans="1:4" x14ac:dyDescent="0.35">
      <c r="A556558" s="1"/>
      <c r="B556558" s="1"/>
      <c r="C556558" s="1"/>
      <c r="D556558" s="1"/>
    </row>
    <row r="556577" spans="1:4" x14ac:dyDescent="0.35">
      <c r="A556577" s="1"/>
      <c r="B556577" s="1"/>
      <c r="C556577" s="1"/>
      <c r="D556577" s="1"/>
    </row>
    <row r="556596" spans="1:4" x14ac:dyDescent="0.35">
      <c r="A556596" s="1"/>
      <c r="B556596" s="1"/>
      <c r="C556596" s="1"/>
      <c r="D556596" s="1"/>
    </row>
    <row r="556615" spans="1:4" x14ac:dyDescent="0.35">
      <c r="A556615" s="1"/>
      <c r="B556615" s="1"/>
      <c r="C556615" s="1"/>
      <c r="D556615" s="1"/>
    </row>
    <row r="556634" spans="1:4" x14ac:dyDescent="0.35">
      <c r="A556634" s="1"/>
      <c r="B556634" s="1"/>
      <c r="C556634" s="1"/>
      <c r="D556634" s="1"/>
    </row>
    <row r="556653" spans="1:4" x14ac:dyDescent="0.35">
      <c r="A556653" s="1"/>
      <c r="B556653" s="1"/>
      <c r="C556653" s="1"/>
      <c r="D556653" s="1"/>
    </row>
    <row r="556672" spans="1:4" x14ac:dyDescent="0.35">
      <c r="A556672" s="1"/>
      <c r="B556672" s="1"/>
      <c r="C556672" s="1"/>
      <c r="D556672" s="1"/>
    </row>
    <row r="556691" spans="1:4" x14ac:dyDescent="0.35">
      <c r="A556691" s="1"/>
      <c r="B556691" s="1"/>
      <c r="C556691" s="1"/>
      <c r="D556691" s="1"/>
    </row>
    <row r="556710" spans="1:4" x14ac:dyDescent="0.35">
      <c r="A556710" s="1"/>
      <c r="B556710" s="1"/>
      <c r="C556710" s="1"/>
      <c r="D556710" s="1"/>
    </row>
    <row r="556729" spans="1:4" x14ac:dyDescent="0.35">
      <c r="A556729" s="1"/>
      <c r="B556729" s="1"/>
      <c r="C556729" s="1"/>
      <c r="D556729" s="1"/>
    </row>
    <row r="556748" spans="1:4" x14ac:dyDescent="0.35">
      <c r="A556748" s="1"/>
      <c r="B556748" s="1"/>
      <c r="C556748" s="1"/>
      <c r="D556748" s="1"/>
    </row>
    <row r="556767" spans="1:4" x14ac:dyDescent="0.35">
      <c r="A556767" s="1"/>
      <c r="B556767" s="1"/>
      <c r="C556767" s="1"/>
      <c r="D556767" s="1"/>
    </row>
    <row r="556786" spans="1:4" x14ac:dyDescent="0.35">
      <c r="A556786" s="1"/>
      <c r="B556786" s="1"/>
      <c r="C556786" s="1"/>
      <c r="D556786" s="1"/>
    </row>
    <row r="556805" spans="1:4" x14ac:dyDescent="0.35">
      <c r="A556805" s="1"/>
      <c r="B556805" s="1"/>
      <c r="C556805" s="1"/>
      <c r="D556805" s="1"/>
    </row>
    <row r="556824" spans="1:4" x14ac:dyDescent="0.35">
      <c r="A556824" s="1"/>
      <c r="B556824" s="1"/>
      <c r="C556824" s="1"/>
      <c r="D556824" s="1"/>
    </row>
    <row r="556843" spans="1:4" x14ac:dyDescent="0.35">
      <c r="A556843" s="1"/>
      <c r="B556843" s="1"/>
      <c r="C556843" s="1"/>
      <c r="D556843" s="1"/>
    </row>
    <row r="556862" spans="1:4" x14ac:dyDescent="0.35">
      <c r="A556862" s="1"/>
      <c r="B556862" s="1"/>
      <c r="C556862" s="1"/>
      <c r="D556862" s="1"/>
    </row>
    <row r="556881" spans="1:4" x14ac:dyDescent="0.35">
      <c r="A556881" s="1"/>
      <c r="B556881" s="1"/>
      <c r="C556881" s="1"/>
      <c r="D556881" s="1"/>
    </row>
    <row r="556900" spans="1:4" x14ac:dyDescent="0.35">
      <c r="A556900" s="1"/>
      <c r="B556900" s="1"/>
      <c r="C556900" s="1"/>
      <c r="D556900" s="1"/>
    </row>
    <row r="556919" spans="1:4" x14ac:dyDescent="0.35">
      <c r="A556919" s="1"/>
      <c r="B556919" s="1"/>
      <c r="C556919" s="1"/>
      <c r="D556919" s="1"/>
    </row>
    <row r="556938" spans="1:4" x14ac:dyDescent="0.35">
      <c r="A556938" s="1"/>
      <c r="B556938" s="1"/>
      <c r="C556938" s="1"/>
      <c r="D556938" s="1"/>
    </row>
    <row r="556957" spans="1:4" x14ac:dyDescent="0.35">
      <c r="A556957" s="1"/>
      <c r="B556957" s="1"/>
      <c r="C556957" s="1"/>
      <c r="D556957" s="1"/>
    </row>
    <row r="556976" spans="1:4" x14ac:dyDescent="0.35">
      <c r="A556976" s="1"/>
      <c r="B556976" s="1"/>
      <c r="C556976" s="1"/>
      <c r="D556976" s="1"/>
    </row>
    <row r="556995" spans="1:4" x14ac:dyDescent="0.35">
      <c r="A556995" s="1"/>
      <c r="B556995" s="1"/>
      <c r="C556995" s="1"/>
      <c r="D556995" s="1"/>
    </row>
    <row r="557014" spans="1:4" x14ac:dyDescent="0.35">
      <c r="A557014" s="1"/>
      <c r="B557014" s="1"/>
      <c r="C557014" s="1"/>
      <c r="D557014" s="1"/>
    </row>
    <row r="557033" spans="1:4" x14ac:dyDescent="0.35">
      <c r="A557033" s="1"/>
      <c r="B557033" s="1"/>
      <c r="C557033" s="1"/>
      <c r="D557033" s="1"/>
    </row>
    <row r="557052" spans="1:4" x14ac:dyDescent="0.35">
      <c r="A557052" s="1"/>
      <c r="B557052" s="1"/>
      <c r="C557052" s="1"/>
      <c r="D557052" s="1"/>
    </row>
    <row r="557071" spans="1:4" x14ac:dyDescent="0.35">
      <c r="A557071" s="1"/>
      <c r="B557071" s="1"/>
      <c r="C557071" s="1"/>
      <c r="D557071" s="1"/>
    </row>
    <row r="557090" spans="1:4" x14ac:dyDescent="0.35">
      <c r="A557090" s="1"/>
      <c r="B557090" s="1"/>
      <c r="C557090" s="1"/>
      <c r="D557090" s="1"/>
    </row>
    <row r="557109" spans="1:4" x14ac:dyDescent="0.35">
      <c r="A557109" s="1"/>
      <c r="B557109" s="1"/>
      <c r="C557109" s="1"/>
      <c r="D557109" s="1"/>
    </row>
    <row r="557128" spans="1:4" x14ac:dyDescent="0.35">
      <c r="A557128" s="1"/>
      <c r="B557128" s="1"/>
      <c r="C557128" s="1"/>
      <c r="D557128" s="1"/>
    </row>
    <row r="557147" spans="1:4" x14ac:dyDescent="0.35">
      <c r="A557147" s="1"/>
      <c r="B557147" s="1"/>
      <c r="C557147" s="1"/>
      <c r="D557147" s="1"/>
    </row>
    <row r="557166" spans="1:4" x14ac:dyDescent="0.35">
      <c r="A557166" s="1"/>
      <c r="B557166" s="1"/>
      <c r="C557166" s="1"/>
      <c r="D557166" s="1"/>
    </row>
    <row r="557185" spans="1:4" x14ac:dyDescent="0.35">
      <c r="A557185" s="1"/>
      <c r="B557185" s="1"/>
      <c r="C557185" s="1"/>
      <c r="D557185" s="1"/>
    </row>
    <row r="557204" spans="1:4" x14ac:dyDescent="0.35">
      <c r="A557204" s="1"/>
      <c r="B557204" s="1"/>
      <c r="C557204" s="1"/>
      <c r="D557204" s="1"/>
    </row>
    <row r="557223" spans="1:4" x14ac:dyDescent="0.35">
      <c r="A557223" s="1"/>
      <c r="B557223" s="1"/>
      <c r="C557223" s="1"/>
      <c r="D557223" s="1"/>
    </row>
    <row r="557242" spans="1:4" x14ac:dyDescent="0.35">
      <c r="A557242" s="1"/>
      <c r="B557242" s="1"/>
      <c r="C557242" s="1"/>
      <c r="D557242" s="1"/>
    </row>
    <row r="557261" spans="1:4" x14ac:dyDescent="0.35">
      <c r="A557261" s="1"/>
      <c r="B557261" s="1"/>
      <c r="C557261" s="1"/>
      <c r="D557261" s="1"/>
    </row>
    <row r="557280" spans="1:4" x14ac:dyDescent="0.35">
      <c r="A557280" s="1"/>
      <c r="B557280" s="1"/>
      <c r="C557280" s="1"/>
      <c r="D557280" s="1"/>
    </row>
    <row r="557299" spans="1:4" x14ac:dyDescent="0.35">
      <c r="A557299" s="1"/>
      <c r="B557299" s="1"/>
      <c r="C557299" s="1"/>
      <c r="D557299" s="1"/>
    </row>
    <row r="557318" spans="1:4" x14ac:dyDescent="0.35">
      <c r="A557318" s="1"/>
      <c r="B557318" s="1"/>
      <c r="C557318" s="1"/>
      <c r="D557318" s="1"/>
    </row>
    <row r="557337" spans="1:4" x14ac:dyDescent="0.35">
      <c r="A557337" s="1"/>
      <c r="B557337" s="1"/>
      <c r="C557337" s="1"/>
      <c r="D557337" s="1"/>
    </row>
    <row r="557356" spans="1:4" x14ac:dyDescent="0.35">
      <c r="A557356" s="1"/>
      <c r="B557356" s="1"/>
      <c r="C557356" s="1"/>
      <c r="D557356" s="1"/>
    </row>
    <row r="557375" spans="1:4" x14ac:dyDescent="0.35">
      <c r="A557375" s="1"/>
      <c r="B557375" s="1"/>
      <c r="C557375" s="1"/>
      <c r="D557375" s="1"/>
    </row>
    <row r="557394" spans="1:4" x14ac:dyDescent="0.35">
      <c r="A557394" s="1"/>
      <c r="B557394" s="1"/>
      <c r="C557394" s="1"/>
      <c r="D557394" s="1"/>
    </row>
    <row r="557413" spans="1:4" x14ac:dyDescent="0.35">
      <c r="A557413" s="1"/>
      <c r="B557413" s="1"/>
      <c r="C557413" s="1"/>
      <c r="D557413" s="1"/>
    </row>
    <row r="557432" spans="1:4" x14ac:dyDescent="0.35">
      <c r="A557432" s="1"/>
      <c r="B557432" s="1"/>
      <c r="C557432" s="1"/>
      <c r="D557432" s="1"/>
    </row>
    <row r="557451" spans="1:4" x14ac:dyDescent="0.35">
      <c r="A557451" s="1"/>
      <c r="B557451" s="1"/>
      <c r="C557451" s="1"/>
      <c r="D557451" s="1"/>
    </row>
    <row r="557470" spans="1:4" x14ac:dyDescent="0.35">
      <c r="A557470" s="1"/>
      <c r="B557470" s="1"/>
      <c r="C557470" s="1"/>
      <c r="D557470" s="1"/>
    </row>
    <row r="557489" spans="1:4" x14ac:dyDescent="0.35">
      <c r="A557489" s="1"/>
      <c r="B557489" s="1"/>
      <c r="C557489" s="1"/>
      <c r="D557489" s="1"/>
    </row>
    <row r="557508" spans="1:4" x14ac:dyDescent="0.35">
      <c r="A557508" s="1"/>
      <c r="B557508" s="1"/>
      <c r="C557508" s="1"/>
      <c r="D557508" s="1"/>
    </row>
    <row r="557527" spans="1:4" x14ac:dyDescent="0.35">
      <c r="A557527" s="1"/>
      <c r="B557527" s="1"/>
      <c r="C557527" s="1"/>
      <c r="D557527" s="1"/>
    </row>
    <row r="557546" spans="1:4" x14ac:dyDescent="0.35">
      <c r="A557546" s="1"/>
      <c r="B557546" s="1"/>
      <c r="C557546" s="1"/>
      <c r="D557546" s="1"/>
    </row>
    <row r="557565" spans="1:4" x14ac:dyDescent="0.35">
      <c r="A557565" s="1"/>
      <c r="B557565" s="1"/>
      <c r="C557565" s="1"/>
      <c r="D557565" s="1"/>
    </row>
    <row r="557584" spans="1:4" x14ac:dyDescent="0.35">
      <c r="A557584" s="1"/>
      <c r="B557584" s="1"/>
      <c r="C557584" s="1"/>
      <c r="D557584" s="1"/>
    </row>
    <row r="557603" spans="1:4" x14ac:dyDescent="0.35">
      <c r="A557603" s="1"/>
      <c r="B557603" s="1"/>
      <c r="C557603" s="1"/>
      <c r="D557603" s="1"/>
    </row>
    <row r="557622" spans="1:4" x14ac:dyDescent="0.35">
      <c r="A557622" s="1"/>
      <c r="B557622" s="1"/>
      <c r="C557622" s="1"/>
      <c r="D557622" s="1"/>
    </row>
    <row r="557641" spans="1:4" x14ac:dyDescent="0.35">
      <c r="A557641" s="1"/>
      <c r="B557641" s="1"/>
      <c r="C557641" s="1"/>
      <c r="D557641" s="1"/>
    </row>
    <row r="557660" spans="1:4" x14ac:dyDescent="0.35">
      <c r="A557660" s="1"/>
      <c r="B557660" s="1"/>
      <c r="C557660" s="1"/>
      <c r="D557660" s="1"/>
    </row>
    <row r="557679" spans="1:4" x14ac:dyDescent="0.35">
      <c r="A557679" s="1"/>
      <c r="B557679" s="1"/>
      <c r="C557679" s="1"/>
      <c r="D557679" s="1"/>
    </row>
    <row r="557698" spans="1:4" x14ac:dyDescent="0.35">
      <c r="A557698" s="1"/>
      <c r="B557698" s="1"/>
      <c r="C557698" s="1"/>
      <c r="D557698" s="1"/>
    </row>
    <row r="557717" spans="1:4" x14ac:dyDescent="0.35">
      <c r="A557717" s="1"/>
      <c r="B557717" s="1"/>
      <c r="C557717" s="1"/>
      <c r="D557717" s="1"/>
    </row>
    <row r="557736" spans="1:4" x14ac:dyDescent="0.35">
      <c r="A557736" s="1"/>
      <c r="B557736" s="1"/>
      <c r="C557736" s="1"/>
      <c r="D557736" s="1"/>
    </row>
    <row r="557755" spans="1:4" x14ac:dyDescent="0.35">
      <c r="A557755" s="1"/>
      <c r="B557755" s="1"/>
      <c r="C557755" s="1"/>
      <c r="D557755" s="1"/>
    </row>
    <row r="557774" spans="1:4" x14ac:dyDescent="0.35">
      <c r="A557774" s="1"/>
      <c r="B557774" s="1"/>
      <c r="C557774" s="1"/>
      <c r="D557774" s="1"/>
    </row>
    <row r="557793" spans="1:4" x14ac:dyDescent="0.35">
      <c r="A557793" s="1"/>
      <c r="B557793" s="1"/>
      <c r="C557793" s="1"/>
      <c r="D557793" s="1"/>
    </row>
    <row r="557812" spans="1:4" x14ac:dyDescent="0.35">
      <c r="A557812" s="1"/>
      <c r="B557812" s="1"/>
      <c r="C557812" s="1"/>
      <c r="D557812" s="1"/>
    </row>
    <row r="557831" spans="1:4" x14ac:dyDescent="0.35">
      <c r="A557831" s="1"/>
      <c r="B557831" s="1"/>
      <c r="C557831" s="1"/>
      <c r="D557831" s="1"/>
    </row>
    <row r="557850" spans="1:4" x14ac:dyDescent="0.35">
      <c r="A557850" s="1"/>
      <c r="B557850" s="1"/>
      <c r="C557850" s="1"/>
      <c r="D557850" s="1"/>
    </row>
    <row r="557869" spans="1:4" x14ac:dyDescent="0.35">
      <c r="A557869" s="1"/>
      <c r="B557869" s="1"/>
      <c r="C557869" s="1"/>
      <c r="D557869" s="1"/>
    </row>
    <row r="557888" spans="1:4" x14ac:dyDescent="0.35">
      <c r="A557888" s="1"/>
      <c r="B557888" s="1"/>
      <c r="C557888" s="1"/>
      <c r="D557888" s="1"/>
    </row>
    <row r="557907" spans="1:4" x14ac:dyDescent="0.35">
      <c r="A557907" s="1"/>
      <c r="B557907" s="1"/>
      <c r="C557907" s="1"/>
      <c r="D557907" s="1"/>
    </row>
    <row r="557926" spans="1:4" x14ac:dyDescent="0.35">
      <c r="A557926" s="1"/>
      <c r="B557926" s="1"/>
      <c r="C557926" s="1"/>
      <c r="D557926" s="1"/>
    </row>
    <row r="557945" spans="1:4" x14ac:dyDescent="0.35">
      <c r="A557945" s="1"/>
      <c r="B557945" s="1"/>
      <c r="C557945" s="1"/>
      <c r="D557945" s="1"/>
    </row>
    <row r="557964" spans="1:4" x14ac:dyDescent="0.35">
      <c r="A557964" s="1"/>
      <c r="B557964" s="1"/>
      <c r="C557964" s="1"/>
      <c r="D557964" s="1"/>
    </row>
    <row r="557983" spans="1:4" x14ac:dyDescent="0.35">
      <c r="A557983" s="1"/>
      <c r="B557983" s="1"/>
      <c r="C557983" s="1"/>
      <c r="D557983" s="1"/>
    </row>
    <row r="558002" spans="1:4" x14ac:dyDescent="0.35">
      <c r="A558002" s="1"/>
      <c r="B558002" s="1"/>
      <c r="C558002" s="1"/>
      <c r="D558002" s="1"/>
    </row>
    <row r="558021" spans="1:4" x14ac:dyDescent="0.35">
      <c r="A558021" s="1"/>
      <c r="B558021" s="1"/>
      <c r="C558021" s="1"/>
      <c r="D558021" s="1"/>
    </row>
    <row r="558040" spans="1:4" x14ac:dyDescent="0.35">
      <c r="A558040" s="1"/>
      <c r="B558040" s="1"/>
      <c r="C558040" s="1"/>
      <c r="D558040" s="1"/>
    </row>
    <row r="558059" spans="1:4" x14ac:dyDescent="0.35">
      <c r="A558059" s="1"/>
      <c r="B558059" s="1"/>
      <c r="C558059" s="1"/>
      <c r="D558059" s="1"/>
    </row>
    <row r="558078" spans="1:4" x14ac:dyDescent="0.35">
      <c r="A558078" s="1"/>
      <c r="B558078" s="1"/>
      <c r="C558078" s="1"/>
      <c r="D558078" s="1"/>
    </row>
    <row r="558097" spans="1:4" x14ac:dyDescent="0.35">
      <c r="A558097" s="1"/>
      <c r="B558097" s="1"/>
      <c r="C558097" s="1"/>
      <c r="D558097" s="1"/>
    </row>
    <row r="558116" spans="1:4" x14ac:dyDescent="0.35">
      <c r="A558116" s="1"/>
      <c r="B558116" s="1"/>
      <c r="C558116" s="1"/>
      <c r="D558116" s="1"/>
    </row>
    <row r="558135" spans="1:4" x14ac:dyDescent="0.35">
      <c r="A558135" s="1"/>
      <c r="B558135" s="1"/>
      <c r="C558135" s="1"/>
      <c r="D558135" s="1"/>
    </row>
    <row r="558154" spans="1:4" x14ac:dyDescent="0.35">
      <c r="A558154" s="1"/>
      <c r="B558154" s="1"/>
      <c r="C558154" s="1"/>
      <c r="D558154" s="1"/>
    </row>
    <row r="558173" spans="1:4" x14ac:dyDescent="0.35">
      <c r="A558173" s="1"/>
      <c r="B558173" s="1"/>
      <c r="C558173" s="1"/>
      <c r="D558173" s="1"/>
    </row>
    <row r="558192" spans="1:4" x14ac:dyDescent="0.35">
      <c r="A558192" s="1"/>
      <c r="B558192" s="1"/>
      <c r="C558192" s="1"/>
      <c r="D558192" s="1"/>
    </row>
    <row r="558211" spans="1:4" x14ac:dyDescent="0.35">
      <c r="A558211" s="1"/>
      <c r="B558211" s="1"/>
      <c r="C558211" s="1"/>
      <c r="D558211" s="1"/>
    </row>
    <row r="558230" spans="1:4" x14ac:dyDescent="0.35">
      <c r="A558230" s="1"/>
      <c r="B558230" s="1"/>
      <c r="C558230" s="1"/>
      <c r="D558230" s="1"/>
    </row>
    <row r="558249" spans="1:4" x14ac:dyDescent="0.35">
      <c r="A558249" s="1"/>
      <c r="B558249" s="1"/>
      <c r="C558249" s="1"/>
      <c r="D558249" s="1"/>
    </row>
    <row r="558268" spans="1:4" x14ac:dyDescent="0.35">
      <c r="A558268" s="1"/>
      <c r="B558268" s="1"/>
      <c r="C558268" s="1"/>
      <c r="D558268" s="1"/>
    </row>
    <row r="558287" spans="1:4" x14ac:dyDescent="0.35">
      <c r="A558287" s="1"/>
      <c r="B558287" s="1"/>
      <c r="C558287" s="1"/>
      <c r="D558287" s="1"/>
    </row>
    <row r="558306" spans="1:4" x14ac:dyDescent="0.35">
      <c r="A558306" s="1"/>
      <c r="B558306" s="1"/>
      <c r="C558306" s="1"/>
      <c r="D558306" s="1"/>
    </row>
    <row r="558325" spans="1:4" x14ac:dyDescent="0.35">
      <c r="A558325" s="1"/>
      <c r="B558325" s="1"/>
      <c r="C558325" s="1"/>
      <c r="D558325" s="1"/>
    </row>
    <row r="558344" spans="1:4" x14ac:dyDescent="0.35">
      <c r="A558344" s="1"/>
      <c r="B558344" s="1"/>
      <c r="C558344" s="1"/>
      <c r="D558344" s="1"/>
    </row>
    <row r="558363" spans="1:4" x14ac:dyDescent="0.35">
      <c r="A558363" s="1"/>
      <c r="B558363" s="1"/>
      <c r="C558363" s="1"/>
      <c r="D558363" s="1"/>
    </row>
    <row r="558382" spans="1:4" x14ac:dyDescent="0.35">
      <c r="A558382" s="1"/>
      <c r="B558382" s="1"/>
      <c r="C558382" s="1"/>
      <c r="D558382" s="1"/>
    </row>
    <row r="558401" spans="1:4" x14ac:dyDescent="0.35">
      <c r="A558401" s="1"/>
      <c r="B558401" s="1"/>
      <c r="C558401" s="1"/>
      <c r="D558401" s="1"/>
    </row>
    <row r="558420" spans="1:4" x14ac:dyDescent="0.35">
      <c r="A558420" s="1"/>
      <c r="B558420" s="1"/>
      <c r="C558420" s="1"/>
      <c r="D558420" s="1"/>
    </row>
    <row r="558439" spans="1:4" x14ac:dyDescent="0.35">
      <c r="A558439" s="1"/>
      <c r="B558439" s="1"/>
      <c r="C558439" s="1"/>
      <c r="D558439" s="1"/>
    </row>
    <row r="558458" spans="1:4" x14ac:dyDescent="0.35">
      <c r="A558458" s="1"/>
      <c r="B558458" s="1"/>
      <c r="C558458" s="1"/>
      <c r="D558458" s="1"/>
    </row>
    <row r="558477" spans="1:4" x14ac:dyDescent="0.35">
      <c r="A558477" s="1"/>
      <c r="B558477" s="1"/>
      <c r="C558477" s="1"/>
      <c r="D558477" s="1"/>
    </row>
    <row r="558496" spans="1:4" x14ac:dyDescent="0.35">
      <c r="A558496" s="1"/>
      <c r="B558496" s="1"/>
      <c r="C558496" s="1"/>
      <c r="D558496" s="1"/>
    </row>
    <row r="558515" spans="1:4" x14ac:dyDescent="0.35">
      <c r="A558515" s="1"/>
      <c r="B558515" s="1"/>
      <c r="C558515" s="1"/>
      <c r="D558515" s="1"/>
    </row>
    <row r="558534" spans="1:4" x14ac:dyDescent="0.35">
      <c r="A558534" s="1"/>
      <c r="B558534" s="1"/>
      <c r="C558534" s="1"/>
      <c r="D558534" s="1"/>
    </row>
    <row r="558553" spans="1:4" x14ac:dyDescent="0.35">
      <c r="A558553" s="1"/>
      <c r="B558553" s="1"/>
      <c r="C558553" s="1"/>
      <c r="D558553" s="1"/>
    </row>
    <row r="558572" spans="1:4" x14ac:dyDescent="0.35">
      <c r="A558572" s="1"/>
      <c r="B558572" s="1"/>
      <c r="C558572" s="1"/>
      <c r="D558572" s="1"/>
    </row>
    <row r="558591" spans="1:4" x14ac:dyDescent="0.35">
      <c r="A558591" s="1"/>
      <c r="B558591" s="1"/>
      <c r="C558591" s="1"/>
      <c r="D558591" s="1"/>
    </row>
    <row r="558610" spans="1:4" x14ac:dyDescent="0.35">
      <c r="A558610" s="1"/>
      <c r="B558610" s="1"/>
      <c r="C558610" s="1"/>
      <c r="D558610" s="1"/>
    </row>
    <row r="558629" spans="1:4" x14ac:dyDescent="0.35">
      <c r="A558629" s="1"/>
      <c r="B558629" s="1"/>
      <c r="C558629" s="1"/>
      <c r="D558629" s="1"/>
    </row>
    <row r="558648" spans="1:4" x14ac:dyDescent="0.35">
      <c r="A558648" s="1"/>
      <c r="B558648" s="1"/>
      <c r="C558648" s="1"/>
      <c r="D558648" s="1"/>
    </row>
    <row r="558667" spans="1:4" x14ac:dyDescent="0.35">
      <c r="A558667" s="1"/>
      <c r="B558667" s="1"/>
      <c r="C558667" s="1"/>
      <c r="D558667" s="1"/>
    </row>
    <row r="558686" spans="1:4" x14ac:dyDescent="0.35">
      <c r="A558686" s="1"/>
      <c r="B558686" s="1"/>
      <c r="C558686" s="1"/>
      <c r="D558686" s="1"/>
    </row>
    <row r="558705" spans="1:4" x14ac:dyDescent="0.35">
      <c r="A558705" s="1"/>
      <c r="B558705" s="1"/>
      <c r="C558705" s="1"/>
      <c r="D558705" s="1"/>
    </row>
    <row r="558724" spans="1:4" x14ac:dyDescent="0.35">
      <c r="A558724" s="1"/>
      <c r="B558724" s="1"/>
      <c r="C558724" s="1"/>
      <c r="D558724" s="1"/>
    </row>
    <row r="558743" spans="1:4" x14ac:dyDescent="0.35">
      <c r="A558743" s="1"/>
      <c r="B558743" s="1"/>
      <c r="C558743" s="1"/>
      <c r="D558743" s="1"/>
    </row>
    <row r="558762" spans="1:4" x14ac:dyDescent="0.35">
      <c r="A558762" s="1"/>
      <c r="B558762" s="1"/>
      <c r="C558762" s="1"/>
      <c r="D558762" s="1"/>
    </row>
    <row r="558781" spans="1:4" x14ac:dyDescent="0.35">
      <c r="A558781" s="1"/>
      <c r="B558781" s="1"/>
      <c r="C558781" s="1"/>
      <c r="D558781" s="1"/>
    </row>
    <row r="558800" spans="1:4" x14ac:dyDescent="0.35">
      <c r="A558800" s="1"/>
      <c r="B558800" s="1"/>
      <c r="C558800" s="1"/>
      <c r="D558800" s="1"/>
    </row>
    <row r="558819" spans="1:4" x14ac:dyDescent="0.35">
      <c r="A558819" s="1"/>
      <c r="B558819" s="1"/>
      <c r="C558819" s="1"/>
      <c r="D558819" s="1"/>
    </row>
    <row r="558838" spans="1:4" x14ac:dyDescent="0.35">
      <c r="A558838" s="1"/>
      <c r="B558838" s="1"/>
      <c r="C558838" s="1"/>
      <c r="D558838" s="1"/>
    </row>
    <row r="558857" spans="1:4" x14ac:dyDescent="0.35">
      <c r="A558857" s="1"/>
      <c r="B558857" s="1"/>
      <c r="C558857" s="1"/>
      <c r="D558857" s="1"/>
    </row>
    <row r="558876" spans="1:4" x14ac:dyDescent="0.35">
      <c r="A558876" s="1"/>
      <c r="B558876" s="1"/>
      <c r="C558876" s="1"/>
      <c r="D558876" s="1"/>
    </row>
    <row r="558895" spans="1:4" x14ac:dyDescent="0.35">
      <c r="A558895" s="1"/>
      <c r="B558895" s="1"/>
      <c r="C558895" s="1"/>
      <c r="D558895" s="1"/>
    </row>
    <row r="558914" spans="1:4" x14ac:dyDescent="0.35">
      <c r="A558914" s="1"/>
      <c r="B558914" s="1"/>
      <c r="C558914" s="1"/>
      <c r="D558914" s="1"/>
    </row>
    <row r="558933" spans="1:4" x14ac:dyDescent="0.35">
      <c r="A558933" s="1"/>
      <c r="B558933" s="1"/>
      <c r="C558933" s="1"/>
      <c r="D558933" s="1"/>
    </row>
    <row r="558952" spans="1:4" x14ac:dyDescent="0.35">
      <c r="A558952" s="1"/>
      <c r="B558952" s="1"/>
      <c r="C558952" s="1"/>
      <c r="D558952" s="1"/>
    </row>
    <row r="558971" spans="1:4" x14ac:dyDescent="0.35">
      <c r="A558971" s="1"/>
      <c r="B558971" s="1"/>
      <c r="C558971" s="1"/>
      <c r="D558971" s="1"/>
    </row>
    <row r="558990" spans="1:4" x14ac:dyDescent="0.35">
      <c r="A558990" s="1"/>
      <c r="B558990" s="1"/>
      <c r="C558990" s="1"/>
      <c r="D558990" s="1"/>
    </row>
    <row r="559009" spans="1:4" x14ac:dyDescent="0.35">
      <c r="A559009" s="1"/>
      <c r="B559009" s="1"/>
      <c r="C559009" s="1"/>
      <c r="D559009" s="1"/>
    </row>
    <row r="559028" spans="1:4" x14ac:dyDescent="0.35">
      <c r="A559028" s="1"/>
      <c r="B559028" s="1"/>
      <c r="C559028" s="1"/>
      <c r="D559028" s="1"/>
    </row>
    <row r="559047" spans="1:4" x14ac:dyDescent="0.35">
      <c r="A559047" s="1"/>
      <c r="B559047" s="1"/>
      <c r="C559047" s="1"/>
      <c r="D559047" s="1"/>
    </row>
    <row r="559066" spans="1:4" x14ac:dyDescent="0.35">
      <c r="A559066" s="1"/>
      <c r="B559066" s="1"/>
      <c r="C559066" s="1"/>
      <c r="D559066" s="1"/>
    </row>
    <row r="559085" spans="1:4" x14ac:dyDescent="0.35">
      <c r="A559085" s="1"/>
      <c r="B559085" s="1"/>
      <c r="C559085" s="1"/>
      <c r="D559085" s="1"/>
    </row>
    <row r="559104" spans="1:4" x14ac:dyDescent="0.35">
      <c r="A559104" s="1"/>
      <c r="B559104" s="1"/>
      <c r="C559104" s="1"/>
      <c r="D559104" s="1"/>
    </row>
    <row r="559123" spans="1:4" x14ac:dyDescent="0.35">
      <c r="A559123" s="1"/>
      <c r="B559123" s="1"/>
      <c r="C559123" s="1"/>
      <c r="D559123" s="1"/>
    </row>
    <row r="559142" spans="1:4" x14ac:dyDescent="0.35">
      <c r="A559142" s="1"/>
      <c r="B559142" s="1"/>
      <c r="C559142" s="1"/>
      <c r="D559142" s="1"/>
    </row>
    <row r="559161" spans="1:4" x14ac:dyDescent="0.35">
      <c r="A559161" s="1"/>
      <c r="B559161" s="1"/>
      <c r="C559161" s="1"/>
      <c r="D559161" s="1"/>
    </row>
    <row r="559180" spans="1:4" x14ac:dyDescent="0.35">
      <c r="A559180" s="1"/>
      <c r="B559180" s="1"/>
      <c r="C559180" s="1"/>
      <c r="D559180" s="1"/>
    </row>
    <row r="559199" spans="1:4" x14ac:dyDescent="0.35">
      <c r="A559199" s="1"/>
      <c r="B559199" s="1"/>
      <c r="C559199" s="1"/>
      <c r="D559199" s="1"/>
    </row>
    <row r="559218" spans="1:4" x14ac:dyDescent="0.35">
      <c r="A559218" s="1"/>
      <c r="B559218" s="1"/>
      <c r="C559218" s="1"/>
      <c r="D559218" s="1"/>
    </row>
    <row r="559237" spans="1:4" x14ac:dyDescent="0.35">
      <c r="A559237" s="1"/>
      <c r="B559237" s="1"/>
      <c r="C559237" s="1"/>
      <c r="D559237" s="1"/>
    </row>
    <row r="559256" spans="1:4" x14ac:dyDescent="0.35">
      <c r="A559256" s="1"/>
      <c r="B559256" s="1"/>
      <c r="C559256" s="1"/>
      <c r="D559256" s="1"/>
    </row>
    <row r="559275" spans="1:4" x14ac:dyDescent="0.35">
      <c r="A559275" s="1"/>
      <c r="B559275" s="1"/>
      <c r="C559275" s="1"/>
      <c r="D559275" s="1"/>
    </row>
    <row r="559294" spans="1:4" x14ac:dyDescent="0.35">
      <c r="A559294" s="1"/>
      <c r="B559294" s="1"/>
      <c r="C559294" s="1"/>
      <c r="D559294" s="1"/>
    </row>
    <row r="559313" spans="1:4" x14ac:dyDescent="0.35">
      <c r="A559313" s="1"/>
      <c r="B559313" s="1"/>
      <c r="C559313" s="1"/>
      <c r="D559313" s="1"/>
    </row>
    <row r="559332" spans="1:4" x14ac:dyDescent="0.35">
      <c r="A559332" s="1"/>
      <c r="B559332" s="1"/>
      <c r="C559332" s="1"/>
      <c r="D559332" s="1"/>
    </row>
    <row r="559351" spans="1:4" x14ac:dyDescent="0.35">
      <c r="A559351" s="1"/>
      <c r="B559351" s="1"/>
      <c r="C559351" s="1"/>
      <c r="D559351" s="1"/>
    </row>
    <row r="559370" spans="1:4" x14ac:dyDescent="0.35">
      <c r="A559370" s="1"/>
      <c r="B559370" s="1"/>
      <c r="C559370" s="1"/>
      <c r="D559370" s="1"/>
    </row>
    <row r="559389" spans="1:4" x14ac:dyDescent="0.35">
      <c r="A559389" s="1"/>
      <c r="B559389" s="1"/>
      <c r="C559389" s="1"/>
      <c r="D559389" s="1"/>
    </row>
    <row r="559408" spans="1:4" x14ac:dyDescent="0.35">
      <c r="A559408" s="1"/>
      <c r="B559408" s="1"/>
      <c r="C559408" s="1"/>
      <c r="D559408" s="1"/>
    </row>
    <row r="559427" spans="1:4" x14ac:dyDescent="0.35">
      <c r="A559427" s="1"/>
      <c r="B559427" s="1"/>
      <c r="C559427" s="1"/>
      <c r="D559427" s="1"/>
    </row>
    <row r="559446" spans="1:4" x14ac:dyDescent="0.35">
      <c r="A559446" s="1"/>
      <c r="B559446" s="1"/>
      <c r="C559446" s="1"/>
      <c r="D559446" s="1"/>
    </row>
    <row r="559465" spans="1:4" x14ac:dyDescent="0.35">
      <c r="A559465" s="1"/>
      <c r="B559465" s="1"/>
      <c r="C559465" s="1"/>
      <c r="D559465" s="1"/>
    </row>
    <row r="559484" spans="1:4" x14ac:dyDescent="0.35">
      <c r="A559484" s="1"/>
      <c r="B559484" s="1"/>
      <c r="C559484" s="1"/>
      <c r="D559484" s="1"/>
    </row>
    <row r="559503" spans="1:4" x14ac:dyDescent="0.35">
      <c r="A559503" s="1"/>
      <c r="B559503" s="1"/>
      <c r="C559503" s="1"/>
      <c r="D559503" s="1"/>
    </row>
    <row r="559522" spans="1:4" x14ac:dyDescent="0.35">
      <c r="A559522" s="1"/>
      <c r="B559522" s="1"/>
      <c r="C559522" s="1"/>
      <c r="D559522" s="1"/>
    </row>
    <row r="559541" spans="1:4" x14ac:dyDescent="0.35">
      <c r="A559541" s="1"/>
      <c r="B559541" s="1"/>
      <c r="C559541" s="1"/>
      <c r="D559541" s="1"/>
    </row>
    <row r="559560" spans="1:4" x14ac:dyDescent="0.35">
      <c r="A559560" s="1"/>
      <c r="B559560" s="1"/>
      <c r="C559560" s="1"/>
      <c r="D559560" s="1"/>
    </row>
    <row r="559579" spans="1:4" x14ac:dyDescent="0.35">
      <c r="A559579" s="1"/>
      <c r="B559579" s="1"/>
      <c r="C559579" s="1"/>
      <c r="D559579" s="1"/>
    </row>
    <row r="559598" spans="1:4" x14ac:dyDescent="0.35">
      <c r="A559598" s="1"/>
      <c r="B559598" s="1"/>
      <c r="C559598" s="1"/>
      <c r="D559598" s="1"/>
    </row>
    <row r="559617" spans="1:4" x14ac:dyDescent="0.35">
      <c r="A559617" s="1"/>
      <c r="B559617" s="1"/>
      <c r="C559617" s="1"/>
      <c r="D559617" s="1"/>
    </row>
    <row r="559636" spans="1:4" x14ac:dyDescent="0.35">
      <c r="A559636" s="1"/>
      <c r="B559636" s="1"/>
      <c r="C559636" s="1"/>
      <c r="D559636" s="1"/>
    </row>
    <row r="559655" spans="1:4" x14ac:dyDescent="0.35">
      <c r="A559655" s="1"/>
      <c r="B559655" s="1"/>
      <c r="C559655" s="1"/>
      <c r="D559655" s="1"/>
    </row>
    <row r="559674" spans="1:4" x14ac:dyDescent="0.35">
      <c r="A559674" s="1"/>
      <c r="B559674" s="1"/>
      <c r="C559674" s="1"/>
      <c r="D559674" s="1"/>
    </row>
    <row r="559693" spans="1:4" x14ac:dyDescent="0.35">
      <c r="A559693" s="1"/>
      <c r="B559693" s="1"/>
      <c r="C559693" s="1"/>
      <c r="D559693" s="1"/>
    </row>
    <row r="559712" spans="1:4" x14ac:dyDescent="0.35">
      <c r="A559712" s="1"/>
      <c r="B559712" s="1"/>
      <c r="C559712" s="1"/>
      <c r="D559712" s="1"/>
    </row>
    <row r="559731" spans="1:4" x14ac:dyDescent="0.35">
      <c r="A559731" s="1"/>
      <c r="B559731" s="1"/>
      <c r="C559731" s="1"/>
      <c r="D559731" s="1"/>
    </row>
    <row r="559750" spans="1:4" x14ac:dyDescent="0.35">
      <c r="A559750" s="1"/>
      <c r="B559750" s="1"/>
      <c r="C559750" s="1"/>
      <c r="D559750" s="1"/>
    </row>
    <row r="559769" spans="1:4" x14ac:dyDescent="0.35">
      <c r="A559769" s="1"/>
      <c r="B559769" s="1"/>
      <c r="C559769" s="1"/>
      <c r="D559769" s="1"/>
    </row>
    <row r="559788" spans="1:4" x14ac:dyDescent="0.35">
      <c r="A559788" s="1"/>
      <c r="B559788" s="1"/>
      <c r="C559788" s="1"/>
      <c r="D559788" s="1"/>
    </row>
    <row r="559807" spans="1:4" x14ac:dyDescent="0.35">
      <c r="A559807" s="1"/>
      <c r="B559807" s="1"/>
      <c r="C559807" s="1"/>
      <c r="D559807" s="1"/>
    </row>
    <row r="559826" spans="1:4" x14ac:dyDescent="0.35">
      <c r="A559826" s="1"/>
      <c r="B559826" s="1"/>
      <c r="C559826" s="1"/>
      <c r="D559826" s="1"/>
    </row>
    <row r="559845" spans="1:4" x14ac:dyDescent="0.35">
      <c r="A559845" s="1"/>
      <c r="B559845" s="1"/>
      <c r="C559845" s="1"/>
      <c r="D559845" s="1"/>
    </row>
    <row r="559864" spans="1:4" x14ac:dyDescent="0.35">
      <c r="A559864" s="1"/>
      <c r="B559864" s="1"/>
      <c r="C559864" s="1"/>
      <c r="D559864" s="1"/>
    </row>
    <row r="559883" spans="1:4" x14ac:dyDescent="0.35">
      <c r="A559883" s="1"/>
      <c r="B559883" s="1"/>
      <c r="C559883" s="1"/>
      <c r="D559883" s="1"/>
    </row>
    <row r="559902" spans="1:4" x14ac:dyDescent="0.35">
      <c r="A559902" s="1"/>
      <c r="B559902" s="1"/>
      <c r="C559902" s="1"/>
      <c r="D559902" s="1"/>
    </row>
    <row r="559921" spans="1:4" x14ac:dyDescent="0.35">
      <c r="A559921" s="1"/>
      <c r="B559921" s="1"/>
      <c r="C559921" s="1"/>
      <c r="D559921" s="1"/>
    </row>
    <row r="559940" spans="1:4" x14ac:dyDescent="0.35">
      <c r="A559940" s="1"/>
      <c r="B559940" s="1"/>
      <c r="C559940" s="1"/>
      <c r="D559940" s="1"/>
    </row>
    <row r="559959" spans="1:4" x14ac:dyDescent="0.35">
      <c r="A559959" s="1"/>
      <c r="B559959" s="1"/>
      <c r="C559959" s="1"/>
      <c r="D559959" s="1"/>
    </row>
    <row r="559978" spans="1:4" x14ac:dyDescent="0.35">
      <c r="A559978" s="1"/>
      <c r="B559978" s="1"/>
      <c r="C559978" s="1"/>
      <c r="D559978" s="1"/>
    </row>
    <row r="559997" spans="1:4" x14ac:dyDescent="0.35">
      <c r="A559997" s="1"/>
      <c r="B559997" s="1"/>
      <c r="C559997" s="1"/>
      <c r="D559997" s="1"/>
    </row>
    <row r="560016" spans="1:4" x14ac:dyDescent="0.35">
      <c r="A560016" s="1"/>
      <c r="B560016" s="1"/>
      <c r="C560016" s="1"/>
      <c r="D560016" s="1"/>
    </row>
    <row r="560035" spans="1:4" x14ac:dyDescent="0.35">
      <c r="A560035" s="1"/>
      <c r="B560035" s="1"/>
      <c r="C560035" s="1"/>
      <c r="D560035" s="1"/>
    </row>
    <row r="560054" spans="1:4" x14ac:dyDescent="0.35">
      <c r="A560054" s="1"/>
      <c r="B560054" s="1"/>
      <c r="C560054" s="1"/>
      <c r="D560054" s="1"/>
    </row>
    <row r="560073" spans="1:4" x14ac:dyDescent="0.35">
      <c r="A560073" s="1"/>
      <c r="B560073" s="1"/>
      <c r="C560073" s="1"/>
      <c r="D560073" s="1"/>
    </row>
    <row r="560092" spans="1:4" x14ac:dyDescent="0.35">
      <c r="A560092" s="1"/>
      <c r="B560092" s="1"/>
      <c r="C560092" s="1"/>
      <c r="D560092" s="1"/>
    </row>
    <row r="560111" spans="1:4" x14ac:dyDescent="0.35">
      <c r="A560111" s="1"/>
      <c r="B560111" s="1"/>
      <c r="C560111" s="1"/>
      <c r="D560111" s="1"/>
    </row>
    <row r="560130" spans="1:4" x14ac:dyDescent="0.35">
      <c r="A560130" s="1"/>
      <c r="B560130" s="1"/>
      <c r="C560130" s="1"/>
      <c r="D560130" s="1"/>
    </row>
    <row r="560149" spans="1:4" x14ac:dyDescent="0.35">
      <c r="A560149" s="1"/>
      <c r="B560149" s="1"/>
      <c r="C560149" s="1"/>
      <c r="D560149" s="1"/>
    </row>
    <row r="560168" spans="1:4" x14ac:dyDescent="0.35">
      <c r="A560168" s="1"/>
      <c r="B560168" s="1"/>
      <c r="C560168" s="1"/>
      <c r="D560168" s="1"/>
    </row>
    <row r="560187" spans="1:4" x14ac:dyDescent="0.35">
      <c r="A560187" s="1"/>
      <c r="B560187" s="1"/>
      <c r="C560187" s="1"/>
      <c r="D560187" s="1"/>
    </row>
    <row r="560206" spans="1:4" x14ac:dyDescent="0.35">
      <c r="A560206" s="1"/>
      <c r="B560206" s="1"/>
      <c r="C560206" s="1"/>
      <c r="D560206" s="1"/>
    </row>
    <row r="560225" spans="1:4" x14ac:dyDescent="0.35">
      <c r="A560225" s="1"/>
      <c r="B560225" s="1"/>
      <c r="C560225" s="1"/>
      <c r="D560225" s="1"/>
    </row>
    <row r="560244" spans="1:4" x14ac:dyDescent="0.35">
      <c r="A560244" s="1"/>
      <c r="B560244" s="1"/>
      <c r="C560244" s="1"/>
      <c r="D560244" s="1"/>
    </row>
    <row r="560263" spans="1:4" x14ac:dyDescent="0.35">
      <c r="A560263" s="1"/>
      <c r="B560263" s="1"/>
      <c r="C560263" s="1"/>
      <c r="D560263" s="1"/>
    </row>
    <row r="560282" spans="1:4" x14ac:dyDescent="0.35">
      <c r="A560282" s="1"/>
      <c r="B560282" s="1"/>
      <c r="C560282" s="1"/>
      <c r="D560282" s="1"/>
    </row>
    <row r="560301" spans="1:4" x14ac:dyDescent="0.35">
      <c r="A560301" s="1"/>
      <c r="B560301" s="1"/>
      <c r="C560301" s="1"/>
      <c r="D560301" s="1"/>
    </row>
    <row r="560320" spans="1:4" x14ac:dyDescent="0.35">
      <c r="A560320" s="1"/>
      <c r="B560320" s="1"/>
      <c r="C560320" s="1"/>
      <c r="D560320" s="1"/>
    </row>
    <row r="560339" spans="1:4" x14ac:dyDescent="0.35">
      <c r="A560339" s="1"/>
      <c r="B560339" s="1"/>
      <c r="C560339" s="1"/>
      <c r="D560339" s="1"/>
    </row>
    <row r="560358" spans="1:4" x14ac:dyDescent="0.35">
      <c r="A560358" s="1"/>
      <c r="B560358" s="1"/>
      <c r="C560358" s="1"/>
      <c r="D560358" s="1"/>
    </row>
    <row r="560377" spans="1:4" x14ac:dyDescent="0.35">
      <c r="A560377" s="1"/>
      <c r="B560377" s="1"/>
      <c r="C560377" s="1"/>
      <c r="D560377" s="1"/>
    </row>
    <row r="560396" spans="1:4" x14ac:dyDescent="0.35">
      <c r="A560396" s="1"/>
      <c r="B560396" s="1"/>
      <c r="C560396" s="1"/>
      <c r="D560396" s="1"/>
    </row>
    <row r="560415" spans="1:4" x14ac:dyDescent="0.35">
      <c r="A560415" s="1"/>
      <c r="B560415" s="1"/>
      <c r="C560415" s="1"/>
      <c r="D560415" s="1"/>
    </row>
    <row r="560434" spans="1:4" x14ac:dyDescent="0.35">
      <c r="A560434" s="1"/>
      <c r="B560434" s="1"/>
      <c r="C560434" s="1"/>
      <c r="D560434" s="1"/>
    </row>
    <row r="560453" spans="1:4" x14ac:dyDescent="0.35">
      <c r="A560453" s="1"/>
      <c r="B560453" s="1"/>
      <c r="C560453" s="1"/>
      <c r="D560453" s="1"/>
    </row>
    <row r="560472" spans="1:4" x14ac:dyDescent="0.35">
      <c r="A560472" s="1"/>
      <c r="B560472" s="1"/>
      <c r="C560472" s="1"/>
      <c r="D560472" s="1"/>
    </row>
    <row r="560491" spans="1:4" x14ac:dyDescent="0.35">
      <c r="A560491" s="1"/>
      <c r="B560491" s="1"/>
      <c r="C560491" s="1"/>
      <c r="D560491" s="1"/>
    </row>
    <row r="560510" spans="1:4" x14ac:dyDescent="0.35">
      <c r="A560510" s="1"/>
      <c r="B560510" s="1"/>
      <c r="C560510" s="1"/>
      <c r="D560510" s="1"/>
    </row>
    <row r="560529" spans="1:4" x14ac:dyDescent="0.35">
      <c r="A560529" s="1"/>
      <c r="B560529" s="1"/>
      <c r="C560529" s="1"/>
      <c r="D560529" s="1"/>
    </row>
    <row r="560548" spans="1:4" x14ac:dyDescent="0.35">
      <c r="A560548" s="1"/>
      <c r="B560548" s="1"/>
      <c r="C560548" s="1"/>
      <c r="D560548" s="1"/>
    </row>
    <row r="560567" spans="1:4" x14ac:dyDescent="0.35">
      <c r="A560567" s="1"/>
      <c r="B560567" s="1"/>
      <c r="C560567" s="1"/>
      <c r="D560567" s="1"/>
    </row>
    <row r="560586" spans="1:4" x14ac:dyDescent="0.35">
      <c r="A560586" s="1"/>
      <c r="B560586" s="1"/>
      <c r="C560586" s="1"/>
      <c r="D560586" s="1"/>
    </row>
    <row r="560605" spans="1:4" x14ac:dyDescent="0.35">
      <c r="A560605" s="1"/>
      <c r="B560605" s="1"/>
      <c r="C560605" s="1"/>
      <c r="D560605" s="1"/>
    </row>
    <row r="560624" spans="1:4" x14ac:dyDescent="0.35">
      <c r="A560624" s="1"/>
      <c r="B560624" s="1"/>
      <c r="C560624" s="1"/>
      <c r="D560624" s="1"/>
    </row>
    <row r="560643" spans="1:4" x14ac:dyDescent="0.35">
      <c r="A560643" s="1"/>
      <c r="B560643" s="1"/>
      <c r="C560643" s="1"/>
      <c r="D560643" s="1"/>
    </row>
    <row r="560662" spans="1:4" x14ac:dyDescent="0.35">
      <c r="A560662" s="1"/>
      <c r="B560662" s="1"/>
      <c r="C560662" s="1"/>
      <c r="D560662" s="1"/>
    </row>
    <row r="560681" spans="1:4" x14ac:dyDescent="0.35">
      <c r="A560681" s="1"/>
      <c r="B560681" s="1"/>
      <c r="C560681" s="1"/>
      <c r="D560681" s="1"/>
    </row>
    <row r="560700" spans="1:4" x14ac:dyDescent="0.35">
      <c r="A560700" s="1"/>
      <c r="B560700" s="1"/>
      <c r="C560700" s="1"/>
      <c r="D560700" s="1"/>
    </row>
    <row r="560719" spans="1:4" x14ac:dyDescent="0.35">
      <c r="A560719" s="1"/>
      <c r="B560719" s="1"/>
      <c r="C560719" s="1"/>
      <c r="D560719" s="1"/>
    </row>
    <row r="560738" spans="1:4" x14ac:dyDescent="0.35">
      <c r="A560738" s="1"/>
      <c r="B560738" s="1"/>
      <c r="C560738" s="1"/>
      <c r="D560738" s="1"/>
    </row>
    <row r="560757" spans="1:4" x14ac:dyDescent="0.35">
      <c r="A560757" s="1"/>
      <c r="B560757" s="1"/>
      <c r="C560757" s="1"/>
      <c r="D560757" s="1"/>
    </row>
    <row r="560776" spans="1:4" x14ac:dyDescent="0.35">
      <c r="A560776" s="1"/>
      <c r="B560776" s="1"/>
      <c r="C560776" s="1"/>
      <c r="D560776" s="1"/>
    </row>
    <row r="560795" spans="1:4" x14ac:dyDescent="0.35">
      <c r="A560795" s="1"/>
      <c r="B560795" s="1"/>
      <c r="C560795" s="1"/>
      <c r="D560795" s="1"/>
    </row>
    <row r="560814" spans="1:4" x14ac:dyDescent="0.35">
      <c r="A560814" s="1"/>
      <c r="B560814" s="1"/>
      <c r="C560814" s="1"/>
      <c r="D560814" s="1"/>
    </row>
    <row r="560833" spans="1:4" x14ac:dyDescent="0.35">
      <c r="A560833" s="1"/>
      <c r="B560833" s="1"/>
      <c r="C560833" s="1"/>
      <c r="D560833" s="1"/>
    </row>
    <row r="560852" spans="1:4" x14ac:dyDescent="0.35">
      <c r="A560852" s="1"/>
      <c r="B560852" s="1"/>
      <c r="C560852" s="1"/>
      <c r="D560852" s="1"/>
    </row>
    <row r="560871" spans="1:4" x14ac:dyDescent="0.35">
      <c r="A560871" s="1"/>
      <c r="B560871" s="1"/>
      <c r="C560871" s="1"/>
      <c r="D560871" s="1"/>
    </row>
    <row r="560890" spans="1:4" x14ac:dyDescent="0.35">
      <c r="A560890" s="1"/>
      <c r="B560890" s="1"/>
      <c r="C560890" s="1"/>
      <c r="D560890" s="1"/>
    </row>
    <row r="560909" spans="1:4" x14ac:dyDescent="0.35">
      <c r="A560909" s="1"/>
      <c r="B560909" s="1"/>
      <c r="C560909" s="1"/>
      <c r="D560909" s="1"/>
    </row>
    <row r="560928" spans="1:4" x14ac:dyDescent="0.35">
      <c r="A560928" s="1"/>
      <c r="B560928" s="1"/>
      <c r="C560928" s="1"/>
      <c r="D560928" s="1"/>
    </row>
    <row r="560947" spans="1:4" x14ac:dyDescent="0.35">
      <c r="A560947" s="1"/>
      <c r="B560947" s="1"/>
      <c r="C560947" s="1"/>
      <c r="D560947" s="1"/>
    </row>
    <row r="560966" spans="1:4" x14ac:dyDescent="0.35">
      <c r="A560966" s="1"/>
      <c r="B560966" s="1"/>
      <c r="C560966" s="1"/>
      <c r="D560966" s="1"/>
    </row>
    <row r="560985" spans="1:4" x14ac:dyDescent="0.35">
      <c r="A560985" s="1"/>
      <c r="B560985" s="1"/>
      <c r="C560985" s="1"/>
      <c r="D560985" s="1"/>
    </row>
    <row r="561004" spans="1:4" x14ac:dyDescent="0.35">
      <c r="A561004" s="1"/>
      <c r="B561004" s="1"/>
      <c r="C561004" s="1"/>
      <c r="D561004" s="1"/>
    </row>
    <row r="561023" spans="1:4" x14ac:dyDescent="0.35">
      <c r="A561023" s="1"/>
      <c r="B561023" s="1"/>
      <c r="C561023" s="1"/>
      <c r="D561023" s="1"/>
    </row>
    <row r="561042" spans="1:4" x14ac:dyDescent="0.35">
      <c r="A561042" s="1"/>
      <c r="B561042" s="1"/>
      <c r="C561042" s="1"/>
      <c r="D561042" s="1"/>
    </row>
    <row r="561061" spans="1:4" x14ac:dyDescent="0.35">
      <c r="A561061" s="1"/>
      <c r="B561061" s="1"/>
      <c r="C561061" s="1"/>
      <c r="D561061" s="1"/>
    </row>
    <row r="561080" spans="1:4" x14ac:dyDescent="0.35">
      <c r="A561080" s="1"/>
      <c r="B561080" s="1"/>
      <c r="C561080" s="1"/>
      <c r="D561080" s="1"/>
    </row>
    <row r="561099" spans="1:4" x14ac:dyDescent="0.35">
      <c r="A561099" s="1"/>
      <c r="B561099" s="1"/>
      <c r="C561099" s="1"/>
      <c r="D561099" s="1"/>
    </row>
    <row r="561118" spans="1:4" x14ac:dyDescent="0.35">
      <c r="A561118" s="1"/>
      <c r="B561118" s="1"/>
      <c r="C561118" s="1"/>
      <c r="D561118" s="1"/>
    </row>
    <row r="561137" spans="1:4" x14ac:dyDescent="0.35">
      <c r="A561137" s="1"/>
      <c r="B561137" s="1"/>
      <c r="C561137" s="1"/>
      <c r="D561137" s="1"/>
    </row>
    <row r="561156" spans="1:4" x14ac:dyDescent="0.35">
      <c r="A561156" s="1"/>
      <c r="B561156" s="1"/>
      <c r="C561156" s="1"/>
      <c r="D561156" s="1"/>
    </row>
    <row r="561175" spans="1:4" x14ac:dyDescent="0.35">
      <c r="A561175" s="1"/>
      <c r="B561175" s="1"/>
      <c r="C561175" s="1"/>
      <c r="D561175" s="1"/>
    </row>
    <row r="561194" spans="1:4" x14ac:dyDescent="0.35">
      <c r="A561194" s="1"/>
      <c r="B561194" s="1"/>
      <c r="C561194" s="1"/>
      <c r="D561194" s="1"/>
    </row>
    <row r="561213" spans="1:4" x14ac:dyDescent="0.35">
      <c r="A561213" s="1"/>
      <c r="B561213" s="1"/>
      <c r="C561213" s="1"/>
      <c r="D561213" s="1"/>
    </row>
    <row r="561232" spans="1:4" x14ac:dyDescent="0.35">
      <c r="A561232" s="1"/>
      <c r="B561232" s="1"/>
      <c r="C561232" s="1"/>
      <c r="D561232" s="1"/>
    </row>
    <row r="561251" spans="1:4" x14ac:dyDescent="0.35">
      <c r="A561251" s="1"/>
      <c r="B561251" s="1"/>
      <c r="C561251" s="1"/>
      <c r="D561251" s="1"/>
    </row>
    <row r="561270" spans="1:4" x14ac:dyDescent="0.35">
      <c r="A561270" s="1"/>
      <c r="B561270" s="1"/>
      <c r="C561270" s="1"/>
      <c r="D561270" s="1"/>
    </row>
    <row r="561289" spans="1:4" x14ac:dyDescent="0.35">
      <c r="A561289" s="1"/>
      <c r="B561289" s="1"/>
      <c r="C561289" s="1"/>
      <c r="D561289" s="1"/>
    </row>
    <row r="561308" spans="1:4" x14ac:dyDescent="0.35">
      <c r="A561308" s="1"/>
      <c r="B561308" s="1"/>
      <c r="C561308" s="1"/>
      <c r="D561308" s="1"/>
    </row>
    <row r="561327" spans="1:4" x14ac:dyDescent="0.35">
      <c r="A561327" s="1"/>
      <c r="B561327" s="1"/>
      <c r="C561327" s="1"/>
      <c r="D561327" s="1"/>
    </row>
    <row r="561346" spans="1:4" x14ac:dyDescent="0.35">
      <c r="A561346" s="1"/>
      <c r="B561346" s="1"/>
      <c r="C561346" s="1"/>
      <c r="D561346" s="1"/>
    </row>
    <row r="561365" spans="1:4" x14ac:dyDescent="0.35">
      <c r="A561365" s="1"/>
      <c r="B561365" s="1"/>
      <c r="C561365" s="1"/>
      <c r="D561365" s="1"/>
    </row>
    <row r="561384" spans="1:4" x14ac:dyDescent="0.35">
      <c r="A561384" s="1"/>
      <c r="B561384" s="1"/>
      <c r="C561384" s="1"/>
      <c r="D561384" s="1"/>
    </row>
    <row r="561403" spans="1:4" x14ac:dyDescent="0.35">
      <c r="A561403" s="1"/>
      <c r="B561403" s="1"/>
      <c r="C561403" s="1"/>
      <c r="D561403" s="1"/>
    </row>
    <row r="561422" spans="1:4" x14ac:dyDescent="0.35">
      <c r="A561422" s="1"/>
      <c r="B561422" s="1"/>
      <c r="C561422" s="1"/>
      <c r="D561422" s="1"/>
    </row>
    <row r="561441" spans="1:4" x14ac:dyDescent="0.35">
      <c r="A561441" s="1"/>
      <c r="B561441" s="1"/>
      <c r="C561441" s="1"/>
      <c r="D561441" s="1"/>
    </row>
    <row r="561460" spans="1:4" x14ac:dyDescent="0.35">
      <c r="A561460" s="1"/>
      <c r="B561460" s="1"/>
      <c r="C561460" s="1"/>
      <c r="D561460" s="1"/>
    </row>
    <row r="561479" spans="1:4" x14ac:dyDescent="0.35">
      <c r="A561479" s="1"/>
      <c r="B561479" s="1"/>
      <c r="C561479" s="1"/>
      <c r="D561479" s="1"/>
    </row>
    <row r="561498" spans="1:4" x14ac:dyDescent="0.35">
      <c r="A561498" s="1"/>
      <c r="B561498" s="1"/>
      <c r="C561498" s="1"/>
      <c r="D561498" s="1"/>
    </row>
    <row r="561517" spans="1:4" x14ac:dyDescent="0.35">
      <c r="A561517" s="1"/>
      <c r="B561517" s="1"/>
      <c r="C561517" s="1"/>
      <c r="D561517" s="1"/>
    </row>
    <row r="561536" spans="1:4" x14ac:dyDescent="0.35">
      <c r="A561536" s="1"/>
      <c r="B561536" s="1"/>
      <c r="C561536" s="1"/>
      <c r="D561536" s="1"/>
    </row>
    <row r="561555" spans="1:4" x14ac:dyDescent="0.35">
      <c r="A561555" s="1"/>
      <c r="B561555" s="1"/>
      <c r="C561555" s="1"/>
      <c r="D561555" s="1"/>
    </row>
    <row r="561574" spans="1:4" x14ac:dyDescent="0.35">
      <c r="A561574" s="1"/>
      <c r="B561574" s="1"/>
      <c r="C561574" s="1"/>
      <c r="D561574" s="1"/>
    </row>
    <row r="561593" spans="1:4" x14ac:dyDescent="0.35">
      <c r="A561593" s="1"/>
      <c r="B561593" s="1"/>
      <c r="C561593" s="1"/>
      <c r="D561593" s="1"/>
    </row>
    <row r="561612" spans="1:4" x14ac:dyDescent="0.35">
      <c r="A561612" s="1"/>
      <c r="B561612" s="1"/>
      <c r="C561612" s="1"/>
      <c r="D561612" s="1"/>
    </row>
    <row r="561631" spans="1:4" x14ac:dyDescent="0.35">
      <c r="A561631" s="1"/>
      <c r="B561631" s="1"/>
      <c r="C561631" s="1"/>
      <c r="D561631" s="1"/>
    </row>
    <row r="561650" spans="1:4" x14ac:dyDescent="0.35">
      <c r="A561650" s="1"/>
      <c r="B561650" s="1"/>
      <c r="C561650" s="1"/>
      <c r="D561650" s="1"/>
    </row>
    <row r="561669" spans="1:4" x14ac:dyDescent="0.35">
      <c r="A561669" s="1"/>
      <c r="B561669" s="1"/>
      <c r="C561669" s="1"/>
      <c r="D561669" s="1"/>
    </row>
    <row r="561688" spans="1:4" x14ac:dyDescent="0.35">
      <c r="A561688" s="1"/>
      <c r="B561688" s="1"/>
      <c r="C561688" s="1"/>
      <c r="D561688" s="1"/>
    </row>
    <row r="561707" spans="1:4" x14ac:dyDescent="0.35">
      <c r="A561707" s="1"/>
      <c r="B561707" s="1"/>
      <c r="C561707" s="1"/>
      <c r="D561707" s="1"/>
    </row>
    <row r="561726" spans="1:4" x14ac:dyDescent="0.35">
      <c r="A561726" s="1"/>
      <c r="B561726" s="1"/>
      <c r="C561726" s="1"/>
      <c r="D561726" s="1"/>
    </row>
    <row r="561745" spans="1:4" x14ac:dyDescent="0.35">
      <c r="A561745" s="1"/>
      <c r="B561745" s="1"/>
      <c r="C561745" s="1"/>
      <c r="D561745" s="1"/>
    </row>
    <row r="561764" spans="1:4" x14ac:dyDescent="0.35">
      <c r="A561764" s="1"/>
      <c r="B561764" s="1"/>
      <c r="C561764" s="1"/>
      <c r="D561764" s="1"/>
    </row>
    <row r="561783" spans="1:4" x14ac:dyDescent="0.35">
      <c r="A561783" s="1"/>
      <c r="B561783" s="1"/>
      <c r="C561783" s="1"/>
      <c r="D561783" s="1"/>
    </row>
    <row r="561802" spans="1:4" x14ac:dyDescent="0.35">
      <c r="A561802" s="1"/>
      <c r="B561802" s="1"/>
      <c r="C561802" s="1"/>
      <c r="D561802" s="1"/>
    </row>
    <row r="561821" spans="1:4" x14ac:dyDescent="0.35">
      <c r="A561821" s="1"/>
      <c r="B561821" s="1"/>
      <c r="C561821" s="1"/>
      <c r="D561821" s="1"/>
    </row>
    <row r="561840" spans="1:4" x14ac:dyDescent="0.35">
      <c r="A561840" s="1"/>
      <c r="B561840" s="1"/>
      <c r="C561840" s="1"/>
      <c r="D561840" s="1"/>
    </row>
    <row r="561859" spans="1:4" x14ac:dyDescent="0.35">
      <c r="A561859" s="1"/>
      <c r="B561859" s="1"/>
      <c r="C561859" s="1"/>
      <c r="D561859" s="1"/>
    </row>
    <row r="561878" spans="1:4" x14ac:dyDescent="0.35">
      <c r="A561878" s="1"/>
      <c r="B561878" s="1"/>
      <c r="C561878" s="1"/>
      <c r="D561878" s="1"/>
    </row>
    <row r="561897" spans="1:4" x14ac:dyDescent="0.35">
      <c r="A561897" s="1"/>
      <c r="B561897" s="1"/>
      <c r="C561897" s="1"/>
      <c r="D561897" s="1"/>
    </row>
    <row r="561916" spans="1:4" x14ac:dyDescent="0.35">
      <c r="A561916" s="1"/>
      <c r="B561916" s="1"/>
      <c r="C561916" s="1"/>
      <c r="D561916" s="1"/>
    </row>
    <row r="561935" spans="1:4" x14ac:dyDescent="0.35">
      <c r="A561935" s="1"/>
      <c r="B561935" s="1"/>
      <c r="C561935" s="1"/>
      <c r="D561935" s="1"/>
    </row>
    <row r="561954" spans="1:4" x14ac:dyDescent="0.35">
      <c r="A561954" s="1"/>
      <c r="B561954" s="1"/>
      <c r="C561954" s="1"/>
      <c r="D561954" s="1"/>
    </row>
    <row r="561973" spans="1:4" x14ac:dyDescent="0.35">
      <c r="A561973" s="1"/>
      <c r="B561973" s="1"/>
      <c r="C561973" s="1"/>
      <c r="D561973" s="1"/>
    </row>
    <row r="561992" spans="1:4" x14ac:dyDescent="0.35">
      <c r="A561992" s="1"/>
      <c r="B561992" s="1"/>
      <c r="C561992" s="1"/>
      <c r="D561992" s="1"/>
    </row>
    <row r="562011" spans="1:4" x14ac:dyDescent="0.35">
      <c r="A562011" s="1"/>
      <c r="B562011" s="1"/>
      <c r="C562011" s="1"/>
      <c r="D562011" s="1"/>
    </row>
    <row r="562030" spans="1:4" x14ac:dyDescent="0.35">
      <c r="A562030" s="1"/>
      <c r="B562030" s="1"/>
      <c r="C562030" s="1"/>
      <c r="D562030" s="1"/>
    </row>
    <row r="562049" spans="1:4" x14ac:dyDescent="0.35">
      <c r="A562049" s="1"/>
      <c r="B562049" s="1"/>
      <c r="C562049" s="1"/>
      <c r="D562049" s="1"/>
    </row>
    <row r="562068" spans="1:4" x14ac:dyDescent="0.35">
      <c r="A562068" s="1"/>
      <c r="B562068" s="1"/>
      <c r="C562068" s="1"/>
      <c r="D562068" s="1"/>
    </row>
    <row r="562087" spans="1:4" x14ac:dyDescent="0.35">
      <c r="A562087" s="1"/>
      <c r="B562087" s="1"/>
      <c r="C562087" s="1"/>
      <c r="D562087" s="1"/>
    </row>
    <row r="562106" spans="1:4" x14ac:dyDescent="0.35">
      <c r="A562106" s="1"/>
      <c r="B562106" s="1"/>
      <c r="C562106" s="1"/>
      <c r="D562106" s="1"/>
    </row>
    <row r="562125" spans="1:4" x14ac:dyDescent="0.35">
      <c r="A562125" s="1"/>
      <c r="B562125" s="1"/>
      <c r="C562125" s="1"/>
      <c r="D562125" s="1"/>
    </row>
    <row r="562144" spans="1:4" x14ac:dyDescent="0.35">
      <c r="A562144" s="1"/>
      <c r="B562144" s="1"/>
      <c r="C562144" s="1"/>
      <c r="D562144" s="1"/>
    </row>
    <row r="562163" spans="1:4" x14ac:dyDescent="0.35">
      <c r="A562163" s="1"/>
      <c r="B562163" s="1"/>
      <c r="C562163" s="1"/>
      <c r="D562163" s="1"/>
    </row>
    <row r="562182" spans="1:4" x14ac:dyDescent="0.35">
      <c r="A562182" s="1"/>
      <c r="B562182" s="1"/>
      <c r="C562182" s="1"/>
      <c r="D562182" s="1"/>
    </row>
    <row r="562201" spans="1:4" x14ac:dyDescent="0.35">
      <c r="A562201" s="1"/>
      <c r="B562201" s="1"/>
      <c r="C562201" s="1"/>
      <c r="D562201" s="1"/>
    </row>
    <row r="562220" spans="1:4" x14ac:dyDescent="0.35">
      <c r="A562220" s="1"/>
      <c r="B562220" s="1"/>
      <c r="C562220" s="1"/>
      <c r="D562220" s="1"/>
    </row>
    <row r="562239" spans="1:4" x14ac:dyDescent="0.35">
      <c r="A562239" s="1"/>
      <c r="B562239" s="1"/>
      <c r="C562239" s="1"/>
      <c r="D562239" s="1"/>
    </row>
    <row r="562258" spans="1:4" x14ac:dyDescent="0.35">
      <c r="A562258" s="1"/>
      <c r="B562258" s="1"/>
      <c r="C562258" s="1"/>
      <c r="D562258" s="1"/>
    </row>
    <row r="562277" spans="1:4" x14ac:dyDescent="0.35">
      <c r="A562277" s="1"/>
      <c r="B562277" s="1"/>
      <c r="C562277" s="1"/>
      <c r="D562277" s="1"/>
    </row>
    <row r="562296" spans="1:4" x14ac:dyDescent="0.35">
      <c r="A562296" s="1"/>
      <c r="B562296" s="1"/>
      <c r="C562296" s="1"/>
      <c r="D562296" s="1"/>
    </row>
    <row r="562315" spans="1:4" x14ac:dyDescent="0.35">
      <c r="A562315" s="1"/>
      <c r="B562315" s="1"/>
      <c r="C562315" s="1"/>
      <c r="D562315" s="1"/>
    </row>
    <row r="562334" spans="1:4" x14ac:dyDescent="0.35">
      <c r="A562334" s="1"/>
      <c r="B562334" s="1"/>
      <c r="C562334" s="1"/>
      <c r="D562334" s="1"/>
    </row>
    <row r="562353" spans="1:4" x14ac:dyDescent="0.35">
      <c r="A562353" s="1"/>
      <c r="B562353" s="1"/>
      <c r="C562353" s="1"/>
      <c r="D562353" s="1"/>
    </row>
    <row r="562372" spans="1:4" x14ac:dyDescent="0.35">
      <c r="A562372" s="1"/>
      <c r="B562372" s="1"/>
      <c r="C562372" s="1"/>
      <c r="D562372" s="1"/>
    </row>
    <row r="562391" spans="1:4" x14ac:dyDescent="0.35">
      <c r="A562391" s="1"/>
      <c r="B562391" s="1"/>
      <c r="C562391" s="1"/>
      <c r="D562391" s="1"/>
    </row>
    <row r="562410" spans="1:4" x14ac:dyDescent="0.35">
      <c r="A562410" s="1"/>
      <c r="B562410" s="1"/>
      <c r="C562410" s="1"/>
      <c r="D562410" s="1"/>
    </row>
    <row r="562429" spans="1:4" x14ac:dyDescent="0.35">
      <c r="A562429" s="1"/>
      <c r="B562429" s="1"/>
      <c r="C562429" s="1"/>
      <c r="D562429" s="1"/>
    </row>
    <row r="562448" spans="1:4" x14ac:dyDescent="0.35">
      <c r="A562448" s="1"/>
      <c r="B562448" s="1"/>
      <c r="C562448" s="1"/>
      <c r="D562448" s="1"/>
    </row>
    <row r="562467" spans="1:4" x14ac:dyDescent="0.35">
      <c r="A562467" s="1"/>
      <c r="B562467" s="1"/>
      <c r="C562467" s="1"/>
      <c r="D562467" s="1"/>
    </row>
    <row r="562486" spans="1:4" x14ac:dyDescent="0.35">
      <c r="A562486" s="1"/>
      <c r="B562486" s="1"/>
      <c r="C562486" s="1"/>
      <c r="D562486" s="1"/>
    </row>
    <row r="562505" spans="1:4" x14ac:dyDescent="0.35">
      <c r="A562505" s="1"/>
      <c r="B562505" s="1"/>
      <c r="C562505" s="1"/>
      <c r="D562505" s="1"/>
    </row>
    <row r="562524" spans="1:4" x14ac:dyDescent="0.35">
      <c r="A562524" s="1"/>
      <c r="B562524" s="1"/>
      <c r="C562524" s="1"/>
      <c r="D562524" s="1"/>
    </row>
    <row r="562543" spans="1:4" x14ac:dyDescent="0.35">
      <c r="A562543" s="1"/>
      <c r="B562543" s="1"/>
      <c r="C562543" s="1"/>
      <c r="D562543" s="1"/>
    </row>
    <row r="562562" spans="1:4" x14ac:dyDescent="0.35">
      <c r="A562562" s="1"/>
      <c r="B562562" s="1"/>
      <c r="C562562" s="1"/>
      <c r="D562562" s="1"/>
    </row>
    <row r="562581" spans="1:4" x14ac:dyDescent="0.35">
      <c r="A562581" s="1"/>
      <c r="B562581" s="1"/>
      <c r="C562581" s="1"/>
      <c r="D562581" s="1"/>
    </row>
    <row r="562600" spans="1:4" x14ac:dyDescent="0.35">
      <c r="A562600" s="1"/>
      <c r="B562600" s="1"/>
      <c r="C562600" s="1"/>
      <c r="D562600" s="1"/>
    </row>
    <row r="562619" spans="1:4" x14ac:dyDescent="0.35">
      <c r="A562619" s="1"/>
      <c r="B562619" s="1"/>
      <c r="C562619" s="1"/>
      <c r="D562619" s="1"/>
    </row>
    <row r="562638" spans="1:4" x14ac:dyDescent="0.35">
      <c r="A562638" s="1"/>
      <c r="B562638" s="1"/>
      <c r="C562638" s="1"/>
      <c r="D562638" s="1"/>
    </row>
    <row r="562657" spans="1:4" x14ac:dyDescent="0.35">
      <c r="A562657" s="1"/>
      <c r="B562657" s="1"/>
      <c r="C562657" s="1"/>
      <c r="D562657" s="1"/>
    </row>
    <row r="562676" spans="1:4" x14ac:dyDescent="0.35">
      <c r="A562676" s="1"/>
      <c r="B562676" s="1"/>
      <c r="C562676" s="1"/>
      <c r="D562676" s="1"/>
    </row>
    <row r="562695" spans="1:4" x14ac:dyDescent="0.35">
      <c r="A562695" s="1"/>
      <c r="B562695" s="1"/>
      <c r="C562695" s="1"/>
      <c r="D562695" s="1"/>
    </row>
    <row r="562714" spans="1:4" x14ac:dyDescent="0.35">
      <c r="A562714" s="1"/>
      <c r="B562714" s="1"/>
      <c r="C562714" s="1"/>
      <c r="D562714" s="1"/>
    </row>
    <row r="562733" spans="1:4" x14ac:dyDescent="0.35">
      <c r="A562733" s="1"/>
      <c r="B562733" s="1"/>
      <c r="C562733" s="1"/>
      <c r="D562733" s="1"/>
    </row>
    <row r="562752" spans="1:4" x14ac:dyDescent="0.35">
      <c r="A562752" s="1"/>
      <c r="B562752" s="1"/>
      <c r="C562752" s="1"/>
      <c r="D562752" s="1"/>
    </row>
    <row r="562771" spans="1:4" x14ac:dyDescent="0.35">
      <c r="A562771" s="1"/>
      <c r="B562771" s="1"/>
      <c r="C562771" s="1"/>
      <c r="D562771" s="1"/>
    </row>
    <row r="562790" spans="1:4" x14ac:dyDescent="0.35">
      <c r="A562790" s="1"/>
      <c r="B562790" s="1"/>
      <c r="C562790" s="1"/>
      <c r="D562790" s="1"/>
    </row>
    <row r="562809" spans="1:4" x14ac:dyDescent="0.35">
      <c r="A562809" s="1"/>
      <c r="B562809" s="1"/>
      <c r="C562809" s="1"/>
      <c r="D562809" s="1"/>
    </row>
    <row r="562828" spans="1:4" x14ac:dyDescent="0.35">
      <c r="A562828" s="1"/>
      <c r="B562828" s="1"/>
      <c r="C562828" s="1"/>
      <c r="D562828" s="1"/>
    </row>
    <row r="562847" spans="1:4" x14ac:dyDescent="0.35">
      <c r="A562847" s="1"/>
      <c r="B562847" s="1"/>
      <c r="C562847" s="1"/>
      <c r="D562847" s="1"/>
    </row>
    <row r="562866" spans="1:4" x14ac:dyDescent="0.35">
      <c r="A562866" s="1"/>
      <c r="B562866" s="1"/>
      <c r="C562866" s="1"/>
      <c r="D562866" s="1"/>
    </row>
    <row r="562885" spans="1:4" x14ac:dyDescent="0.35">
      <c r="A562885" s="1"/>
      <c r="B562885" s="1"/>
      <c r="C562885" s="1"/>
      <c r="D562885" s="1"/>
    </row>
    <row r="562904" spans="1:4" x14ac:dyDescent="0.35">
      <c r="A562904" s="1"/>
      <c r="B562904" s="1"/>
      <c r="C562904" s="1"/>
      <c r="D562904" s="1"/>
    </row>
    <row r="562923" spans="1:4" x14ac:dyDescent="0.35">
      <c r="A562923" s="1"/>
      <c r="B562923" s="1"/>
      <c r="C562923" s="1"/>
      <c r="D562923" s="1"/>
    </row>
    <row r="562942" spans="1:4" x14ac:dyDescent="0.35">
      <c r="A562942" s="1"/>
      <c r="B562942" s="1"/>
      <c r="C562942" s="1"/>
      <c r="D562942" s="1"/>
    </row>
    <row r="562961" spans="1:4" x14ac:dyDescent="0.35">
      <c r="A562961" s="1"/>
      <c r="B562961" s="1"/>
      <c r="C562961" s="1"/>
      <c r="D562961" s="1"/>
    </row>
    <row r="562980" spans="1:4" x14ac:dyDescent="0.35">
      <c r="A562980" s="1"/>
      <c r="B562980" s="1"/>
      <c r="C562980" s="1"/>
      <c r="D562980" s="1"/>
    </row>
    <row r="562999" spans="1:4" x14ac:dyDescent="0.35">
      <c r="A562999" s="1"/>
      <c r="B562999" s="1"/>
      <c r="C562999" s="1"/>
      <c r="D562999" s="1"/>
    </row>
    <row r="563018" spans="1:4" x14ac:dyDescent="0.35">
      <c r="A563018" s="1"/>
      <c r="B563018" s="1"/>
      <c r="C563018" s="1"/>
      <c r="D563018" s="1"/>
    </row>
    <row r="563037" spans="1:4" x14ac:dyDescent="0.35">
      <c r="A563037" s="1"/>
      <c r="B563037" s="1"/>
      <c r="C563037" s="1"/>
      <c r="D563037" s="1"/>
    </row>
    <row r="563056" spans="1:4" x14ac:dyDescent="0.35">
      <c r="A563056" s="1"/>
      <c r="B563056" s="1"/>
      <c r="C563056" s="1"/>
      <c r="D563056" s="1"/>
    </row>
    <row r="563075" spans="1:4" x14ac:dyDescent="0.35">
      <c r="A563075" s="1"/>
      <c r="B563075" s="1"/>
      <c r="C563075" s="1"/>
      <c r="D563075" s="1"/>
    </row>
    <row r="563094" spans="1:4" x14ac:dyDescent="0.35">
      <c r="A563094" s="1"/>
      <c r="B563094" s="1"/>
      <c r="C563094" s="1"/>
      <c r="D563094" s="1"/>
    </row>
    <row r="563113" spans="1:4" x14ac:dyDescent="0.35">
      <c r="A563113" s="1"/>
      <c r="B563113" s="1"/>
      <c r="C563113" s="1"/>
      <c r="D563113" s="1"/>
    </row>
    <row r="563132" spans="1:4" x14ac:dyDescent="0.35">
      <c r="A563132" s="1"/>
      <c r="B563132" s="1"/>
      <c r="C563132" s="1"/>
      <c r="D563132" s="1"/>
    </row>
    <row r="563151" spans="1:4" x14ac:dyDescent="0.35">
      <c r="A563151" s="1"/>
      <c r="B563151" s="1"/>
      <c r="C563151" s="1"/>
      <c r="D563151" s="1"/>
    </row>
    <row r="563170" spans="1:4" x14ac:dyDescent="0.35">
      <c r="A563170" s="1"/>
      <c r="B563170" s="1"/>
      <c r="C563170" s="1"/>
      <c r="D563170" s="1"/>
    </row>
    <row r="563189" spans="1:4" x14ac:dyDescent="0.35">
      <c r="A563189" s="1"/>
      <c r="B563189" s="1"/>
      <c r="C563189" s="1"/>
      <c r="D563189" s="1"/>
    </row>
    <row r="563208" spans="1:4" x14ac:dyDescent="0.35">
      <c r="A563208" s="1"/>
      <c r="B563208" s="1"/>
      <c r="C563208" s="1"/>
      <c r="D563208" s="1"/>
    </row>
    <row r="563227" spans="1:4" x14ac:dyDescent="0.35">
      <c r="A563227" s="1"/>
      <c r="B563227" s="1"/>
      <c r="C563227" s="1"/>
      <c r="D563227" s="1"/>
    </row>
    <row r="563246" spans="1:4" x14ac:dyDescent="0.35">
      <c r="A563246" s="1"/>
      <c r="B563246" s="1"/>
      <c r="C563246" s="1"/>
      <c r="D563246" s="1"/>
    </row>
    <row r="563265" spans="1:4" x14ac:dyDescent="0.35">
      <c r="A563265" s="1"/>
      <c r="B563265" s="1"/>
      <c r="C563265" s="1"/>
      <c r="D563265" s="1"/>
    </row>
    <row r="563284" spans="1:4" x14ac:dyDescent="0.35">
      <c r="A563284" s="1"/>
      <c r="B563284" s="1"/>
      <c r="C563284" s="1"/>
      <c r="D563284" s="1"/>
    </row>
    <row r="563303" spans="1:4" x14ac:dyDescent="0.35">
      <c r="A563303" s="1"/>
      <c r="B563303" s="1"/>
      <c r="C563303" s="1"/>
      <c r="D563303" s="1"/>
    </row>
    <row r="563322" spans="1:4" x14ac:dyDescent="0.35">
      <c r="A563322" s="1"/>
      <c r="B563322" s="1"/>
      <c r="C563322" s="1"/>
      <c r="D563322" s="1"/>
    </row>
    <row r="563341" spans="1:4" x14ac:dyDescent="0.35">
      <c r="A563341" s="1"/>
      <c r="B563341" s="1"/>
      <c r="C563341" s="1"/>
      <c r="D563341" s="1"/>
    </row>
    <row r="563360" spans="1:4" x14ac:dyDescent="0.35">
      <c r="A563360" s="1"/>
      <c r="B563360" s="1"/>
      <c r="C563360" s="1"/>
      <c r="D563360" s="1"/>
    </row>
    <row r="563379" spans="1:4" x14ac:dyDescent="0.35">
      <c r="A563379" s="1"/>
      <c r="B563379" s="1"/>
      <c r="C563379" s="1"/>
      <c r="D563379" s="1"/>
    </row>
    <row r="563398" spans="1:4" x14ac:dyDescent="0.35">
      <c r="A563398" s="1"/>
      <c r="B563398" s="1"/>
      <c r="C563398" s="1"/>
      <c r="D563398" s="1"/>
    </row>
    <row r="563417" spans="1:4" x14ac:dyDescent="0.35">
      <c r="A563417" s="1"/>
      <c r="B563417" s="1"/>
      <c r="C563417" s="1"/>
      <c r="D563417" s="1"/>
    </row>
    <row r="563436" spans="1:4" x14ac:dyDescent="0.35">
      <c r="A563436" s="1"/>
      <c r="B563436" s="1"/>
      <c r="C563436" s="1"/>
      <c r="D563436" s="1"/>
    </row>
    <row r="563455" spans="1:4" x14ac:dyDescent="0.35">
      <c r="A563455" s="1"/>
      <c r="B563455" s="1"/>
      <c r="C563455" s="1"/>
      <c r="D563455" s="1"/>
    </row>
    <row r="563474" spans="1:4" x14ac:dyDescent="0.35">
      <c r="A563474" s="1"/>
      <c r="B563474" s="1"/>
      <c r="C563474" s="1"/>
      <c r="D563474" s="1"/>
    </row>
    <row r="563493" spans="1:4" x14ac:dyDescent="0.35">
      <c r="A563493" s="1"/>
      <c r="B563493" s="1"/>
      <c r="C563493" s="1"/>
      <c r="D563493" s="1"/>
    </row>
    <row r="563512" spans="1:4" x14ac:dyDescent="0.35">
      <c r="A563512" s="1"/>
      <c r="B563512" s="1"/>
      <c r="C563512" s="1"/>
      <c r="D563512" s="1"/>
    </row>
    <row r="563531" spans="1:4" x14ac:dyDescent="0.35">
      <c r="A563531" s="1"/>
      <c r="B563531" s="1"/>
      <c r="C563531" s="1"/>
      <c r="D563531" s="1"/>
    </row>
    <row r="563550" spans="1:4" x14ac:dyDescent="0.35">
      <c r="A563550" s="1"/>
      <c r="B563550" s="1"/>
      <c r="C563550" s="1"/>
      <c r="D563550" s="1"/>
    </row>
    <row r="563569" spans="1:4" x14ac:dyDescent="0.35">
      <c r="A563569" s="1"/>
      <c r="B563569" s="1"/>
      <c r="C563569" s="1"/>
      <c r="D563569" s="1"/>
    </row>
    <row r="563588" spans="1:4" x14ac:dyDescent="0.35">
      <c r="A563588" s="1"/>
      <c r="B563588" s="1"/>
      <c r="C563588" s="1"/>
      <c r="D563588" s="1"/>
    </row>
    <row r="563607" spans="1:4" x14ac:dyDescent="0.35">
      <c r="A563607" s="1"/>
      <c r="B563607" s="1"/>
      <c r="C563607" s="1"/>
      <c r="D563607" s="1"/>
    </row>
    <row r="563626" spans="1:4" x14ac:dyDescent="0.35">
      <c r="A563626" s="1"/>
      <c r="B563626" s="1"/>
      <c r="C563626" s="1"/>
      <c r="D563626" s="1"/>
    </row>
    <row r="563645" spans="1:4" x14ac:dyDescent="0.35">
      <c r="A563645" s="1"/>
      <c r="B563645" s="1"/>
      <c r="C563645" s="1"/>
      <c r="D563645" s="1"/>
    </row>
    <row r="563664" spans="1:4" x14ac:dyDescent="0.35">
      <c r="A563664" s="1"/>
      <c r="B563664" s="1"/>
      <c r="C563664" s="1"/>
      <c r="D563664" s="1"/>
    </row>
    <row r="563683" spans="1:4" x14ac:dyDescent="0.35">
      <c r="A563683" s="1"/>
      <c r="B563683" s="1"/>
      <c r="C563683" s="1"/>
      <c r="D563683" s="1"/>
    </row>
    <row r="563702" spans="1:4" x14ac:dyDescent="0.35">
      <c r="A563702" s="1"/>
      <c r="B563702" s="1"/>
      <c r="C563702" s="1"/>
      <c r="D563702" s="1"/>
    </row>
    <row r="563721" spans="1:4" x14ac:dyDescent="0.35">
      <c r="A563721" s="1"/>
      <c r="B563721" s="1"/>
      <c r="C563721" s="1"/>
      <c r="D563721" s="1"/>
    </row>
    <row r="563740" spans="1:4" x14ac:dyDescent="0.35">
      <c r="A563740" s="1"/>
      <c r="B563740" s="1"/>
      <c r="C563740" s="1"/>
      <c r="D563740" s="1"/>
    </row>
    <row r="563759" spans="1:4" x14ac:dyDescent="0.35">
      <c r="A563759" s="1"/>
      <c r="B563759" s="1"/>
      <c r="C563759" s="1"/>
      <c r="D563759" s="1"/>
    </row>
    <row r="563778" spans="1:4" x14ac:dyDescent="0.35">
      <c r="A563778" s="1"/>
      <c r="B563778" s="1"/>
      <c r="C563778" s="1"/>
      <c r="D563778" s="1"/>
    </row>
    <row r="563797" spans="1:4" x14ac:dyDescent="0.35">
      <c r="A563797" s="1"/>
      <c r="B563797" s="1"/>
      <c r="C563797" s="1"/>
      <c r="D563797" s="1"/>
    </row>
    <row r="563816" spans="1:4" x14ac:dyDescent="0.35">
      <c r="A563816" s="1"/>
      <c r="B563816" s="1"/>
      <c r="C563816" s="1"/>
      <c r="D563816" s="1"/>
    </row>
    <row r="563835" spans="1:4" x14ac:dyDescent="0.35">
      <c r="A563835" s="1"/>
      <c r="B563835" s="1"/>
      <c r="C563835" s="1"/>
      <c r="D563835" s="1"/>
    </row>
    <row r="563854" spans="1:4" x14ac:dyDescent="0.35">
      <c r="A563854" s="1"/>
      <c r="B563854" s="1"/>
      <c r="C563854" s="1"/>
      <c r="D563854" s="1"/>
    </row>
    <row r="563873" spans="1:4" x14ac:dyDescent="0.35">
      <c r="A563873" s="1"/>
      <c r="B563873" s="1"/>
      <c r="C563873" s="1"/>
      <c r="D563873" s="1"/>
    </row>
    <row r="563892" spans="1:4" x14ac:dyDescent="0.35">
      <c r="A563892" s="1"/>
      <c r="B563892" s="1"/>
      <c r="C563892" s="1"/>
      <c r="D563892" s="1"/>
    </row>
    <row r="563911" spans="1:4" x14ac:dyDescent="0.35">
      <c r="A563911" s="1"/>
      <c r="B563911" s="1"/>
      <c r="C563911" s="1"/>
      <c r="D563911" s="1"/>
    </row>
    <row r="563930" spans="1:4" x14ac:dyDescent="0.35">
      <c r="A563930" s="1"/>
      <c r="B563930" s="1"/>
      <c r="C563930" s="1"/>
      <c r="D563930" s="1"/>
    </row>
    <row r="563949" spans="1:4" x14ac:dyDescent="0.35">
      <c r="A563949" s="1"/>
      <c r="B563949" s="1"/>
      <c r="C563949" s="1"/>
      <c r="D563949" s="1"/>
    </row>
    <row r="563968" spans="1:4" x14ac:dyDescent="0.35">
      <c r="A563968" s="1"/>
      <c r="B563968" s="1"/>
      <c r="C563968" s="1"/>
      <c r="D563968" s="1"/>
    </row>
    <row r="563987" spans="1:4" x14ac:dyDescent="0.35">
      <c r="A563987" s="1"/>
      <c r="B563987" s="1"/>
      <c r="C563987" s="1"/>
      <c r="D563987" s="1"/>
    </row>
    <row r="564006" spans="1:4" x14ac:dyDescent="0.35">
      <c r="A564006" s="1"/>
      <c r="B564006" s="1"/>
      <c r="C564006" s="1"/>
      <c r="D564006" s="1"/>
    </row>
    <row r="564025" spans="1:4" x14ac:dyDescent="0.35">
      <c r="A564025" s="1"/>
      <c r="B564025" s="1"/>
      <c r="C564025" s="1"/>
      <c r="D564025" s="1"/>
    </row>
    <row r="564044" spans="1:4" x14ac:dyDescent="0.35">
      <c r="A564044" s="1"/>
      <c r="B564044" s="1"/>
      <c r="C564044" s="1"/>
      <c r="D564044" s="1"/>
    </row>
    <row r="564063" spans="1:4" x14ac:dyDescent="0.35">
      <c r="A564063" s="1"/>
      <c r="B564063" s="1"/>
      <c r="C564063" s="1"/>
      <c r="D564063" s="1"/>
    </row>
    <row r="564082" spans="1:4" x14ac:dyDescent="0.35">
      <c r="A564082" s="1"/>
      <c r="B564082" s="1"/>
      <c r="C564082" s="1"/>
      <c r="D564082" s="1"/>
    </row>
    <row r="564101" spans="1:4" x14ac:dyDescent="0.35">
      <c r="A564101" s="1"/>
      <c r="B564101" s="1"/>
      <c r="C564101" s="1"/>
      <c r="D564101" s="1"/>
    </row>
    <row r="564120" spans="1:4" x14ac:dyDescent="0.35">
      <c r="A564120" s="1"/>
      <c r="B564120" s="1"/>
      <c r="C564120" s="1"/>
      <c r="D564120" s="1"/>
    </row>
    <row r="564139" spans="1:4" x14ac:dyDescent="0.35">
      <c r="A564139" s="1"/>
      <c r="B564139" s="1"/>
      <c r="C564139" s="1"/>
      <c r="D564139" s="1"/>
    </row>
    <row r="564158" spans="1:4" x14ac:dyDescent="0.35">
      <c r="A564158" s="1"/>
      <c r="B564158" s="1"/>
      <c r="C564158" s="1"/>
      <c r="D564158" s="1"/>
    </row>
    <row r="564177" spans="1:4" x14ac:dyDescent="0.35">
      <c r="A564177" s="1"/>
      <c r="B564177" s="1"/>
      <c r="C564177" s="1"/>
      <c r="D564177" s="1"/>
    </row>
    <row r="564196" spans="1:4" x14ac:dyDescent="0.35">
      <c r="A564196" s="1"/>
      <c r="B564196" s="1"/>
      <c r="C564196" s="1"/>
      <c r="D564196" s="1"/>
    </row>
    <row r="564215" spans="1:4" x14ac:dyDescent="0.35">
      <c r="A564215" s="1"/>
      <c r="B564215" s="1"/>
      <c r="C564215" s="1"/>
      <c r="D564215" s="1"/>
    </row>
    <row r="564234" spans="1:4" x14ac:dyDescent="0.35">
      <c r="A564234" s="1"/>
      <c r="B564234" s="1"/>
      <c r="C564234" s="1"/>
      <c r="D564234" s="1"/>
    </row>
    <row r="564253" spans="1:4" x14ac:dyDescent="0.35">
      <c r="A564253" s="1"/>
      <c r="B564253" s="1"/>
      <c r="C564253" s="1"/>
      <c r="D564253" s="1"/>
    </row>
    <row r="564272" spans="1:4" x14ac:dyDescent="0.35">
      <c r="A564272" s="1"/>
      <c r="B564272" s="1"/>
      <c r="C564272" s="1"/>
      <c r="D564272" s="1"/>
    </row>
    <row r="564291" spans="1:4" x14ac:dyDescent="0.35">
      <c r="A564291" s="1"/>
      <c r="B564291" s="1"/>
      <c r="C564291" s="1"/>
      <c r="D564291" s="1"/>
    </row>
    <row r="564310" spans="1:4" x14ac:dyDescent="0.35">
      <c r="A564310" s="1"/>
      <c r="B564310" s="1"/>
      <c r="C564310" s="1"/>
      <c r="D564310" s="1"/>
    </row>
    <row r="564329" spans="1:4" x14ac:dyDescent="0.35">
      <c r="A564329" s="1"/>
      <c r="B564329" s="1"/>
      <c r="C564329" s="1"/>
      <c r="D564329" s="1"/>
    </row>
    <row r="564348" spans="1:4" x14ac:dyDescent="0.35">
      <c r="A564348" s="1"/>
      <c r="B564348" s="1"/>
      <c r="C564348" s="1"/>
      <c r="D564348" s="1"/>
    </row>
    <row r="564367" spans="1:4" x14ac:dyDescent="0.35">
      <c r="A564367" s="1"/>
      <c r="B564367" s="1"/>
      <c r="C564367" s="1"/>
      <c r="D564367" s="1"/>
    </row>
    <row r="564386" spans="1:4" x14ac:dyDescent="0.35">
      <c r="A564386" s="1"/>
      <c r="B564386" s="1"/>
      <c r="C564386" s="1"/>
      <c r="D564386" s="1"/>
    </row>
    <row r="564405" spans="1:4" x14ac:dyDescent="0.35">
      <c r="A564405" s="1"/>
      <c r="B564405" s="1"/>
      <c r="C564405" s="1"/>
      <c r="D564405" s="1"/>
    </row>
    <row r="564424" spans="1:4" x14ac:dyDescent="0.35">
      <c r="A564424" s="1"/>
      <c r="B564424" s="1"/>
      <c r="C564424" s="1"/>
      <c r="D564424" s="1"/>
    </row>
    <row r="564443" spans="1:4" x14ac:dyDescent="0.35">
      <c r="A564443" s="1"/>
      <c r="B564443" s="1"/>
      <c r="C564443" s="1"/>
      <c r="D564443" s="1"/>
    </row>
    <row r="564462" spans="1:4" x14ac:dyDescent="0.35">
      <c r="A564462" s="1"/>
      <c r="B564462" s="1"/>
      <c r="C564462" s="1"/>
      <c r="D564462" s="1"/>
    </row>
    <row r="564481" spans="1:4" x14ac:dyDescent="0.35">
      <c r="A564481" s="1"/>
      <c r="B564481" s="1"/>
      <c r="C564481" s="1"/>
      <c r="D564481" s="1"/>
    </row>
    <row r="564500" spans="1:4" x14ac:dyDescent="0.35">
      <c r="A564500" s="1"/>
      <c r="B564500" s="1"/>
      <c r="C564500" s="1"/>
      <c r="D564500" s="1"/>
    </row>
    <row r="564519" spans="1:4" x14ac:dyDescent="0.35">
      <c r="A564519" s="1"/>
      <c r="B564519" s="1"/>
      <c r="C564519" s="1"/>
      <c r="D564519" s="1"/>
    </row>
    <row r="564538" spans="1:4" x14ac:dyDescent="0.35">
      <c r="A564538" s="1"/>
      <c r="B564538" s="1"/>
      <c r="C564538" s="1"/>
      <c r="D564538" s="1"/>
    </row>
    <row r="564557" spans="1:4" x14ac:dyDescent="0.35">
      <c r="A564557" s="1"/>
      <c r="B564557" s="1"/>
      <c r="C564557" s="1"/>
      <c r="D564557" s="1"/>
    </row>
    <row r="564576" spans="1:4" x14ac:dyDescent="0.35">
      <c r="A564576" s="1"/>
      <c r="B564576" s="1"/>
      <c r="C564576" s="1"/>
      <c r="D564576" s="1"/>
    </row>
    <row r="564595" spans="1:4" x14ac:dyDescent="0.35">
      <c r="A564595" s="1"/>
      <c r="B564595" s="1"/>
      <c r="C564595" s="1"/>
      <c r="D564595" s="1"/>
    </row>
    <row r="564614" spans="1:4" x14ac:dyDescent="0.35">
      <c r="A564614" s="1"/>
      <c r="B564614" s="1"/>
      <c r="C564614" s="1"/>
      <c r="D564614" s="1"/>
    </row>
    <row r="564633" spans="1:4" x14ac:dyDescent="0.35">
      <c r="A564633" s="1"/>
      <c r="B564633" s="1"/>
      <c r="C564633" s="1"/>
      <c r="D564633" s="1"/>
    </row>
    <row r="564652" spans="1:4" x14ac:dyDescent="0.35">
      <c r="A564652" s="1"/>
      <c r="B564652" s="1"/>
      <c r="C564652" s="1"/>
      <c r="D564652" s="1"/>
    </row>
    <row r="564671" spans="1:4" x14ac:dyDescent="0.35">
      <c r="A564671" s="1"/>
      <c r="B564671" s="1"/>
      <c r="C564671" s="1"/>
      <c r="D564671" s="1"/>
    </row>
    <row r="564690" spans="1:4" x14ac:dyDescent="0.35">
      <c r="A564690" s="1"/>
      <c r="B564690" s="1"/>
      <c r="C564690" s="1"/>
      <c r="D564690" s="1"/>
    </row>
    <row r="564709" spans="1:4" x14ac:dyDescent="0.35">
      <c r="A564709" s="1"/>
      <c r="B564709" s="1"/>
      <c r="C564709" s="1"/>
      <c r="D564709" s="1"/>
    </row>
    <row r="564728" spans="1:4" x14ac:dyDescent="0.35">
      <c r="A564728" s="1"/>
      <c r="B564728" s="1"/>
      <c r="C564728" s="1"/>
      <c r="D564728" s="1"/>
    </row>
    <row r="564747" spans="1:4" x14ac:dyDescent="0.35">
      <c r="A564747" s="1"/>
      <c r="B564747" s="1"/>
      <c r="C564747" s="1"/>
      <c r="D564747" s="1"/>
    </row>
    <row r="564766" spans="1:4" x14ac:dyDescent="0.35">
      <c r="A564766" s="1"/>
      <c r="B564766" s="1"/>
      <c r="C564766" s="1"/>
      <c r="D564766" s="1"/>
    </row>
    <row r="564785" spans="1:4" x14ac:dyDescent="0.35">
      <c r="A564785" s="1"/>
      <c r="B564785" s="1"/>
      <c r="C564785" s="1"/>
      <c r="D564785" s="1"/>
    </row>
    <row r="564804" spans="1:4" x14ac:dyDescent="0.35">
      <c r="A564804" s="1"/>
      <c r="B564804" s="1"/>
      <c r="C564804" s="1"/>
      <c r="D564804" s="1"/>
    </row>
    <row r="564823" spans="1:4" x14ac:dyDescent="0.35">
      <c r="A564823" s="1"/>
      <c r="B564823" s="1"/>
      <c r="C564823" s="1"/>
      <c r="D564823" s="1"/>
    </row>
    <row r="564842" spans="1:4" x14ac:dyDescent="0.35">
      <c r="A564842" s="1"/>
      <c r="B564842" s="1"/>
      <c r="C564842" s="1"/>
      <c r="D564842" s="1"/>
    </row>
    <row r="564861" spans="1:4" x14ac:dyDescent="0.35">
      <c r="A564861" s="1"/>
      <c r="B564861" s="1"/>
      <c r="C564861" s="1"/>
      <c r="D564861" s="1"/>
    </row>
    <row r="564880" spans="1:4" x14ac:dyDescent="0.35">
      <c r="A564880" s="1"/>
      <c r="B564880" s="1"/>
      <c r="C564880" s="1"/>
      <c r="D564880" s="1"/>
    </row>
    <row r="564899" spans="1:4" x14ac:dyDescent="0.35">
      <c r="A564899" s="1"/>
      <c r="B564899" s="1"/>
      <c r="C564899" s="1"/>
      <c r="D564899" s="1"/>
    </row>
    <row r="564918" spans="1:4" x14ac:dyDescent="0.35">
      <c r="A564918" s="1"/>
      <c r="B564918" s="1"/>
      <c r="C564918" s="1"/>
      <c r="D564918" s="1"/>
    </row>
    <row r="564937" spans="1:4" x14ac:dyDescent="0.35">
      <c r="A564937" s="1"/>
      <c r="B564937" s="1"/>
      <c r="C564937" s="1"/>
      <c r="D564937" s="1"/>
    </row>
    <row r="564956" spans="1:4" x14ac:dyDescent="0.35">
      <c r="A564956" s="1"/>
      <c r="B564956" s="1"/>
      <c r="C564956" s="1"/>
      <c r="D564956" s="1"/>
    </row>
    <row r="564975" spans="1:4" x14ac:dyDescent="0.35">
      <c r="A564975" s="1"/>
      <c r="B564975" s="1"/>
      <c r="C564975" s="1"/>
      <c r="D564975" s="1"/>
    </row>
    <row r="564994" spans="1:4" x14ac:dyDescent="0.35">
      <c r="A564994" s="1"/>
      <c r="B564994" s="1"/>
      <c r="C564994" s="1"/>
      <c r="D564994" s="1"/>
    </row>
    <row r="565013" spans="1:4" x14ac:dyDescent="0.35">
      <c r="A565013" s="1"/>
      <c r="B565013" s="1"/>
      <c r="C565013" s="1"/>
      <c r="D565013" s="1"/>
    </row>
    <row r="565032" spans="1:4" x14ac:dyDescent="0.35">
      <c r="A565032" s="1"/>
      <c r="B565032" s="1"/>
      <c r="C565032" s="1"/>
      <c r="D565032" s="1"/>
    </row>
    <row r="565051" spans="1:4" x14ac:dyDescent="0.35">
      <c r="A565051" s="1"/>
      <c r="B565051" s="1"/>
      <c r="C565051" s="1"/>
      <c r="D565051" s="1"/>
    </row>
    <row r="565070" spans="1:4" x14ac:dyDescent="0.35">
      <c r="A565070" s="1"/>
      <c r="B565070" s="1"/>
      <c r="C565070" s="1"/>
      <c r="D565070" s="1"/>
    </row>
    <row r="565089" spans="1:4" x14ac:dyDescent="0.35">
      <c r="A565089" s="1"/>
      <c r="B565089" s="1"/>
      <c r="C565089" s="1"/>
      <c r="D565089" s="1"/>
    </row>
    <row r="565108" spans="1:4" x14ac:dyDescent="0.35">
      <c r="A565108" s="1"/>
      <c r="B565108" s="1"/>
      <c r="C565108" s="1"/>
      <c r="D565108" s="1"/>
    </row>
    <row r="565127" spans="1:4" x14ac:dyDescent="0.35">
      <c r="A565127" s="1"/>
      <c r="B565127" s="1"/>
      <c r="C565127" s="1"/>
      <c r="D565127" s="1"/>
    </row>
    <row r="565146" spans="1:4" x14ac:dyDescent="0.35">
      <c r="A565146" s="1"/>
      <c r="B565146" s="1"/>
      <c r="C565146" s="1"/>
      <c r="D565146" s="1"/>
    </row>
    <row r="565165" spans="1:4" x14ac:dyDescent="0.35">
      <c r="A565165" s="1"/>
      <c r="B565165" s="1"/>
      <c r="C565165" s="1"/>
      <c r="D565165" s="1"/>
    </row>
    <row r="565184" spans="1:4" x14ac:dyDescent="0.35">
      <c r="A565184" s="1"/>
      <c r="B565184" s="1"/>
      <c r="C565184" s="1"/>
      <c r="D565184" s="1"/>
    </row>
    <row r="565203" spans="1:4" x14ac:dyDescent="0.35">
      <c r="A565203" s="1"/>
      <c r="B565203" s="1"/>
      <c r="C565203" s="1"/>
      <c r="D565203" s="1"/>
    </row>
    <row r="565222" spans="1:4" x14ac:dyDescent="0.35">
      <c r="A565222" s="1"/>
      <c r="B565222" s="1"/>
      <c r="C565222" s="1"/>
      <c r="D565222" s="1"/>
    </row>
    <row r="565241" spans="1:4" x14ac:dyDescent="0.35">
      <c r="A565241" s="1"/>
      <c r="B565241" s="1"/>
      <c r="C565241" s="1"/>
      <c r="D565241" s="1"/>
    </row>
    <row r="565260" spans="1:4" x14ac:dyDescent="0.35">
      <c r="A565260" s="1"/>
      <c r="B565260" s="1"/>
      <c r="C565260" s="1"/>
      <c r="D565260" s="1"/>
    </row>
    <row r="565279" spans="1:4" x14ac:dyDescent="0.35">
      <c r="A565279" s="1"/>
      <c r="B565279" s="1"/>
      <c r="C565279" s="1"/>
      <c r="D565279" s="1"/>
    </row>
    <row r="565298" spans="1:4" x14ac:dyDescent="0.35">
      <c r="A565298" s="1"/>
      <c r="B565298" s="1"/>
      <c r="C565298" s="1"/>
      <c r="D565298" s="1"/>
    </row>
    <row r="565317" spans="1:4" x14ac:dyDescent="0.35">
      <c r="A565317" s="1"/>
      <c r="B565317" s="1"/>
      <c r="C565317" s="1"/>
      <c r="D565317" s="1"/>
    </row>
    <row r="565336" spans="1:4" x14ac:dyDescent="0.35">
      <c r="A565336" s="1"/>
      <c r="B565336" s="1"/>
      <c r="C565336" s="1"/>
      <c r="D565336" s="1"/>
    </row>
    <row r="565355" spans="1:4" x14ac:dyDescent="0.35">
      <c r="A565355" s="1"/>
      <c r="B565355" s="1"/>
      <c r="C565355" s="1"/>
      <c r="D565355" s="1"/>
    </row>
    <row r="565374" spans="1:4" x14ac:dyDescent="0.35">
      <c r="A565374" s="1"/>
      <c r="B565374" s="1"/>
      <c r="C565374" s="1"/>
      <c r="D565374" s="1"/>
    </row>
    <row r="565393" spans="1:4" x14ac:dyDescent="0.35">
      <c r="A565393" s="1"/>
      <c r="B565393" s="1"/>
      <c r="C565393" s="1"/>
      <c r="D565393" s="1"/>
    </row>
    <row r="565412" spans="1:4" x14ac:dyDescent="0.35">
      <c r="A565412" s="1"/>
      <c r="B565412" s="1"/>
      <c r="C565412" s="1"/>
      <c r="D565412" s="1"/>
    </row>
    <row r="565431" spans="1:4" x14ac:dyDescent="0.35">
      <c r="A565431" s="1"/>
      <c r="B565431" s="1"/>
      <c r="C565431" s="1"/>
      <c r="D565431" s="1"/>
    </row>
    <row r="565450" spans="1:4" x14ac:dyDescent="0.35">
      <c r="A565450" s="1"/>
      <c r="B565450" s="1"/>
      <c r="C565450" s="1"/>
      <c r="D565450" s="1"/>
    </row>
    <row r="565469" spans="1:4" x14ac:dyDescent="0.35">
      <c r="A565469" s="1"/>
      <c r="B565469" s="1"/>
      <c r="C565469" s="1"/>
      <c r="D565469" s="1"/>
    </row>
    <row r="565488" spans="1:4" x14ac:dyDescent="0.35">
      <c r="A565488" s="1"/>
      <c r="B565488" s="1"/>
      <c r="C565488" s="1"/>
      <c r="D565488" s="1"/>
    </row>
    <row r="565507" spans="1:4" x14ac:dyDescent="0.35">
      <c r="A565507" s="1"/>
      <c r="B565507" s="1"/>
      <c r="C565507" s="1"/>
      <c r="D565507" s="1"/>
    </row>
    <row r="565526" spans="1:4" x14ac:dyDescent="0.35">
      <c r="A565526" s="1"/>
      <c r="B565526" s="1"/>
      <c r="C565526" s="1"/>
      <c r="D565526" s="1"/>
    </row>
    <row r="565545" spans="1:4" x14ac:dyDescent="0.35">
      <c r="A565545" s="1"/>
      <c r="B565545" s="1"/>
      <c r="C565545" s="1"/>
      <c r="D565545" s="1"/>
    </row>
    <row r="565564" spans="1:4" x14ac:dyDescent="0.35">
      <c r="A565564" s="1"/>
      <c r="B565564" s="1"/>
      <c r="C565564" s="1"/>
      <c r="D565564" s="1"/>
    </row>
    <row r="565583" spans="1:4" x14ac:dyDescent="0.35">
      <c r="A565583" s="1"/>
      <c r="B565583" s="1"/>
      <c r="C565583" s="1"/>
      <c r="D565583" s="1"/>
    </row>
    <row r="565602" spans="1:4" x14ac:dyDescent="0.35">
      <c r="A565602" s="1"/>
      <c r="B565602" s="1"/>
      <c r="C565602" s="1"/>
      <c r="D565602" s="1"/>
    </row>
    <row r="565621" spans="1:4" x14ac:dyDescent="0.35">
      <c r="A565621" s="1"/>
      <c r="B565621" s="1"/>
      <c r="C565621" s="1"/>
      <c r="D565621" s="1"/>
    </row>
    <row r="565640" spans="1:4" x14ac:dyDescent="0.35">
      <c r="A565640" s="1"/>
      <c r="B565640" s="1"/>
      <c r="C565640" s="1"/>
      <c r="D565640" s="1"/>
    </row>
    <row r="565659" spans="1:4" x14ac:dyDescent="0.35">
      <c r="A565659" s="1"/>
      <c r="B565659" s="1"/>
      <c r="C565659" s="1"/>
      <c r="D565659" s="1"/>
    </row>
    <row r="565678" spans="1:4" x14ac:dyDescent="0.35">
      <c r="A565678" s="1"/>
      <c r="B565678" s="1"/>
      <c r="C565678" s="1"/>
      <c r="D565678" s="1"/>
    </row>
    <row r="565697" spans="1:4" x14ac:dyDescent="0.35">
      <c r="A565697" s="1"/>
      <c r="B565697" s="1"/>
      <c r="C565697" s="1"/>
      <c r="D565697" s="1"/>
    </row>
    <row r="565716" spans="1:4" x14ac:dyDescent="0.35">
      <c r="A565716" s="1"/>
      <c r="B565716" s="1"/>
      <c r="C565716" s="1"/>
      <c r="D565716" s="1"/>
    </row>
    <row r="565735" spans="1:4" x14ac:dyDescent="0.35">
      <c r="A565735" s="1"/>
      <c r="B565735" s="1"/>
      <c r="C565735" s="1"/>
      <c r="D565735" s="1"/>
    </row>
    <row r="565754" spans="1:4" x14ac:dyDescent="0.35">
      <c r="A565754" s="1"/>
      <c r="B565754" s="1"/>
      <c r="C565754" s="1"/>
      <c r="D565754" s="1"/>
    </row>
    <row r="565773" spans="1:4" x14ac:dyDescent="0.35">
      <c r="A565773" s="1"/>
      <c r="B565773" s="1"/>
      <c r="C565773" s="1"/>
      <c r="D565773" s="1"/>
    </row>
    <row r="565792" spans="1:4" x14ac:dyDescent="0.35">
      <c r="A565792" s="1"/>
      <c r="B565792" s="1"/>
      <c r="C565792" s="1"/>
      <c r="D565792" s="1"/>
    </row>
    <row r="565811" spans="1:4" x14ac:dyDescent="0.35">
      <c r="A565811" s="1"/>
      <c r="B565811" s="1"/>
      <c r="C565811" s="1"/>
      <c r="D565811" s="1"/>
    </row>
    <row r="565830" spans="1:4" x14ac:dyDescent="0.35">
      <c r="A565830" s="1"/>
      <c r="B565830" s="1"/>
      <c r="C565830" s="1"/>
      <c r="D565830" s="1"/>
    </row>
    <row r="565849" spans="1:4" x14ac:dyDescent="0.35">
      <c r="A565849" s="1"/>
      <c r="B565849" s="1"/>
      <c r="C565849" s="1"/>
      <c r="D565849" s="1"/>
    </row>
    <row r="565868" spans="1:4" x14ac:dyDescent="0.35">
      <c r="A565868" s="1"/>
      <c r="B565868" s="1"/>
      <c r="C565868" s="1"/>
      <c r="D565868" s="1"/>
    </row>
    <row r="565887" spans="1:4" x14ac:dyDescent="0.35">
      <c r="A565887" s="1"/>
      <c r="B565887" s="1"/>
      <c r="C565887" s="1"/>
      <c r="D565887" s="1"/>
    </row>
    <row r="565906" spans="1:4" x14ac:dyDescent="0.35">
      <c r="A565906" s="1"/>
      <c r="B565906" s="1"/>
      <c r="C565906" s="1"/>
      <c r="D565906" s="1"/>
    </row>
    <row r="565925" spans="1:4" x14ac:dyDescent="0.35">
      <c r="A565925" s="1"/>
      <c r="B565925" s="1"/>
      <c r="C565925" s="1"/>
      <c r="D565925" s="1"/>
    </row>
    <row r="565944" spans="1:4" x14ac:dyDescent="0.35">
      <c r="A565944" s="1"/>
      <c r="B565944" s="1"/>
      <c r="C565944" s="1"/>
      <c r="D565944" s="1"/>
    </row>
    <row r="565963" spans="1:4" x14ac:dyDescent="0.35">
      <c r="A565963" s="1"/>
      <c r="B565963" s="1"/>
      <c r="C565963" s="1"/>
      <c r="D565963" s="1"/>
    </row>
    <row r="565982" spans="1:4" x14ac:dyDescent="0.35">
      <c r="A565982" s="1"/>
      <c r="B565982" s="1"/>
      <c r="C565982" s="1"/>
      <c r="D565982" s="1"/>
    </row>
    <row r="566001" spans="1:4" x14ac:dyDescent="0.35">
      <c r="A566001" s="1"/>
      <c r="B566001" s="1"/>
      <c r="C566001" s="1"/>
      <c r="D566001" s="1"/>
    </row>
    <row r="566020" spans="1:4" x14ac:dyDescent="0.35">
      <c r="A566020" s="1"/>
      <c r="B566020" s="1"/>
      <c r="C566020" s="1"/>
      <c r="D566020" s="1"/>
    </row>
    <row r="566039" spans="1:4" x14ac:dyDescent="0.35">
      <c r="A566039" s="1"/>
      <c r="B566039" s="1"/>
      <c r="C566039" s="1"/>
      <c r="D566039" s="1"/>
    </row>
    <row r="566058" spans="1:4" x14ac:dyDescent="0.35">
      <c r="A566058" s="1"/>
      <c r="B566058" s="1"/>
      <c r="C566058" s="1"/>
      <c r="D566058" s="1"/>
    </row>
    <row r="566077" spans="1:4" x14ac:dyDescent="0.35">
      <c r="A566077" s="1"/>
      <c r="B566077" s="1"/>
      <c r="C566077" s="1"/>
      <c r="D566077" s="1"/>
    </row>
    <row r="566096" spans="1:4" x14ac:dyDescent="0.35">
      <c r="A566096" s="1"/>
      <c r="B566096" s="1"/>
      <c r="C566096" s="1"/>
      <c r="D566096" s="1"/>
    </row>
    <row r="566115" spans="1:4" x14ac:dyDescent="0.35">
      <c r="A566115" s="1"/>
      <c r="B566115" s="1"/>
      <c r="C566115" s="1"/>
      <c r="D566115" s="1"/>
    </row>
    <row r="566134" spans="1:4" x14ac:dyDescent="0.35">
      <c r="A566134" s="1"/>
      <c r="B566134" s="1"/>
      <c r="C566134" s="1"/>
      <c r="D566134" s="1"/>
    </row>
    <row r="566153" spans="1:4" x14ac:dyDescent="0.35">
      <c r="A566153" s="1"/>
      <c r="B566153" s="1"/>
      <c r="C566153" s="1"/>
      <c r="D566153" s="1"/>
    </row>
    <row r="566172" spans="1:4" x14ac:dyDescent="0.35">
      <c r="A566172" s="1"/>
      <c r="B566172" s="1"/>
      <c r="C566172" s="1"/>
      <c r="D566172" s="1"/>
    </row>
    <row r="566191" spans="1:4" x14ac:dyDescent="0.35">
      <c r="A566191" s="1"/>
      <c r="B566191" s="1"/>
      <c r="C566191" s="1"/>
      <c r="D566191" s="1"/>
    </row>
    <row r="566210" spans="1:4" x14ac:dyDescent="0.35">
      <c r="A566210" s="1"/>
      <c r="B566210" s="1"/>
      <c r="C566210" s="1"/>
      <c r="D566210" s="1"/>
    </row>
    <row r="566229" spans="1:4" x14ac:dyDescent="0.35">
      <c r="A566229" s="1"/>
      <c r="B566229" s="1"/>
      <c r="C566229" s="1"/>
      <c r="D566229" s="1"/>
    </row>
    <row r="566248" spans="1:4" x14ac:dyDescent="0.35">
      <c r="A566248" s="1"/>
      <c r="B566248" s="1"/>
      <c r="C566248" s="1"/>
      <c r="D566248" s="1"/>
    </row>
    <row r="566267" spans="1:4" x14ac:dyDescent="0.35">
      <c r="A566267" s="1"/>
      <c r="B566267" s="1"/>
      <c r="C566267" s="1"/>
      <c r="D566267" s="1"/>
    </row>
    <row r="566286" spans="1:4" x14ac:dyDescent="0.35">
      <c r="A566286" s="1"/>
      <c r="B566286" s="1"/>
      <c r="C566286" s="1"/>
      <c r="D566286" s="1"/>
    </row>
    <row r="566305" spans="1:4" x14ac:dyDescent="0.35">
      <c r="A566305" s="1"/>
      <c r="B566305" s="1"/>
      <c r="C566305" s="1"/>
      <c r="D566305" s="1"/>
    </row>
    <row r="566324" spans="1:4" x14ac:dyDescent="0.35">
      <c r="A566324" s="1"/>
      <c r="B566324" s="1"/>
      <c r="C566324" s="1"/>
      <c r="D566324" s="1"/>
    </row>
    <row r="566343" spans="1:4" x14ac:dyDescent="0.35">
      <c r="A566343" s="1"/>
      <c r="B566343" s="1"/>
      <c r="C566343" s="1"/>
      <c r="D566343" s="1"/>
    </row>
    <row r="566362" spans="1:4" x14ac:dyDescent="0.35">
      <c r="A566362" s="1"/>
      <c r="B566362" s="1"/>
      <c r="C566362" s="1"/>
      <c r="D566362" s="1"/>
    </row>
    <row r="566381" spans="1:4" x14ac:dyDescent="0.35">
      <c r="A566381" s="1"/>
      <c r="B566381" s="1"/>
      <c r="C566381" s="1"/>
      <c r="D566381" s="1"/>
    </row>
    <row r="566400" spans="1:4" x14ac:dyDescent="0.35">
      <c r="A566400" s="1"/>
      <c r="B566400" s="1"/>
      <c r="C566400" s="1"/>
      <c r="D566400" s="1"/>
    </row>
    <row r="566419" spans="1:4" x14ac:dyDescent="0.35">
      <c r="A566419" s="1"/>
      <c r="B566419" s="1"/>
      <c r="C566419" s="1"/>
      <c r="D566419" s="1"/>
    </row>
    <row r="566438" spans="1:4" x14ac:dyDescent="0.35">
      <c r="A566438" s="1"/>
      <c r="B566438" s="1"/>
      <c r="C566438" s="1"/>
      <c r="D566438" s="1"/>
    </row>
    <row r="566457" spans="1:4" x14ac:dyDescent="0.35">
      <c r="A566457" s="1"/>
      <c r="B566457" s="1"/>
      <c r="C566457" s="1"/>
      <c r="D566457" s="1"/>
    </row>
    <row r="566476" spans="1:4" x14ac:dyDescent="0.35">
      <c r="A566476" s="1"/>
      <c r="B566476" s="1"/>
      <c r="C566476" s="1"/>
      <c r="D566476" s="1"/>
    </row>
    <row r="566495" spans="1:4" x14ac:dyDescent="0.35">
      <c r="A566495" s="1"/>
      <c r="B566495" s="1"/>
      <c r="C566495" s="1"/>
      <c r="D566495" s="1"/>
    </row>
    <row r="566514" spans="1:4" x14ac:dyDescent="0.35">
      <c r="A566514" s="1"/>
      <c r="B566514" s="1"/>
      <c r="C566514" s="1"/>
      <c r="D566514" s="1"/>
    </row>
    <row r="566533" spans="1:4" x14ac:dyDescent="0.35">
      <c r="A566533" s="1"/>
      <c r="B566533" s="1"/>
      <c r="C566533" s="1"/>
      <c r="D566533" s="1"/>
    </row>
    <row r="566552" spans="1:4" x14ac:dyDescent="0.35">
      <c r="A566552" s="1"/>
      <c r="B566552" s="1"/>
      <c r="C566552" s="1"/>
      <c r="D566552" s="1"/>
    </row>
    <row r="566571" spans="1:4" x14ac:dyDescent="0.35">
      <c r="A566571" s="1"/>
      <c r="B566571" s="1"/>
      <c r="C566571" s="1"/>
      <c r="D566571" s="1"/>
    </row>
    <row r="566590" spans="1:4" x14ac:dyDescent="0.35">
      <c r="A566590" s="1"/>
      <c r="B566590" s="1"/>
      <c r="C566590" s="1"/>
      <c r="D566590" s="1"/>
    </row>
    <row r="566609" spans="1:4" x14ac:dyDescent="0.35">
      <c r="A566609" s="1"/>
      <c r="B566609" s="1"/>
      <c r="C566609" s="1"/>
      <c r="D566609" s="1"/>
    </row>
    <row r="566628" spans="1:4" x14ac:dyDescent="0.35">
      <c r="A566628" s="1"/>
      <c r="B566628" s="1"/>
      <c r="C566628" s="1"/>
      <c r="D566628" s="1"/>
    </row>
    <row r="566647" spans="1:4" x14ac:dyDescent="0.35">
      <c r="A566647" s="1"/>
      <c r="B566647" s="1"/>
      <c r="C566647" s="1"/>
      <c r="D566647" s="1"/>
    </row>
    <row r="566666" spans="1:4" x14ac:dyDescent="0.35">
      <c r="A566666" s="1"/>
      <c r="B566666" s="1"/>
      <c r="C566666" s="1"/>
      <c r="D566666" s="1"/>
    </row>
    <row r="566685" spans="1:4" x14ac:dyDescent="0.35">
      <c r="A566685" s="1"/>
      <c r="B566685" s="1"/>
      <c r="C566685" s="1"/>
      <c r="D566685" s="1"/>
    </row>
    <row r="566704" spans="1:4" x14ac:dyDescent="0.35">
      <c r="A566704" s="1"/>
      <c r="B566704" s="1"/>
      <c r="C566704" s="1"/>
      <c r="D566704" s="1"/>
    </row>
    <row r="566723" spans="1:4" x14ac:dyDescent="0.35">
      <c r="A566723" s="1"/>
      <c r="B566723" s="1"/>
      <c r="C566723" s="1"/>
      <c r="D566723" s="1"/>
    </row>
    <row r="566742" spans="1:4" x14ac:dyDescent="0.35">
      <c r="A566742" s="1"/>
      <c r="B566742" s="1"/>
      <c r="C566742" s="1"/>
      <c r="D566742" s="1"/>
    </row>
    <row r="566761" spans="1:4" x14ac:dyDescent="0.35">
      <c r="A566761" s="1"/>
      <c r="B566761" s="1"/>
      <c r="C566761" s="1"/>
      <c r="D566761" s="1"/>
    </row>
    <row r="566780" spans="1:4" x14ac:dyDescent="0.35">
      <c r="A566780" s="1"/>
      <c r="B566780" s="1"/>
      <c r="C566780" s="1"/>
      <c r="D566780" s="1"/>
    </row>
    <row r="566799" spans="1:4" x14ac:dyDescent="0.35">
      <c r="A566799" s="1"/>
      <c r="B566799" s="1"/>
      <c r="C566799" s="1"/>
      <c r="D566799" s="1"/>
    </row>
    <row r="566818" spans="1:4" x14ac:dyDescent="0.35">
      <c r="A566818" s="1"/>
      <c r="B566818" s="1"/>
      <c r="C566818" s="1"/>
      <c r="D566818" s="1"/>
    </row>
    <row r="566837" spans="1:4" x14ac:dyDescent="0.35">
      <c r="A566837" s="1"/>
      <c r="B566837" s="1"/>
      <c r="C566837" s="1"/>
      <c r="D566837" s="1"/>
    </row>
    <row r="566856" spans="1:4" x14ac:dyDescent="0.35">
      <c r="A566856" s="1"/>
      <c r="B566856" s="1"/>
      <c r="C566856" s="1"/>
      <c r="D566856" s="1"/>
    </row>
    <row r="566875" spans="1:4" x14ac:dyDescent="0.35">
      <c r="A566875" s="1"/>
      <c r="B566875" s="1"/>
      <c r="C566875" s="1"/>
      <c r="D566875" s="1"/>
    </row>
    <row r="566894" spans="1:4" x14ac:dyDescent="0.35">
      <c r="A566894" s="1"/>
      <c r="B566894" s="1"/>
      <c r="C566894" s="1"/>
      <c r="D566894" s="1"/>
    </row>
    <row r="566913" spans="1:4" x14ac:dyDescent="0.35">
      <c r="A566913" s="1"/>
      <c r="B566913" s="1"/>
      <c r="C566913" s="1"/>
      <c r="D566913" s="1"/>
    </row>
    <row r="566932" spans="1:4" x14ac:dyDescent="0.35">
      <c r="A566932" s="1"/>
      <c r="B566932" s="1"/>
      <c r="C566932" s="1"/>
      <c r="D566932" s="1"/>
    </row>
    <row r="566951" spans="1:4" x14ac:dyDescent="0.35">
      <c r="A566951" s="1"/>
      <c r="B566951" s="1"/>
      <c r="C566951" s="1"/>
      <c r="D566951" s="1"/>
    </row>
    <row r="566970" spans="1:4" x14ac:dyDescent="0.35">
      <c r="A566970" s="1"/>
      <c r="B566970" s="1"/>
      <c r="C566970" s="1"/>
      <c r="D566970" s="1"/>
    </row>
    <row r="566989" spans="1:4" x14ac:dyDescent="0.35">
      <c r="A566989" s="1"/>
      <c r="B566989" s="1"/>
      <c r="C566989" s="1"/>
      <c r="D566989" s="1"/>
    </row>
    <row r="567008" spans="1:4" x14ac:dyDescent="0.35">
      <c r="A567008" s="1"/>
      <c r="B567008" s="1"/>
      <c r="C567008" s="1"/>
      <c r="D567008" s="1"/>
    </row>
    <row r="567027" spans="1:4" x14ac:dyDescent="0.35">
      <c r="A567027" s="1"/>
      <c r="B567027" s="1"/>
      <c r="C567027" s="1"/>
      <c r="D567027" s="1"/>
    </row>
    <row r="567046" spans="1:4" x14ac:dyDescent="0.35">
      <c r="A567046" s="1"/>
      <c r="B567046" s="1"/>
      <c r="C567046" s="1"/>
      <c r="D567046" s="1"/>
    </row>
    <row r="567065" spans="1:4" x14ac:dyDescent="0.35">
      <c r="A567065" s="1"/>
      <c r="B567065" s="1"/>
      <c r="C567065" s="1"/>
      <c r="D567065" s="1"/>
    </row>
    <row r="567084" spans="1:4" x14ac:dyDescent="0.35">
      <c r="A567084" s="1"/>
      <c r="B567084" s="1"/>
      <c r="C567084" s="1"/>
      <c r="D567084" s="1"/>
    </row>
    <row r="567103" spans="1:4" x14ac:dyDescent="0.35">
      <c r="A567103" s="1"/>
      <c r="B567103" s="1"/>
      <c r="C567103" s="1"/>
      <c r="D567103" s="1"/>
    </row>
    <row r="567122" spans="1:4" x14ac:dyDescent="0.35">
      <c r="A567122" s="1"/>
      <c r="B567122" s="1"/>
      <c r="C567122" s="1"/>
      <c r="D567122" s="1"/>
    </row>
    <row r="567141" spans="1:4" x14ac:dyDescent="0.35">
      <c r="A567141" s="1"/>
      <c r="B567141" s="1"/>
      <c r="C567141" s="1"/>
      <c r="D567141" s="1"/>
    </row>
    <row r="567160" spans="1:4" x14ac:dyDescent="0.35">
      <c r="A567160" s="1"/>
      <c r="B567160" s="1"/>
      <c r="C567160" s="1"/>
      <c r="D567160" s="1"/>
    </row>
    <row r="567179" spans="1:4" x14ac:dyDescent="0.35">
      <c r="A567179" s="1"/>
      <c r="B567179" s="1"/>
      <c r="C567179" s="1"/>
      <c r="D567179" s="1"/>
    </row>
    <row r="567198" spans="1:4" x14ac:dyDescent="0.35">
      <c r="A567198" s="1"/>
      <c r="B567198" s="1"/>
      <c r="C567198" s="1"/>
      <c r="D567198" s="1"/>
    </row>
    <row r="567217" spans="1:4" x14ac:dyDescent="0.35">
      <c r="A567217" s="1"/>
      <c r="B567217" s="1"/>
      <c r="C567217" s="1"/>
      <c r="D567217" s="1"/>
    </row>
    <row r="567236" spans="1:4" x14ac:dyDescent="0.35">
      <c r="A567236" s="1"/>
      <c r="B567236" s="1"/>
      <c r="C567236" s="1"/>
      <c r="D567236" s="1"/>
    </row>
    <row r="567255" spans="1:4" x14ac:dyDescent="0.35">
      <c r="A567255" s="1"/>
      <c r="B567255" s="1"/>
      <c r="C567255" s="1"/>
      <c r="D567255" s="1"/>
    </row>
    <row r="567274" spans="1:4" x14ac:dyDescent="0.35">
      <c r="A567274" s="1"/>
      <c r="B567274" s="1"/>
      <c r="C567274" s="1"/>
      <c r="D567274" s="1"/>
    </row>
    <row r="567293" spans="1:4" x14ac:dyDescent="0.35">
      <c r="A567293" s="1"/>
      <c r="B567293" s="1"/>
      <c r="C567293" s="1"/>
      <c r="D567293" s="1"/>
    </row>
    <row r="567312" spans="1:4" x14ac:dyDescent="0.35">
      <c r="A567312" s="1"/>
      <c r="B567312" s="1"/>
      <c r="C567312" s="1"/>
      <c r="D567312" s="1"/>
    </row>
    <row r="567331" spans="1:4" x14ac:dyDescent="0.35">
      <c r="A567331" s="1"/>
      <c r="B567331" s="1"/>
      <c r="C567331" s="1"/>
      <c r="D567331" s="1"/>
    </row>
    <row r="567350" spans="1:4" x14ac:dyDescent="0.35">
      <c r="A567350" s="1"/>
      <c r="B567350" s="1"/>
      <c r="C567350" s="1"/>
      <c r="D567350" s="1"/>
    </row>
    <row r="567369" spans="1:4" x14ac:dyDescent="0.35">
      <c r="A567369" s="1"/>
      <c r="B567369" s="1"/>
      <c r="C567369" s="1"/>
      <c r="D567369" s="1"/>
    </row>
    <row r="567388" spans="1:4" x14ac:dyDescent="0.35">
      <c r="A567388" s="1"/>
      <c r="B567388" s="1"/>
      <c r="C567388" s="1"/>
      <c r="D567388" s="1"/>
    </row>
    <row r="567407" spans="1:4" x14ac:dyDescent="0.35">
      <c r="A567407" s="1"/>
      <c r="B567407" s="1"/>
      <c r="C567407" s="1"/>
      <c r="D567407" s="1"/>
    </row>
    <row r="567426" spans="1:4" x14ac:dyDescent="0.35">
      <c r="A567426" s="1"/>
      <c r="B567426" s="1"/>
      <c r="C567426" s="1"/>
      <c r="D567426" s="1"/>
    </row>
    <row r="567445" spans="1:4" x14ac:dyDescent="0.35">
      <c r="A567445" s="1"/>
      <c r="B567445" s="1"/>
      <c r="C567445" s="1"/>
      <c r="D567445" s="1"/>
    </row>
    <row r="567464" spans="1:4" x14ac:dyDescent="0.35">
      <c r="A567464" s="1"/>
      <c r="B567464" s="1"/>
      <c r="C567464" s="1"/>
      <c r="D567464" s="1"/>
    </row>
    <row r="567483" spans="1:4" x14ac:dyDescent="0.35">
      <c r="A567483" s="1"/>
      <c r="B567483" s="1"/>
      <c r="C567483" s="1"/>
      <c r="D567483" s="1"/>
    </row>
    <row r="567502" spans="1:4" x14ac:dyDescent="0.35">
      <c r="A567502" s="1"/>
      <c r="B567502" s="1"/>
      <c r="C567502" s="1"/>
      <c r="D567502" s="1"/>
    </row>
    <row r="567521" spans="1:4" x14ac:dyDescent="0.35">
      <c r="A567521" s="1"/>
      <c r="B567521" s="1"/>
      <c r="C567521" s="1"/>
      <c r="D567521" s="1"/>
    </row>
    <row r="567540" spans="1:4" x14ac:dyDescent="0.35">
      <c r="A567540" s="1"/>
      <c r="B567540" s="1"/>
      <c r="C567540" s="1"/>
      <c r="D567540" s="1"/>
    </row>
    <row r="567559" spans="1:4" x14ac:dyDescent="0.35">
      <c r="A567559" s="1"/>
      <c r="B567559" s="1"/>
      <c r="C567559" s="1"/>
      <c r="D567559" s="1"/>
    </row>
    <row r="567578" spans="1:4" x14ac:dyDescent="0.35">
      <c r="A567578" s="1"/>
      <c r="B567578" s="1"/>
      <c r="C567578" s="1"/>
      <c r="D567578" s="1"/>
    </row>
    <row r="567597" spans="1:4" x14ac:dyDescent="0.35">
      <c r="A567597" s="1"/>
      <c r="B567597" s="1"/>
      <c r="C567597" s="1"/>
      <c r="D567597" s="1"/>
    </row>
    <row r="567616" spans="1:4" x14ac:dyDescent="0.35">
      <c r="A567616" s="1"/>
      <c r="B567616" s="1"/>
      <c r="C567616" s="1"/>
      <c r="D567616" s="1"/>
    </row>
    <row r="567635" spans="1:4" x14ac:dyDescent="0.35">
      <c r="A567635" s="1"/>
      <c r="B567635" s="1"/>
      <c r="C567635" s="1"/>
      <c r="D567635" s="1"/>
    </row>
    <row r="567654" spans="1:4" x14ac:dyDescent="0.35">
      <c r="A567654" s="1"/>
      <c r="B567654" s="1"/>
      <c r="C567654" s="1"/>
      <c r="D567654" s="1"/>
    </row>
    <row r="567673" spans="1:4" x14ac:dyDescent="0.35">
      <c r="A567673" s="1"/>
      <c r="B567673" s="1"/>
      <c r="C567673" s="1"/>
      <c r="D567673" s="1"/>
    </row>
    <row r="567692" spans="1:4" x14ac:dyDescent="0.35">
      <c r="A567692" s="1"/>
      <c r="B567692" s="1"/>
      <c r="C567692" s="1"/>
      <c r="D567692" s="1"/>
    </row>
    <row r="567711" spans="1:4" x14ac:dyDescent="0.35">
      <c r="A567711" s="1"/>
      <c r="B567711" s="1"/>
      <c r="C567711" s="1"/>
      <c r="D567711" s="1"/>
    </row>
    <row r="567730" spans="1:4" x14ac:dyDescent="0.35">
      <c r="A567730" s="1"/>
      <c r="B567730" s="1"/>
      <c r="C567730" s="1"/>
      <c r="D567730" s="1"/>
    </row>
    <row r="567749" spans="1:4" x14ac:dyDescent="0.35">
      <c r="A567749" s="1"/>
      <c r="B567749" s="1"/>
      <c r="C567749" s="1"/>
      <c r="D567749" s="1"/>
    </row>
    <row r="567768" spans="1:4" x14ac:dyDescent="0.35">
      <c r="A567768" s="1"/>
      <c r="B567768" s="1"/>
      <c r="C567768" s="1"/>
      <c r="D567768" s="1"/>
    </row>
    <row r="567787" spans="1:4" x14ac:dyDescent="0.35">
      <c r="A567787" s="1"/>
      <c r="B567787" s="1"/>
      <c r="C567787" s="1"/>
      <c r="D567787" s="1"/>
    </row>
    <row r="567806" spans="1:4" x14ac:dyDescent="0.35">
      <c r="A567806" s="1"/>
      <c r="B567806" s="1"/>
      <c r="C567806" s="1"/>
      <c r="D567806" s="1"/>
    </row>
    <row r="567825" spans="1:4" x14ac:dyDescent="0.35">
      <c r="A567825" s="1"/>
      <c r="B567825" s="1"/>
      <c r="C567825" s="1"/>
      <c r="D567825" s="1"/>
    </row>
    <row r="567844" spans="1:4" x14ac:dyDescent="0.35">
      <c r="A567844" s="1"/>
      <c r="B567844" s="1"/>
      <c r="C567844" s="1"/>
      <c r="D567844" s="1"/>
    </row>
    <row r="567863" spans="1:4" x14ac:dyDescent="0.35">
      <c r="A567863" s="1"/>
      <c r="B567863" s="1"/>
      <c r="C567863" s="1"/>
      <c r="D567863" s="1"/>
    </row>
    <row r="567882" spans="1:4" x14ac:dyDescent="0.35">
      <c r="A567882" s="1"/>
      <c r="B567882" s="1"/>
      <c r="C567882" s="1"/>
      <c r="D567882" s="1"/>
    </row>
    <row r="567901" spans="1:4" x14ac:dyDescent="0.35">
      <c r="A567901" s="1"/>
      <c r="B567901" s="1"/>
      <c r="C567901" s="1"/>
      <c r="D567901" s="1"/>
    </row>
    <row r="567920" spans="1:4" x14ac:dyDescent="0.35">
      <c r="A567920" s="1"/>
      <c r="B567920" s="1"/>
      <c r="C567920" s="1"/>
      <c r="D567920" s="1"/>
    </row>
    <row r="567939" spans="1:4" x14ac:dyDescent="0.35">
      <c r="A567939" s="1"/>
      <c r="B567939" s="1"/>
      <c r="C567939" s="1"/>
      <c r="D567939" s="1"/>
    </row>
    <row r="567958" spans="1:4" x14ac:dyDescent="0.35">
      <c r="A567958" s="1"/>
      <c r="B567958" s="1"/>
      <c r="C567958" s="1"/>
      <c r="D567958" s="1"/>
    </row>
    <row r="567977" spans="1:4" x14ac:dyDescent="0.35">
      <c r="A567977" s="1"/>
      <c r="B567977" s="1"/>
      <c r="C567977" s="1"/>
      <c r="D567977" s="1"/>
    </row>
    <row r="567996" spans="1:4" x14ac:dyDescent="0.35">
      <c r="A567996" s="1"/>
      <c r="B567996" s="1"/>
      <c r="C567996" s="1"/>
      <c r="D567996" s="1"/>
    </row>
    <row r="568015" spans="1:4" x14ac:dyDescent="0.35">
      <c r="A568015" s="1"/>
      <c r="B568015" s="1"/>
      <c r="C568015" s="1"/>
      <c r="D568015" s="1"/>
    </row>
    <row r="568034" spans="1:4" x14ac:dyDescent="0.35">
      <c r="A568034" s="1"/>
      <c r="B568034" s="1"/>
      <c r="C568034" s="1"/>
      <c r="D568034" s="1"/>
    </row>
    <row r="568053" spans="1:4" x14ac:dyDescent="0.35">
      <c r="A568053" s="1"/>
      <c r="B568053" s="1"/>
      <c r="C568053" s="1"/>
      <c r="D568053" s="1"/>
    </row>
    <row r="568072" spans="1:4" x14ac:dyDescent="0.35">
      <c r="A568072" s="1"/>
      <c r="B568072" s="1"/>
      <c r="C568072" s="1"/>
      <c r="D568072" s="1"/>
    </row>
    <row r="568091" spans="1:4" x14ac:dyDescent="0.35">
      <c r="A568091" s="1"/>
      <c r="B568091" s="1"/>
      <c r="C568091" s="1"/>
      <c r="D568091" s="1"/>
    </row>
    <row r="568110" spans="1:4" x14ac:dyDescent="0.35">
      <c r="A568110" s="1"/>
      <c r="B568110" s="1"/>
      <c r="C568110" s="1"/>
      <c r="D568110" s="1"/>
    </row>
    <row r="568129" spans="1:4" x14ac:dyDescent="0.35">
      <c r="A568129" s="1"/>
      <c r="B568129" s="1"/>
      <c r="C568129" s="1"/>
      <c r="D568129" s="1"/>
    </row>
    <row r="568148" spans="1:4" x14ac:dyDescent="0.35">
      <c r="A568148" s="1"/>
      <c r="B568148" s="1"/>
      <c r="C568148" s="1"/>
      <c r="D568148" s="1"/>
    </row>
    <row r="568167" spans="1:4" x14ac:dyDescent="0.35">
      <c r="A568167" s="1"/>
      <c r="B568167" s="1"/>
      <c r="C568167" s="1"/>
      <c r="D568167" s="1"/>
    </row>
    <row r="568186" spans="1:4" x14ac:dyDescent="0.35">
      <c r="A568186" s="1"/>
      <c r="B568186" s="1"/>
      <c r="C568186" s="1"/>
      <c r="D568186" s="1"/>
    </row>
    <row r="568205" spans="1:4" x14ac:dyDescent="0.35">
      <c r="A568205" s="1"/>
      <c r="B568205" s="1"/>
      <c r="C568205" s="1"/>
      <c r="D568205" s="1"/>
    </row>
    <row r="568224" spans="1:4" x14ac:dyDescent="0.35">
      <c r="A568224" s="1"/>
      <c r="B568224" s="1"/>
      <c r="C568224" s="1"/>
      <c r="D568224" s="1"/>
    </row>
    <row r="568243" spans="1:4" x14ac:dyDescent="0.35">
      <c r="A568243" s="1"/>
      <c r="B568243" s="1"/>
      <c r="C568243" s="1"/>
      <c r="D568243" s="1"/>
    </row>
    <row r="568262" spans="1:4" x14ac:dyDescent="0.35">
      <c r="A568262" s="1"/>
      <c r="B568262" s="1"/>
      <c r="C568262" s="1"/>
      <c r="D568262" s="1"/>
    </row>
    <row r="568281" spans="1:4" x14ac:dyDescent="0.35">
      <c r="A568281" s="1"/>
      <c r="B568281" s="1"/>
      <c r="C568281" s="1"/>
      <c r="D568281" s="1"/>
    </row>
    <row r="568300" spans="1:4" x14ac:dyDescent="0.35">
      <c r="A568300" s="1"/>
      <c r="B568300" s="1"/>
      <c r="C568300" s="1"/>
      <c r="D568300" s="1"/>
    </row>
    <row r="568319" spans="1:4" x14ac:dyDescent="0.35">
      <c r="A568319" s="1"/>
      <c r="B568319" s="1"/>
      <c r="C568319" s="1"/>
      <c r="D568319" s="1"/>
    </row>
    <row r="568338" spans="1:4" x14ac:dyDescent="0.35">
      <c r="A568338" s="1"/>
      <c r="B568338" s="1"/>
      <c r="C568338" s="1"/>
      <c r="D568338" s="1"/>
    </row>
    <row r="568357" spans="1:4" x14ac:dyDescent="0.35">
      <c r="A568357" s="1"/>
      <c r="B568357" s="1"/>
      <c r="C568357" s="1"/>
      <c r="D568357" s="1"/>
    </row>
    <row r="568376" spans="1:4" x14ac:dyDescent="0.35">
      <c r="A568376" s="1"/>
      <c r="B568376" s="1"/>
      <c r="C568376" s="1"/>
      <c r="D568376" s="1"/>
    </row>
    <row r="568395" spans="1:4" x14ac:dyDescent="0.35">
      <c r="A568395" s="1"/>
      <c r="B568395" s="1"/>
      <c r="C568395" s="1"/>
      <c r="D568395" s="1"/>
    </row>
    <row r="568414" spans="1:4" x14ac:dyDescent="0.35">
      <c r="A568414" s="1"/>
      <c r="B568414" s="1"/>
      <c r="C568414" s="1"/>
      <c r="D568414" s="1"/>
    </row>
    <row r="568433" spans="1:4" x14ac:dyDescent="0.35">
      <c r="A568433" s="1"/>
      <c r="B568433" s="1"/>
      <c r="C568433" s="1"/>
      <c r="D568433" s="1"/>
    </row>
    <row r="568452" spans="1:4" x14ac:dyDescent="0.35">
      <c r="A568452" s="1"/>
      <c r="B568452" s="1"/>
      <c r="C568452" s="1"/>
      <c r="D568452" s="1"/>
    </row>
    <row r="568471" spans="1:4" x14ac:dyDescent="0.35">
      <c r="A568471" s="1"/>
      <c r="B568471" s="1"/>
      <c r="C568471" s="1"/>
      <c r="D568471" s="1"/>
    </row>
    <row r="568490" spans="1:4" x14ac:dyDescent="0.35">
      <c r="A568490" s="1"/>
      <c r="B568490" s="1"/>
      <c r="C568490" s="1"/>
      <c r="D568490" s="1"/>
    </row>
    <row r="568509" spans="1:4" x14ac:dyDescent="0.35">
      <c r="A568509" s="1"/>
      <c r="B568509" s="1"/>
      <c r="C568509" s="1"/>
      <c r="D568509" s="1"/>
    </row>
    <row r="568528" spans="1:4" x14ac:dyDescent="0.35">
      <c r="A568528" s="1"/>
      <c r="B568528" s="1"/>
      <c r="C568528" s="1"/>
      <c r="D568528" s="1"/>
    </row>
    <row r="568547" spans="1:4" x14ac:dyDescent="0.35">
      <c r="A568547" s="1"/>
      <c r="B568547" s="1"/>
      <c r="C568547" s="1"/>
      <c r="D568547" s="1"/>
    </row>
    <row r="568566" spans="1:4" x14ac:dyDescent="0.35">
      <c r="A568566" s="1"/>
      <c r="B568566" s="1"/>
      <c r="C568566" s="1"/>
      <c r="D568566" s="1"/>
    </row>
    <row r="568585" spans="1:4" x14ac:dyDescent="0.35">
      <c r="A568585" s="1"/>
      <c r="B568585" s="1"/>
      <c r="C568585" s="1"/>
      <c r="D568585" s="1"/>
    </row>
    <row r="568604" spans="1:4" x14ac:dyDescent="0.35">
      <c r="A568604" s="1"/>
      <c r="B568604" s="1"/>
      <c r="C568604" s="1"/>
      <c r="D568604" s="1"/>
    </row>
    <row r="568623" spans="1:4" x14ac:dyDescent="0.35">
      <c r="A568623" s="1"/>
      <c r="B568623" s="1"/>
      <c r="C568623" s="1"/>
      <c r="D568623" s="1"/>
    </row>
    <row r="568642" spans="1:4" x14ac:dyDescent="0.35">
      <c r="A568642" s="1"/>
      <c r="B568642" s="1"/>
      <c r="C568642" s="1"/>
      <c r="D568642" s="1"/>
    </row>
    <row r="568661" spans="1:4" x14ac:dyDescent="0.35">
      <c r="A568661" s="1"/>
      <c r="B568661" s="1"/>
      <c r="C568661" s="1"/>
      <c r="D568661" s="1"/>
    </row>
    <row r="568680" spans="1:4" x14ac:dyDescent="0.35">
      <c r="A568680" s="1"/>
      <c r="B568680" s="1"/>
      <c r="C568680" s="1"/>
      <c r="D568680" s="1"/>
    </row>
    <row r="568699" spans="1:4" x14ac:dyDescent="0.35">
      <c r="A568699" s="1"/>
      <c r="B568699" s="1"/>
      <c r="C568699" s="1"/>
      <c r="D568699" s="1"/>
    </row>
    <row r="568718" spans="1:4" x14ac:dyDescent="0.35">
      <c r="A568718" s="1"/>
      <c r="B568718" s="1"/>
      <c r="C568718" s="1"/>
      <c r="D568718" s="1"/>
    </row>
    <row r="568737" spans="1:4" x14ac:dyDescent="0.35">
      <c r="A568737" s="1"/>
      <c r="B568737" s="1"/>
      <c r="C568737" s="1"/>
      <c r="D568737" s="1"/>
    </row>
    <row r="568756" spans="1:4" x14ac:dyDescent="0.35">
      <c r="A568756" s="1"/>
      <c r="B568756" s="1"/>
      <c r="C568756" s="1"/>
      <c r="D568756" s="1"/>
    </row>
    <row r="568775" spans="1:4" x14ac:dyDescent="0.35">
      <c r="A568775" s="1"/>
      <c r="B568775" s="1"/>
      <c r="C568775" s="1"/>
      <c r="D568775" s="1"/>
    </row>
    <row r="568794" spans="1:4" x14ac:dyDescent="0.35">
      <c r="A568794" s="1"/>
      <c r="B568794" s="1"/>
      <c r="C568794" s="1"/>
      <c r="D568794" s="1"/>
    </row>
    <row r="568813" spans="1:4" x14ac:dyDescent="0.35">
      <c r="A568813" s="1"/>
      <c r="B568813" s="1"/>
      <c r="C568813" s="1"/>
      <c r="D568813" s="1"/>
    </row>
    <row r="568832" spans="1:4" x14ac:dyDescent="0.35">
      <c r="A568832" s="1"/>
      <c r="B568832" s="1"/>
      <c r="C568832" s="1"/>
      <c r="D568832" s="1"/>
    </row>
    <row r="568851" spans="1:4" x14ac:dyDescent="0.35">
      <c r="A568851" s="1"/>
      <c r="B568851" s="1"/>
      <c r="C568851" s="1"/>
      <c r="D568851" s="1"/>
    </row>
    <row r="568870" spans="1:4" x14ac:dyDescent="0.35">
      <c r="A568870" s="1"/>
      <c r="B568870" s="1"/>
      <c r="C568870" s="1"/>
      <c r="D568870" s="1"/>
    </row>
    <row r="568889" spans="1:4" x14ac:dyDescent="0.35">
      <c r="A568889" s="1"/>
      <c r="B568889" s="1"/>
      <c r="C568889" s="1"/>
      <c r="D568889" s="1"/>
    </row>
    <row r="568908" spans="1:4" x14ac:dyDescent="0.35">
      <c r="A568908" s="1"/>
      <c r="B568908" s="1"/>
      <c r="C568908" s="1"/>
      <c r="D568908" s="1"/>
    </row>
    <row r="568927" spans="1:4" x14ac:dyDescent="0.35">
      <c r="A568927" s="1"/>
      <c r="B568927" s="1"/>
      <c r="C568927" s="1"/>
      <c r="D568927" s="1"/>
    </row>
    <row r="568946" spans="1:4" x14ac:dyDescent="0.35">
      <c r="A568946" s="1"/>
      <c r="B568946" s="1"/>
      <c r="C568946" s="1"/>
      <c r="D568946" s="1"/>
    </row>
    <row r="568965" spans="1:4" x14ac:dyDescent="0.35">
      <c r="A568965" s="1"/>
      <c r="B568965" s="1"/>
      <c r="C568965" s="1"/>
      <c r="D568965" s="1"/>
    </row>
    <row r="568984" spans="1:4" x14ac:dyDescent="0.35">
      <c r="A568984" s="1"/>
      <c r="B568984" s="1"/>
      <c r="C568984" s="1"/>
      <c r="D568984" s="1"/>
    </row>
    <row r="569003" spans="1:4" x14ac:dyDescent="0.35">
      <c r="A569003" s="1"/>
      <c r="B569003" s="1"/>
      <c r="C569003" s="1"/>
      <c r="D569003" s="1"/>
    </row>
    <row r="569022" spans="1:4" x14ac:dyDescent="0.35">
      <c r="A569022" s="1"/>
      <c r="B569022" s="1"/>
      <c r="C569022" s="1"/>
      <c r="D569022" s="1"/>
    </row>
    <row r="569041" spans="1:4" x14ac:dyDescent="0.35">
      <c r="A569041" s="1"/>
      <c r="B569041" s="1"/>
      <c r="C569041" s="1"/>
      <c r="D569041" s="1"/>
    </row>
    <row r="569060" spans="1:4" x14ac:dyDescent="0.35">
      <c r="A569060" s="1"/>
      <c r="B569060" s="1"/>
      <c r="C569060" s="1"/>
      <c r="D569060" s="1"/>
    </row>
    <row r="569079" spans="1:4" x14ac:dyDescent="0.35">
      <c r="A569079" s="1"/>
      <c r="B569079" s="1"/>
      <c r="C569079" s="1"/>
      <c r="D569079" s="1"/>
    </row>
    <row r="569098" spans="1:4" x14ac:dyDescent="0.35">
      <c r="A569098" s="1"/>
      <c r="B569098" s="1"/>
      <c r="C569098" s="1"/>
      <c r="D569098" s="1"/>
    </row>
    <row r="569117" spans="1:4" x14ac:dyDescent="0.35">
      <c r="A569117" s="1"/>
      <c r="B569117" s="1"/>
      <c r="C569117" s="1"/>
      <c r="D569117" s="1"/>
    </row>
    <row r="569136" spans="1:4" x14ac:dyDescent="0.35">
      <c r="A569136" s="1"/>
      <c r="B569136" s="1"/>
      <c r="C569136" s="1"/>
      <c r="D569136" s="1"/>
    </row>
    <row r="569155" spans="1:4" x14ac:dyDescent="0.35">
      <c r="A569155" s="1"/>
      <c r="B569155" s="1"/>
      <c r="C569155" s="1"/>
      <c r="D569155" s="1"/>
    </row>
    <row r="569174" spans="1:4" x14ac:dyDescent="0.35">
      <c r="A569174" s="1"/>
      <c r="B569174" s="1"/>
      <c r="C569174" s="1"/>
      <c r="D569174" s="1"/>
    </row>
    <row r="569193" spans="1:4" x14ac:dyDescent="0.35">
      <c r="A569193" s="1"/>
      <c r="B569193" s="1"/>
      <c r="C569193" s="1"/>
      <c r="D569193" s="1"/>
    </row>
    <row r="569212" spans="1:4" x14ac:dyDescent="0.35">
      <c r="A569212" s="1"/>
      <c r="B569212" s="1"/>
      <c r="C569212" s="1"/>
      <c r="D569212" s="1"/>
    </row>
    <row r="569231" spans="1:4" x14ac:dyDescent="0.35">
      <c r="A569231" s="1"/>
      <c r="B569231" s="1"/>
      <c r="C569231" s="1"/>
      <c r="D569231" s="1"/>
    </row>
    <row r="569250" spans="1:4" x14ac:dyDescent="0.35">
      <c r="A569250" s="1"/>
      <c r="B569250" s="1"/>
      <c r="C569250" s="1"/>
      <c r="D569250" s="1"/>
    </row>
    <row r="569269" spans="1:4" x14ac:dyDescent="0.35">
      <c r="A569269" s="1"/>
      <c r="B569269" s="1"/>
      <c r="C569269" s="1"/>
      <c r="D569269" s="1"/>
    </row>
    <row r="569288" spans="1:4" x14ac:dyDescent="0.35">
      <c r="A569288" s="1"/>
      <c r="B569288" s="1"/>
      <c r="C569288" s="1"/>
      <c r="D569288" s="1"/>
    </row>
    <row r="569307" spans="1:4" x14ac:dyDescent="0.35">
      <c r="A569307" s="1"/>
      <c r="B569307" s="1"/>
      <c r="C569307" s="1"/>
      <c r="D569307" s="1"/>
    </row>
    <row r="569326" spans="1:4" x14ac:dyDescent="0.35">
      <c r="A569326" s="1"/>
      <c r="B569326" s="1"/>
      <c r="C569326" s="1"/>
      <c r="D569326" s="1"/>
    </row>
    <row r="569345" spans="1:4" x14ac:dyDescent="0.35">
      <c r="A569345" s="1"/>
      <c r="B569345" s="1"/>
      <c r="C569345" s="1"/>
      <c r="D569345" s="1"/>
    </row>
    <row r="569364" spans="1:4" x14ac:dyDescent="0.35">
      <c r="A569364" s="1"/>
      <c r="B569364" s="1"/>
      <c r="C569364" s="1"/>
      <c r="D569364" s="1"/>
    </row>
    <row r="569383" spans="1:4" x14ac:dyDescent="0.35">
      <c r="A569383" s="1"/>
      <c r="B569383" s="1"/>
      <c r="C569383" s="1"/>
      <c r="D569383" s="1"/>
    </row>
    <row r="569402" spans="1:4" x14ac:dyDescent="0.35">
      <c r="A569402" s="1"/>
      <c r="B569402" s="1"/>
      <c r="C569402" s="1"/>
      <c r="D569402" s="1"/>
    </row>
    <row r="569421" spans="1:4" x14ac:dyDescent="0.35">
      <c r="A569421" s="1"/>
      <c r="B569421" s="1"/>
      <c r="C569421" s="1"/>
      <c r="D569421" s="1"/>
    </row>
    <row r="569440" spans="1:4" x14ac:dyDescent="0.35">
      <c r="A569440" s="1"/>
      <c r="B569440" s="1"/>
      <c r="C569440" s="1"/>
      <c r="D569440" s="1"/>
    </row>
    <row r="569459" spans="1:4" x14ac:dyDescent="0.35">
      <c r="A569459" s="1"/>
      <c r="B569459" s="1"/>
      <c r="C569459" s="1"/>
      <c r="D569459" s="1"/>
    </row>
    <row r="569478" spans="1:4" x14ac:dyDescent="0.35">
      <c r="A569478" s="1"/>
      <c r="B569478" s="1"/>
      <c r="C569478" s="1"/>
      <c r="D569478" s="1"/>
    </row>
    <row r="569497" spans="1:4" x14ac:dyDescent="0.35">
      <c r="A569497" s="1"/>
      <c r="B569497" s="1"/>
      <c r="C569497" s="1"/>
      <c r="D569497" s="1"/>
    </row>
    <row r="569516" spans="1:4" x14ac:dyDescent="0.35">
      <c r="A569516" s="1"/>
      <c r="B569516" s="1"/>
      <c r="C569516" s="1"/>
      <c r="D569516" s="1"/>
    </row>
    <row r="569535" spans="1:4" x14ac:dyDescent="0.35">
      <c r="A569535" s="1"/>
      <c r="B569535" s="1"/>
      <c r="C569535" s="1"/>
      <c r="D569535" s="1"/>
    </row>
    <row r="569554" spans="1:4" x14ac:dyDescent="0.35">
      <c r="A569554" s="1"/>
      <c r="B569554" s="1"/>
      <c r="C569554" s="1"/>
      <c r="D569554" s="1"/>
    </row>
    <row r="569573" spans="1:4" x14ac:dyDescent="0.35">
      <c r="A569573" s="1"/>
      <c r="B569573" s="1"/>
      <c r="C569573" s="1"/>
      <c r="D569573" s="1"/>
    </row>
    <row r="569592" spans="1:4" x14ac:dyDescent="0.35">
      <c r="A569592" s="1"/>
      <c r="B569592" s="1"/>
      <c r="C569592" s="1"/>
      <c r="D569592" s="1"/>
    </row>
    <row r="569611" spans="1:4" x14ac:dyDescent="0.35">
      <c r="A569611" s="1"/>
      <c r="B569611" s="1"/>
      <c r="C569611" s="1"/>
      <c r="D569611" s="1"/>
    </row>
    <row r="569630" spans="1:4" x14ac:dyDescent="0.35">
      <c r="A569630" s="1"/>
      <c r="B569630" s="1"/>
      <c r="C569630" s="1"/>
      <c r="D569630" s="1"/>
    </row>
    <row r="569649" spans="1:4" x14ac:dyDescent="0.35">
      <c r="A569649" s="1"/>
      <c r="B569649" s="1"/>
      <c r="C569649" s="1"/>
      <c r="D569649" s="1"/>
    </row>
    <row r="569668" spans="1:4" x14ac:dyDescent="0.35">
      <c r="A569668" s="1"/>
      <c r="B569668" s="1"/>
      <c r="C569668" s="1"/>
      <c r="D569668" s="1"/>
    </row>
    <row r="569687" spans="1:4" x14ac:dyDescent="0.35">
      <c r="A569687" s="1"/>
      <c r="B569687" s="1"/>
      <c r="C569687" s="1"/>
      <c r="D569687" s="1"/>
    </row>
    <row r="569706" spans="1:4" x14ac:dyDescent="0.35">
      <c r="A569706" s="1"/>
      <c r="B569706" s="1"/>
      <c r="C569706" s="1"/>
      <c r="D569706" s="1"/>
    </row>
    <row r="569725" spans="1:4" x14ac:dyDescent="0.35">
      <c r="A569725" s="1"/>
      <c r="B569725" s="1"/>
      <c r="C569725" s="1"/>
      <c r="D569725" s="1"/>
    </row>
    <row r="569744" spans="1:4" x14ac:dyDescent="0.35">
      <c r="A569744" s="1"/>
      <c r="B569744" s="1"/>
      <c r="C569744" s="1"/>
      <c r="D569744" s="1"/>
    </row>
    <row r="569763" spans="1:4" x14ac:dyDescent="0.35">
      <c r="A569763" s="1"/>
      <c r="B569763" s="1"/>
      <c r="C569763" s="1"/>
      <c r="D569763" s="1"/>
    </row>
    <row r="569782" spans="1:4" x14ac:dyDescent="0.35">
      <c r="A569782" s="1"/>
      <c r="B569782" s="1"/>
      <c r="C569782" s="1"/>
      <c r="D569782" s="1"/>
    </row>
    <row r="569801" spans="1:4" x14ac:dyDescent="0.35">
      <c r="A569801" s="1"/>
      <c r="B569801" s="1"/>
      <c r="C569801" s="1"/>
      <c r="D569801" s="1"/>
    </row>
    <row r="569820" spans="1:4" x14ac:dyDescent="0.35">
      <c r="A569820" s="1"/>
      <c r="B569820" s="1"/>
      <c r="C569820" s="1"/>
      <c r="D569820" s="1"/>
    </row>
    <row r="569839" spans="1:4" x14ac:dyDescent="0.35">
      <c r="A569839" s="1"/>
      <c r="B569839" s="1"/>
      <c r="C569839" s="1"/>
      <c r="D569839" s="1"/>
    </row>
    <row r="569858" spans="1:4" x14ac:dyDescent="0.35">
      <c r="A569858" s="1"/>
      <c r="B569858" s="1"/>
      <c r="C569858" s="1"/>
      <c r="D569858" s="1"/>
    </row>
    <row r="569877" spans="1:4" x14ac:dyDescent="0.35">
      <c r="A569877" s="1"/>
      <c r="B569877" s="1"/>
      <c r="C569877" s="1"/>
      <c r="D569877" s="1"/>
    </row>
    <row r="569896" spans="1:4" x14ac:dyDescent="0.35">
      <c r="A569896" s="1"/>
      <c r="B569896" s="1"/>
      <c r="C569896" s="1"/>
      <c r="D569896" s="1"/>
    </row>
    <row r="569915" spans="1:4" x14ac:dyDescent="0.35">
      <c r="A569915" s="1"/>
      <c r="B569915" s="1"/>
      <c r="C569915" s="1"/>
      <c r="D569915" s="1"/>
    </row>
    <row r="569934" spans="1:4" x14ac:dyDescent="0.35">
      <c r="A569934" s="1"/>
      <c r="B569934" s="1"/>
      <c r="C569934" s="1"/>
      <c r="D569934" s="1"/>
    </row>
    <row r="569953" spans="1:4" x14ac:dyDescent="0.35">
      <c r="A569953" s="1"/>
      <c r="B569953" s="1"/>
      <c r="C569953" s="1"/>
      <c r="D569953" s="1"/>
    </row>
    <row r="569972" spans="1:4" x14ac:dyDescent="0.35">
      <c r="A569972" s="1"/>
      <c r="B569972" s="1"/>
      <c r="C569972" s="1"/>
      <c r="D569972" s="1"/>
    </row>
    <row r="569991" spans="1:4" x14ac:dyDescent="0.35">
      <c r="A569991" s="1"/>
      <c r="B569991" s="1"/>
      <c r="C569991" s="1"/>
      <c r="D569991" s="1"/>
    </row>
    <row r="570010" spans="1:4" x14ac:dyDescent="0.35">
      <c r="A570010" s="1"/>
      <c r="B570010" s="1"/>
      <c r="C570010" s="1"/>
      <c r="D570010" s="1"/>
    </row>
    <row r="570029" spans="1:4" x14ac:dyDescent="0.35">
      <c r="A570029" s="1"/>
      <c r="B570029" s="1"/>
      <c r="C570029" s="1"/>
      <c r="D570029" s="1"/>
    </row>
    <row r="570048" spans="1:4" x14ac:dyDescent="0.35">
      <c r="A570048" s="1"/>
      <c r="B570048" s="1"/>
      <c r="C570048" s="1"/>
      <c r="D570048" s="1"/>
    </row>
    <row r="570067" spans="1:4" x14ac:dyDescent="0.35">
      <c r="A570067" s="1"/>
      <c r="B570067" s="1"/>
      <c r="C570067" s="1"/>
      <c r="D570067" s="1"/>
    </row>
    <row r="570086" spans="1:4" x14ac:dyDescent="0.35">
      <c r="A570086" s="1"/>
      <c r="B570086" s="1"/>
      <c r="C570086" s="1"/>
      <c r="D570086" s="1"/>
    </row>
    <row r="570105" spans="1:4" x14ac:dyDescent="0.35">
      <c r="A570105" s="1"/>
      <c r="B570105" s="1"/>
      <c r="C570105" s="1"/>
      <c r="D570105" s="1"/>
    </row>
    <row r="570124" spans="1:4" x14ac:dyDescent="0.35">
      <c r="A570124" s="1"/>
      <c r="B570124" s="1"/>
      <c r="C570124" s="1"/>
      <c r="D570124" s="1"/>
    </row>
    <row r="570143" spans="1:4" x14ac:dyDescent="0.35">
      <c r="A570143" s="1"/>
      <c r="B570143" s="1"/>
      <c r="C570143" s="1"/>
      <c r="D570143" s="1"/>
    </row>
    <row r="570162" spans="1:4" x14ac:dyDescent="0.35">
      <c r="A570162" s="1"/>
      <c r="B570162" s="1"/>
      <c r="C570162" s="1"/>
      <c r="D570162" s="1"/>
    </row>
    <row r="570181" spans="1:4" x14ac:dyDescent="0.35">
      <c r="A570181" s="1"/>
      <c r="B570181" s="1"/>
      <c r="C570181" s="1"/>
      <c r="D570181" s="1"/>
    </row>
    <row r="570200" spans="1:4" x14ac:dyDescent="0.35">
      <c r="A570200" s="1"/>
      <c r="B570200" s="1"/>
      <c r="C570200" s="1"/>
      <c r="D570200" s="1"/>
    </row>
    <row r="570219" spans="1:4" x14ac:dyDescent="0.35">
      <c r="A570219" s="1"/>
      <c r="B570219" s="1"/>
      <c r="C570219" s="1"/>
      <c r="D570219" s="1"/>
    </row>
    <row r="570238" spans="1:4" x14ac:dyDescent="0.35">
      <c r="A570238" s="1"/>
      <c r="B570238" s="1"/>
      <c r="C570238" s="1"/>
      <c r="D570238" s="1"/>
    </row>
    <row r="570257" spans="1:4" x14ac:dyDescent="0.35">
      <c r="A570257" s="1"/>
      <c r="B570257" s="1"/>
      <c r="C570257" s="1"/>
      <c r="D570257" s="1"/>
    </row>
    <row r="570276" spans="1:4" x14ac:dyDescent="0.35">
      <c r="A570276" s="1"/>
      <c r="B570276" s="1"/>
      <c r="C570276" s="1"/>
      <c r="D570276" s="1"/>
    </row>
    <row r="570295" spans="1:4" x14ac:dyDescent="0.35">
      <c r="A570295" s="1"/>
      <c r="B570295" s="1"/>
      <c r="C570295" s="1"/>
      <c r="D570295" s="1"/>
    </row>
    <row r="570314" spans="1:4" x14ac:dyDescent="0.35">
      <c r="A570314" s="1"/>
      <c r="B570314" s="1"/>
      <c r="C570314" s="1"/>
      <c r="D570314" s="1"/>
    </row>
    <row r="570333" spans="1:4" x14ac:dyDescent="0.35">
      <c r="A570333" s="1"/>
      <c r="B570333" s="1"/>
      <c r="C570333" s="1"/>
      <c r="D570333" s="1"/>
    </row>
    <row r="570352" spans="1:4" x14ac:dyDescent="0.35">
      <c r="A570352" s="1"/>
      <c r="B570352" s="1"/>
      <c r="C570352" s="1"/>
      <c r="D570352" s="1"/>
    </row>
    <row r="570371" spans="1:4" x14ac:dyDescent="0.35">
      <c r="A570371" s="1"/>
      <c r="B570371" s="1"/>
      <c r="C570371" s="1"/>
      <c r="D570371" s="1"/>
    </row>
    <row r="570390" spans="1:4" x14ac:dyDescent="0.35">
      <c r="A570390" s="1"/>
      <c r="B570390" s="1"/>
      <c r="C570390" s="1"/>
      <c r="D570390" s="1"/>
    </row>
    <row r="570409" spans="1:4" x14ac:dyDescent="0.35">
      <c r="A570409" s="1"/>
      <c r="B570409" s="1"/>
      <c r="C570409" s="1"/>
      <c r="D570409" s="1"/>
    </row>
    <row r="570428" spans="1:4" x14ac:dyDescent="0.35">
      <c r="A570428" s="1"/>
      <c r="B570428" s="1"/>
      <c r="C570428" s="1"/>
      <c r="D570428" s="1"/>
    </row>
    <row r="570447" spans="1:4" x14ac:dyDescent="0.35">
      <c r="A570447" s="1"/>
      <c r="B570447" s="1"/>
      <c r="C570447" s="1"/>
      <c r="D570447" s="1"/>
    </row>
    <row r="570466" spans="1:4" x14ac:dyDescent="0.35">
      <c r="A570466" s="1"/>
      <c r="B570466" s="1"/>
      <c r="C570466" s="1"/>
      <c r="D570466" s="1"/>
    </row>
    <row r="570485" spans="1:4" x14ac:dyDescent="0.35">
      <c r="A570485" s="1"/>
      <c r="B570485" s="1"/>
      <c r="C570485" s="1"/>
      <c r="D570485" s="1"/>
    </row>
    <row r="570504" spans="1:4" x14ac:dyDescent="0.35">
      <c r="A570504" s="1"/>
      <c r="B570504" s="1"/>
      <c r="C570504" s="1"/>
      <c r="D570504" s="1"/>
    </row>
    <row r="570523" spans="1:4" x14ac:dyDescent="0.35">
      <c r="A570523" s="1"/>
      <c r="B570523" s="1"/>
      <c r="C570523" s="1"/>
      <c r="D570523" s="1"/>
    </row>
    <row r="570542" spans="1:4" x14ac:dyDescent="0.35">
      <c r="A570542" s="1"/>
      <c r="B570542" s="1"/>
      <c r="C570542" s="1"/>
      <c r="D570542" s="1"/>
    </row>
    <row r="570561" spans="1:4" x14ac:dyDescent="0.35">
      <c r="A570561" s="1"/>
      <c r="B570561" s="1"/>
      <c r="C570561" s="1"/>
      <c r="D570561" s="1"/>
    </row>
    <row r="570580" spans="1:4" x14ac:dyDescent="0.35">
      <c r="A570580" s="1"/>
      <c r="B570580" s="1"/>
      <c r="C570580" s="1"/>
      <c r="D570580" s="1"/>
    </row>
    <row r="570599" spans="1:4" x14ac:dyDescent="0.35">
      <c r="A570599" s="1"/>
      <c r="B570599" s="1"/>
      <c r="C570599" s="1"/>
      <c r="D570599" s="1"/>
    </row>
    <row r="570618" spans="1:4" x14ac:dyDescent="0.35">
      <c r="A570618" s="1"/>
      <c r="B570618" s="1"/>
      <c r="C570618" s="1"/>
      <c r="D570618" s="1"/>
    </row>
    <row r="570637" spans="1:4" x14ac:dyDescent="0.35">
      <c r="A570637" s="1"/>
      <c r="B570637" s="1"/>
      <c r="C570637" s="1"/>
      <c r="D570637" s="1"/>
    </row>
    <row r="570656" spans="1:4" x14ac:dyDescent="0.35">
      <c r="A570656" s="1"/>
      <c r="B570656" s="1"/>
      <c r="C570656" s="1"/>
      <c r="D570656" s="1"/>
    </row>
    <row r="570675" spans="1:4" x14ac:dyDescent="0.35">
      <c r="A570675" s="1"/>
      <c r="B570675" s="1"/>
      <c r="C570675" s="1"/>
      <c r="D570675" s="1"/>
    </row>
    <row r="570694" spans="1:4" x14ac:dyDescent="0.35">
      <c r="A570694" s="1"/>
      <c r="B570694" s="1"/>
      <c r="C570694" s="1"/>
      <c r="D570694" s="1"/>
    </row>
    <row r="570713" spans="1:4" x14ac:dyDescent="0.35">
      <c r="A570713" s="1"/>
      <c r="B570713" s="1"/>
      <c r="C570713" s="1"/>
      <c r="D570713" s="1"/>
    </row>
    <row r="570732" spans="1:4" x14ac:dyDescent="0.35">
      <c r="A570732" s="1"/>
      <c r="B570732" s="1"/>
      <c r="C570732" s="1"/>
      <c r="D570732" s="1"/>
    </row>
    <row r="570751" spans="1:4" x14ac:dyDescent="0.35">
      <c r="A570751" s="1"/>
      <c r="B570751" s="1"/>
      <c r="C570751" s="1"/>
      <c r="D570751" s="1"/>
    </row>
    <row r="570770" spans="1:4" x14ac:dyDescent="0.35">
      <c r="A570770" s="1"/>
      <c r="B570770" s="1"/>
      <c r="C570770" s="1"/>
      <c r="D570770" s="1"/>
    </row>
    <row r="570789" spans="1:4" x14ac:dyDescent="0.35">
      <c r="A570789" s="1"/>
      <c r="B570789" s="1"/>
      <c r="C570789" s="1"/>
      <c r="D570789" s="1"/>
    </row>
    <row r="570808" spans="1:4" x14ac:dyDescent="0.35">
      <c r="A570808" s="1"/>
      <c r="B570808" s="1"/>
      <c r="C570808" s="1"/>
      <c r="D570808" s="1"/>
    </row>
    <row r="570827" spans="1:4" x14ac:dyDescent="0.35">
      <c r="A570827" s="1"/>
      <c r="B570827" s="1"/>
      <c r="C570827" s="1"/>
      <c r="D570827" s="1"/>
    </row>
    <row r="570846" spans="1:4" x14ac:dyDescent="0.35">
      <c r="A570846" s="1"/>
      <c r="B570846" s="1"/>
      <c r="C570846" s="1"/>
      <c r="D570846" s="1"/>
    </row>
    <row r="570865" spans="1:4" x14ac:dyDescent="0.35">
      <c r="A570865" s="1"/>
      <c r="B570865" s="1"/>
      <c r="C570865" s="1"/>
      <c r="D570865" s="1"/>
    </row>
    <row r="570884" spans="1:4" x14ac:dyDescent="0.35">
      <c r="A570884" s="1"/>
      <c r="B570884" s="1"/>
      <c r="C570884" s="1"/>
      <c r="D570884" s="1"/>
    </row>
    <row r="570903" spans="1:4" x14ac:dyDescent="0.35">
      <c r="A570903" s="1"/>
      <c r="B570903" s="1"/>
      <c r="C570903" s="1"/>
      <c r="D570903" s="1"/>
    </row>
    <row r="570922" spans="1:4" x14ac:dyDescent="0.35">
      <c r="A570922" s="1"/>
      <c r="B570922" s="1"/>
      <c r="C570922" s="1"/>
      <c r="D570922" s="1"/>
    </row>
    <row r="570941" spans="1:4" x14ac:dyDescent="0.35">
      <c r="A570941" s="1"/>
      <c r="B570941" s="1"/>
      <c r="C570941" s="1"/>
      <c r="D570941" s="1"/>
    </row>
    <row r="570960" spans="1:4" x14ac:dyDescent="0.35">
      <c r="A570960" s="1"/>
      <c r="B570960" s="1"/>
      <c r="C570960" s="1"/>
      <c r="D570960" s="1"/>
    </row>
    <row r="570979" spans="1:4" x14ac:dyDescent="0.35">
      <c r="A570979" s="1"/>
      <c r="B570979" s="1"/>
      <c r="C570979" s="1"/>
      <c r="D570979" s="1"/>
    </row>
    <row r="570998" spans="1:4" x14ac:dyDescent="0.35">
      <c r="A570998" s="1"/>
      <c r="B570998" s="1"/>
      <c r="C570998" s="1"/>
      <c r="D570998" s="1"/>
    </row>
    <row r="571017" spans="1:4" x14ac:dyDescent="0.35">
      <c r="A571017" s="1"/>
      <c r="B571017" s="1"/>
      <c r="C571017" s="1"/>
      <c r="D571017" s="1"/>
    </row>
    <row r="571036" spans="1:4" x14ac:dyDescent="0.35">
      <c r="A571036" s="1"/>
      <c r="B571036" s="1"/>
      <c r="C571036" s="1"/>
      <c r="D571036" s="1"/>
    </row>
    <row r="571055" spans="1:4" x14ac:dyDescent="0.35">
      <c r="A571055" s="1"/>
      <c r="B571055" s="1"/>
      <c r="C571055" s="1"/>
      <c r="D571055" s="1"/>
    </row>
    <row r="571074" spans="1:4" x14ac:dyDescent="0.35">
      <c r="A571074" s="1"/>
      <c r="B571074" s="1"/>
      <c r="C571074" s="1"/>
      <c r="D571074" s="1"/>
    </row>
    <row r="571093" spans="1:4" x14ac:dyDescent="0.35">
      <c r="A571093" s="1"/>
      <c r="B571093" s="1"/>
      <c r="C571093" s="1"/>
      <c r="D571093" s="1"/>
    </row>
    <row r="571112" spans="1:4" x14ac:dyDescent="0.35">
      <c r="A571112" s="1"/>
      <c r="B571112" s="1"/>
      <c r="C571112" s="1"/>
      <c r="D571112" s="1"/>
    </row>
    <row r="571131" spans="1:4" x14ac:dyDescent="0.35">
      <c r="A571131" s="1"/>
      <c r="B571131" s="1"/>
      <c r="C571131" s="1"/>
      <c r="D571131" s="1"/>
    </row>
    <row r="571150" spans="1:4" x14ac:dyDescent="0.35">
      <c r="A571150" s="1"/>
      <c r="B571150" s="1"/>
      <c r="C571150" s="1"/>
      <c r="D571150" s="1"/>
    </row>
    <row r="571169" spans="1:4" x14ac:dyDescent="0.35">
      <c r="A571169" s="1"/>
      <c r="B571169" s="1"/>
      <c r="C571169" s="1"/>
      <c r="D571169" s="1"/>
    </row>
    <row r="571188" spans="1:4" x14ac:dyDescent="0.35">
      <c r="A571188" s="1"/>
      <c r="B571188" s="1"/>
      <c r="C571188" s="1"/>
      <c r="D571188" s="1"/>
    </row>
    <row r="571207" spans="1:4" x14ac:dyDescent="0.35">
      <c r="A571207" s="1"/>
      <c r="B571207" s="1"/>
      <c r="C571207" s="1"/>
      <c r="D571207" s="1"/>
    </row>
    <row r="571226" spans="1:4" x14ac:dyDescent="0.35">
      <c r="A571226" s="1"/>
      <c r="B571226" s="1"/>
      <c r="C571226" s="1"/>
      <c r="D571226" s="1"/>
    </row>
    <row r="571245" spans="1:4" x14ac:dyDescent="0.35">
      <c r="A571245" s="1"/>
      <c r="B571245" s="1"/>
      <c r="C571245" s="1"/>
      <c r="D571245" s="1"/>
    </row>
    <row r="571264" spans="1:4" x14ac:dyDescent="0.35">
      <c r="A571264" s="1"/>
      <c r="B571264" s="1"/>
      <c r="C571264" s="1"/>
      <c r="D571264" s="1"/>
    </row>
    <row r="571283" spans="1:4" x14ac:dyDescent="0.35">
      <c r="A571283" s="1"/>
      <c r="B571283" s="1"/>
      <c r="C571283" s="1"/>
      <c r="D571283" s="1"/>
    </row>
    <row r="571302" spans="1:4" x14ac:dyDescent="0.35">
      <c r="A571302" s="1"/>
      <c r="B571302" s="1"/>
      <c r="C571302" s="1"/>
      <c r="D571302" s="1"/>
    </row>
    <row r="571321" spans="1:4" x14ac:dyDescent="0.35">
      <c r="A571321" s="1"/>
      <c r="B571321" s="1"/>
      <c r="C571321" s="1"/>
      <c r="D571321" s="1"/>
    </row>
    <row r="571340" spans="1:4" x14ac:dyDescent="0.35">
      <c r="A571340" s="1"/>
      <c r="B571340" s="1"/>
      <c r="C571340" s="1"/>
      <c r="D571340" s="1"/>
    </row>
    <row r="571359" spans="1:4" x14ac:dyDescent="0.35">
      <c r="A571359" s="1"/>
      <c r="B571359" s="1"/>
      <c r="C571359" s="1"/>
      <c r="D571359" s="1"/>
    </row>
    <row r="571378" spans="1:4" x14ac:dyDescent="0.35">
      <c r="A571378" s="1"/>
      <c r="B571378" s="1"/>
      <c r="C571378" s="1"/>
      <c r="D571378" s="1"/>
    </row>
    <row r="571397" spans="1:4" x14ac:dyDescent="0.35">
      <c r="A571397" s="1"/>
      <c r="B571397" s="1"/>
      <c r="C571397" s="1"/>
      <c r="D571397" s="1"/>
    </row>
    <row r="571416" spans="1:4" x14ac:dyDescent="0.35">
      <c r="A571416" s="1"/>
      <c r="B571416" s="1"/>
      <c r="C571416" s="1"/>
      <c r="D571416" s="1"/>
    </row>
    <row r="571435" spans="1:4" x14ac:dyDescent="0.35">
      <c r="A571435" s="1"/>
      <c r="B571435" s="1"/>
      <c r="C571435" s="1"/>
      <c r="D571435" s="1"/>
    </row>
    <row r="571454" spans="1:4" x14ac:dyDescent="0.35">
      <c r="A571454" s="1"/>
      <c r="B571454" s="1"/>
      <c r="C571454" s="1"/>
      <c r="D571454" s="1"/>
    </row>
    <row r="571473" spans="1:4" x14ac:dyDescent="0.35">
      <c r="A571473" s="1"/>
      <c r="B571473" s="1"/>
      <c r="C571473" s="1"/>
      <c r="D571473" s="1"/>
    </row>
    <row r="571492" spans="1:4" x14ac:dyDescent="0.35">
      <c r="A571492" s="1"/>
      <c r="B571492" s="1"/>
      <c r="C571492" s="1"/>
      <c r="D571492" s="1"/>
    </row>
    <row r="571511" spans="1:4" x14ac:dyDescent="0.35">
      <c r="A571511" s="1"/>
      <c r="B571511" s="1"/>
      <c r="C571511" s="1"/>
      <c r="D571511" s="1"/>
    </row>
    <row r="571530" spans="1:4" x14ac:dyDescent="0.35">
      <c r="A571530" s="1"/>
      <c r="B571530" s="1"/>
      <c r="C571530" s="1"/>
      <c r="D571530" s="1"/>
    </row>
    <row r="571549" spans="1:4" x14ac:dyDescent="0.35">
      <c r="A571549" s="1"/>
      <c r="B571549" s="1"/>
      <c r="C571549" s="1"/>
      <c r="D571549" s="1"/>
    </row>
    <row r="571568" spans="1:4" x14ac:dyDescent="0.35">
      <c r="A571568" s="1"/>
      <c r="B571568" s="1"/>
      <c r="C571568" s="1"/>
      <c r="D571568" s="1"/>
    </row>
    <row r="571587" spans="1:4" x14ac:dyDescent="0.35">
      <c r="A571587" s="1"/>
      <c r="B571587" s="1"/>
      <c r="C571587" s="1"/>
      <c r="D571587" s="1"/>
    </row>
    <row r="571606" spans="1:4" x14ac:dyDescent="0.35">
      <c r="A571606" s="1"/>
      <c r="B571606" s="1"/>
      <c r="C571606" s="1"/>
      <c r="D571606" s="1"/>
    </row>
    <row r="571625" spans="1:4" x14ac:dyDescent="0.35">
      <c r="A571625" s="1"/>
      <c r="B571625" s="1"/>
      <c r="C571625" s="1"/>
      <c r="D571625" s="1"/>
    </row>
    <row r="571644" spans="1:4" x14ac:dyDescent="0.35">
      <c r="A571644" s="1"/>
      <c r="B571644" s="1"/>
      <c r="C571644" s="1"/>
      <c r="D571644" s="1"/>
    </row>
    <row r="571663" spans="1:4" x14ac:dyDescent="0.35">
      <c r="A571663" s="1"/>
      <c r="B571663" s="1"/>
      <c r="C571663" s="1"/>
      <c r="D571663" s="1"/>
    </row>
    <row r="571682" spans="1:4" x14ac:dyDescent="0.35">
      <c r="A571682" s="1"/>
      <c r="B571682" s="1"/>
      <c r="C571682" s="1"/>
      <c r="D571682" s="1"/>
    </row>
    <row r="571701" spans="1:4" x14ac:dyDescent="0.35">
      <c r="A571701" s="1"/>
      <c r="B571701" s="1"/>
      <c r="C571701" s="1"/>
      <c r="D571701" s="1"/>
    </row>
    <row r="571720" spans="1:4" x14ac:dyDescent="0.35">
      <c r="A571720" s="1"/>
      <c r="B571720" s="1"/>
      <c r="C571720" s="1"/>
      <c r="D571720" s="1"/>
    </row>
    <row r="571739" spans="1:4" x14ac:dyDescent="0.35">
      <c r="A571739" s="1"/>
      <c r="B571739" s="1"/>
      <c r="C571739" s="1"/>
      <c r="D571739" s="1"/>
    </row>
    <row r="571758" spans="1:4" x14ac:dyDescent="0.35">
      <c r="A571758" s="1"/>
      <c r="B571758" s="1"/>
      <c r="C571758" s="1"/>
      <c r="D571758" s="1"/>
    </row>
    <row r="571777" spans="1:4" x14ac:dyDescent="0.35">
      <c r="A571777" s="1"/>
      <c r="B571777" s="1"/>
      <c r="C571777" s="1"/>
      <c r="D571777" s="1"/>
    </row>
    <row r="571796" spans="1:4" x14ac:dyDescent="0.35">
      <c r="A571796" s="1"/>
      <c r="B571796" s="1"/>
      <c r="C571796" s="1"/>
      <c r="D571796" s="1"/>
    </row>
    <row r="571815" spans="1:4" x14ac:dyDescent="0.35">
      <c r="A571815" s="1"/>
      <c r="B571815" s="1"/>
      <c r="C571815" s="1"/>
      <c r="D571815" s="1"/>
    </row>
    <row r="571834" spans="1:4" x14ac:dyDescent="0.35">
      <c r="A571834" s="1"/>
      <c r="B571834" s="1"/>
      <c r="C571834" s="1"/>
      <c r="D571834" s="1"/>
    </row>
    <row r="571853" spans="1:4" x14ac:dyDescent="0.35">
      <c r="A571853" s="1"/>
      <c r="B571853" s="1"/>
      <c r="C571853" s="1"/>
      <c r="D571853" s="1"/>
    </row>
    <row r="571872" spans="1:4" x14ac:dyDescent="0.35">
      <c r="A571872" s="1"/>
      <c r="B571872" s="1"/>
      <c r="C571872" s="1"/>
      <c r="D571872" s="1"/>
    </row>
    <row r="571891" spans="1:4" x14ac:dyDescent="0.35">
      <c r="A571891" s="1"/>
      <c r="B571891" s="1"/>
      <c r="C571891" s="1"/>
      <c r="D571891" s="1"/>
    </row>
    <row r="571910" spans="1:4" x14ac:dyDescent="0.35">
      <c r="A571910" s="1"/>
      <c r="B571910" s="1"/>
      <c r="C571910" s="1"/>
      <c r="D571910" s="1"/>
    </row>
    <row r="571929" spans="1:4" x14ac:dyDescent="0.35">
      <c r="A571929" s="1"/>
      <c r="B571929" s="1"/>
      <c r="C571929" s="1"/>
      <c r="D571929" s="1"/>
    </row>
    <row r="571948" spans="1:4" x14ac:dyDescent="0.35">
      <c r="A571948" s="1"/>
      <c r="B571948" s="1"/>
      <c r="C571948" s="1"/>
      <c r="D571948" s="1"/>
    </row>
    <row r="571967" spans="1:4" x14ac:dyDescent="0.35">
      <c r="A571967" s="1"/>
      <c r="B571967" s="1"/>
      <c r="C571967" s="1"/>
      <c r="D571967" s="1"/>
    </row>
    <row r="571986" spans="1:4" x14ac:dyDescent="0.35">
      <c r="A571986" s="1"/>
      <c r="B571986" s="1"/>
      <c r="C571986" s="1"/>
      <c r="D571986" s="1"/>
    </row>
    <row r="572005" spans="1:4" x14ac:dyDescent="0.35">
      <c r="A572005" s="1"/>
      <c r="B572005" s="1"/>
      <c r="C572005" s="1"/>
      <c r="D572005" s="1"/>
    </row>
    <row r="572024" spans="1:4" x14ac:dyDescent="0.35">
      <c r="A572024" s="1"/>
      <c r="B572024" s="1"/>
      <c r="C572024" s="1"/>
      <c r="D572024" s="1"/>
    </row>
    <row r="572043" spans="1:4" x14ac:dyDescent="0.35">
      <c r="A572043" s="1"/>
      <c r="B572043" s="1"/>
      <c r="C572043" s="1"/>
      <c r="D572043" s="1"/>
    </row>
    <row r="572062" spans="1:4" x14ac:dyDescent="0.35">
      <c r="A572062" s="1"/>
      <c r="B572062" s="1"/>
      <c r="C572062" s="1"/>
      <c r="D572062" s="1"/>
    </row>
    <row r="572081" spans="1:4" x14ac:dyDescent="0.35">
      <c r="A572081" s="1"/>
      <c r="B572081" s="1"/>
      <c r="C572081" s="1"/>
      <c r="D572081" s="1"/>
    </row>
    <row r="572100" spans="1:4" x14ac:dyDescent="0.35">
      <c r="A572100" s="1"/>
      <c r="B572100" s="1"/>
      <c r="C572100" s="1"/>
      <c r="D572100" s="1"/>
    </row>
    <row r="572119" spans="1:4" x14ac:dyDescent="0.35">
      <c r="A572119" s="1"/>
      <c r="B572119" s="1"/>
      <c r="C572119" s="1"/>
      <c r="D572119" s="1"/>
    </row>
    <row r="572138" spans="1:4" x14ac:dyDescent="0.35">
      <c r="A572138" s="1"/>
      <c r="B572138" s="1"/>
      <c r="C572138" s="1"/>
      <c r="D572138" s="1"/>
    </row>
    <row r="572157" spans="1:4" x14ac:dyDescent="0.35">
      <c r="A572157" s="1"/>
      <c r="B572157" s="1"/>
      <c r="C572157" s="1"/>
      <c r="D572157" s="1"/>
    </row>
    <row r="572176" spans="1:4" x14ac:dyDescent="0.35">
      <c r="A572176" s="1"/>
      <c r="B572176" s="1"/>
      <c r="C572176" s="1"/>
      <c r="D572176" s="1"/>
    </row>
    <row r="572195" spans="1:4" x14ac:dyDescent="0.35">
      <c r="A572195" s="1"/>
      <c r="B572195" s="1"/>
      <c r="C572195" s="1"/>
      <c r="D572195" s="1"/>
    </row>
    <row r="572214" spans="1:4" x14ac:dyDescent="0.35">
      <c r="A572214" s="1"/>
      <c r="B572214" s="1"/>
      <c r="C572214" s="1"/>
      <c r="D572214" s="1"/>
    </row>
    <row r="572233" spans="1:4" x14ac:dyDescent="0.35">
      <c r="A572233" s="1"/>
      <c r="B572233" s="1"/>
      <c r="C572233" s="1"/>
      <c r="D572233" s="1"/>
    </row>
    <row r="572252" spans="1:4" x14ac:dyDescent="0.35">
      <c r="A572252" s="1"/>
      <c r="B572252" s="1"/>
      <c r="C572252" s="1"/>
      <c r="D572252" s="1"/>
    </row>
    <row r="572271" spans="1:4" x14ac:dyDescent="0.35">
      <c r="A572271" s="1"/>
      <c r="B572271" s="1"/>
      <c r="C572271" s="1"/>
      <c r="D572271" s="1"/>
    </row>
    <row r="572290" spans="1:4" x14ac:dyDescent="0.35">
      <c r="A572290" s="1"/>
      <c r="B572290" s="1"/>
      <c r="C572290" s="1"/>
      <c r="D572290" s="1"/>
    </row>
    <row r="572309" spans="1:4" x14ac:dyDescent="0.35">
      <c r="A572309" s="1"/>
      <c r="B572309" s="1"/>
      <c r="C572309" s="1"/>
      <c r="D572309" s="1"/>
    </row>
    <row r="572328" spans="1:4" x14ac:dyDescent="0.35">
      <c r="A572328" s="1"/>
      <c r="B572328" s="1"/>
      <c r="C572328" s="1"/>
      <c r="D572328" s="1"/>
    </row>
    <row r="572347" spans="1:4" x14ac:dyDescent="0.35">
      <c r="A572347" s="1"/>
      <c r="B572347" s="1"/>
      <c r="C572347" s="1"/>
      <c r="D572347" s="1"/>
    </row>
    <row r="572366" spans="1:4" x14ac:dyDescent="0.35">
      <c r="A572366" s="1"/>
      <c r="B572366" s="1"/>
      <c r="C572366" s="1"/>
      <c r="D572366" s="1"/>
    </row>
    <row r="572385" spans="1:4" x14ac:dyDescent="0.35">
      <c r="A572385" s="1"/>
      <c r="B572385" s="1"/>
      <c r="C572385" s="1"/>
      <c r="D572385" s="1"/>
    </row>
    <row r="572404" spans="1:4" x14ac:dyDescent="0.35">
      <c r="A572404" s="1"/>
      <c r="B572404" s="1"/>
      <c r="C572404" s="1"/>
      <c r="D572404" s="1"/>
    </row>
    <row r="572423" spans="1:4" x14ac:dyDescent="0.35">
      <c r="A572423" s="1"/>
      <c r="B572423" s="1"/>
      <c r="C572423" s="1"/>
      <c r="D572423" s="1"/>
    </row>
    <row r="572442" spans="1:4" x14ac:dyDescent="0.35">
      <c r="A572442" s="1"/>
      <c r="B572442" s="1"/>
      <c r="C572442" s="1"/>
      <c r="D572442" s="1"/>
    </row>
    <row r="572461" spans="1:4" x14ac:dyDescent="0.35">
      <c r="A572461" s="1"/>
      <c r="B572461" s="1"/>
      <c r="C572461" s="1"/>
      <c r="D572461" s="1"/>
    </row>
    <row r="572480" spans="1:4" x14ac:dyDescent="0.35">
      <c r="A572480" s="1"/>
      <c r="B572480" s="1"/>
      <c r="C572480" s="1"/>
      <c r="D572480" s="1"/>
    </row>
    <row r="572499" spans="1:4" x14ac:dyDescent="0.35">
      <c r="A572499" s="1"/>
      <c r="B572499" s="1"/>
      <c r="C572499" s="1"/>
      <c r="D572499" s="1"/>
    </row>
    <row r="572518" spans="1:4" x14ac:dyDescent="0.35">
      <c r="A572518" s="1"/>
      <c r="B572518" s="1"/>
      <c r="C572518" s="1"/>
      <c r="D572518" s="1"/>
    </row>
    <row r="572537" spans="1:4" x14ac:dyDescent="0.35">
      <c r="A572537" s="1"/>
      <c r="B572537" s="1"/>
      <c r="C572537" s="1"/>
      <c r="D572537" s="1"/>
    </row>
    <row r="572556" spans="1:4" x14ac:dyDescent="0.35">
      <c r="A572556" s="1"/>
      <c r="B572556" s="1"/>
      <c r="C572556" s="1"/>
      <c r="D572556" s="1"/>
    </row>
    <row r="572575" spans="1:4" x14ac:dyDescent="0.35">
      <c r="A572575" s="1"/>
      <c r="B572575" s="1"/>
      <c r="C572575" s="1"/>
      <c r="D572575" s="1"/>
    </row>
    <row r="572594" spans="1:4" x14ac:dyDescent="0.35">
      <c r="A572594" s="1"/>
      <c r="B572594" s="1"/>
      <c r="C572594" s="1"/>
      <c r="D572594" s="1"/>
    </row>
    <row r="572613" spans="1:4" x14ac:dyDescent="0.35">
      <c r="A572613" s="1"/>
      <c r="B572613" s="1"/>
      <c r="C572613" s="1"/>
      <c r="D572613" s="1"/>
    </row>
    <row r="572632" spans="1:4" x14ac:dyDescent="0.35">
      <c r="A572632" s="1"/>
      <c r="B572632" s="1"/>
      <c r="C572632" s="1"/>
      <c r="D572632" s="1"/>
    </row>
    <row r="572651" spans="1:4" x14ac:dyDescent="0.35">
      <c r="A572651" s="1"/>
      <c r="B572651" s="1"/>
      <c r="C572651" s="1"/>
      <c r="D572651" s="1"/>
    </row>
    <row r="572670" spans="1:4" x14ac:dyDescent="0.35">
      <c r="A572670" s="1"/>
      <c r="B572670" s="1"/>
      <c r="C572670" s="1"/>
      <c r="D572670" s="1"/>
    </row>
    <row r="572689" spans="1:4" x14ac:dyDescent="0.35">
      <c r="A572689" s="1"/>
      <c r="B572689" s="1"/>
      <c r="C572689" s="1"/>
      <c r="D572689" s="1"/>
    </row>
    <row r="572708" spans="1:4" x14ac:dyDescent="0.35">
      <c r="A572708" s="1"/>
      <c r="B572708" s="1"/>
      <c r="C572708" s="1"/>
      <c r="D572708" s="1"/>
    </row>
    <row r="572727" spans="1:4" x14ac:dyDescent="0.35">
      <c r="A572727" s="1"/>
      <c r="B572727" s="1"/>
      <c r="C572727" s="1"/>
      <c r="D572727" s="1"/>
    </row>
    <row r="572746" spans="1:4" x14ac:dyDescent="0.35">
      <c r="A572746" s="1"/>
      <c r="B572746" s="1"/>
      <c r="C572746" s="1"/>
      <c r="D572746" s="1"/>
    </row>
    <row r="572765" spans="1:4" x14ac:dyDescent="0.35">
      <c r="A572765" s="1"/>
      <c r="B572765" s="1"/>
      <c r="C572765" s="1"/>
      <c r="D572765" s="1"/>
    </row>
    <row r="572784" spans="1:4" x14ac:dyDescent="0.35">
      <c r="A572784" s="1"/>
      <c r="B572784" s="1"/>
      <c r="C572784" s="1"/>
      <c r="D572784" s="1"/>
    </row>
    <row r="572803" spans="1:4" x14ac:dyDescent="0.35">
      <c r="A572803" s="1"/>
      <c r="B572803" s="1"/>
      <c r="C572803" s="1"/>
      <c r="D572803" s="1"/>
    </row>
    <row r="572822" spans="1:4" x14ac:dyDescent="0.35">
      <c r="A572822" s="1"/>
      <c r="B572822" s="1"/>
      <c r="C572822" s="1"/>
      <c r="D572822" s="1"/>
    </row>
    <row r="572841" spans="1:4" x14ac:dyDescent="0.35">
      <c r="A572841" s="1"/>
      <c r="B572841" s="1"/>
      <c r="C572841" s="1"/>
      <c r="D572841" s="1"/>
    </row>
    <row r="572860" spans="1:4" x14ac:dyDescent="0.35">
      <c r="A572860" s="1"/>
      <c r="B572860" s="1"/>
      <c r="C572860" s="1"/>
      <c r="D572860" s="1"/>
    </row>
    <row r="572879" spans="1:4" x14ac:dyDescent="0.35">
      <c r="A572879" s="1"/>
      <c r="B572879" s="1"/>
      <c r="C572879" s="1"/>
      <c r="D572879" s="1"/>
    </row>
    <row r="572898" spans="1:4" x14ac:dyDescent="0.35">
      <c r="A572898" s="1"/>
      <c r="B572898" s="1"/>
      <c r="C572898" s="1"/>
      <c r="D572898" s="1"/>
    </row>
    <row r="572917" spans="1:4" x14ac:dyDescent="0.35">
      <c r="A572917" s="1"/>
      <c r="B572917" s="1"/>
      <c r="C572917" s="1"/>
      <c r="D572917" s="1"/>
    </row>
    <row r="572936" spans="1:4" x14ac:dyDescent="0.35">
      <c r="A572936" s="1"/>
      <c r="B572936" s="1"/>
      <c r="C572936" s="1"/>
      <c r="D572936" s="1"/>
    </row>
    <row r="572955" spans="1:4" x14ac:dyDescent="0.35">
      <c r="A572955" s="1"/>
      <c r="B572955" s="1"/>
      <c r="C572955" s="1"/>
      <c r="D572955" s="1"/>
    </row>
    <row r="572974" spans="1:4" x14ac:dyDescent="0.35">
      <c r="A572974" s="1"/>
      <c r="B572974" s="1"/>
      <c r="C572974" s="1"/>
      <c r="D572974" s="1"/>
    </row>
    <row r="572993" spans="1:4" x14ac:dyDescent="0.35">
      <c r="A572993" s="1"/>
      <c r="B572993" s="1"/>
      <c r="C572993" s="1"/>
      <c r="D572993" s="1"/>
    </row>
    <row r="573012" spans="1:4" x14ac:dyDescent="0.35">
      <c r="A573012" s="1"/>
      <c r="B573012" s="1"/>
      <c r="C573012" s="1"/>
      <c r="D573012" s="1"/>
    </row>
    <row r="573031" spans="1:4" x14ac:dyDescent="0.35">
      <c r="A573031" s="1"/>
      <c r="B573031" s="1"/>
      <c r="C573031" s="1"/>
      <c r="D573031" s="1"/>
    </row>
    <row r="573050" spans="1:4" x14ac:dyDescent="0.35">
      <c r="A573050" s="1"/>
      <c r="B573050" s="1"/>
      <c r="C573050" s="1"/>
      <c r="D573050" s="1"/>
    </row>
    <row r="573069" spans="1:4" x14ac:dyDescent="0.35">
      <c r="A573069" s="1"/>
      <c r="B573069" s="1"/>
      <c r="C573069" s="1"/>
      <c r="D573069" s="1"/>
    </row>
    <row r="573088" spans="1:4" x14ac:dyDescent="0.35">
      <c r="A573088" s="1"/>
      <c r="B573088" s="1"/>
      <c r="C573088" s="1"/>
      <c r="D573088" s="1"/>
    </row>
    <row r="573107" spans="1:4" x14ac:dyDescent="0.35">
      <c r="A573107" s="1"/>
      <c r="B573107" s="1"/>
      <c r="C573107" s="1"/>
      <c r="D573107" s="1"/>
    </row>
    <row r="573126" spans="1:4" x14ac:dyDescent="0.35">
      <c r="A573126" s="1"/>
      <c r="B573126" s="1"/>
      <c r="C573126" s="1"/>
      <c r="D573126" s="1"/>
    </row>
    <row r="573145" spans="1:4" x14ac:dyDescent="0.35">
      <c r="A573145" s="1"/>
      <c r="B573145" s="1"/>
      <c r="C573145" s="1"/>
      <c r="D573145" s="1"/>
    </row>
    <row r="573164" spans="1:4" x14ac:dyDescent="0.35">
      <c r="A573164" s="1"/>
      <c r="B573164" s="1"/>
      <c r="C573164" s="1"/>
      <c r="D573164" s="1"/>
    </row>
    <row r="573183" spans="1:4" x14ac:dyDescent="0.35">
      <c r="A573183" s="1"/>
      <c r="B573183" s="1"/>
      <c r="C573183" s="1"/>
      <c r="D573183" s="1"/>
    </row>
    <row r="573202" spans="1:4" x14ac:dyDescent="0.35">
      <c r="A573202" s="1"/>
      <c r="B573202" s="1"/>
      <c r="C573202" s="1"/>
      <c r="D573202" s="1"/>
    </row>
    <row r="573221" spans="1:4" x14ac:dyDescent="0.35">
      <c r="A573221" s="1"/>
      <c r="B573221" s="1"/>
      <c r="C573221" s="1"/>
      <c r="D573221" s="1"/>
    </row>
    <row r="573240" spans="1:4" x14ac:dyDescent="0.35">
      <c r="A573240" s="1"/>
      <c r="B573240" s="1"/>
      <c r="C573240" s="1"/>
      <c r="D573240" s="1"/>
    </row>
    <row r="573259" spans="1:4" x14ac:dyDescent="0.35">
      <c r="A573259" s="1"/>
      <c r="B573259" s="1"/>
      <c r="C573259" s="1"/>
      <c r="D573259" s="1"/>
    </row>
    <row r="573278" spans="1:4" x14ac:dyDescent="0.35">
      <c r="A573278" s="1"/>
      <c r="B573278" s="1"/>
      <c r="C573278" s="1"/>
      <c r="D573278" s="1"/>
    </row>
    <row r="573297" spans="1:4" x14ac:dyDescent="0.35">
      <c r="A573297" s="1"/>
      <c r="B573297" s="1"/>
      <c r="C573297" s="1"/>
      <c r="D573297" s="1"/>
    </row>
    <row r="573316" spans="1:4" x14ac:dyDescent="0.35">
      <c r="A573316" s="1"/>
      <c r="B573316" s="1"/>
      <c r="C573316" s="1"/>
      <c r="D573316" s="1"/>
    </row>
    <row r="573335" spans="1:4" x14ac:dyDescent="0.35">
      <c r="A573335" s="1"/>
      <c r="B573335" s="1"/>
      <c r="C573335" s="1"/>
      <c r="D573335" s="1"/>
    </row>
    <row r="573354" spans="1:4" x14ac:dyDescent="0.35">
      <c r="A573354" s="1"/>
      <c r="B573354" s="1"/>
      <c r="C573354" s="1"/>
      <c r="D573354" s="1"/>
    </row>
    <row r="573373" spans="1:4" x14ac:dyDescent="0.35">
      <c r="A573373" s="1"/>
      <c r="B573373" s="1"/>
      <c r="C573373" s="1"/>
      <c r="D573373" s="1"/>
    </row>
    <row r="573392" spans="1:4" x14ac:dyDescent="0.35">
      <c r="A573392" s="1"/>
      <c r="B573392" s="1"/>
      <c r="C573392" s="1"/>
      <c r="D573392" s="1"/>
    </row>
    <row r="573411" spans="1:4" x14ac:dyDescent="0.35">
      <c r="A573411" s="1"/>
      <c r="B573411" s="1"/>
      <c r="C573411" s="1"/>
      <c r="D573411" s="1"/>
    </row>
    <row r="573430" spans="1:4" x14ac:dyDescent="0.35">
      <c r="A573430" s="1"/>
      <c r="B573430" s="1"/>
      <c r="C573430" s="1"/>
      <c r="D573430" s="1"/>
    </row>
    <row r="573449" spans="1:4" x14ac:dyDescent="0.35">
      <c r="A573449" s="1"/>
      <c r="B573449" s="1"/>
      <c r="C573449" s="1"/>
      <c r="D573449" s="1"/>
    </row>
    <row r="573468" spans="1:4" x14ac:dyDescent="0.35">
      <c r="A573468" s="1"/>
      <c r="B573468" s="1"/>
      <c r="C573468" s="1"/>
      <c r="D573468" s="1"/>
    </row>
    <row r="573487" spans="1:4" x14ac:dyDescent="0.35">
      <c r="A573487" s="1"/>
      <c r="B573487" s="1"/>
      <c r="C573487" s="1"/>
      <c r="D573487" s="1"/>
    </row>
    <row r="573506" spans="1:4" x14ac:dyDescent="0.35">
      <c r="A573506" s="1"/>
      <c r="B573506" s="1"/>
      <c r="C573506" s="1"/>
      <c r="D573506" s="1"/>
    </row>
    <row r="573525" spans="1:4" x14ac:dyDescent="0.35">
      <c r="A573525" s="1"/>
      <c r="B573525" s="1"/>
      <c r="C573525" s="1"/>
      <c r="D573525" s="1"/>
    </row>
    <row r="573544" spans="1:4" x14ac:dyDescent="0.35">
      <c r="A573544" s="1"/>
      <c r="B573544" s="1"/>
      <c r="C573544" s="1"/>
      <c r="D573544" s="1"/>
    </row>
    <row r="573563" spans="1:4" x14ac:dyDescent="0.35">
      <c r="A573563" s="1"/>
      <c r="B573563" s="1"/>
      <c r="C573563" s="1"/>
      <c r="D573563" s="1"/>
    </row>
    <row r="573582" spans="1:4" x14ac:dyDescent="0.35">
      <c r="A573582" s="1"/>
      <c r="B573582" s="1"/>
      <c r="C573582" s="1"/>
      <c r="D573582" s="1"/>
    </row>
    <row r="573601" spans="1:4" x14ac:dyDescent="0.35">
      <c r="A573601" s="1"/>
      <c r="B573601" s="1"/>
      <c r="C573601" s="1"/>
      <c r="D573601" s="1"/>
    </row>
    <row r="573620" spans="1:4" x14ac:dyDescent="0.35">
      <c r="A573620" s="1"/>
      <c r="B573620" s="1"/>
      <c r="C573620" s="1"/>
      <c r="D573620" s="1"/>
    </row>
    <row r="573639" spans="1:4" x14ac:dyDescent="0.35">
      <c r="A573639" s="1"/>
      <c r="B573639" s="1"/>
      <c r="C573639" s="1"/>
      <c r="D573639" s="1"/>
    </row>
    <row r="573658" spans="1:4" x14ac:dyDescent="0.35">
      <c r="A573658" s="1"/>
      <c r="B573658" s="1"/>
      <c r="C573658" s="1"/>
      <c r="D573658" s="1"/>
    </row>
    <row r="573677" spans="1:4" x14ac:dyDescent="0.35">
      <c r="A573677" s="1"/>
      <c r="B573677" s="1"/>
      <c r="C573677" s="1"/>
      <c r="D573677" s="1"/>
    </row>
    <row r="573696" spans="1:4" x14ac:dyDescent="0.35">
      <c r="A573696" s="1"/>
      <c r="B573696" s="1"/>
      <c r="C573696" s="1"/>
      <c r="D573696" s="1"/>
    </row>
    <row r="573715" spans="1:4" x14ac:dyDescent="0.35">
      <c r="A573715" s="1"/>
      <c r="B573715" s="1"/>
      <c r="C573715" s="1"/>
      <c r="D573715" s="1"/>
    </row>
    <row r="573734" spans="1:4" x14ac:dyDescent="0.35">
      <c r="A573734" s="1"/>
      <c r="B573734" s="1"/>
      <c r="C573734" s="1"/>
      <c r="D573734" s="1"/>
    </row>
    <row r="573753" spans="1:4" x14ac:dyDescent="0.35">
      <c r="A573753" s="1"/>
      <c r="B573753" s="1"/>
      <c r="C573753" s="1"/>
      <c r="D573753" s="1"/>
    </row>
    <row r="573772" spans="1:4" x14ac:dyDescent="0.35">
      <c r="A573772" s="1"/>
      <c r="B573772" s="1"/>
      <c r="C573772" s="1"/>
      <c r="D573772" s="1"/>
    </row>
    <row r="573791" spans="1:4" x14ac:dyDescent="0.35">
      <c r="A573791" s="1"/>
      <c r="B573791" s="1"/>
      <c r="C573791" s="1"/>
      <c r="D573791" s="1"/>
    </row>
    <row r="573810" spans="1:4" x14ac:dyDescent="0.35">
      <c r="A573810" s="1"/>
      <c r="B573810" s="1"/>
      <c r="C573810" s="1"/>
      <c r="D573810" s="1"/>
    </row>
    <row r="573829" spans="1:4" x14ac:dyDescent="0.35">
      <c r="A573829" s="1"/>
      <c r="B573829" s="1"/>
      <c r="C573829" s="1"/>
      <c r="D573829" s="1"/>
    </row>
    <row r="573848" spans="1:4" x14ac:dyDescent="0.35">
      <c r="A573848" s="1"/>
      <c r="B573848" s="1"/>
      <c r="C573848" s="1"/>
      <c r="D573848" s="1"/>
    </row>
    <row r="573867" spans="1:4" x14ac:dyDescent="0.35">
      <c r="A573867" s="1"/>
      <c r="B573867" s="1"/>
      <c r="C573867" s="1"/>
      <c r="D573867" s="1"/>
    </row>
    <row r="573886" spans="1:4" x14ac:dyDescent="0.35">
      <c r="A573886" s="1"/>
      <c r="B573886" s="1"/>
      <c r="C573886" s="1"/>
      <c r="D573886" s="1"/>
    </row>
    <row r="573905" spans="1:4" x14ac:dyDescent="0.35">
      <c r="A573905" s="1"/>
      <c r="B573905" s="1"/>
      <c r="C573905" s="1"/>
      <c r="D573905" s="1"/>
    </row>
    <row r="573924" spans="1:4" x14ac:dyDescent="0.35">
      <c r="A573924" s="1"/>
      <c r="B573924" s="1"/>
      <c r="C573924" s="1"/>
      <c r="D573924" s="1"/>
    </row>
    <row r="573943" spans="1:4" x14ac:dyDescent="0.35">
      <c r="A573943" s="1"/>
      <c r="B573943" s="1"/>
      <c r="C573943" s="1"/>
      <c r="D573943" s="1"/>
    </row>
    <row r="573962" spans="1:4" x14ac:dyDescent="0.35">
      <c r="A573962" s="1"/>
      <c r="B573962" s="1"/>
      <c r="C573962" s="1"/>
      <c r="D573962" s="1"/>
    </row>
    <row r="573981" spans="1:4" x14ac:dyDescent="0.35">
      <c r="A573981" s="1"/>
      <c r="B573981" s="1"/>
      <c r="C573981" s="1"/>
      <c r="D573981" s="1"/>
    </row>
    <row r="574000" spans="1:4" x14ac:dyDescent="0.35">
      <c r="A574000" s="1"/>
      <c r="B574000" s="1"/>
      <c r="C574000" s="1"/>
      <c r="D574000" s="1"/>
    </row>
    <row r="574019" spans="1:4" x14ac:dyDescent="0.35">
      <c r="A574019" s="1"/>
      <c r="B574019" s="1"/>
      <c r="C574019" s="1"/>
      <c r="D574019" s="1"/>
    </row>
    <row r="574038" spans="1:4" x14ac:dyDescent="0.35">
      <c r="A574038" s="1"/>
      <c r="B574038" s="1"/>
      <c r="C574038" s="1"/>
      <c r="D574038" s="1"/>
    </row>
    <row r="574057" spans="1:4" x14ac:dyDescent="0.35">
      <c r="A574057" s="1"/>
      <c r="B574057" s="1"/>
      <c r="C574057" s="1"/>
      <c r="D574057" s="1"/>
    </row>
    <row r="574076" spans="1:4" x14ac:dyDescent="0.35">
      <c r="A574076" s="1"/>
      <c r="B574076" s="1"/>
      <c r="C574076" s="1"/>
      <c r="D574076" s="1"/>
    </row>
    <row r="574095" spans="1:4" x14ac:dyDescent="0.35">
      <c r="A574095" s="1"/>
      <c r="B574095" s="1"/>
      <c r="C574095" s="1"/>
      <c r="D574095" s="1"/>
    </row>
    <row r="574114" spans="1:4" x14ac:dyDescent="0.35">
      <c r="A574114" s="1"/>
      <c r="B574114" s="1"/>
      <c r="C574114" s="1"/>
      <c r="D574114" s="1"/>
    </row>
    <row r="574133" spans="1:4" x14ac:dyDescent="0.35">
      <c r="A574133" s="1"/>
      <c r="B574133" s="1"/>
      <c r="C574133" s="1"/>
      <c r="D574133" s="1"/>
    </row>
    <row r="574152" spans="1:4" x14ac:dyDescent="0.35">
      <c r="A574152" s="1"/>
      <c r="B574152" s="1"/>
      <c r="C574152" s="1"/>
      <c r="D574152" s="1"/>
    </row>
    <row r="574171" spans="1:4" x14ac:dyDescent="0.35">
      <c r="A574171" s="1"/>
      <c r="B574171" s="1"/>
      <c r="C574171" s="1"/>
      <c r="D574171" s="1"/>
    </row>
    <row r="574190" spans="1:4" x14ac:dyDescent="0.35">
      <c r="A574190" s="1"/>
      <c r="B574190" s="1"/>
      <c r="C574190" s="1"/>
      <c r="D574190" s="1"/>
    </row>
    <row r="574209" spans="1:4" x14ac:dyDescent="0.35">
      <c r="A574209" s="1"/>
      <c r="B574209" s="1"/>
      <c r="C574209" s="1"/>
      <c r="D574209" s="1"/>
    </row>
    <row r="574228" spans="1:4" x14ac:dyDescent="0.35">
      <c r="A574228" s="1"/>
      <c r="B574228" s="1"/>
      <c r="C574228" s="1"/>
      <c r="D574228" s="1"/>
    </row>
    <row r="574247" spans="1:4" x14ac:dyDescent="0.35">
      <c r="A574247" s="1"/>
      <c r="B574247" s="1"/>
      <c r="C574247" s="1"/>
      <c r="D574247" s="1"/>
    </row>
    <row r="574266" spans="1:4" x14ac:dyDescent="0.35">
      <c r="A574266" s="1"/>
      <c r="B574266" s="1"/>
      <c r="C574266" s="1"/>
      <c r="D574266" s="1"/>
    </row>
    <row r="574285" spans="1:4" x14ac:dyDescent="0.35">
      <c r="A574285" s="1"/>
      <c r="B574285" s="1"/>
      <c r="C574285" s="1"/>
      <c r="D574285" s="1"/>
    </row>
    <row r="574304" spans="1:4" x14ac:dyDescent="0.35">
      <c r="A574304" s="1"/>
      <c r="B574304" s="1"/>
      <c r="C574304" s="1"/>
      <c r="D574304" s="1"/>
    </row>
    <row r="574323" spans="1:4" x14ac:dyDescent="0.35">
      <c r="A574323" s="1"/>
      <c r="B574323" s="1"/>
      <c r="C574323" s="1"/>
      <c r="D574323" s="1"/>
    </row>
    <row r="574342" spans="1:4" x14ac:dyDescent="0.35">
      <c r="A574342" s="1"/>
      <c r="B574342" s="1"/>
      <c r="C574342" s="1"/>
      <c r="D574342" s="1"/>
    </row>
    <row r="574361" spans="1:4" x14ac:dyDescent="0.35">
      <c r="A574361" s="1"/>
      <c r="B574361" s="1"/>
      <c r="C574361" s="1"/>
      <c r="D574361" s="1"/>
    </row>
    <row r="574380" spans="1:4" x14ac:dyDescent="0.35">
      <c r="A574380" s="1"/>
      <c r="B574380" s="1"/>
      <c r="C574380" s="1"/>
      <c r="D574380" s="1"/>
    </row>
    <row r="574399" spans="1:4" x14ac:dyDescent="0.35">
      <c r="A574399" s="1"/>
      <c r="B574399" s="1"/>
      <c r="C574399" s="1"/>
      <c r="D574399" s="1"/>
    </row>
    <row r="574418" spans="1:4" x14ac:dyDescent="0.35">
      <c r="A574418" s="1"/>
      <c r="B574418" s="1"/>
      <c r="C574418" s="1"/>
      <c r="D574418" s="1"/>
    </row>
    <row r="574437" spans="1:4" x14ac:dyDescent="0.35">
      <c r="A574437" s="1"/>
      <c r="B574437" s="1"/>
      <c r="C574437" s="1"/>
      <c r="D574437" s="1"/>
    </row>
    <row r="574456" spans="1:4" x14ac:dyDescent="0.35">
      <c r="A574456" s="1"/>
      <c r="B574456" s="1"/>
      <c r="C574456" s="1"/>
      <c r="D574456" s="1"/>
    </row>
    <row r="574475" spans="1:4" x14ac:dyDescent="0.35">
      <c r="A574475" s="1"/>
      <c r="B574475" s="1"/>
      <c r="C574475" s="1"/>
      <c r="D574475" s="1"/>
    </row>
    <row r="574494" spans="1:4" x14ac:dyDescent="0.35">
      <c r="A574494" s="1"/>
      <c r="B574494" s="1"/>
      <c r="C574494" s="1"/>
      <c r="D574494" s="1"/>
    </row>
    <row r="574513" spans="1:4" x14ac:dyDescent="0.35">
      <c r="A574513" s="1"/>
      <c r="B574513" s="1"/>
      <c r="C574513" s="1"/>
      <c r="D574513" s="1"/>
    </row>
    <row r="574532" spans="1:4" x14ac:dyDescent="0.35">
      <c r="A574532" s="1"/>
      <c r="B574532" s="1"/>
      <c r="C574532" s="1"/>
      <c r="D574532" s="1"/>
    </row>
    <row r="574551" spans="1:4" x14ac:dyDescent="0.35">
      <c r="A574551" s="1"/>
      <c r="B574551" s="1"/>
      <c r="C574551" s="1"/>
      <c r="D574551" s="1"/>
    </row>
    <row r="574570" spans="1:4" x14ac:dyDescent="0.35">
      <c r="A574570" s="1"/>
      <c r="B574570" s="1"/>
      <c r="C574570" s="1"/>
      <c r="D574570" s="1"/>
    </row>
    <row r="574589" spans="1:4" x14ac:dyDescent="0.35">
      <c r="A574589" s="1"/>
      <c r="B574589" s="1"/>
      <c r="C574589" s="1"/>
      <c r="D574589" s="1"/>
    </row>
    <row r="574608" spans="1:4" x14ac:dyDescent="0.35">
      <c r="A574608" s="1"/>
      <c r="B574608" s="1"/>
      <c r="C574608" s="1"/>
      <c r="D574608" s="1"/>
    </row>
    <row r="574627" spans="1:4" x14ac:dyDescent="0.35">
      <c r="A574627" s="1"/>
      <c r="B574627" s="1"/>
      <c r="C574627" s="1"/>
      <c r="D574627" s="1"/>
    </row>
    <row r="574646" spans="1:4" x14ac:dyDescent="0.35">
      <c r="A574646" s="1"/>
      <c r="B574646" s="1"/>
      <c r="C574646" s="1"/>
      <c r="D574646" s="1"/>
    </row>
    <row r="574665" spans="1:4" x14ac:dyDescent="0.35">
      <c r="A574665" s="1"/>
      <c r="B574665" s="1"/>
      <c r="C574665" s="1"/>
      <c r="D574665" s="1"/>
    </row>
    <row r="574684" spans="1:4" x14ac:dyDescent="0.35">
      <c r="A574684" s="1"/>
      <c r="B574684" s="1"/>
      <c r="C574684" s="1"/>
      <c r="D574684" s="1"/>
    </row>
    <row r="574703" spans="1:4" x14ac:dyDescent="0.35">
      <c r="A574703" s="1"/>
      <c r="B574703" s="1"/>
      <c r="C574703" s="1"/>
      <c r="D574703" s="1"/>
    </row>
    <row r="574722" spans="1:4" x14ac:dyDescent="0.35">
      <c r="A574722" s="1"/>
      <c r="B574722" s="1"/>
      <c r="C574722" s="1"/>
      <c r="D574722" s="1"/>
    </row>
    <row r="574741" spans="1:4" x14ac:dyDescent="0.35">
      <c r="A574741" s="1"/>
      <c r="B574741" s="1"/>
      <c r="C574741" s="1"/>
      <c r="D574741" s="1"/>
    </row>
    <row r="574760" spans="1:4" x14ac:dyDescent="0.35">
      <c r="A574760" s="1"/>
      <c r="B574760" s="1"/>
      <c r="C574760" s="1"/>
      <c r="D574760" s="1"/>
    </row>
    <row r="574779" spans="1:4" x14ac:dyDescent="0.35">
      <c r="A574779" s="1"/>
      <c r="B574779" s="1"/>
      <c r="C574779" s="1"/>
      <c r="D574779" s="1"/>
    </row>
    <row r="574798" spans="1:4" x14ac:dyDescent="0.35">
      <c r="A574798" s="1"/>
      <c r="B574798" s="1"/>
      <c r="C574798" s="1"/>
      <c r="D574798" s="1"/>
    </row>
    <row r="574817" spans="1:4" x14ac:dyDescent="0.35">
      <c r="A574817" s="1"/>
      <c r="B574817" s="1"/>
      <c r="C574817" s="1"/>
      <c r="D574817" s="1"/>
    </row>
    <row r="574836" spans="1:4" x14ac:dyDescent="0.35">
      <c r="A574836" s="1"/>
      <c r="B574836" s="1"/>
      <c r="C574836" s="1"/>
      <c r="D574836" s="1"/>
    </row>
    <row r="574855" spans="1:4" x14ac:dyDescent="0.35">
      <c r="A574855" s="1"/>
      <c r="B574855" s="1"/>
      <c r="C574855" s="1"/>
      <c r="D574855" s="1"/>
    </row>
    <row r="574874" spans="1:4" x14ac:dyDescent="0.35">
      <c r="A574874" s="1"/>
      <c r="B574874" s="1"/>
      <c r="C574874" s="1"/>
      <c r="D574874" s="1"/>
    </row>
    <row r="574893" spans="1:4" x14ac:dyDescent="0.35">
      <c r="A574893" s="1"/>
      <c r="B574893" s="1"/>
      <c r="C574893" s="1"/>
      <c r="D574893" s="1"/>
    </row>
    <row r="574912" spans="1:4" x14ac:dyDescent="0.35">
      <c r="A574912" s="1"/>
      <c r="B574912" s="1"/>
      <c r="C574912" s="1"/>
      <c r="D574912" s="1"/>
    </row>
    <row r="574931" spans="1:4" x14ac:dyDescent="0.35">
      <c r="A574931" s="1"/>
      <c r="B574931" s="1"/>
      <c r="C574931" s="1"/>
      <c r="D574931" s="1"/>
    </row>
    <row r="574950" spans="1:4" x14ac:dyDescent="0.35">
      <c r="A574950" s="1"/>
      <c r="B574950" s="1"/>
      <c r="C574950" s="1"/>
      <c r="D574950" s="1"/>
    </row>
    <row r="574969" spans="1:4" x14ac:dyDescent="0.35">
      <c r="A574969" s="1"/>
      <c r="B574969" s="1"/>
      <c r="C574969" s="1"/>
      <c r="D574969" s="1"/>
    </row>
    <row r="574988" spans="1:4" x14ac:dyDescent="0.35">
      <c r="A574988" s="1"/>
      <c r="B574988" s="1"/>
      <c r="C574988" s="1"/>
      <c r="D574988" s="1"/>
    </row>
    <row r="575007" spans="1:4" x14ac:dyDescent="0.35">
      <c r="A575007" s="1"/>
      <c r="B575007" s="1"/>
      <c r="C575007" s="1"/>
      <c r="D575007" s="1"/>
    </row>
    <row r="575026" spans="1:4" x14ac:dyDescent="0.35">
      <c r="A575026" s="1"/>
      <c r="B575026" s="1"/>
      <c r="C575026" s="1"/>
      <c r="D575026" s="1"/>
    </row>
    <row r="575045" spans="1:4" x14ac:dyDescent="0.35">
      <c r="A575045" s="1"/>
      <c r="B575045" s="1"/>
      <c r="C575045" s="1"/>
      <c r="D575045" s="1"/>
    </row>
    <row r="575064" spans="1:4" x14ac:dyDescent="0.35">
      <c r="A575064" s="1"/>
      <c r="B575064" s="1"/>
      <c r="C575064" s="1"/>
      <c r="D575064" s="1"/>
    </row>
    <row r="575083" spans="1:4" x14ac:dyDescent="0.35">
      <c r="A575083" s="1"/>
      <c r="B575083" s="1"/>
      <c r="C575083" s="1"/>
      <c r="D575083" s="1"/>
    </row>
    <row r="575102" spans="1:4" x14ac:dyDescent="0.35">
      <c r="A575102" s="1"/>
      <c r="B575102" s="1"/>
      <c r="C575102" s="1"/>
      <c r="D575102" s="1"/>
    </row>
    <row r="575121" spans="1:4" x14ac:dyDescent="0.35">
      <c r="A575121" s="1"/>
      <c r="B575121" s="1"/>
      <c r="C575121" s="1"/>
      <c r="D575121" s="1"/>
    </row>
    <row r="575140" spans="1:4" x14ac:dyDescent="0.35">
      <c r="A575140" s="1"/>
      <c r="B575140" s="1"/>
      <c r="C575140" s="1"/>
      <c r="D575140" s="1"/>
    </row>
    <row r="575159" spans="1:4" x14ac:dyDescent="0.35">
      <c r="A575159" s="1"/>
      <c r="B575159" s="1"/>
      <c r="C575159" s="1"/>
      <c r="D575159" s="1"/>
    </row>
    <row r="575178" spans="1:4" x14ac:dyDescent="0.35">
      <c r="A575178" s="1"/>
      <c r="B575178" s="1"/>
      <c r="C575178" s="1"/>
      <c r="D575178" s="1"/>
    </row>
    <row r="575197" spans="1:4" x14ac:dyDescent="0.35">
      <c r="A575197" s="1"/>
      <c r="B575197" s="1"/>
      <c r="C575197" s="1"/>
      <c r="D575197" s="1"/>
    </row>
    <row r="575216" spans="1:4" x14ac:dyDescent="0.35">
      <c r="A575216" s="1"/>
      <c r="B575216" s="1"/>
      <c r="C575216" s="1"/>
      <c r="D575216" s="1"/>
    </row>
    <row r="575235" spans="1:4" x14ac:dyDescent="0.35">
      <c r="A575235" s="1"/>
      <c r="B575235" s="1"/>
      <c r="C575235" s="1"/>
      <c r="D575235" s="1"/>
    </row>
    <row r="575254" spans="1:4" x14ac:dyDescent="0.35">
      <c r="A575254" s="1"/>
      <c r="B575254" s="1"/>
      <c r="C575254" s="1"/>
      <c r="D575254" s="1"/>
    </row>
    <row r="575273" spans="1:4" x14ac:dyDescent="0.35">
      <c r="A575273" s="1"/>
      <c r="B575273" s="1"/>
      <c r="C575273" s="1"/>
      <c r="D575273" s="1"/>
    </row>
    <row r="575292" spans="1:4" x14ac:dyDescent="0.35">
      <c r="A575292" s="1"/>
      <c r="B575292" s="1"/>
      <c r="C575292" s="1"/>
      <c r="D575292" s="1"/>
    </row>
    <row r="575311" spans="1:4" x14ac:dyDescent="0.35">
      <c r="A575311" s="1"/>
      <c r="B575311" s="1"/>
      <c r="C575311" s="1"/>
      <c r="D575311" s="1"/>
    </row>
    <row r="575330" spans="1:4" x14ac:dyDescent="0.35">
      <c r="A575330" s="1"/>
      <c r="B575330" s="1"/>
      <c r="C575330" s="1"/>
      <c r="D575330" s="1"/>
    </row>
    <row r="575349" spans="1:4" x14ac:dyDescent="0.35">
      <c r="A575349" s="1"/>
      <c r="B575349" s="1"/>
      <c r="C575349" s="1"/>
      <c r="D575349" s="1"/>
    </row>
    <row r="575368" spans="1:4" x14ac:dyDescent="0.35">
      <c r="A575368" s="1"/>
      <c r="B575368" s="1"/>
      <c r="C575368" s="1"/>
      <c r="D575368" s="1"/>
    </row>
    <row r="575387" spans="1:4" x14ac:dyDescent="0.35">
      <c r="A575387" s="1"/>
      <c r="B575387" s="1"/>
      <c r="C575387" s="1"/>
      <c r="D575387" s="1"/>
    </row>
    <row r="575406" spans="1:4" x14ac:dyDescent="0.35">
      <c r="A575406" s="1"/>
      <c r="B575406" s="1"/>
      <c r="C575406" s="1"/>
      <c r="D575406" s="1"/>
    </row>
    <row r="575425" spans="1:4" x14ac:dyDescent="0.35">
      <c r="A575425" s="1"/>
      <c r="B575425" s="1"/>
      <c r="C575425" s="1"/>
      <c r="D575425" s="1"/>
    </row>
    <row r="575444" spans="1:4" x14ac:dyDescent="0.35">
      <c r="A575444" s="1"/>
      <c r="B575444" s="1"/>
      <c r="C575444" s="1"/>
      <c r="D575444" s="1"/>
    </row>
    <row r="575463" spans="1:4" x14ac:dyDescent="0.35">
      <c r="A575463" s="1"/>
      <c r="B575463" s="1"/>
      <c r="C575463" s="1"/>
      <c r="D575463" s="1"/>
    </row>
    <row r="575482" spans="1:4" x14ac:dyDescent="0.35">
      <c r="A575482" s="1"/>
      <c r="B575482" s="1"/>
      <c r="C575482" s="1"/>
      <c r="D575482" s="1"/>
    </row>
    <row r="575501" spans="1:4" x14ac:dyDescent="0.35">
      <c r="A575501" s="1"/>
      <c r="B575501" s="1"/>
      <c r="C575501" s="1"/>
      <c r="D575501" s="1"/>
    </row>
    <row r="575520" spans="1:4" x14ac:dyDescent="0.35">
      <c r="A575520" s="1"/>
      <c r="B575520" s="1"/>
      <c r="C575520" s="1"/>
      <c r="D575520" s="1"/>
    </row>
    <row r="575539" spans="1:4" x14ac:dyDescent="0.35">
      <c r="A575539" s="1"/>
      <c r="B575539" s="1"/>
      <c r="C575539" s="1"/>
      <c r="D575539" s="1"/>
    </row>
    <row r="575558" spans="1:4" x14ac:dyDescent="0.35">
      <c r="A575558" s="1"/>
      <c r="B575558" s="1"/>
      <c r="C575558" s="1"/>
      <c r="D575558" s="1"/>
    </row>
    <row r="575577" spans="1:4" x14ac:dyDescent="0.35">
      <c r="A575577" s="1"/>
      <c r="B575577" s="1"/>
      <c r="C575577" s="1"/>
      <c r="D575577" s="1"/>
    </row>
    <row r="575596" spans="1:4" x14ac:dyDescent="0.35">
      <c r="A575596" s="1"/>
      <c r="B575596" s="1"/>
      <c r="C575596" s="1"/>
      <c r="D575596" s="1"/>
    </row>
    <row r="575615" spans="1:4" x14ac:dyDescent="0.35">
      <c r="A575615" s="1"/>
      <c r="B575615" s="1"/>
      <c r="C575615" s="1"/>
      <c r="D575615" s="1"/>
    </row>
    <row r="575634" spans="1:4" x14ac:dyDescent="0.35">
      <c r="A575634" s="1"/>
      <c r="B575634" s="1"/>
      <c r="C575634" s="1"/>
      <c r="D575634" s="1"/>
    </row>
    <row r="575653" spans="1:4" x14ac:dyDescent="0.35">
      <c r="A575653" s="1"/>
      <c r="B575653" s="1"/>
      <c r="C575653" s="1"/>
      <c r="D575653" s="1"/>
    </row>
    <row r="575672" spans="1:4" x14ac:dyDescent="0.35">
      <c r="A575672" s="1"/>
      <c r="B575672" s="1"/>
      <c r="C575672" s="1"/>
      <c r="D575672" s="1"/>
    </row>
    <row r="575691" spans="1:4" x14ac:dyDescent="0.35">
      <c r="A575691" s="1"/>
      <c r="B575691" s="1"/>
      <c r="C575691" s="1"/>
      <c r="D575691" s="1"/>
    </row>
    <row r="575710" spans="1:4" x14ac:dyDescent="0.35">
      <c r="A575710" s="1"/>
      <c r="B575710" s="1"/>
      <c r="C575710" s="1"/>
      <c r="D575710" s="1"/>
    </row>
    <row r="575729" spans="1:4" x14ac:dyDescent="0.35">
      <c r="A575729" s="1"/>
      <c r="B575729" s="1"/>
      <c r="C575729" s="1"/>
      <c r="D575729" s="1"/>
    </row>
    <row r="575748" spans="1:4" x14ac:dyDescent="0.35">
      <c r="A575748" s="1"/>
      <c r="B575748" s="1"/>
      <c r="C575748" s="1"/>
      <c r="D575748" s="1"/>
    </row>
    <row r="575767" spans="1:4" x14ac:dyDescent="0.35">
      <c r="A575767" s="1"/>
      <c r="B575767" s="1"/>
      <c r="C575767" s="1"/>
      <c r="D575767" s="1"/>
    </row>
    <row r="575786" spans="1:4" x14ac:dyDescent="0.35">
      <c r="A575786" s="1"/>
      <c r="B575786" s="1"/>
      <c r="C575786" s="1"/>
      <c r="D575786" s="1"/>
    </row>
    <row r="575805" spans="1:4" x14ac:dyDescent="0.35">
      <c r="A575805" s="1"/>
      <c r="B575805" s="1"/>
      <c r="C575805" s="1"/>
      <c r="D575805" s="1"/>
    </row>
    <row r="575824" spans="1:4" x14ac:dyDescent="0.35">
      <c r="A575824" s="1"/>
      <c r="B575824" s="1"/>
      <c r="C575824" s="1"/>
      <c r="D575824" s="1"/>
    </row>
    <row r="575843" spans="1:4" x14ac:dyDescent="0.35">
      <c r="A575843" s="1"/>
      <c r="B575843" s="1"/>
      <c r="C575843" s="1"/>
      <c r="D575843" s="1"/>
    </row>
    <row r="575862" spans="1:4" x14ac:dyDescent="0.35">
      <c r="A575862" s="1"/>
      <c r="B575862" s="1"/>
      <c r="C575862" s="1"/>
      <c r="D575862" s="1"/>
    </row>
    <row r="575881" spans="1:4" x14ac:dyDescent="0.35">
      <c r="A575881" s="1"/>
      <c r="B575881" s="1"/>
      <c r="C575881" s="1"/>
      <c r="D575881" s="1"/>
    </row>
    <row r="575900" spans="1:4" x14ac:dyDescent="0.35">
      <c r="A575900" s="1"/>
      <c r="B575900" s="1"/>
      <c r="C575900" s="1"/>
      <c r="D575900" s="1"/>
    </row>
    <row r="575919" spans="1:4" x14ac:dyDescent="0.35">
      <c r="A575919" s="1"/>
      <c r="B575919" s="1"/>
      <c r="C575919" s="1"/>
      <c r="D575919" s="1"/>
    </row>
    <row r="575938" spans="1:4" x14ac:dyDescent="0.35">
      <c r="A575938" s="1"/>
      <c r="B575938" s="1"/>
      <c r="C575938" s="1"/>
      <c r="D575938" s="1"/>
    </row>
    <row r="575957" spans="1:4" x14ac:dyDescent="0.35">
      <c r="A575957" s="1"/>
      <c r="B575957" s="1"/>
      <c r="C575957" s="1"/>
      <c r="D575957" s="1"/>
    </row>
    <row r="575976" spans="1:4" x14ac:dyDescent="0.35">
      <c r="A575976" s="1"/>
      <c r="B575976" s="1"/>
      <c r="C575976" s="1"/>
      <c r="D575976" s="1"/>
    </row>
    <row r="575995" spans="1:4" x14ac:dyDescent="0.35">
      <c r="A575995" s="1"/>
      <c r="B575995" s="1"/>
      <c r="C575995" s="1"/>
      <c r="D575995" s="1"/>
    </row>
    <row r="576014" spans="1:4" x14ac:dyDescent="0.35">
      <c r="A576014" s="1"/>
      <c r="B576014" s="1"/>
      <c r="C576014" s="1"/>
      <c r="D576014" s="1"/>
    </row>
    <row r="576033" spans="1:4" x14ac:dyDescent="0.35">
      <c r="A576033" s="1"/>
      <c r="B576033" s="1"/>
      <c r="C576033" s="1"/>
      <c r="D576033" s="1"/>
    </row>
    <row r="576052" spans="1:4" x14ac:dyDescent="0.35">
      <c r="A576052" s="1"/>
      <c r="B576052" s="1"/>
      <c r="C576052" s="1"/>
      <c r="D576052" s="1"/>
    </row>
    <row r="576071" spans="1:4" x14ac:dyDescent="0.35">
      <c r="A576071" s="1"/>
      <c r="B576071" s="1"/>
      <c r="C576071" s="1"/>
      <c r="D576071" s="1"/>
    </row>
    <row r="576090" spans="1:4" x14ac:dyDescent="0.35">
      <c r="A576090" s="1"/>
      <c r="B576090" s="1"/>
      <c r="C576090" s="1"/>
      <c r="D576090" s="1"/>
    </row>
    <row r="576109" spans="1:4" x14ac:dyDescent="0.35">
      <c r="A576109" s="1"/>
      <c r="B576109" s="1"/>
      <c r="C576109" s="1"/>
      <c r="D576109" s="1"/>
    </row>
    <row r="576128" spans="1:4" x14ac:dyDescent="0.35">
      <c r="A576128" s="1"/>
      <c r="B576128" s="1"/>
      <c r="C576128" s="1"/>
      <c r="D576128" s="1"/>
    </row>
    <row r="576147" spans="1:4" x14ac:dyDescent="0.35">
      <c r="A576147" s="1"/>
      <c r="B576147" s="1"/>
      <c r="C576147" s="1"/>
      <c r="D576147" s="1"/>
    </row>
    <row r="576166" spans="1:4" x14ac:dyDescent="0.35">
      <c r="A576166" s="1"/>
      <c r="B576166" s="1"/>
      <c r="C576166" s="1"/>
      <c r="D576166" s="1"/>
    </row>
    <row r="576185" spans="1:4" x14ac:dyDescent="0.35">
      <c r="A576185" s="1"/>
      <c r="B576185" s="1"/>
      <c r="C576185" s="1"/>
      <c r="D576185" s="1"/>
    </row>
    <row r="576204" spans="1:4" x14ac:dyDescent="0.35">
      <c r="A576204" s="1"/>
      <c r="B576204" s="1"/>
      <c r="C576204" s="1"/>
      <c r="D576204" s="1"/>
    </row>
    <row r="576223" spans="1:4" x14ac:dyDescent="0.35">
      <c r="A576223" s="1"/>
      <c r="B576223" s="1"/>
      <c r="C576223" s="1"/>
      <c r="D576223" s="1"/>
    </row>
    <row r="576242" spans="1:4" x14ac:dyDescent="0.35">
      <c r="A576242" s="1"/>
      <c r="B576242" s="1"/>
      <c r="C576242" s="1"/>
      <c r="D576242" s="1"/>
    </row>
    <row r="576261" spans="1:4" x14ac:dyDescent="0.35">
      <c r="A576261" s="1"/>
      <c r="B576261" s="1"/>
      <c r="C576261" s="1"/>
      <c r="D576261" s="1"/>
    </row>
    <row r="576280" spans="1:4" x14ac:dyDescent="0.35">
      <c r="A576280" s="1"/>
      <c r="B576280" s="1"/>
      <c r="C576280" s="1"/>
      <c r="D576280" s="1"/>
    </row>
    <row r="576299" spans="1:4" x14ac:dyDescent="0.35">
      <c r="A576299" s="1"/>
      <c r="B576299" s="1"/>
      <c r="C576299" s="1"/>
      <c r="D576299" s="1"/>
    </row>
    <row r="576318" spans="1:4" x14ac:dyDescent="0.35">
      <c r="A576318" s="1"/>
      <c r="B576318" s="1"/>
      <c r="C576318" s="1"/>
      <c r="D576318" s="1"/>
    </row>
    <row r="576337" spans="1:4" x14ac:dyDescent="0.35">
      <c r="A576337" s="1"/>
      <c r="B576337" s="1"/>
      <c r="C576337" s="1"/>
      <c r="D576337" s="1"/>
    </row>
    <row r="576356" spans="1:4" x14ac:dyDescent="0.35">
      <c r="A576356" s="1"/>
      <c r="B576356" s="1"/>
      <c r="C576356" s="1"/>
      <c r="D576356" s="1"/>
    </row>
    <row r="576375" spans="1:4" x14ac:dyDescent="0.35">
      <c r="A576375" s="1"/>
      <c r="B576375" s="1"/>
      <c r="C576375" s="1"/>
      <c r="D576375" s="1"/>
    </row>
    <row r="576394" spans="1:4" x14ac:dyDescent="0.35">
      <c r="A576394" s="1"/>
      <c r="B576394" s="1"/>
      <c r="C576394" s="1"/>
      <c r="D576394" s="1"/>
    </row>
    <row r="576413" spans="1:4" x14ac:dyDescent="0.35">
      <c r="A576413" s="1"/>
      <c r="B576413" s="1"/>
      <c r="C576413" s="1"/>
      <c r="D576413" s="1"/>
    </row>
    <row r="576432" spans="1:4" x14ac:dyDescent="0.35">
      <c r="A576432" s="1"/>
      <c r="B576432" s="1"/>
      <c r="C576432" s="1"/>
      <c r="D576432" s="1"/>
    </row>
    <row r="576451" spans="1:4" x14ac:dyDescent="0.35">
      <c r="A576451" s="1"/>
      <c r="B576451" s="1"/>
      <c r="C576451" s="1"/>
      <c r="D576451" s="1"/>
    </row>
    <row r="576470" spans="1:4" x14ac:dyDescent="0.35">
      <c r="A576470" s="1"/>
      <c r="B576470" s="1"/>
      <c r="C576470" s="1"/>
      <c r="D576470" s="1"/>
    </row>
    <row r="576489" spans="1:4" x14ac:dyDescent="0.35">
      <c r="A576489" s="1"/>
      <c r="B576489" s="1"/>
      <c r="C576489" s="1"/>
      <c r="D576489" s="1"/>
    </row>
    <row r="576508" spans="1:4" x14ac:dyDescent="0.35">
      <c r="A576508" s="1"/>
      <c r="B576508" s="1"/>
      <c r="C576508" s="1"/>
      <c r="D576508" s="1"/>
    </row>
    <row r="576527" spans="1:4" x14ac:dyDescent="0.35">
      <c r="A576527" s="1"/>
      <c r="B576527" s="1"/>
      <c r="C576527" s="1"/>
      <c r="D576527" s="1"/>
    </row>
    <row r="576546" spans="1:4" x14ac:dyDescent="0.35">
      <c r="A576546" s="1"/>
      <c r="B576546" s="1"/>
      <c r="C576546" s="1"/>
      <c r="D576546" s="1"/>
    </row>
    <row r="576565" spans="1:4" x14ac:dyDescent="0.35">
      <c r="A576565" s="1"/>
      <c r="B576565" s="1"/>
      <c r="C576565" s="1"/>
      <c r="D576565" s="1"/>
    </row>
    <row r="576584" spans="1:4" x14ac:dyDescent="0.35">
      <c r="A576584" s="1"/>
      <c r="B576584" s="1"/>
      <c r="C576584" s="1"/>
      <c r="D576584" s="1"/>
    </row>
    <row r="576603" spans="1:4" x14ac:dyDescent="0.35">
      <c r="A576603" s="1"/>
      <c r="B576603" s="1"/>
      <c r="C576603" s="1"/>
      <c r="D576603" s="1"/>
    </row>
    <row r="576622" spans="1:4" x14ac:dyDescent="0.35">
      <c r="A576622" s="1"/>
      <c r="B576622" s="1"/>
      <c r="C576622" s="1"/>
      <c r="D576622" s="1"/>
    </row>
    <row r="576641" spans="1:4" x14ac:dyDescent="0.35">
      <c r="A576641" s="1"/>
      <c r="B576641" s="1"/>
      <c r="C576641" s="1"/>
      <c r="D576641" s="1"/>
    </row>
    <row r="576660" spans="1:4" x14ac:dyDescent="0.35">
      <c r="A576660" s="1"/>
      <c r="B576660" s="1"/>
      <c r="C576660" s="1"/>
      <c r="D576660" s="1"/>
    </row>
    <row r="576679" spans="1:4" x14ac:dyDescent="0.35">
      <c r="A576679" s="1"/>
      <c r="B576679" s="1"/>
      <c r="C576679" s="1"/>
      <c r="D576679" s="1"/>
    </row>
    <row r="576698" spans="1:4" x14ac:dyDescent="0.35">
      <c r="A576698" s="1"/>
      <c r="B576698" s="1"/>
      <c r="C576698" s="1"/>
      <c r="D576698" s="1"/>
    </row>
    <row r="576717" spans="1:4" x14ac:dyDescent="0.35">
      <c r="A576717" s="1"/>
      <c r="B576717" s="1"/>
      <c r="C576717" s="1"/>
      <c r="D576717" s="1"/>
    </row>
    <row r="576736" spans="1:4" x14ac:dyDescent="0.35">
      <c r="A576736" s="1"/>
      <c r="B576736" s="1"/>
      <c r="C576736" s="1"/>
      <c r="D576736" s="1"/>
    </row>
    <row r="576755" spans="1:4" x14ac:dyDescent="0.35">
      <c r="A576755" s="1"/>
      <c r="B576755" s="1"/>
      <c r="C576755" s="1"/>
      <c r="D576755" s="1"/>
    </row>
    <row r="576774" spans="1:4" x14ac:dyDescent="0.35">
      <c r="A576774" s="1"/>
      <c r="B576774" s="1"/>
      <c r="C576774" s="1"/>
      <c r="D576774" s="1"/>
    </row>
    <row r="576793" spans="1:4" x14ac:dyDescent="0.35">
      <c r="A576793" s="1"/>
      <c r="B576793" s="1"/>
      <c r="C576793" s="1"/>
      <c r="D576793" s="1"/>
    </row>
    <row r="576812" spans="1:4" x14ac:dyDescent="0.35">
      <c r="A576812" s="1"/>
      <c r="B576812" s="1"/>
      <c r="C576812" s="1"/>
      <c r="D576812" s="1"/>
    </row>
    <row r="576831" spans="1:4" x14ac:dyDescent="0.35">
      <c r="A576831" s="1"/>
      <c r="B576831" s="1"/>
      <c r="C576831" s="1"/>
      <c r="D576831" s="1"/>
    </row>
    <row r="576850" spans="1:4" x14ac:dyDescent="0.35">
      <c r="A576850" s="1"/>
      <c r="B576850" s="1"/>
      <c r="C576850" s="1"/>
      <c r="D576850" s="1"/>
    </row>
    <row r="576869" spans="1:4" x14ac:dyDescent="0.35">
      <c r="A576869" s="1"/>
      <c r="B576869" s="1"/>
      <c r="C576869" s="1"/>
      <c r="D576869" s="1"/>
    </row>
    <row r="576888" spans="1:4" x14ac:dyDescent="0.35">
      <c r="A576888" s="1"/>
      <c r="B576888" s="1"/>
      <c r="C576888" s="1"/>
      <c r="D576888" s="1"/>
    </row>
    <row r="576907" spans="1:4" x14ac:dyDescent="0.35">
      <c r="A576907" s="1"/>
      <c r="B576907" s="1"/>
      <c r="C576907" s="1"/>
      <c r="D576907" s="1"/>
    </row>
    <row r="576926" spans="1:4" x14ac:dyDescent="0.35">
      <c r="A576926" s="1"/>
      <c r="B576926" s="1"/>
      <c r="C576926" s="1"/>
      <c r="D576926" s="1"/>
    </row>
    <row r="576945" spans="1:4" x14ac:dyDescent="0.35">
      <c r="A576945" s="1"/>
      <c r="B576945" s="1"/>
      <c r="C576945" s="1"/>
      <c r="D576945" s="1"/>
    </row>
    <row r="576964" spans="1:4" x14ac:dyDescent="0.35">
      <c r="A576964" s="1"/>
      <c r="B576964" s="1"/>
      <c r="C576964" s="1"/>
      <c r="D576964" s="1"/>
    </row>
    <row r="576983" spans="1:4" x14ac:dyDescent="0.35">
      <c r="A576983" s="1"/>
      <c r="B576983" s="1"/>
      <c r="C576983" s="1"/>
      <c r="D576983" s="1"/>
    </row>
    <row r="577002" spans="1:4" x14ac:dyDescent="0.35">
      <c r="A577002" s="1"/>
      <c r="B577002" s="1"/>
      <c r="C577002" s="1"/>
      <c r="D577002" s="1"/>
    </row>
    <row r="577021" spans="1:4" x14ac:dyDescent="0.35">
      <c r="A577021" s="1"/>
      <c r="B577021" s="1"/>
      <c r="C577021" s="1"/>
      <c r="D577021" s="1"/>
    </row>
    <row r="577040" spans="1:4" x14ac:dyDescent="0.35">
      <c r="A577040" s="1"/>
      <c r="B577040" s="1"/>
      <c r="C577040" s="1"/>
      <c r="D577040" s="1"/>
    </row>
    <row r="577059" spans="1:4" x14ac:dyDescent="0.35">
      <c r="A577059" s="1"/>
      <c r="B577059" s="1"/>
      <c r="C577059" s="1"/>
      <c r="D577059" s="1"/>
    </row>
    <row r="577078" spans="1:4" x14ac:dyDescent="0.35">
      <c r="A577078" s="1"/>
      <c r="B577078" s="1"/>
      <c r="C577078" s="1"/>
      <c r="D577078" s="1"/>
    </row>
    <row r="577097" spans="1:4" x14ac:dyDescent="0.35">
      <c r="A577097" s="1"/>
      <c r="B577097" s="1"/>
      <c r="C577097" s="1"/>
      <c r="D577097" s="1"/>
    </row>
    <row r="577116" spans="1:4" x14ac:dyDescent="0.35">
      <c r="A577116" s="1"/>
      <c r="B577116" s="1"/>
      <c r="C577116" s="1"/>
      <c r="D577116" s="1"/>
    </row>
    <row r="577135" spans="1:4" x14ac:dyDescent="0.35">
      <c r="A577135" s="1"/>
      <c r="B577135" s="1"/>
      <c r="C577135" s="1"/>
      <c r="D577135" s="1"/>
    </row>
    <row r="577154" spans="1:4" x14ac:dyDescent="0.35">
      <c r="A577154" s="1"/>
      <c r="B577154" s="1"/>
      <c r="C577154" s="1"/>
      <c r="D577154" s="1"/>
    </row>
    <row r="577173" spans="1:4" x14ac:dyDescent="0.35">
      <c r="A577173" s="1"/>
      <c r="B577173" s="1"/>
      <c r="C577173" s="1"/>
      <c r="D577173" s="1"/>
    </row>
    <row r="577192" spans="1:4" x14ac:dyDescent="0.35">
      <c r="A577192" s="1"/>
      <c r="B577192" s="1"/>
      <c r="C577192" s="1"/>
      <c r="D577192" s="1"/>
    </row>
    <row r="577211" spans="1:4" x14ac:dyDescent="0.35">
      <c r="A577211" s="1"/>
      <c r="B577211" s="1"/>
      <c r="C577211" s="1"/>
      <c r="D577211" s="1"/>
    </row>
    <row r="577230" spans="1:4" x14ac:dyDescent="0.35">
      <c r="A577230" s="1"/>
      <c r="B577230" s="1"/>
      <c r="C577230" s="1"/>
      <c r="D577230" s="1"/>
    </row>
    <row r="577249" spans="1:4" x14ac:dyDescent="0.35">
      <c r="A577249" s="1"/>
      <c r="B577249" s="1"/>
      <c r="C577249" s="1"/>
      <c r="D577249" s="1"/>
    </row>
    <row r="577268" spans="1:4" x14ac:dyDescent="0.35">
      <c r="A577268" s="1"/>
      <c r="B577268" s="1"/>
      <c r="C577268" s="1"/>
      <c r="D577268" s="1"/>
    </row>
    <row r="577287" spans="1:4" x14ac:dyDescent="0.35">
      <c r="A577287" s="1"/>
      <c r="B577287" s="1"/>
      <c r="C577287" s="1"/>
      <c r="D577287" s="1"/>
    </row>
    <row r="577306" spans="1:4" x14ac:dyDescent="0.35">
      <c r="A577306" s="1"/>
      <c r="B577306" s="1"/>
      <c r="C577306" s="1"/>
      <c r="D577306" s="1"/>
    </row>
    <row r="577325" spans="1:4" x14ac:dyDescent="0.35">
      <c r="A577325" s="1"/>
      <c r="B577325" s="1"/>
      <c r="C577325" s="1"/>
      <c r="D577325" s="1"/>
    </row>
    <row r="577344" spans="1:4" x14ac:dyDescent="0.35">
      <c r="A577344" s="1"/>
      <c r="B577344" s="1"/>
      <c r="C577344" s="1"/>
      <c r="D577344" s="1"/>
    </row>
    <row r="577363" spans="1:4" x14ac:dyDescent="0.35">
      <c r="A577363" s="1"/>
      <c r="B577363" s="1"/>
      <c r="C577363" s="1"/>
      <c r="D577363" s="1"/>
    </row>
    <row r="577382" spans="1:4" x14ac:dyDescent="0.35">
      <c r="A577382" s="1"/>
      <c r="B577382" s="1"/>
      <c r="C577382" s="1"/>
      <c r="D577382" s="1"/>
    </row>
    <row r="577401" spans="1:4" x14ac:dyDescent="0.35">
      <c r="A577401" s="1"/>
      <c r="B577401" s="1"/>
      <c r="C577401" s="1"/>
      <c r="D577401" s="1"/>
    </row>
    <row r="577420" spans="1:4" x14ac:dyDescent="0.35">
      <c r="A577420" s="1"/>
      <c r="B577420" s="1"/>
      <c r="C577420" s="1"/>
      <c r="D577420" s="1"/>
    </row>
    <row r="577439" spans="1:4" x14ac:dyDescent="0.35">
      <c r="A577439" s="1"/>
      <c r="B577439" s="1"/>
      <c r="C577439" s="1"/>
      <c r="D577439" s="1"/>
    </row>
    <row r="577458" spans="1:4" x14ac:dyDescent="0.35">
      <c r="A577458" s="1"/>
      <c r="B577458" s="1"/>
      <c r="C577458" s="1"/>
      <c r="D577458" s="1"/>
    </row>
    <row r="577477" spans="1:4" x14ac:dyDescent="0.35">
      <c r="A577477" s="1"/>
      <c r="B577477" s="1"/>
      <c r="C577477" s="1"/>
      <c r="D577477" s="1"/>
    </row>
    <row r="577496" spans="1:4" x14ac:dyDescent="0.35">
      <c r="A577496" s="1"/>
      <c r="B577496" s="1"/>
      <c r="C577496" s="1"/>
      <c r="D577496" s="1"/>
    </row>
    <row r="577515" spans="1:4" x14ac:dyDescent="0.35">
      <c r="A577515" s="1"/>
      <c r="B577515" s="1"/>
      <c r="C577515" s="1"/>
      <c r="D577515" s="1"/>
    </row>
    <row r="577534" spans="1:4" x14ac:dyDescent="0.35">
      <c r="A577534" s="1"/>
      <c r="B577534" s="1"/>
      <c r="C577534" s="1"/>
      <c r="D577534" s="1"/>
    </row>
    <row r="577553" spans="1:4" x14ac:dyDescent="0.35">
      <c r="A577553" s="1"/>
      <c r="B577553" s="1"/>
      <c r="C577553" s="1"/>
      <c r="D577553" s="1"/>
    </row>
    <row r="577572" spans="1:4" x14ac:dyDescent="0.35">
      <c r="A577572" s="1"/>
      <c r="B577572" s="1"/>
      <c r="C577572" s="1"/>
      <c r="D577572" s="1"/>
    </row>
    <row r="577591" spans="1:4" x14ac:dyDescent="0.35">
      <c r="A577591" s="1"/>
      <c r="B577591" s="1"/>
      <c r="C577591" s="1"/>
      <c r="D577591" s="1"/>
    </row>
    <row r="577610" spans="1:4" x14ac:dyDescent="0.35">
      <c r="A577610" s="1"/>
      <c r="B577610" s="1"/>
      <c r="C577610" s="1"/>
      <c r="D577610" s="1"/>
    </row>
    <row r="577629" spans="1:4" x14ac:dyDescent="0.35">
      <c r="A577629" s="1"/>
      <c r="B577629" s="1"/>
      <c r="C577629" s="1"/>
      <c r="D577629" s="1"/>
    </row>
    <row r="577648" spans="1:4" x14ac:dyDescent="0.35">
      <c r="A577648" s="1"/>
      <c r="B577648" s="1"/>
      <c r="C577648" s="1"/>
      <c r="D577648" s="1"/>
    </row>
    <row r="577667" spans="1:4" x14ac:dyDescent="0.35">
      <c r="A577667" s="1"/>
      <c r="B577667" s="1"/>
      <c r="C577667" s="1"/>
      <c r="D577667" s="1"/>
    </row>
    <row r="577686" spans="1:4" x14ac:dyDescent="0.35">
      <c r="A577686" s="1"/>
      <c r="B577686" s="1"/>
      <c r="C577686" s="1"/>
      <c r="D577686" s="1"/>
    </row>
    <row r="577705" spans="1:4" x14ac:dyDescent="0.35">
      <c r="A577705" s="1"/>
      <c r="B577705" s="1"/>
      <c r="C577705" s="1"/>
      <c r="D577705" s="1"/>
    </row>
    <row r="577724" spans="1:4" x14ac:dyDescent="0.35">
      <c r="A577724" s="1"/>
      <c r="B577724" s="1"/>
      <c r="C577724" s="1"/>
      <c r="D577724" s="1"/>
    </row>
    <row r="577743" spans="1:4" x14ac:dyDescent="0.35">
      <c r="A577743" s="1"/>
      <c r="B577743" s="1"/>
      <c r="C577743" s="1"/>
      <c r="D577743" s="1"/>
    </row>
    <row r="577762" spans="1:4" x14ac:dyDescent="0.35">
      <c r="A577762" s="1"/>
      <c r="B577762" s="1"/>
      <c r="C577762" s="1"/>
      <c r="D577762" s="1"/>
    </row>
    <row r="577781" spans="1:4" x14ac:dyDescent="0.35">
      <c r="A577781" s="1"/>
      <c r="B577781" s="1"/>
      <c r="C577781" s="1"/>
      <c r="D577781" s="1"/>
    </row>
    <row r="577800" spans="1:4" x14ac:dyDescent="0.35">
      <c r="A577800" s="1"/>
      <c r="B577800" s="1"/>
      <c r="C577800" s="1"/>
      <c r="D577800" s="1"/>
    </row>
    <row r="577819" spans="1:4" x14ac:dyDescent="0.35">
      <c r="A577819" s="1"/>
      <c r="B577819" s="1"/>
      <c r="C577819" s="1"/>
      <c r="D577819" s="1"/>
    </row>
    <row r="577838" spans="1:4" x14ac:dyDescent="0.35">
      <c r="A577838" s="1"/>
      <c r="B577838" s="1"/>
      <c r="C577838" s="1"/>
      <c r="D577838" s="1"/>
    </row>
    <row r="577857" spans="1:4" x14ac:dyDescent="0.35">
      <c r="A577857" s="1"/>
      <c r="B577857" s="1"/>
      <c r="C577857" s="1"/>
      <c r="D577857" s="1"/>
    </row>
    <row r="577876" spans="1:4" x14ac:dyDescent="0.35">
      <c r="A577876" s="1"/>
      <c r="B577876" s="1"/>
      <c r="C577876" s="1"/>
      <c r="D577876" s="1"/>
    </row>
    <row r="577895" spans="1:4" x14ac:dyDescent="0.35">
      <c r="A577895" s="1"/>
      <c r="B577895" s="1"/>
      <c r="C577895" s="1"/>
      <c r="D577895" s="1"/>
    </row>
    <row r="577914" spans="1:4" x14ac:dyDescent="0.35">
      <c r="A577914" s="1"/>
      <c r="B577914" s="1"/>
      <c r="C577914" s="1"/>
      <c r="D577914" s="1"/>
    </row>
    <row r="577933" spans="1:4" x14ac:dyDescent="0.35">
      <c r="A577933" s="1"/>
      <c r="B577933" s="1"/>
      <c r="C577933" s="1"/>
      <c r="D577933" s="1"/>
    </row>
    <row r="577952" spans="1:4" x14ac:dyDescent="0.35">
      <c r="A577952" s="1"/>
      <c r="B577952" s="1"/>
      <c r="C577952" s="1"/>
      <c r="D577952" s="1"/>
    </row>
    <row r="577971" spans="1:4" x14ac:dyDescent="0.35">
      <c r="A577971" s="1"/>
      <c r="B577971" s="1"/>
      <c r="C577971" s="1"/>
      <c r="D577971" s="1"/>
    </row>
    <row r="577990" spans="1:4" x14ac:dyDescent="0.35">
      <c r="A577990" s="1"/>
      <c r="B577990" s="1"/>
      <c r="C577990" s="1"/>
      <c r="D577990" s="1"/>
    </row>
    <row r="578009" spans="1:4" x14ac:dyDescent="0.35">
      <c r="A578009" s="1"/>
      <c r="B578009" s="1"/>
      <c r="C578009" s="1"/>
      <c r="D578009" s="1"/>
    </row>
    <row r="578028" spans="1:4" x14ac:dyDescent="0.35">
      <c r="A578028" s="1"/>
      <c r="B578028" s="1"/>
      <c r="C578028" s="1"/>
      <c r="D578028" s="1"/>
    </row>
    <row r="578047" spans="1:4" x14ac:dyDescent="0.35">
      <c r="A578047" s="1"/>
      <c r="B578047" s="1"/>
      <c r="C578047" s="1"/>
      <c r="D578047" s="1"/>
    </row>
    <row r="578066" spans="1:4" x14ac:dyDescent="0.35">
      <c r="A578066" s="1"/>
      <c r="B578066" s="1"/>
      <c r="C578066" s="1"/>
      <c r="D578066" s="1"/>
    </row>
    <row r="578085" spans="1:4" x14ac:dyDescent="0.35">
      <c r="A578085" s="1"/>
      <c r="B578085" s="1"/>
      <c r="C578085" s="1"/>
      <c r="D578085" s="1"/>
    </row>
    <row r="578104" spans="1:4" x14ac:dyDescent="0.35">
      <c r="A578104" s="1"/>
      <c r="B578104" s="1"/>
      <c r="C578104" s="1"/>
      <c r="D578104" s="1"/>
    </row>
    <row r="578123" spans="1:4" x14ac:dyDescent="0.35">
      <c r="A578123" s="1"/>
      <c r="B578123" s="1"/>
      <c r="C578123" s="1"/>
      <c r="D578123" s="1"/>
    </row>
    <row r="578142" spans="1:4" x14ac:dyDescent="0.35">
      <c r="A578142" s="1"/>
      <c r="B578142" s="1"/>
      <c r="C578142" s="1"/>
      <c r="D578142" s="1"/>
    </row>
    <row r="578161" spans="1:4" x14ac:dyDescent="0.35">
      <c r="A578161" s="1"/>
      <c r="B578161" s="1"/>
      <c r="C578161" s="1"/>
      <c r="D578161" s="1"/>
    </row>
    <row r="578180" spans="1:4" x14ac:dyDescent="0.35">
      <c r="A578180" s="1"/>
      <c r="B578180" s="1"/>
      <c r="C578180" s="1"/>
      <c r="D578180" s="1"/>
    </row>
    <row r="578199" spans="1:4" x14ac:dyDescent="0.35">
      <c r="A578199" s="1"/>
      <c r="B578199" s="1"/>
      <c r="C578199" s="1"/>
      <c r="D578199" s="1"/>
    </row>
    <row r="578218" spans="1:4" x14ac:dyDescent="0.35">
      <c r="A578218" s="1"/>
      <c r="B578218" s="1"/>
      <c r="C578218" s="1"/>
      <c r="D578218" s="1"/>
    </row>
    <row r="578237" spans="1:4" x14ac:dyDescent="0.35">
      <c r="A578237" s="1"/>
      <c r="B578237" s="1"/>
      <c r="C578237" s="1"/>
      <c r="D578237" s="1"/>
    </row>
    <row r="578256" spans="1:4" x14ac:dyDescent="0.35">
      <c r="A578256" s="1"/>
      <c r="B578256" s="1"/>
      <c r="C578256" s="1"/>
      <c r="D578256" s="1"/>
    </row>
    <row r="578275" spans="1:4" x14ac:dyDescent="0.35">
      <c r="A578275" s="1"/>
      <c r="B578275" s="1"/>
      <c r="C578275" s="1"/>
      <c r="D578275" s="1"/>
    </row>
    <row r="578294" spans="1:4" x14ac:dyDescent="0.35">
      <c r="A578294" s="1"/>
      <c r="B578294" s="1"/>
      <c r="C578294" s="1"/>
      <c r="D578294" s="1"/>
    </row>
    <row r="578313" spans="1:4" x14ac:dyDescent="0.35">
      <c r="A578313" s="1"/>
      <c r="B578313" s="1"/>
      <c r="C578313" s="1"/>
      <c r="D578313" s="1"/>
    </row>
    <row r="578332" spans="1:4" x14ac:dyDescent="0.35">
      <c r="A578332" s="1"/>
      <c r="B578332" s="1"/>
      <c r="C578332" s="1"/>
      <c r="D578332" s="1"/>
    </row>
    <row r="578351" spans="1:4" x14ac:dyDescent="0.35">
      <c r="A578351" s="1"/>
      <c r="B578351" s="1"/>
      <c r="C578351" s="1"/>
      <c r="D578351" s="1"/>
    </row>
    <row r="578370" spans="1:4" x14ac:dyDescent="0.35">
      <c r="A578370" s="1"/>
      <c r="B578370" s="1"/>
      <c r="C578370" s="1"/>
      <c r="D578370" s="1"/>
    </row>
    <row r="578389" spans="1:4" x14ac:dyDescent="0.35">
      <c r="A578389" s="1"/>
      <c r="B578389" s="1"/>
      <c r="C578389" s="1"/>
      <c r="D578389" s="1"/>
    </row>
    <row r="578408" spans="1:4" x14ac:dyDescent="0.35">
      <c r="A578408" s="1"/>
      <c r="B578408" s="1"/>
      <c r="C578408" s="1"/>
      <c r="D578408" s="1"/>
    </row>
    <row r="578427" spans="1:4" x14ac:dyDescent="0.35">
      <c r="A578427" s="1"/>
      <c r="B578427" s="1"/>
      <c r="C578427" s="1"/>
      <c r="D578427" s="1"/>
    </row>
    <row r="578446" spans="1:4" x14ac:dyDescent="0.35">
      <c r="A578446" s="1"/>
      <c r="B578446" s="1"/>
      <c r="C578446" s="1"/>
      <c r="D578446" s="1"/>
    </row>
    <row r="578465" spans="1:4" x14ac:dyDescent="0.35">
      <c r="A578465" s="1"/>
      <c r="B578465" s="1"/>
      <c r="C578465" s="1"/>
      <c r="D578465" s="1"/>
    </row>
    <row r="578484" spans="1:4" x14ac:dyDescent="0.35">
      <c r="A578484" s="1"/>
      <c r="B578484" s="1"/>
      <c r="C578484" s="1"/>
      <c r="D578484" s="1"/>
    </row>
    <row r="578503" spans="1:4" x14ac:dyDescent="0.35">
      <c r="A578503" s="1"/>
      <c r="B578503" s="1"/>
      <c r="C578503" s="1"/>
      <c r="D578503" s="1"/>
    </row>
    <row r="578522" spans="1:4" x14ac:dyDescent="0.35">
      <c r="A578522" s="1"/>
      <c r="B578522" s="1"/>
      <c r="C578522" s="1"/>
      <c r="D578522" s="1"/>
    </row>
    <row r="578541" spans="1:4" x14ac:dyDescent="0.35">
      <c r="A578541" s="1"/>
      <c r="B578541" s="1"/>
      <c r="C578541" s="1"/>
      <c r="D578541" s="1"/>
    </row>
    <row r="578560" spans="1:4" x14ac:dyDescent="0.35">
      <c r="A578560" s="1"/>
      <c r="B578560" s="1"/>
      <c r="C578560" s="1"/>
      <c r="D578560" s="1"/>
    </row>
    <row r="578579" spans="1:4" x14ac:dyDescent="0.35">
      <c r="A578579" s="1"/>
      <c r="B578579" s="1"/>
      <c r="C578579" s="1"/>
      <c r="D578579" s="1"/>
    </row>
    <row r="578598" spans="1:4" x14ac:dyDescent="0.35">
      <c r="A578598" s="1"/>
      <c r="B578598" s="1"/>
      <c r="C578598" s="1"/>
      <c r="D578598" s="1"/>
    </row>
    <row r="578617" spans="1:4" x14ac:dyDescent="0.35">
      <c r="A578617" s="1"/>
      <c r="B578617" s="1"/>
      <c r="C578617" s="1"/>
      <c r="D578617" s="1"/>
    </row>
    <row r="578636" spans="1:4" x14ac:dyDescent="0.35">
      <c r="A578636" s="1"/>
      <c r="B578636" s="1"/>
      <c r="C578636" s="1"/>
      <c r="D578636" s="1"/>
    </row>
    <row r="578655" spans="1:4" x14ac:dyDescent="0.35">
      <c r="A578655" s="1"/>
      <c r="B578655" s="1"/>
      <c r="C578655" s="1"/>
      <c r="D578655" s="1"/>
    </row>
    <row r="578674" spans="1:4" x14ac:dyDescent="0.35">
      <c r="A578674" s="1"/>
      <c r="B578674" s="1"/>
      <c r="C578674" s="1"/>
      <c r="D578674" s="1"/>
    </row>
    <row r="578693" spans="1:4" x14ac:dyDescent="0.35">
      <c r="A578693" s="1"/>
      <c r="B578693" s="1"/>
      <c r="C578693" s="1"/>
      <c r="D578693" s="1"/>
    </row>
    <row r="578712" spans="1:4" x14ac:dyDescent="0.35">
      <c r="A578712" s="1"/>
      <c r="B578712" s="1"/>
      <c r="C578712" s="1"/>
      <c r="D578712" s="1"/>
    </row>
    <row r="578731" spans="1:4" x14ac:dyDescent="0.35">
      <c r="A578731" s="1"/>
      <c r="B578731" s="1"/>
      <c r="C578731" s="1"/>
      <c r="D578731" s="1"/>
    </row>
    <row r="578750" spans="1:4" x14ac:dyDescent="0.35">
      <c r="A578750" s="1"/>
      <c r="B578750" s="1"/>
      <c r="C578750" s="1"/>
      <c r="D578750" s="1"/>
    </row>
    <row r="578769" spans="1:4" x14ac:dyDescent="0.35">
      <c r="A578769" s="1"/>
      <c r="B578769" s="1"/>
      <c r="C578769" s="1"/>
      <c r="D578769" s="1"/>
    </row>
    <row r="578788" spans="1:4" x14ac:dyDescent="0.35">
      <c r="A578788" s="1"/>
      <c r="B578788" s="1"/>
      <c r="C578788" s="1"/>
      <c r="D578788" s="1"/>
    </row>
    <row r="578807" spans="1:4" x14ac:dyDescent="0.35">
      <c r="A578807" s="1"/>
      <c r="B578807" s="1"/>
      <c r="C578807" s="1"/>
      <c r="D578807" s="1"/>
    </row>
    <row r="578826" spans="1:4" x14ac:dyDescent="0.35">
      <c r="A578826" s="1"/>
      <c r="B578826" s="1"/>
      <c r="C578826" s="1"/>
      <c r="D578826" s="1"/>
    </row>
    <row r="578845" spans="1:4" x14ac:dyDescent="0.35">
      <c r="A578845" s="1"/>
      <c r="B578845" s="1"/>
      <c r="C578845" s="1"/>
      <c r="D578845" s="1"/>
    </row>
    <row r="578864" spans="1:4" x14ac:dyDescent="0.35">
      <c r="A578864" s="1"/>
      <c r="B578864" s="1"/>
      <c r="C578864" s="1"/>
      <c r="D578864" s="1"/>
    </row>
    <row r="578883" spans="1:4" x14ac:dyDescent="0.35">
      <c r="A578883" s="1"/>
      <c r="B578883" s="1"/>
      <c r="C578883" s="1"/>
      <c r="D578883" s="1"/>
    </row>
    <row r="578902" spans="1:4" x14ac:dyDescent="0.35">
      <c r="A578902" s="1"/>
      <c r="B578902" s="1"/>
      <c r="C578902" s="1"/>
      <c r="D578902" s="1"/>
    </row>
    <row r="578921" spans="1:4" x14ac:dyDescent="0.35">
      <c r="A578921" s="1"/>
      <c r="B578921" s="1"/>
      <c r="C578921" s="1"/>
      <c r="D578921" s="1"/>
    </row>
    <row r="578940" spans="1:4" x14ac:dyDescent="0.35">
      <c r="A578940" s="1"/>
      <c r="B578940" s="1"/>
      <c r="C578940" s="1"/>
      <c r="D578940" s="1"/>
    </row>
    <row r="578959" spans="1:4" x14ac:dyDescent="0.35">
      <c r="A578959" s="1"/>
      <c r="B578959" s="1"/>
      <c r="C578959" s="1"/>
      <c r="D578959" s="1"/>
    </row>
    <row r="578978" spans="1:4" x14ac:dyDescent="0.35">
      <c r="A578978" s="1"/>
      <c r="B578978" s="1"/>
      <c r="C578978" s="1"/>
      <c r="D578978" s="1"/>
    </row>
    <row r="578997" spans="1:4" x14ac:dyDescent="0.35">
      <c r="A578997" s="1"/>
      <c r="B578997" s="1"/>
      <c r="C578997" s="1"/>
      <c r="D578997" s="1"/>
    </row>
    <row r="579016" spans="1:4" x14ac:dyDescent="0.35">
      <c r="A579016" s="1"/>
      <c r="B579016" s="1"/>
      <c r="C579016" s="1"/>
      <c r="D579016" s="1"/>
    </row>
    <row r="579035" spans="1:4" x14ac:dyDescent="0.35">
      <c r="A579035" s="1"/>
      <c r="B579035" s="1"/>
      <c r="C579035" s="1"/>
      <c r="D579035" s="1"/>
    </row>
    <row r="579054" spans="1:4" x14ac:dyDescent="0.35">
      <c r="A579054" s="1"/>
      <c r="B579054" s="1"/>
      <c r="C579054" s="1"/>
      <c r="D579054" s="1"/>
    </row>
    <row r="579073" spans="1:4" x14ac:dyDescent="0.35">
      <c r="A579073" s="1"/>
      <c r="B579073" s="1"/>
      <c r="C579073" s="1"/>
      <c r="D579073" s="1"/>
    </row>
    <row r="579092" spans="1:4" x14ac:dyDescent="0.35">
      <c r="A579092" s="1"/>
      <c r="B579092" s="1"/>
      <c r="C579092" s="1"/>
      <c r="D579092" s="1"/>
    </row>
    <row r="579111" spans="1:4" x14ac:dyDescent="0.35">
      <c r="A579111" s="1"/>
      <c r="B579111" s="1"/>
      <c r="C579111" s="1"/>
      <c r="D579111" s="1"/>
    </row>
    <row r="579130" spans="1:4" x14ac:dyDescent="0.35">
      <c r="A579130" s="1"/>
      <c r="B579130" s="1"/>
      <c r="C579130" s="1"/>
      <c r="D579130" s="1"/>
    </row>
    <row r="579149" spans="1:4" x14ac:dyDescent="0.35">
      <c r="A579149" s="1"/>
      <c r="B579149" s="1"/>
      <c r="C579149" s="1"/>
      <c r="D579149" s="1"/>
    </row>
    <row r="579168" spans="1:4" x14ac:dyDescent="0.35">
      <c r="A579168" s="1"/>
      <c r="B579168" s="1"/>
      <c r="C579168" s="1"/>
      <c r="D579168" s="1"/>
    </row>
    <row r="579187" spans="1:4" x14ac:dyDescent="0.35">
      <c r="A579187" s="1"/>
      <c r="B579187" s="1"/>
      <c r="C579187" s="1"/>
      <c r="D579187" s="1"/>
    </row>
    <row r="579206" spans="1:4" x14ac:dyDescent="0.35">
      <c r="A579206" s="1"/>
      <c r="B579206" s="1"/>
      <c r="C579206" s="1"/>
      <c r="D579206" s="1"/>
    </row>
    <row r="579225" spans="1:4" x14ac:dyDescent="0.35">
      <c r="A579225" s="1"/>
      <c r="B579225" s="1"/>
      <c r="C579225" s="1"/>
      <c r="D579225" s="1"/>
    </row>
    <row r="579244" spans="1:4" x14ac:dyDescent="0.35">
      <c r="A579244" s="1"/>
      <c r="B579244" s="1"/>
      <c r="C579244" s="1"/>
      <c r="D579244" s="1"/>
    </row>
    <row r="579263" spans="1:4" x14ac:dyDescent="0.35">
      <c r="A579263" s="1"/>
      <c r="B579263" s="1"/>
      <c r="C579263" s="1"/>
      <c r="D579263" s="1"/>
    </row>
    <row r="579282" spans="1:4" x14ac:dyDescent="0.35">
      <c r="A579282" s="1"/>
      <c r="B579282" s="1"/>
      <c r="C579282" s="1"/>
      <c r="D579282" s="1"/>
    </row>
    <row r="579301" spans="1:4" x14ac:dyDescent="0.35">
      <c r="A579301" s="1"/>
      <c r="B579301" s="1"/>
      <c r="C579301" s="1"/>
      <c r="D579301" s="1"/>
    </row>
    <row r="579320" spans="1:4" x14ac:dyDescent="0.35">
      <c r="A579320" s="1"/>
      <c r="B579320" s="1"/>
      <c r="C579320" s="1"/>
      <c r="D579320" s="1"/>
    </row>
    <row r="579339" spans="1:4" x14ac:dyDescent="0.35">
      <c r="A579339" s="1"/>
      <c r="B579339" s="1"/>
      <c r="C579339" s="1"/>
      <c r="D579339" s="1"/>
    </row>
    <row r="579358" spans="1:4" x14ac:dyDescent="0.35">
      <c r="A579358" s="1"/>
      <c r="B579358" s="1"/>
      <c r="C579358" s="1"/>
      <c r="D579358" s="1"/>
    </row>
    <row r="579377" spans="1:4" x14ac:dyDescent="0.35">
      <c r="A579377" s="1"/>
      <c r="B579377" s="1"/>
      <c r="C579377" s="1"/>
      <c r="D579377" s="1"/>
    </row>
    <row r="579396" spans="1:4" x14ac:dyDescent="0.35">
      <c r="A579396" s="1"/>
      <c r="B579396" s="1"/>
      <c r="C579396" s="1"/>
      <c r="D579396" s="1"/>
    </row>
    <row r="579415" spans="1:4" x14ac:dyDescent="0.35">
      <c r="A579415" s="1"/>
      <c r="B579415" s="1"/>
      <c r="C579415" s="1"/>
      <c r="D579415" s="1"/>
    </row>
    <row r="579434" spans="1:4" x14ac:dyDescent="0.35">
      <c r="A579434" s="1"/>
      <c r="B579434" s="1"/>
      <c r="C579434" s="1"/>
      <c r="D579434" s="1"/>
    </row>
    <row r="579453" spans="1:4" x14ac:dyDescent="0.35">
      <c r="A579453" s="1"/>
      <c r="B579453" s="1"/>
      <c r="C579453" s="1"/>
      <c r="D579453" s="1"/>
    </row>
    <row r="579472" spans="1:4" x14ac:dyDescent="0.35">
      <c r="A579472" s="1"/>
      <c r="B579472" s="1"/>
      <c r="C579472" s="1"/>
      <c r="D579472" s="1"/>
    </row>
    <row r="579491" spans="1:4" x14ac:dyDescent="0.35">
      <c r="A579491" s="1"/>
      <c r="B579491" s="1"/>
      <c r="C579491" s="1"/>
      <c r="D579491" s="1"/>
    </row>
    <row r="579510" spans="1:4" x14ac:dyDescent="0.35">
      <c r="A579510" s="1"/>
      <c r="B579510" s="1"/>
      <c r="C579510" s="1"/>
      <c r="D579510" s="1"/>
    </row>
    <row r="579529" spans="1:4" x14ac:dyDescent="0.35">
      <c r="A579529" s="1"/>
      <c r="B579529" s="1"/>
      <c r="C579529" s="1"/>
      <c r="D579529" s="1"/>
    </row>
    <row r="579548" spans="1:4" x14ac:dyDescent="0.35">
      <c r="A579548" s="1"/>
      <c r="B579548" s="1"/>
      <c r="C579548" s="1"/>
      <c r="D579548" s="1"/>
    </row>
    <row r="579567" spans="1:4" x14ac:dyDescent="0.35">
      <c r="A579567" s="1"/>
      <c r="B579567" s="1"/>
      <c r="C579567" s="1"/>
      <c r="D579567" s="1"/>
    </row>
    <row r="579586" spans="1:4" x14ac:dyDescent="0.35">
      <c r="A579586" s="1"/>
      <c r="B579586" s="1"/>
      <c r="C579586" s="1"/>
      <c r="D579586" s="1"/>
    </row>
    <row r="579605" spans="1:4" x14ac:dyDescent="0.35">
      <c r="A579605" s="1"/>
      <c r="B579605" s="1"/>
      <c r="C579605" s="1"/>
      <c r="D579605" s="1"/>
    </row>
    <row r="579624" spans="1:4" x14ac:dyDescent="0.35">
      <c r="A579624" s="1"/>
      <c r="B579624" s="1"/>
      <c r="C579624" s="1"/>
      <c r="D579624" s="1"/>
    </row>
    <row r="579643" spans="1:4" x14ac:dyDescent="0.35">
      <c r="A579643" s="1"/>
      <c r="B579643" s="1"/>
      <c r="C579643" s="1"/>
      <c r="D579643" s="1"/>
    </row>
    <row r="579662" spans="1:4" x14ac:dyDescent="0.35">
      <c r="A579662" s="1"/>
      <c r="B579662" s="1"/>
      <c r="C579662" s="1"/>
      <c r="D579662" s="1"/>
    </row>
    <row r="579681" spans="1:4" x14ac:dyDescent="0.35">
      <c r="A579681" s="1"/>
      <c r="B579681" s="1"/>
      <c r="C579681" s="1"/>
      <c r="D579681" s="1"/>
    </row>
    <row r="579700" spans="1:4" x14ac:dyDescent="0.35">
      <c r="A579700" s="1"/>
      <c r="B579700" s="1"/>
      <c r="C579700" s="1"/>
      <c r="D579700" s="1"/>
    </row>
    <row r="579719" spans="1:4" x14ac:dyDescent="0.35">
      <c r="A579719" s="1"/>
      <c r="B579719" s="1"/>
      <c r="C579719" s="1"/>
      <c r="D579719" s="1"/>
    </row>
    <row r="579738" spans="1:4" x14ac:dyDescent="0.35">
      <c r="A579738" s="1"/>
      <c r="B579738" s="1"/>
      <c r="C579738" s="1"/>
      <c r="D579738" s="1"/>
    </row>
    <row r="579757" spans="1:4" x14ac:dyDescent="0.35">
      <c r="A579757" s="1"/>
      <c r="B579757" s="1"/>
      <c r="C579757" s="1"/>
      <c r="D579757" s="1"/>
    </row>
    <row r="579776" spans="1:4" x14ac:dyDescent="0.35">
      <c r="A579776" s="1"/>
      <c r="B579776" s="1"/>
      <c r="C579776" s="1"/>
      <c r="D579776" s="1"/>
    </row>
    <row r="579795" spans="1:4" x14ac:dyDescent="0.35">
      <c r="A579795" s="1"/>
      <c r="B579795" s="1"/>
      <c r="C579795" s="1"/>
      <c r="D579795" s="1"/>
    </row>
    <row r="579814" spans="1:4" x14ac:dyDescent="0.35">
      <c r="A579814" s="1"/>
      <c r="B579814" s="1"/>
      <c r="C579814" s="1"/>
      <c r="D579814" s="1"/>
    </row>
    <row r="579833" spans="1:4" x14ac:dyDescent="0.35">
      <c r="A579833" s="1"/>
      <c r="B579833" s="1"/>
      <c r="C579833" s="1"/>
      <c r="D579833" s="1"/>
    </row>
    <row r="579852" spans="1:4" x14ac:dyDescent="0.35">
      <c r="A579852" s="1"/>
      <c r="B579852" s="1"/>
      <c r="C579852" s="1"/>
      <c r="D579852" s="1"/>
    </row>
    <row r="579871" spans="1:4" x14ac:dyDescent="0.35">
      <c r="A579871" s="1"/>
      <c r="B579871" s="1"/>
      <c r="C579871" s="1"/>
      <c r="D579871" s="1"/>
    </row>
    <row r="579890" spans="1:4" x14ac:dyDescent="0.35">
      <c r="A579890" s="1"/>
      <c r="B579890" s="1"/>
      <c r="C579890" s="1"/>
      <c r="D579890" s="1"/>
    </row>
    <row r="579909" spans="1:4" x14ac:dyDescent="0.35">
      <c r="A579909" s="1"/>
      <c r="B579909" s="1"/>
      <c r="C579909" s="1"/>
      <c r="D579909" s="1"/>
    </row>
    <row r="579928" spans="1:4" x14ac:dyDescent="0.35">
      <c r="A579928" s="1"/>
      <c r="B579928" s="1"/>
      <c r="C579928" s="1"/>
      <c r="D579928" s="1"/>
    </row>
    <row r="579947" spans="1:4" x14ac:dyDescent="0.35">
      <c r="A579947" s="1"/>
      <c r="B579947" s="1"/>
      <c r="C579947" s="1"/>
      <c r="D579947" s="1"/>
    </row>
    <row r="579966" spans="1:4" x14ac:dyDescent="0.35">
      <c r="A579966" s="1"/>
      <c r="B579966" s="1"/>
      <c r="C579966" s="1"/>
      <c r="D579966" s="1"/>
    </row>
    <row r="579985" spans="1:4" x14ac:dyDescent="0.35">
      <c r="A579985" s="1"/>
      <c r="B579985" s="1"/>
      <c r="C579985" s="1"/>
      <c r="D579985" s="1"/>
    </row>
    <row r="580004" spans="1:4" x14ac:dyDescent="0.35">
      <c r="A580004" s="1"/>
      <c r="B580004" s="1"/>
      <c r="C580004" s="1"/>
      <c r="D580004" s="1"/>
    </row>
    <row r="580023" spans="1:4" x14ac:dyDescent="0.35">
      <c r="A580023" s="1"/>
      <c r="B580023" s="1"/>
      <c r="C580023" s="1"/>
      <c r="D580023" s="1"/>
    </row>
    <row r="580042" spans="1:4" x14ac:dyDescent="0.35">
      <c r="A580042" s="1"/>
      <c r="B580042" s="1"/>
      <c r="C580042" s="1"/>
      <c r="D580042" s="1"/>
    </row>
    <row r="580061" spans="1:4" x14ac:dyDescent="0.35">
      <c r="A580061" s="1"/>
      <c r="B580061" s="1"/>
      <c r="C580061" s="1"/>
      <c r="D580061" s="1"/>
    </row>
    <row r="580080" spans="1:4" x14ac:dyDescent="0.35">
      <c r="A580080" s="1"/>
      <c r="B580080" s="1"/>
      <c r="C580080" s="1"/>
      <c r="D580080" s="1"/>
    </row>
    <row r="580099" spans="1:4" x14ac:dyDescent="0.35">
      <c r="A580099" s="1"/>
      <c r="B580099" s="1"/>
      <c r="C580099" s="1"/>
      <c r="D580099" s="1"/>
    </row>
    <row r="580118" spans="1:4" x14ac:dyDescent="0.35">
      <c r="A580118" s="1"/>
      <c r="B580118" s="1"/>
      <c r="C580118" s="1"/>
      <c r="D580118" s="1"/>
    </row>
    <row r="580137" spans="1:4" x14ac:dyDescent="0.35">
      <c r="A580137" s="1"/>
      <c r="B580137" s="1"/>
      <c r="C580137" s="1"/>
      <c r="D580137" s="1"/>
    </row>
    <row r="580156" spans="1:4" x14ac:dyDescent="0.35">
      <c r="A580156" s="1"/>
      <c r="B580156" s="1"/>
      <c r="C580156" s="1"/>
      <c r="D580156" s="1"/>
    </row>
    <row r="580175" spans="1:4" x14ac:dyDescent="0.35">
      <c r="A580175" s="1"/>
      <c r="B580175" s="1"/>
      <c r="C580175" s="1"/>
      <c r="D580175" s="1"/>
    </row>
    <row r="580194" spans="1:4" x14ac:dyDescent="0.35">
      <c r="A580194" s="1"/>
      <c r="B580194" s="1"/>
      <c r="C580194" s="1"/>
      <c r="D580194" s="1"/>
    </row>
    <row r="580213" spans="1:4" x14ac:dyDescent="0.35">
      <c r="A580213" s="1"/>
      <c r="B580213" s="1"/>
      <c r="C580213" s="1"/>
      <c r="D580213" s="1"/>
    </row>
    <row r="580232" spans="1:4" x14ac:dyDescent="0.35">
      <c r="A580232" s="1"/>
      <c r="B580232" s="1"/>
      <c r="C580232" s="1"/>
      <c r="D580232" s="1"/>
    </row>
    <row r="580251" spans="1:4" x14ac:dyDescent="0.35">
      <c r="A580251" s="1"/>
      <c r="B580251" s="1"/>
      <c r="C580251" s="1"/>
      <c r="D580251" s="1"/>
    </row>
    <row r="580270" spans="1:4" x14ac:dyDescent="0.35">
      <c r="A580270" s="1"/>
      <c r="B580270" s="1"/>
      <c r="C580270" s="1"/>
      <c r="D580270" s="1"/>
    </row>
    <row r="580289" spans="1:4" x14ac:dyDescent="0.35">
      <c r="A580289" s="1"/>
      <c r="B580289" s="1"/>
      <c r="C580289" s="1"/>
      <c r="D580289" s="1"/>
    </row>
    <row r="580308" spans="1:4" x14ac:dyDescent="0.35">
      <c r="A580308" s="1"/>
      <c r="B580308" s="1"/>
      <c r="C580308" s="1"/>
      <c r="D580308" s="1"/>
    </row>
    <row r="580327" spans="1:4" x14ac:dyDescent="0.35">
      <c r="A580327" s="1"/>
      <c r="B580327" s="1"/>
      <c r="C580327" s="1"/>
      <c r="D580327" s="1"/>
    </row>
    <row r="580346" spans="1:4" x14ac:dyDescent="0.35">
      <c r="A580346" s="1"/>
      <c r="B580346" s="1"/>
      <c r="C580346" s="1"/>
      <c r="D580346" s="1"/>
    </row>
    <row r="580365" spans="1:4" x14ac:dyDescent="0.35">
      <c r="A580365" s="1"/>
      <c r="B580365" s="1"/>
      <c r="C580365" s="1"/>
      <c r="D580365" s="1"/>
    </row>
    <row r="580384" spans="1:4" x14ac:dyDescent="0.35">
      <c r="A580384" s="1"/>
      <c r="B580384" s="1"/>
      <c r="C580384" s="1"/>
      <c r="D580384" s="1"/>
    </row>
    <row r="580403" spans="1:4" x14ac:dyDescent="0.35">
      <c r="A580403" s="1"/>
      <c r="B580403" s="1"/>
      <c r="C580403" s="1"/>
      <c r="D580403" s="1"/>
    </row>
    <row r="580422" spans="1:4" x14ac:dyDescent="0.35">
      <c r="A580422" s="1"/>
      <c r="B580422" s="1"/>
      <c r="C580422" s="1"/>
      <c r="D580422" s="1"/>
    </row>
    <row r="580441" spans="1:4" x14ac:dyDescent="0.35">
      <c r="A580441" s="1"/>
      <c r="B580441" s="1"/>
      <c r="C580441" s="1"/>
      <c r="D580441" s="1"/>
    </row>
    <row r="580460" spans="1:4" x14ac:dyDescent="0.35">
      <c r="A580460" s="1"/>
      <c r="B580460" s="1"/>
      <c r="C580460" s="1"/>
      <c r="D580460" s="1"/>
    </row>
    <row r="580479" spans="1:4" x14ac:dyDescent="0.35">
      <c r="A580479" s="1"/>
      <c r="B580479" s="1"/>
      <c r="C580479" s="1"/>
      <c r="D580479" s="1"/>
    </row>
    <row r="580498" spans="1:4" x14ac:dyDescent="0.35">
      <c r="A580498" s="1"/>
      <c r="B580498" s="1"/>
      <c r="C580498" s="1"/>
      <c r="D580498" s="1"/>
    </row>
    <row r="580517" spans="1:4" x14ac:dyDescent="0.35">
      <c r="A580517" s="1"/>
      <c r="B580517" s="1"/>
      <c r="C580517" s="1"/>
      <c r="D580517" s="1"/>
    </row>
    <row r="580536" spans="1:4" x14ac:dyDescent="0.35">
      <c r="A580536" s="1"/>
      <c r="B580536" s="1"/>
      <c r="C580536" s="1"/>
      <c r="D580536" s="1"/>
    </row>
    <row r="580555" spans="1:4" x14ac:dyDescent="0.35">
      <c r="A580555" s="1"/>
      <c r="B580555" s="1"/>
      <c r="C580555" s="1"/>
      <c r="D580555" s="1"/>
    </row>
    <row r="580574" spans="1:4" x14ac:dyDescent="0.35">
      <c r="A580574" s="1"/>
      <c r="B580574" s="1"/>
      <c r="C580574" s="1"/>
      <c r="D580574" s="1"/>
    </row>
    <row r="580593" spans="1:4" x14ac:dyDescent="0.35">
      <c r="A580593" s="1"/>
      <c r="B580593" s="1"/>
      <c r="C580593" s="1"/>
      <c r="D580593" s="1"/>
    </row>
    <row r="580612" spans="1:4" x14ac:dyDescent="0.35">
      <c r="A580612" s="1"/>
      <c r="B580612" s="1"/>
      <c r="C580612" s="1"/>
      <c r="D580612" s="1"/>
    </row>
    <row r="580631" spans="1:4" x14ac:dyDescent="0.35">
      <c r="A580631" s="1"/>
      <c r="B580631" s="1"/>
      <c r="C580631" s="1"/>
      <c r="D580631" s="1"/>
    </row>
    <row r="580650" spans="1:4" x14ac:dyDescent="0.35">
      <c r="A580650" s="1"/>
      <c r="B580650" s="1"/>
      <c r="C580650" s="1"/>
      <c r="D580650" s="1"/>
    </row>
    <row r="580669" spans="1:4" x14ac:dyDescent="0.35">
      <c r="A580669" s="1"/>
      <c r="B580669" s="1"/>
      <c r="C580669" s="1"/>
      <c r="D580669" s="1"/>
    </row>
    <row r="580688" spans="1:4" x14ac:dyDescent="0.35">
      <c r="A580688" s="1"/>
      <c r="B580688" s="1"/>
      <c r="C580688" s="1"/>
      <c r="D580688" s="1"/>
    </row>
    <row r="580707" spans="1:4" x14ac:dyDescent="0.35">
      <c r="A580707" s="1"/>
      <c r="B580707" s="1"/>
      <c r="C580707" s="1"/>
      <c r="D580707" s="1"/>
    </row>
    <row r="580726" spans="1:4" x14ac:dyDescent="0.35">
      <c r="A580726" s="1"/>
      <c r="B580726" s="1"/>
      <c r="C580726" s="1"/>
      <c r="D580726" s="1"/>
    </row>
    <row r="580745" spans="1:4" x14ac:dyDescent="0.35">
      <c r="A580745" s="1"/>
      <c r="B580745" s="1"/>
      <c r="C580745" s="1"/>
      <c r="D580745" s="1"/>
    </row>
    <row r="580764" spans="1:4" x14ac:dyDescent="0.35">
      <c r="A580764" s="1"/>
      <c r="B580764" s="1"/>
      <c r="C580764" s="1"/>
      <c r="D580764" s="1"/>
    </row>
    <row r="580783" spans="1:4" x14ac:dyDescent="0.35">
      <c r="A580783" s="1"/>
      <c r="B580783" s="1"/>
      <c r="C580783" s="1"/>
      <c r="D580783" s="1"/>
    </row>
    <row r="580802" spans="1:4" x14ac:dyDescent="0.35">
      <c r="A580802" s="1"/>
      <c r="B580802" s="1"/>
      <c r="C580802" s="1"/>
      <c r="D580802" s="1"/>
    </row>
    <row r="580821" spans="1:4" x14ac:dyDescent="0.35">
      <c r="A580821" s="1"/>
      <c r="B580821" s="1"/>
      <c r="C580821" s="1"/>
      <c r="D580821" s="1"/>
    </row>
    <row r="580840" spans="1:4" x14ac:dyDescent="0.35">
      <c r="A580840" s="1"/>
      <c r="B580840" s="1"/>
      <c r="C580840" s="1"/>
      <c r="D580840" s="1"/>
    </row>
    <row r="580859" spans="1:4" x14ac:dyDescent="0.35">
      <c r="A580859" s="1"/>
      <c r="B580859" s="1"/>
      <c r="C580859" s="1"/>
      <c r="D580859" s="1"/>
    </row>
    <row r="580878" spans="1:4" x14ac:dyDescent="0.35">
      <c r="A580878" s="1"/>
      <c r="B580878" s="1"/>
      <c r="C580878" s="1"/>
      <c r="D580878" s="1"/>
    </row>
    <row r="580897" spans="1:4" x14ac:dyDescent="0.35">
      <c r="A580897" s="1"/>
      <c r="B580897" s="1"/>
      <c r="C580897" s="1"/>
      <c r="D580897" s="1"/>
    </row>
    <row r="580916" spans="1:4" x14ac:dyDescent="0.35">
      <c r="A580916" s="1"/>
      <c r="B580916" s="1"/>
      <c r="C580916" s="1"/>
      <c r="D580916" s="1"/>
    </row>
    <row r="580935" spans="1:4" x14ac:dyDescent="0.35">
      <c r="A580935" s="1"/>
      <c r="B580935" s="1"/>
      <c r="C580935" s="1"/>
      <c r="D580935" s="1"/>
    </row>
    <row r="580954" spans="1:4" x14ac:dyDescent="0.35">
      <c r="A580954" s="1"/>
      <c r="B580954" s="1"/>
      <c r="C580954" s="1"/>
      <c r="D580954" s="1"/>
    </row>
    <row r="580973" spans="1:4" x14ac:dyDescent="0.35">
      <c r="A580973" s="1"/>
      <c r="B580973" s="1"/>
      <c r="C580973" s="1"/>
      <c r="D580973" s="1"/>
    </row>
    <row r="580992" spans="1:4" x14ac:dyDescent="0.35">
      <c r="A580992" s="1"/>
      <c r="B580992" s="1"/>
      <c r="C580992" s="1"/>
      <c r="D580992" s="1"/>
    </row>
    <row r="581011" spans="1:4" x14ac:dyDescent="0.35">
      <c r="A581011" s="1"/>
      <c r="B581011" s="1"/>
      <c r="C581011" s="1"/>
      <c r="D581011" s="1"/>
    </row>
    <row r="581030" spans="1:4" x14ac:dyDescent="0.35">
      <c r="A581030" s="1"/>
      <c r="B581030" s="1"/>
      <c r="C581030" s="1"/>
      <c r="D581030" s="1"/>
    </row>
    <row r="581049" spans="1:4" x14ac:dyDescent="0.35">
      <c r="A581049" s="1"/>
      <c r="B581049" s="1"/>
      <c r="C581049" s="1"/>
      <c r="D581049" s="1"/>
    </row>
    <row r="581068" spans="1:4" x14ac:dyDescent="0.35">
      <c r="A581068" s="1"/>
      <c r="B581068" s="1"/>
      <c r="C581068" s="1"/>
      <c r="D581068" s="1"/>
    </row>
    <row r="581087" spans="1:4" x14ac:dyDescent="0.35">
      <c r="A581087" s="1"/>
      <c r="B581087" s="1"/>
      <c r="C581087" s="1"/>
      <c r="D581087" s="1"/>
    </row>
    <row r="581106" spans="1:4" x14ac:dyDescent="0.35">
      <c r="A581106" s="1"/>
      <c r="B581106" s="1"/>
      <c r="C581106" s="1"/>
      <c r="D581106" s="1"/>
    </row>
    <row r="581125" spans="1:4" x14ac:dyDescent="0.35">
      <c r="A581125" s="1"/>
      <c r="B581125" s="1"/>
      <c r="C581125" s="1"/>
      <c r="D581125" s="1"/>
    </row>
    <row r="581144" spans="1:4" x14ac:dyDescent="0.35">
      <c r="A581144" s="1"/>
      <c r="B581144" s="1"/>
      <c r="C581144" s="1"/>
      <c r="D581144" s="1"/>
    </row>
    <row r="581163" spans="1:4" x14ac:dyDescent="0.35">
      <c r="A581163" s="1"/>
      <c r="B581163" s="1"/>
      <c r="C581163" s="1"/>
      <c r="D581163" s="1"/>
    </row>
    <row r="581182" spans="1:4" x14ac:dyDescent="0.35">
      <c r="A581182" s="1"/>
      <c r="B581182" s="1"/>
      <c r="C581182" s="1"/>
      <c r="D581182" s="1"/>
    </row>
    <row r="581201" spans="1:4" x14ac:dyDescent="0.35">
      <c r="A581201" s="1"/>
      <c r="B581201" s="1"/>
      <c r="C581201" s="1"/>
      <c r="D581201" s="1"/>
    </row>
    <row r="581220" spans="1:4" x14ac:dyDescent="0.35">
      <c r="A581220" s="1"/>
      <c r="B581220" s="1"/>
      <c r="C581220" s="1"/>
      <c r="D581220" s="1"/>
    </row>
    <row r="581239" spans="1:4" x14ac:dyDescent="0.35">
      <c r="A581239" s="1"/>
      <c r="B581239" s="1"/>
      <c r="C581239" s="1"/>
      <c r="D581239" s="1"/>
    </row>
    <row r="581258" spans="1:4" x14ac:dyDescent="0.35">
      <c r="A581258" s="1"/>
      <c r="B581258" s="1"/>
      <c r="C581258" s="1"/>
      <c r="D581258" s="1"/>
    </row>
    <row r="581277" spans="1:4" x14ac:dyDescent="0.35">
      <c r="A581277" s="1"/>
      <c r="B581277" s="1"/>
      <c r="C581277" s="1"/>
      <c r="D581277" s="1"/>
    </row>
    <row r="581296" spans="1:4" x14ac:dyDescent="0.35">
      <c r="A581296" s="1"/>
      <c r="B581296" s="1"/>
      <c r="C581296" s="1"/>
      <c r="D581296" s="1"/>
    </row>
    <row r="581315" spans="1:4" x14ac:dyDescent="0.35">
      <c r="A581315" s="1"/>
      <c r="B581315" s="1"/>
      <c r="C581315" s="1"/>
      <c r="D581315" s="1"/>
    </row>
    <row r="581334" spans="1:4" x14ac:dyDescent="0.35">
      <c r="A581334" s="1"/>
      <c r="B581334" s="1"/>
      <c r="C581334" s="1"/>
      <c r="D581334" s="1"/>
    </row>
    <row r="581353" spans="1:4" x14ac:dyDescent="0.35">
      <c r="A581353" s="1"/>
      <c r="B581353" s="1"/>
      <c r="C581353" s="1"/>
      <c r="D581353" s="1"/>
    </row>
    <row r="581372" spans="1:4" x14ac:dyDescent="0.35">
      <c r="A581372" s="1"/>
      <c r="B581372" s="1"/>
      <c r="C581372" s="1"/>
      <c r="D581372" s="1"/>
    </row>
    <row r="581391" spans="1:4" x14ac:dyDescent="0.35">
      <c r="A581391" s="1"/>
      <c r="B581391" s="1"/>
      <c r="C581391" s="1"/>
      <c r="D581391" s="1"/>
    </row>
    <row r="581410" spans="1:4" x14ac:dyDescent="0.35">
      <c r="A581410" s="1"/>
      <c r="B581410" s="1"/>
      <c r="C581410" s="1"/>
      <c r="D581410" s="1"/>
    </row>
    <row r="581429" spans="1:4" x14ac:dyDescent="0.35">
      <c r="A581429" s="1"/>
      <c r="B581429" s="1"/>
      <c r="C581429" s="1"/>
      <c r="D581429" s="1"/>
    </row>
    <row r="581448" spans="1:4" x14ac:dyDescent="0.35">
      <c r="A581448" s="1"/>
      <c r="B581448" s="1"/>
      <c r="C581448" s="1"/>
      <c r="D581448" s="1"/>
    </row>
    <row r="581467" spans="1:4" x14ac:dyDescent="0.35">
      <c r="A581467" s="1"/>
      <c r="B581467" s="1"/>
      <c r="C581467" s="1"/>
      <c r="D581467" s="1"/>
    </row>
    <row r="581486" spans="1:4" x14ac:dyDescent="0.35">
      <c r="A581486" s="1"/>
      <c r="B581486" s="1"/>
      <c r="C581486" s="1"/>
      <c r="D581486" s="1"/>
    </row>
    <row r="581505" spans="1:4" x14ac:dyDescent="0.35">
      <c r="A581505" s="1"/>
      <c r="B581505" s="1"/>
      <c r="C581505" s="1"/>
      <c r="D581505" s="1"/>
    </row>
    <row r="581524" spans="1:4" x14ac:dyDescent="0.35">
      <c r="A581524" s="1"/>
      <c r="B581524" s="1"/>
      <c r="C581524" s="1"/>
      <c r="D581524" s="1"/>
    </row>
    <row r="581543" spans="1:4" x14ac:dyDescent="0.35">
      <c r="A581543" s="1"/>
      <c r="B581543" s="1"/>
      <c r="C581543" s="1"/>
      <c r="D581543" s="1"/>
    </row>
    <row r="581562" spans="1:4" x14ac:dyDescent="0.35">
      <c r="A581562" s="1"/>
      <c r="B581562" s="1"/>
      <c r="C581562" s="1"/>
      <c r="D581562" s="1"/>
    </row>
    <row r="581581" spans="1:4" x14ac:dyDescent="0.35">
      <c r="A581581" s="1"/>
      <c r="B581581" s="1"/>
      <c r="C581581" s="1"/>
      <c r="D581581" s="1"/>
    </row>
    <row r="581600" spans="1:4" x14ac:dyDescent="0.35">
      <c r="A581600" s="1"/>
      <c r="B581600" s="1"/>
      <c r="C581600" s="1"/>
      <c r="D581600" s="1"/>
    </row>
    <row r="581619" spans="1:4" x14ac:dyDescent="0.35">
      <c r="A581619" s="1"/>
      <c r="B581619" s="1"/>
      <c r="C581619" s="1"/>
      <c r="D581619" s="1"/>
    </row>
    <row r="581638" spans="1:4" x14ac:dyDescent="0.35">
      <c r="A581638" s="1"/>
      <c r="B581638" s="1"/>
      <c r="C581638" s="1"/>
      <c r="D581638" s="1"/>
    </row>
    <row r="581657" spans="1:4" x14ac:dyDescent="0.35">
      <c r="A581657" s="1"/>
      <c r="B581657" s="1"/>
      <c r="C581657" s="1"/>
      <c r="D581657" s="1"/>
    </row>
    <row r="581676" spans="1:4" x14ac:dyDescent="0.35">
      <c r="A581676" s="1"/>
      <c r="B581676" s="1"/>
      <c r="C581676" s="1"/>
      <c r="D581676" s="1"/>
    </row>
    <row r="581695" spans="1:4" x14ac:dyDescent="0.35">
      <c r="A581695" s="1"/>
      <c r="B581695" s="1"/>
      <c r="C581695" s="1"/>
      <c r="D581695" s="1"/>
    </row>
    <row r="581714" spans="1:4" x14ac:dyDescent="0.35">
      <c r="A581714" s="1"/>
      <c r="B581714" s="1"/>
      <c r="C581714" s="1"/>
      <c r="D581714" s="1"/>
    </row>
    <row r="581733" spans="1:4" x14ac:dyDescent="0.35">
      <c r="A581733" s="1"/>
      <c r="B581733" s="1"/>
      <c r="C581733" s="1"/>
      <c r="D581733" s="1"/>
    </row>
    <row r="581752" spans="1:4" x14ac:dyDescent="0.35">
      <c r="A581752" s="1"/>
      <c r="B581752" s="1"/>
      <c r="C581752" s="1"/>
      <c r="D581752" s="1"/>
    </row>
    <row r="581771" spans="1:4" x14ac:dyDescent="0.35">
      <c r="A581771" s="1"/>
      <c r="B581771" s="1"/>
      <c r="C581771" s="1"/>
      <c r="D581771" s="1"/>
    </row>
    <row r="581790" spans="1:4" x14ac:dyDescent="0.35">
      <c r="A581790" s="1"/>
      <c r="B581790" s="1"/>
      <c r="C581790" s="1"/>
      <c r="D581790" s="1"/>
    </row>
    <row r="581809" spans="1:4" x14ac:dyDescent="0.35">
      <c r="A581809" s="1"/>
      <c r="B581809" s="1"/>
      <c r="C581809" s="1"/>
      <c r="D581809" s="1"/>
    </row>
    <row r="581828" spans="1:4" x14ac:dyDescent="0.35">
      <c r="A581828" s="1"/>
      <c r="B581828" s="1"/>
      <c r="C581828" s="1"/>
      <c r="D581828" s="1"/>
    </row>
    <row r="581847" spans="1:4" x14ac:dyDescent="0.35">
      <c r="A581847" s="1"/>
      <c r="B581847" s="1"/>
      <c r="C581847" s="1"/>
      <c r="D581847" s="1"/>
    </row>
    <row r="581866" spans="1:4" x14ac:dyDescent="0.35">
      <c r="A581866" s="1"/>
      <c r="B581866" s="1"/>
      <c r="C581866" s="1"/>
      <c r="D581866" s="1"/>
    </row>
    <row r="581885" spans="1:4" x14ac:dyDescent="0.35">
      <c r="A581885" s="1"/>
      <c r="B581885" s="1"/>
      <c r="C581885" s="1"/>
      <c r="D581885" s="1"/>
    </row>
    <row r="581904" spans="1:4" x14ac:dyDescent="0.35">
      <c r="A581904" s="1"/>
      <c r="B581904" s="1"/>
      <c r="C581904" s="1"/>
      <c r="D581904" s="1"/>
    </row>
    <row r="581923" spans="1:4" x14ac:dyDescent="0.35">
      <c r="A581923" s="1"/>
      <c r="B581923" s="1"/>
      <c r="C581923" s="1"/>
      <c r="D581923" s="1"/>
    </row>
    <row r="581942" spans="1:4" x14ac:dyDescent="0.35">
      <c r="A581942" s="1"/>
      <c r="B581942" s="1"/>
      <c r="C581942" s="1"/>
      <c r="D581942" s="1"/>
    </row>
    <row r="581961" spans="1:4" x14ac:dyDescent="0.35">
      <c r="A581961" s="1"/>
      <c r="B581961" s="1"/>
      <c r="C581961" s="1"/>
      <c r="D581961" s="1"/>
    </row>
    <row r="581980" spans="1:4" x14ac:dyDescent="0.35">
      <c r="A581980" s="1"/>
      <c r="B581980" s="1"/>
      <c r="C581980" s="1"/>
      <c r="D581980" s="1"/>
    </row>
    <row r="581999" spans="1:4" x14ac:dyDescent="0.35">
      <c r="A581999" s="1"/>
      <c r="B581999" s="1"/>
      <c r="C581999" s="1"/>
      <c r="D581999" s="1"/>
    </row>
    <row r="582018" spans="1:4" x14ac:dyDescent="0.35">
      <c r="A582018" s="1"/>
      <c r="B582018" s="1"/>
      <c r="C582018" s="1"/>
      <c r="D582018" s="1"/>
    </row>
    <row r="582037" spans="1:4" x14ac:dyDescent="0.35">
      <c r="A582037" s="1"/>
      <c r="B582037" s="1"/>
      <c r="C582037" s="1"/>
      <c r="D582037" s="1"/>
    </row>
    <row r="582056" spans="1:4" x14ac:dyDescent="0.35">
      <c r="A582056" s="1"/>
      <c r="B582056" s="1"/>
      <c r="C582056" s="1"/>
      <c r="D582056" s="1"/>
    </row>
    <row r="582075" spans="1:4" x14ac:dyDescent="0.35">
      <c r="A582075" s="1"/>
      <c r="B582075" s="1"/>
      <c r="C582075" s="1"/>
      <c r="D582075" s="1"/>
    </row>
    <row r="582094" spans="1:4" x14ac:dyDescent="0.35">
      <c r="A582094" s="1"/>
      <c r="B582094" s="1"/>
      <c r="C582094" s="1"/>
      <c r="D582094" s="1"/>
    </row>
    <row r="582113" spans="1:4" x14ac:dyDescent="0.35">
      <c r="A582113" s="1"/>
      <c r="B582113" s="1"/>
      <c r="C582113" s="1"/>
      <c r="D582113" s="1"/>
    </row>
    <row r="582132" spans="1:4" x14ac:dyDescent="0.35">
      <c r="A582132" s="1"/>
      <c r="B582132" s="1"/>
      <c r="C582132" s="1"/>
      <c r="D582132" s="1"/>
    </row>
    <row r="582151" spans="1:4" x14ac:dyDescent="0.35">
      <c r="A582151" s="1"/>
      <c r="B582151" s="1"/>
      <c r="C582151" s="1"/>
      <c r="D582151" s="1"/>
    </row>
    <row r="582170" spans="1:4" x14ac:dyDescent="0.35">
      <c r="A582170" s="1"/>
      <c r="B582170" s="1"/>
      <c r="C582170" s="1"/>
      <c r="D582170" s="1"/>
    </row>
    <row r="582189" spans="1:4" x14ac:dyDescent="0.35">
      <c r="A582189" s="1"/>
      <c r="B582189" s="1"/>
      <c r="C582189" s="1"/>
      <c r="D582189" s="1"/>
    </row>
    <row r="582208" spans="1:4" x14ac:dyDescent="0.35">
      <c r="A582208" s="1"/>
      <c r="B582208" s="1"/>
      <c r="C582208" s="1"/>
      <c r="D582208" s="1"/>
    </row>
    <row r="582227" spans="1:4" x14ac:dyDescent="0.35">
      <c r="A582227" s="1"/>
      <c r="B582227" s="1"/>
      <c r="C582227" s="1"/>
      <c r="D582227" s="1"/>
    </row>
    <row r="582246" spans="1:4" x14ac:dyDescent="0.35">
      <c r="A582246" s="1"/>
      <c r="B582246" s="1"/>
      <c r="C582246" s="1"/>
      <c r="D582246" s="1"/>
    </row>
    <row r="582265" spans="1:4" x14ac:dyDescent="0.35">
      <c r="A582265" s="1"/>
      <c r="B582265" s="1"/>
      <c r="C582265" s="1"/>
      <c r="D582265" s="1"/>
    </row>
    <row r="582284" spans="1:4" x14ac:dyDescent="0.35">
      <c r="A582284" s="1"/>
      <c r="B582284" s="1"/>
      <c r="C582284" s="1"/>
      <c r="D582284" s="1"/>
    </row>
    <row r="582303" spans="1:4" x14ac:dyDescent="0.35">
      <c r="A582303" s="1"/>
      <c r="B582303" s="1"/>
      <c r="C582303" s="1"/>
      <c r="D582303" s="1"/>
    </row>
    <row r="582322" spans="1:4" x14ac:dyDescent="0.35">
      <c r="A582322" s="1"/>
      <c r="B582322" s="1"/>
      <c r="C582322" s="1"/>
      <c r="D582322" s="1"/>
    </row>
    <row r="582341" spans="1:4" x14ac:dyDescent="0.35">
      <c r="A582341" s="1"/>
      <c r="B582341" s="1"/>
      <c r="C582341" s="1"/>
      <c r="D582341" s="1"/>
    </row>
    <row r="582360" spans="1:4" x14ac:dyDescent="0.35">
      <c r="A582360" s="1"/>
      <c r="B582360" s="1"/>
      <c r="C582360" s="1"/>
      <c r="D582360" s="1"/>
    </row>
    <row r="582379" spans="1:4" x14ac:dyDescent="0.35">
      <c r="A582379" s="1"/>
      <c r="B582379" s="1"/>
      <c r="C582379" s="1"/>
      <c r="D582379" s="1"/>
    </row>
    <row r="582398" spans="1:4" x14ac:dyDescent="0.35">
      <c r="A582398" s="1"/>
      <c r="B582398" s="1"/>
      <c r="C582398" s="1"/>
      <c r="D582398" s="1"/>
    </row>
    <row r="582417" spans="1:4" x14ac:dyDescent="0.35">
      <c r="A582417" s="1"/>
      <c r="B582417" s="1"/>
      <c r="C582417" s="1"/>
      <c r="D582417" s="1"/>
    </row>
    <row r="582436" spans="1:4" x14ac:dyDescent="0.35">
      <c r="A582436" s="1"/>
      <c r="B582436" s="1"/>
      <c r="C582436" s="1"/>
      <c r="D582436" s="1"/>
    </row>
    <row r="582455" spans="1:4" x14ac:dyDescent="0.35">
      <c r="A582455" s="1"/>
      <c r="B582455" s="1"/>
      <c r="C582455" s="1"/>
      <c r="D582455" s="1"/>
    </row>
    <row r="582474" spans="1:4" x14ac:dyDescent="0.35">
      <c r="A582474" s="1"/>
      <c r="B582474" s="1"/>
      <c r="C582474" s="1"/>
      <c r="D582474" s="1"/>
    </row>
    <row r="582493" spans="1:4" x14ac:dyDescent="0.35">
      <c r="A582493" s="1"/>
      <c r="B582493" s="1"/>
      <c r="C582493" s="1"/>
      <c r="D582493" s="1"/>
    </row>
    <row r="582512" spans="1:4" x14ac:dyDescent="0.35">
      <c r="A582512" s="1"/>
      <c r="B582512" s="1"/>
      <c r="C582512" s="1"/>
      <c r="D582512" s="1"/>
    </row>
    <row r="582531" spans="1:4" x14ac:dyDescent="0.35">
      <c r="A582531" s="1"/>
      <c r="B582531" s="1"/>
      <c r="C582531" s="1"/>
      <c r="D582531" s="1"/>
    </row>
    <row r="582550" spans="1:4" x14ac:dyDescent="0.35">
      <c r="A582550" s="1"/>
      <c r="B582550" s="1"/>
      <c r="C582550" s="1"/>
      <c r="D582550" s="1"/>
    </row>
    <row r="582569" spans="1:4" x14ac:dyDescent="0.35">
      <c r="A582569" s="1"/>
      <c r="B582569" s="1"/>
      <c r="C582569" s="1"/>
      <c r="D582569" s="1"/>
    </row>
    <row r="582588" spans="1:4" x14ac:dyDescent="0.35">
      <c r="A582588" s="1"/>
      <c r="B582588" s="1"/>
      <c r="C582588" s="1"/>
      <c r="D582588" s="1"/>
    </row>
    <row r="582607" spans="1:4" x14ac:dyDescent="0.35">
      <c r="A582607" s="1"/>
      <c r="B582607" s="1"/>
      <c r="C582607" s="1"/>
      <c r="D582607" s="1"/>
    </row>
    <row r="582626" spans="1:4" x14ac:dyDescent="0.35">
      <c r="A582626" s="1"/>
      <c r="B582626" s="1"/>
      <c r="C582626" s="1"/>
      <c r="D582626" s="1"/>
    </row>
    <row r="582645" spans="1:4" x14ac:dyDescent="0.35">
      <c r="A582645" s="1"/>
      <c r="B582645" s="1"/>
      <c r="C582645" s="1"/>
      <c r="D582645" s="1"/>
    </row>
    <row r="582664" spans="1:4" x14ac:dyDescent="0.35">
      <c r="A582664" s="1"/>
      <c r="B582664" s="1"/>
      <c r="C582664" s="1"/>
      <c r="D582664" s="1"/>
    </row>
    <row r="582683" spans="1:4" x14ac:dyDescent="0.35">
      <c r="A582683" s="1"/>
      <c r="B582683" s="1"/>
      <c r="C582683" s="1"/>
      <c r="D582683" s="1"/>
    </row>
    <row r="582702" spans="1:4" x14ac:dyDescent="0.35">
      <c r="A582702" s="1"/>
      <c r="B582702" s="1"/>
      <c r="C582702" s="1"/>
      <c r="D582702" s="1"/>
    </row>
    <row r="582721" spans="1:4" x14ac:dyDescent="0.35">
      <c r="A582721" s="1"/>
      <c r="B582721" s="1"/>
      <c r="C582721" s="1"/>
      <c r="D582721" s="1"/>
    </row>
    <row r="582740" spans="1:4" x14ac:dyDescent="0.35">
      <c r="A582740" s="1"/>
      <c r="B582740" s="1"/>
      <c r="C582740" s="1"/>
      <c r="D582740" s="1"/>
    </row>
    <row r="582759" spans="1:4" x14ac:dyDescent="0.35">
      <c r="A582759" s="1"/>
      <c r="B582759" s="1"/>
      <c r="C582759" s="1"/>
      <c r="D582759" s="1"/>
    </row>
    <row r="582778" spans="1:4" x14ac:dyDescent="0.35">
      <c r="A582778" s="1"/>
      <c r="B582778" s="1"/>
      <c r="C582778" s="1"/>
      <c r="D582778" s="1"/>
    </row>
    <row r="582797" spans="1:4" x14ac:dyDescent="0.35">
      <c r="A582797" s="1"/>
      <c r="B582797" s="1"/>
      <c r="C582797" s="1"/>
      <c r="D582797" s="1"/>
    </row>
    <row r="582816" spans="1:4" x14ac:dyDescent="0.35">
      <c r="A582816" s="1"/>
      <c r="B582816" s="1"/>
      <c r="C582816" s="1"/>
      <c r="D582816" s="1"/>
    </row>
    <row r="582835" spans="1:4" x14ac:dyDescent="0.35">
      <c r="A582835" s="1"/>
      <c r="B582835" s="1"/>
      <c r="C582835" s="1"/>
      <c r="D582835" s="1"/>
    </row>
    <row r="582854" spans="1:4" x14ac:dyDescent="0.35">
      <c r="A582854" s="1"/>
      <c r="B582854" s="1"/>
      <c r="C582854" s="1"/>
      <c r="D582854" s="1"/>
    </row>
    <row r="582873" spans="1:4" x14ac:dyDescent="0.35">
      <c r="A582873" s="1"/>
      <c r="B582873" s="1"/>
      <c r="C582873" s="1"/>
      <c r="D582873" s="1"/>
    </row>
    <row r="582892" spans="1:4" x14ac:dyDescent="0.35">
      <c r="A582892" s="1"/>
      <c r="B582892" s="1"/>
      <c r="C582892" s="1"/>
      <c r="D582892" s="1"/>
    </row>
    <row r="582911" spans="1:4" x14ac:dyDescent="0.35">
      <c r="A582911" s="1"/>
      <c r="B582911" s="1"/>
      <c r="C582911" s="1"/>
      <c r="D582911" s="1"/>
    </row>
    <row r="582930" spans="1:4" x14ac:dyDescent="0.35">
      <c r="A582930" s="1"/>
      <c r="B582930" s="1"/>
      <c r="C582930" s="1"/>
      <c r="D582930" s="1"/>
    </row>
    <row r="582949" spans="1:4" x14ac:dyDescent="0.35">
      <c r="A582949" s="1"/>
      <c r="B582949" s="1"/>
      <c r="C582949" s="1"/>
      <c r="D582949" s="1"/>
    </row>
    <row r="582968" spans="1:4" x14ac:dyDescent="0.35">
      <c r="A582968" s="1"/>
      <c r="B582968" s="1"/>
      <c r="C582968" s="1"/>
      <c r="D582968" s="1"/>
    </row>
    <row r="582987" spans="1:4" x14ac:dyDescent="0.35">
      <c r="A582987" s="1"/>
      <c r="B582987" s="1"/>
      <c r="C582987" s="1"/>
      <c r="D582987" s="1"/>
    </row>
    <row r="583006" spans="1:4" x14ac:dyDescent="0.35">
      <c r="A583006" s="1"/>
      <c r="B583006" s="1"/>
      <c r="C583006" s="1"/>
      <c r="D583006" s="1"/>
    </row>
    <row r="583025" spans="1:4" x14ac:dyDescent="0.35">
      <c r="A583025" s="1"/>
      <c r="B583025" s="1"/>
      <c r="C583025" s="1"/>
      <c r="D583025" s="1"/>
    </row>
    <row r="583044" spans="1:4" x14ac:dyDescent="0.35">
      <c r="A583044" s="1"/>
      <c r="B583044" s="1"/>
      <c r="C583044" s="1"/>
      <c r="D583044" s="1"/>
    </row>
    <row r="583063" spans="1:4" x14ac:dyDescent="0.35">
      <c r="A583063" s="1"/>
      <c r="B583063" s="1"/>
      <c r="C583063" s="1"/>
      <c r="D583063" s="1"/>
    </row>
    <row r="583082" spans="1:4" x14ac:dyDescent="0.35">
      <c r="A583082" s="1"/>
      <c r="B583082" s="1"/>
      <c r="C583082" s="1"/>
      <c r="D583082" s="1"/>
    </row>
    <row r="583101" spans="1:4" x14ac:dyDescent="0.35">
      <c r="A583101" s="1"/>
      <c r="B583101" s="1"/>
      <c r="C583101" s="1"/>
      <c r="D583101" s="1"/>
    </row>
    <row r="583120" spans="1:4" x14ac:dyDescent="0.35">
      <c r="A583120" s="1"/>
      <c r="B583120" s="1"/>
      <c r="C583120" s="1"/>
      <c r="D583120" s="1"/>
    </row>
    <row r="583139" spans="1:4" x14ac:dyDescent="0.35">
      <c r="A583139" s="1"/>
      <c r="B583139" s="1"/>
      <c r="C583139" s="1"/>
      <c r="D583139" s="1"/>
    </row>
    <row r="583158" spans="1:4" x14ac:dyDescent="0.35">
      <c r="A583158" s="1"/>
      <c r="B583158" s="1"/>
      <c r="C583158" s="1"/>
      <c r="D583158" s="1"/>
    </row>
    <row r="583177" spans="1:4" x14ac:dyDescent="0.35">
      <c r="A583177" s="1"/>
      <c r="B583177" s="1"/>
      <c r="C583177" s="1"/>
      <c r="D583177" s="1"/>
    </row>
    <row r="583196" spans="1:4" x14ac:dyDescent="0.35">
      <c r="A583196" s="1"/>
      <c r="B583196" s="1"/>
      <c r="C583196" s="1"/>
      <c r="D583196" s="1"/>
    </row>
    <row r="583215" spans="1:4" x14ac:dyDescent="0.35">
      <c r="A583215" s="1"/>
      <c r="B583215" s="1"/>
      <c r="C583215" s="1"/>
      <c r="D583215" s="1"/>
    </row>
    <row r="583234" spans="1:4" x14ac:dyDescent="0.35">
      <c r="A583234" s="1"/>
      <c r="B583234" s="1"/>
      <c r="C583234" s="1"/>
      <c r="D583234" s="1"/>
    </row>
    <row r="583253" spans="1:4" x14ac:dyDescent="0.35">
      <c r="A583253" s="1"/>
      <c r="B583253" s="1"/>
      <c r="C583253" s="1"/>
      <c r="D583253" s="1"/>
    </row>
    <row r="583272" spans="1:4" x14ac:dyDescent="0.35">
      <c r="A583272" s="1"/>
      <c r="B583272" s="1"/>
      <c r="C583272" s="1"/>
      <c r="D583272" s="1"/>
    </row>
    <row r="583291" spans="1:4" x14ac:dyDescent="0.35">
      <c r="A583291" s="1"/>
      <c r="B583291" s="1"/>
      <c r="C583291" s="1"/>
      <c r="D583291" s="1"/>
    </row>
    <row r="583310" spans="1:4" x14ac:dyDescent="0.35">
      <c r="A583310" s="1"/>
      <c r="B583310" s="1"/>
      <c r="C583310" s="1"/>
      <c r="D583310" s="1"/>
    </row>
    <row r="583329" spans="1:4" x14ac:dyDescent="0.35">
      <c r="A583329" s="1"/>
      <c r="B583329" s="1"/>
      <c r="C583329" s="1"/>
      <c r="D583329" s="1"/>
    </row>
    <row r="583348" spans="1:4" x14ac:dyDescent="0.35">
      <c r="A583348" s="1"/>
      <c r="B583348" s="1"/>
      <c r="C583348" s="1"/>
      <c r="D583348" s="1"/>
    </row>
    <row r="583367" spans="1:4" x14ac:dyDescent="0.35">
      <c r="A583367" s="1"/>
      <c r="B583367" s="1"/>
      <c r="C583367" s="1"/>
      <c r="D583367" s="1"/>
    </row>
    <row r="583386" spans="1:4" x14ac:dyDescent="0.35">
      <c r="A583386" s="1"/>
      <c r="B583386" s="1"/>
      <c r="C583386" s="1"/>
      <c r="D583386" s="1"/>
    </row>
    <row r="583405" spans="1:4" x14ac:dyDescent="0.35">
      <c r="A583405" s="1"/>
      <c r="B583405" s="1"/>
      <c r="C583405" s="1"/>
      <c r="D583405" s="1"/>
    </row>
    <row r="583424" spans="1:4" x14ac:dyDescent="0.35">
      <c r="A583424" s="1"/>
      <c r="B583424" s="1"/>
      <c r="C583424" s="1"/>
      <c r="D583424" s="1"/>
    </row>
    <row r="583443" spans="1:4" x14ac:dyDescent="0.35">
      <c r="A583443" s="1"/>
      <c r="B583443" s="1"/>
      <c r="C583443" s="1"/>
      <c r="D583443" s="1"/>
    </row>
    <row r="583462" spans="1:4" x14ac:dyDescent="0.35">
      <c r="A583462" s="1"/>
      <c r="B583462" s="1"/>
      <c r="C583462" s="1"/>
      <c r="D583462" s="1"/>
    </row>
    <row r="583481" spans="1:4" x14ac:dyDescent="0.35">
      <c r="A583481" s="1"/>
      <c r="B583481" s="1"/>
      <c r="C583481" s="1"/>
      <c r="D583481" s="1"/>
    </row>
    <row r="583500" spans="1:4" x14ac:dyDescent="0.35">
      <c r="A583500" s="1"/>
      <c r="B583500" s="1"/>
      <c r="C583500" s="1"/>
      <c r="D583500" s="1"/>
    </row>
    <row r="583519" spans="1:4" x14ac:dyDescent="0.35">
      <c r="A583519" s="1"/>
      <c r="B583519" s="1"/>
      <c r="C583519" s="1"/>
      <c r="D583519" s="1"/>
    </row>
    <row r="583538" spans="1:4" x14ac:dyDescent="0.35">
      <c r="A583538" s="1"/>
      <c r="B583538" s="1"/>
      <c r="C583538" s="1"/>
      <c r="D583538" s="1"/>
    </row>
    <row r="583557" spans="1:4" x14ac:dyDescent="0.35">
      <c r="A583557" s="1"/>
      <c r="B583557" s="1"/>
      <c r="C583557" s="1"/>
      <c r="D583557" s="1"/>
    </row>
    <row r="583576" spans="1:4" x14ac:dyDescent="0.35">
      <c r="A583576" s="1"/>
      <c r="B583576" s="1"/>
      <c r="C583576" s="1"/>
      <c r="D583576" s="1"/>
    </row>
    <row r="583595" spans="1:4" x14ac:dyDescent="0.35">
      <c r="A583595" s="1"/>
      <c r="B583595" s="1"/>
      <c r="C583595" s="1"/>
      <c r="D583595" s="1"/>
    </row>
    <row r="583614" spans="1:4" x14ac:dyDescent="0.35">
      <c r="A583614" s="1"/>
      <c r="B583614" s="1"/>
      <c r="C583614" s="1"/>
      <c r="D583614" s="1"/>
    </row>
    <row r="583633" spans="1:4" x14ac:dyDescent="0.35">
      <c r="A583633" s="1"/>
      <c r="B583633" s="1"/>
      <c r="C583633" s="1"/>
      <c r="D583633" s="1"/>
    </row>
    <row r="583652" spans="1:4" x14ac:dyDescent="0.35">
      <c r="A583652" s="1"/>
      <c r="B583652" s="1"/>
      <c r="C583652" s="1"/>
      <c r="D583652" s="1"/>
    </row>
    <row r="583671" spans="1:4" x14ac:dyDescent="0.35">
      <c r="A583671" s="1"/>
      <c r="B583671" s="1"/>
      <c r="C583671" s="1"/>
      <c r="D583671" s="1"/>
    </row>
    <row r="583690" spans="1:4" x14ac:dyDescent="0.35">
      <c r="A583690" s="1"/>
      <c r="B583690" s="1"/>
      <c r="C583690" s="1"/>
      <c r="D583690" s="1"/>
    </row>
    <row r="583709" spans="1:4" x14ac:dyDescent="0.35">
      <c r="A583709" s="1"/>
      <c r="B583709" s="1"/>
      <c r="C583709" s="1"/>
      <c r="D583709" s="1"/>
    </row>
    <row r="583728" spans="1:4" x14ac:dyDescent="0.35">
      <c r="A583728" s="1"/>
      <c r="B583728" s="1"/>
      <c r="C583728" s="1"/>
      <c r="D583728" s="1"/>
    </row>
    <row r="583747" spans="1:4" x14ac:dyDescent="0.35">
      <c r="A583747" s="1"/>
      <c r="B583747" s="1"/>
      <c r="C583747" s="1"/>
      <c r="D583747" s="1"/>
    </row>
    <row r="583766" spans="1:4" x14ac:dyDescent="0.35">
      <c r="A583766" s="1"/>
      <c r="B583766" s="1"/>
      <c r="C583766" s="1"/>
      <c r="D583766" s="1"/>
    </row>
    <row r="583785" spans="1:4" x14ac:dyDescent="0.35">
      <c r="A583785" s="1"/>
      <c r="B583785" s="1"/>
      <c r="C583785" s="1"/>
      <c r="D583785" s="1"/>
    </row>
    <row r="583804" spans="1:4" x14ac:dyDescent="0.35">
      <c r="A583804" s="1"/>
      <c r="B583804" s="1"/>
      <c r="C583804" s="1"/>
      <c r="D583804" s="1"/>
    </row>
    <row r="583823" spans="1:4" x14ac:dyDescent="0.35">
      <c r="A583823" s="1"/>
      <c r="B583823" s="1"/>
      <c r="C583823" s="1"/>
      <c r="D583823" s="1"/>
    </row>
    <row r="583842" spans="1:4" x14ac:dyDescent="0.35">
      <c r="A583842" s="1"/>
      <c r="B583842" s="1"/>
      <c r="C583842" s="1"/>
      <c r="D583842" s="1"/>
    </row>
    <row r="583861" spans="1:4" x14ac:dyDescent="0.35">
      <c r="A583861" s="1"/>
      <c r="B583861" s="1"/>
      <c r="C583861" s="1"/>
      <c r="D583861" s="1"/>
    </row>
    <row r="583880" spans="1:4" x14ac:dyDescent="0.35">
      <c r="A583880" s="1"/>
      <c r="B583880" s="1"/>
      <c r="C583880" s="1"/>
      <c r="D583880" s="1"/>
    </row>
    <row r="583899" spans="1:4" x14ac:dyDescent="0.35">
      <c r="A583899" s="1"/>
      <c r="B583899" s="1"/>
      <c r="C583899" s="1"/>
      <c r="D583899" s="1"/>
    </row>
    <row r="583918" spans="1:4" x14ac:dyDescent="0.35">
      <c r="A583918" s="1"/>
      <c r="B583918" s="1"/>
      <c r="C583918" s="1"/>
      <c r="D583918" s="1"/>
    </row>
    <row r="583937" spans="1:4" x14ac:dyDescent="0.35">
      <c r="A583937" s="1"/>
      <c r="B583937" s="1"/>
      <c r="C583937" s="1"/>
      <c r="D583937" s="1"/>
    </row>
    <row r="583956" spans="1:4" x14ac:dyDescent="0.35">
      <c r="A583956" s="1"/>
      <c r="B583956" s="1"/>
      <c r="C583956" s="1"/>
      <c r="D583956" s="1"/>
    </row>
    <row r="583975" spans="1:4" x14ac:dyDescent="0.35">
      <c r="A583975" s="1"/>
      <c r="B583975" s="1"/>
      <c r="C583975" s="1"/>
      <c r="D583975" s="1"/>
    </row>
    <row r="583994" spans="1:4" x14ac:dyDescent="0.35">
      <c r="A583994" s="1"/>
      <c r="B583994" s="1"/>
      <c r="C583994" s="1"/>
      <c r="D583994" s="1"/>
    </row>
    <row r="584013" spans="1:4" x14ac:dyDescent="0.35">
      <c r="A584013" s="1"/>
      <c r="B584013" s="1"/>
      <c r="C584013" s="1"/>
      <c r="D584013" s="1"/>
    </row>
    <row r="584032" spans="1:4" x14ac:dyDescent="0.35">
      <c r="A584032" s="1"/>
      <c r="B584032" s="1"/>
      <c r="C584032" s="1"/>
      <c r="D584032" s="1"/>
    </row>
    <row r="584051" spans="1:4" x14ac:dyDescent="0.35">
      <c r="A584051" s="1"/>
      <c r="B584051" s="1"/>
      <c r="C584051" s="1"/>
      <c r="D584051" s="1"/>
    </row>
    <row r="584070" spans="1:4" x14ac:dyDescent="0.35">
      <c r="A584070" s="1"/>
      <c r="B584070" s="1"/>
      <c r="C584070" s="1"/>
      <c r="D584070" s="1"/>
    </row>
    <row r="584089" spans="1:4" x14ac:dyDescent="0.35">
      <c r="A584089" s="1"/>
      <c r="B584089" s="1"/>
      <c r="C584089" s="1"/>
      <c r="D584089" s="1"/>
    </row>
    <row r="584108" spans="1:4" x14ac:dyDescent="0.35">
      <c r="A584108" s="1"/>
      <c r="B584108" s="1"/>
      <c r="C584108" s="1"/>
      <c r="D584108" s="1"/>
    </row>
    <row r="584127" spans="1:4" x14ac:dyDescent="0.35">
      <c r="A584127" s="1"/>
      <c r="B584127" s="1"/>
      <c r="C584127" s="1"/>
      <c r="D584127" s="1"/>
    </row>
    <row r="584146" spans="1:4" x14ac:dyDescent="0.35">
      <c r="A584146" s="1"/>
      <c r="B584146" s="1"/>
      <c r="C584146" s="1"/>
      <c r="D584146" s="1"/>
    </row>
    <row r="584165" spans="1:4" x14ac:dyDescent="0.35">
      <c r="A584165" s="1"/>
      <c r="B584165" s="1"/>
      <c r="C584165" s="1"/>
      <c r="D584165" s="1"/>
    </row>
    <row r="584184" spans="1:4" x14ac:dyDescent="0.35">
      <c r="A584184" s="1"/>
      <c r="B584184" s="1"/>
      <c r="C584184" s="1"/>
      <c r="D584184" s="1"/>
    </row>
    <row r="584203" spans="1:4" x14ac:dyDescent="0.35">
      <c r="A584203" s="1"/>
      <c r="B584203" s="1"/>
      <c r="C584203" s="1"/>
      <c r="D584203" s="1"/>
    </row>
    <row r="584222" spans="1:4" x14ac:dyDescent="0.35">
      <c r="A584222" s="1"/>
      <c r="B584222" s="1"/>
      <c r="C584222" s="1"/>
      <c r="D584222" s="1"/>
    </row>
    <row r="584241" spans="1:4" x14ac:dyDescent="0.35">
      <c r="A584241" s="1"/>
      <c r="B584241" s="1"/>
      <c r="C584241" s="1"/>
      <c r="D584241" s="1"/>
    </row>
    <row r="584260" spans="1:4" x14ac:dyDescent="0.35">
      <c r="A584260" s="1"/>
      <c r="B584260" s="1"/>
      <c r="C584260" s="1"/>
      <c r="D584260" s="1"/>
    </row>
    <row r="584279" spans="1:4" x14ac:dyDescent="0.35">
      <c r="A584279" s="1"/>
      <c r="B584279" s="1"/>
      <c r="C584279" s="1"/>
      <c r="D584279" s="1"/>
    </row>
    <row r="584298" spans="1:4" x14ac:dyDescent="0.35">
      <c r="A584298" s="1"/>
      <c r="B584298" s="1"/>
      <c r="C584298" s="1"/>
      <c r="D584298" s="1"/>
    </row>
    <row r="584317" spans="1:4" x14ac:dyDescent="0.35">
      <c r="A584317" s="1"/>
      <c r="B584317" s="1"/>
      <c r="C584317" s="1"/>
      <c r="D584317" s="1"/>
    </row>
    <row r="584336" spans="1:4" x14ac:dyDescent="0.35">
      <c r="A584336" s="1"/>
      <c r="B584336" s="1"/>
      <c r="C584336" s="1"/>
      <c r="D584336" s="1"/>
    </row>
    <row r="584355" spans="1:4" x14ac:dyDescent="0.35">
      <c r="A584355" s="1"/>
      <c r="B584355" s="1"/>
      <c r="C584355" s="1"/>
      <c r="D584355" s="1"/>
    </row>
    <row r="584374" spans="1:4" x14ac:dyDescent="0.35">
      <c r="A584374" s="1"/>
      <c r="B584374" s="1"/>
      <c r="C584374" s="1"/>
      <c r="D584374" s="1"/>
    </row>
    <row r="584393" spans="1:4" x14ac:dyDescent="0.35">
      <c r="A584393" s="1"/>
      <c r="B584393" s="1"/>
      <c r="C584393" s="1"/>
      <c r="D584393" s="1"/>
    </row>
    <row r="584412" spans="1:4" x14ac:dyDescent="0.35">
      <c r="A584412" s="1"/>
      <c r="B584412" s="1"/>
      <c r="C584412" s="1"/>
      <c r="D584412" s="1"/>
    </row>
    <row r="584431" spans="1:4" x14ac:dyDescent="0.35">
      <c r="A584431" s="1"/>
      <c r="B584431" s="1"/>
      <c r="C584431" s="1"/>
      <c r="D584431" s="1"/>
    </row>
    <row r="584450" spans="1:4" x14ac:dyDescent="0.35">
      <c r="A584450" s="1"/>
      <c r="B584450" s="1"/>
      <c r="C584450" s="1"/>
      <c r="D584450" s="1"/>
    </row>
    <row r="584469" spans="1:4" x14ac:dyDescent="0.35">
      <c r="A584469" s="1"/>
      <c r="B584469" s="1"/>
      <c r="C584469" s="1"/>
      <c r="D584469" s="1"/>
    </row>
    <row r="584488" spans="1:4" x14ac:dyDescent="0.35">
      <c r="A584488" s="1"/>
      <c r="B584488" s="1"/>
      <c r="C584488" s="1"/>
      <c r="D584488" s="1"/>
    </row>
    <row r="584507" spans="1:4" x14ac:dyDescent="0.35">
      <c r="A584507" s="1"/>
      <c r="B584507" s="1"/>
      <c r="C584507" s="1"/>
      <c r="D584507" s="1"/>
    </row>
    <row r="584526" spans="1:4" x14ac:dyDescent="0.35">
      <c r="A584526" s="1"/>
      <c r="B584526" s="1"/>
      <c r="C584526" s="1"/>
      <c r="D584526" s="1"/>
    </row>
    <row r="584545" spans="1:4" x14ac:dyDescent="0.35">
      <c r="A584545" s="1"/>
      <c r="B584545" s="1"/>
      <c r="C584545" s="1"/>
      <c r="D584545" s="1"/>
    </row>
    <row r="584564" spans="1:4" x14ac:dyDescent="0.35">
      <c r="A584564" s="1"/>
      <c r="B584564" s="1"/>
      <c r="C584564" s="1"/>
      <c r="D584564" s="1"/>
    </row>
    <row r="584583" spans="1:4" x14ac:dyDescent="0.35">
      <c r="A584583" s="1"/>
      <c r="B584583" s="1"/>
      <c r="C584583" s="1"/>
      <c r="D584583" s="1"/>
    </row>
    <row r="584602" spans="1:4" x14ac:dyDescent="0.35">
      <c r="A584602" s="1"/>
      <c r="B584602" s="1"/>
      <c r="C584602" s="1"/>
      <c r="D584602" s="1"/>
    </row>
    <row r="584621" spans="1:4" x14ac:dyDescent="0.35">
      <c r="A584621" s="1"/>
      <c r="B584621" s="1"/>
      <c r="C584621" s="1"/>
      <c r="D584621" s="1"/>
    </row>
    <row r="584640" spans="1:4" x14ac:dyDescent="0.35">
      <c r="A584640" s="1"/>
      <c r="B584640" s="1"/>
      <c r="C584640" s="1"/>
      <c r="D584640" s="1"/>
    </row>
    <row r="584659" spans="1:4" x14ac:dyDescent="0.35">
      <c r="A584659" s="1"/>
      <c r="B584659" s="1"/>
      <c r="C584659" s="1"/>
      <c r="D584659" s="1"/>
    </row>
    <row r="584678" spans="1:4" x14ac:dyDescent="0.35">
      <c r="A584678" s="1"/>
      <c r="B584678" s="1"/>
      <c r="C584678" s="1"/>
      <c r="D584678" s="1"/>
    </row>
    <row r="584697" spans="1:4" x14ac:dyDescent="0.35">
      <c r="A584697" s="1"/>
      <c r="B584697" s="1"/>
      <c r="C584697" s="1"/>
      <c r="D584697" s="1"/>
    </row>
    <row r="584716" spans="1:4" x14ac:dyDescent="0.35">
      <c r="A584716" s="1"/>
      <c r="B584716" s="1"/>
      <c r="C584716" s="1"/>
      <c r="D584716" s="1"/>
    </row>
    <row r="584735" spans="1:4" x14ac:dyDescent="0.35">
      <c r="A584735" s="1"/>
      <c r="B584735" s="1"/>
      <c r="C584735" s="1"/>
      <c r="D584735" s="1"/>
    </row>
    <row r="584754" spans="1:4" x14ac:dyDescent="0.35">
      <c r="A584754" s="1"/>
      <c r="B584754" s="1"/>
      <c r="C584754" s="1"/>
      <c r="D584754" s="1"/>
    </row>
    <row r="584773" spans="1:4" x14ac:dyDescent="0.35">
      <c r="A584773" s="1"/>
      <c r="B584773" s="1"/>
      <c r="C584773" s="1"/>
      <c r="D584773" s="1"/>
    </row>
    <row r="584792" spans="1:4" x14ac:dyDescent="0.35">
      <c r="A584792" s="1"/>
      <c r="B584792" s="1"/>
      <c r="C584792" s="1"/>
      <c r="D584792" s="1"/>
    </row>
    <row r="584811" spans="1:4" x14ac:dyDescent="0.35">
      <c r="A584811" s="1"/>
      <c r="B584811" s="1"/>
      <c r="C584811" s="1"/>
      <c r="D584811" s="1"/>
    </row>
    <row r="584830" spans="1:4" x14ac:dyDescent="0.35">
      <c r="A584830" s="1"/>
      <c r="B584830" s="1"/>
      <c r="C584830" s="1"/>
      <c r="D584830" s="1"/>
    </row>
    <row r="584849" spans="1:4" x14ac:dyDescent="0.35">
      <c r="A584849" s="1"/>
      <c r="B584849" s="1"/>
      <c r="C584849" s="1"/>
      <c r="D584849" s="1"/>
    </row>
    <row r="584868" spans="1:4" x14ac:dyDescent="0.35">
      <c r="A584868" s="1"/>
      <c r="B584868" s="1"/>
      <c r="C584868" s="1"/>
      <c r="D584868" s="1"/>
    </row>
    <row r="584887" spans="1:4" x14ac:dyDescent="0.35">
      <c r="A584887" s="1"/>
      <c r="B584887" s="1"/>
      <c r="C584887" s="1"/>
      <c r="D584887" s="1"/>
    </row>
    <row r="584906" spans="1:4" x14ac:dyDescent="0.35">
      <c r="A584906" s="1"/>
      <c r="B584906" s="1"/>
      <c r="C584906" s="1"/>
      <c r="D584906" s="1"/>
    </row>
    <row r="584925" spans="1:4" x14ac:dyDescent="0.35">
      <c r="A584925" s="1"/>
      <c r="B584925" s="1"/>
      <c r="C584925" s="1"/>
      <c r="D584925" s="1"/>
    </row>
    <row r="584944" spans="1:4" x14ac:dyDescent="0.35">
      <c r="A584944" s="1"/>
      <c r="B584944" s="1"/>
      <c r="C584944" s="1"/>
      <c r="D584944" s="1"/>
    </row>
    <row r="584963" spans="1:4" x14ac:dyDescent="0.35">
      <c r="A584963" s="1"/>
      <c r="B584963" s="1"/>
      <c r="C584963" s="1"/>
      <c r="D584963" s="1"/>
    </row>
    <row r="584982" spans="1:4" x14ac:dyDescent="0.35">
      <c r="A584982" s="1"/>
      <c r="B584982" s="1"/>
      <c r="C584982" s="1"/>
      <c r="D584982" s="1"/>
    </row>
    <row r="585001" spans="1:4" x14ac:dyDescent="0.35">
      <c r="A585001" s="1"/>
      <c r="B585001" s="1"/>
      <c r="C585001" s="1"/>
      <c r="D585001" s="1"/>
    </row>
    <row r="585020" spans="1:4" x14ac:dyDescent="0.35">
      <c r="A585020" s="1"/>
      <c r="B585020" s="1"/>
      <c r="C585020" s="1"/>
      <c r="D585020" s="1"/>
    </row>
    <row r="585039" spans="1:4" x14ac:dyDescent="0.35">
      <c r="A585039" s="1"/>
      <c r="B585039" s="1"/>
      <c r="C585039" s="1"/>
      <c r="D585039" s="1"/>
    </row>
    <row r="585058" spans="1:4" x14ac:dyDescent="0.35">
      <c r="A585058" s="1"/>
      <c r="B585058" s="1"/>
      <c r="C585058" s="1"/>
      <c r="D585058" s="1"/>
    </row>
    <row r="585077" spans="1:4" x14ac:dyDescent="0.35">
      <c r="A585077" s="1"/>
      <c r="B585077" s="1"/>
      <c r="C585077" s="1"/>
      <c r="D585077" s="1"/>
    </row>
    <row r="585096" spans="1:4" x14ac:dyDescent="0.35">
      <c r="A585096" s="1"/>
      <c r="B585096" s="1"/>
      <c r="C585096" s="1"/>
      <c r="D585096" s="1"/>
    </row>
    <row r="585115" spans="1:4" x14ac:dyDescent="0.35">
      <c r="A585115" s="1"/>
      <c r="B585115" s="1"/>
      <c r="C585115" s="1"/>
      <c r="D585115" s="1"/>
    </row>
    <row r="585134" spans="1:4" x14ac:dyDescent="0.35">
      <c r="A585134" s="1"/>
      <c r="B585134" s="1"/>
      <c r="C585134" s="1"/>
      <c r="D585134" s="1"/>
    </row>
    <row r="585153" spans="1:4" x14ac:dyDescent="0.35">
      <c r="A585153" s="1"/>
      <c r="B585153" s="1"/>
      <c r="C585153" s="1"/>
      <c r="D585153" s="1"/>
    </row>
    <row r="585172" spans="1:4" x14ac:dyDescent="0.35">
      <c r="A585172" s="1"/>
      <c r="B585172" s="1"/>
      <c r="C585172" s="1"/>
      <c r="D585172" s="1"/>
    </row>
    <row r="585191" spans="1:4" x14ac:dyDescent="0.35">
      <c r="A585191" s="1"/>
      <c r="B585191" s="1"/>
      <c r="C585191" s="1"/>
      <c r="D585191" s="1"/>
    </row>
    <row r="585210" spans="1:4" x14ac:dyDescent="0.35">
      <c r="A585210" s="1"/>
      <c r="B585210" s="1"/>
      <c r="C585210" s="1"/>
      <c r="D585210" s="1"/>
    </row>
    <row r="585229" spans="1:4" x14ac:dyDescent="0.35">
      <c r="A585229" s="1"/>
      <c r="B585229" s="1"/>
      <c r="C585229" s="1"/>
      <c r="D585229" s="1"/>
    </row>
    <row r="585248" spans="1:4" x14ac:dyDescent="0.35">
      <c r="A585248" s="1"/>
      <c r="B585248" s="1"/>
      <c r="C585248" s="1"/>
      <c r="D585248" s="1"/>
    </row>
    <row r="585267" spans="1:4" x14ac:dyDescent="0.35">
      <c r="A585267" s="1"/>
      <c r="B585267" s="1"/>
      <c r="C585267" s="1"/>
      <c r="D585267" s="1"/>
    </row>
    <row r="585286" spans="1:4" x14ac:dyDescent="0.35">
      <c r="A585286" s="1"/>
      <c r="B585286" s="1"/>
      <c r="C585286" s="1"/>
      <c r="D585286" s="1"/>
    </row>
    <row r="585305" spans="1:4" x14ac:dyDescent="0.35">
      <c r="A585305" s="1"/>
      <c r="B585305" s="1"/>
      <c r="C585305" s="1"/>
      <c r="D585305" s="1"/>
    </row>
    <row r="585324" spans="1:4" x14ac:dyDescent="0.35">
      <c r="A585324" s="1"/>
      <c r="B585324" s="1"/>
      <c r="C585324" s="1"/>
      <c r="D585324" s="1"/>
    </row>
    <row r="585343" spans="1:4" x14ac:dyDescent="0.35">
      <c r="A585343" s="1"/>
      <c r="B585343" s="1"/>
      <c r="C585343" s="1"/>
      <c r="D585343" s="1"/>
    </row>
    <row r="585362" spans="1:4" x14ac:dyDescent="0.35">
      <c r="A585362" s="1"/>
      <c r="B585362" s="1"/>
      <c r="C585362" s="1"/>
      <c r="D585362" s="1"/>
    </row>
    <row r="585381" spans="1:4" x14ac:dyDescent="0.35">
      <c r="A585381" s="1"/>
      <c r="B585381" s="1"/>
      <c r="C585381" s="1"/>
      <c r="D585381" s="1"/>
    </row>
    <row r="585400" spans="1:4" x14ac:dyDescent="0.35">
      <c r="A585400" s="1"/>
      <c r="B585400" s="1"/>
      <c r="C585400" s="1"/>
      <c r="D585400" s="1"/>
    </row>
    <row r="585419" spans="1:4" x14ac:dyDescent="0.35">
      <c r="A585419" s="1"/>
      <c r="B585419" s="1"/>
      <c r="C585419" s="1"/>
      <c r="D585419" s="1"/>
    </row>
    <row r="585438" spans="1:4" x14ac:dyDescent="0.35">
      <c r="A585438" s="1"/>
      <c r="B585438" s="1"/>
      <c r="C585438" s="1"/>
      <c r="D585438" s="1"/>
    </row>
    <row r="585457" spans="1:4" x14ac:dyDescent="0.35">
      <c r="A585457" s="1"/>
      <c r="B585457" s="1"/>
      <c r="C585457" s="1"/>
      <c r="D585457" s="1"/>
    </row>
    <row r="585476" spans="1:4" x14ac:dyDescent="0.35">
      <c r="A585476" s="1"/>
      <c r="B585476" s="1"/>
      <c r="C585476" s="1"/>
      <c r="D585476" s="1"/>
    </row>
    <row r="585495" spans="1:4" x14ac:dyDescent="0.35">
      <c r="A585495" s="1"/>
      <c r="B585495" s="1"/>
      <c r="C585495" s="1"/>
      <c r="D585495" s="1"/>
    </row>
    <row r="585514" spans="1:4" x14ac:dyDescent="0.35">
      <c r="A585514" s="1"/>
      <c r="B585514" s="1"/>
      <c r="C585514" s="1"/>
      <c r="D585514" s="1"/>
    </row>
    <row r="585533" spans="1:4" x14ac:dyDescent="0.35">
      <c r="A585533" s="1"/>
      <c r="B585533" s="1"/>
      <c r="C585533" s="1"/>
      <c r="D585533" s="1"/>
    </row>
    <row r="585552" spans="1:4" x14ac:dyDescent="0.35">
      <c r="A585552" s="1"/>
      <c r="B585552" s="1"/>
      <c r="C585552" s="1"/>
      <c r="D585552" s="1"/>
    </row>
    <row r="585571" spans="1:4" x14ac:dyDescent="0.35">
      <c r="A585571" s="1"/>
      <c r="B585571" s="1"/>
      <c r="C585571" s="1"/>
      <c r="D585571" s="1"/>
    </row>
    <row r="585590" spans="1:4" x14ac:dyDescent="0.35">
      <c r="A585590" s="1"/>
      <c r="B585590" s="1"/>
      <c r="C585590" s="1"/>
      <c r="D585590" s="1"/>
    </row>
    <row r="585609" spans="1:4" x14ac:dyDescent="0.35">
      <c r="A585609" s="1"/>
      <c r="B585609" s="1"/>
      <c r="C585609" s="1"/>
      <c r="D585609" s="1"/>
    </row>
    <row r="585628" spans="1:4" x14ac:dyDescent="0.35">
      <c r="A585628" s="1"/>
      <c r="B585628" s="1"/>
      <c r="C585628" s="1"/>
      <c r="D585628" s="1"/>
    </row>
    <row r="585647" spans="1:4" x14ac:dyDescent="0.35">
      <c r="A585647" s="1"/>
      <c r="B585647" s="1"/>
      <c r="C585647" s="1"/>
      <c r="D585647" s="1"/>
    </row>
    <row r="585666" spans="1:4" x14ac:dyDescent="0.35">
      <c r="A585666" s="1"/>
      <c r="B585666" s="1"/>
      <c r="C585666" s="1"/>
      <c r="D585666" s="1"/>
    </row>
    <row r="585685" spans="1:4" x14ac:dyDescent="0.35">
      <c r="A585685" s="1"/>
      <c r="B585685" s="1"/>
      <c r="C585685" s="1"/>
      <c r="D585685" s="1"/>
    </row>
    <row r="585704" spans="1:4" x14ac:dyDescent="0.35">
      <c r="A585704" s="1"/>
      <c r="B585704" s="1"/>
      <c r="C585704" s="1"/>
      <c r="D585704" s="1"/>
    </row>
    <row r="585723" spans="1:4" x14ac:dyDescent="0.35">
      <c r="A585723" s="1"/>
      <c r="B585723" s="1"/>
      <c r="C585723" s="1"/>
      <c r="D585723" s="1"/>
    </row>
    <row r="585742" spans="1:4" x14ac:dyDescent="0.35">
      <c r="A585742" s="1"/>
      <c r="B585742" s="1"/>
      <c r="C585742" s="1"/>
      <c r="D585742" s="1"/>
    </row>
    <row r="585761" spans="1:4" x14ac:dyDescent="0.35">
      <c r="A585761" s="1"/>
      <c r="B585761" s="1"/>
      <c r="C585761" s="1"/>
      <c r="D585761" s="1"/>
    </row>
    <row r="585780" spans="1:4" x14ac:dyDescent="0.35">
      <c r="A585780" s="1"/>
      <c r="B585780" s="1"/>
      <c r="C585780" s="1"/>
      <c r="D585780" s="1"/>
    </row>
    <row r="585799" spans="1:4" x14ac:dyDescent="0.35">
      <c r="A585799" s="1"/>
      <c r="B585799" s="1"/>
      <c r="C585799" s="1"/>
      <c r="D585799" s="1"/>
    </row>
    <row r="585818" spans="1:4" x14ac:dyDescent="0.35">
      <c r="A585818" s="1"/>
      <c r="B585818" s="1"/>
      <c r="C585818" s="1"/>
      <c r="D585818" s="1"/>
    </row>
    <row r="585837" spans="1:4" x14ac:dyDescent="0.35">
      <c r="A585837" s="1"/>
      <c r="B585837" s="1"/>
      <c r="C585837" s="1"/>
      <c r="D585837" s="1"/>
    </row>
    <row r="585856" spans="1:4" x14ac:dyDescent="0.35">
      <c r="A585856" s="1"/>
      <c r="B585856" s="1"/>
      <c r="C585856" s="1"/>
      <c r="D585856" s="1"/>
    </row>
    <row r="585875" spans="1:4" x14ac:dyDescent="0.35">
      <c r="A585875" s="1"/>
      <c r="B585875" s="1"/>
      <c r="C585875" s="1"/>
      <c r="D585875" s="1"/>
    </row>
    <row r="585894" spans="1:4" x14ac:dyDescent="0.35">
      <c r="A585894" s="1"/>
      <c r="B585894" s="1"/>
      <c r="C585894" s="1"/>
      <c r="D585894" s="1"/>
    </row>
    <row r="585913" spans="1:4" x14ac:dyDescent="0.35">
      <c r="A585913" s="1"/>
      <c r="B585913" s="1"/>
      <c r="C585913" s="1"/>
      <c r="D585913" s="1"/>
    </row>
    <row r="585932" spans="1:4" x14ac:dyDescent="0.35">
      <c r="A585932" s="1"/>
      <c r="B585932" s="1"/>
      <c r="C585932" s="1"/>
      <c r="D585932" s="1"/>
    </row>
    <row r="585951" spans="1:4" x14ac:dyDescent="0.35">
      <c r="A585951" s="1"/>
      <c r="B585951" s="1"/>
      <c r="C585951" s="1"/>
      <c r="D585951" s="1"/>
    </row>
    <row r="585970" spans="1:4" x14ac:dyDescent="0.35">
      <c r="A585970" s="1"/>
      <c r="B585970" s="1"/>
      <c r="C585970" s="1"/>
      <c r="D585970" s="1"/>
    </row>
    <row r="585989" spans="1:4" x14ac:dyDescent="0.35">
      <c r="A585989" s="1"/>
      <c r="B585989" s="1"/>
      <c r="C585989" s="1"/>
      <c r="D585989" s="1"/>
    </row>
    <row r="586008" spans="1:4" x14ac:dyDescent="0.35">
      <c r="A586008" s="1"/>
      <c r="B586008" s="1"/>
      <c r="C586008" s="1"/>
      <c r="D586008" s="1"/>
    </row>
    <row r="586027" spans="1:4" x14ac:dyDescent="0.35">
      <c r="A586027" s="1"/>
      <c r="B586027" s="1"/>
      <c r="C586027" s="1"/>
      <c r="D586027" s="1"/>
    </row>
    <row r="586046" spans="1:4" x14ac:dyDescent="0.35">
      <c r="A586046" s="1"/>
      <c r="B586046" s="1"/>
      <c r="C586046" s="1"/>
      <c r="D586046" s="1"/>
    </row>
    <row r="586065" spans="1:4" x14ac:dyDescent="0.35">
      <c r="A586065" s="1"/>
      <c r="B586065" s="1"/>
      <c r="C586065" s="1"/>
      <c r="D586065" s="1"/>
    </row>
    <row r="586084" spans="1:4" x14ac:dyDescent="0.35">
      <c r="A586084" s="1"/>
      <c r="B586084" s="1"/>
      <c r="C586084" s="1"/>
      <c r="D586084" s="1"/>
    </row>
    <row r="586103" spans="1:4" x14ac:dyDescent="0.35">
      <c r="A586103" s="1"/>
      <c r="B586103" s="1"/>
      <c r="C586103" s="1"/>
      <c r="D586103" s="1"/>
    </row>
    <row r="586122" spans="1:4" x14ac:dyDescent="0.35">
      <c r="A586122" s="1"/>
      <c r="B586122" s="1"/>
      <c r="C586122" s="1"/>
      <c r="D586122" s="1"/>
    </row>
    <row r="586141" spans="1:4" x14ac:dyDescent="0.35">
      <c r="A586141" s="1"/>
      <c r="B586141" s="1"/>
      <c r="C586141" s="1"/>
      <c r="D586141" s="1"/>
    </row>
    <row r="586160" spans="1:4" x14ac:dyDescent="0.35">
      <c r="A586160" s="1"/>
      <c r="B586160" s="1"/>
      <c r="C586160" s="1"/>
      <c r="D586160" s="1"/>
    </row>
    <row r="586179" spans="1:4" x14ac:dyDescent="0.35">
      <c r="A586179" s="1"/>
      <c r="B586179" s="1"/>
      <c r="C586179" s="1"/>
      <c r="D586179" s="1"/>
    </row>
    <row r="586198" spans="1:4" x14ac:dyDescent="0.35">
      <c r="A586198" s="1"/>
      <c r="B586198" s="1"/>
      <c r="C586198" s="1"/>
      <c r="D586198" s="1"/>
    </row>
    <row r="586217" spans="1:4" x14ac:dyDescent="0.35">
      <c r="A586217" s="1"/>
      <c r="B586217" s="1"/>
      <c r="C586217" s="1"/>
      <c r="D586217" s="1"/>
    </row>
    <row r="586236" spans="1:4" x14ac:dyDescent="0.35">
      <c r="A586236" s="1"/>
      <c r="B586236" s="1"/>
      <c r="C586236" s="1"/>
      <c r="D586236" s="1"/>
    </row>
    <row r="586255" spans="1:4" x14ac:dyDescent="0.35">
      <c r="A586255" s="1"/>
      <c r="B586255" s="1"/>
      <c r="C586255" s="1"/>
      <c r="D586255" s="1"/>
    </row>
    <row r="586274" spans="1:4" x14ac:dyDescent="0.35">
      <c r="A586274" s="1"/>
      <c r="B586274" s="1"/>
      <c r="C586274" s="1"/>
      <c r="D586274" s="1"/>
    </row>
    <row r="586293" spans="1:4" x14ac:dyDescent="0.35">
      <c r="A586293" s="1"/>
      <c r="B586293" s="1"/>
      <c r="C586293" s="1"/>
      <c r="D586293" s="1"/>
    </row>
    <row r="586312" spans="1:4" x14ac:dyDescent="0.35">
      <c r="A586312" s="1"/>
      <c r="B586312" s="1"/>
      <c r="C586312" s="1"/>
      <c r="D586312" s="1"/>
    </row>
    <row r="586331" spans="1:4" x14ac:dyDescent="0.35">
      <c r="A586331" s="1"/>
      <c r="B586331" s="1"/>
      <c r="C586331" s="1"/>
      <c r="D586331" s="1"/>
    </row>
    <row r="586350" spans="1:4" x14ac:dyDescent="0.35">
      <c r="A586350" s="1"/>
      <c r="B586350" s="1"/>
      <c r="C586350" s="1"/>
      <c r="D586350" s="1"/>
    </row>
    <row r="586369" spans="1:4" x14ac:dyDescent="0.35">
      <c r="A586369" s="1"/>
      <c r="B586369" s="1"/>
      <c r="C586369" s="1"/>
      <c r="D586369" s="1"/>
    </row>
    <row r="586388" spans="1:4" x14ac:dyDescent="0.35">
      <c r="A586388" s="1"/>
      <c r="B586388" s="1"/>
      <c r="C586388" s="1"/>
      <c r="D586388" s="1"/>
    </row>
    <row r="586407" spans="1:4" x14ac:dyDescent="0.35">
      <c r="A586407" s="1"/>
      <c r="B586407" s="1"/>
      <c r="C586407" s="1"/>
      <c r="D586407" s="1"/>
    </row>
    <row r="586426" spans="1:4" x14ac:dyDescent="0.35">
      <c r="A586426" s="1"/>
      <c r="B586426" s="1"/>
      <c r="C586426" s="1"/>
      <c r="D586426" s="1"/>
    </row>
    <row r="586445" spans="1:4" x14ac:dyDescent="0.35">
      <c r="A586445" s="1"/>
      <c r="B586445" s="1"/>
      <c r="C586445" s="1"/>
      <c r="D586445" s="1"/>
    </row>
    <row r="586464" spans="1:4" x14ac:dyDescent="0.35">
      <c r="A586464" s="1"/>
      <c r="B586464" s="1"/>
      <c r="C586464" s="1"/>
      <c r="D586464" s="1"/>
    </row>
    <row r="586483" spans="1:4" x14ac:dyDescent="0.35">
      <c r="A586483" s="1"/>
      <c r="B586483" s="1"/>
      <c r="C586483" s="1"/>
      <c r="D586483" s="1"/>
    </row>
    <row r="586502" spans="1:4" x14ac:dyDescent="0.35">
      <c r="A586502" s="1"/>
      <c r="B586502" s="1"/>
      <c r="C586502" s="1"/>
      <c r="D586502" s="1"/>
    </row>
    <row r="586521" spans="1:4" x14ac:dyDescent="0.35">
      <c r="A586521" s="1"/>
      <c r="B586521" s="1"/>
      <c r="C586521" s="1"/>
      <c r="D586521" s="1"/>
    </row>
    <row r="586540" spans="1:4" x14ac:dyDescent="0.35">
      <c r="A586540" s="1"/>
      <c r="B586540" s="1"/>
      <c r="C586540" s="1"/>
      <c r="D586540" s="1"/>
    </row>
    <row r="586559" spans="1:4" x14ac:dyDescent="0.35">
      <c r="A586559" s="1"/>
      <c r="B586559" s="1"/>
      <c r="C586559" s="1"/>
      <c r="D586559" s="1"/>
    </row>
    <row r="586578" spans="1:4" x14ac:dyDescent="0.35">
      <c r="A586578" s="1"/>
      <c r="B586578" s="1"/>
      <c r="C586578" s="1"/>
      <c r="D586578" s="1"/>
    </row>
    <row r="586597" spans="1:4" x14ac:dyDescent="0.35">
      <c r="A586597" s="1"/>
      <c r="B586597" s="1"/>
      <c r="C586597" s="1"/>
      <c r="D586597" s="1"/>
    </row>
    <row r="586616" spans="1:4" x14ac:dyDescent="0.35">
      <c r="A586616" s="1"/>
      <c r="B586616" s="1"/>
      <c r="C586616" s="1"/>
      <c r="D586616" s="1"/>
    </row>
    <row r="586635" spans="1:4" x14ac:dyDescent="0.35">
      <c r="A586635" s="1"/>
      <c r="B586635" s="1"/>
      <c r="C586635" s="1"/>
      <c r="D586635" s="1"/>
    </row>
    <row r="586654" spans="1:4" x14ac:dyDescent="0.35">
      <c r="A586654" s="1"/>
      <c r="B586654" s="1"/>
      <c r="C586654" s="1"/>
      <c r="D586654" s="1"/>
    </row>
    <row r="586673" spans="1:4" x14ac:dyDescent="0.35">
      <c r="A586673" s="1"/>
      <c r="B586673" s="1"/>
      <c r="C586673" s="1"/>
      <c r="D586673" s="1"/>
    </row>
    <row r="586692" spans="1:4" x14ac:dyDescent="0.35">
      <c r="A586692" s="1"/>
      <c r="B586692" s="1"/>
      <c r="C586692" s="1"/>
      <c r="D586692" s="1"/>
    </row>
    <row r="586711" spans="1:4" x14ac:dyDescent="0.35">
      <c r="A586711" s="1"/>
      <c r="B586711" s="1"/>
      <c r="C586711" s="1"/>
      <c r="D586711" s="1"/>
    </row>
    <row r="586730" spans="1:4" x14ac:dyDescent="0.35">
      <c r="A586730" s="1"/>
      <c r="B586730" s="1"/>
      <c r="C586730" s="1"/>
      <c r="D586730" s="1"/>
    </row>
    <row r="586749" spans="1:4" x14ac:dyDescent="0.35">
      <c r="A586749" s="1"/>
      <c r="B586749" s="1"/>
      <c r="C586749" s="1"/>
      <c r="D586749" s="1"/>
    </row>
    <row r="586768" spans="1:4" x14ac:dyDescent="0.35">
      <c r="A586768" s="1"/>
      <c r="B586768" s="1"/>
      <c r="C586768" s="1"/>
      <c r="D586768" s="1"/>
    </row>
    <row r="586787" spans="1:4" x14ac:dyDescent="0.35">
      <c r="A586787" s="1"/>
      <c r="B586787" s="1"/>
      <c r="C586787" s="1"/>
      <c r="D586787" s="1"/>
    </row>
    <row r="586806" spans="1:4" x14ac:dyDescent="0.35">
      <c r="A586806" s="1"/>
      <c r="B586806" s="1"/>
      <c r="C586806" s="1"/>
      <c r="D586806" s="1"/>
    </row>
    <row r="586825" spans="1:4" x14ac:dyDescent="0.35">
      <c r="A586825" s="1"/>
      <c r="B586825" s="1"/>
      <c r="C586825" s="1"/>
      <c r="D586825" s="1"/>
    </row>
    <row r="586844" spans="1:4" x14ac:dyDescent="0.35">
      <c r="A586844" s="1"/>
      <c r="B586844" s="1"/>
      <c r="C586844" s="1"/>
      <c r="D586844" s="1"/>
    </row>
    <row r="586863" spans="1:4" x14ac:dyDescent="0.35">
      <c r="A586863" s="1"/>
      <c r="B586863" s="1"/>
      <c r="C586863" s="1"/>
      <c r="D586863" s="1"/>
    </row>
    <row r="586882" spans="1:4" x14ac:dyDescent="0.35">
      <c r="A586882" s="1"/>
      <c r="B586882" s="1"/>
      <c r="C586882" s="1"/>
      <c r="D586882" s="1"/>
    </row>
    <row r="586901" spans="1:4" x14ac:dyDescent="0.35">
      <c r="A586901" s="1"/>
      <c r="B586901" s="1"/>
      <c r="C586901" s="1"/>
      <c r="D586901" s="1"/>
    </row>
    <row r="586920" spans="1:4" x14ac:dyDescent="0.35">
      <c r="A586920" s="1"/>
      <c r="B586920" s="1"/>
      <c r="C586920" s="1"/>
      <c r="D586920" s="1"/>
    </row>
    <row r="586939" spans="1:4" x14ac:dyDescent="0.35">
      <c r="A586939" s="1"/>
      <c r="B586939" s="1"/>
      <c r="C586939" s="1"/>
      <c r="D586939" s="1"/>
    </row>
    <row r="586958" spans="1:4" x14ac:dyDescent="0.35">
      <c r="A586958" s="1"/>
      <c r="B586958" s="1"/>
      <c r="C586958" s="1"/>
      <c r="D586958" s="1"/>
    </row>
    <row r="586977" spans="1:4" x14ac:dyDescent="0.35">
      <c r="A586977" s="1"/>
      <c r="B586977" s="1"/>
      <c r="C586977" s="1"/>
      <c r="D586977" s="1"/>
    </row>
    <row r="586996" spans="1:4" x14ac:dyDescent="0.35">
      <c r="A586996" s="1"/>
      <c r="B586996" s="1"/>
      <c r="C586996" s="1"/>
      <c r="D586996" s="1"/>
    </row>
    <row r="587015" spans="1:4" x14ac:dyDescent="0.35">
      <c r="A587015" s="1"/>
      <c r="B587015" s="1"/>
      <c r="C587015" s="1"/>
      <c r="D587015" s="1"/>
    </row>
    <row r="587034" spans="1:4" x14ac:dyDescent="0.35">
      <c r="A587034" s="1"/>
      <c r="B587034" s="1"/>
      <c r="C587034" s="1"/>
      <c r="D587034" s="1"/>
    </row>
    <row r="587053" spans="1:4" x14ac:dyDescent="0.35">
      <c r="A587053" s="1"/>
      <c r="B587053" s="1"/>
      <c r="C587053" s="1"/>
      <c r="D587053" s="1"/>
    </row>
    <row r="587072" spans="1:4" x14ac:dyDescent="0.35">
      <c r="A587072" s="1"/>
      <c r="B587072" s="1"/>
      <c r="C587072" s="1"/>
      <c r="D587072" s="1"/>
    </row>
    <row r="587091" spans="1:4" x14ac:dyDescent="0.35">
      <c r="A587091" s="1"/>
      <c r="B587091" s="1"/>
      <c r="C587091" s="1"/>
      <c r="D587091" s="1"/>
    </row>
    <row r="587110" spans="1:4" x14ac:dyDescent="0.35">
      <c r="A587110" s="1"/>
      <c r="B587110" s="1"/>
      <c r="C587110" s="1"/>
      <c r="D587110" s="1"/>
    </row>
    <row r="587129" spans="1:4" x14ac:dyDescent="0.35">
      <c r="A587129" s="1"/>
      <c r="B587129" s="1"/>
      <c r="C587129" s="1"/>
      <c r="D587129" s="1"/>
    </row>
    <row r="587148" spans="1:4" x14ac:dyDescent="0.35">
      <c r="A587148" s="1"/>
      <c r="B587148" s="1"/>
      <c r="C587148" s="1"/>
      <c r="D587148" s="1"/>
    </row>
    <row r="587167" spans="1:4" x14ac:dyDescent="0.35">
      <c r="A587167" s="1"/>
      <c r="B587167" s="1"/>
      <c r="C587167" s="1"/>
      <c r="D587167" s="1"/>
    </row>
    <row r="587186" spans="1:4" x14ac:dyDescent="0.35">
      <c r="A587186" s="1"/>
      <c r="B587186" s="1"/>
      <c r="C587186" s="1"/>
      <c r="D587186" s="1"/>
    </row>
    <row r="587205" spans="1:4" x14ac:dyDescent="0.35">
      <c r="A587205" s="1"/>
      <c r="B587205" s="1"/>
      <c r="C587205" s="1"/>
      <c r="D587205" s="1"/>
    </row>
    <row r="587224" spans="1:4" x14ac:dyDescent="0.35">
      <c r="A587224" s="1"/>
      <c r="B587224" s="1"/>
      <c r="C587224" s="1"/>
      <c r="D587224" s="1"/>
    </row>
    <row r="587243" spans="1:4" x14ac:dyDescent="0.35">
      <c r="A587243" s="1"/>
      <c r="B587243" s="1"/>
      <c r="C587243" s="1"/>
      <c r="D587243" s="1"/>
    </row>
    <row r="587262" spans="1:4" x14ac:dyDescent="0.35">
      <c r="A587262" s="1"/>
      <c r="B587262" s="1"/>
      <c r="C587262" s="1"/>
      <c r="D587262" s="1"/>
    </row>
    <row r="587281" spans="1:4" x14ac:dyDescent="0.35">
      <c r="A587281" s="1"/>
      <c r="B587281" s="1"/>
      <c r="C587281" s="1"/>
      <c r="D587281" s="1"/>
    </row>
    <row r="587300" spans="1:4" x14ac:dyDescent="0.35">
      <c r="A587300" s="1"/>
      <c r="B587300" s="1"/>
      <c r="C587300" s="1"/>
      <c r="D587300" s="1"/>
    </row>
    <row r="587319" spans="1:4" x14ac:dyDescent="0.35">
      <c r="A587319" s="1"/>
      <c r="B587319" s="1"/>
      <c r="C587319" s="1"/>
      <c r="D587319" s="1"/>
    </row>
    <row r="587338" spans="1:4" x14ac:dyDescent="0.35">
      <c r="A587338" s="1"/>
      <c r="B587338" s="1"/>
      <c r="C587338" s="1"/>
      <c r="D587338" s="1"/>
    </row>
    <row r="587357" spans="1:4" x14ac:dyDescent="0.35">
      <c r="A587357" s="1"/>
      <c r="B587357" s="1"/>
      <c r="C587357" s="1"/>
      <c r="D587357" s="1"/>
    </row>
    <row r="587376" spans="1:4" x14ac:dyDescent="0.35">
      <c r="A587376" s="1"/>
      <c r="B587376" s="1"/>
      <c r="C587376" s="1"/>
      <c r="D587376" s="1"/>
    </row>
    <row r="587395" spans="1:4" x14ac:dyDescent="0.35">
      <c r="A587395" s="1"/>
      <c r="B587395" s="1"/>
      <c r="C587395" s="1"/>
      <c r="D587395" s="1"/>
    </row>
    <row r="587414" spans="1:4" x14ac:dyDescent="0.35">
      <c r="A587414" s="1"/>
      <c r="B587414" s="1"/>
      <c r="C587414" s="1"/>
      <c r="D587414" s="1"/>
    </row>
    <row r="587433" spans="1:4" x14ac:dyDescent="0.35">
      <c r="A587433" s="1"/>
      <c r="B587433" s="1"/>
      <c r="C587433" s="1"/>
      <c r="D587433" s="1"/>
    </row>
    <row r="587452" spans="1:4" x14ac:dyDescent="0.35">
      <c r="A587452" s="1"/>
      <c r="B587452" s="1"/>
      <c r="C587452" s="1"/>
      <c r="D587452" s="1"/>
    </row>
    <row r="587471" spans="1:4" x14ac:dyDescent="0.35">
      <c r="A587471" s="1"/>
      <c r="B587471" s="1"/>
      <c r="C587471" s="1"/>
      <c r="D587471" s="1"/>
    </row>
    <row r="587490" spans="1:4" x14ac:dyDescent="0.35">
      <c r="A587490" s="1"/>
      <c r="B587490" s="1"/>
      <c r="C587490" s="1"/>
      <c r="D587490" s="1"/>
    </row>
    <row r="587509" spans="1:4" x14ac:dyDescent="0.35">
      <c r="A587509" s="1"/>
      <c r="B587509" s="1"/>
      <c r="C587509" s="1"/>
      <c r="D587509" s="1"/>
    </row>
    <row r="587528" spans="1:4" x14ac:dyDescent="0.35">
      <c r="A587528" s="1"/>
      <c r="B587528" s="1"/>
      <c r="C587528" s="1"/>
      <c r="D587528" s="1"/>
    </row>
    <row r="587547" spans="1:4" x14ac:dyDescent="0.35">
      <c r="A587547" s="1"/>
      <c r="B587547" s="1"/>
      <c r="C587547" s="1"/>
      <c r="D587547" s="1"/>
    </row>
    <row r="587566" spans="1:4" x14ac:dyDescent="0.35">
      <c r="A587566" s="1"/>
      <c r="B587566" s="1"/>
      <c r="C587566" s="1"/>
      <c r="D587566" s="1"/>
    </row>
    <row r="587585" spans="1:4" x14ac:dyDescent="0.35">
      <c r="A587585" s="1"/>
      <c r="B587585" s="1"/>
      <c r="C587585" s="1"/>
      <c r="D587585" s="1"/>
    </row>
    <row r="587604" spans="1:4" x14ac:dyDescent="0.35">
      <c r="A587604" s="1"/>
      <c r="B587604" s="1"/>
      <c r="C587604" s="1"/>
      <c r="D587604" s="1"/>
    </row>
    <row r="587623" spans="1:4" x14ac:dyDescent="0.35">
      <c r="A587623" s="1"/>
      <c r="B587623" s="1"/>
      <c r="C587623" s="1"/>
      <c r="D587623" s="1"/>
    </row>
    <row r="587642" spans="1:4" x14ac:dyDescent="0.35">
      <c r="A587642" s="1"/>
      <c r="B587642" s="1"/>
      <c r="C587642" s="1"/>
      <c r="D587642" s="1"/>
    </row>
    <row r="587661" spans="1:4" x14ac:dyDescent="0.35">
      <c r="A587661" s="1"/>
      <c r="B587661" s="1"/>
      <c r="C587661" s="1"/>
      <c r="D587661" s="1"/>
    </row>
    <row r="587680" spans="1:4" x14ac:dyDescent="0.35">
      <c r="A587680" s="1"/>
      <c r="B587680" s="1"/>
      <c r="C587680" s="1"/>
      <c r="D587680" s="1"/>
    </row>
    <row r="587699" spans="1:4" x14ac:dyDescent="0.35">
      <c r="A587699" s="1"/>
      <c r="B587699" s="1"/>
      <c r="C587699" s="1"/>
      <c r="D587699" s="1"/>
    </row>
    <row r="587718" spans="1:4" x14ac:dyDescent="0.35">
      <c r="A587718" s="1"/>
      <c r="B587718" s="1"/>
      <c r="C587718" s="1"/>
      <c r="D587718" s="1"/>
    </row>
    <row r="587737" spans="1:4" x14ac:dyDescent="0.35">
      <c r="A587737" s="1"/>
      <c r="B587737" s="1"/>
      <c r="C587737" s="1"/>
      <c r="D587737" s="1"/>
    </row>
    <row r="587756" spans="1:4" x14ac:dyDescent="0.35">
      <c r="A587756" s="1"/>
      <c r="B587756" s="1"/>
      <c r="C587756" s="1"/>
      <c r="D587756" s="1"/>
    </row>
    <row r="587775" spans="1:4" x14ac:dyDescent="0.35">
      <c r="A587775" s="1"/>
      <c r="B587775" s="1"/>
      <c r="C587775" s="1"/>
      <c r="D587775" s="1"/>
    </row>
    <row r="587794" spans="1:4" x14ac:dyDescent="0.35">
      <c r="A587794" s="1"/>
      <c r="B587794" s="1"/>
      <c r="C587794" s="1"/>
      <c r="D587794" s="1"/>
    </row>
    <row r="587813" spans="1:4" x14ac:dyDescent="0.35">
      <c r="A587813" s="1"/>
      <c r="B587813" s="1"/>
      <c r="C587813" s="1"/>
      <c r="D587813" s="1"/>
    </row>
    <row r="587832" spans="1:4" x14ac:dyDescent="0.35">
      <c r="A587832" s="1"/>
      <c r="B587832" s="1"/>
      <c r="C587832" s="1"/>
      <c r="D587832" s="1"/>
    </row>
    <row r="587851" spans="1:4" x14ac:dyDescent="0.35">
      <c r="A587851" s="1"/>
      <c r="B587851" s="1"/>
      <c r="C587851" s="1"/>
      <c r="D587851" s="1"/>
    </row>
    <row r="587870" spans="1:4" x14ac:dyDescent="0.35">
      <c r="A587870" s="1"/>
      <c r="B587870" s="1"/>
      <c r="C587870" s="1"/>
      <c r="D587870" s="1"/>
    </row>
    <row r="587889" spans="1:4" x14ac:dyDescent="0.35">
      <c r="A587889" s="1"/>
      <c r="B587889" s="1"/>
      <c r="C587889" s="1"/>
      <c r="D587889" s="1"/>
    </row>
    <row r="587908" spans="1:4" x14ac:dyDescent="0.35">
      <c r="A587908" s="1"/>
      <c r="B587908" s="1"/>
      <c r="C587908" s="1"/>
      <c r="D587908" s="1"/>
    </row>
    <row r="587927" spans="1:4" x14ac:dyDescent="0.35">
      <c r="A587927" s="1"/>
      <c r="B587927" s="1"/>
      <c r="C587927" s="1"/>
      <c r="D587927" s="1"/>
    </row>
    <row r="587946" spans="1:4" x14ac:dyDescent="0.35">
      <c r="A587946" s="1"/>
      <c r="B587946" s="1"/>
      <c r="C587946" s="1"/>
      <c r="D587946" s="1"/>
    </row>
    <row r="587965" spans="1:4" x14ac:dyDescent="0.35">
      <c r="A587965" s="1"/>
      <c r="B587965" s="1"/>
      <c r="C587965" s="1"/>
      <c r="D587965" s="1"/>
    </row>
    <row r="587984" spans="1:4" x14ac:dyDescent="0.35">
      <c r="A587984" s="1"/>
      <c r="B587984" s="1"/>
      <c r="C587984" s="1"/>
      <c r="D587984" s="1"/>
    </row>
    <row r="588003" spans="1:4" x14ac:dyDescent="0.35">
      <c r="A588003" s="1"/>
      <c r="B588003" s="1"/>
      <c r="C588003" s="1"/>
      <c r="D588003" s="1"/>
    </row>
    <row r="588022" spans="1:4" x14ac:dyDescent="0.35">
      <c r="A588022" s="1"/>
      <c r="B588022" s="1"/>
      <c r="C588022" s="1"/>
      <c r="D588022" s="1"/>
    </row>
    <row r="588041" spans="1:4" x14ac:dyDescent="0.35">
      <c r="A588041" s="1"/>
      <c r="B588041" s="1"/>
      <c r="C588041" s="1"/>
      <c r="D588041" s="1"/>
    </row>
    <row r="588060" spans="1:4" x14ac:dyDescent="0.35">
      <c r="A588060" s="1"/>
      <c r="B588060" s="1"/>
      <c r="C588060" s="1"/>
      <c r="D588060" s="1"/>
    </row>
    <row r="588079" spans="1:4" x14ac:dyDescent="0.35">
      <c r="A588079" s="1"/>
      <c r="B588079" s="1"/>
      <c r="C588079" s="1"/>
      <c r="D588079" s="1"/>
    </row>
    <row r="588098" spans="1:4" x14ac:dyDescent="0.35">
      <c r="A588098" s="1"/>
      <c r="B588098" s="1"/>
      <c r="C588098" s="1"/>
      <c r="D588098" s="1"/>
    </row>
    <row r="588117" spans="1:4" x14ac:dyDescent="0.35">
      <c r="A588117" s="1"/>
      <c r="B588117" s="1"/>
      <c r="C588117" s="1"/>
      <c r="D588117" s="1"/>
    </row>
    <row r="588136" spans="1:4" x14ac:dyDescent="0.35">
      <c r="A588136" s="1"/>
      <c r="B588136" s="1"/>
      <c r="C588136" s="1"/>
      <c r="D588136" s="1"/>
    </row>
    <row r="588155" spans="1:4" x14ac:dyDescent="0.35">
      <c r="A588155" s="1"/>
      <c r="B588155" s="1"/>
      <c r="C588155" s="1"/>
      <c r="D588155" s="1"/>
    </row>
    <row r="588174" spans="1:4" x14ac:dyDescent="0.35">
      <c r="A588174" s="1"/>
      <c r="B588174" s="1"/>
      <c r="C588174" s="1"/>
      <c r="D588174" s="1"/>
    </row>
    <row r="588193" spans="1:4" x14ac:dyDescent="0.35">
      <c r="A588193" s="1"/>
      <c r="B588193" s="1"/>
      <c r="C588193" s="1"/>
      <c r="D588193" s="1"/>
    </row>
    <row r="588212" spans="1:4" x14ac:dyDescent="0.35">
      <c r="A588212" s="1"/>
      <c r="B588212" s="1"/>
      <c r="C588212" s="1"/>
      <c r="D588212" s="1"/>
    </row>
    <row r="588231" spans="1:4" x14ac:dyDescent="0.35">
      <c r="A588231" s="1"/>
      <c r="B588231" s="1"/>
      <c r="C588231" s="1"/>
      <c r="D588231" s="1"/>
    </row>
    <row r="588250" spans="1:4" x14ac:dyDescent="0.35">
      <c r="A588250" s="1"/>
      <c r="B588250" s="1"/>
      <c r="C588250" s="1"/>
      <c r="D588250" s="1"/>
    </row>
    <row r="588269" spans="1:4" x14ac:dyDescent="0.35">
      <c r="A588269" s="1"/>
      <c r="B588269" s="1"/>
      <c r="C588269" s="1"/>
      <c r="D588269" s="1"/>
    </row>
    <row r="588288" spans="1:4" x14ac:dyDescent="0.35">
      <c r="A588288" s="1"/>
      <c r="B588288" s="1"/>
      <c r="C588288" s="1"/>
      <c r="D588288" s="1"/>
    </row>
    <row r="588307" spans="1:4" x14ac:dyDescent="0.35">
      <c r="A588307" s="1"/>
      <c r="B588307" s="1"/>
      <c r="C588307" s="1"/>
      <c r="D588307" s="1"/>
    </row>
    <row r="588326" spans="1:4" x14ac:dyDescent="0.35">
      <c r="A588326" s="1"/>
      <c r="B588326" s="1"/>
      <c r="C588326" s="1"/>
      <c r="D588326" s="1"/>
    </row>
    <row r="588345" spans="1:4" x14ac:dyDescent="0.35">
      <c r="A588345" s="1"/>
      <c r="B588345" s="1"/>
      <c r="C588345" s="1"/>
      <c r="D588345" s="1"/>
    </row>
    <row r="588364" spans="1:4" x14ac:dyDescent="0.35">
      <c r="A588364" s="1"/>
      <c r="B588364" s="1"/>
      <c r="C588364" s="1"/>
      <c r="D588364" s="1"/>
    </row>
    <row r="588383" spans="1:4" x14ac:dyDescent="0.35">
      <c r="A588383" s="1"/>
      <c r="B588383" s="1"/>
      <c r="C588383" s="1"/>
      <c r="D588383" s="1"/>
    </row>
    <row r="588402" spans="1:4" x14ac:dyDescent="0.35">
      <c r="A588402" s="1"/>
      <c r="B588402" s="1"/>
      <c r="C588402" s="1"/>
      <c r="D588402" s="1"/>
    </row>
    <row r="588421" spans="1:4" x14ac:dyDescent="0.35">
      <c r="A588421" s="1"/>
      <c r="B588421" s="1"/>
      <c r="C588421" s="1"/>
      <c r="D588421" s="1"/>
    </row>
    <row r="588440" spans="1:4" x14ac:dyDescent="0.35">
      <c r="A588440" s="1"/>
      <c r="B588440" s="1"/>
      <c r="C588440" s="1"/>
      <c r="D588440" s="1"/>
    </row>
    <row r="588459" spans="1:4" x14ac:dyDescent="0.35">
      <c r="A588459" s="1"/>
      <c r="B588459" s="1"/>
      <c r="C588459" s="1"/>
      <c r="D588459" s="1"/>
    </row>
    <row r="588478" spans="1:4" x14ac:dyDescent="0.35">
      <c r="A588478" s="1"/>
      <c r="B588478" s="1"/>
      <c r="C588478" s="1"/>
      <c r="D588478" s="1"/>
    </row>
    <row r="588497" spans="1:4" x14ac:dyDescent="0.35">
      <c r="A588497" s="1"/>
      <c r="B588497" s="1"/>
      <c r="C588497" s="1"/>
      <c r="D588497" s="1"/>
    </row>
    <row r="588516" spans="1:4" x14ac:dyDescent="0.35">
      <c r="A588516" s="1"/>
      <c r="B588516" s="1"/>
      <c r="C588516" s="1"/>
      <c r="D588516" s="1"/>
    </row>
    <row r="588535" spans="1:4" x14ac:dyDescent="0.35">
      <c r="A588535" s="1"/>
      <c r="B588535" s="1"/>
      <c r="C588535" s="1"/>
      <c r="D588535" s="1"/>
    </row>
    <row r="588554" spans="1:4" x14ac:dyDescent="0.35">
      <c r="A588554" s="1"/>
      <c r="B588554" s="1"/>
      <c r="C588554" s="1"/>
      <c r="D588554" s="1"/>
    </row>
    <row r="588573" spans="1:4" x14ac:dyDescent="0.35">
      <c r="A588573" s="1"/>
      <c r="B588573" s="1"/>
      <c r="C588573" s="1"/>
      <c r="D588573" s="1"/>
    </row>
    <row r="588592" spans="1:4" x14ac:dyDescent="0.35">
      <c r="A588592" s="1"/>
      <c r="B588592" s="1"/>
      <c r="C588592" s="1"/>
      <c r="D588592" s="1"/>
    </row>
    <row r="588611" spans="1:4" x14ac:dyDescent="0.35">
      <c r="A588611" s="1"/>
      <c r="B588611" s="1"/>
      <c r="C588611" s="1"/>
      <c r="D588611" s="1"/>
    </row>
    <row r="588630" spans="1:4" x14ac:dyDescent="0.35">
      <c r="A588630" s="1"/>
      <c r="B588630" s="1"/>
      <c r="C588630" s="1"/>
      <c r="D588630" s="1"/>
    </row>
    <row r="588649" spans="1:4" x14ac:dyDescent="0.35">
      <c r="A588649" s="1"/>
      <c r="B588649" s="1"/>
      <c r="C588649" s="1"/>
      <c r="D588649" s="1"/>
    </row>
    <row r="588668" spans="1:4" x14ac:dyDescent="0.35">
      <c r="A588668" s="1"/>
      <c r="B588668" s="1"/>
      <c r="C588668" s="1"/>
      <c r="D588668" s="1"/>
    </row>
    <row r="588687" spans="1:4" x14ac:dyDescent="0.35">
      <c r="A588687" s="1"/>
      <c r="B588687" s="1"/>
      <c r="C588687" s="1"/>
      <c r="D588687" s="1"/>
    </row>
    <row r="588706" spans="1:4" x14ac:dyDescent="0.35">
      <c r="A588706" s="1"/>
      <c r="B588706" s="1"/>
      <c r="C588706" s="1"/>
      <c r="D588706" s="1"/>
    </row>
    <row r="588725" spans="1:4" x14ac:dyDescent="0.35">
      <c r="A588725" s="1"/>
      <c r="B588725" s="1"/>
      <c r="C588725" s="1"/>
      <c r="D588725" s="1"/>
    </row>
    <row r="588744" spans="1:4" x14ac:dyDescent="0.35">
      <c r="A588744" s="1"/>
      <c r="B588744" s="1"/>
      <c r="C588744" s="1"/>
      <c r="D588744" s="1"/>
    </row>
    <row r="588763" spans="1:4" x14ac:dyDescent="0.35">
      <c r="A588763" s="1"/>
      <c r="B588763" s="1"/>
      <c r="C588763" s="1"/>
      <c r="D588763" s="1"/>
    </row>
    <row r="588782" spans="1:4" x14ac:dyDescent="0.35">
      <c r="A588782" s="1"/>
      <c r="B588782" s="1"/>
      <c r="C588782" s="1"/>
      <c r="D588782" s="1"/>
    </row>
    <row r="588801" spans="1:4" x14ac:dyDescent="0.35">
      <c r="A588801" s="1"/>
      <c r="B588801" s="1"/>
      <c r="C588801" s="1"/>
      <c r="D588801" s="1"/>
    </row>
    <row r="588820" spans="1:4" x14ac:dyDescent="0.35">
      <c r="A588820" s="1"/>
      <c r="B588820" s="1"/>
      <c r="C588820" s="1"/>
      <c r="D588820" s="1"/>
    </row>
    <row r="588839" spans="1:4" x14ac:dyDescent="0.35">
      <c r="A588839" s="1"/>
      <c r="B588839" s="1"/>
      <c r="C588839" s="1"/>
      <c r="D588839" s="1"/>
    </row>
    <row r="588858" spans="1:4" x14ac:dyDescent="0.35">
      <c r="A588858" s="1"/>
      <c r="B588858" s="1"/>
      <c r="C588858" s="1"/>
      <c r="D588858" s="1"/>
    </row>
    <row r="588877" spans="1:4" x14ac:dyDescent="0.35">
      <c r="A588877" s="1"/>
      <c r="B588877" s="1"/>
      <c r="C588877" s="1"/>
      <c r="D588877" s="1"/>
    </row>
    <row r="588896" spans="1:4" x14ac:dyDescent="0.35">
      <c r="A588896" s="1"/>
      <c r="B588896" s="1"/>
      <c r="C588896" s="1"/>
      <c r="D588896" s="1"/>
    </row>
    <row r="588915" spans="1:4" x14ac:dyDescent="0.35">
      <c r="A588915" s="1"/>
      <c r="B588915" s="1"/>
      <c r="C588915" s="1"/>
      <c r="D588915" s="1"/>
    </row>
    <row r="588934" spans="1:4" x14ac:dyDescent="0.35">
      <c r="A588934" s="1"/>
      <c r="B588934" s="1"/>
      <c r="C588934" s="1"/>
      <c r="D588934" s="1"/>
    </row>
    <row r="588953" spans="1:4" x14ac:dyDescent="0.35">
      <c r="A588953" s="1"/>
      <c r="B588953" s="1"/>
      <c r="C588953" s="1"/>
      <c r="D588953" s="1"/>
    </row>
    <row r="588972" spans="1:4" x14ac:dyDescent="0.35">
      <c r="A588972" s="1"/>
      <c r="B588972" s="1"/>
      <c r="C588972" s="1"/>
      <c r="D588972" s="1"/>
    </row>
    <row r="588991" spans="1:4" x14ac:dyDescent="0.35">
      <c r="A588991" s="1"/>
      <c r="B588991" s="1"/>
      <c r="C588991" s="1"/>
      <c r="D588991" s="1"/>
    </row>
    <row r="589010" spans="1:4" x14ac:dyDescent="0.35">
      <c r="A589010" s="1"/>
      <c r="B589010" s="1"/>
      <c r="C589010" s="1"/>
      <c r="D589010" s="1"/>
    </row>
    <row r="589029" spans="1:4" x14ac:dyDescent="0.35">
      <c r="A589029" s="1"/>
      <c r="B589029" s="1"/>
      <c r="C589029" s="1"/>
      <c r="D589029" s="1"/>
    </row>
    <row r="589048" spans="1:4" x14ac:dyDescent="0.35">
      <c r="A589048" s="1"/>
      <c r="B589048" s="1"/>
      <c r="C589048" s="1"/>
      <c r="D589048" s="1"/>
    </row>
    <row r="589067" spans="1:4" x14ac:dyDescent="0.35">
      <c r="A589067" s="1"/>
      <c r="B589067" s="1"/>
      <c r="C589067" s="1"/>
      <c r="D589067" s="1"/>
    </row>
    <row r="589086" spans="1:4" x14ac:dyDescent="0.35">
      <c r="A589086" s="1"/>
      <c r="B589086" s="1"/>
      <c r="C589086" s="1"/>
      <c r="D589086" s="1"/>
    </row>
    <row r="589105" spans="1:4" x14ac:dyDescent="0.35">
      <c r="A589105" s="1"/>
      <c r="B589105" s="1"/>
      <c r="C589105" s="1"/>
      <c r="D589105" s="1"/>
    </row>
    <row r="589124" spans="1:4" x14ac:dyDescent="0.35">
      <c r="A589124" s="1"/>
      <c r="B589124" s="1"/>
      <c r="C589124" s="1"/>
      <c r="D589124" s="1"/>
    </row>
    <row r="589143" spans="1:4" x14ac:dyDescent="0.35">
      <c r="A589143" s="1"/>
      <c r="B589143" s="1"/>
      <c r="C589143" s="1"/>
      <c r="D589143" s="1"/>
    </row>
    <row r="589162" spans="1:4" x14ac:dyDescent="0.35">
      <c r="A589162" s="1"/>
      <c r="B589162" s="1"/>
      <c r="C589162" s="1"/>
      <c r="D589162" s="1"/>
    </row>
    <row r="589181" spans="1:4" x14ac:dyDescent="0.35">
      <c r="A589181" s="1"/>
      <c r="B589181" s="1"/>
      <c r="C589181" s="1"/>
      <c r="D589181" s="1"/>
    </row>
    <row r="589200" spans="1:4" x14ac:dyDescent="0.35">
      <c r="A589200" s="1"/>
      <c r="B589200" s="1"/>
      <c r="C589200" s="1"/>
      <c r="D589200" s="1"/>
    </row>
    <row r="589219" spans="1:4" x14ac:dyDescent="0.35">
      <c r="A589219" s="1"/>
      <c r="B589219" s="1"/>
      <c r="C589219" s="1"/>
      <c r="D589219" s="1"/>
    </row>
    <row r="589238" spans="1:4" x14ac:dyDescent="0.35">
      <c r="A589238" s="1"/>
      <c r="B589238" s="1"/>
      <c r="C589238" s="1"/>
      <c r="D589238" s="1"/>
    </row>
    <row r="589257" spans="1:4" x14ac:dyDescent="0.35">
      <c r="A589257" s="1"/>
      <c r="B589257" s="1"/>
      <c r="C589257" s="1"/>
      <c r="D589257" s="1"/>
    </row>
    <row r="589276" spans="1:4" x14ac:dyDescent="0.35">
      <c r="A589276" s="1"/>
      <c r="B589276" s="1"/>
      <c r="C589276" s="1"/>
      <c r="D589276" s="1"/>
    </row>
    <row r="589295" spans="1:4" x14ac:dyDescent="0.35">
      <c r="A589295" s="1"/>
      <c r="B589295" s="1"/>
      <c r="C589295" s="1"/>
      <c r="D589295" s="1"/>
    </row>
    <row r="589314" spans="1:4" x14ac:dyDescent="0.35">
      <c r="A589314" s="1"/>
      <c r="B589314" s="1"/>
      <c r="C589314" s="1"/>
      <c r="D589314" s="1"/>
    </row>
    <row r="589333" spans="1:4" x14ac:dyDescent="0.35">
      <c r="A589333" s="1"/>
      <c r="B589333" s="1"/>
      <c r="C589333" s="1"/>
      <c r="D589333" s="1"/>
    </row>
    <row r="589352" spans="1:4" x14ac:dyDescent="0.35">
      <c r="A589352" s="1"/>
      <c r="B589352" s="1"/>
      <c r="C589352" s="1"/>
      <c r="D589352" s="1"/>
    </row>
    <row r="589371" spans="1:4" x14ac:dyDescent="0.35">
      <c r="A589371" s="1"/>
      <c r="B589371" s="1"/>
      <c r="C589371" s="1"/>
      <c r="D589371" s="1"/>
    </row>
    <row r="589390" spans="1:4" x14ac:dyDescent="0.35">
      <c r="A589390" s="1"/>
      <c r="B589390" s="1"/>
      <c r="C589390" s="1"/>
      <c r="D589390" s="1"/>
    </row>
    <row r="589409" spans="1:4" x14ac:dyDescent="0.35">
      <c r="A589409" s="1"/>
      <c r="B589409" s="1"/>
      <c r="C589409" s="1"/>
      <c r="D589409" s="1"/>
    </row>
    <row r="589428" spans="1:4" x14ac:dyDescent="0.35">
      <c r="A589428" s="1"/>
      <c r="B589428" s="1"/>
      <c r="C589428" s="1"/>
      <c r="D589428" s="1"/>
    </row>
    <row r="589447" spans="1:4" x14ac:dyDescent="0.35">
      <c r="A589447" s="1"/>
      <c r="B589447" s="1"/>
      <c r="C589447" s="1"/>
      <c r="D589447" s="1"/>
    </row>
    <row r="589466" spans="1:4" x14ac:dyDescent="0.35">
      <c r="A589466" s="1"/>
      <c r="B589466" s="1"/>
      <c r="C589466" s="1"/>
      <c r="D589466" s="1"/>
    </row>
    <row r="589485" spans="1:4" x14ac:dyDescent="0.35">
      <c r="A589485" s="1"/>
      <c r="B589485" s="1"/>
      <c r="C589485" s="1"/>
      <c r="D589485" s="1"/>
    </row>
    <row r="589504" spans="1:4" x14ac:dyDescent="0.35">
      <c r="A589504" s="1"/>
      <c r="B589504" s="1"/>
      <c r="C589504" s="1"/>
      <c r="D589504" s="1"/>
    </row>
    <row r="589523" spans="1:4" x14ac:dyDescent="0.35">
      <c r="A589523" s="1"/>
      <c r="B589523" s="1"/>
      <c r="C589523" s="1"/>
      <c r="D589523" s="1"/>
    </row>
    <row r="589542" spans="1:4" x14ac:dyDescent="0.35">
      <c r="A589542" s="1"/>
      <c r="B589542" s="1"/>
      <c r="C589542" s="1"/>
      <c r="D589542" s="1"/>
    </row>
    <row r="589561" spans="1:4" x14ac:dyDescent="0.35">
      <c r="A589561" s="1"/>
      <c r="B589561" s="1"/>
      <c r="C589561" s="1"/>
      <c r="D589561" s="1"/>
    </row>
    <row r="589580" spans="1:4" x14ac:dyDescent="0.35">
      <c r="A589580" s="1"/>
      <c r="B589580" s="1"/>
      <c r="C589580" s="1"/>
      <c r="D589580" s="1"/>
    </row>
    <row r="589599" spans="1:4" x14ac:dyDescent="0.35">
      <c r="A589599" s="1"/>
      <c r="B589599" s="1"/>
      <c r="C589599" s="1"/>
      <c r="D589599" s="1"/>
    </row>
    <row r="589618" spans="1:4" x14ac:dyDescent="0.35">
      <c r="A589618" s="1"/>
      <c r="B589618" s="1"/>
      <c r="C589618" s="1"/>
      <c r="D589618" s="1"/>
    </row>
    <row r="589637" spans="1:4" x14ac:dyDescent="0.35">
      <c r="A589637" s="1"/>
      <c r="B589637" s="1"/>
      <c r="C589637" s="1"/>
      <c r="D589637" s="1"/>
    </row>
    <row r="589656" spans="1:4" x14ac:dyDescent="0.35">
      <c r="A589656" s="1"/>
      <c r="B589656" s="1"/>
      <c r="C589656" s="1"/>
      <c r="D589656" s="1"/>
    </row>
    <row r="589675" spans="1:4" x14ac:dyDescent="0.35">
      <c r="A589675" s="1"/>
      <c r="B589675" s="1"/>
      <c r="C589675" s="1"/>
      <c r="D589675" s="1"/>
    </row>
    <row r="589694" spans="1:4" x14ac:dyDescent="0.35">
      <c r="A589694" s="1"/>
      <c r="B589694" s="1"/>
      <c r="C589694" s="1"/>
      <c r="D589694" s="1"/>
    </row>
    <row r="589713" spans="1:4" x14ac:dyDescent="0.35">
      <c r="A589713" s="1"/>
      <c r="B589713" s="1"/>
      <c r="C589713" s="1"/>
      <c r="D589713" s="1"/>
    </row>
    <row r="589732" spans="1:4" x14ac:dyDescent="0.35">
      <c r="A589732" s="1"/>
      <c r="B589732" s="1"/>
      <c r="C589732" s="1"/>
      <c r="D589732" s="1"/>
    </row>
    <row r="589751" spans="1:4" x14ac:dyDescent="0.35">
      <c r="A589751" s="1"/>
      <c r="B589751" s="1"/>
      <c r="C589751" s="1"/>
      <c r="D589751" s="1"/>
    </row>
    <row r="589770" spans="1:4" x14ac:dyDescent="0.35">
      <c r="A589770" s="1"/>
      <c r="B589770" s="1"/>
      <c r="C589770" s="1"/>
      <c r="D589770" s="1"/>
    </row>
    <row r="589789" spans="1:4" x14ac:dyDescent="0.35">
      <c r="A589789" s="1"/>
      <c r="B589789" s="1"/>
      <c r="C589789" s="1"/>
      <c r="D589789" s="1"/>
    </row>
    <row r="589808" spans="1:4" x14ac:dyDescent="0.35">
      <c r="A589808" s="1"/>
      <c r="B589808" s="1"/>
      <c r="C589808" s="1"/>
      <c r="D589808" s="1"/>
    </row>
    <row r="589827" spans="1:4" x14ac:dyDescent="0.35">
      <c r="A589827" s="1"/>
      <c r="B589827" s="1"/>
      <c r="C589827" s="1"/>
      <c r="D589827" s="1"/>
    </row>
    <row r="589846" spans="1:4" x14ac:dyDescent="0.35">
      <c r="A589846" s="1"/>
      <c r="B589846" s="1"/>
      <c r="C589846" s="1"/>
      <c r="D589846" s="1"/>
    </row>
    <row r="589865" spans="1:4" x14ac:dyDescent="0.35">
      <c r="A589865" s="1"/>
      <c r="B589865" s="1"/>
      <c r="C589865" s="1"/>
      <c r="D589865" s="1"/>
    </row>
    <row r="589884" spans="1:4" x14ac:dyDescent="0.35">
      <c r="A589884" s="1"/>
      <c r="B589884" s="1"/>
      <c r="C589884" s="1"/>
      <c r="D589884" s="1"/>
    </row>
    <row r="589903" spans="1:4" x14ac:dyDescent="0.35">
      <c r="A589903" s="1"/>
      <c r="B589903" s="1"/>
      <c r="C589903" s="1"/>
      <c r="D589903" s="1"/>
    </row>
    <row r="589922" spans="1:4" x14ac:dyDescent="0.35">
      <c r="A589922" s="1"/>
      <c r="B589922" s="1"/>
      <c r="C589922" s="1"/>
      <c r="D589922" s="1"/>
    </row>
    <row r="589941" spans="1:4" x14ac:dyDescent="0.35">
      <c r="A589941" s="1"/>
      <c r="B589941" s="1"/>
      <c r="C589941" s="1"/>
      <c r="D589941" s="1"/>
    </row>
    <row r="589960" spans="1:4" x14ac:dyDescent="0.35">
      <c r="A589960" s="1"/>
      <c r="B589960" s="1"/>
      <c r="C589960" s="1"/>
      <c r="D589960" s="1"/>
    </row>
    <row r="589979" spans="1:4" x14ac:dyDescent="0.35">
      <c r="A589979" s="1"/>
      <c r="B589979" s="1"/>
      <c r="C589979" s="1"/>
      <c r="D589979" s="1"/>
    </row>
    <row r="589998" spans="1:4" x14ac:dyDescent="0.35">
      <c r="A589998" s="1"/>
      <c r="B589998" s="1"/>
      <c r="C589998" s="1"/>
      <c r="D589998" s="1"/>
    </row>
    <row r="590017" spans="1:4" x14ac:dyDescent="0.35">
      <c r="A590017" s="1"/>
      <c r="B590017" s="1"/>
      <c r="C590017" s="1"/>
      <c r="D590017" s="1"/>
    </row>
    <row r="590036" spans="1:4" x14ac:dyDescent="0.35">
      <c r="A590036" s="1"/>
      <c r="B590036" s="1"/>
      <c r="C590036" s="1"/>
      <c r="D590036" s="1"/>
    </row>
    <row r="590055" spans="1:4" x14ac:dyDescent="0.35">
      <c r="A590055" s="1"/>
      <c r="B590055" s="1"/>
      <c r="C590055" s="1"/>
      <c r="D590055" s="1"/>
    </row>
    <row r="590074" spans="1:4" x14ac:dyDescent="0.35">
      <c r="A590074" s="1"/>
      <c r="B590074" s="1"/>
      <c r="C590074" s="1"/>
      <c r="D590074" s="1"/>
    </row>
    <row r="590093" spans="1:4" x14ac:dyDescent="0.35">
      <c r="A590093" s="1"/>
      <c r="B590093" s="1"/>
      <c r="C590093" s="1"/>
      <c r="D590093" s="1"/>
    </row>
    <row r="590112" spans="1:4" x14ac:dyDescent="0.35">
      <c r="A590112" s="1"/>
      <c r="B590112" s="1"/>
      <c r="C590112" s="1"/>
      <c r="D590112" s="1"/>
    </row>
    <row r="590131" spans="1:4" x14ac:dyDescent="0.35">
      <c r="A590131" s="1"/>
      <c r="B590131" s="1"/>
      <c r="C590131" s="1"/>
      <c r="D590131" s="1"/>
    </row>
    <row r="590150" spans="1:4" x14ac:dyDescent="0.35">
      <c r="A590150" s="1"/>
      <c r="B590150" s="1"/>
      <c r="C590150" s="1"/>
      <c r="D590150" s="1"/>
    </row>
    <row r="590169" spans="1:4" x14ac:dyDescent="0.35">
      <c r="A590169" s="1"/>
      <c r="B590169" s="1"/>
      <c r="C590169" s="1"/>
      <c r="D590169" s="1"/>
    </row>
    <row r="590188" spans="1:4" x14ac:dyDescent="0.35">
      <c r="A590188" s="1"/>
      <c r="B590188" s="1"/>
      <c r="C590188" s="1"/>
      <c r="D590188" s="1"/>
    </row>
    <row r="590207" spans="1:4" x14ac:dyDescent="0.35">
      <c r="A590207" s="1"/>
      <c r="B590207" s="1"/>
      <c r="C590207" s="1"/>
      <c r="D590207" s="1"/>
    </row>
    <row r="590226" spans="1:4" x14ac:dyDescent="0.35">
      <c r="A590226" s="1"/>
      <c r="B590226" s="1"/>
      <c r="C590226" s="1"/>
      <c r="D590226" s="1"/>
    </row>
    <row r="590245" spans="1:4" x14ac:dyDescent="0.35">
      <c r="A590245" s="1"/>
      <c r="B590245" s="1"/>
      <c r="C590245" s="1"/>
      <c r="D590245" s="1"/>
    </row>
    <row r="590264" spans="1:4" x14ac:dyDescent="0.35">
      <c r="A590264" s="1"/>
      <c r="B590264" s="1"/>
      <c r="C590264" s="1"/>
      <c r="D590264" s="1"/>
    </row>
    <row r="590283" spans="1:4" x14ac:dyDescent="0.35">
      <c r="A590283" s="1"/>
      <c r="B590283" s="1"/>
      <c r="C590283" s="1"/>
      <c r="D590283" s="1"/>
    </row>
    <row r="590302" spans="1:4" x14ac:dyDescent="0.35">
      <c r="A590302" s="1"/>
      <c r="B590302" s="1"/>
      <c r="C590302" s="1"/>
      <c r="D590302" s="1"/>
    </row>
    <row r="590321" spans="1:4" x14ac:dyDescent="0.35">
      <c r="A590321" s="1"/>
      <c r="B590321" s="1"/>
      <c r="C590321" s="1"/>
      <c r="D590321" s="1"/>
    </row>
    <row r="590340" spans="1:4" x14ac:dyDescent="0.35">
      <c r="A590340" s="1"/>
      <c r="B590340" s="1"/>
      <c r="C590340" s="1"/>
      <c r="D590340" s="1"/>
    </row>
    <row r="590359" spans="1:4" x14ac:dyDescent="0.35">
      <c r="A590359" s="1"/>
      <c r="B590359" s="1"/>
      <c r="C590359" s="1"/>
      <c r="D590359" s="1"/>
    </row>
    <row r="590378" spans="1:4" x14ac:dyDescent="0.35">
      <c r="A590378" s="1"/>
      <c r="B590378" s="1"/>
      <c r="C590378" s="1"/>
      <c r="D590378" s="1"/>
    </row>
    <row r="590397" spans="1:4" x14ac:dyDescent="0.35">
      <c r="A590397" s="1"/>
      <c r="B590397" s="1"/>
      <c r="C590397" s="1"/>
      <c r="D590397" s="1"/>
    </row>
    <row r="590416" spans="1:4" x14ac:dyDescent="0.35">
      <c r="A590416" s="1"/>
      <c r="B590416" s="1"/>
      <c r="C590416" s="1"/>
      <c r="D590416" s="1"/>
    </row>
    <row r="590435" spans="1:4" x14ac:dyDescent="0.35">
      <c r="A590435" s="1"/>
      <c r="B590435" s="1"/>
      <c r="C590435" s="1"/>
      <c r="D590435" s="1"/>
    </row>
    <row r="590454" spans="1:4" x14ac:dyDescent="0.35">
      <c r="A590454" s="1"/>
      <c r="B590454" s="1"/>
      <c r="C590454" s="1"/>
      <c r="D590454" s="1"/>
    </row>
    <row r="590473" spans="1:4" x14ac:dyDescent="0.35">
      <c r="A590473" s="1"/>
      <c r="B590473" s="1"/>
      <c r="C590473" s="1"/>
      <c r="D590473" s="1"/>
    </row>
    <row r="590492" spans="1:4" x14ac:dyDescent="0.35">
      <c r="A590492" s="1"/>
      <c r="B590492" s="1"/>
      <c r="C590492" s="1"/>
      <c r="D590492" s="1"/>
    </row>
    <row r="590511" spans="1:4" x14ac:dyDescent="0.35">
      <c r="A590511" s="1"/>
      <c r="B590511" s="1"/>
      <c r="C590511" s="1"/>
      <c r="D590511" s="1"/>
    </row>
    <row r="590530" spans="1:4" x14ac:dyDescent="0.35">
      <c r="A590530" s="1"/>
      <c r="B590530" s="1"/>
      <c r="C590530" s="1"/>
      <c r="D590530" s="1"/>
    </row>
    <row r="590549" spans="1:4" x14ac:dyDescent="0.35">
      <c r="A590549" s="1"/>
      <c r="B590549" s="1"/>
      <c r="C590549" s="1"/>
      <c r="D590549" s="1"/>
    </row>
    <row r="590568" spans="1:4" x14ac:dyDescent="0.35">
      <c r="A590568" s="1"/>
      <c r="B590568" s="1"/>
      <c r="C590568" s="1"/>
      <c r="D590568" s="1"/>
    </row>
    <row r="590587" spans="1:4" x14ac:dyDescent="0.35">
      <c r="A590587" s="1"/>
      <c r="B590587" s="1"/>
      <c r="C590587" s="1"/>
      <c r="D590587" s="1"/>
    </row>
    <row r="590606" spans="1:4" x14ac:dyDescent="0.35">
      <c r="A590606" s="1"/>
      <c r="B590606" s="1"/>
      <c r="C590606" s="1"/>
      <c r="D590606" s="1"/>
    </row>
    <row r="590625" spans="1:4" x14ac:dyDescent="0.35">
      <c r="A590625" s="1"/>
      <c r="B590625" s="1"/>
      <c r="C590625" s="1"/>
      <c r="D590625" s="1"/>
    </row>
    <row r="590644" spans="1:4" x14ac:dyDescent="0.35">
      <c r="A590644" s="1"/>
      <c r="B590644" s="1"/>
      <c r="C590644" s="1"/>
      <c r="D590644" s="1"/>
    </row>
    <row r="590663" spans="1:4" x14ac:dyDescent="0.35">
      <c r="A590663" s="1"/>
      <c r="B590663" s="1"/>
      <c r="C590663" s="1"/>
      <c r="D590663" s="1"/>
    </row>
    <row r="590682" spans="1:4" x14ac:dyDescent="0.35">
      <c r="A590682" s="1"/>
      <c r="B590682" s="1"/>
      <c r="C590682" s="1"/>
      <c r="D590682" s="1"/>
    </row>
    <row r="590701" spans="1:4" x14ac:dyDescent="0.35">
      <c r="A590701" s="1"/>
      <c r="B590701" s="1"/>
      <c r="C590701" s="1"/>
      <c r="D590701" s="1"/>
    </row>
    <row r="590720" spans="1:4" x14ac:dyDescent="0.35">
      <c r="A590720" s="1"/>
      <c r="B590720" s="1"/>
      <c r="C590720" s="1"/>
      <c r="D590720" s="1"/>
    </row>
    <row r="590739" spans="1:4" x14ac:dyDescent="0.35">
      <c r="A590739" s="1"/>
      <c r="B590739" s="1"/>
      <c r="C590739" s="1"/>
      <c r="D590739" s="1"/>
    </row>
    <row r="590758" spans="1:4" x14ac:dyDescent="0.35">
      <c r="A590758" s="1"/>
      <c r="B590758" s="1"/>
      <c r="C590758" s="1"/>
      <c r="D590758" s="1"/>
    </row>
    <row r="590777" spans="1:4" x14ac:dyDescent="0.35">
      <c r="A590777" s="1"/>
      <c r="B590777" s="1"/>
      <c r="C590777" s="1"/>
      <c r="D590777" s="1"/>
    </row>
    <row r="590796" spans="1:4" x14ac:dyDescent="0.35">
      <c r="A590796" s="1"/>
      <c r="B590796" s="1"/>
      <c r="C590796" s="1"/>
      <c r="D590796" s="1"/>
    </row>
    <row r="590815" spans="1:4" x14ac:dyDescent="0.35">
      <c r="A590815" s="1"/>
      <c r="B590815" s="1"/>
      <c r="C590815" s="1"/>
      <c r="D590815" s="1"/>
    </row>
    <row r="590834" spans="1:4" x14ac:dyDescent="0.35">
      <c r="A590834" s="1"/>
      <c r="B590834" s="1"/>
      <c r="C590834" s="1"/>
      <c r="D590834" s="1"/>
    </row>
    <row r="590853" spans="1:4" x14ac:dyDescent="0.35">
      <c r="A590853" s="1"/>
      <c r="B590853" s="1"/>
      <c r="C590853" s="1"/>
      <c r="D590853" s="1"/>
    </row>
    <row r="590872" spans="1:4" x14ac:dyDescent="0.35">
      <c r="A590872" s="1"/>
      <c r="B590872" s="1"/>
      <c r="C590872" s="1"/>
      <c r="D590872" s="1"/>
    </row>
    <row r="590891" spans="1:4" x14ac:dyDescent="0.35">
      <c r="A590891" s="1"/>
      <c r="B590891" s="1"/>
      <c r="C590891" s="1"/>
      <c r="D590891" s="1"/>
    </row>
    <row r="590910" spans="1:4" x14ac:dyDescent="0.35">
      <c r="A590910" s="1"/>
      <c r="B590910" s="1"/>
      <c r="C590910" s="1"/>
      <c r="D590910" s="1"/>
    </row>
    <row r="590929" spans="1:4" x14ac:dyDescent="0.35">
      <c r="A590929" s="1"/>
      <c r="B590929" s="1"/>
      <c r="C590929" s="1"/>
      <c r="D590929" s="1"/>
    </row>
    <row r="590948" spans="1:4" x14ac:dyDescent="0.35">
      <c r="A590948" s="1"/>
      <c r="B590948" s="1"/>
      <c r="C590948" s="1"/>
      <c r="D590948" s="1"/>
    </row>
    <row r="590967" spans="1:4" x14ac:dyDescent="0.35">
      <c r="A590967" s="1"/>
      <c r="B590967" s="1"/>
      <c r="C590967" s="1"/>
      <c r="D590967" s="1"/>
    </row>
    <row r="590986" spans="1:4" x14ac:dyDescent="0.35">
      <c r="A590986" s="1"/>
      <c r="B590986" s="1"/>
      <c r="C590986" s="1"/>
      <c r="D590986" s="1"/>
    </row>
    <row r="591005" spans="1:4" x14ac:dyDescent="0.35">
      <c r="A591005" s="1"/>
      <c r="B591005" s="1"/>
      <c r="C591005" s="1"/>
      <c r="D591005" s="1"/>
    </row>
    <row r="591024" spans="1:4" x14ac:dyDescent="0.35">
      <c r="A591024" s="1"/>
      <c r="B591024" s="1"/>
      <c r="C591024" s="1"/>
      <c r="D591024" s="1"/>
    </row>
    <row r="591043" spans="1:4" x14ac:dyDescent="0.35">
      <c r="A591043" s="1"/>
      <c r="B591043" s="1"/>
      <c r="C591043" s="1"/>
      <c r="D591043" s="1"/>
    </row>
    <row r="591062" spans="1:4" x14ac:dyDescent="0.35">
      <c r="A591062" s="1"/>
      <c r="B591062" s="1"/>
      <c r="C591062" s="1"/>
      <c r="D591062" s="1"/>
    </row>
    <row r="591081" spans="1:4" x14ac:dyDescent="0.35">
      <c r="A591081" s="1"/>
      <c r="B591081" s="1"/>
      <c r="C591081" s="1"/>
      <c r="D591081" s="1"/>
    </row>
    <row r="591100" spans="1:4" x14ac:dyDescent="0.35">
      <c r="A591100" s="1"/>
      <c r="B591100" s="1"/>
      <c r="C591100" s="1"/>
      <c r="D591100" s="1"/>
    </row>
    <row r="591119" spans="1:4" x14ac:dyDescent="0.35">
      <c r="A591119" s="1"/>
      <c r="B591119" s="1"/>
      <c r="C591119" s="1"/>
      <c r="D591119" s="1"/>
    </row>
    <row r="591138" spans="1:4" x14ac:dyDescent="0.35">
      <c r="A591138" s="1"/>
      <c r="B591138" s="1"/>
      <c r="C591138" s="1"/>
      <c r="D591138" s="1"/>
    </row>
    <row r="591157" spans="1:4" x14ac:dyDescent="0.35">
      <c r="A591157" s="1"/>
      <c r="B591157" s="1"/>
      <c r="C591157" s="1"/>
      <c r="D591157" s="1"/>
    </row>
    <row r="591176" spans="1:4" x14ac:dyDescent="0.35">
      <c r="A591176" s="1"/>
      <c r="B591176" s="1"/>
      <c r="C591176" s="1"/>
      <c r="D591176" s="1"/>
    </row>
    <row r="591195" spans="1:4" x14ac:dyDescent="0.35">
      <c r="A591195" s="1"/>
      <c r="B591195" s="1"/>
      <c r="C591195" s="1"/>
      <c r="D591195" s="1"/>
    </row>
    <row r="591214" spans="1:4" x14ac:dyDescent="0.35">
      <c r="A591214" s="1"/>
      <c r="B591214" s="1"/>
      <c r="C591214" s="1"/>
      <c r="D591214" s="1"/>
    </row>
    <row r="591233" spans="1:4" x14ac:dyDescent="0.35">
      <c r="A591233" s="1"/>
      <c r="B591233" s="1"/>
      <c r="C591233" s="1"/>
      <c r="D591233" s="1"/>
    </row>
    <row r="591252" spans="1:4" x14ac:dyDescent="0.35">
      <c r="A591252" s="1"/>
      <c r="B591252" s="1"/>
      <c r="C591252" s="1"/>
      <c r="D591252" s="1"/>
    </row>
    <row r="591271" spans="1:4" x14ac:dyDescent="0.35">
      <c r="A591271" s="1"/>
      <c r="B591271" s="1"/>
      <c r="C591271" s="1"/>
      <c r="D591271" s="1"/>
    </row>
    <row r="591290" spans="1:4" x14ac:dyDescent="0.35">
      <c r="A591290" s="1"/>
      <c r="B591290" s="1"/>
      <c r="C591290" s="1"/>
      <c r="D591290" s="1"/>
    </row>
    <row r="591309" spans="1:4" x14ac:dyDescent="0.35">
      <c r="A591309" s="1"/>
      <c r="B591309" s="1"/>
      <c r="C591309" s="1"/>
      <c r="D591309" s="1"/>
    </row>
    <row r="591328" spans="1:4" x14ac:dyDescent="0.35">
      <c r="A591328" s="1"/>
      <c r="B591328" s="1"/>
      <c r="C591328" s="1"/>
      <c r="D591328" s="1"/>
    </row>
    <row r="591347" spans="1:4" x14ac:dyDescent="0.35">
      <c r="A591347" s="1"/>
      <c r="B591347" s="1"/>
      <c r="C591347" s="1"/>
      <c r="D591347" s="1"/>
    </row>
    <row r="591366" spans="1:4" x14ac:dyDescent="0.35">
      <c r="A591366" s="1"/>
      <c r="B591366" s="1"/>
      <c r="C591366" s="1"/>
      <c r="D591366" s="1"/>
    </row>
    <row r="591385" spans="1:4" x14ac:dyDescent="0.35">
      <c r="A591385" s="1"/>
      <c r="B591385" s="1"/>
      <c r="C591385" s="1"/>
      <c r="D591385" s="1"/>
    </row>
    <row r="591404" spans="1:4" x14ac:dyDescent="0.35">
      <c r="A591404" s="1"/>
      <c r="B591404" s="1"/>
      <c r="C591404" s="1"/>
      <c r="D591404" s="1"/>
    </row>
    <row r="591423" spans="1:4" x14ac:dyDescent="0.35">
      <c r="A591423" s="1"/>
      <c r="B591423" s="1"/>
      <c r="C591423" s="1"/>
      <c r="D591423" s="1"/>
    </row>
    <row r="591442" spans="1:4" x14ac:dyDescent="0.35">
      <c r="A591442" s="1"/>
      <c r="B591442" s="1"/>
      <c r="C591442" s="1"/>
      <c r="D591442" s="1"/>
    </row>
    <row r="591461" spans="1:4" x14ac:dyDescent="0.35">
      <c r="A591461" s="1"/>
      <c r="B591461" s="1"/>
      <c r="C591461" s="1"/>
      <c r="D591461" s="1"/>
    </row>
    <row r="591480" spans="1:4" x14ac:dyDescent="0.35">
      <c r="A591480" s="1"/>
      <c r="B591480" s="1"/>
      <c r="C591480" s="1"/>
      <c r="D591480" s="1"/>
    </row>
    <row r="591499" spans="1:4" x14ac:dyDescent="0.35">
      <c r="A591499" s="1"/>
      <c r="B591499" s="1"/>
      <c r="C591499" s="1"/>
      <c r="D591499" s="1"/>
    </row>
    <row r="591518" spans="1:4" x14ac:dyDescent="0.35">
      <c r="A591518" s="1"/>
      <c r="B591518" s="1"/>
      <c r="C591518" s="1"/>
      <c r="D591518" s="1"/>
    </row>
    <row r="591537" spans="1:4" x14ac:dyDescent="0.35">
      <c r="A591537" s="1"/>
      <c r="B591537" s="1"/>
      <c r="C591537" s="1"/>
      <c r="D591537" s="1"/>
    </row>
    <row r="591556" spans="1:4" x14ac:dyDescent="0.35">
      <c r="A591556" s="1"/>
      <c r="B591556" s="1"/>
      <c r="C591556" s="1"/>
      <c r="D591556" s="1"/>
    </row>
    <row r="591575" spans="1:4" x14ac:dyDescent="0.35">
      <c r="A591575" s="1"/>
      <c r="B591575" s="1"/>
      <c r="C591575" s="1"/>
      <c r="D591575" s="1"/>
    </row>
    <row r="591594" spans="1:4" x14ac:dyDescent="0.35">
      <c r="A591594" s="1"/>
      <c r="B591594" s="1"/>
      <c r="C591594" s="1"/>
      <c r="D591594" s="1"/>
    </row>
    <row r="591613" spans="1:4" x14ac:dyDescent="0.35">
      <c r="A591613" s="1"/>
      <c r="B591613" s="1"/>
      <c r="C591613" s="1"/>
      <c r="D591613" s="1"/>
    </row>
    <row r="591632" spans="1:4" x14ac:dyDescent="0.35">
      <c r="A591632" s="1"/>
      <c r="B591632" s="1"/>
      <c r="C591632" s="1"/>
      <c r="D591632" s="1"/>
    </row>
    <row r="591651" spans="1:4" x14ac:dyDescent="0.35">
      <c r="A591651" s="1"/>
      <c r="B591651" s="1"/>
      <c r="C591651" s="1"/>
      <c r="D591651" s="1"/>
    </row>
    <row r="591670" spans="1:4" x14ac:dyDescent="0.35">
      <c r="A591670" s="1"/>
      <c r="B591670" s="1"/>
      <c r="C591670" s="1"/>
      <c r="D591670" s="1"/>
    </row>
    <row r="591689" spans="1:4" x14ac:dyDescent="0.35">
      <c r="A591689" s="1"/>
      <c r="B591689" s="1"/>
      <c r="C591689" s="1"/>
      <c r="D591689" s="1"/>
    </row>
    <row r="591708" spans="1:4" x14ac:dyDescent="0.35">
      <c r="A591708" s="1"/>
      <c r="B591708" s="1"/>
      <c r="C591708" s="1"/>
      <c r="D591708" s="1"/>
    </row>
    <row r="591727" spans="1:4" x14ac:dyDescent="0.35">
      <c r="A591727" s="1"/>
      <c r="B591727" s="1"/>
      <c r="C591727" s="1"/>
      <c r="D591727" s="1"/>
    </row>
    <row r="591746" spans="1:4" x14ac:dyDescent="0.35">
      <c r="A591746" s="1"/>
      <c r="B591746" s="1"/>
      <c r="C591746" s="1"/>
      <c r="D591746" s="1"/>
    </row>
    <row r="591765" spans="1:4" x14ac:dyDescent="0.35">
      <c r="A591765" s="1"/>
      <c r="B591765" s="1"/>
      <c r="C591765" s="1"/>
      <c r="D591765" s="1"/>
    </row>
    <row r="591784" spans="1:4" x14ac:dyDescent="0.35">
      <c r="A591784" s="1"/>
      <c r="B591784" s="1"/>
      <c r="C591784" s="1"/>
      <c r="D591784" s="1"/>
    </row>
    <row r="591803" spans="1:4" x14ac:dyDescent="0.35">
      <c r="A591803" s="1"/>
      <c r="B591803" s="1"/>
      <c r="C591803" s="1"/>
      <c r="D591803" s="1"/>
    </row>
    <row r="591822" spans="1:4" x14ac:dyDescent="0.35">
      <c r="A591822" s="1"/>
      <c r="B591822" s="1"/>
      <c r="C591822" s="1"/>
      <c r="D591822" s="1"/>
    </row>
    <row r="591841" spans="1:4" x14ac:dyDescent="0.35">
      <c r="A591841" s="1"/>
      <c r="B591841" s="1"/>
      <c r="C591841" s="1"/>
      <c r="D591841" s="1"/>
    </row>
    <row r="591860" spans="1:4" x14ac:dyDescent="0.35">
      <c r="A591860" s="1"/>
      <c r="B591860" s="1"/>
      <c r="C591860" s="1"/>
      <c r="D591860" s="1"/>
    </row>
    <row r="591879" spans="1:4" x14ac:dyDescent="0.35">
      <c r="A591879" s="1"/>
      <c r="B591879" s="1"/>
      <c r="C591879" s="1"/>
      <c r="D591879" s="1"/>
    </row>
    <row r="591898" spans="1:4" x14ac:dyDescent="0.35">
      <c r="A591898" s="1"/>
      <c r="B591898" s="1"/>
      <c r="C591898" s="1"/>
      <c r="D591898" s="1"/>
    </row>
    <row r="591917" spans="1:4" x14ac:dyDescent="0.35">
      <c r="A591917" s="1"/>
      <c r="B591917" s="1"/>
      <c r="C591917" s="1"/>
      <c r="D591917" s="1"/>
    </row>
    <row r="591936" spans="1:4" x14ac:dyDescent="0.35">
      <c r="A591936" s="1"/>
      <c r="B591936" s="1"/>
      <c r="C591936" s="1"/>
      <c r="D591936" s="1"/>
    </row>
    <row r="591955" spans="1:4" x14ac:dyDescent="0.35">
      <c r="A591955" s="1"/>
      <c r="B591955" s="1"/>
      <c r="C591955" s="1"/>
      <c r="D591955" s="1"/>
    </row>
    <row r="591974" spans="1:4" x14ac:dyDescent="0.35">
      <c r="A591974" s="1"/>
      <c r="B591974" s="1"/>
      <c r="C591974" s="1"/>
      <c r="D591974" s="1"/>
    </row>
    <row r="591993" spans="1:4" x14ac:dyDescent="0.35">
      <c r="A591993" s="1"/>
      <c r="B591993" s="1"/>
      <c r="C591993" s="1"/>
      <c r="D591993" s="1"/>
    </row>
    <row r="592012" spans="1:4" x14ac:dyDescent="0.35">
      <c r="A592012" s="1"/>
      <c r="B592012" s="1"/>
      <c r="C592012" s="1"/>
      <c r="D592012" s="1"/>
    </row>
    <row r="592031" spans="1:4" x14ac:dyDescent="0.35">
      <c r="A592031" s="1"/>
      <c r="B592031" s="1"/>
      <c r="C592031" s="1"/>
      <c r="D592031" s="1"/>
    </row>
    <row r="592050" spans="1:4" x14ac:dyDescent="0.35">
      <c r="A592050" s="1"/>
      <c r="B592050" s="1"/>
      <c r="C592050" s="1"/>
      <c r="D592050" s="1"/>
    </row>
    <row r="592069" spans="1:4" x14ac:dyDescent="0.35">
      <c r="A592069" s="1"/>
      <c r="B592069" s="1"/>
      <c r="C592069" s="1"/>
      <c r="D592069" s="1"/>
    </row>
    <row r="592088" spans="1:4" x14ac:dyDescent="0.35">
      <c r="A592088" s="1"/>
      <c r="B592088" s="1"/>
      <c r="C592088" s="1"/>
      <c r="D592088" s="1"/>
    </row>
    <row r="592107" spans="1:4" x14ac:dyDescent="0.35">
      <c r="A592107" s="1"/>
      <c r="B592107" s="1"/>
      <c r="C592107" s="1"/>
      <c r="D592107" s="1"/>
    </row>
    <row r="592126" spans="1:4" x14ac:dyDescent="0.35">
      <c r="A592126" s="1"/>
      <c r="B592126" s="1"/>
      <c r="C592126" s="1"/>
      <c r="D592126" s="1"/>
    </row>
    <row r="592145" spans="1:4" x14ac:dyDescent="0.35">
      <c r="A592145" s="1"/>
      <c r="B592145" s="1"/>
      <c r="C592145" s="1"/>
      <c r="D592145" s="1"/>
    </row>
    <row r="592164" spans="1:4" x14ac:dyDescent="0.35">
      <c r="A592164" s="1"/>
      <c r="B592164" s="1"/>
      <c r="C592164" s="1"/>
      <c r="D592164" s="1"/>
    </row>
    <row r="592183" spans="1:4" x14ac:dyDescent="0.35">
      <c r="A592183" s="1"/>
      <c r="B592183" s="1"/>
      <c r="C592183" s="1"/>
      <c r="D592183" s="1"/>
    </row>
    <row r="592202" spans="1:4" x14ac:dyDescent="0.35">
      <c r="A592202" s="1"/>
      <c r="B592202" s="1"/>
      <c r="C592202" s="1"/>
      <c r="D592202" s="1"/>
    </row>
    <row r="592221" spans="1:4" x14ac:dyDescent="0.35">
      <c r="A592221" s="1"/>
      <c r="B592221" s="1"/>
      <c r="C592221" s="1"/>
      <c r="D592221" s="1"/>
    </row>
    <row r="592240" spans="1:4" x14ac:dyDescent="0.35">
      <c r="A592240" s="1"/>
      <c r="B592240" s="1"/>
      <c r="C592240" s="1"/>
      <c r="D592240" s="1"/>
    </row>
    <row r="592259" spans="1:4" x14ac:dyDescent="0.35">
      <c r="A592259" s="1"/>
      <c r="B592259" s="1"/>
      <c r="C592259" s="1"/>
      <c r="D592259" s="1"/>
    </row>
    <row r="592278" spans="1:4" x14ac:dyDescent="0.35">
      <c r="A592278" s="1"/>
      <c r="B592278" s="1"/>
      <c r="C592278" s="1"/>
      <c r="D592278" s="1"/>
    </row>
    <row r="592297" spans="1:4" x14ac:dyDescent="0.35">
      <c r="A592297" s="1"/>
      <c r="B592297" s="1"/>
      <c r="C592297" s="1"/>
      <c r="D592297" s="1"/>
    </row>
    <row r="592316" spans="1:4" x14ac:dyDescent="0.35">
      <c r="A592316" s="1"/>
      <c r="B592316" s="1"/>
      <c r="C592316" s="1"/>
      <c r="D592316" s="1"/>
    </row>
    <row r="592335" spans="1:4" x14ac:dyDescent="0.35">
      <c r="A592335" s="1"/>
      <c r="B592335" s="1"/>
      <c r="C592335" s="1"/>
      <c r="D592335" s="1"/>
    </row>
    <row r="592354" spans="1:4" x14ac:dyDescent="0.35">
      <c r="A592354" s="1"/>
      <c r="B592354" s="1"/>
      <c r="C592354" s="1"/>
      <c r="D592354" s="1"/>
    </row>
    <row r="592373" spans="1:4" x14ac:dyDescent="0.35">
      <c r="A592373" s="1"/>
      <c r="B592373" s="1"/>
      <c r="C592373" s="1"/>
      <c r="D592373" s="1"/>
    </row>
    <row r="592392" spans="1:4" x14ac:dyDescent="0.35">
      <c r="A592392" s="1"/>
      <c r="B592392" s="1"/>
      <c r="C592392" s="1"/>
      <c r="D592392" s="1"/>
    </row>
    <row r="592411" spans="1:4" x14ac:dyDescent="0.35">
      <c r="A592411" s="1"/>
      <c r="B592411" s="1"/>
      <c r="C592411" s="1"/>
      <c r="D592411" s="1"/>
    </row>
    <row r="592430" spans="1:4" x14ac:dyDescent="0.35">
      <c r="A592430" s="1"/>
      <c r="B592430" s="1"/>
      <c r="C592430" s="1"/>
      <c r="D592430" s="1"/>
    </row>
    <row r="592449" spans="1:4" x14ac:dyDescent="0.35">
      <c r="A592449" s="1"/>
      <c r="B592449" s="1"/>
      <c r="C592449" s="1"/>
      <c r="D592449" s="1"/>
    </row>
    <row r="592468" spans="1:4" x14ac:dyDescent="0.35">
      <c r="A592468" s="1"/>
      <c r="B592468" s="1"/>
      <c r="C592468" s="1"/>
      <c r="D592468" s="1"/>
    </row>
    <row r="592487" spans="1:4" x14ac:dyDescent="0.35">
      <c r="A592487" s="1"/>
      <c r="B592487" s="1"/>
      <c r="C592487" s="1"/>
      <c r="D592487" s="1"/>
    </row>
    <row r="592506" spans="1:4" x14ac:dyDescent="0.35">
      <c r="A592506" s="1"/>
      <c r="B592506" s="1"/>
      <c r="C592506" s="1"/>
      <c r="D592506" s="1"/>
    </row>
    <row r="592525" spans="1:4" x14ac:dyDescent="0.35">
      <c r="A592525" s="1"/>
      <c r="B592525" s="1"/>
      <c r="C592525" s="1"/>
      <c r="D592525" s="1"/>
    </row>
    <row r="592544" spans="1:4" x14ac:dyDescent="0.35">
      <c r="A592544" s="1"/>
      <c r="B592544" s="1"/>
      <c r="C592544" s="1"/>
      <c r="D592544" s="1"/>
    </row>
    <row r="592563" spans="1:4" x14ac:dyDescent="0.35">
      <c r="A592563" s="1"/>
      <c r="B592563" s="1"/>
      <c r="C592563" s="1"/>
      <c r="D592563" s="1"/>
    </row>
    <row r="592582" spans="1:4" x14ac:dyDescent="0.35">
      <c r="A592582" s="1"/>
      <c r="B592582" s="1"/>
      <c r="C592582" s="1"/>
      <c r="D592582" s="1"/>
    </row>
    <row r="592601" spans="1:4" x14ac:dyDescent="0.35">
      <c r="A592601" s="1"/>
      <c r="B592601" s="1"/>
      <c r="C592601" s="1"/>
      <c r="D592601" s="1"/>
    </row>
    <row r="592620" spans="1:4" x14ac:dyDescent="0.35">
      <c r="A592620" s="1"/>
      <c r="B592620" s="1"/>
      <c r="C592620" s="1"/>
      <c r="D592620" s="1"/>
    </row>
    <row r="592639" spans="1:4" x14ac:dyDescent="0.35">
      <c r="A592639" s="1"/>
      <c r="B592639" s="1"/>
      <c r="C592639" s="1"/>
      <c r="D592639" s="1"/>
    </row>
    <row r="592658" spans="1:4" x14ac:dyDescent="0.35">
      <c r="A592658" s="1"/>
      <c r="B592658" s="1"/>
      <c r="C592658" s="1"/>
      <c r="D592658" s="1"/>
    </row>
    <row r="592677" spans="1:4" x14ac:dyDescent="0.35">
      <c r="A592677" s="1"/>
      <c r="B592677" s="1"/>
      <c r="C592677" s="1"/>
      <c r="D592677" s="1"/>
    </row>
    <row r="592696" spans="1:4" x14ac:dyDescent="0.35">
      <c r="A592696" s="1"/>
      <c r="B592696" s="1"/>
      <c r="C592696" s="1"/>
      <c r="D592696" s="1"/>
    </row>
    <row r="592715" spans="1:4" x14ac:dyDescent="0.35">
      <c r="A592715" s="1"/>
      <c r="B592715" s="1"/>
      <c r="C592715" s="1"/>
      <c r="D592715" s="1"/>
    </row>
    <row r="592734" spans="1:4" x14ac:dyDescent="0.35">
      <c r="A592734" s="1"/>
      <c r="B592734" s="1"/>
      <c r="C592734" s="1"/>
      <c r="D592734" s="1"/>
    </row>
    <row r="592753" spans="1:4" x14ac:dyDescent="0.35">
      <c r="A592753" s="1"/>
      <c r="B592753" s="1"/>
      <c r="C592753" s="1"/>
      <c r="D592753" s="1"/>
    </row>
    <row r="592772" spans="1:4" x14ac:dyDescent="0.35">
      <c r="A592772" s="1"/>
      <c r="B592772" s="1"/>
      <c r="C592772" s="1"/>
      <c r="D592772" s="1"/>
    </row>
    <row r="592791" spans="1:4" x14ac:dyDescent="0.35">
      <c r="A592791" s="1"/>
      <c r="B592791" s="1"/>
      <c r="C592791" s="1"/>
      <c r="D592791" s="1"/>
    </row>
    <row r="592810" spans="1:4" x14ac:dyDescent="0.35">
      <c r="A592810" s="1"/>
      <c r="B592810" s="1"/>
      <c r="C592810" s="1"/>
      <c r="D592810" s="1"/>
    </row>
    <row r="592829" spans="1:4" x14ac:dyDescent="0.35">
      <c r="A592829" s="1"/>
      <c r="B592829" s="1"/>
      <c r="C592829" s="1"/>
      <c r="D592829" s="1"/>
    </row>
    <row r="592848" spans="1:4" x14ac:dyDescent="0.35">
      <c r="A592848" s="1"/>
      <c r="B592848" s="1"/>
      <c r="C592848" s="1"/>
      <c r="D592848" s="1"/>
    </row>
    <row r="592867" spans="1:4" x14ac:dyDescent="0.35">
      <c r="A592867" s="1"/>
      <c r="B592867" s="1"/>
      <c r="C592867" s="1"/>
      <c r="D592867" s="1"/>
    </row>
    <row r="592886" spans="1:4" x14ac:dyDescent="0.35">
      <c r="A592886" s="1"/>
      <c r="B592886" s="1"/>
      <c r="C592886" s="1"/>
      <c r="D592886" s="1"/>
    </row>
    <row r="592905" spans="1:4" x14ac:dyDescent="0.35">
      <c r="A592905" s="1"/>
      <c r="B592905" s="1"/>
      <c r="C592905" s="1"/>
      <c r="D592905" s="1"/>
    </row>
    <row r="592924" spans="1:4" x14ac:dyDescent="0.35">
      <c r="A592924" s="1"/>
      <c r="B592924" s="1"/>
      <c r="C592924" s="1"/>
      <c r="D592924" s="1"/>
    </row>
    <row r="592943" spans="1:4" x14ac:dyDescent="0.35">
      <c r="A592943" s="1"/>
      <c r="B592943" s="1"/>
      <c r="C592943" s="1"/>
      <c r="D592943" s="1"/>
    </row>
    <row r="592962" spans="1:4" x14ac:dyDescent="0.35">
      <c r="A592962" s="1"/>
      <c r="B592962" s="1"/>
      <c r="C592962" s="1"/>
      <c r="D592962" s="1"/>
    </row>
    <row r="592981" spans="1:4" x14ac:dyDescent="0.35">
      <c r="A592981" s="1"/>
      <c r="B592981" s="1"/>
      <c r="C592981" s="1"/>
      <c r="D592981" s="1"/>
    </row>
    <row r="593000" spans="1:4" x14ac:dyDescent="0.35">
      <c r="A593000" s="1"/>
      <c r="B593000" s="1"/>
      <c r="C593000" s="1"/>
      <c r="D593000" s="1"/>
    </row>
    <row r="593019" spans="1:4" x14ac:dyDescent="0.35">
      <c r="A593019" s="1"/>
      <c r="B593019" s="1"/>
      <c r="C593019" s="1"/>
      <c r="D593019" s="1"/>
    </row>
    <row r="593038" spans="1:4" x14ac:dyDescent="0.35">
      <c r="A593038" s="1"/>
      <c r="B593038" s="1"/>
      <c r="C593038" s="1"/>
      <c r="D593038" s="1"/>
    </row>
    <row r="593057" spans="1:4" x14ac:dyDescent="0.35">
      <c r="A593057" s="1"/>
      <c r="B593057" s="1"/>
      <c r="C593057" s="1"/>
      <c r="D593057" s="1"/>
    </row>
    <row r="593076" spans="1:4" x14ac:dyDescent="0.35">
      <c r="A593076" s="1"/>
      <c r="B593076" s="1"/>
      <c r="C593076" s="1"/>
      <c r="D593076" s="1"/>
    </row>
    <row r="593095" spans="1:4" x14ac:dyDescent="0.35">
      <c r="A593095" s="1"/>
      <c r="B593095" s="1"/>
      <c r="C593095" s="1"/>
      <c r="D593095" s="1"/>
    </row>
    <row r="593114" spans="1:4" x14ac:dyDescent="0.35">
      <c r="A593114" s="1"/>
      <c r="B593114" s="1"/>
      <c r="C593114" s="1"/>
      <c r="D593114" s="1"/>
    </row>
    <row r="593133" spans="1:4" x14ac:dyDescent="0.35">
      <c r="A593133" s="1"/>
      <c r="B593133" s="1"/>
      <c r="C593133" s="1"/>
      <c r="D593133" s="1"/>
    </row>
    <row r="593152" spans="1:4" x14ac:dyDescent="0.35">
      <c r="A593152" s="1"/>
      <c r="B593152" s="1"/>
      <c r="C593152" s="1"/>
      <c r="D593152" s="1"/>
    </row>
    <row r="593171" spans="1:4" x14ac:dyDescent="0.35">
      <c r="A593171" s="1"/>
      <c r="B593171" s="1"/>
      <c r="C593171" s="1"/>
      <c r="D593171" s="1"/>
    </row>
    <row r="593190" spans="1:4" x14ac:dyDescent="0.35">
      <c r="A593190" s="1"/>
      <c r="B593190" s="1"/>
      <c r="C593190" s="1"/>
      <c r="D593190" s="1"/>
    </row>
    <row r="593209" spans="1:4" x14ac:dyDescent="0.35">
      <c r="A593209" s="1"/>
      <c r="B593209" s="1"/>
      <c r="C593209" s="1"/>
      <c r="D593209" s="1"/>
    </row>
    <row r="593228" spans="1:4" x14ac:dyDescent="0.35">
      <c r="A593228" s="1"/>
      <c r="B593228" s="1"/>
      <c r="C593228" s="1"/>
      <c r="D593228" s="1"/>
    </row>
    <row r="593247" spans="1:4" x14ac:dyDescent="0.35">
      <c r="A593247" s="1"/>
      <c r="B593247" s="1"/>
      <c r="C593247" s="1"/>
      <c r="D593247" s="1"/>
    </row>
    <row r="593266" spans="1:4" x14ac:dyDescent="0.35">
      <c r="A593266" s="1"/>
      <c r="B593266" s="1"/>
      <c r="C593266" s="1"/>
      <c r="D593266" s="1"/>
    </row>
    <row r="593285" spans="1:4" x14ac:dyDescent="0.35">
      <c r="A593285" s="1"/>
      <c r="B593285" s="1"/>
      <c r="C593285" s="1"/>
      <c r="D593285" s="1"/>
    </row>
    <row r="593304" spans="1:4" x14ac:dyDescent="0.35">
      <c r="A593304" s="1"/>
      <c r="B593304" s="1"/>
      <c r="C593304" s="1"/>
      <c r="D593304" s="1"/>
    </row>
    <row r="593323" spans="1:4" x14ac:dyDescent="0.35">
      <c r="A593323" s="1"/>
      <c r="B593323" s="1"/>
      <c r="C593323" s="1"/>
      <c r="D593323" s="1"/>
    </row>
    <row r="593342" spans="1:4" x14ac:dyDescent="0.35">
      <c r="A593342" s="1"/>
      <c r="B593342" s="1"/>
      <c r="C593342" s="1"/>
      <c r="D593342" s="1"/>
    </row>
    <row r="593361" spans="1:4" x14ac:dyDescent="0.35">
      <c r="A593361" s="1"/>
      <c r="B593361" s="1"/>
      <c r="C593361" s="1"/>
      <c r="D593361" s="1"/>
    </row>
    <row r="593380" spans="1:4" x14ac:dyDescent="0.35">
      <c r="A593380" s="1"/>
      <c r="B593380" s="1"/>
      <c r="C593380" s="1"/>
      <c r="D593380" s="1"/>
    </row>
    <row r="593399" spans="1:4" x14ac:dyDescent="0.35">
      <c r="A593399" s="1"/>
      <c r="B593399" s="1"/>
      <c r="C593399" s="1"/>
      <c r="D593399" s="1"/>
    </row>
    <row r="593418" spans="1:4" x14ac:dyDescent="0.35">
      <c r="A593418" s="1"/>
      <c r="B593418" s="1"/>
      <c r="C593418" s="1"/>
      <c r="D593418" s="1"/>
    </row>
    <row r="593437" spans="1:4" x14ac:dyDescent="0.35">
      <c r="A593437" s="1"/>
      <c r="B593437" s="1"/>
      <c r="C593437" s="1"/>
      <c r="D593437" s="1"/>
    </row>
    <row r="593456" spans="1:4" x14ac:dyDescent="0.35">
      <c r="A593456" s="1"/>
      <c r="B593456" s="1"/>
      <c r="C593456" s="1"/>
      <c r="D593456" s="1"/>
    </row>
    <row r="593475" spans="1:4" x14ac:dyDescent="0.35">
      <c r="A593475" s="1"/>
      <c r="B593475" s="1"/>
      <c r="C593475" s="1"/>
      <c r="D593475" s="1"/>
    </row>
    <row r="593494" spans="1:4" x14ac:dyDescent="0.35">
      <c r="A593494" s="1"/>
      <c r="B593494" s="1"/>
      <c r="C593494" s="1"/>
      <c r="D593494" s="1"/>
    </row>
    <row r="593513" spans="1:4" x14ac:dyDescent="0.35">
      <c r="A593513" s="1"/>
      <c r="B593513" s="1"/>
      <c r="C593513" s="1"/>
      <c r="D593513" s="1"/>
    </row>
    <row r="593532" spans="1:4" x14ac:dyDescent="0.35">
      <c r="A593532" s="1"/>
      <c r="B593532" s="1"/>
      <c r="C593532" s="1"/>
      <c r="D593532" s="1"/>
    </row>
    <row r="593551" spans="1:4" x14ac:dyDescent="0.35">
      <c r="A593551" s="1"/>
      <c r="B593551" s="1"/>
      <c r="C593551" s="1"/>
      <c r="D593551" s="1"/>
    </row>
    <row r="593570" spans="1:4" x14ac:dyDescent="0.35">
      <c r="A593570" s="1"/>
      <c r="B593570" s="1"/>
      <c r="C593570" s="1"/>
      <c r="D593570" s="1"/>
    </row>
    <row r="593589" spans="1:4" x14ac:dyDescent="0.35">
      <c r="A593589" s="1"/>
      <c r="B593589" s="1"/>
      <c r="C593589" s="1"/>
      <c r="D593589" s="1"/>
    </row>
    <row r="593608" spans="1:4" x14ac:dyDescent="0.35">
      <c r="A593608" s="1"/>
      <c r="B593608" s="1"/>
      <c r="C593608" s="1"/>
      <c r="D593608" s="1"/>
    </row>
    <row r="593627" spans="1:4" x14ac:dyDescent="0.35">
      <c r="A593627" s="1"/>
      <c r="B593627" s="1"/>
      <c r="C593627" s="1"/>
      <c r="D593627" s="1"/>
    </row>
    <row r="593646" spans="1:4" x14ac:dyDescent="0.35">
      <c r="A593646" s="1"/>
      <c r="B593646" s="1"/>
      <c r="C593646" s="1"/>
      <c r="D593646" s="1"/>
    </row>
    <row r="593665" spans="1:4" x14ac:dyDescent="0.35">
      <c r="A593665" s="1"/>
      <c r="B593665" s="1"/>
      <c r="C593665" s="1"/>
      <c r="D593665" s="1"/>
    </row>
    <row r="593684" spans="1:4" x14ac:dyDescent="0.35">
      <c r="A593684" s="1"/>
      <c r="B593684" s="1"/>
      <c r="C593684" s="1"/>
      <c r="D593684" s="1"/>
    </row>
    <row r="593703" spans="1:4" x14ac:dyDescent="0.35">
      <c r="A593703" s="1"/>
      <c r="B593703" s="1"/>
      <c r="C593703" s="1"/>
      <c r="D593703" s="1"/>
    </row>
    <row r="593722" spans="1:4" x14ac:dyDescent="0.35">
      <c r="A593722" s="1"/>
      <c r="B593722" s="1"/>
      <c r="C593722" s="1"/>
      <c r="D593722" s="1"/>
    </row>
    <row r="593741" spans="1:4" x14ac:dyDescent="0.35">
      <c r="A593741" s="1"/>
      <c r="B593741" s="1"/>
      <c r="C593741" s="1"/>
      <c r="D593741" s="1"/>
    </row>
    <row r="593760" spans="1:4" x14ac:dyDescent="0.35">
      <c r="A593760" s="1"/>
      <c r="B593760" s="1"/>
      <c r="C593760" s="1"/>
      <c r="D593760" s="1"/>
    </row>
    <row r="593779" spans="1:4" x14ac:dyDescent="0.35">
      <c r="A593779" s="1"/>
      <c r="B593779" s="1"/>
      <c r="C593779" s="1"/>
      <c r="D593779" s="1"/>
    </row>
    <row r="593798" spans="1:4" x14ac:dyDescent="0.35">
      <c r="A593798" s="1"/>
      <c r="B593798" s="1"/>
      <c r="C593798" s="1"/>
      <c r="D593798" s="1"/>
    </row>
    <row r="593817" spans="1:4" x14ac:dyDescent="0.35">
      <c r="A593817" s="1"/>
      <c r="B593817" s="1"/>
      <c r="C593817" s="1"/>
      <c r="D593817" s="1"/>
    </row>
    <row r="593836" spans="1:4" x14ac:dyDescent="0.35">
      <c r="A593836" s="1"/>
      <c r="B593836" s="1"/>
      <c r="C593836" s="1"/>
      <c r="D593836" s="1"/>
    </row>
    <row r="593855" spans="1:4" x14ac:dyDescent="0.35">
      <c r="A593855" s="1"/>
      <c r="B593855" s="1"/>
      <c r="C593855" s="1"/>
      <c r="D593855" s="1"/>
    </row>
    <row r="593874" spans="1:4" x14ac:dyDescent="0.35">
      <c r="A593874" s="1"/>
      <c r="B593874" s="1"/>
      <c r="C593874" s="1"/>
      <c r="D593874" s="1"/>
    </row>
    <row r="593893" spans="1:4" x14ac:dyDescent="0.35">
      <c r="A593893" s="1"/>
      <c r="B593893" s="1"/>
      <c r="C593893" s="1"/>
      <c r="D593893" s="1"/>
    </row>
    <row r="593912" spans="1:4" x14ac:dyDescent="0.35">
      <c r="A593912" s="1"/>
      <c r="B593912" s="1"/>
      <c r="C593912" s="1"/>
      <c r="D593912" s="1"/>
    </row>
    <row r="593931" spans="1:4" x14ac:dyDescent="0.35">
      <c r="A593931" s="1"/>
      <c r="B593931" s="1"/>
      <c r="C593931" s="1"/>
      <c r="D593931" s="1"/>
    </row>
    <row r="593950" spans="1:4" x14ac:dyDescent="0.35">
      <c r="A593950" s="1"/>
      <c r="B593950" s="1"/>
      <c r="C593950" s="1"/>
      <c r="D593950" s="1"/>
    </row>
    <row r="593969" spans="1:4" x14ac:dyDescent="0.35">
      <c r="A593969" s="1"/>
      <c r="B593969" s="1"/>
      <c r="C593969" s="1"/>
      <c r="D593969" s="1"/>
    </row>
    <row r="593988" spans="1:4" x14ac:dyDescent="0.35">
      <c r="A593988" s="1"/>
      <c r="B593988" s="1"/>
      <c r="C593988" s="1"/>
      <c r="D593988" s="1"/>
    </row>
    <row r="594007" spans="1:4" x14ac:dyDescent="0.35">
      <c r="A594007" s="1"/>
      <c r="B594007" s="1"/>
      <c r="C594007" s="1"/>
      <c r="D594007" s="1"/>
    </row>
    <row r="594026" spans="1:4" x14ac:dyDescent="0.35">
      <c r="A594026" s="1"/>
      <c r="B594026" s="1"/>
      <c r="C594026" s="1"/>
      <c r="D594026" s="1"/>
    </row>
    <row r="594045" spans="1:4" x14ac:dyDescent="0.35">
      <c r="A594045" s="1"/>
      <c r="B594045" s="1"/>
      <c r="C594045" s="1"/>
      <c r="D594045" s="1"/>
    </row>
    <row r="594064" spans="1:4" x14ac:dyDescent="0.35">
      <c r="A594064" s="1"/>
      <c r="B594064" s="1"/>
      <c r="C594064" s="1"/>
      <c r="D594064" s="1"/>
    </row>
    <row r="594083" spans="1:4" x14ac:dyDescent="0.35">
      <c r="A594083" s="1"/>
      <c r="B594083" s="1"/>
      <c r="C594083" s="1"/>
      <c r="D594083" s="1"/>
    </row>
    <row r="594102" spans="1:4" x14ac:dyDescent="0.35">
      <c r="A594102" s="1"/>
      <c r="B594102" s="1"/>
      <c r="C594102" s="1"/>
      <c r="D594102" s="1"/>
    </row>
    <row r="594121" spans="1:4" x14ac:dyDescent="0.35">
      <c r="A594121" s="1"/>
      <c r="B594121" s="1"/>
      <c r="C594121" s="1"/>
      <c r="D594121" s="1"/>
    </row>
    <row r="594140" spans="1:4" x14ac:dyDescent="0.35">
      <c r="A594140" s="1"/>
      <c r="B594140" s="1"/>
      <c r="C594140" s="1"/>
      <c r="D594140" s="1"/>
    </row>
    <row r="594159" spans="1:4" x14ac:dyDescent="0.35">
      <c r="A594159" s="1"/>
      <c r="B594159" s="1"/>
      <c r="C594159" s="1"/>
      <c r="D594159" s="1"/>
    </row>
    <row r="594178" spans="1:4" x14ac:dyDescent="0.35">
      <c r="A594178" s="1"/>
      <c r="B594178" s="1"/>
      <c r="C594178" s="1"/>
      <c r="D594178" s="1"/>
    </row>
    <row r="594197" spans="1:4" x14ac:dyDescent="0.35">
      <c r="A594197" s="1"/>
      <c r="B594197" s="1"/>
      <c r="C594197" s="1"/>
      <c r="D594197" s="1"/>
    </row>
    <row r="594216" spans="1:4" x14ac:dyDescent="0.35">
      <c r="A594216" s="1"/>
      <c r="B594216" s="1"/>
      <c r="C594216" s="1"/>
      <c r="D594216" s="1"/>
    </row>
    <row r="594235" spans="1:4" x14ac:dyDescent="0.35">
      <c r="A594235" s="1"/>
      <c r="B594235" s="1"/>
      <c r="C594235" s="1"/>
      <c r="D594235" s="1"/>
    </row>
    <row r="594254" spans="1:4" x14ac:dyDescent="0.35">
      <c r="A594254" s="1"/>
      <c r="B594254" s="1"/>
      <c r="C594254" s="1"/>
      <c r="D594254" s="1"/>
    </row>
    <row r="594273" spans="1:4" x14ac:dyDescent="0.35">
      <c r="A594273" s="1"/>
      <c r="B594273" s="1"/>
      <c r="C594273" s="1"/>
      <c r="D594273" s="1"/>
    </row>
    <row r="594292" spans="1:4" x14ac:dyDescent="0.35">
      <c r="A594292" s="1"/>
      <c r="B594292" s="1"/>
      <c r="C594292" s="1"/>
      <c r="D594292" s="1"/>
    </row>
    <row r="594311" spans="1:4" x14ac:dyDescent="0.35">
      <c r="A594311" s="1"/>
      <c r="B594311" s="1"/>
      <c r="C594311" s="1"/>
      <c r="D594311" s="1"/>
    </row>
    <row r="594330" spans="1:4" x14ac:dyDescent="0.35">
      <c r="A594330" s="1"/>
      <c r="B594330" s="1"/>
      <c r="C594330" s="1"/>
      <c r="D594330" s="1"/>
    </row>
    <row r="594349" spans="1:4" x14ac:dyDescent="0.35">
      <c r="A594349" s="1"/>
      <c r="B594349" s="1"/>
      <c r="C594349" s="1"/>
      <c r="D594349" s="1"/>
    </row>
    <row r="594368" spans="1:4" x14ac:dyDescent="0.35">
      <c r="A594368" s="1"/>
      <c r="B594368" s="1"/>
      <c r="C594368" s="1"/>
      <c r="D594368" s="1"/>
    </row>
    <row r="594387" spans="1:4" x14ac:dyDescent="0.35">
      <c r="A594387" s="1"/>
      <c r="B594387" s="1"/>
      <c r="C594387" s="1"/>
      <c r="D594387" s="1"/>
    </row>
    <row r="594406" spans="1:4" x14ac:dyDescent="0.35">
      <c r="A594406" s="1"/>
      <c r="B594406" s="1"/>
      <c r="C594406" s="1"/>
      <c r="D594406" s="1"/>
    </row>
    <row r="594425" spans="1:4" x14ac:dyDescent="0.35">
      <c r="A594425" s="1"/>
      <c r="B594425" s="1"/>
      <c r="C594425" s="1"/>
      <c r="D594425" s="1"/>
    </row>
    <row r="594444" spans="1:4" x14ac:dyDescent="0.35">
      <c r="A594444" s="1"/>
      <c r="B594444" s="1"/>
      <c r="C594444" s="1"/>
      <c r="D594444" s="1"/>
    </row>
    <row r="594463" spans="1:4" x14ac:dyDescent="0.35">
      <c r="A594463" s="1"/>
      <c r="B594463" s="1"/>
      <c r="C594463" s="1"/>
      <c r="D594463" s="1"/>
    </row>
    <row r="594482" spans="1:4" x14ac:dyDescent="0.35">
      <c r="A594482" s="1"/>
      <c r="B594482" s="1"/>
      <c r="C594482" s="1"/>
      <c r="D594482" s="1"/>
    </row>
    <row r="594501" spans="1:4" x14ac:dyDescent="0.35">
      <c r="A594501" s="1"/>
      <c r="B594501" s="1"/>
      <c r="C594501" s="1"/>
      <c r="D594501" s="1"/>
    </row>
    <row r="594520" spans="1:4" x14ac:dyDescent="0.35">
      <c r="A594520" s="1"/>
      <c r="B594520" s="1"/>
      <c r="C594520" s="1"/>
      <c r="D594520" s="1"/>
    </row>
    <row r="594539" spans="1:4" x14ac:dyDescent="0.35">
      <c r="A594539" s="1"/>
      <c r="B594539" s="1"/>
      <c r="C594539" s="1"/>
      <c r="D594539" s="1"/>
    </row>
    <row r="594558" spans="1:4" x14ac:dyDescent="0.35">
      <c r="A594558" s="1"/>
      <c r="B594558" s="1"/>
      <c r="C594558" s="1"/>
      <c r="D594558" s="1"/>
    </row>
    <row r="594577" spans="1:4" x14ac:dyDescent="0.35">
      <c r="A594577" s="1"/>
      <c r="B594577" s="1"/>
      <c r="C594577" s="1"/>
      <c r="D594577" s="1"/>
    </row>
    <row r="594596" spans="1:4" x14ac:dyDescent="0.35">
      <c r="A594596" s="1"/>
      <c r="B594596" s="1"/>
      <c r="C594596" s="1"/>
      <c r="D594596" s="1"/>
    </row>
    <row r="594615" spans="1:4" x14ac:dyDescent="0.35">
      <c r="A594615" s="1"/>
      <c r="B594615" s="1"/>
      <c r="C594615" s="1"/>
      <c r="D594615" s="1"/>
    </row>
    <row r="594634" spans="1:4" x14ac:dyDescent="0.35">
      <c r="A594634" s="1"/>
      <c r="B594634" s="1"/>
      <c r="C594634" s="1"/>
      <c r="D594634" s="1"/>
    </row>
    <row r="594653" spans="1:4" x14ac:dyDescent="0.35">
      <c r="A594653" s="1"/>
      <c r="B594653" s="1"/>
      <c r="C594653" s="1"/>
      <c r="D594653" s="1"/>
    </row>
    <row r="594672" spans="1:4" x14ac:dyDescent="0.35">
      <c r="A594672" s="1"/>
      <c r="B594672" s="1"/>
      <c r="C594672" s="1"/>
      <c r="D594672" s="1"/>
    </row>
    <row r="594691" spans="1:4" x14ac:dyDescent="0.35">
      <c r="A594691" s="1"/>
      <c r="B594691" s="1"/>
      <c r="C594691" s="1"/>
      <c r="D594691" s="1"/>
    </row>
    <row r="594710" spans="1:4" x14ac:dyDescent="0.35">
      <c r="A594710" s="1"/>
      <c r="B594710" s="1"/>
      <c r="C594710" s="1"/>
      <c r="D594710" s="1"/>
    </row>
    <row r="594729" spans="1:4" x14ac:dyDescent="0.35">
      <c r="A594729" s="1"/>
      <c r="B594729" s="1"/>
      <c r="C594729" s="1"/>
      <c r="D594729" s="1"/>
    </row>
    <row r="594748" spans="1:4" x14ac:dyDescent="0.35">
      <c r="A594748" s="1"/>
      <c r="B594748" s="1"/>
      <c r="C594748" s="1"/>
      <c r="D594748" s="1"/>
    </row>
    <row r="594767" spans="1:4" x14ac:dyDescent="0.35">
      <c r="A594767" s="1"/>
      <c r="B594767" s="1"/>
      <c r="C594767" s="1"/>
      <c r="D594767" s="1"/>
    </row>
    <row r="594786" spans="1:4" x14ac:dyDescent="0.35">
      <c r="A594786" s="1"/>
      <c r="B594786" s="1"/>
      <c r="C594786" s="1"/>
      <c r="D594786" s="1"/>
    </row>
    <row r="594805" spans="1:4" x14ac:dyDescent="0.35">
      <c r="A594805" s="1"/>
      <c r="B594805" s="1"/>
      <c r="C594805" s="1"/>
      <c r="D594805" s="1"/>
    </row>
    <row r="594824" spans="1:4" x14ac:dyDescent="0.35">
      <c r="A594824" s="1"/>
      <c r="B594824" s="1"/>
      <c r="C594824" s="1"/>
      <c r="D594824" s="1"/>
    </row>
    <row r="594843" spans="1:4" x14ac:dyDescent="0.35">
      <c r="A594843" s="1"/>
      <c r="B594843" s="1"/>
      <c r="C594843" s="1"/>
      <c r="D594843" s="1"/>
    </row>
    <row r="594862" spans="1:4" x14ac:dyDescent="0.35">
      <c r="A594862" s="1"/>
      <c r="B594862" s="1"/>
      <c r="C594862" s="1"/>
      <c r="D594862" s="1"/>
    </row>
    <row r="594881" spans="1:4" x14ac:dyDescent="0.35">
      <c r="A594881" s="1"/>
      <c r="B594881" s="1"/>
      <c r="C594881" s="1"/>
      <c r="D594881" s="1"/>
    </row>
    <row r="594900" spans="1:4" x14ac:dyDescent="0.35">
      <c r="A594900" s="1"/>
      <c r="B594900" s="1"/>
      <c r="C594900" s="1"/>
      <c r="D594900" s="1"/>
    </row>
    <row r="594919" spans="1:4" x14ac:dyDescent="0.35">
      <c r="A594919" s="1"/>
      <c r="B594919" s="1"/>
      <c r="C594919" s="1"/>
      <c r="D594919" s="1"/>
    </row>
    <row r="594938" spans="1:4" x14ac:dyDescent="0.35">
      <c r="A594938" s="1"/>
      <c r="B594938" s="1"/>
      <c r="C594938" s="1"/>
      <c r="D594938" s="1"/>
    </row>
    <row r="594957" spans="1:4" x14ac:dyDescent="0.35">
      <c r="A594957" s="1"/>
      <c r="B594957" s="1"/>
      <c r="C594957" s="1"/>
      <c r="D594957" s="1"/>
    </row>
    <row r="594976" spans="1:4" x14ac:dyDescent="0.35">
      <c r="A594976" s="1"/>
      <c r="B594976" s="1"/>
      <c r="C594976" s="1"/>
      <c r="D594976" s="1"/>
    </row>
    <row r="594995" spans="1:4" x14ac:dyDescent="0.35">
      <c r="A594995" s="1"/>
      <c r="B594995" s="1"/>
      <c r="C594995" s="1"/>
      <c r="D594995" s="1"/>
    </row>
    <row r="595014" spans="1:4" x14ac:dyDescent="0.35">
      <c r="A595014" s="1"/>
      <c r="B595014" s="1"/>
      <c r="C595014" s="1"/>
      <c r="D595014" s="1"/>
    </row>
    <row r="595033" spans="1:4" x14ac:dyDescent="0.35">
      <c r="A595033" s="1"/>
      <c r="B595033" s="1"/>
      <c r="C595033" s="1"/>
      <c r="D595033" s="1"/>
    </row>
    <row r="595052" spans="1:4" x14ac:dyDescent="0.35">
      <c r="A595052" s="1"/>
      <c r="B595052" s="1"/>
      <c r="C595052" s="1"/>
      <c r="D595052" s="1"/>
    </row>
    <row r="595071" spans="1:4" x14ac:dyDescent="0.35">
      <c r="A595071" s="1"/>
      <c r="B595071" s="1"/>
      <c r="C595071" s="1"/>
      <c r="D595071" s="1"/>
    </row>
    <row r="595090" spans="1:4" x14ac:dyDescent="0.35">
      <c r="A595090" s="1"/>
      <c r="B595090" s="1"/>
      <c r="C595090" s="1"/>
      <c r="D595090" s="1"/>
    </row>
    <row r="595109" spans="1:4" x14ac:dyDescent="0.35">
      <c r="A595109" s="1"/>
      <c r="B595109" s="1"/>
      <c r="C595109" s="1"/>
      <c r="D595109" s="1"/>
    </row>
    <row r="595128" spans="1:4" x14ac:dyDescent="0.35">
      <c r="A595128" s="1"/>
      <c r="B595128" s="1"/>
      <c r="C595128" s="1"/>
      <c r="D595128" s="1"/>
    </row>
    <row r="595147" spans="1:4" x14ac:dyDescent="0.35">
      <c r="A595147" s="1"/>
      <c r="B595147" s="1"/>
      <c r="C595147" s="1"/>
      <c r="D595147" s="1"/>
    </row>
    <row r="595166" spans="1:4" x14ac:dyDescent="0.35">
      <c r="A595166" s="1"/>
      <c r="B595166" s="1"/>
      <c r="C595166" s="1"/>
      <c r="D595166" s="1"/>
    </row>
    <row r="595185" spans="1:4" x14ac:dyDescent="0.35">
      <c r="A595185" s="1"/>
      <c r="B595185" s="1"/>
      <c r="C595185" s="1"/>
      <c r="D595185" s="1"/>
    </row>
    <row r="595204" spans="1:4" x14ac:dyDescent="0.35">
      <c r="A595204" s="1"/>
      <c r="B595204" s="1"/>
      <c r="C595204" s="1"/>
      <c r="D595204" s="1"/>
    </row>
    <row r="595223" spans="1:4" x14ac:dyDescent="0.35">
      <c r="A595223" s="1"/>
      <c r="B595223" s="1"/>
      <c r="C595223" s="1"/>
      <c r="D595223" s="1"/>
    </row>
    <row r="595242" spans="1:4" x14ac:dyDescent="0.35">
      <c r="A595242" s="1"/>
      <c r="B595242" s="1"/>
      <c r="C595242" s="1"/>
      <c r="D595242" s="1"/>
    </row>
    <row r="595261" spans="1:4" x14ac:dyDescent="0.35">
      <c r="A595261" s="1"/>
      <c r="B595261" s="1"/>
      <c r="C595261" s="1"/>
      <c r="D595261" s="1"/>
    </row>
    <row r="595280" spans="1:4" x14ac:dyDescent="0.35">
      <c r="A595280" s="1"/>
      <c r="B595280" s="1"/>
      <c r="C595280" s="1"/>
      <c r="D595280" s="1"/>
    </row>
    <row r="595299" spans="1:4" x14ac:dyDescent="0.35">
      <c r="A595299" s="1"/>
      <c r="B595299" s="1"/>
      <c r="C595299" s="1"/>
      <c r="D595299" s="1"/>
    </row>
    <row r="595318" spans="1:4" x14ac:dyDescent="0.35">
      <c r="A595318" s="1"/>
      <c r="B595318" s="1"/>
      <c r="C595318" s="1"/>
      <c r="D595318" s="1"/>
    </row>
    <row r="595337" spans="1:4" x14ac:dyDescent="0.35">
      <c r="A595337" s="1"/>
      <c r="B595337" s="1"/>
      <c r="C595337" s="1"/>
      <c r="D595337" s="1"/>
    </row>
    <row r="595356" spans="1:4" x14ac:dyDescent="0.35">
      <c r="A595356" s="1"/>
      <c r="B595356" s="1"/>
      <c r="C595356" s="1"/>
      <c r="D595356" s="1"/>
    </row>
    <row r="595375" spans="1:4" x14ac:dyDescent="0.35">
      <c r="A595375" s="1"/>
      <c r="B595375" s="1"/>
      <c r="C595375" s="1"/>
      <c r="D595375" s="1"/>
    </row>
    <row r="595394" spans="1:4" x14ac:dyDescent="0.35">
      <c r="A595394" s="1"/>
      <c r="B595394" s="1"/>
      <c r="C595394" s="1"/>
      <c r="D595394" s="1"/>
    </row>
    <row r="595413" spans="1:4" x14ac:dyDescent="0.35">
      <c r="A595413" s="1"/>
      <c r="B595413" s="1"/>
      <c r="C595413" s="1"/>
      <c r="D595413" s="1"/>
    </row>
    <row r="595432" spans="1:4" x14ac:dyDescent="0.35">
      <c r="A595432" s="1"/>
      <c r="B595432" s="1"/>
      <c r="C595432" s="1"/>
      <c r="D595432" s="1"/>
    </row>
    <row r="595451" spans="1:4" x14ac:dyDescent="0.35">
      <c r="A595451" s="1"/>
      <c r="B595451" s="1"/>
      <c r="C595451" s="1"/>
      <c r="D595451" s="1"/>
    </row>
    <row r="595470" spans="1:4" x14ac:dyDescent="0.35">
      <c r="A595470" s="1"/>
      <c r="B595470" s="1"/>
      <c r="C595470" s="1"/>
      <c r="D595470" s="1"/>
    </row>
    <row r="595489" spans="1:4" x14ac:dyDescent="0.35">
      <c r="A595489" s="1"/>
      <c r="B595489" s="1"/>
      <c r="C595489" s="1"/>
      <c r="D595489" s="1"/>
    </row>
    <row r="595508" spans="1:4" x14ac:dyDescent="0.35">
      <c r="A595508" s="1"/>
      <c r="B595508" s="1"/>
      <c r="C595508" s="1"/>
      <c r="D595508" s="1"/>
    </row>
    <row r="595527" spans="1:4" x14ac:dyDescent="0.35">
      <c r="A595527" s="1"/>
      <c r="B595527" s="1"/>
      <c r="C595527" s="1"/>
      <c r="D595527" s="1"/>
    </row>
    <row r="595546" spans="1:4" x14ac:dyDescent="0.35">
      <c r="A595546" s="1"/>
      <c r="B595546" s="1"/>
      <c r="C595546" s="1"/>
      <c r="D595546" s="1"/>
    </row>
    <row r="595565" spans="1:4" x14ac:dyDescent="0.35">
      <c r="A595565" s="1"/>
      <c r="B595565" s="1"/>
      <c r="C595565" s="1"/>
      <c r="D595565" s="1"/>
    </row>
    <row r="595584" spans="1:4" x14ac:dyDescent="0.35">
      <c r="A595584" s="1"/>
      <c r="B595584" s="1"/>
      <c r="C595584" s="1"/>
      <c r="D595584" s="1"/>
    </row>
    <row r="595603" spans="1:4" x14ac:dyDescent="0.35">
      <c r="A595603" s="1"/>
      <c r="B595603" s="1"/>
      <c r="C595603" s="1"/>
      <c r="D595603" s="1"/>
    </row>
    <row r="595622" spans="1:4" x14ac:dyDescent="0.35">
      <c r="A595622" s="1"/>
      <c r="B595622" s="1"/>
      <c r="C595622" s="1"/>
      <c r="D595622" s="1"/>
    </row>
    <row r="595641" spans="1:4" x14ac:dyDescent="0.35">
      <c r="A595641" s="1"/>
      <c r="B595641" s="1"/>
      <c r="C595641" s="1"/>
      <c r="D595641" s="1"/>
    </row>
    <row r="595660" spans="1:4" x14ac:dyDescent="0.35">
      <c r="A595660" s="1"/>
      <c r="B595660" s="1"/>
      <c r="C595660" s="1"/>
      <c r="D595660" s="1"/>
    </row>
    <row r="595679" spans="1:4" x14ac:dyDescent="0.35">
      <c r="A595679" s="1"/>
      <c r="B595679" s="1"/>
      <c r="C595679" s="1"/>
      <c r="D595679" s="1"/>
    </row>
    <row r="595698" spans="1:4" x14ac:dyDescent="0.35">
      <c r="A595698" s="1"/>
      <c r="B595698" s="1"/>
      <c r="C595698" s="1"/>
      <c r="D595698" s="1"/>
    </row>
    <row r="595717" spans="1:4" x14ac:dyDescent="0.35">
      <c r="A595717" s="1"/>
      <c r="B595717" s="1"/>
      <c r="C595717" s="1"/>
      <c r="D595717" s="1"/>
    </row>
    <row r="595736" spans="1:4" x14ac:dyDescent="0.35">
      <c r="A595736" s="1"/>
      <c r="B595736" s="1"/>
      <c r="C595736" s="1"/>
      <c r="D595736" s="1"/>
    </row>
    <row r="595755" spans="1:4" x14ac:dyDescent="0.35">
      <c r="A595755" s="1"/>
      <c r="B595755" s="1"/>
      <c r="C595755" s="1"/>
      <c r="D595755" s="1"/>
    </row>
    <row r="595774" spans="1:4" x14ac:dyDescent="0.35">
      <c r="A595774" s="1"/>
      <c r="B595774" s="1"/>
      <c r="C595774" s="1"/>
      <c r="D595774" s="1"/>
    </row>
    <row r="595793" spans="1:4" x14ac:dyDescent="0.35">
      <c r="A595793" s="1"/>
      <c r="B595793" s="1"/>
      <c r="C595793" s="1"/>
      <c r="D595793" s="1"/>
    </row>
    <row r="595812" spans="1:4" x14ac:dyDescent="0.35">
      <c r="A595812" s="1"/>
      <c r="B595812" s="1"/>
      <c r="C595812" s="1"/>
      <c r="D595812" s="1"/>
    </row>
    <row r="595831" spans="1:4" x14ac:dyDescent="0.35">
      <c r="A595831" s="1"/>
      <c r="B595831" s="1"/>
      <c r="C595831" s="1"/>
      <c r="D595831" s="1"/>
    </row>
    <row r="595850" spans="1:4" x14ac:dyDescent="0.35">
      <c r="A595850" s="1"/>
      <c r="B595850" s="1"/>
      <c r="C595850" s="1"/>
      <c r="D595850" s="1"/>
    </row>
    <row r="595869" spans="1:4" x14ac:dyDescent="0.35">
      <c r="A595869" s="1"/>
      <c r="B595869" s="1"/>
      <c r="C595869" s="1"/>
      <c r="D595869" s="1"/>
    </row>
    <row r="595888" spans="1:4" x14ac:dyDescent="0.35">
      <c r="A595888" s="1"/>
      <c r="B595888" s="1"/>
      <c r="C595888" s="1"/>
      <c r="D595888" s="1"/>
    </row>
    <row r="595907" spans="1:4" x14ac:dyDescent="0.35">
      <c r="A595907" s="1"/>
      <c r="B595907" s="1"/>
      <c r="C595907" s="1"/>
      <c r="D595907" s="1"/>
    </row>
    <row r="595926" spans="1:4" x14ac:dyDescent="0.35">
      <c r="A595926" s="1"/>
      <c r="B595926" s="1"/>
      <c r="C595926" s="1"/>
      <c r="D595926" s="1"/>
    </row>
    <row r="595945" spans="1:4" x14ac:dyDescent="0.35">
      <c r="A595945" s="1"/>
      <c r="B595945" s="1"/>
      <c r="C595945" s="1"/>
      <c r="D595945" s="1"/>
    </row>
    <row r="595964" spans="1:4" x14ac:dyDescent="0.35">
      <c r="A595964" s="1"/>
      <c r="B595964" s="1"/>
      <c r="C595964" s="1"/>
      <c r="D595964" s="1"/>
    </row>
    <row r="595983" spans="1:4" x14ac:dyDescent="0.35">
      <c r="A595983" s="1"/>
      <c r="B595983" s="1"/>
      <c r="C595983" s="1"/>
      <c r="D595983" s="1"/>
    </row>
    <row r="596002" spans="1:4" x14ac:dyDescent="0.35">
      <c r="A596002" s="1"/>
      <c r="B596002" s="1"/>
      <c r="C596002" s="1"/>
      <c r="D596002" s="1"/>
    </row>
    <row r="596021" spans="1:4" x14ac:dyDescent="0.35">
      <c r="A596021" s="1"/>
      <c r="B596021" s="1"/>
      <c r="C596021" s="1"/>
      <c r="D596021" s="1"/>
    </row>
    <row r="596040" spans="1:4" x14ac:dyDescent="0.35">
      <c r="A596040" s="1"/>
      <c r="B596040" s="1"/>
      <c r="C596040" s="1"/>
      <c r="D596040" s="1"/>
    </row>
    <row r="596059" spans="1:4" x14ac:dyDescent="0.35">
      <c r="A596059" s="1"/>
      <c r="B596059" s="1"/>
      <c r="C596059" s="1"/>
      <c r="D596059" s="1"/>
    </row>
    <row r="596078" spans="1:4" x14ac:dyDescent="0.35">
      <c r="A596078" s="1"/>
      <c r="B596078" s="1"/>
      <c r="C596078" s="1"/>
      <c r="D596078" s="1"/>
    </row>
    <row r="596097" spans="1:4" x14ac:dyDescent="0.35">
      <c r="A596097" s="1"/>
      <c r="B596097" s="1"/>
      <c r="C596097" s="1"/>
      <c r="D596097" s="1"/>
    </row>
    <row r="596116" spans="1:4" x14ac:dyDescent="0.35">
      <c r="A596116" s="1"/>
      <c r="B596116" s="1"/>
      <c r="C596116" s="1"/>
      <c r="D596116" s="1"/>
    </row>
    <row r="596135" spans="1:4" x14ac:dyDescent="0.35">
      <c r="A596135" s="1"/>
      <c r="B596135" s="1"/>
      <c r="C596135" s="1"/>
      <c r="D596135" s="1"/>
    </row>
    <row r="596154" spans="1:4" x14ac:dyDescent="0.35">
      <c r="A596154" s="1"/>
      <c r="B596154" s="1"/>
      <c r="C596154" s="1"/>
      <c r="D596154" s="1"/>
    </row>
    <row r="596173" spans="1:4" x14ac:dyDescent="0.35">
      <c r="A596173" s="1"/>
      <c r="B596173" s="1"/>
      <c r="C596173" s="1"/>
      <c r="D596173" s="1"/>
    </row>
    <row r="596192" spans="1:4" x14ac:dyDescent="0.35">
      <c r="A596192" s="1"/>
      <c r="B596192" s="1"/>
      <c r="C596192" s="1"/>
      <c r="D596192" s="1"/>
    </row>
    <row r="596211" spans="1:4" x14ac:dyDescent="0.35">
      <c r="A596211" s="1"/>
      <c r="B596211" s="1"/>
      <c r="C596211" s="1"/>
      <c r="D596211" s="1"/>
    </row>
    <row r="596230" spans="1:4" x14ac:dyDescent="0.35">
      <c r="A596230" s="1"/>
      <c r="B596230" s="1"/>
      <c r="C596230" s="1"/>
      <c r="D596230" s="1"/>
    </row>
    <row r="596249" spans="1:4" x14ac:dyDescent="0.35">
      <c r="A596249" s="1"/>
      <c r="B596249" s="1"/>
      <c r="C596249" s="1"/>
      <c r="D596249" s="1"/>
    </row>
    <row r="596268" spans="1:4" x14ac:dyDescent="0.35">
      <c r="A596268" s="1"/>
      <c r="B596268" s="1"/>
      <c r="C596268" s="1"/>
      <c r="D596268" s="1"/>
    </row>
    <row r="596287" spans="1:4" x14ac:dyDescent="0.35">
      <c r="A596287" s="1"/>
      <c r="B596287" s="1"/>
      <c r="C596287" s="1"/>
      <c r="D596287" s="1"/>
    </row>
    <row r="596306" spans="1:4" x14ac:dyDescent="0.35">
      <c r="A596306" s="1"/>
      <c r="B596306" s="1"/>
      <c r="C596306" s="1"/>
      <c r="D596306" s="1"/>
    </row>
    <row r="596325" spans="1:4" x14ac:dyDescent="0.35">
      <c r="A596325" s="1"/>
      <c r="B596325" s="1"/>
      <c r="C596325" s="1"/>
      <c r="D596325" s="1"/>
    </row>
    <row r="596344" spans="1:4" x14ac:dyDescent="0.35">
      <c r="A596344" s="1"/>
      <c r="B596344" s="1"/>
      <c r="C596344" s="1"/>
      <c r="D596344" s="1"/>
    </row>
    <row r="596363" spans="1:4" x14ac:dyDescent="0.35">
      <c r="A596363" s="1"/>
      <c r="B596363" s="1"/>
      <c r="C596363" s="1"/>
      <c r="D596363" s="1"/>
    </row>
    <row r="596382" spans="1:4" x14ac:dyDescent="0.35">
      <c r="A596382" s="1"/>
      <c r="B596382" s="1"/>
      <c r="C596382" s="1"/>
      <c r="D596382" s="1"/>
    </row>
    <row r="596401" spans="1:4" x14ac:dyDescent="0.35">
      <c r="A596401" s="1"/>
      <c r="B596401" s="1"/>
      <c r="C596401" s="1"/>
      <c r="D596401" s="1"/>
    </row>
    <row r="596420" spans="1:4" x14ac:dyDescent="0.35">
      <c r="A596420" s="1"/>
      <c r="B596420" s="1"/>
      <c r="C596420" s="1"/>
      <c r="D596420" s="1"/>
    </row>
    <row r="596439" spans="1:4" x14ac:dyDescent="0.35">
      <c r="A596439" s="1"/>
      <c r="B596439" s="1"/>
      <c r="C596439" s="1"/>
      <c r="D596439" s="1"/>
    </row>
    <row r="596458" spans="1:4" x14ac:dyDescent="0.35">
      <c r="A596458" s="1"/>
      <c r="B596458" s="1"/>
      <c r="C596458" s="1"/>
      <c r="D596458" s="1"/>
    </row>
    <row r="596477" spans="1:4" x14ac:dyDescent="0.35">
      <c r="A596477" s="1"/>
      <c r="B596477" s="1"/>
      <c r="C596477" s="1"/>
      <c r="D596477" s="1"/>
    </row>
    <row r="596496" spans="1:4" x14ac:dyDescent="0.35">
      <c r="A596496" s="1"/>
      <c r="B596496" s="1"/>
      <c r="C596496" s="1"/>
      <c r="D596496" s="1"/>
    </row>
    <row r="596515" spans="1:4" x14ac:dyDescent="0.35">
      <c r="A596515" s="1"/>
      <c r="B596515" s="1"/>
      <c r="C596515" s="1"/>
      <c r="D596515" s="1"/>
    </row>
    <row r="596534" spans="1:4" x14ac:dyDescent="0.35">
      <c r="A596534" s="1"/>
      <c r="B596534" s="1"/>
      <c r="C596534" s="1"/>
      <c r="D596534" s="1"/>
    </row>
    <row r="596553" spans="1:4" x14ac:dyDescent="0.35">
      <c r="A596553" s="1"/>
      <c r="B596553" s="1"/>
      <c r="C596553" s="1"/>
      <c r="D596553" s="1"/>
    </row>
    <row r="596572" spans="1:4" x14ac:dyDescent="0.35">
      <c r="A596572" s="1"/>
      <c r="B596572" s="1"/>
      <c r="C596572" s="1"/>
      <c r="D596572" s="1"/>
    </row>
    <row r="596591" spans="1:4" x14ac:dyDescent="0.35">
      <c r="A596591" s="1"/>
      <c r="B596591" s="1"/>
      <c r="C596591" s="1"/>
      <c r="D596591" s="1"/>
    </row>
    <row r="596610" spans="1:4" x14ac:dyDescent="0.35">
      <c r="A596610" s="1"/>
      <c r="B596610" s="1"/>
      <c r="C596610" s="1"/>
      <c r="D596610" s="1"/>
    </row>
    <row r="596629" spans="1:4" x14ac:dyDescent="0.35">
      <c r="A596629" s="1"/>
      <c r="B596629" s="1"/>
      <c r="C596629" s="1"/>
      <c r="D596629" s="1"/>
    </row>
    <row r="596648" spans="1:4" x14ac:dyDescent="0.35">
      <c r="A596648" s="1"/>
      <c r="B596648" s="1"/>
      <c r="C596648" s="1"/>
      <c r="D596648" s="1"/>
    </row>
    <row r="596667" spans="1:4" x14ac:dyDescent="0.35">
      <c r="A596667" s="1"/>
      <c r="B596667" s="1"/>
      <c r="C596667" s="1"/>
      <c r="D596667" s="1"/>
    </row>
    <row r="596686" spans="1:4" x14ac:dyDescent="0.35">
      <c r="A596686" s="1"/>
      <c r="B596686" s="1"/>
      <c r="C596686" s="1"/>
      <c r="D596686" s="1"/>
    </row>
    <row r="596705" spans="1:4" x14ac:dyDescent="0.35">
      <c r="A596705" s="1"/>
      <c r="B596705" s="1"/>
      <c r="C596705" s="1"/>
      <c r="D596705" s="1"/>
    </row>
    <row r="596724" spans="1:4" x14ac:dyDescent="0.35">
      <c r="A596724" s="1"/>
      <c r="B596724" s="1"/>
      <c r="C596724" s="1"/>
      <c r="D596724" s="1"/>
    </row>
    <row r="596743" spans="1:4" x14ac:dyDescent="0.35">
      <c r="A596743" s="1"/>
      <c r="B596743" s="1"/>
      <c r="C596743" s="1"/>
      <c r="D596743" s="1"/>
    </row>
    <row r="596762" spans="1:4" x14ac:dyDescent="0.35">
      <c r="A596762" s="1"/>
      <c r="B596762" s="1"/>
      <c r="C596762" s="1"/>
      <c r="D596762" s="1"/>
    </row>
    <row r="596781" spans="1:4" x14ac:dyDescent="0.35">
      <c r="A596781" s="1"/>
      <c r="B596781" s="1"/>
      <c r="C596781" s="1"/>
      <c r="D596781" s="1"/>
    </row>
    <row r="596800" spans="1:4" x14ac:dyDescent="0.35">
      <c r="A596800" s="1"/>
      <c r="B596800" s="1"/>
      <c r="C596800" s="1"/>
      <c r="D596800" s="1"/>
    </row>
    <row r="596819" spans="1:4" x14ac:dyDescent="0.35">
      <c r="A596819" s="1"/>
      <c r="B596819" s="1"/>
      <c r="C596819" s="1"/>
      <c r="D596819" s="1"/>
    </row>
    <row r="596838" spans="1:4" x14ac:dyDescent="0.35">
      <c r="A596838" s="1"/>
      <c r="B596838" s="1"/>
      <c r="C596838" s="1"/>
      <c r="D596838" s="1"/>
    </row>
    <row r="596857" spans="1:4" x14ac:dyDescent="0.35">
      <c r="A596857" s="1"/>
      <c r="B596857" s="1"/>
      <c r="C596857" s="1"/>
      <c r="D596857" s="1"/>
    </row>
    <row r="596876" spans="1:4" x14ac:dyDescent="0.35">
      <c r="A596876" s="1"/>
      <c r="B596876" s="1"/>
      <c r="C596876" s="1"/>
      <c r="D596876" s="1"/>
    </row>
    <row r="596895" spans="1:4" x14ac:dyDescent="0.35">
      <c r="A596895" s="1"/>
      <c r="B596895" s="1"/>
      <c r="C596895" s="1"/>
      <c r="D596895" s="1"/>
    </row>
    <row r="596914" spans="1:4" x14ac:dyDescent="0.35">
      <c r="A596914" s="1"/>
      <c r="B596914" s="1"/>
      <c r="C596914" s="1"/>
      <c r="D596914" s="1"/>
    </row>
    <row r="596933" spans="1:4" x14ac:dyDescent="0.35">
      <c r="A596933" s="1"/>
      <c r="B596933" s="1"/>
      <c r="C596933" s="1"/>
      <c r="D596933" s="1"/>
    </row>
    <row r="596952" spans="1:4" x14ac:dyDescent="0.35">
      <c r="A596952" s="1"/>
      <c r="B596952" s="1"/>
      <c r="C596952" s="1"/>
      <c r="D596952" s="1"/>
    </row>
    <row r="596971" spans="1:4" x14ac:dyDescent="0.35">
      <c r="A596971" s="1"/>
      <c r="B596971" s="1"/>
      <c r="C596971" s="1"/>
      <c r="D596971" s="1"/>
    </row>
    <row r="596990" spans="1:4" x14ac:dyDescent="0.35">
      <c r="A596990" s="1"/>
      <c r="B596990" s="1"/>
      <c r="C596990" s="1"/>
      <c r="D596990" s="1"/>
    </row>
    <row r="597009" spans="1:4" x14ac:dyDescent="0.35">
      <c r="A597009" s="1"/>
      <c r="B597009" s="1"/>
      <c r="C597009" s="1"/>
      <c r="D597009" s="1"/>
    </row>
    <row r="597028" spans="1:4" x14ac:dyDescent="0.35">
      <c r="A597028" s="1"/>
      <c r="B597028" s="1"/>
      <c r="C597028" s="1"/>
      <c r="D597028" s="1"/>
    </row>
    <row r="597047" spans="1:4" x14ac:dyDescent="0.35">
      <c r="A597047" s="1"/>
      <c r="B597047" s="1"/>
      <c r="C597047" s="1"/>
      <c r="D597047" s="1"/>
    </row>
    <row r="597066" spans="1:4" x14ac:dyDescent="0.35">
      <c r="A597066" s="1"/>
      <c r="B597066" s="1"/>
      <c r="C597066" s="1"/>
      <c r="D597066" s="1"/>
    </row>
    <row r="597085" spans="1:4" x14ac:dyDescent="0.35">
      <c r="A597085" s="1"/>
      <c r="B597085" s="1"/>
      <c r="C597085" s="1"/>
      <c r="D597085" s="1"/>
    </row>
    <row r="597104" spans="1:4" x14ac:dyDescent="0.35">
      <c r="A597104" s="1"/>
      <c r="B597104" s="1"/>
      <c r="C597104" s="1"/>
      <c r="D597104" s="1"/>
    </row>
    <row r="597123" spans="1:4" x14ac:dyDescent="0.35">
      <c r="A597123" s="1"/>
      <c r="B597123" s="1"/>
      <c r="C597123" s="1"/>
      <c r="D597123" s="1"/>
    </row>
    <row r="597142" spans="1:4" x14ac:dyDescent="0.35">
      <c r="A597142" s="1"/>
      <c r="B597142" s="1"/>
      <c r="C597142" s="1"/>
      <c r="D597142" s="1"/>
    </row>
    <row r="597161" spans="1:4" x14ac:dyDescent="0.35">
      <c r="A597161" s="1"/>
      <c r="B597161" s="1"/>
      <c r="C597161" s="1"/>
      <c r="D597161" s="1"/>
    </row>
    <row r="597180" spans="1:4" x14ac:dyDescent="0.35">
      <c r="A597180" s="1"/>
      <c r="B597180" s="1"/>
      <c r="C597180" s="1"/>
      <c r="D597180" s="1"/>
    </row>
    <row r="597199" spans="1:4" x14ac:dyDescent="0.35">
      <c r="A597199" s="1"/>
      <c r="B597199" s="1"/>
      <c r="C597199" s="1"/>
      <c r="D597199" s="1"/>
    </row>
    <row r="597218" spans="1:4" x14ac:dyDescent="0.35">
      <c r="A597218" s="1"/>
      <c r="B597218" s="1"/>
      <c r="C597218" s="1"/>
      <c r="D597218" s="1"/>
    </row>
    <row r="597237" spans="1:4" x14ac:dyDescent="0.35">
      <c r="A597237" s="1"/>
      <c r="B597237" s="1"/>
      <c r="C597237" s="1"/>
      <c r="D597237" s="1"/>
    </row>
    <row r="597256" spans="1:4" x14ac:dyDescent="0.35">
      <c r="A597256" s="1"/>
      <c r="B597256" s="1"/>
      <c r="C597256" s="1"/>
      <c r="D597256" s="1"/>
    </row>
    <row r="597275" spans="1:4" x14ac:dyDescent="0.35">
      <c r="A597275" s="1"/>
      <c r="B597275" s="1"/>
      <c r="C597275" s="1"/>
      <c r="D597275" s="1"/>
    </row>
    <row r="597294" spans="1:4" x14ac:dyDescent="0.35">
      <c r="A597294" s="1"/>
      <c r="B597294" s="1"/>
      <c r="C597294" s="1"/>
      <c r="D597294" s="1"/>
    </row>
    <row r="597313" spans="1:4" x14ac:dyDescent="0.35">
      <c r="A597313" s="1"/>
      <c r="B597313" s="1"/>
      <c r="C597313" s="1"/>
      <c r="D597313" s="1"/>
    </row>
    <row r="597332" spans="1:4" x14ac:dyDescent="0.35">
      <c r="A597332" s="1"/>
      <c r="B597332" s="1"/>
      <c r="C597332" s="1"/>
      <c r="D597332" s="1"/>
    </row>
    <row r="597351" spans="1:4" x14ac:dyDescent="0.35">
      <c r="A597351" s="1"/>
      <c r="B597351" s="1"/>
      <c r="C597351" s="1"/>
      <c r="D597351" s="1"/>
    </row>
    <row r="597370" spans="1:4" x14ac:dyDescent="0.35">
      <c r="A597370" s="1"/>
      <c r="B597370" s="1"/>
      <c r="C597370" s="1"/>
      <c r="D597370" s="1"/>
    </row>
    <row r="597389" spans="1:4" x14ac:dyDescent="0.35">
      <c r="A597389" s="1"/>
      <c r="B597389" s="1"/>
      <c r="C597389" s="1"/>
      <c r="D597389" s="1"/>
    </row>
    <row r="597408" spans="1:4" x14ac:dyDescent="0.35">
      <c r="A597408" s="1"/>
      <c r="B597408" s="1"/>
      <c r="C597408" s="1"/>
      <c r="D597408" s="1"/>
    </row>
    <row r="597427" spans="1:4" x14ac:dyDescent="0.35">
      <c r="A597427" s="1"/>
      <c r="B597427" s="1"/>
      <c r="C597427" s="1"/>
      <c r="D597427" s="1"/>
    </row>
    <row r="597446" spans="1:4" x14ac:dyDescent="0.35">
      <c r="A597446" s="1"/>
      <c r="B597446" s="1"/>
      <c r="C597446" s="1"/>
      <c r="D597446" s="1"/>
    </row>
    <row r="597465" spans="1:4" x14ac:dyDescent="0.35">
      <c r="A597465" s="1"/>
      <c r="B597465" s="1"/>
      <c r="C597465" s="1"/>
      <c r="D597465" s="1"/>
    </row>
    <row r="597484" spans="1:4" x14ac:dyDescent="0.35">
      <c r="A597484" s="1"/>
      <c r="B597484" s="1"/>
      <c r="C597484" s="1"/>
      <c r="D597484" s="1"/>
    </row>
    <row r="597503" spans="1:4" x14ac:dyDescent="0.35">
      <c r="A597503" s="1"/>
      <c r="B597503" s="1"/>
      <c r="C597503" s="1"/>
      <c r="D597503" s="1"/>
    </row>
    <row r="597522" spans="1:4" x14ac:dyDescent="0.35">
      <c r="A597522" s="1"/>
      <c r="B597522" s="1"/>
      <c r="C597522" s="1"/>
      <c r="D597522" s="1"/>
    </row>
    <row r="597541" spans="1:4" x14ac:dyDescent="0.35">
      <c r="A597541" s="1"/>
      <c r="B597541" s="1"/>
      <c r="C597541" s="1"/>
      <c r="D597541" s="1"/>
    </row>
    <row r="597560" spans="1:4" x14ac:dyDescent="0.35">
      <c r="A597560" s="1"/>
      <c r="B597560" s="1"/>
      <c r="C597560" s="1"/>
      <c r="D597560" s="1"/>
    </row>
    <row r="597579" spans="1:4" x14ac:dyDescent="0.35">
      <c r="A597579" s="1"/>
      <c r="B597579" s="1"/>
      <c r="C597579" s="1"/>
      <c r="D597579" s="1"/>
    </row>
    <row r="597598" spans="1:4" x14ac:dyDescent="0.35">
      <c r="A597598" s="1"/>
      <c r="B597598" s="1"/>
      <c r="C597598" s="1"/>
      <c r="D597598" s="1"/>
    </row>
    <row r="597617" spans="1:4" x14ac:dyDescent="0.35">
      <c r="A597617" s="1"/>
      <c r="B597617" s="1"/>
      <c r="C597617" s="1"/>
      <c r="D597617" s="1"/>
    </row>
    <row r="597636" spans="1:4" x14ac:dyDescent="0.35">
      <c r="A597636" s="1"/>
      <c r="B597636" s="1"/>
      <c r="C597636" s="1"/>
      <c r="D597636" s="1"/>
    </row>
    <row r="597655" spans="1:4" x14ac:dyDescent="0.35">
      <c r="A597655" s="1"/>
      <c r="B597655" s="1"/>
      <c r="C597655" s="1"/>
      <c r="D597655" s="1"/>
    </row>
    <row r="597674" spans="1:4" x14ac:dyDescent="0.35">
      <c r="A597674" s="1"/>
      <c r="B597674" s="1"/>
      <c r="C597674" s="1"/>
      <c r="D597674" s="1"/>
    </row>
    <row r="597693" spans="1:4" x14ac:dyDescent="0.35">
      <c r="A597693" s="1"/>
      <c r="B597693" s="1"/>
      <c r="C597693" s="1"/>
      <c r="D597693" s="1"/>
    </row>
    <row r="597712" spans="1:4" x14ac:dyDescent="0.35">
      <c r="A597712" s="1"/>
      <c r="B597712" s="1"/>
      <c r="C597712" s="1"/>
      <c r="D597712" s="1"/>
    </row>
    <row r="597731" spans="1:4" x14ac:dyDescent="0.35">
      <c r="A597731" s="1"/>
      <c r="B597731" s="1"/>
      <c r="C597731" s="1"/>
      <c r="D597731" s="1"/>
    </row>
    <row r="597750" spans="1:4" x14ac:dyDescent="0.35">
      <c r="A597750" s="1"/>
      <c r="B597750" s="1"/>
      <c r="C597750" s="1"/>
      <c r="D597750" s="1"/>
    </row>
    <row r="597769" spans="1:4" x14ac:dyDescent="0.35">
      <c r="A597769" s="1"/>
      <c r="B597769" s="1"/>
      <c r="C597769" s="1"/>
      <c r="D597769" s="1"/>
    </row>
    <row r="597788" spans="1:4" x14ac:dyDescent="0.35">
      <c r="A597788" s="1"/>
      <c r="B597788" s="1"/>
      <c r="C597788" s="1"/>
      <c r="D597788" s="1"/>
    </row>
    <row r="597807" spans="1:4" x14ac:dyDescent="0.35">
      <c r="A597807" s="1"/>
      <c r="B597807" s="1"/>
      <c r="C597807" s="1"/>
      <c r="D597807" s="1"/>
    </row>
    <row r="597826" spans="1:4" x14ac:dyDescent="0.35">
      <c r="A597826" s="1"/>
      <c r="B597826" s="1"/>
      <c r="C597826" s="1"/>
      <c r="D597826" s="1"/>
    </row>
    <row r="597845" spans="1:4" x14ac:dyDescent="0.35">
      <c r="A597845" s="1"/>
      <c r="B597845" s="1"/>
      <c r="C597845" s="1"/>
      <c r="D597845" s="1"/>
    </row>
    <row r="597864" spans="1:4" x14ac:dyDescent="0.35">
      <c r="A597864" s="1"/>
      <c r="B597864" s="1"/>
      <c r="C597864" s="1"/>
      <c r="D597864" s="1"/>
    </row>
    <row r="597883" spans="1:4" x14ac:dyDescent="0.35">
      <c r="A597883" s="1"/>
      <c r="B597883" s="1"/>
      <c r="C597883" s="1"/>
      <c r="D597883" s="1"/>
    </row>
    <row r="597902" spans="1:4" x14ac:dyDescent="0.35">
      <c r="A597902" s="1"/>
      <c r="B597902" s="1"/>
      <c r="C597902" s="1"/>
      <c r="D597902" s="1"/>
    </row>
    <row r="597921" spans="1:4" x14ac:dyDescent="0.35">
      <c r="A597921" s="1"/>
      <c r="B597921" s="1"/>
      <c r="C597921" s="1"/>
      <c r="D597921" s="1"/>
    </row>
    <row r="597940" spans="1:4" x14ac:dyDescent="0.35">
      <c r="A597940" s="1"/>
      <c r="B597940" s="1"/>
      <c r="C597940" s="1"/>
      <c r="D597940" s="1"/>
    </row>
    <row r="597959" spans="1:4" x14ac:dyDescent="0.35">
      <c r="A597959" s="1"/>
      <c r="B597959" s="1"/>
      <c r="C597959" s="1"/>
      <c r="D597959" s="1"/>
    </row>
    <row r="597978" spans="1:4" x14ac:dyDescent="0.35">
      <c r="A597978" s="1"/>
      <c r="B597978" s="1"/>
      <c r="C597978" s="1"/>
      <c r="D597978" s="1"/>
    </row>
    <row r="597997" spans="1:4" x14ac:dyDescent="0.35">
      <c r="A597997" s="1"/>
      <c r="B597997" s="1"/>
      <c r="C597997" s="1"/>
      <c r="D597997" s="1"/>
    </row>
    <row r="598016" spans="1:4" x14ac:dyDescent="0.35">
      <c r="A598016" s="1"/>
      <c r="B598016" s="1"/>
      <c r="C598016" s="1"/>
      <c r="D598016" s="1"/>
    </row>
    <row r="598035" spans="1:4" x14ac:dyDescent="0.35">
      <c r="A598035" s="1"/>
      <c r="B598035" s="1"/>
      <c r="C598035" s="1"/>
      <c r="D598035" s="1"/>
    </row>
    <row r="598054" spans="1:4" x14ac:dyDescent="0.35">
      <c r="A598054" s="1"/>
      <c r="B598054" s="1"/>
      <c r="C598054" s="1"/>
      <c r="D598054" s="1"/>
    </row>
    <row r="598073" spans="1:4" x14ac:dyDescent="0.35">
      <c r="A598073" s="1"/>
      <c r="B598073" s="1"/>
      <c r="C598073" s="1"/>
      <c r="D598073" s="1"/>
    </row>
    <row r="598092" spans="1:4" x14ac:dyDescent="0.35">
      <c r="A598092" s="1"/>
      <c r="B598092" s="1"/>
      <c r="C598092" s="1"/>
      <c r="D598092" s="1"/>
    </row>
    <row r="598111" spans="1:4" x14ac:dyDescent="0.35">
      <c r="A598111" s="1"/>
      <c r="B598111" s="1"/>
      <c r="C598111" s="1"/>
      <c r="D598111" s="1"/>
    </row>
    <row r="598130" spans="1:4" x14ac:dyDescent="0.35">
      <c r="A598130" s="1"/>
      <c r="B598130" s="1"/>
      <c r="C598130" s="1"/>
      <c r="D598130" s="1"/>
    </row>
    <row r="598149" spans="1:4" x14ac:dyDescent="0.35">
      <c r="A598149" s="1"/>
      <c r="B598149" s="1"/>
      <c r="C598149" s="1"/>
      <c r="D598149" s="1"/>
    </row>
    <row r="598168" spans="1:4" x14ac:dyDescent="0.35">
      <c r="A598168" s="1"/>
      <c r="B598168" s="1"/>
      <c r="C598168" s="1"/>
      <c r="D598168" s="1"/>
    </row>
    <row r="598187" spans="1:4" x14ac:dyDescent="0.35">
      <c r="A598187" s="1"/>
      <c r="B598187" s="1"/>
      <c r="C598187" s="1"/>
      <c r="D598187" s="1"/>
    </row>
    <row r="598206" spans="1:4" x14ac:dyDescent="0.35">
      <c r="A598206" s="1"/>
      <c r="B598206" s="1"/>
      <c r="C598206" s="1"/>
      <c r="D598206" s="1"/>
    </row>
    <row r="598225" spans="1:4" x14ac:dyDescent="0.35">
      <c r="A598225" s="1"/>
      <c r="B598225" s="1"/>
      <c r="C598225" s="1"/>
      <c r="D598225" s="1"/>
    </row>
    <row r="598244" spans="1:4" x14ac:dyDescent="0.35">
      <c r="A598244" s="1"/>
      <c r="B598244" s="1"/>
      <c r="C598244" s="1"/>
      <c r="D598244" s="1"/>
    </row>
    <row r="598263" spans="1:4" x14ac:dyDescent="0.35">
      <c r="A598263" s="1"/>
      <c r="B598263" s="1"/>
      <c r="C598263" s="1"/>
      <c r="D598263" s="1"/>
    </row>
    <row r="598282" spans="1:4" x14ac:dyDescent="0.35">
      <c r="A598282" s="1"/>
      <c r="B598282" s="1"/>
      <c r="C598282" s="1"/>
      <c r="D598282" s="1"/>
    </row>
    <row r="598301" spans="1:4" x14ac:dyDescent="0.35">
      <c r="A598301" s="1"/>
      <c r="B598301" s="1"/>
      <c r="C598301" s="1"/>
      <c r="D598301" s="1"/>
    </row>
    <row r="598320" spans="1:4" x14ac:dyDescent="0.35">
      <c r="A598320" s="1"/>
      <c r="B598320" s="1"/>
      <c r="C598320" s="1"/>
      <c r="D598320" s="1"/>
    </row>
    <row r="598339" spans="1:4" x14ac:dyDescent="0.35">
      <c r="A598339" s="1"/>
      <c r="B598339" s="1"/>
      <c r="C598339" s="1"/>
      <c r="D598339" s="1"/>
    </row>
    <row r="598358" spans="1:4" x14ac:dyDescent="0.35">
      <c r="A598358" s="1"/>
      <c r="B598358" s="1"/>
      <c r="C598358" s="1"/>
      <c r="D598358" s="1"/>
    </row>
    <row r="598377" spans="1:4" x14ac:dyDescent="0.35">
      <c r="A598377" s="1"/>
      <c r="B598377" s="1"/>
      <c r="C598377" s="1"/>
      <c r="D598377" s="1"/>
    </row>
    <row r="598396" spans="1:4" x14ac:dyDescent="0.35">
      <c r="A598396" s="1"/>
      <c r="B598396" s="1"/>
      <c r="C598396" s="1"/>
      <c r="D598396" s="1"/>
    </row>
    <row r="598415" spans="1:4" x14ac:dyDescent="0.35">
      <c r="A598415" s="1"/>
      <c r="B598415" s="1"/>
      <c r="C598415" s="1"/>
      <c r="D598415" s="1"/>
    </row>
    <row r="598434" spans="1:4" x14ac:dyDescent="0.35">
      <c r="A598434" s="1"/>
      <c r="B598434" s="1"/>
      <c r="C598434" s="1"/>
      <c r="D598434" s="1"/>
    </row>
    <row r="598453" spans="1:4" x14ac:dyDescent="0.35">
      <c r="A598453" s="1"/>
      <c r="B598453" s="1"/>
      <c r="C598453" s="1"/>
      <c r="D598453" s="1"/>
    </row>
    <row r="598472" spans="1:4" x14ac:dyDescent="0.35">
      <c r="A598472" s="1"/>
      <c r="B598472" s="1"/>
      <c r="C598472" s="1"/>
      <c r="D598472" s="1"/>
    </row>
    <row r="598491" spans="1:4" x14ac:dyDescent="0.35">
      <c r="A598491" s="1"/>
      <c r="B598491" s="1"/>
      <c r="C598491" s="1"/>
      <c r="D598491" s="1"/>
    </row>
    <row r="598510" spans="1:4" x14ac:dyDescent="0.35">
      <c r="A598510" s="1"/>
      <c r="B598510" s="1"/>
      <c r="C598510" s="1"/>
      <c r="D598510" s="1"/>
    </row>
    <row r="598529" spans="1:4" x14ac:dyDescent="0.35">
      <c r="A598529" s="1"/>
      <c r="B598529" s="1"/>
      <c r="C598529" s="1"/>
      <c r="D598529" s="1"/>
    </row>
    <row r="598548" spans="1:4" x14ac:dyDescent="0.35">
      <c r="A598548" s="1"/>
      <c r="B598548" s="1"/>
      <c r="C598548" s="1"/>
      <c r="D598548" s="1"/>
    </row>
    <row r="598567" spans="1:4" x14ac:dyDescent="0.35">
      <c r="A598567" s="1"/>
      <c r="B598567" s="1"/>
      <c r="C598567" s="1"/>
      <c r="D598567" s="1"/>
    </row>
    <row r="598586" spans="1:4" x14ac:dyDescent="0.35">
      <c r="A598586" s="1"/>
      <c r="B598586" s="1"/>
      <c r="C598586" s="1"/>
      <c r="D598586" s="1"/>
    </row>
    <row r="598605" spans="1:4" x14ac:dyDescent="0.35">
      <c r="A598605" s="1"/>
      <c r="B598605" s="1"/>
      <c r="C598605" s="1"/>
      <c r="D598605" s="1"/>
    </row>
    <row r="598624" spans="1:4" x14ac:dyDescent="0.35">
      <c r="A598624" s="1"/>
      <c r="B598624" s="1"/>
      <c r="C598624" s="1"/>
      <c r="D598624" s="1"/>
    </row>
    <row r="598643" spans="1:4" x14ac:dyDescent="0.35">
      <c r="A598643" s="1"/>
      <c r="B598643" s="1"/>
      <c r="C598643" s="1"/>
      <c r="D598643" s="1"/>
    </row>
    <row r="598662" spans="1:4" x14ac:dyDescent="0.35">
      <c r="A598662" s="1"/>
      <c r="B598662" s="1"/>
      <c r="C598662" s="1"/>
      <c r="D598662" s="1"/>
    </row>
    <row r="598681" spans="1:4" x14ac:dyDescent="0.35">
      <c r="A598681" s="1"/>
      <c r="B598681" s="1"/>
      <c r="C598681" s="1"/>
      <c r="D598681" s="1"/>
    </row>
    <row r="598700" spans="1:4" x14ac:dyDescent="0.35">
      <c r="A598700" s="1"/>
      <c r="B598700" s="1"/>
      <c r="C598700" s="1"/>
      <c r="D598700" s="1"/>
    </row>
    <row r="598719" spans="1:4" x14ac:dyDescent="0.35">
      <c r="A598719" s="1"/>
      <c r="B598719" s="1"/>
      <c r="C598719" s="1"/>
      <c r="D598719" s="1"/>
    </row>
    <row r="598738" spans="1:4" x14ac:dyDescent="0.35">
      <c r="A598738" s="1"/>
      <c r="B598738" s="1"/>
      <c r="C598738" s="1"/>
      <c r="D598738" s="1"/>
    </row>
    <row r="598757" spans="1:4" x14ac:dyDescent="0.35">
      <c r="A598757" s="1"/>
      <c r="B598757" s="1"/>
      <c r="C598757" s="1"/>
      <c r="D598757" s="1"/>
    </row>
    <row r="598776" spans="1:4" x14ac:dyDescent="0.35">
      <c r="A598776" s="1"/>
      <c r="B598776" s="1"/>
      <c r="C598776" s="1"/>
      <c r="D598776" s="1"/>
    </row>
    <row r="598795" spans="1:4" x14ac:dyDescent="0.35">
      <c r="A598795" s="1"/>
      <c r="B598795" s="1"/>
      <c r="C598795" s="1"/>
      <c r="D598795" s="1"/>
    </row>
    <row r="598814" spans="1:4" x14ac:dyDescent="0.35">
      <c r="A598814" s="1"/>
      <c r="B598814" s="1"/>
      <c r="C598814" s="1"/>
      <c r="D598814" s="1"/>
    </row>
    <row r="598833" spans="1:4" x14ac:dyDescent="0.35">
      <c r="A598833" s="1"/>
      <c r="B598833" s="1"/>
      <c r="C598833" s="1"/>
      <c r="D598833" s="1"/>
    </row>
    <row r="598852" spans="1:4" x14ac:dyDescent="0.35">
      <c r="A598852" s="1"/>
      <c r="B598852" s="1"/>
      <c r="C598852" s="1"/>
      <c r="D598852" s="1"/>
    </row>
    <row r="598871" spans="1:4" x14ac:dyDescent="0.35">
      <c r="A598871" s="1"/>
      <c r="B598871" s="1"/>
      <c r="C598871" s="1"/>
      <c r="D598871" s="1"/>
    </row>
    <row r="598890" spans="1:4" x14ac:dyDescent="0.35">
      <c r="A598890" s="1"/>
      <c r="B598890" s="1"/>
      <c r="C598890" s="1"/>
      <c r="D598890" s="1"/>
    </row>
    <row r="598909" spans="1:4" x14ac:dyDescent="0.35">
      <c r="A598909" s="1"/>
      <c r="B598909" s="1"/>
      <c r="C598909" s="1"/>
      <c r="D598909" s="1"/>
    </row>
    <row r="598928" spans="1:4" x14ac:dyDescent="0.35">
      <c r="A598928" s="1"/>
      <c r="B598928" s="1"/>
      <c r="C598928" s="1"/>
      <c r="D598928" s="1"/>
    </row>
    <row r="598947" spans="1:4" x14ac:dyDescent="0.35">
      <c r="A598947" s="1"/>
      <c r="B598947" s="1"/>
      <c r="C598947" s="1"/>
      <c r="D598947" s="1"/>
    </row>
    <row r="598966" spans="1:4" x14ac:dyDescent="0.35">
      <c r="A598966" s="1"/>
      <c r="B598966" s="1"/>
      <c r="C598966" s="1"/>
      <c r="D598966" s="1"/>
    </row>
    <row r="598985" spans="1:4" x14ac:dyDescent="0.35">
      <c r="A598985" s="1"/>
      <c r="B598985" s="1"/>
      <c r="C598985" s="1"/>
      <c r="D598985" s="1"/>
    </row>
    <row r="599004" spans="1:4" x14ac:dyDescent="0.35">
      <c r="A599004" s="1"/>
      <c r="B599004" s="1"/>
      <c r="C599004" s="1"/>
      <c r="D599004" s="1"/>
    </row>
    <row r="599023" spans="1:4" x14ac:dyDescent="0.35">
      <c r="A599023" s="1"/>
      <c r="B599023" s="1"/>
      <c r="C599023" s="1"/>
      <c r="D599023" s="1"/>
    </row>
    <row r="599042" spans="1:4" x14ac:dyDescent="0.35">
      <c r="A599042" s="1"/>
      <c r="B599042" s="1"/>
      <c r="C599042" s="1"/>
      <c r="D599042" s="1"/>
    </row>
    <row r="599061" spans="1:4" x14ac:dyDescent="0.35">
      <c r="A599061" s="1"/>
      <c r="B599061" s="1"/>
      <c r="C599061" s="1"/>
      <c r="D599061" s="1"/>
    </row>
    <row r="599080" spans="1:4" x14ac:dyDescent="0.35">
      <c r="A599080" s="1"/>
      <c r="B599080" s="1"/>
      <c r="C599080" s="1"/>
      <c r="D599080" s="1"/>
    </row>
    <row r="599099" spans="1:4" x14ac:dyDescent="0.35">
      <c r="A599099" s="1"/>
      <c r="B599099" s="1"/>
      <c r="C599099" s="1"/>
      <c r="D599099" s="1"/>
    </row>
    <row r="599118" spans="1:4" x14ac:dyDescent="0.35">
      <c r="A599118" s="1"/>
      <c r="B599118" s="1"/>
      <c r="C599118" s="1"/>
      <c r="D599118" s="1"/>
    </row>
    <row r="599137" spans="1:4" x14ac:dyDescent="0.35">
      <c r="A599137" s="1"/>
      <c r="B599137" s="1"/>
      <c r="C599137" s="1"/>
      <c r="D599137" s="1"/>
    </row>
    <row r="599156" spans="1:4" x14ac:dyDescent="0.35">
      <c r="A599156" s="1"/>
      <c r="B599156" s="1"/>
      <c r="C599156" s="1"/>
      <c r="D599156" s="1"/>
    </row>
    <row r="599175" spans="1:4" x14ac:dyDescent="0.35">
      <c r="A599175" s="1"/>
      <c r="B599175" s="1"/>
      <c r="C599175" s="1"/>
      <c r="D599175" s="1"/>
    </row>
    <row r="599194" spans="1:4" x14ac:dyDescent="0.35">
      <c r="A599194" s="1"/>
      <c r="B599194" s="1"/>
      <c r="C599194" s="1"/>
      <c r="D599194" s="1"/>
    </row>
    <row r="599213" spans="1:4" x14ac:dyDescent="0.35">
      <c r="A599213" s="1"/>
      <c r="B599213" s="1"/>
      <c r="C599213" s="1"/>
      <c r="D599213" s="1"/>
    </row>
    <row r="599232" spans="1:4" x14ac:dyDescent="0.35">
      <c r="A599232" s="1"/>
      <c r="B599232" s="1"/>
      <c r="C599232" s="1"/>
      <c r="D599232" s="1"/>
    </row>
    <row r="599251" spans="1:4" x14ac:dyDescent="0.35">
      <c r="A599251" s="1"/>
      <c r="B599251" s="1"/>
      <c r="C599251" s="1"/>
      <c r="D599251" s="1"/>
    </row>
    <row r="599270" spans="1:4" x14ac:dyDescent="0.35">
      <c r="A599270" s="1"/>
      <c r="B599270" s="1"/>
      <c r="C599270" s="1"/>
      <c r="D599270" s="1"/>
    </row>
    <row r="599289" spans="1:4" x14ac:dyDescent="0.35">
      <c r="A599289" s="1"/>
      <c r="B599289" s="1"/>
      <c r="C599289" s="1"/>
      <c r="D599289" s="1"/>
    </row>
    <row r="599308" spans="1:4" x14ac:dyDescent="0.35">
      <c r="A599308" s="1"/>
      <c r="B599308" s="1"/>
      <c r="C599308" s="1"/>
      <c r="D599308" s="1"/>
    </row>
    <row r="599327" spans="1:4" x14ac:dyDescent="0.35">
      <c r="A599327" s="1"/>
      <c r="B599327" s="1"/>
      <c r="C599327" s="1"/>
      <c r="D599327" s="1"/>
    </row>
    <row r="599346" spans="1:4" x14ac:dyDescent="0.35">
      <c r="A599346" s="1"/>
      <c r="B599346" s="1"/>
      <c r="C599346" s="1"/>
      <c r="D599346" s="1"/>
    </row>
    <row r="599365" spans="1:4" x14ac:dyDescent="0.35">
      <c r="A599365" s="1"/>
      <c r="B599365" s="1"/>
      <c r="C599365" s="1"/>
      <c r="D599365" s="1"/>
    </row>
    <row r="599384" spans="1:4" x14ac:dyDescent="0.35">
      <c r="A599384" s="1"/>
      <c r="B599384" s="1"/>
      <c r="C599384" s="1"/>
      <c r="D599384" s="1"/>
    </row>
    <row r="599403" spans="1:4" x14ac:dyDescent="0.35">
      <c r="A599403" s="1"/>
      <c r="B599403" s="1"/>
      <c r="C599403" s="1"/>
      <c r="D599403" s="1"/>
    </row>
    <row r="599422" spans="1:4" x14ac:dyDescent="0.35">
      <c r="A599422" s="1"/>
      <c r="B599422" s="1"/>
      <c r="C599422" s="1"/>
      <c r="D599422" s="1"/>
    </row>
    <row r="599441" spans="1:4" x14ac:dyDescent="0.35">
      <c r="A599441" s="1"/>
      <c r="B599441" s="1"/>
      <c r="C599441" s="1"/>
      <c r="D599441" s="1"/>
    </row>
    <row r="599460" spans="1:4" x14ac:dyDescent="0.35">
      <c r="A599460" s="1"/>
      <c r="B599460" s="1"/>
      <c r="C599460" s="1"/>
      <c r="D599460" s="1"/>
    </row>
    <row r="599479" spans="1:4" x14ac:dyDescent="0.35">
      <c r="A599479" s="1"/>
      <c r="B599479" s="1"/>
      <c r="C599479" s="1"/>
      <c r="D599479" s="1"/>
    </row>
    <row r="599498" spans="1:4" x14ac:dyDescent="0.35">
      <c r="A599498" s="1"/>
      <c r="B599498" s="1"/>
      <c r="C599498" s="1"/>
      <c r="D599498" s="1"/>
    </row>
    <row r="599517" spans="1:4" x14ac:dyDescent="0.35">
      <c r="A599517" s="1"/>
      <c r="B599517" s="1"/>
      <c r="C599517" s="1"/>
      <c r="D599517" s="1"/>
    </row>
    <row r="599536" spans="1:4" x14ac:dyDescent="0.35">
      <c r="A599536" s="1"/>
      <c r="B599536" s="1"/>
      <c r="C599536" s="1"/>
      <c r="D599536" s="1"/>
    </row>
    <row r="599555" spans="1:4" x14ac:dyDescent="0.35">
      <c r="A599555" s="1"/>
      <c r="B599555" s="1"/>
      <c r="C599555" s="1"/>
      <c r="D599555" s="1"/>
    </row>
    <row r="599574" spans="1:4" x14ac:dyDescent="0.35">
      <c r="A599574" s="1"/>
      <c r="B599574" s="1"/>
      <c r="C599574" s="1"/>
      <c r="D599574" s="1"/>
    </row>
    <row r="599593" spans="1:4" x14ac:dyDescent="0.35">
      <c r="A599593" s="1"/>
      <c r="B599593" s="1"/>
      <c r="C599593" s="1"/>
      <c r="D599593" s="1"/>
    </row>
    <row r="599612" spans="1:4" x14ac:dyDescent="0.35">
      <c r="A599612" s="1"/>
      <c r="B599612" s="1"/>
      <c r="C599612" s="1"/>
      <c r="D599612" s="1"/>
    </row>
    <row r="599631" spans="1:4" x14ac:dyDescent="0.35">
      <c r="A599631" s="1"/>
      <c r="B599631" s="1"/>
      <c r="C599631" s="1"/>
      <c r="D599631" s="1"/>
    </row>
    <row r="599650" spans="1:4" x14ac:dyDescent="0.35">
      <c r="A599650" s="1"/>
      <c r="B599650" s="1"/>
      <c r="C599650" s="1"/>
      <c r="D599650" s="1"/>
    </row>
    <row r="599669" spans="1:4" x14ac:dyDescent="0.35">
      <c r="A599669" s="1"/>
      <c r="B599669" s="1"/>
      <c r="C599669" s="1"/>
      <c r="D599669" s="1"/>
    </row>
    <row r="599688" spans="1:4" x14ac:dyDescent="0.35">
      <c r="A599688" s="1"/>
      <c r="B599688" s="1"/>
      <c r="C599688" s="1"/>
      <c r="D599688" s="1"/>
    </row>
    <row r="599707" spans="1:4" x14ac:dyDescent="0.35">
      <c r="A599707" s="1"/>
      <c r="B599707" s="1"/>
      <c r="C599707" s="1"/>
      <c r="D599707" s="1"/>
    </row>
    <row r="599726" spans="1:4" x14ac:dyDescent="0.35">
      <c r="A599726" s="1"/>
      <c r="B599726" s="1"/>
      <c r="C599726" s="1"/>
      <c r="D599726" s="1"/>
    </row>
    <row r="599745" spans="1:4" x14ac:dyDescent="0.35">
      <c r="A599745" s="1"/>
      <c r="B599745" s="1"/>
      <c r="C599745" s="1"/>
      <c r="D599745" s="1"/>
    </row>
    <row r="599764" spans="1:4" x14ac:dyDescent="0.35">
      <c r="A599764" s="1"/>
      <c r="B599764" s="1"/>
      <c r="C599764" s="1"/>
      <c r="D599764" s="1"/>
    </row>
    <row r="599783" spans="1:4" x14ac:dyDescent="0.35">
      <c r="A599783" s="1"/>
      <c r="B599783" s="1"/>
      <c r="C599783" s="1"/>
      <c r="D599783" s="1"/>
    </row>
    <row r="599802" spans="1:4" x14ac:dyDescent="0.35">
      <c r="A599802" s="1"/>
      <c r="B599802" s="1"/>
      <c r="C599802" s="1"/>
      <c r="D599802" s="1"/>
    </row>
    <row r="599821" spans="1:4" x14ac:dyDescent="0.35">
      <c r="A599821" s="1"/>
      <c r="B599821" s="1"/>
      <c r="C599821" s="1"/>
      <c r="D599821" s="1"/>
    </row>
    <row r="599840" spans="1:4" x14ac:dyDescent="0.35">
      <c r="A599840" s="1"/>
      <c r="B599840" s="1"/>
      <c r="C599840" s="1"/>
      <c r="D599840" s="1"/>
    </row>
    <row r="599859" spans="1:4" x14ac:dyDescent="0.35">
      <c r="A599859" s="1"/>
      <c r="B599859" s="1"/>
      <c r="C599859" s="1"/>
      <c r="D599859" s="1"/>
    </row>
    <row r="599878" spans="1:4" x14ac:dyDescent="0.35">
      <c r="A599878" s="1"/>
      <c r="B599878" s="1"/>
      <c r="C599878" s="1"/>
      <c r="D599878" s="1"/>
    </row>
    <row r="599897" spans="1:4" x14ac:dyDescent="0.35">
      <c r="A599897" s="1"/>
      <c r="B599897" s="1"/>
      <c r="C599897" s="1"/>
      <c r="D599897" s="1"/>
    </row>
    <row r="599916" spans="1:4" x14ac:dyDescent="0.35">
      <c r="A599916" s="1"/>
      <c r="B599916" s="1"/>
      <c r="C599916" s="1"/>
      <c r="D599916" s="1"/>
    </row>
    <row r="599935" spans="1:4" x14ac:dyDescent="0.35">
      <c r="A599935" s="1"/>
      <c r="B599935" s="1"/>
      <c r="C599935" s="1"/>
      <c r="D599935" s="1"/>
    </row>
    <row r="599954" spans="1:4" x14ac:dyDescent="0.35">
      <c r="A599954" s="1"/>
      <c r="B599954" s="1"/>
      <c r="C599954" s="1"/>
      <c r="D599954" s="1"/>
    </row>
    <row r="599973" spans="1:4" x14ac:dyDescent="0.35">
      <c r="A599973" s="1"/>
      <c r="B599973" s="1"/>
      <c r="C599973" s="1"/>
      <c r="D599973" s="1"/>
    </row>
    <row r="599992" spans="1:4" x14ac:dyDescent="0.35">
      <c r="A599992" s="1"/>
      <c r="B599992" s="1"/>
      <c r="C599992" s="1"/>
      <c r="D599992" s="1"/>
    </row>
    <row r="600011" spans="1:4" x14ac:dyDescent="0.35">
      <c r="A600011" s="1"/>
      <c r="B600011" s="1"/>
      <c r="C600011" s="1"/>
      <c r="D600011" s="1"/>
    </row>
    <row r="600030" spans="1:4" x14ac:dyDescent="0.35">
      <c r="A600030" s="1"/>
      <c r="B600030" s="1"/>
      <c r="C600030" s="1"/>
      <c r="D600030" s="1"/>
    </row>
    <row r="600049" spans="1:4" x14ac:dyDescent="0.35">
      <c r="A600049" s="1"/>
      <c r="B600049" s="1"/>
      <c r="C600049" s="1"/>
      <c r="D600049" s="1"/>
    </row>
    <row r="600068" spans="1:4" x14ac:dyDescent="0.35">
      <c r="A600068" s="1"/>
      <c r="B600068" s="1"/>
      <c r="C600068" s="1"/>
      <c r="D600068" s="1"/>
    </row>
    <row r="600087" spans="1:4" x14ac:dyDescent="0.35">
      <c r="A600087" s="1"/>
      <c r="B600087" s="1"/>
      <c r="C600087" s="1"/>
      <c r="D600087" s="1"/>
    </row>
    <row r="600106" spans="1:4" x14ac:dyDescent="0.35">
      <c r="A600106" s="1"/>
      <c r="B600106" s="1"/>
      <c r="C600106" s="1"/>
      <c r="D600106" s="1"/>
    </row>
    <row r="600125" spans="1:4" x14ac:dyDescent="0.35">
      <c r="A600125" s="1"/>
      <c r="B600125" s="1"/>
      <c r="C600125" s="1"/>
      <c r="D600125" s="1"/>
    </row>
    <row r="600144" spans="1:4" x14ac:dyDescent="0.35">
      <c r="A600144" s="1"/>
      <c r="B600144" s="1"/>
      <c r="C600144" s="1"/>
      <c r="D600144" s="1"/>
    </row>
    <row r="600163" spans="1:4" x14ac:dyDescent="0.35">
      <c r="A600163" s="1"/>
      <c r="B600163" s="1"/>
      <c r="C600163" s="1"/>
      <c r="D600163" s="1"/>
    </row>
    <row r="600182" spans="1:4" x14ac:dyDescent="0.35">
      <c r="A600182" s="1"/>
      <c r="B600182" s="1"/>
      <c r="C600182" s="1"/>
      <c r="D600182" s="1"/>
    </row>
    <row r="600201" spans="1:4" x14ac:dyDescent="0.35">
      <c r="A600201" s="1"/>
      <c r="B600201" s="1"/>
      <c r="C600201" s="1"/>
      <c r="D600201" s="1"/>
    </row>
    <row r="600220" spans="1:4" x14ac:dyDescent="0.35">
      <c r="A600220" s="1"/>
      <c r="B600220" s="1"/>
      <c r="C600220" s="1"/>
      <c r="D600220" s="1"/>
    </row>
    <row r="600239" spans="1:4" x14ac:dyDescent="0.35">
      <c r="A600239" s="1"/>
      <c r="B600239" s="1"/>
      <c r="C600239" s="1"/>
      <c r="D600239" s="1"/>
    </row>
    <row r="600258" spans="1:4" x14ac:dyDescent="0.35">
      <c r="A600258" s="1"/>
      <c r="B600258" s="1"/>
      <c r="C600258" s="1"/>
      <c r="D600258" s="1"/>
    </row>
    <row r="600277" spans="1:4" x14ac:dyDescent="0.35">
      <c r="A600277" s="1"/>
      <c r="B600277" s="1"/>
      <c r="C600277" s="1"/>
      <c r="D600277" s="1"/>
    </row>
    <row r="600296" spans="1:4" x14ac:dyDescent="0.35">
      <c r="A600296" s="1"/>
      <c r="B600296" s="1"/>
      <c r="C600296" s="1"/>
      <c r="D600296" s="1"/>
    </row>
    <row r="600315" spans="1:4" x14ac:dyDescent="0.35">
      <c r="A600315" s="1"/>
      <c r="B600315" s="1"/>
      <c r="C600315" s="1"/>
      <c r="D600315" s="1"/>
    </row>
    <row r="600334" spans="1:4" x14ac:dyDescent="0.35">
      <c r="A600334" s="1"/>
      <c r="B600334" s="1"/>
      <c r="C600334" s="1"/>
      <c r="D600334" s="1"/>
    </row>
    <row r="600353" spans="1:4" x14ac:dyDescent="0.35">
      <c r="A600353" s="1"/>
      <c r="B600353" s="1"/>
      <c r="C600353" s="1"/>
      <c r="D600353" s="1"/>
    </row>
    <row r="600372" spans="1:4" x14ac:dyDescent="0.35">
      <c r="A600372" s="1"/>
      <c r="B600372" s="1"/>
      <c r="C600372" s="1"/>
      <c r="D600372" s="1"/>
    </row>
    <row r="600391" spans="1:4" x14ac:dyDescent="0.35">
      <c r="A600391" s="1"/>
      <c r="B600391" s="1"/>
      <c r="C600391" s="1"/>
      <c r="D600391" s="1"/>
    </row>
    <row r="600410" spans="1:4" x14ac:dyDescent="0.35">
      <c r="A600410" s="1"/>
      <c r="B600410" s="1"/>
      <c r="C600410" s="1"/>
      <c r="D600410" s="1"/>
    </row>
    <row r="600429" spans="1:4" x14ac:dyDescent="0.35">
      <c r="A600429" s="1"/>
      <c r="B600429" s="1"/>
      <c r="C600429" s="1"/>
      <c r="D600429" s="1"/>
    </row>
    <row r="600448" spans="1:4" x14ac:dyDescent="0.35">
      <c r="A600448" s="1"/>
      <c r="B600448" s="1"/>
      <c r="C600448" s="1"/>
      <c r="D600448" s="1"/>
    </row>
    <row r="600467" spans="1:4" x14ac:dyDescent="0.35">
      <c r="A600467" s="1"/>
      <c r="B600467" s="1"/>
      <c r="C600467" s="1"/>
      <c r="D600467" s="1"/>
    </row>
    <row r="600486" spans="1:4" x14ac:dyDescent="0.35">
      <c r="A600486" s="1"/>
      <c r="B600486" s="1"/>
      <c r="C600486" s="1"/>
      <c r="D600486" s="1"/>
    </row>
    <row r="600505" spans="1:4" x14ac:dyDescent="0.35">
      <c r="A600505" s="1"/>
      <c r="B600505" s="1"/>
      <c r="C600505" s="1"/>
      <c r="D600505" s="1"/>
    </row>
    <row r="600524" spans="1:4" x14ac:dyDescent="0.35">
      <c r="A600524" s="1"/>
      <c r="B600524" s="1"/>
      <c r="C600524" s="1"/>
      <c r="D600524" s="1"/>
    </row>
    <row r="600543" spans="1:4" x14ac:dyDescent="0.35">
      <c r="A600543" s="1"/>
      <c r="B600543" s="1"/>
      <c r="C600543" s="1"/>
      <c r="D600543" s="1"/>
    </row>
    <row r="600562" spans="1:4" x14ac:dyDescent="0.35">
      <c r="A600562" s="1"/>
      <c r="B600562" s="1"/>
      <c r="C600562" s="1"/>
      <c r="D600562" s="1"/>
    </row>
    <row r="600581" spans="1:4" x14ac:dyDescent="0.35">
      <c r="A600581" s="1"/>
      <c r="B600581" s="1"/>
      <c r="C600581" s="1"/>
      <c r="D600581" s="1"/>
    </row>
    <row r="600600" spans="1:4" x14ac:dyDescent="0.35">
      <c r="A600600" s="1"/>
      <c r="B600600" s="1"/>
      <c r="C600600" s="1"/>
      <c r="D600600" s="1"/>
    </row>
    <row r="600619" spans="1:4" x14ac:dyDescent="0.35">
      <c r="A600619" s="1"/>
      <c r="B600619" s="1"/>
      <c r="C600619" s="1"/>
      <c r="D600619" s="1"/>
    </row>
    <row r="600638" spans="1:4" x14ac:dyDescent="0.35">
      <c r="A600638" s="1"/>
      <c r="B600638" s="1"/>
      <c r="C600638" s="1"/>
      <c r="D600638" s="1"/>
    </row>
    <row r="600657" spans="1:4" x14ac:dyDescent="0.35">
      <c r="A600657" s="1"/>
      <c r="B600657" s="1"/>
      <c r="C600657" s="1"/>
      <c r="D600657" s="1"/>
    </row>
    <row r="600676" spans="1:4" x14ac:dyDescent="0.35">
      <c r="A600676" s="1"/>
      <c r="B600676" s="1"/>
      <c r="C600676" s="1"/>
      <c r="D600676" s="1"/>
    </row>
    <row r="600695" spans="1:4" x14ac:dyDescent="0.35">
      <c r="A600695" s="1"/>
      <c r="B600695" s="1"/>
      <c r="C600695" s="1"/>
      <c r="D600695" s="1"/>
    </row>
    <row r="600714" spans="1:4" x14ac:dyDescent="0.35">
      <c r="A600714" s="1"/>
      <c r="B600714" s="1"/>
      <c r="C600714" s="1"/>
      <c r="D600714" s="1"/>
    </row>
    <row r="600733" spans="1:4" x14ac:dyDescent="0.35">
      <c r="A600733" s="1"/>
      <c r="B600733" s="1"/>
      <c r="C600733" s="1"/>
      <c r="D600733" s="1"/>
    </row>
    <row r="600752" spans="1:4" x14ac:dyDescent="0.35">
      <c r="A600752" s="1"/>
      <c r="B600752" s="1"/>
      <c r="C600752" s="1"/>
      <c r="D600752" s="1"/>
    </row>
    <row r="600771" spans="1:4" x14ac:dyDescent="0.35">
      <c r="A600771" s="1"/>
      <c r="B600771" s="1"/>
      <c r="C600771" s="1"/>
      <c r="D600771" s="1"/>
    </row>
    <row r="600790" spans="1:4" x14ac:dyDescent="0.35">
      <c r="A600790" s="1"/>
      <c r="B600790" s="1"/>
      <c r="C600790" s="1"/>
      <c r="D600790" s="1"/>
    </row>
    <row r="600809" spans="1:4" x14ac:dyDescent="0.35">
      <c r="A600809" s="1"/>
      <c r="B600809" s="1"/>
      <c r="C600809" s="1"/>
      <c r="D600809" s="1"/>
    </row>
    <row r="600828" spans="1:4" x14ac:dyDescent="0.35">
      <c r="A600828" s="1"/>
      <c r="B600828" s="1"/>
      <c r="C600828" s="1"/>
      <c r="D600828" s="1"/>
    </row>
    <row r="600847" spans="1:4" x14ac:dyDescent="0.35">
      <c r="A600847" s="1"/>
      <c r="B600847" s="1"/>
      <c r="C600847" s="1"/>
      <c r="D600847" s="1"/>
    </row>
    <row r="600866" spans="1:4" x14ac:dyDescent="0.35">
      <c r="A600866" s="1"/>
      <c r="B600866" s="1"/>
      <c r="C600866" s="1"/>
      <c r="D600866" s="1"/>
    </row>
    <row r="600885" spans="1:4" x14ac:dyDescent="0.35">
      <c r="A600885" s="1"/>
      <c r="B600885" s="1"/>
      <c r="C600885" s="1"/>
      <c r="D600885" s="1"/>
    </row>
    <row r="600904" spans="1:4" x14ac:dyDescent="0.35">
      <c r="A600904" s="1"/>
      <c r="B600904" s="1"/>
      <c r="C600904" s="1"/>
      <c r="D600904" s="1"/>
    </row>
    <row r="600923" spans="1:4" x14ac:dyDescent="0.35">
      <c r="A600923" s="1"/>
      <c r="B600923" s="1"/>
      <c r="C600923" s="1"/>
      <c r="D600923" s="1"/>
    </row>
    <row r="600942" spans="1:4" x14ac:dyDescent="0.35">
      <c r="A600942" s="1"/>
      <c r="B600942" s="1"/>
      <c r="C600942" s="1"/>
      <c r="D600942" s="1"/>
    </row>
    <row r="600961" spans="1:4" x14ac:dyDescent="0.35">
      <c r="A600961" s="1"/>
      <c r="B600961" s="1"/>
      <c r="C600961" s="1"/>
      <c r="D600961" s="1"/>
    </row>
    <row r="600980" spans="1:4" x14ac:dyDescent="0.35">
      <c r="A600980" s="1"/>
      <c r="B600980" s="1"/>
      <c r="C600980" s="1"/>
      <c r="D600980" s="1"/>
    </row>
    <row r="600999" spans="1:4" x14ac:dyDescent="0.35">
      <c r="A600999" s="1"/>
      <c r="B600999" s="1"/>
      <c r="C600999" s="1"/>
      <c r="D600999" s="1"/>
    </row>
    <row r="601018" spans="1:4" x14ac:dyDescent="0.35">
      <c r="A601018" s="1"/>
      <c r="B601018" s="1"/>
      <c r="C601018" s="1"/>
      <c r="D601018" s="1"/>
    </row>
    <row r="601037" spans="1:4" x14ac:dyDescent="0.35">
      <c r="A601037" s="1"/>
      <c r="B601037" s="1"/>
      <c r="C601037" s="1"/>
      <c r="D601037" s="1"/>
    </row>
    <row r="601056" spans="1:4" x14ac:dyDescent="0.35">
      <c r="A601056" s="1"/>
      <c r="B601056" s="1"/>
      <c r="C601056" s="1"/>
      <c r="D601056" s="1"/>
    </row>
    <row r="601075" spans="1:4" x14ac:dyDescent="0.35">
      <c r="A601075" s="1"/>
      <c r="B601075" s="1"/>
      <c r="C601075" s="1"/>
      <c r="D601075" s="1"/>
    </row>
    <row r="601094" spans="1:4" x14ac:dyDescent="0.35">
      <c r="A601094" s="1"/>
      <c r="B601094" s="1"/>
      <c r="C601094" s="1"/>
      <c r="D601094" s="1"/>
    </row>
    <row r="601113" spans="1:4" x14ac:dyDescent="0.35">
      <c r="A601113" s="1"/>
      <c r="B601113" s="1"/>
      <c r="C601113" s="1"/>
      <c r="D601113" s="1"/>
    </row>
    <row r="601132" spans="1:4" x14ac:dyDescent="0.35">
      <c r="A601132" s="1"/>
      <c r="B601132" s="1"/>
      <c r="C601132" s="1"/>
      <c r="D601132" s="1"/>
    </row>
    <row r="601151" spans="1:4" x14ac:dyDescent="0.35">
      <c r="A601151" s="1"/>
      <c r="B601151" s="1"/>
      <c r="C601151" s="1"/>
      <c r="D601151" s="1"/>
    </row>
    <row r="601170" spans="1:4" x14ac:dyDescent="0.35">
      <c r="A601170" s="1"/>
      <c r="B601170" s="1"/>
      <c r="C601170" s="1"/>
      <c r="D601170" s="1"/>
    </row>
    <row r="601189" spans="1:4" x14ac:dyDescent="0.35">
      <c r="A601189" s="1"/>
      <c r="B601189" s="1"/>
      <c r="C601189" s="1"/>
      <c r="D601189" s="1"/>
    </row>
    <row r="601208" spans="1:4" x14ac:dyDescent="0.35">
      <c r="A601208" s="1"/>
      <c r="B601208" s="1"/>
      <c r="C601208" s="1"/>
      <c r="D601208" s="1"/>
    </row>
    <row r="601227" spans="1:4" x14ac:dyDescent="0.35">
      <c r="A601227" s="1"/>
      <c r="B601227" s="1"/>
      <c r="C601227" s="1"/>
      <c r="D601227" s="1"/>
    </row>
    <row r="601246" spans="1:4" x14ac:dyDescent="0.35">
      <c r="A601246" s="1"/>
      <c r="B601246" s="1"/>
      <c r="C601246" s="1"/>
      <c r="D601246" s="1"/>
    </row>
    <row r="601265" spans="1:4" x14ac:dyDescent="0.35">
      <c r="A601265" s="1"/>
      <c r="B601265" s="1"/>
      <c r="C601265" s="1"/>
      <c r="D601265" s="1"/>
    </row>
    <row r="601284" spans="1:4" x14ac:dyDescent="0.35">
      <c r="A601284" s="1"/>
      <c r="B601284" s="1"/>
      <c r="C601284" s="1"/>
      <c r="D601284" s="1"/>
    </row>
    <row r="601303" spans="1:4" x14ac:dyDescent="0.35">
      <c r="A601303" s="1"/>
      <c r="B601303" s="1"/>
      <c r="C601303" s="1"/>
      <c r="D601303" s="1"/>
    </row>
    <row r="601322" spans="1:4" x14ac:dyDescent="0.35">
      <c r="A601322" s="1"/>
      <c r="B601322" s="1"/>
      <c r="C601322" s="1"/>
      <c r="D601322" s="1"/>
    </row>
    <row r="601341" spans="1:4" x14ac:dyDescent="0.35">
      <c r="A601341" s="1"/>
      <c r="B601341" s="1"/>
      <c r="C601341" s="1"/>
      <c r="D601341" s="1"/>
    </row>
    <row r="601360" spans="1:4" x14ac:dyDescent="0.35">
      <c r="A601360" s="1"/>
      <c r="B601360" s="1"/>
      <c r="C601360" s="1"/>
      <c r="D601360" s="1"/>
    </row>
    <row r="601379" spans="1:4" x14ac:dyDescent="0.35">
      <c r="A601379" s="1"/>
      <c r="B601379" s="1"/>
      <c r="C601379" s="1"/>
      <c r="D601379" s="1"/>
    </row>
    <row r="601398" spans="1:4" x14ac:dyDescent="0.35">
      <c r="A601398" s="1"/>
      <c r="B601398" s="1"/>
      <c r="C601398" s="1"/>
      <c r="D601398" s="1"/>
    </row>
    <row r="601417" spans="1:4" x14ac:dyDescent="0.35">
      <c r="A601417" s="1"/>
      <c r="B601417" s="1"/>
      <c r="C601417" s="1"/>
      <c r="D601417" s="1"/>
    </row>
    <row r="601436" spans="1:4" x14ac:dyDescent="0.35">
      <c r="A601436" s="1"/>
      <c r="B601436" s="1"/>
      <c r="C601436" s="1"/>
      <c r="D601436" s="1"/>
    </row>
    <row r="601455" spans="1:4" x14ac:dyDescent="0.35">
      <c r="A601455" s="1"/>
      <c r="B601455" s="1"/>
      <c r="C601455" s="1"/>
      <c r="D601455" s="1"/>
    </row>
    <row r="601474" spans="1:4" x14ac:dyDescent="0.35">
      <c r="A601474" s="1"/>
      <c r="B601474" s="1"/>
      <c r="C601474" s="1"/>
      <c r="D601474" s="1"/>
    </row>
    <row r="601493" spans="1:4" x14ac:dyDescent="0.35">
      <c r="A601493" s="1"/>
      <c r="B601493" s="1"/>
      <c r="C601493" s="1"/>
      <c r="D601493" s="1"/>
    </row>
    <row r="601512" spans="1:4" x14ac:dyDescent="0.35">
      <c r="A601512" s="1"/>
      <c r="B601512" s="1"/>
      <c r="C601512" s="1"/>
      <c r="D601512" s="1"/>
    </row>
    <row r="601531" spans="1:4" x14ac:dyDescent="0.35">
      <c r="A601531" s="1"/>
      <c r="B601531" s="1"/>
      <c r="C601531" s="1"/>
      <c r="D601531" s="1"/>
    </row>
    <row r="601550" spans="1:4" x14ac:dyDescent="0.35">
      <c r="A601550" s="1"/>
      <c r="B601550" s="1"/>
      <c r="C601550" s="1"/>
      <c r="D601550" s="1"/>
    </row>
    <row r="601569" spans="1:4" x14ac:dyDescent="0.35">
      <c r="A601569" s="1"/>
      <c r="B601569" s="1"/>
      <c r="C601569" s="1"/>
      <c r="D601569" s="1"/>
    </row>
    <row r="601588" spans="1:4" x14ac:dyDescent="0.35">
      <c r="A601588" s="1"/>
      <c r="B601588" s="1"/>
      <c r="C601588" s="1"/>
      <c r="D601588" s="1"/>
    </row>
    <row r="601607" spans="1:4" x14ac:dyDescent="0.35">
      <c r="A601607" s="1"/>
      <c r="B601607" s="1"/>
      <c r="C601607" s="1"/>
      <c r="D601607" s="1"/>
    </row>
    <row r="601626" spans="1:4" x14ac:dyDescent="0.35">
      <c r="A601626" s="1"/>
      <c r="B601626" s="1"/>
      <c r="C601626" s="1"/>
      <c r="D601626" s="1"/>
    </row>
    <row r="601645" spans="1:4" x14ac:dyDescent="0.35">
      <c r="A601645" s="1"/>
      <c r="B601645" s="1"/>
      <c r="C601645" s="1"/>
      <c r="D601645" s="1"/>
    </row>
    <row r="601664" spans="1:4" x14ac:dyDescent="0.35">
      <c r="A601664" s="1"/>
      <c r="B601664" s="1"/>
      <c r="C601664" s="1"/>
      <c r="D601664" s="1"/>
    </row>
    <row r="601683" spans="1:4" x14ac:dyDescent="0.35">
      <c r="A601683" s="1"/>
      <c r="B601683" s="1"/>
      <c r="C601683" s="1"/>
      <c r="D601683" s="1"/>
    </row>
    <row r="601702" spans="1:4" x14ac:dyDescent="0.35">
      <c r="A601702" s="1"/>
      <c r="B601702" s="1"/>
      <c r="C601702" s="1"/>
      <c r="D601702" s="1"/>
    </row>
    <row r="601721" spans="1:4" x14ac:dyDescent="0.35">
      <c r="A601721" s="1"/>
      <c r="B601721" s="1"/>
      <c r="C601721" s="1"/>
      <c r="D601721" s="1"/>
    </row>
    <row r="601740" spans="1:4" x14ac:dyDescent="0.35">
      <c r="A601740" s="1"/>
      <c r="B601740" s="1"/>
      <c r="C601740" s="1"/>
      <c r="D601740" s="1"/>
    </row>
    <row r="601759" spans="1:4" x14ac:dyDescent="0.35">
      <c r="A601759" s="1"/>
      <c r="B601759" s="1"/>
      <c r="C601759" s="1"/>
      <c r="D601759" s="1"/>
    </row>
    <row r="601778" spans="1:4" x14ac:dyDescent="0.35">
      <c r="A601778" s="1"/>
      <c r="B601778" s="1"/>
      <c r="C601778" s="1"/>
      <c r="D601778" s="1"/>
    </row>
    <row r="601797" spans="1:4" x14ac:dyDescent="0.35">
      <c r="A601797" s="1"/>
      <c r="B601797" s="1"/>
      <c r="C601797" s="1"/>
      <c r="D601797" s="1"/>
    </row>
    <row r="601816" spans="1:4" x14ac:dyDescent="0.35">
      <c r="A601816" s="1"/>
      <c r="B601816" s="1"/>
      <c r="C601816" s="1"/>
      <c r="D601816" s="1"/>
    </row>
    <row r="601835" spans="1:4" x14ac:dyDescent="0.35">
      <c r="A601835" s="1"/>
      <c r="B601835" s="1"/>
      <c r="C601835" s="1"/>
      <c r="D601835" s="1"/>
    </row>
    <row r="601854" spans="1:4" x14ac:dyDescent="0.35">
      <c r="A601854" s="1"/>
      <c r="B601854" s="1"/>
      <c r="C601854" s="1"/>
      <c r="D601854" s="1"/>
    </row>
    <row r="601873" spans="1:4" x14ac:dyDescent="0.35">
      <c r="A601873" s="1"/>
      <c r="B601873" s="1"/>
      <c r="C601873" s="1"/>
      <c r="D601873" s="1"/>
    </row>
    <row r="601892" spans="1:4" x14ac:dyDescent="0.35">
      <c r="A601892" s="1"/>
      <c r="B601892" s="1"/>
      <c r="C601892" s="1"/>
      <c r="D601892" s="1"/>
    </row>
    <row r="601911" spans="1:4" x14ac:dyDescent="0.35">
      <c r="A601911" s="1"/>
      <c r="B601911" s="1"/>
      <c r="C601911" s="1"/>
      <c r="D601911" s="1"/>
    </row>
    <row r="601930" spans="1:4" x14ac:dyDescent="0.35">
      <c r="A601930" s="1"/>
      <c r="B601930" s="1"/>
      <c r="C601930" s="1"/>
      <c r="D601930" s="1"/>
    </row>
    <row r="601949" spans="1:4" x14ac:dyDescent="0.35">
      <c r="A601949" s="1"/>
      <c r="B601949" s="1"/>
      <c r="C601949" s="1"/>
      <c r="D601949" s="1"/>
    </row>
    <row r="601968" spans="1:4" x14ac:dyDescent="0.35">
      <c r="A601968" s="1"/>
      <c r="B601968" s="1"/>
      <c r="C601968" s="1"/>
      <c r="D601968" s="1"/>
    </row>
    <row r="601987" spans="1:4" x14ac:dyDescent="0.35">
      <c r="A601987" s="1"/>
      <c r="B601987" s="1"/>
      <c r="C601987" s="1"/>
      <c r="D601987" s="1"/>
    </row>
    <row r="602006" spans="1:4" x14ac:dyDescent="0.35">
      <c r="A602006" s="1"/>
      <c r="B602006" s="1"/>
      <c r="C602006" s="1"/>
      <c r="D602006" s="1"/>
    </row>
    <row r="602025" spans="1:4" x14ac:dyDescent="0.35">
      <c r="A602025" s="1"/>
      <c r="B602025" s="1"/>
      <c r="C602025" s="1"/>
      <c r="D602025" s="1"/>
    </row>
    <row r="602044" spans="1:4" x14ac:dyDescent="0.35">
      <c r="A602044" s="1"/>
      <c r="B602044" s="1"/>
      <c r="C602044" s="1"/>
      <c r="D602044" s="1"/>
    </row>
    <row r="602063" spans="1:4" x14ac:dyDescent="0.35">
      <c r="A602063" s="1"/>
      <c r="B602063" s="1"/>
      <c r="C602063" s="1"/>
      <c r="D602063" s="1"/>
    </row>
    <row r="602082" spans="1:4" x14ac:dyDescent="0.35">
      <c r="A602082" s="1"/>
      <c r="B602082" s="1"/>
      <c r="C602082" s="1"/>
      <c r="D602082" s="1"/>
    </row>
    <row r="602101" spans="1:4" x14ac:dyDescent="0.35">
      <c r="A602101" s="1"/>
      <c r="B602101" s="1"/>
      <c r="C602101" s="1"/>
      <c r="D602101" s="1"/>
    </row>
    <row r="602120" spans="1:4" x14ac:dyDescent="0.35">
      <c r="A602120" s="1"/>
      <c r="B602120" s="1"/>
      <c r="C602120" s="1"/>
      <c r="D602120" s="1"/>
    </row>
    <row r="602139" spans="1:4" x14ac:dyDescent="0.35">
      <c r="A602139" s="1"/>
      <c r="B602139" s="1"/>
      <c r="C602139" s="1"/>
      <c r="D602139" s="1"/>
    </row>
    <row r="602158" spans="1:4" x14ac:dyDescent="0.35">
      <c r="A602158" s="1"/>
      <c r="B602158" s="1"/>
      <c r="C602158" s="1"/>
      <c r="D602158" s="1"/>
    </row>
    <row r="602177" spans="1:4" x14ac:dyDescent="0.35">
      <c r="A602177" s="1"/>
      <c r="B602177" s="1"/>
      <c r="C602177" s="1"/>
      <c r="D602177" s="1"/>
    </row>
    <row r="602196" spans="1:4" x14ac:dyDescent="0.35">
      <c r="A602196" s="1"/>
      <c r="B602196" s="1"/>
      <c r="C602196" s="1"/>
      <c r="D602196" s="1"/>
    </row>
    <row r="602215" spans="1:4" x14ac:dyDescent="0.35">
      <c r="A602215" s="1"/>
      <c r="B602215" s="1"/>
      <c r="C602215" s="1"/>
      <c r="D602215" s="1"/>
    </row>
    <row r="602234" spans="1:4" x14ac:dyDescent="0.35">
      <c r="A602234" s="1"/>
      <c r="B602234" s="1"/>
      <c r="C602234" s="1"/>
      <c r="D602234" s="1"/>
    </row>
    <row r="602253" spans="1:4" x14ac:dyDescent="0.35">
      <c r="A602253" s="1"/>
      <c r="B602253" s="1"/>
      <c r="C602253" s="1"/>
      <c r="D602253" s="1"/>
    </row>
    <row r="602272" spans="1:4" x14ac:dyDescent="0.35">
      <c r="A602272" s="1"/>
      <c r="B602272" s="1"/>
      <c r="C602272" s="1"/>
      <c r="D602272" s="1"/>
    </row>
    <row r="602291" spans="1:4" x14ac:dyDescent="0.35">
      <c r="A602291" s="1"/>
      <c r="B602291" s="1"/>
      <c r="C602291" s="1"/>
      <c r="D602291" s="1"/>
    </row>
    <row r="602310" spans="1:4" x14ac:dyDescent="0.35">
      <c r="A602310" s="1"/>
      <c r="B602310" s="1"/>
      <c r="C602310" s="1"/>
      <c r="D602310" s="1"/>
    </row>
    <row r="602329" spans="1:4" x14ac:dyDescent="0.35">
      <c r="A602329" s="1"/>
      <c r="B602329" s="1"/>
      <c r="C602329" s="1"/>
      <c r="D602329" s="1"/>
    </row>
    <row r="602348" spans="1:4" x14ac:dyDescent="0.35">
      <c r="A602348" s="1"/>
      <c r="B602348" s="1"/>
      <c r="C602348" s="1"/>
      <c r="D602348" s="1"/>
    </row>
    <row r="602367" spans="1:4" x14ac:dyDescent="0.35">
      <c r="A602367" s="1"/>
      <c r="B602367" s="1"/>
      <c r="C602367" s="1"/>
      <c r="D602367" s="1"/>
    </row>
    <row r="602386" spans="1:4" x14ac:dyDescent="0.35">
      <c r="A602386" s="1"/>
      <c r="B602386" s="1"/>
      <c r="C602386" s="1"/>
      <c r="D602386" s="1"/>
    </row>
    <row r="602405" spans="1:4" x14ac:dyDescent="0.35">
      <c r="A602405" s="1"/>
      <c r="B602405" s="1"/>
      <c r="C602405" s="1"/>
      <c r="D602405" s="1"/>
    </row>
    <row r="602424" spans="1:4" x14ac:dyDescent="0.35">
      <c r="A602424" s="1"/>
      <c r="B602424" s="1"/>
      <c r="C602424" s="1"/>
      <c r="D602424" s="1"/>
    </row>
    <row r="602443" spans="1:4" x14ac:dyDescent="0.35">
      <c r="A602443" s="1"/>
      <c r="B602443" s="1"/>
      <c r="C602443" s="1"/>
      <c r="D602443" s="1"/>
    </row>
    <row r="602462" spans="1:4" x14ac:dyDescent="0.35">
      <c r="A602462" s="1"/>
      <c r="B602462" s="1"/>
      <c r="C602462" s="1"/>
      <c r="D602462" s="1"/>
    </row>
    <row r="602481" spans="1:4" x14ac:dyDescent="0.35">
      <c r="A602481" s="1"/>
      <c r="B602481" s="1"/>
      <c r="C602481" s="1"/>
      <c r="D602481" s="1"/>
    </row>
    <row r="602500" spans="1:4" x14ac:dyDescent="0.35">
      <c r="A602500" s="1"/>
      <c r="B602500" s="1"/>
      <c r="C602500" s="1"/>
      <c r="D602500" s="1"/>
    </row>
    <row r="602519" spans="1:4" x14ac:dyDescent="0.35">
      <c r="A602519" s="1"/>
      <c r="B602519" s="1"/>
      <c r="C602519" s="1"/>
      <c r="D602519" s="1"/>
    </row>
    <row r="602538" spans="1:4" x14ac:dyDescent="0.35">
      <c r="A602538" s="1"/>
      <c r="B602538" s="1"/>
      <c r="C602538" s="1"/>
      <c r="D602538" s="1"/>
    </row>
    <row r="602557" spans="1:4" x14ac:dyDescent="0.35">
      <c r="A602557" s="1"/>
      <c r="B602557" s="1"/>
      <c r="C602557" s="1"/>
      <c r="D602557" s="1"/>
    </row>
    <row r="602576" spans="1:4" x14ac:dyDescent="0.35">
      <c r="A602576" s="1"/>
      <c r="B602576" s="1"/>
      <c r="C602576" s="1"/>
      <c r="D602576" s="1"/>
    </row>
    <row r="602595" spans="1:4" x14ac:dyDescent="0.35">
      <c r="A602595" s="1"/>
      <c r="B602595" s="1"/>
      <c r="C602595" s="1"/>
      <c r="D602595" s="1"/>
    </row>
    <row r="602614" spans="1:4" x14ac:dyDescent="0.35">
      <c r="A602614" s="1"/>
      <c r="B602614" s="1"/>
      <c r="C602614" s="1"/>
      <c r="D602614" s="1"/>
    </row>
    <row r="602633" spans="1:4" x14ac:dyDescent="0.35">
      <c r="A602633" s="1"/>
      <c r="B602633" s="1"/>
      <c r="C602633" s="1"/>
      <c r="D602633" s="1"/>
    </row>
    <row r="602652" spans="1:4" x14ac:dyDescent="0.35">
      <c r="A602652" s="1"/>
      <c r="B602652" s="1"/>
      <c r="C602652" s="1"/>
      <c r="D602652" s="1"/>
    </row>
    <row r="602671" spans="1:4" x14ac:dyDescent="0.35">
      <c r="A602671" s="1"/>
      <c r="B602671" s="1"/>
      <c r="C602671" s="1"/>
      <c r="D602671" s="1"/>
    </row>
    <row r="602690" spans="1:4" x14ac:dyDescent="0.35">
      <c r="A602690" s="1"/>
      <c r="B602690" s="1"/>
      <c r="C602690" s="1"/>
      <c r="D602690" s="1"/>
    </row>
    <row r="602709" spans="1:4" x14ac:dyDescent="0.35">
      <c r="A602709" s="1"/>
      <c r="B602709" s="1"/>
      <c r="C602709" s="1"/>
      <c r="D602709" s="1"/>
    </row>
    <row r="602728" spans="1:4" x14ac:dyDescent="0.35">
      <c r="A602728" s="1"/>
      <c r="B602728" s="1"/>
      <c r="C602728" s="1"/>
      <c r="D602728" s="1"/>
    </row>
    <row r="602747" spans="1:4" x14ac:dyDescent="0.35">
      <c r="A602747" s="1"/>
      <c r="B602747" s="1"/>
      <c r="C602747" s="1"/>
      <c r="D602747" s="1"/>
    </row>
    <row r="602766" spans="1:4" x14ac:dyDescent="0.35">
      <c r="A602766" s="1"/>
      <c r="B602766" s="1"/>
      <c r="C602766" s="1"/>
      <c r="D602766" s="1"/>
    </row>
    <row r="602785" spans="1:4" x14ac:dyDescent="0.35">
      <c r="A602785" s="1"/>
      <c r="B602785" s="1"/>
      <c r="C602785" s="1"/>
      <c r="D602785" s="1"/>
    </row>
    <row r="602804" spans="1:4" x14ac:dyDescent="0.35">
      <c r="A602804" s="1"/>
      <c r="B602804" s="1"/>
      <c r="C602804" s="1"/>
      <c r="D602804" s="1"/>
    </row>
    <row r="602823" spans="1:4" x14ac:dyDescent="0.35">
      <c r="A602823" s="1"/>
      <c r="B602823" s="1"/>
      <c r="C602823" s="1"/>
      <c r="D602823" s="1"/>
    </row>
    <row r="602842" spans="1:4" x14ac:dyDescent="0.35">
      <c r="A602842" s="1"/>
      <c r="B602842" s="1"/>
      <c r="C602842" s="1"/>
      <c r="D602842" s="1"/>
    </row>
    <row r="602861" spans="1:4" x14ac:dyDescent="0.35">
      <c r="A602861" s="1"/>
      <c r="B602861" s="1"/>
      <c r="C602861" s="1"/>
      <c r="D602861" s="1"/>
    </row>
    <row r="602880" spans="1:4" x14ac:dyDescent="0.35">
      <c r="A602880" s="1"/>
      <c r="B602880" s="1"/>
      <c r="C602880" s="1"/>
      <c r="D602880" s="1"/>
    </row>
    <row r="602899" spans="1:4" x14ac:dyDescent="0.35">
      <c r="A602899" s="1"/>
      <c r="B602899" s="1"/>
      <c r="C602899" s="1"/>
      <c r="D602899" s="1"/>
    </row>
    <row r="602918" spans="1:4" x14ac:dyDescent="0.35">
      <c r="A602918" s="1"/>
      <c r="B602918" s="1"/>
      <c r="C602918" s="1"/>
      <c r="D602918" s="1"/>
    </row>
    <row r="602937" spans="1:4" x14ac:dyDescent="0.35">
      <c r="A602937" s="1"/>
      <c r="B602937" s="1"/>
      <c r="C602937" s="1"/>
      <c r="D602937" s="1"/>
    </row>
    <row r="602956" spans="1:4" x14ac:dyDescent="0.35">
      <c r="A602956" s="1"/>
      <c r="B602956" s="1"/>
      <c r="C602956" s="1"/>
      <c r="D602956" s="1"/>
    </row>
    <row r="602975" spans="1:4" x14ac:dyDescent="0.35">
      <c r="A602975" s="1"/>
      <c r="B602975" s="1"/>
      <c r="C602975" s="1"/>
      <c r="D602975" s="1"/>
    </row>
    <row r="602994" spans="1:4" x14ac:dyDescent="0.35">
      <c r="A602994" s="1"/>
      <c r="B602994" s="1"/>
      <c r="C602994" s="1"/>
      <c r="D602994" s="1"/>
    </row>
    <row r="603013" spans="1:4" x14ac:dyDescent="0.35">
      <c r="A603013" s="1"/>
      <c r="B603013" s="1"/>
      <c r="C603013" s="1"/>
      <c r="D603013" s="1"/>
    </row>
    <row r="603032" spans="1:4" x14ac:dyDescent="0.35">
      <c r="A603032" s="1"/>
      <c r="B603032" s="1"/>
      <c r="C603032" s="1"/>
      <c r="D603032" s="1"/>
    </row>
    <row r="603051" spans="1:4" x14ac:dyDescent="0.35">
      <c r="A603051" s="1"/>
      <c r="B603051" s="1"/>
      <c r="C603051" s="1"/>
      <c r="D603051" s="1"/>
    </row>
    <row r="603070" spans="1:4" x14ac:dyDescent="0.35">
      <c r="A603070" s="1"/>
      <c r="B603070" s="1"/>
      <c r="C603070" s="1"/>
      <c r="D603070" s="1"/>
    </row>
    <row r="603089" spans="1:4" x14ac:dyDescent="0.35">
      <c r="A603089" s="1"/>
      <c r="B603089" s="1"/>
      <c r="C603089" s="1"/>
      <c r="D603089" s="1"/>
    </row>
    <row r="603108" spans="1:4" x14ac:dyDescent="0.35">
      <c r="A603108" s="1"/>
      <c r="B603108" s="1"/>
      <c r="C603108" s="1"/>
      <c r="D603108" s="1"/>
    </row>
    <row r="603127" spans="1:4" x14ac:dyDescent="0.35">
      <c r="A603127" s="1"/>
      <c r="B603127" s="1"/>
      <c r="C603127" s="1"/>
      <c r="D603127" s="1"/>
    </row>
    <row r="603146" spans="1:4" x14ac:dyDescent="0.35">
      <c r="A603146" s="1"/>
      <c r="B603146" s="1"/>
      <c r="C603146" s="1"/>
      <c r="D603146" s="1"/>
    </row>
    <row r="603165" spans="1:4" x14ac:dyDescent="0.35">
      <c r="A603165" s="1"/>
      <c r="B603165" s="1"/>
      <c r="C603165" s="1"/>
      <c r="D603165" s="1"/>
    </row>
    <row r="603184" spans="1:4" x14ac:dyDescent="0.35">
      <c r="A603184" s="1"/>
      <c r="B603184" s="1"/>
      <c r="C603184" s="1"/>
      <c r="D603184" s="1"/>
    </row>
    <row r="603203" spans="1:4" x14ac:dyDescent="0.35">
      <c r="A603203" s="1"/>
      <c r="B603203" s="1"/>
      <c r="C603203" s="1"/>
      <c r="D603203" s="1"/>
    </row>
    <row r="603222" spans="1:4" x14ac:dyDescent="0.35">
      <c r="A603222" s="1"/>
      <c r="B603222" s="1"/>
      <c r="C603222" s="1"/>
      <c r="D603222" s="1"/>
    </row>
    <row r="603241" spans="1:4" x14ac:dyDescent="0.35">
      <c r="A603241" s="1"/>
      <c r="B603241" s="1"/>
      <c r="C603241" s="1"/>
      <c r="D603241" s="1"/>
    </row>
    <row r="603260" spans="1:4" x14ac:dyDescent="0.35">
      <c r="A603260" s="1"/>
      <c r="B603260" s="1"/>
      <c r="C603260" s="1"/>
      <c r="D603260" s="1"/>
    </row>
    <row r="603279" spans="1:4" x14ac:dyDescent="0.35">
      <c r="A603279" s="1"/>
      <c r="B603279" s="1"/>
      <c r="C603279" s="1"/>
      <c r="D603279" s="1"/>
    </row>
    <row r="603298" spans="1:4" x14ac:dyDescent="0.35">
      <c r="A603298" s="1"/>
      <c r="B603298" s="1"/>
      <c r="C603298" s="1"/>
      <c r="D603298" s="1"/>
    </row>
    <row r="603317" spans="1:4" x14ac:dyDescent="0.35">
      <c r="A603317" s="1"/>
      <c r="B603317" s="1"/>
      <c r="C603317" s="1"/>
      <c r="D603317" s="1"/>
    </row>
    <row r="603336" spans="1:4" x14ac:dyDescent="0.35">
      <c r="A603336" s="1"/>
      <c r="B603336" s="1"/>
      <c r="C603336" s="1"/>
      <c r="D603336" s="1"/>
    </row>
    <row r="603355" spans="1:4" x14ac:dyDescent="0.35">
      <c r="A603355" s="1"/>
      <c r="B603355" s="1"/>
      <c r="C603355" s="1"/>
      <c r="D603355" s="1"/>
    </row>
    <row r="603374" spans="1:4" x14ac:dyDescent="0.35">
      <c r="A603374" s="1"/>
      <c r="B603374" s="1"/>
      <c r="C603374" s="1"/>
      <c r="D603374" s="1"/>
    </row>
    <row r="603393" spans="1:4" x14ac:dyDescent="0.35">
      <c r="A603393" s="1"/>
      <c r="B603393" s="1"/>
      <c r="C603393" s="1"/>
      <c r="D603393" s="1"/>
    </row>
    <row r="603412" spans="1:4" x14ac:dyDescent="0.35">
      <c r="A603412" s="1"/>
      <c r="B603412" s="1"/>
      <c r="C603412" s="1"/>
      <c r="D603412" s="1"/>
    </row>
    <row r="603431" spans="1:4" x14ac:dyDescent="0.35">
      <c r="A603431" s="1"/>
      <c r="B603431" s="1"/>
      <c r="C603431" s="1"/>
      <c r="D603431" s="1"/>
    </row>
    <row r="603450" spans="1:4" x14ac:dyDescent="0.35">
      <c r="A603450" s="1"/>
      <c r="B603450" s="1"/>
      <c r="C603450" s="1"/>
      <c r="D603450" s="1"/>
    </row>
    <row r="603469" spans="1:4" x14ac:dyDescent="0.35">
      <c r="A603469" s="1"/>
      <c r="B603469" s="1"/>
      <c r="C603469" s="1"/>
      <c r="D603469" s="1"/>
    </row>
    <row r="603488" spans="1:4" x14ac:dyDescent="0.35">
      <c r="A603488" s="1"/>
      <c r="B603488" s="1"/>
      <c r="C603488" s="1"/>
      <c r="D603488" s="1"/>
    </row>
    <row r="603507" spans="1:4" x14ac:dyDescent="0.35">
      <c r="A603507" s="1"/>
      <c r="B603507" s="1"/>
      <c r="C603507" s="1"/>
      <c r="D603507" s="1"/>
    </row>
    <row r="603526" spans="1:4" x14ac:dyDescent="0.35">
      <c r="A603526" s="1"/>
      <c r="B603526" s="1"/>
      <c r="C603526" s="1"/>
      <c r="D603526" s="1"/>
    </row>
    <row r="603545" spans="1:4" x14ac:dyDescent="0.35">
      <c r="A603545" s="1"/>
      <c r="B603545" s="1"/>
      <c r="C603545" s="1"/>
      <c r="D603545" s="1"/>
    </row>
    <row r="603564" spans="1:4" x14ac:dyDescent="0.35">
      <c r="A603564" s="1"/>
      <c r="B603564" s="1"/>
      <c r="C603564" s="1"/>
      <c r="D603564" s="1"/>
    </row>
    <row r="603583" spans="1:4" x14ac:dyDescent="0.35">
      <c r="A603583" s="1"/>
      <c r="B603583" s="1"/>
      <c r="C603583" s="1"/>
      <c r="D603583" s="1"/>
    </row>
    <row r="603602" spans="1:4" x14ac:dyDescent="0.35">
      <c r="A603602" s="1"/>
      <c r="B603602" s="1"/>
      <c r="C603602" s="1"/>
      <c r="D603602" s="1"/>
    </row>
    <row r="603621" spans="1:4" x14ac:dyDescent="0.35">
      <c r="A603621" s="1"/>
      <c r="B603621" s="1"/>
      <c r="C603621" s="1"/>
      <c r="D603621" s="1"/>
    </row>
    <row r="603640" spans="1:4" x14ac:dyDescent="0.35">
      <c r="A603640" s="1"/>
      <c r="B603640" s="1"/>
      <c r="C603640" s="1"/>
      <c r="D603640" s="1"/>
    </row>
    <row r="603659" spans="1:4" x14ac:dyDescent="0.35">
      <c r="A603659" s="1"/>
      <c r="B603659" s="1"/>
      <c r="C603659" s="1"/>
      <c r="D603659" s="1"/>
    </row>
    <row r="603678" spans="1:4" x14ac:dyDescent="0.35">
      <c r="A603678" s="1"/>
      <c r="B603678" s="1"/>
      <c r="C603678" s="1"/>
      <c r="D603678" s="1"/>
    </row>
    <row r="603697" spans="1:4" x14ac:dyDescent="0.35">
      <c r="A603697" s="1"/>
      <c r="B603697" s="1"/>
      <c r="C603697" s="1"/>
      <c r="D603697" s="1"/>
    </row>
    <row r="603716" spans="1:4" x14ac:dyDescent="0.35">
      <c r="A603716" s="1"/>
      <c r="B603716" s="1"/>
      <c r="C603716" s="1"/>
      <c r="D603716" s="1"/>
    </row>
    <row r="603735" spans="1:4" x14ac:dyDescent="0.35">
      <c r="A603735" s="1"/>
      <c r="B603735" s="1"/>
      <c r="C603735" s="1"/>
      <c r="D603735" s="1"/>
    </row>
    <row r="603754" spans="1:4" x14ac:dyDescent="0.35">
      <c r="A603754" s="1"/>
      <c r="B603754" s="1"/>
      <c r="C603754" s="1"/>
      <c r="D603754" s="1"/>
    </row>
    <row r="603773" spans="1:4" x14ac:dyDescent="0.35">
      <c r="A603773" s="1"/>
      <c r="B603773" s="1"/>
      <c r="C603773" s="1"/>
      <c r="D603773" s="1"/>
    </row>
    <row r="603792" spans="1:4" x14ac:dyDescent="0.35">
      <c r="A603792" s="1"/>
      <c r="B603792" s="1"/>
      <c r="C603792" s="1"/>
      <c r="D603792" s="1"/>
    </row>
    <row r="603811" spans="1:4" x14ac:dyDescent="0.35">
      <c r="A603811" s="1"/>
      <c r="B603811" s="1"/>
      <c r="C603811" s="1"/>
      <c r="D603811" s="1"/>
    </row>
    <row r="603830" spans="1:4" x14ac:dyDescent="0.35">
      <c r="A603830" s="1"/>
      <c r="B603830" s="1"/>
      <c r="C603830" s="1"/>
      <c r="D603830" s="1"/>
    </row>
    <row r="603849" spans="1:4" x14ac:dyDescent="0.35">
      <c r="A603849" s="1"/>
      <c r="B603849" s="1"/>
      <c r="C603849" s="1"/>
      <c r="D603849" s="1"/>
    </row>
    <row r="603868" spans="1:4" x14ac:dyDescent="0.35">
      <c r="A603868" s="1"/>
      <c r="B603868" s="1"/>
      <c r="C603868" s="1"/>
      <c r="D603868" s="1"/>
    </row>
    <row r="603887" spans="1:4" x14ac:dyDescent="0.35">
      <c r="A603887" s="1"/>
      <c r="B603887" s="1"/>
      <c r="C603887" s="1"/>
      <c r="D603887" s="1"/>
    </row>
    <row r="603906" spans="1:4" x14ac:dyDescent="0.35">
      <c r="A603906" s="1"/>
      <c r="B603906" s="1"/>
      <c r="C603906" s="1"/>
      <c r="D603906" s="1"/>
    </row>
    <row r="603925" spans="1:4" x14ac:dyDescent="0.35">
      <c r="A603925" s="1"/>
      <c r="B603925" s="1"/>
      <c r="C603925" s="1"/>
      <c r="D603925" s="1"/>
    </row>
    <row r="603944" spans="1:4" x14ac:dyDescent="0.35">
      <c r="A603944" s="1"/>
      <c r="B603944" s="1"/>
      <c r="C603944" s="1"/>
      <c r="D603944" s="1"/>
    </row>
    <row r="603963" spans="1:4" x14ac:dyDescent="0.35">
      <c r="A603963" s="1"/>
      <c r="B603963" s="1"/>
      <c r="C603963" s="1"/>
      <c r="D603963" s="1"/>
    </row>
    <row r="603982" spans="1:4" x14ac:dyDescent="0.35">
      <c r="A603982" s="1"/>
      <c r="B603982" s="1"/>
      <c r="C603982" s="1"/>
      <c r="D603982" s="1"/>
    </row>
    <row r="604001" spans="1:4" x14ac:dyDescent="0.35">
      <c r="A604001" s="1"/>
      <c r="B604001" s="1"/>
      <c r="C604001" s="1"/>
      <c r="D604001" s="1"/>
    </row>
    <row r="604020" spans="1:4" x14ac:dyDescent="0.35">
      <c r="A604020" s="1"/>
      <c r="B604020" s="1"/>
      <c r="C604020" s="1"/>
      <c r="D604020" s="1"/>
    </row>
    <row r="604039" spans="1:4" x14ac:dyDescent="0.35">
      <c r="A604039" s="1"/>
      <c r="B604039" s="1"/>
      <c r="C604039" s="1"/>
      <c r="D604039" s="1"/>
    </row>
    <row r="604058" spans="1:4" x14ac:dyDescent="0.35">
      <c r="A604058" s="1"/>
      <c r="B604058" s="1"/>
      <c r="C604058" s="1"/>
      <c r="D604058" s="1"/>
    </row>
    <row r="604077" spans="1:4" x14ac:dyDescent="0.35">
      <c r="A604077" s="1"/>
      <c r="B604077" s="1"/>
      <c r="C604077" s="1"/>
      <c r="D604077" s="1"/>
    </row>
    <row r="604096" spans="1:4" x14ac:dyDescent="0.35">
      <c r="A604096" s="1"/>
      <c r="B604096" s="1"/>
      <c r="C604096" s="1"/>
      <c r="D604096" s="1"/>
    </row>
    <row r="604115" spans="1:4" x14ac:dyDescent="0.35">
      <c r="A604115" s="1"/>
      <c r="B604115" s="1"/>
      <c r="C604115" s="1"/>
      <c r="D604115" s="1"/>
    </row>
    <row r="604134" spans="1:4" x14ac:dyDescent="0.35">
      <c r="A604134" s="1"/>
      <c r="B604134" s="1"/>
      <c r="C604134" s="1"/>
      <c r="D604134" s="1"/>
    </row>
    <row r="604153" spans="1:4" x14ac:dyDescent="0.35">
      <c r="A604153" s="1"/>
      <c r="B604153" s="1"/>
      <c r="C604153" s="1"/>
      <c r="D604153" s="1"/>
    </row>
    <row r="604172" spans="1:4" x14ac:dyDescent="0.35">
      <c r="A604172" s="1"/>
      <c r="B604172" s="1"/>
      <c r="C604172" s="1"/>
      <c r="D604172" s="1"/>
    </row>
    <row r="604191" spans="1:4" x14ac:dyDescent="0.35">
      <c r="A604191" s="1"/>
      <c r="B604191" s="1"/>
      <c r="C604191" s="1"/>
      <c r="D604191" s="1"/>
    </row>
    <row r="604210" spans="1:4" x14ac:dyDescent="0.35">
      <c r="A604210" s="1"/>
      <c r="B604210" s="1"/>
      <c r="C604210" s="1"/>
      <c r="D604210" s="1"/>
    </row>
    <row r="604229" spans="1:4" x14ac:dyDescent="0.35">
      <c r="A604229" s="1"/>
      <c r="B604229" s="1"/>
      <c r="C604229" s="1"/>
      <c r="D604229" s="1"/>
    </row>
    <row r="604248" spans="1:4" x14ac:dyDescent="0.35">
      <c r="A604248" s="1"/>
      <c r="B604248" s="1"/>
      <c r="C604248" s="1"/>
      <c r="D604248" s="1"/>
    </row>
    <row r="604267" spans="1:4" x14ac:dyDescent="0.35">
      <c r="A604267" s="1"/>
      <c r="B604267" s="1"/>
      <c r="C604267" s="1"/>
      <c r="D604267" s="1"/>
    </row>
    <row r="604286" spans="1:4" x14ac:dyDescent="0.35">
      <c r="A604286" s="1"/>
      <c r="B604286" s="1"/>
      <c r="C604286" s="1"/>
      <c r="D604286" s="1"/>
    </row>
    <row r="604305" spans="1:4" x14ac:dyDescent="0.35">
      <c r="A604305" s="1"/>
      <c r="B604305" s="1"/>
      <c r="C604305" s="1"/>
      <c r="D604305" s="1"/>
    </row>
    <row r="604324" spans="1:4" x14ac:dyDescent="0.35">
      <c r="A604324" s="1"/>
      <c r="B604324" s="1"/>
      <c r="C604324" s="1"/>
      <c r="D604324" s="1"/>
    </row>
    <row r="604343" spans="1:4" x14ac:dyDescent="0.35">
      <c r="A604343" s="1"/>
      <c r="B604343" s="1"/>
      <c r="C604343" s="1"/>
      <c r="D604343" s="1"/>
    </row>
    <row r="604362" spans="1:4" x14ac:dyDescent="0.35">
      <c r="A604362" s="1"/>
      <c r="B604362" s="1"/>
      <c r="C604362" s="1"/>
      <c r="D604362" s="1"/>
    </row>
    <row r="604381" spans="1:4" x14ac:dyDescent="0.35">
      <c r="A604381" s="1"/>
      <c r="B604381" s="1"/>
      <c r="C604381" s="1"/>
      <c r="D604381" s="1"/>
    </row>
    <row r="604400" spans="1:4" x14ac:dyDescent="0.35">
      <c r="A604400" s="1"/>
      <c r="B604400" s="1"/>
      <c r="C604400" s="1"/>
      <c r="D604400" s="1"/>
    </row>
    <row r="604419" spans="1:4" x14ac:dyDescent="0.35">
      <c r="A604419" s="1"/>
      <c r="B604419" s="1"/>
      <c r="C604419" s="1"/>
      <c r="D604419" s="1"/>
    </row>
    <row r="604438" spans="1:4" x14ac:dyDescent="0.35">
      <c r="A604438" s="1"/>
      <c r="B604438" s="1"/>
      <c r="C604438" s="1"/>
      <c r="D604438" s="1"/>
    </row>
    <row r="604457" spans="1:4" x14ac:dyDescent="0.35">
      <c r="A604457" s="1"/>
      <c r="B604457" s="1"/>
      <c r="C604457" s="1"/>
      <c r="D604457" s="1"/>
    </row>
    <row r="604476" spans="1:4" x14ac:dyDescent="0.35">
      <c r="A604476" s="1"/>
      <c r="B604476" s="1"/>
      <c r="C604476" s="1"/>
      <c r="D604476" s="1"/>
    </row>
    <row r="604495" spans="1:4" x14ac:dyDescent="0.35">
      <c r="A604495" s="1"/>
      <c r="B604495" s="1"/>
      <c r="C604495" s="1"/>
      <c r="D604495" s="1"/>
    </row>
    <row r="604514" spans="1:4" x14ac:dyDescent="0.35">
      <c r="A604514" s="1"/>
      <c r="B604514" s="1"/>
      <c r="C604514" s="1"/>
      <c r="D604514" s="1"/>
    </row>
    <row r="604533" spans="1:4" x14ac:dyDescent="0.35">
      <c r="A604533" s="1"/>
      <c r="B604533" s="1"/>
      <c r="C604533" s="1"/>
      <c r="D604533" s="1"/>
    </row>
    <row r="604552" spans="1:4" x14ac:dyDescent="0.35">
      <c r="A604552" s="1"/>
      <c r="B604552" s="1"/>
      <c r="C604552" s="1"/>
      <c r="D604552" s="1"/>
    </row>
    <row r="604571" spans="1:4" x14ac:dyDescent="0.35">
      <c r="A604571" s="1"/>
      <c r="B604571" s="1"/>
      <c r="C604571" s="1"/>
      <c r="D604571" s="1"/>
    </row>
    <row r="604590" spans="1:4" x14ac:dyDescent="0.35">
      <c r="A604590" s="1"/>
      <c r="B604590" s="1"/>
      <c r="C604590" s="1"/>
      <c r="D604590" s="1"/>
    </row>
    <row r="604609" spans="1:4" x14ac:dyDescent="0.35">
      <c r="A604609" s="1"/>
      <c r="B604609" s="1"/>
      <c r="C604609" s="1"/>
      <c r="D604609" s="1"/>
    </row>
    <row r="604628" spans="1:4" x14ac:dyDescent="0.35">
      <c r="A604628" s="1"/>
      <c r="B604628" s="1"/>
      <c r="C604628" s="1"/>
      <c r="D604628" s="1"/>
    </row>
    <row r="604647" spans="1:4" x14ac:dyDescent="0.35">
      <c r="A604647" s="1"/>
      <c r="B604647" s="1"/>
      <c r="C604647" s="1"/>
      <c r="D604647" s="1"/>
    </row>
    <row r="604666" spans="1:4" x14ac:dyDescent="0.35">
      <c r="A604666" s="1"/>
      <c r="B604666" s="1"/>
      <c r="C604666" s="1"/>
      <c r="D604666" s="1"/>
    </row>
    <row r="604685" spans="1:4" x14ac:dyDescent="0.35">
      <c r="A604685" s="1"/>
      <c r="B604685" s="1"/>
      <c r="C604685" s="1"/>
      <c r="D604685" s="1"/>
    </row>
    <row r="604704" spans="1:4" x14ac:dyDescent="0.35">
      <c r="A604704" s="1"/>
      <c r="B604704" s="1"/>
      <c r="C604704" s="1"/>
      <c r="D604704" s="1"/>
    </row>
    <row r="604723" spans="1:4" x14ac:dyDescent="0.35">
      <c r="A604723" s="1"/>
      <c r="B604723" s="1"/>
      <c r="C604723" s="1"/>
      <c r="D604723" s="1"/>
    </row>
    <row r="604742" spans="1:4" x14ac:dyDescent="0.35">
      <c r="A604742" s="1"/>
      <c r="B604742" s="1"/>
      <c r="C604742" s="1"/>
      <c r="D604742" s="1"/>
    </row>
    <row r="604761" spans="1:4" x14ac:dyDescent="0.35">
      <c r="A604761" s="1"/>
      <c r="B604761" s="1"/>
      <c r="C604761" s="1"/>
      <c r="D604761" s="1"/>
    </row>
    <row r="604780" spans="1:4" x14ac:dyDescent="0.35">
      <c r="A604780" s="1"/>
      <c r="B604780" s="1"/>
      <c r="C604780" s="1"/>
      <c r="D604780" s="1"/>
    </row>
    <row r="604799" spans="1:4" x14ac:dyDescent="0.35">
      <c r="A604799" s="1"/>
      <c r="B604799" s="1"/>
      <c r="C604799" s="1"/>
      <c r="D604799" s="1"/>
    </row>
    <row r="604818" spans="1:4" x14ac:dyDescent="0.35">
      <c r="A604818" s="1"/>
      <c r="B604818" s="1"/>
      <c r="C604818" s="1"/>
      <c r="D604818" s="1"/>
    </row>
    <row r="604837" spans="1:4" x14ac:dyDescent="0.35">
      <c r="A604837" s="1"/>
      <c r="B604837" s="1"/>
      <c r="C604837" s="1"/>
      <c r="D604837" s="1"/>
    </row>
    <row r="604856" spans="1:4" x14ac:dyDescent="0.35">
      <c r="A604856" s="1"/>
      <c r="B604856" s="1"/>
      <c r="C604856" s="1"/>
      <c r="D604856" s="1"/>
    </row>
    <row r="604875" spans="1:4" x14ac:dyDescent="0.35">
      <c r="A604875" s="1"/>
      <c r="B604875" s="1"/>
      <c r="C604875" s="1"/>
      <c r="D604875" s="1"/>
    </row>
    <row r="604894" spans="1:4" x14ac:dyDescent="0.35">
      <c r="A604894" s="1"/>
      <c r="B604894" s="1"/>
      <c r="C604894" s="1"/>
      <c r="D604894" s="1"/>
    </row>
    <row r="604913" spans="1:4" x14ac:dyDescent="0.35">
      <c r="A604913" s="1"/>
      <c r="B604913" s="1"/>
      <c r="C604913" s="1"/>
      <c r="D604913" s="1"/>
    </row>
    <row r="604932" spans="1:4" x14ac:dyDescent="0.35">
      <c r="A604932" s="1"/>
      <c r="B604932" s="1"/>
      <c r="C604932" s="1"/>
      <c r="D604932" s="1"/>
    </row>
    <row r="604951" spans="1:4" x14ac:dyDescent="0.35">
      <c r="A604951" s="1"/>
      <c r="B604951" s="1"/>
      <c r="C604951" s="1"/>
      <c r="D604951" s="1"/>
    </row>
    <row r="604970" spans="1:4" x14ac:dyDescent="0.35">
      <c r="A604970" s="1"/>
      <c r="B604970" s="1"/>
      <c r="C604970" s="1"/>
      <c r="D604970" s="1"/>
    </row>
    <row r="604989" spans="1:4" x14ac:dyDescent="0.35">
      <c r="A604989" s="1"/>
      <c r="B604989" s="1"/>
      <c r="C604989" s="1"/>
      <c r="D604989" s="1"/>
    </row>
    <row r="605008" spans="1:4" x14ac:dyDescent="0.35">
      <c r="A605008" s="1"/>
      <c r="B605008" s="1"/>
      <c r="C605008" s="1"/>
      <c r="D605008" s="1"/>
    </row>
    <row r="605027" spans="1:4" x14ac:dyDescent="0.35">
      <c r="A605027" s="1"/>
      <c r="B605027" s="1"/>
      <c r="C605027" s="1"/>
      <c r="D605027" s="1"/>
    </row>
    <row r="605046" spans="1:4" x14ac:dyDescent="0.35">
      <c r="A605046" s="1"/>
      <c r="B605046" s="1"/>
      <c r="C605046" s="1"/>
      <c r="D605046" s="1"/>
    </row>
    <row r="605065" spans="1:4" x14ac:dyDescent="0.35">
      <c r="A605065" s="1"/>
      <c r="B605065" s="1"/>
      <c r="C605065" s="1"/>
      <c r="D605065" s="1"/>
    </row>
    <row r="605084" spans="1:4" x14ac:dyDescent="0.35">
      <c r="A605084" s="1"/>
      <c r="B605084" s="1"/>
      <c r="C605084" s="1"/>
      <c r="D605084" s="1"/>
    </row>
    <row r="605103" spans="1:4" x14ac:dyDescent="0.35">
      <c r="A605103" s="1"/>
      <c r="B605103" s="1"/>
      <c r="C605103" s="1"/>
      <c r="D605103" s="1"/>
    </row>
    <row r="605122" spans="1:4" x14ac:dyDescent="0.35">
      <c r="A605122" s="1"/>
      <c r="B605122" s="1"/>
      <c r="C605122" s="1"/>
      <c r="D605122" s="1"/>
    </row>
    <row r="605141" spans="1:4" x14ac:dyDescent="0.35">
      <c r="A605141" s="1"/>
      <c r="B605141" s="1"/>
      <c r="C605141" s="1"/>
      <c r="D605141" s="1"/>
    </row>
    <row r="605160" spans="1:4" x14ac:dyDescent="0.35">
      <c r="A605160" s="1"/>
      <c r="B605160" s="1"/>
      <c r="C605160" s="1"/>
      <c r="D605160" s="1"/>
    </row>
    <row r="605179" spans="1:4" x14ac:dyDescent="0.35">
      <c r="A605179" s="1"/>
      <c r="B605179" s="1"/>
      <c r="C605179" s="1"/>
      <c r="D605179" s="1"/>
    </row>
    <row r="605198" spans="1:4" x14ac:dyDescent="0.35">
      <c r="A605198" s="1"/>
      <c r="B605198" s="1"/>
      <c r="C605198" s="1"/>
      <c r="D605198" s="1"/>
    </row>
    <row r="605217" spans="1:4" x14ac:dyDescent="0.35">
      <c r="A605217" s="1"/>
      <c r="B605217" s="1"/>
      <c r="C605217" s="1"/>
      <c r="D605217" s="1"/>
    </row>
    <row r="605236" spans="1:4" x14ac:dyDescent="0.35">
      <c r="A605236" s="1"/>
      <c r="B605236" s="1"/>
      <c r="C605236" s="1"/>
      <c r="D605236" s="1"/>
    </row>
    <row r="605255" spans="1:4" x14ac:dyDescent="0.35">
      <c r="A605255" s="1"/>
      <c r="B605255" s="1"/>
      <c r="C605255" s="1"/>
      <c r="D605255" s="1"/>
    </row>
    <row r="605274" spans="1:4" x14ac:dyDescent="0.35">
      <c r="A605274" s="1"/>
      <c r="B605274" s="1"/>
      <c r="C605274" s="1"/>
      <c r="D605274" s="1"/>
    </row>
    <row r="605293" spans="1:4" x14ac:dyDescent="0.35">
      <c r="A605293" s="1"/>
      <c r="B605293" s="1"/>
      <c r="C605293" s="1"/>
      <c r="D605293" s="1"/>
    </row>
    <row r="605312" spans="1:4" x14ac:dyDescent="0.35">
      <c r="A605312" s="1"/>
      <c r="B605312" s="1"/>
      <c r="C605312" s="1"/>
      <c r="D605312" s="1"/>
    </row>
    <row r="605331" spans="1:4" x14ac:dyDescent="0.35">
      <c r="A605331" s="1"/>
      <c r="B605331" s="1"/>
      <c r="C605331" s="1"/>
      <c r="D605331" s="1"/>
    </row>
    <row r="605350" spans="1:4" x14ac:dyDescent="0.35">
      <c r="A605350" s="1"/>
      <c r="B605350" s="1"/>
      <c r="C605350" s="1"/>
      <c r="D605350" s="1"/>
    </row>
    <row r="605369" spans="1:4" x14ac:dyDescent="0.35">
      <c r="A605369" s="1"/>
      <c r="B605369" s="1"/>
      <c r="C605369" s="1"/>
      <c r="D605369" s="1"/>
    </row>
    <row r="605388" spans="1:4" x14ac:dyDescent="0.35">
      <c r="A605388" s="1"/>
      <c r="B605388" s="1"/>
      <c r="C605388" s="1"/>
      <c r="D605388" s="1"/>
    </row>
    <row r="605407" spans="1:4" x14ac:dyDescent="0.35">
      <c r="A605407" s="1"/>
      <c r="B605407" s="1"/>
      <c r="C605407" s="1"/>
      <c r="D605407" s="1"/>
    </row>
    <row r="605426" spans="1:4" x14ac:dyDescent="0.35">
      <c r="A605426" s="1"/>
      <c r="B605426" s="1"/>
      <c r="C605426" s="1"/>
      <c r="D605426" s="1"/>
    </row>
    <row r="605445" spans="1:4" x14ac:dyDescent="0.35">
      <c r="A605445" s="1"/>
      <c r="B605445" s="1"/>
      <c r="C605445" s="1"/>
      <c r="D605445" s="1"/>
    </row>
    <row r="605464" spans="1:4" x14ac:dyDescent="0.35">
      <c r="A605464" s="1"/>
      <c r="B605464" s="1"/>
      <c r="C605464" s="1"/>
      <c r="D605464" s="1"/>
    </row>
    <row r="605483" spans="1:4" x14ac:dyDescent="0.35">
      <c r="A605483" s="1"/>
      <c r="B605483" s="1"/>
      <c r="C605483" s="1"/>
      <c r="D605483" s="1"/>
    </row>
    <row r="605502" spans="1:4" x14ac:dyDescent="0.35">
      <c r="A605502" s="1"/>
      <c r="B605502" s="1"/>
      <c r="C605502" s="1"/>
      <c r="D605502" s="1"/>
    </row>
    <row r="605521" spans="1:4" x14ac:dyDescent="0.35">
      <c r="A605521" s="1"/>
      <c r="B605521" s="1"/>
      <c r="C605521" s="1"/>
      <c r="D605521" s="1"/>
    </row>
    <row r="605540" spans="1:4" x14ac:dyDescent="0.35">
      <c r="A605540" s="1"/>
      <c r="B605540" s="1"/>
      <c r="C605540" s="1"/>
      <c r="D605540" s="1"/>
    </row>
    <row r="605559" spans="1:4" x14ac:dyDescent="0.35">
      <c r="A605559" s="1"/>
      <c r="B605559" s="1"/>
      <c r="C605559" s="1"/>
      <c r="D605559" s="1"/>
    </row>
    <row r="605578" spans="1:4" x14ac:dyDescent="0.35">
      <c r="A605578" s="1"/>
      <c r="B605578" s="1"/>
      <c r="C605578" s="1"/>
      <c r="D605578" s="1"/>
    </row>
    <row r="605597" spans="1:4" x14ac:dyDescent="0.35">
      <c r="A605597" s="1"/>
      <c r="B605597" s="1"/>
      <c r="C605597" s="1"/>
      <c r="D605597" s="1"/>
    </row>
    <row r="605616" spans="1:4" x14ac:dyDescent="0.35">
      <c r="A605616" s="1"/>
      <c r="B605616" s="1"/>
      <c r="C605616" s="1"/>
      <c r="D605616" s="1"/>
    </row>
    <row r="605635" spans="1:4" x14ac:dyDescent="0.35">
      <c r="A605635" s="1"/>
      <c r="B605635" s="1"/>
      <c r="C605635" s="1"/>
      <c r="D605635" s="1"/>
    </row>
    <row r="605654" spans="1:4" x14ac:dyDescent="0.35">
      <c r="A605654" s="1"/>
      <c r="B605654" s="1"/>
      <c r="C605654" s="1"/>
      <c r="D605654" s="1"/>
    </row>
    <row r="605673" spans="1:4" x14ac:dyDescent="0.35">
      <c r="A605673" s="1"/>
      <c r="B605673" s="1"/>
      <c r="C605673" s="1"/>
      <c r="D605673" s="1"/>
    </row>
    <row r="605692" spans="1:4" x14ac:dyDescent="0.35">
      <c r="A605692" s="1"/>
      <c r="B605692" s="1"/>
      <c r="C605692" s="1"/>
      <c r="D605692" s="1"/>
    </row>
    <row r="605711" spans="1:4" x14ac:dyDescent="0.35">
      <c r="A605711" s="1"/>
      <c r="B605711" s="1"/>
      <c r="C605711" s="1"/>
      <c r="D605711" s="1"/>
    </row>
    <row r="605730" spans="1:4" x14ac:dyDescent="0.35">
      <c r="A605730" s="1"/>
      <c r="B605730" s="1"/>
      <c r="C605730" s="1"/>
      <c r="D605730" s="1"/>
    </row>
    <row r="605749" spans="1:4" x14ac:dyDescent="0.35">
      <c r="A605749" s="1"/>
      <c r="B605749" s="1"/>
      <c r="C605749" s="1"/>
      <c r="D605749" s="1"/>
    </row>
    <row r="605768" spans="1:4" x14ac:dyDescent="0.35">
      <c r="A605768" s="1"/>
      <c r="B605768" s="1"/>
      <c r="C605768" s="1"/>
      <c r="D605768" s="1"/>
    </row>
    <row r="605787" spans="1:4" x14ac:dyDescent="0.35">
      <c r="A605787" s="1"/>
      <c r="B605787" s="1"/>
      <c r="C605787" s="1"/>
      <c r="D605787" s="1"/>
    </row>
    <row r="605806" spans="1:4" x14ac:dyDescent="0.35">
      <c r="A605806" s="1"/>
      <c r="B605806" s="1"/>
      <c r="C605806" s="1"/>
      <c r="D605806" s="1"/>
    </row>
    <row r="605825" spans="1:4" x14ac:dyDescent="0.35">
      <c r="A605825" s="1"/>
      <c r="B605825" s="1"/>
      <c r="C605825" s="1"/>
      <c r="D605825" s="1"/>
    </row>
    <row r="605844" spans="1:4" x14ac:dyDescent="0.35">
      <c r="A605844" s="1"/>
      <c r="B605844" s="1"/>
      <c r="C605844" s="1"/>
      <c r="D605844" s="1"/>
    </row>
    <row r="605863" spans="1:4" x14ac:dyDescent="0.35">
      <c r="A605863" s="1"/>
      <c r="B605863" s="1"/>
      <c r="C605863" s="1"/>
      <c r="D605863" s="1"/>
    </row>
    <row r="605882" spans="1:4" x14ac:dyDescent="0.35">
      <c r="A605882" s="1"/>
      <c r="B605882" s="1"/>
      <c r="C605882" s="1"/>
      <c r="D605882" s="1"/>
    </row>
    <row r="605901" spans="1:4" x14ac:dyDescent="0.35">
      <c r="A605901" s="1"/>
      <c r="B605901" s="1"/>
      <c r="C605901" s="1"/>
      <c r="D605901" s="1"/>
    </row>
    <row r="605920" spans="1:4" x14ac:dyDescent="0.35">
      <c r="A605920" s="1"/>
      <c r="B605920" s="1"/>
      <c r="C605920" s="1"/>
      <c r="D605920" s="1"/>
    </row>
    <row r="605939" spans="1:4" x14ac:dyDescent="0.35">
      <c r="A605939" s="1"/>
      <c r="B605939" s="1"/>
      <c r="C605939" s="1"/>
      <c r="D605939" s="1"/>
    </row>
    <row r="605958" spans="1:4" x14ac:dyDescent="0.35">
      <c r="A605958" s="1"/>
      <c r="B605958" s="1"/>
      <c r="C605958" s="1"/>
      <c r="D605958" s="1"/>
    </row>
    <row r="605977" spans="1:4" x14ac:dyDescent="0.35">
      <c r="A605977" s="1"/>
      <c r="B605977" s="1"/>
      <c r="C605977" s="1"/>
      <c r="D605977" s="1"/>
    </row>
    <row r="605996" spans="1:4" x14ac:dyDescent="0.35">
      <c r="A605996" s="1"/>
      <c r="B605996" s="1"/>
      <c r="C605996" s="1"/>
      <c r="D605996" s="1"/>
    </row>
    <row r="606015" spans="1:4" x14ac:dyDescent="0.35">
      <c r="A606015" s="1"/>
      <c r="B606015" s="1"/>
      <c r="C606015" s="1"/>
      <c r="D606015" s="1"/>
    </row>
    <row r="606034" spans="1:4" x14ac:dyDescent="0.35">
      <c r="A606034" s="1"/>
      <c r="B606034" s="1"/>
      <c r="C606034" s="1"/>
      <c r="D606034" s="1"/>
    </row>
    <row r="606053" spans="1:4" x14ac:dyDescent="0.35">
      <c r="A606053" s="1"/>
      <c r="B606053" s="1"/>
      <c r="C606053" s="1"/>
      <c r="D606053" s="1"/>
    </row>
    <row r="606072" spans="1:4" x14ac:dyDescent="0.35">
      <c r="A606072" s="1"/>
      <c r="B606072" s="1"/>
      <c r="C606072" s="1"/>
      <c r="D606072" s="1"/>
    </row>
    <row r="606091" spans="1:4" x14ac:dyDescent="0.35">
      <c r="A606091" s="1"/>
      <c r="B606091" s="1"/>
      <c r="C606091" s="1"/>
      <c r="D606091" s="1"/>
    </row>
    <row r="606110" spans="1:4" x14ac:dyDescent="0.35">
      <c r="A606110" s="1"/>
      <c r="B606110" s="1"/>
      <c r="C606110" s="1"/>
      <c r="D606110" s="1"/>
    </row>
    <row r="606129" spans="1:4" x14ac:dyDescent="0.35">
      <c r="A606129" s="1"/>
      <c r="B606129" s="1"/>
      <c r="C606129" s="1"/>
      <c r="D606129" s="1"/>
    </row>
    <row r="606148" spans="1:4" x14ac:dyDescent="0.35">
      <c r="A606148" s="1"/>
      <c r="B606148" s="1"/>
      <c r="C606148" s="1"/>
      <c r="D606148" s="1"/>
    </row>
    <row r="606167" spans="1:4" x14ac:dyDescent="0.35">
      <c r="A606167" s="1"/>
      <c r="B606167" s="1"/>
      <c r="C606167" s="1"/>
      <c r="D606167" s="1"/>
    </row>
    <row r="606186" spans="1:4" x14ac:dyDescent="0.35">
      <c r="A606186" s="1"/>
      <c r="B606186" s="1"/>
      <c r="C606186" s="1"/>
      <c r="D606186" s="1"/>
    </row>
    <row r="606205" spans="1:4" x14ac:dyDescent="0.35">
      <c r="A606205" s="1"/>
      <c r="B606205" s="1"/>
      <c r="C606205" s="1"/>
      <c r="D606205" s="1"/>
    </row>
    <row r="606224" spans="1:4" x14ac:dyDescent="0.35">
      <c r="A606224" s="1"/>
      <c r="B606224" s="1"/>
      <c r="C606224" s="1"/>
      <c r="D606224" s="1"/>
    </row>
    <row r="606243" spans="1:4" x14ac:dyDescent="0.35">
      <c r="A606243" s="1"/>
      <c r="B606243" s="1"/>
      <c r="C606243" s="1"/>
      <c r="D606243" s="1"/>
    </row>
    <row r="606262" spans="1:4" x14ac:dyDescent="0.35">
      <c r="A606262" s="1"/>
      <c r="B606262" s="1"/>
      <c r="C606262" s="1"/>
      <c r="D606262" s="1"/>
    </row>
    <row r="606281" spans="1:4" x14ac:dyDescent="0.35">
      <c r="A606281" s="1"/>
      <c r="B606281" s="1"/>
      <c r="C606281" s="1"/>
      <c r="D606281" s="1"/>
    </row>
    <row r="606300" spans="1:4" x14ac:dyDescent="0.35">
      <c r="A606300" s="1"/>
      <c r="B606300" s="1"/>
      <c r="C606300" s="1"/>
      <c r="D606300" s="1"/>
    </row>
    <row r="606319" spans="1:4" x14ac:dyDescent="0.35">
      <c r="A606319" s="1"/>
      <c r="B606319" s="1"/>
      <c r="C606319" s="1"/>
      <c r="D606319" s="1"/>
    </row>
    <row r="606338" spans="1:4" x14ac:dyDescent="0.35">
      <c r="A606338" s="1"/>
      <c r="B606338" s="1"/>
      <c r="C606338" s="1"/>
      <c r="D606338" s="1"/>
    </row>
    <row r="606357" spans="1:4" x14ac:dyDescent="0.35">
      <c r="A606357" s="1"/>
      <c r="B606357" s="1"/>
      <c r="C606357" s="1"/>
      <c r="D606357" s="1"/>
    </row>
    <row r="606376" spans="1:4" x14ac:dyDescent="0.35">
      <c r="A606376" s="1"/>
      <c r="B606376" s="1"/>
      <c r="C606376" s="1"/>
      <c r="D606376" s="1"/>
    </row>
    <row r="606395" spans="1:4" x14ac:dyDescent="0.35">
      <c r="A606395" s="1"/>
      <c r="B606395" s="1"/>
      <c r="C606395" s="1"/>
      <c r="D606395" s="1"/>
    </row>
    <row r="606414" spans="1:4" x14ac:dyDescent="0.35">
      <c r="A606414" s="1"/>
      <c r="B606414" s="1"/>
      <c r="C606414" s="1"/>
      <c r="D606414" s="1"/>
    </row>
    <row r="606433" spans="1:4" x14ac:dyDescent="0.35">
      <c r="A606433" s="1"/>
      <c r="B606433" s="1"/>
      <c r="C606433" s="1"/>
      <c r="D606433" s="1"/>
    </row>
    <row r="606452" spans="1:4" x14ac:dyDescent="0.35">
      <c r="A606452" s="1"/>
      <c r="B606452" s="1"/>
      <c r="C606452" s="1"/>
      <c r="D606452" s="1"/>
    </row>
    <row r="606471" spans="1:4" x14ac:dyDescent="0.35">
      <c r="A606471" s="1"/>
      <c r="B606471" s="1"/>
      <c r="C606471" s="1"/>
      <c r="D606471" s="1"/>
    </row>
    <row r="606490" spans="1:4" x14ac:dyDescent="0.35">
      <c r="A606490" s="1"/>
      <c r="B606490" s="1"/>
      <c r="C606490" s="1"/>
      <c r="D606490" s="1"/>
    </row>
    <row r="606509" spans="1:4" x14ac:dyDescent="0.35">
      <c r="A606509" s="1"/>
      <c r="B606509" s="1"/>
      <c r="C606509" s="1"/>
      <c r="D606509" s="1"/>
    </row>
    <row r="606528" spans="1:4" x14ac:dyDescent="0.35">
      <c r="A606528" s="1"/>
      <c r="B606528" s="1"/>
      <c r="C606528" s="1"/>
      <c r="D606528" s="1"/>
    </row>
    <row r="606547" spans="1:4" x14ac:dyDescent="0.35">
      <c r="A606547" s="1"/>
      <c r="B606547" s="1"/>
      <c r="C606547" s="1"/>
      <c r="D606547" s="1"/>
    </row>
    <row r="606566" spans="1:4" x14ac:dyDescent="0.35">
      <c r="A606566" s="1"/>
      <c r="B606566" s="1"/>
      <c r="C606566" s="1"/>
      <c r="D606566" s="1"/>
    </row>
    <row r="606585" spans="1:4" x14ac:dyDescent="0.35">
      <c r="A606585" s="1"/>
      <c r="B606585" s="1"/>
      <c r="C606585" s="1"/>
      <c r="D606585" s="1"/>
    </row>
    <row r="606604" spans="1:4" x14ac:dyDescent="0.35">
      <c r="A606604" s="1"/>
      <c r="B606604" s="1"/>
      <c r="C606604" s="1"/>
      <c r="D606604" s="1"/>
    </row>
    <row r="606623" spans="1:4" x14ac:dyDescent="0.35">
      <c r="A606623" s="1"/>
      <c r="B606623" s="1"/>
      <c r="C606623" s="1"/>
      <c r="D606623" s="1"/>
    </row>
    <row r="606642" spans="1:4" x14ac:dyDescent="0.35">
      <c r="A606642" s="1"/>
      <c r="B606642" s="1"/>
      <c r="C606642" s="1"/>
      <c r="D606642" s="1"/>
    </row>
    <row r="606661" spans="1:4" x14ac:dyDescent="0.35">
      <c r="A606661" s="1"/>
      <c r="B606661" s="1"/>
      <c r="C606661" s="1"/>
      <c r="D606661" s="1"/>
    </row>
    <row r="606680" spans="1:4" x14ac:dyDescent="0.35">
      <c r="A606680" s="1"/>
      <c r="B606680" s="1"/>
      <c r="C606680" s="1"/>
      <c r="D606680" s="1"/>
    </row>
    <row r="606699" spans="1:4" x14ac:dyDescent="0.35">
      <c r="A606699" s="1"/>
      <c r="B606699" s="1"/>
      <c r="C606699" s="1"/>
      <c r="D606699" s="1"/>
    </row>
    <row r="606718" spans="1:4" x14ac:dyDescent="0.35">
      <c r="A606718" s="1"/>
      <c r="B606718" s="1"/>
      <c r="C606718" s="1"/>
      <c r="D606718" s="1"/>
    </row>
    <row r="606737" spans="1:4" x14ac:dyDescent="0.35">
      <c r="A606737" s="1"/>
      <c r="B606737" s="1"/>
      <c r="C606737" s="1"/>
      <c r="D606737" s="1"/>
    </row>
    <row r="606756" spans="1:4" x14ac:dyDescent="0.35">
      <c r="A606756" s="1"/>
      <c r="B606756" s="1"/>
      <c r="C606756" s="1"/>
      <c r="D606756" s="1"/>
    </row>
    <row r="606775" spans="1:4" x14ac:dyDescent="0.35">
      <c r="A606775" s="1"/>
      <c r="B606775" s="1"/>
      <c r="C606775" s="1"/>
      <c r="D606775" s="1"/>
    </row>
    <row r="606794" spans="1:4" x14ac:dyDescent="0.35">
      <c r="A606794" s="1"/>
      <c r="B606794" s="1"/>
      <c r="C606794" s="1"/>
      <c r="D606794" s="1"/>
    </row>
    <row r="606813" spans="1:4" x14ac:dyDescent="0.35">
      <c r="A606813" s="1"/>
      <c r="B606813" s="1"/>
      <c r="C606813" s="1"/>
      <c r="D606813" s="1"/>
    </row>
    <row r="606832" spans="1:4" x14ac:dyDescent="0.35">
      <c r="A606832" s="1"/>
      <c r="B606832" s="1"/>
      <c r="C606832" s="1"/>
      <c r="D606832" s="1"/>
    </row>
    <row r="606851" spans="1:4" x14ac:dyDescent="0.35">
      <c r="A606851" s="1"/>
      <c r="B606851" s="1"/>
      <c r="C606851" s="1"/>
      <c r="D606851" s="1"/>
    </row>
    <row r="606870" spans="1:4" x14ac:dyDescent="0.35">
      <c r="A606870" s="1"/>
      <c r="B606870" s="1"/>
      <c r="C606870" s="1"/>
      <c r="D606870" s="1"/>
    </row>
    <row r="606889" spans="1:4" x14ac:dyDescent="0.35">
      <c r="A606889" s="1"/>
      <c r="B606889" s="1"/>
      <c r="C606889" s="1"/>
      <c r="D606889" s="1"/>
    </row>
    <row r="606908" spans="1:4" x14ac:dyDescent="0.35">
      <c r="A606908" s="1"/>
      <c r="B606908" s="1"/>
      <c r="C606908" s="1"/>
      <c r="D606908" s="1"/>
    </row>
    <row r="606927" spans="1:4" x14ac:dyDescent="0.35">
      <c r="A606927" s="1"/>
      <c r="B606927" s="1"/>
      <c r="C606927" s="1"/>
      <c r="D606927" s="1"/>
    </row>
    <row r="606946" spans="1:4" x14ac:dyDescent="0.35">
      <c r="A606946" s="1"/>
      <c r="B606946" s="1"/>
      <c r="C606946" s="1"/>
      <c r="D606946" s="1"/>
    </row>
    <row r="606965" spans="1:4" x14ac:dyDescent="0.35">
      <c r="A606965" s="1"/>
      <c r="B606965" s="1"/>
      <c r="C606965" s="1"/>
      <c r="D606965" s="1"/>
    </row>
    <row r="606984" spans="1:4" x14ac:dyDescent="0.35">
      <c r="A606984" s="1"/>
      <c r="B606984" s="1"/>
      <c r="C606984" s="1"/>
      <c r="D606984" s="1"/>
    </row>
    <row r="607003" spans="1:4" x14ac:dyDescent="0.35">
      <c r="A607003" s="1"/>
      <c r="B607003" s="1"/>
      <c r="C607003" s="1"/>
      <c r="D607003" s="1"/>
    </row>
    <row r="607022" spans="1:4" x14ac:dyDescent="0.35">
      <c r="A607022" s="1"/>
      <c r="B607022" s="1"/>
      <c r="C607022" s="1"/>
      <c r="D607022" s="1"/>
    </row>
    <row r="607041" spans="1:4" x14ac:dyDescent="0.35">
      <c r="A607041" s="1"/>
      <c r="B607041" s="1"/>
      <c r="C607041" s="1"/>
      <c r="D607041" s="1"/>
    </row>
    <row r="607060" spans="1:4" x14ac:dyDescent="0.35">
      <c r="A607060" s="1"/>
      <c r="B607060" s="1"/>
      <c r="C607060" s="1"/>
      <c r="D607060" s="1"/>
    </row>
    <row r="607079" spans="1:4" x14ac:dyDescent="0.35">
      <c r="A607079" s="1"/>
      <c r="B607079" s="1"/>
      <c r="C607079" s="1"/>
      <c r="D607079" s="1"/>
    </row>
    <row r="607098" spans="1:4" x14ac:dyDescent="0.35">
      <c r="A607098" s="1"/>
      <c r="B607098" s="1"/>
      <c r="C607098" s="1"/>
      <c r="D607098" s="1"/>
    </row>
    <row r="607117" spans="1:4" x14ac:dyDescent="0.35">
      <c r="A607117" s="1"/>
      <c r="B607117" s="1"/>
      <c r="C607117" s="1"/>
      <c r="D607117" s="1"/>
    </row>
    <row r="607136" spans="1:4" x14ac:dyDescent="0.35">
      <c r="A607136" s="1"/>
      <c r="B607136" s="1"/>
      <c r="C607136" s="1"/>
      <c r="D607136" s="1"/>
    </row>
    <row r="607155" spans="1:4" x14ac:dyDescent="0.35">
      <c r="A607155" s="1"/>
      <c r="B607155" s="1"/>
      <c r="C607155" s="1"/>
      <c r="D607155" s="1"/>
    </row>
    <row r="607174" spans="1:4" x14ac:dyDescent="0.35">
      <c r="A607174" s="1"/>
      <c r="B607174" s="1"/>
      <c r="C607174" s="1"/>
      <c r="D607174" s="1"/>
    </row>
    <row r="607193" spans="1:4" x14ac:dyDescent="0.35">
      <c r="A607193" s="1"/>
      <c r="B607193" s="1"/>
      <c r="C607193" s="1"/>
      <c r="D607193" s="1"/>
    </row>
    <row r="607212" spans="1:4" x14ac:dyDescent="0.35">
      <c r="A607212" s="1"/>
      <c r="B607212" s="1"/>
      <c r="C607212" s="1"/>
      <c r="D607212" s="1"/>
    </row>
    <row r="607231" spans="1:4" x14ac:dyDescent="0.35">
      <c r="A607231" s="1"/>
      <c r="B607231" s="1"/>
      <c r="C607231" s="1"/>
      <c r="D607231" s="1"/>
    </row>
    <row r="607250" spans="1:4" x14ac:dyDescent="0.35">
      <c r="A607250" s="1"/>
      <c r="B607250" s="1"/>
      <c r="C607250" s="1"/>
      <c r="D607250" s="1"/>
    </row>
    <row r="607269" spans="1:4" x14ac:dyDescent="0.35">
      <c r="A607269" s="1"/>
      <c r="B607269" s="1"/>
      <c r="C607269" s="1"/>
      <c r="D607269" s="1"/>
    </row>
    <row r="607288" spans="1:4" x14ac:dyDescent="0.35">
      <c r="A607288" s="1"/>
      <c r="B607288" s="1"/>
      <c r="C607288" s="1"/>
      <c r="D607288" s="1"/>
    </row>
    <row r="607307" spans="1:4" x14ac:dyDescent="0.35">
      <c r="A607307" s="1"/>
      <c r="B607307" s="1"/>
      <c r="C607307" s="1"/>
      <c r="D607307" s="1"/>
    </row>
    <row r="607326" spans="1:4" x14ac:dyDescent="0.35">
      <c r="A607326" s="1"/>
      <c r="B607326" s="1"/>
      <c r="C607326" s="1"/>
      <c r="D607326" s="1"/>
    </row>
    <row r="607345" spans="1:4" x14ac:dyDescent="0.35">
      <c r="A607345" s="1"/>
      <c r="B607345" s="1"/>
      <c r="C607345" s="1"/>
      <c r="D607345" s="1"/>
    </row>
    <row r="607364" spans="1:4" x14ac:dyDescent="0.35">
      <c r="A607364" s="1"/>
      <c r="B607364" s="1"/>
      <c r="C607364" s="1"/>
      <c r="D607364" s="1"/>
    </row>
    <row r="607383" spans="1:4" x14ac:dyDescent="0.35">
      <c r="A607383" s="1"/>
      <c r="B607383" s="1"/>
      <c r="C607383" s="1"/>
      <c r="D607383" s="1"/>
    </row>
    <row r="607402" spans="1:4" x14ac:dyDescent="0.35">
      <c r="A607402" s="1"/>
      <c r="B607402" s="1"/>
      <c r="C607402" s="1"/>
      <c r="D607402" s="1"/>
    </row>
    <row r="607421" spans="1:4" x14ac:dyDescent="0.35">
      <c r="A607421" s="1"/>
      <c r="B607421" s="1"/>
      <c r="C607421" s="1"/>
      <c r="D607421" s="1"/>
    </row>
    <row r="607440" spans="1:4" x14ac:dyDescent="0.35">
      <c r="A607440" s="1"/>
      <c r="B607440" s="1"/>
      <c r="C607440" s="1"/>
      <c r="D607440" s="1"/>
    </row>
    <row r="607459" spans="1:4" x14ac:dyDescent="0.35">
      <c r="A607459" s="1"/>
      <c r="B607459" s="1"/>
      <c r="C607459" s="1"/>
      <c r="D607459" s="1"/>
    </row>
    <row r="607478" spans="1:4" x14ac:dyDescent="0.35">
      <c r="A607478" s="1"/>
      <c r="B607478" s="1"/>
      <c r="C607478" s="1"/>
      <c r="D607478" s="1"/>
    </row>
    <row r="607497" spans="1:4" x14ac:dyDescent="0.35">
      <c r="A607497" s="1"/>
      <c r="B607497" s="1"/>
      <c r="C607497" s="1"/>
      <c r="D607497" s="1"/>
    </row>
    <row r="607516" spans="1:4" x14ac:dyDescent="0.35">
      <c r="A607516" s="1"/>
      <c r="B607516" s="1"/>
      <c r="C607516" s="1"/>
      <c r="D607516" s="1"/>
    </row>
    <row r="607535" spans="1:4" x14ac:dyDescent="0.35">
      <c r="A607535" s="1"/>
      <c r="B607535" s="1"/>
      <c r="C607535" s="1"/>
      <c r="D607535" s="1"/>
    </row>
    <row r="607554" spans="1:4" x14ac:dyDescent="0.35">
      <c r="A607554" s="1"/>
      <c r="B607554" s="1"/>
      <c r="C607554" s="1"/>
      <c r="D607554" s="1"/>
    </row>
    <row r="607573" spans="1:4" x14ac:dyDescent="0.35">
      <c r="A607573" s="1"/>
      <c r="B607573" s="1"/>
      <c r="C607573" s="1"/>
      <c r="D607573" s="1"/>
    </row>
    <row r="607592" spans="1:4" x14ac:dyDescent="0.35">
      <c r="A607592" s="1"/>
      <c r="B607592" s="1"/>
      <c r="C607592" s="1"/>
      <c r="D607592" s="1"/>
    </row>
    <row r="607611" spans="1:4" x14ac:dyDescent="0.35">
      <c r="A607611" s="1"/>
      <c r="B607611" s="1"/>
      <c r="C607611" s="1"/>
      <c r="D607611" s="1"/>
    </row>
    <row r="607630" spans="1:4" x14ac:dyDescent="0.35">
      <c r="A607630" s="1"/>
      <c r="B607630" s="1"/>
      <c r="C607630" s="1"/>
      <c r="D607630" s="1"/>
    </row>
    <row r="607649" spans="1:4" x14ac:dyDescent="0.35">
      <c r="A607649" s="1"/>
      <c r="B607649" s="1"/>
      <c r="C607649" s="1"/>
      <c r="D607649" s="1"/>
    </row>
    <row r="607668" spans="1:4" x14ac:dyDescent="0.35">
      <c r="A607668" s="1"/>
      <c r="B607668" s="1"/>
      <c r="C607668" s="1"/>
      <c r="D607668" s="1"/>
    </row>
    <row r="607687" spans="1:4" x14ac:dyDescent="0.35">
      <c r="A607687" s="1"/>
      <c r="B607687" s="1"/>
      <c r="C607687" s="1"/>
      <c r="D607687" s="1"/>
    </row>
    <row r="607706" spans="1:4" x14ac:dyDescent="0.35">
      <c r="A607706" s="1"/>
      <c r="B607706" s="1"/>
      <c r="C607706" s="1"/>
      <c r="D607706" s="1"/>
    </row>
    <row r="607725" spans="1:4" x14ac:dyDescent="0.35">
      <c r="A607725" s="1"/>
      <c r="B607725" s="1"/>
      <c r="C607725" s="1"/>
      <c r="D607725" s="1"/>
    </row>
    <row r="607744" spans="1:4" x14ac:dyDescent="0.35">
      <c r="A607744" s="1"/>
      <c r="B607744" s="1"/>
      <c r="C607744" s="1"/>
      <c r="D607744" s="1"/>
    </row>
    <row r="607763" spans="1:4" x14ac:dyDescent="0.35">
      <c r="A607763" s="1"/>
      <c r="B607763" s="1"/>
      <c r="C607763" s="1"/>
      <c r="D607763" s="1"/>
    </row>
    <row r="607782" spans="1:4" x14ac:dyDescent="0.35">
      <c r="A607782" s="1"/>
      <c r="B607782" s="1"/>
      <c r="C607782" s="1"/>
      <c r="D607782" s="1"/>
    </row>
    <row r="607801" spans="1:4" x14ac:dyDescent="0.35">
      <c r="A607801" s="1"/>
      <c r="B607801" s="1"/>
      <c r="C607801" s="1"/>
      <c r="D607801" s="1"/>
    </row>
    <row r="607820" spans="1:4" x14ac:dyDescent="0.35">
      <c r="A607820" s="1"/>
      <c r="B607820" s="1"/>
      <c r="C607820" s="1"/>
      <c r="D607820" s="1"/>
    </row>
    <row r="607839" spans="1:4" x14ac:dyDescent="0.35">
      <c r="A607839" s="1"/>
      <c r="B607839" s="1"/>
      <c r="C607839" s="1"/>
      <c r="D607839" s="1"/>
    </row>
    <row r="607858" spans="1:4" x14ac:dyDescent="0.35">
      <c r="A607858" s="1"/>
      <c r="B607858" s="1"/>
      <c r="C607858" s="1"/>
      <c r="D607858" s="1"/>
    </row>
    <row r="607877" spans="1:4" x14ac:dyDescent="0.35">
      <c r="A607877" s="1"/>
      <c r="B607877" s="1"/>
      <c r="C607877" s="1"/>
      <c r="D607877" s="1"/>
    </row>
    <row r="607896" spans="1:4" x14ac:dyDescent="0.35">
      <c r="A607896" s="1"/>
      <c r="B607896" s="1"/>
      <c r="C607896" s="1"/>
      <c r="D607896" s="1"/>
    </row>
    <row r="607915" spans="1:4" x14ac:dyDescent="0.35">
      <c r="A607915" s="1"/>
      <c r="B607915" s="1"/>
      <c r="C607915" s="1"/>
      <c r="D607915" s="1"/>
    </row>
    <row r="607934" spans="1:4" x14ac:dyDescent="0.35">
      <c r="A607934" s="1"/>
      <c r="B607934" s="1"/>
      <c r="C607934" s="1"/>
      <c r="D607934" s="1"/>
    </row>
    <row r="607953" spans="1:4" x14ac:dyDescent="0.35">
      <c r="A607953" s="1"/>
      <c r="B607953" s="1"/>
      <c r="C607953" s="1"/>
      <c r="D607953" s="1"/>
    </row>
    <row r="607972" spans="1:4" x14ac:dyDescent="0.35">
      <c r="A607972" s="1"/>
      <c r="B607972" s="1"/>
      <c r="C607972" s="1"/>
      <c r="D607972" s="1"/>
    </row>
    <row r="607991" spans="1:4" x14ac:dyDescent="0.35">
      <c r="A607991" s="1"/>
      <c r="B607991" s="1"/>
      <c r="C607991" s="1"/>
      <c r="D607991" s="1"/>
    </row>
    <row r="608010" spans="1:4" x14ac:dyDescent="0.35">
      <c r="A608010" s="1"/>
      <c r="B608010" s="1"/>
      <c r="C608010" s="1"/>
      <c r="D608010" s="1"/>
    </row>
    <row r="608029" spans="1:4" x14ac:dyDescent="0.35">
      <c r="A608029" s="1"/>
      <c r="B608029" s="1"/>
      <c r="C608029" s="1"/>
      <c r="D608029" s="1"/>
    </row>
    <row r="608048" spans="1:4" x14ac:dyDescent="0.35">
      <c r="A608048" s="1"/>
      <c r="B608048" s="1"/>
      <c r="C608048" s="1"/>
      <c r="D608048" s="1"/>
    </row>
    <row r="608067" spans="1:4" x14ac:dyDescent="0.35">
      <c r="A608067" s="1"/>
      <c r="B608067" s="1"/>
      <c r="C608067" s="1"/>
      <c r="D608067" s="1"/>
    </row>
    <row r="608086" spans="1:4" x14ac:dyDescent="0.35">
      <c r="A608086" s="1"/>
      <c r="B608086" s="1"/>
      <c r="C608086" s="1"/>
      <c r="D608086" s="1"/>
    </row>
    <row r="608105" spans="1:4" x14ac:dyDescent="0.35">
      <c r="A608105" s="1"/>
      <c r="B608105" s="1"/>
      <c r="C608105" s="1"/>
      <c r="D608105" s="1"/>
    </row>
    <row r="608124" spans="1:4" x14ac:dyDescent="0.35">
      <c r="A608124" s="1"/>
      <c r="B608124" s="1"/>
      <c r="C608124" s="1"/>
      <c r="D608124" s="1"/>
    </row>
    <row r="608143" spans="1:4" x14ac:dyDescent="0.35">
      <c r="A608143" s="1"/>
      <c r="B608143" s="1"/>
      <c r="C608143" s="1"/>
      <c r="D608143" s="1"/>
    </row>
    <row r="608162" spans="1:4" x14ac:dyDescent="0.35">
      <c r="A608162" s="1"/>
      <c r="B608162" s="1"/>
      <c r="C608162" s="1"/>
      <c r="D608162" s="1"/>
    </row>
    <row r="608181" spans="1:4" x14ac:dyDescent="0.35">
      <c r="A608181" s="1"/>
      <c r="B608181" s="1"/>
      <c r="C608181" s="1"/>
      <c r="D608181" s="1"/>
    </row>
    <row r="608200" spans="1:4" x14ac:dyDescent="0.35">
      <c r="A608200" s="1"/>
      <c r="B608200" s="1"/>
      <c r="C608200" s="1"/>
      <c r="D608200" s="1"/>
    </row>
    <row r="608219" spans="1:4" x14ac:dyDescent="0.35">
      <c r="A608219" s="1"/>
      <c r="B608219" s="1"/>
      <c r="C608219" s="1"/>
      <c r="D608219" s="1"/>
    </row>
    <row r="608238" spans="1:4" x14ac:dyDescent="0.35">
      <c r="A608238" s="1"/>
      <c r="B608238" s="1"/>
      <c r="C608238" s="1"/>
      <c r="D608238" s="1"/>
    </row>
    <row r="608257" spans="1:4" x14ac:dyDescent="0.35">
      <c r="A608257" s="1"/>
      <c r="B608257" s="1"/>
      <c r="C608257" s="1"/>
      <c r="D608257" s="1"/>
    </row>
    <row r="608276" spans="1:4" x14ac:dyDescent="0.35">
      <c r="A608276" s="1"/>
      <c r="B608276" s="1"/>
      <c r="C608276" s="1"/>
      <c r="D608276" s="1"/>
    </row>
    <row r="608295" spans="1:4" x14ac:dyDescent="0.35">
      <c r="A608295" s="1"/>
      <c r="B608295" s="1"/>
      <c r="C608295" s="1"/>
      <c r="D608295" s="1"/>
    </row>
    <row r="608314" spans="1:4" x14ac:dyDescent="0.35">
      <c r="A608314" s="1"/>
      <c r="B608314" s="1"/>
      <c r="C608314" s="1"/>
      <c r="D608314" s="1"/>
    </row>
    <row r="608333" spans="1:4" x14ac:dyDescent="0.35">
      <c r="A608333" s="1"/>
      <c r="B608333" s="1"/>
      <c r="C608333" s="1"/>
      <c r="D608333" s="1"/>
    </row>
    <row r="608352" spans="1:4" x14ac:dyDescent="0.35">
      <c r="A608352" s="1"/>
      <c r="B608352" s="1"/>
      <c r="C608352" s="1"/>
      <c r="D608352" s="1"/>
    </row>
    <row r="608371" spans="1:4" x14ac:dyDescent="0.35">
      <c r="A608371" s="1"/>
      <c r="B608371" s="1"/>
      <c r="C608371" s="1"/>
      <c r="D608371" s="1"/>
    </row>
    <row r="608390" spans="1:4" x14ac:dyDescent="0.35">
      <c r="A608390" s="1"/>
      <c r="B608390" s="1"/>
      <c r="C608390" s="1"/>
      <c r="D608390" s="1"/>
    </row>
    <row r="608409" spans="1:4" x14ac:dyDescent="0.35">
      <c r="A608409" s="1"/>
      <c r="B608409" s="1"/>
      <c r="C608409" s="1"/>
      <c r="D608409" s="1"/>
    </row>
    <row r="608428" spans="1:4" x14ac:dyDescent="0.35">
      <c r="A608428" s="1"/>
      <c r="B608428" s="1"/>
      <c r="C608428" s="1"/>
      <c r="D608428" s="1"/>
    </row>
    <row r="608447" spans="1:4" x14ac:dyDescent="0.35">
      <c r="A608447" s="1"/>
      <c r="B608447" s="1"/>
      <c r="C608447" s="1"/>
      <c r="D608447" s="1"/>
    </row>
    <row r="608466" spans="1:4" x14ac:dyDescent="0.35">
      <c r="A608466" s="1"/>
      <c r="B608466" s="1"/>
      <c r="C608466" s="1"/>
      <c r="D608466" s="1"/>
    </row>
    <row r="608485" spans="1:4" x14ac:dyDescent="0.35">
      <c r="A608485" s="1"/>
      <c r="B608485" s="1"/>
      <c r="C608485" s="1"/>
      <c r="D608485" s="1"/>
    </row>
    <row r="608504" spans="1:4" x14ac:dyDescent="0.35">
      <c r="A608504" s="1"/>
      <c r="B608504" s="1"/>
      <c r="C608504" s="1"/>
      <c r="D608504" s="1"/>
    </row>
    <row r="608523" spans="1:4" x14ac:dyDescent="0.35">
      <c r="A608523" s="1"/>
      <c r="B608523" s="1"/>
      <c r="C608523" s="1"/>
      <c r="D608523" s="1"/>
    </row>
    <row r="608542" spans="1:4" x14ac:dyDescent="0.35">
      <c r="A608542" s="1"/>
      <c r="B608542" s="1"/>
      <c r="C608542" s="1"/>
      <c r="D608542" s="1"/>
    </row>
    <row r="608561" spans="1:4" x14ac:dyDescent="0.35">
      <c r="A608561" s="1"/>
      <c r="B608561" s="1"/>
      <c r="C608561" s="1"/>
      <c r="D608561" s="1"/>
    </row>
    <row r="608580" spans="1:4" x14ac:dyDescent="0.35">
      <c r="A608580" s="1"/>
      <c r="B608580" s="1"/>
      <c r="C608580" s="1"/>
      <c r="D608580" s="1"/>
    </row>
    <row r="608599" spans="1:4" x14ac:dyDescent="0.35">
      <c r="A608599" s="1"/>
      <c r="B608599" s="1"/>
      <c r="C608599" s="1"/>
      <c r="D608599" s="1"/>
    </row>
    <row r="608618" spans="1:4" x14ac:dyDescent="0.35">
      <c r="A608618" s="1"/>
      <c r="B608618" s="1"/>
      <c r="C608618" s="1"/>
      <c r="D608618" s="1"/>
    </row>
    <row r="608637" spans="1:4" x14ac:dyDescent="0.35">
      <c r="A608637" s="1"/>
      <c r="B608637" s="1"/>
      <c r="C608637" s="1"/>
      <c r="D608637" s="1"/>
    </row>
    <row r="608656" spans="1:4" x14ac:dyDescent="0.35">
      <c r="A608656" s="1"/>
      <c r="B608656" s="1"/>
      <c r="C608656" s="1"/>
      <c r="D608656" s="1"/>
    </row>
    <row r="608675" spans="1:4" x14ac:dyDescent="0.35">
      <c r="A608675" s="1"/>
      <c r="B608675" s="1"/>
      <c r="C608675" s="1"/>
      <c r="D608675" s="1"/>
    </row>
    <row r="608694" spans="1:4" x14ac:dyDescent="0.35">
      <c r="A608694" s="1"/>
      <c r="B608694" s="1"/>
      <c r="C608694" s="1"/>
      <c r="D608694" s="1"/>
    </row>
    <row r="608713" spans="1:4" x14ac:dyDescent="0.35">
      <c r="A608713" s="1"/>
      <c r="B608713" s="1"/>
      <c r="C608713" s="1"/>
      <c r="D608713" s="1"/>
    </row>
    <row r="608732" spans="1:4" x14ac:dyDescent="0.35">
      <c r="A608732" s="1"/>
      <c r="B608732" s="1"/>
      <c r="C608732" s="1"/>
      <c r="D608732" s="1"/>
    </row>
    <row r="608751" spans="1:4" x14ac:dyDescent="0.35">
      <c r="A608751" s="1"/>
      <c r="B608751" s="1"/>
      <c r="C608751" s="1"/>
      <c r="D608751" s="1"/>
    </row>
    <row r="608770" spans="1:4" x14ac:dyDescent="0.35">
      <c r="A608770" s="1"/>
      <c r="B608770" s="1"/>
      <c r="C608770" s="1"/>
      <c r="D608770" s="1"/>
    </row>
    <row r="608789" spans="1:4" x14ac:dyDescent="0.35">
      <c r="A608789" s="1"/>
      <c r="B608789" s="1"/>
      <c r="C608789" s="1"/>
      <c r="D608789" s="1"/>
    </row>
    <row r="608808" spans="1:4" x14ac:dyDescent="0.35">
      <c r="A608808" s="1"/>
      <c r="B608808" s="1"/>
      <c r="C608808" s="1"/>
      <c r="D608808" s="1"/>
    </row>
    <row r="608827" spans="1:4" x14ac:dyDescent="0.35">
      <c r="A608827" s="1"/>
      <c r="B608827" s="1"/>
      <c r="C608827" s="1"/>
      <c r="D608827" s="1"/>
    </row>
    <row r="608846" spans="1:4" x14ac:dyDescent="0.35">
      <c r="A608846" s="1"/>
      <c r="B608846" s="1"/>
      <c r="C608846" s="1"/>
      <c r="D608846" s="1"/>
    </row>
    <row r="608865" spans="1:4" x14ac:dyDescent="0.35">
      <c r="A608865" s="1"/>
      <c r="B608865" s="1"/>
      <c r="C608865" s="1"/>
      <c r="D608865" s="1"/>
    </row>
    <row r="608884" spans="1:4" x14ac:dyDescent="0.35">
      <c r="A608884" s="1"/>
      <c r="B608884" s="1"/>
      <c r="C608884" s="1"/>
      <c r="D608884" s="1"/>
    </row>
    <row r="608903" spans="1:4" x14ac:dyDescent="0.35">
      <c r="A608903" s="1"/>
      <c r="B608903" s="1"/>
      <c r="C608903" s="1"/>
      <c r="D608903" s="1"/>
    </row>
    <row r="608922" spans="1:4" x14ac:dyDescent="0.35">
      <c r="A608922" s="1"/>
      <c r="B608922" s="1"/>
      <c r="C608922" s="1"/>
      <c r="D608922" s="1"/>
    </row>
    <row r="608941" spans="1:4" x14ac:dyDescent="0.35">
      <c r="A608941" s="1"/>
      <c r="B608941" s="1"/>
      <c r="C608941" s="1"/>
      <c r="D608941" s="1"/>
    </row>
    <row r="608960" spans="1:4" x14ac:dyDescent="0.35">
      <c r="A608960" s="1"/>
      <c r="B608960" s="1"/>
      <c r="C608960" s="1"/>
      <c r="D608960" s="1"/>
    </row>
    <row r="608979" spans="1:4" x14ac:dyDescent="0.35">
      <c r="A608979" s="1"/>
      <c r="B608979" s="1"/>
      <c r="C608979" s="1"/>
      <c r="D608979" s="1"/>
    </row>
    <row r="608998" spans="1:4" x14ac:dyDescent="0.35">
      <c r="A608998" s="1"/>
      <c r="B608998" s="1"/>
      <c r="C608998" s="1"/>
      <c r="D608998" s="1"/>
    </row>
    <row r="609017" spans="1:4" x14ac:dyDescent="0.35">
      <c r="A609017" s="1"/>
      <c r="B609017" s="1"/>
      <c r="C609017" s="1"/>
      <c r="D609017" s="1"/>
    </row>
    <row r="609036" spans="1:4" x14ac:dyDescent="0.35">
      <c r="A609036" s="1"/>
      <c r="B609036" s="1"/>
      <c r="C609036" s="1"/>
      <c r="D609036" s="1"/>
    </row>
    <row r="609055" spans="1:4" x14ac:dyDescent="0.35">
      <c r="A609055" s="1"/>
      <c r="B609055" s="1"/>
      <c r="C609055" s="1"/>
      <c r="D609055" s="1"/>
    </row>
    <row r="609074" spans="1:4" x14ac:dyDescent="0.35">
      <c r="A609074" s="1"/>
      <c r="B609074" s="1"/>
      <c r="C609074" s="1"/>
      <c r="D609074" s="1"/>
    </row>
    <row r="609093" spans="1:4" x14ac:dyDescent="0.35">
      <c r="A609093" s="1"/>
      <c r="B609093" s="1"/>
      <c r="C609093" s="1"/>
      <c r="D609093" s="1"/>
    </row>
    <row r="609112" spans="1:4" x14ac:dyDescent="0.35">
      <c r="A609112" s="1"/>
      <c r="B609112" s="1"/>
      <c r="C609112" s="1"/>
      <c r="D609112" s="1"/>
    </row>
    <row r="609131" spans="1:4" x14ac:dyDescent="0.35">
      <c r="A609131" s="1"/>
      <c r="B609131" s="1"/>
      <c r="C609131" s="1"/>
      <c r="D609131" s="1"/>
    </row>
    <row r="609150" spans="1:4" x14ac:dyDescent="0.35">
      <c r="A609150" s="1"/>
      <c r="B609150" s="1"/>
      <c r="C609150" s="1"/>
      <c r="D609150" s="1"/>
    </row>
    <row r="609169" spans="1:4" x14ac:dyDescent="0.35">
      <c r="A609169" s="1"/>
      <c r="B609169" s="1"/>
      <c r="C609169" s="1"/>
      <c r="D609169" s="1"/>
    </row>
    <row r="609188" spans="1:4" x14ac:dyDescent="0.35">
      <c r="A609188" s="1"/>
      <c r="B609188" s="1"/>
      <c r="C609188" s="1"/>
      <c r="D609188" s="1"/>
    </row>
    <row r="609207" spans="1:4" x14ac:dyDescent="0.35">
      <c r="A609207" s="1"/>
      <c r="B609207" s="1"/>
      <c r="C609207" s="1"/>
      <c r="D609207" s="1"/>
    </row>
    <row r="609226" spans="1:4" x14ac:dyDescent="0.35">
      <c r="A609226" s="1"/>
      <c r="B609226" s="1"/>
      <c r="C609226" s="1"/>
      <c r="D609226" s="1"/>
    </row>
    <row r="609245" spans="1:4" x14ac:dyDescent="0.35">
      <c r="A609245" s="1"/>
      <c r="B609245" s="1"/>
      <c r="C609245" s="1"/>
      <c r="D609245" s="1"/>
    </row>
    <row r="609264" spans="1:4" x14ac:dyDescent="0.35">
      <c r="A609264" s="1"/>
      <c r="B609264" s="1"/>
      <c r="C609264" s="1"/>
      <c r="D609264" s="1"/>
    </row>
    <row r="609283" spans="1:4" x14ac:dyDescent="0.35">
      <c r="A609283" s="1"/>
      <c r="B609283" s="1"/>
      <c r="C609283" s="1"/>
      <c r="D609283" s="1"/>
    </row>
    <row r="609302" spans="1:4" x14ac:dyDescent="0.35">
      <c r="A609302" s="1"/>
      <c r="B609302" s="1"/>
      <c r="C609302" s="1"/>
      <c r="D609302" s="1"/>
    </row>
    <row r="609321" spans="1:4" x14ac:dyDescent="0.35">
      <c r="A609321" s="1"/>
      <c r="B609321" s="1"/>
      <c r="C609321" s="1"/>
      <c r="D609321" s="1"/>
    </row>
    <row r="609340" spans="1:4" x14ac:dyDescent="0.35">
      <c r="A609340" s="1"/>
      <c r="B609340" s="1"/>
      <c r="C609340" s="1"/>
      <c r="D609340" s="1"/>
    </row>
    <row r="609359" spans="1:4" x14ac:dyDescent="0.35">
      <c r="A609359" s="1"/>
      <c r="B609359" s="1"/>
      <c r="C609359" s="1"/>
      <c r="D609359" s="1"/>
    </row>
    <row r="609378" spans="1:4" x14ac:dyDescent="0.35">
      <c r="A609378" s="1"/>
      <c r="B609378" s="1"/>
      <c r="C609378" s="1"/>
      <c r="D609378" s="1"/>
    </row>
    <row r="609397" spans="1:4" x14ac:dyDescent="0.35">
      <c r="A609397" s="1"/>
      <c r="B609397" s="1"/>
      <c r="C609397" s="1"/>
      <c r="D609397" s="1"/>
    </row>
    <row r="609416" spans="1:4" x14ac:dyDescent="0.35">
      <c r="A609416" s="1"/>
      <c r="B609416" s="1"/>
      <c r="C609416" s="1"/>
      <c r="D609416" s="1"/>
    </row>
    <row r="609435" spans="1:4" x14ac:dyDescent="0.35">
      <c r="A609435" s="1"/>
      <c r="B609435" s="1"/>
      <c r="C609435" s="1"/>
      <c r="D609435" s="1"/>
    </row>
    <row r="609454" spans="1:4" x14ac:dyDescent="0.35">
      <c r="A609454" s="1"/>
      <c r="B609454" s="1"/>
      <c r="C609454" s="1"/>
      <c r="D609454" s="1"/>
    </row>
    <row r="609473" spans="1:4" x14ac:dyDescent="0.35">
      <c r="A609473" s="1"/>
      <c r="B609473" s="1"/>
      <c r="C609473" s="1"/>
      <c r="D609473" s="1"/>
    </row>
    <row r="609492" spans="1:4" x14ac:dyDescent="0.35">
      <c r="A609492" s="1"/>
      <c r="B609492" s="1"/>
      <c r="C609492" s="1"/>
      <c r="D609492" s="1"/>
    </row>
    <row r="609511" spans="1:4" x14ac:dyDescent="0.35">
      <c r="A609511" s="1"/>
      <c r="B609511" s="1"/>
      <c r="C609511" s="1"/>
      <c r="D609511" s="1"/>
    </row>
    <row r="609530" spans="1:4" x14ac:dyDescent="0.35">
      <c r="A609530" s="1"/>
      <c r="B609530" s="1"/>
      <c r="C609530" s="1"/>
      <c r="D609530" s="1"/>
    </row>
    <row r="609549" spans="1:4" x14ac:dyDescent="0.35">
      <c r="A609549" s="1"/>
      <c r="B609549" s="1"/>
      <c r="C609549" s="1"/>
      <c r="D609549" s="1"/>
    </row>
    <row r="609568" spans="1:4" x14ac:dyDescent="0.35">
      <c r="A609568" s="1"/>
      <c r="B609568" s="1"/>
      <c r="C609568" s="1"/>
      <c r="D609568" s="1"/>
    </row>
    <row r="609587" spans="1:4" x14ac:dyDescent="0.35">
      <c r="A609587" s="1"/>
      <c r="B609587" s="1"/>
      <c r="C609587" s="1"/>
      <c r="D609587" s="1"/>
    </row>
    <row r="609606" spans="1:4" x14ac:dyDescent="0.35">
      <c r="A609606" s="1"/>
      <c r="B609606" s="1"/>
      <c r="C609606" s="1"/>
      <c r="D609606" s="1"/>
    </row>
    <row r="609625" spans="1:4" x14ac:dyDescent="0.35">
      <c r="A609625" s="1"/>
      <c r="B609625" s="1"/>
      <c r="C609625" s="1"/>
      <c r="D609625" s="1"/>
    </row>
    <row r="609644" spans="1:4" x14ac:dyDescent="0.35">
      <c r="A609644" s="1"/>
      <c r="B609644" s="1"/>
      <c r="C609644" s="1"/>
      <c r="D609644" s="1"/>
    </row>
    <row r="609663" spans="1:4" x14ac:dyDescent="0.35">
      <c r="A609663" s="1"/>
      <c r="B609663" s="1"/>
      <c r="C609663" s="1"/>
      <c r="D609663" s="1"/>
    </row>
    <row r="609682" spans="1:4" x14ac:dyDescent="0.35">
      <c r="A609682" s="1"/>
      <c r="B609682" s="1"/>
      <c r="C609682" s="1"/>
      <c r="D609682" s="1"/>
    </row>
    <row r="609701" spans="1:4" x14ac:dyDescent="0.35">
      <c r="A609701" s="1"/>
      <c r="B609701" s="1"/>
      <c r="C609701" s="1"/>
      <c r="D609701" s="1"/>
    </row>
    <row r="609720" spans="1:4" x14ac:dyDescent="0.35">
      <c r="A609720" s="1"/>
      <c r="B609720" s="1"/>
      <c r="C609720" s="1"/>
      <c r="D609720" s="1"/>
    </row>
    <row r="609739" spans="1:4" x14ac:dyDescent="0.35">
      <c r="A609739" s="1"/>
      <c r="B609739" s="1"/>
      <c r="C609739" s="1"/>
      <c r="D609739" s="1"/>
    </row>
    <row r="609758" spans="1:4" x14ac:dyDescent="0.35">
      <c r="A609758" s="1"/>
      <c r="B609758" s="1"/>
      <c r="C609758" s="1"/>
      <c r="D609758" s="1"/>
    </row>
    <row r="609777" spans="1:4" x14ac:dyDescent="0.35">
      <c r="A609777" s="1"/>
      <c r="B609777" s="1"/>
      <c r="C609777" s="1"/>
      <c r="D609777" s="1"/>
    </row>
    <row r="609796" spans="1:4" x14ac:dyDescent="0.35">
      <c r="A609796" s="1"/>
      <c r="B609796" s="1"/>
      <c r="C609796" s="1"/>
      <c r="D609796" s="1"/>
    </row>
    <row r="609815" spans="1:4" x14ac:dyDescent="0.35">
      <c r="A609815" s="1"/>
      <c r="B609815" s="1"/>
      <c r="C609815" s="1"/>
      <c r="D609815" s="1"/>
    </row>
    <row r="609834" spans="1:4" x14ac:dyDescent="0.35">
      <c r="A609834" s="1"/>
      <c r="B609834" s="1"/>
      <c r="C609834" s="1"/>
      <c r="D609834" s="1"/>
    </row>
    <row r="609853" spans="1:4" x14ac:dyDescent="0.35">
      <c r="A609853" s="1"/>
      <c r="B609853" s="1"/>
      <c r="C609853" s="1"/>
      <c r="D609853" s="1"/>
    </row>
    <row r="609872" spans="1:4" x14ac:dyDescent="0.35">
      <c r="A609872" s="1"/>
      <c r="B609872" s="1"/>
      <c r="C609872" s="1"/>
      <c r="D609872" s="1"/>
    </row>
    <row r="609891" spans="1:4" x14ac:dyDescent="0.35">
      <c r="A609891" s="1"/>
      <c r="B609891" s="1"/>
      <c r="C609891" s="1"/>
      <c r="D609891" s="1"/>
    </row>
    <row r="609910" spans="1:4" x14ac:dyDescent="0.35">
      <c r="A609910" s="1"/>
      <c r="B609910" s="1"/>
      <c r="C609910" s="1"/>
      <c r="D609910" s="1"/>
    </row>
    <row r="609929" spans="1:4" x14ac:dyDescent="0.35">
      <c r="A609929" s="1"/>
      <c r="B609929" s="1"/>
      <c r="C609929" s="1"/>
      <c r="D609929" s="1"/>
    </row>
    <row r="609948" spans="1:4" x14ac:dyDescent="0.35">
      <c r="A609948" s="1"/>
      <c r="B609948" s="1"/>
      <c r="C609948" s="1"/>
      <c r="D609948" s="1"/>
    </row>
    <row r="609967" spans="1:4" x14ac:dyDescent="0.35">
      <c r="A609967" s="1"/>
      <c r="B609967" s="1"/>
      <c r="C609967" s="1"/>
      <c r="D609967" s="1"/>
    </row>
    <row r="609986" spans="1:4" x14ac:dyDescent="0.35">
      <c r="A609986" s="1"/>
      <c r="B609986" s="1"/>
      <c r="C609986" s="1"/>
      <c r="D609986" s="1"/>
    </row>
    <row r="610005" spans="1:4" x14ac:dyDescent="0.35">
      <c r="A610005" s="1"/>
      <c r="B610005" s="1"/>
      <c r="C610005" s="1"/>
      <c r="D610005" s="1"/>
    </row>
    <row r="610024" spans="1:4" x14ac:dyDescent="0.35">
      <c r="A610024" s="1"/>
      <c r="B610024" s="1"/>
      <c r="C610024" s="1"/>
      <c r="D610024" s="1"/>
    </row>
    <row r="610043" spans="1:4" x14ac:dyDescent="0.35">
      <c r="A610043" s="1"/>
      <c r="B610043" s="1"/>
      <c r="C610043" s="1"/>
      <c r="D610043" s="1"/>
    </row>
    <row r="610062" spans="1:4" x14ac:dyDescent="0.35">
      <c r="A610062" s="1"/>
      <c r="B610062" s="1"/>
      <c r="C610062" s="1"/>
      <c r="D610062" s="1"/>
    </row>
    <row r="610081" spans="1:4" x14ac:dyDescent="0.35">
      <c r="A610081" s="1"/>
      <c r="B610081" s="1"/>
      <c r="C610081" s="1"/>
      <c r="D610081" s="1"/>
    </row>
    <row r="610100" spans="1:4" x14ac:dyDescent="0.35">
      <c r="A610100" s="1"/>
      <c r="B610100" s="1"/>
      <c r="C610100" s="1"/>
      <c r="D610100" s="1"/>
    </row>
    <row r="610119" spans="1:4" x14ac:dyDescent="0.35">
      <c r="A610119" s="1"/>
      <c r="B610119" s="1"/>
      <c r="C610119" s="1"/>
      <c r="D610119" s="1"/>
    </row>
    <row r="610138" spans="1:4" x14ac:dyDescent="0.35">
      <c r="A610138" s="1"/>
      <c r="B610138" s="1"/>
      <c r="C610138" s="1"/>
      <c r="D610138" s="1"/>
    </row>
    <row r="610157" spans="1:4" x14ac:dyDescent="0.35">
      <c r="A610157" s="1"/>
      <c r="B610157" s="1"/>
      <c r="C610157" s="1"/>
      <c r="D610157" s="1"/>
    </row>
    <row r="610176" spans="1:4" x14ac:dyDescent="0.35">
      <c r="A610176" s="1"/>
      <c r="B610176" s="1"/>
      <c r="C610176" s="1"/>
      <c r="D610176" s="1"/>
    </row>
    <row r="610195" spans="1:4" x14ac:dyDescent="0.35">
      <c r="A610195" s="1"/>
      <c r="B610195" s="1"/>
      <c r="C610195" s="1"/>
      <c r="D610195" s="1"/>
    </row>
    <row r="610214" spans="1:4" x14ac:dyDescent="0.35">
      <c r="A610214" s="1"/>
      <c r="B610214" s="1"/>
      <c r="C610214" s="1"/>
      <c r="D610214" s="1"/>
    </row>
    <row r="610233" spans="1:4" x14ac:dyDescent="0.35">
      <c r="A610233" s="1"/>
      <c r="B610233" s="1"/>
      <c r="C610233" s="1"/>
      <c r="D610233" s="1"/>
    </row>
    <row r="610252" spans="1:4" x14ac:dyDescent="0.35">
      <c r="A610252" s="1"/>
      <c r="B610252" s="1"/>
      <c r="C610252" s="1"/>
      <c r="D610252" s="1"/>
    </row>
    <row r="610271" spans="1:4" x14ac:dyDescent="0.35">
      <c r="A610271" s="1"/>
      <c r="B610271" s="1"/>
      <c r="C610271" s="1"/>
      <c r="D610271" s="1"/>
    </row>
    <row r="610290" spans="1:4" x14ac:dyDescent="0.35">
      <c r="A610290" s="1"/>
      <c r="B610290" s="1"/>
      <c r="C610290" s="1"/>
      <c r="D610290" s="1"/>
    </row>
    <row r="610309" spans="1:4" x14ac:dyDescent="0.35">
      <c r="A610309" s="1"/>
      <c r="B610309" s="1"/>
      <c r="C610309" s="1"/>
      <c r="D610309" s="1"/>
    </row>
    <row r="610328" spans="1:4" x14ac:dyDescent="0.35">
      <c r="A610328" s="1"/>
      <c r="B610328" s="1"/>
      <c r="C610328" s="1"/>
      <c r="D610328" s="1"/>
    </row>
    <row r="610347" spans="1:4" x14ac:dyDescent="0.35">
      <c r="A610347" s="1"/>
      <c r="B610347" s="1"/>
      <c r="C610347" s="1"/>
      <c r="D610347" s="1"/>
    </row>
    <row r="610366" spans="1:4" x14ac:dyDescent="0.35">
      <c r="A610366" s="1"/>
      <c r="B610366" s="1"/>
      <c r="C610366" s="1"/>
      <c r="D610366" s="1"/>
    </row>
    <row r="610385" spans="1:4" x14ac:dyDescent="0.35">
      <c r="A610385" s="1"/>
      <c r="B610385" s="1"/>
      <c r="C610385" s="1"/>
      <c r="D610385" s="1"/>
    </row>
    <row r="610404" spans="1:4" x14ac:dyDescent="0.35">
      <c r="A610404" s="1"/>
      <c r="B610404" s="1"/>
      <c r="C610404" s="1"/>
      <c r="D610404" s="1"/>
    </row>
    <row r="610423" spans="1:4" x14ac:dyDescent="0.35">
      <c r="A610423" s="1"/>
      <c r="B610423" s="1"/>
      <c r="C610423" s="1"/>
      <c r="D610423" s="1"/>
    </row>
    <row r="610442" spans="1:4" x14ac:dyDescent="0.35">
      <c r="A610442" s="1"/>
      <c r="B610442" s="1"/>
      <c r="C610442" s="1"/>
      <c r="D610442" s="1"/>
    </row>
    <row r="610461" spans="1:4" x14ac:dyDescent="0.35">
      <c r="A610461" s="1"/>
      <c r="B610461" s="1"/>
      <c r="C610461" s="1"/>
      <c r="D610461" s="1"/>
    </row>
    <row r="610480" spans="1:4" x14ac:dyDescent="0.35">
      <c r="A610480" s="1"/>
      <c r="B610480" s="1"/>
      <c r="C610480" s="1"/>
      <c r="D610480" s="1"/>
    </row>
    <row r="610499" spans="1:4" x14ac:dyDescent="0.35">
      <c r="A610499" s="1"/>
      <c r="B610499" s="1"/>
      <c r="C610499" s="1"/>
      <c r="D610499" s="1"/>
    </row>
    <row r="610518" spans="1:4" x14ac:dyDescent="0.35">
      <c r="A610518" s="1"/>
      <c r="B610518" s="1"/>
      <c r="C610518" s="1"/>
      <c r="D610518" s="1"/>
    </row>
    <row r="610537" spans="1:4" x14ac:dyDescent="0.35">
      <c r="A610537" s="1"/>
      <c r="B610537" s="1"/>
      <c r="C610537" s="1"/>
      <c r="D610537" s="1"/>
    </row>
    <row r="610556" spans="1:4" x14ac:dyDescent="0.35">
      <c r="A610556" s="1"/>
      <c r="B610556" s="1"/>
      <c r="C610556" s="1"/>
      <c r="D610556" s="1"/>
    </row>
    <row r="610575" spans="1:4" x14ac:dyDescent="0.35">
      <c r="A610575" s="1"/>
      <c r="B610575" s="1"/>
      <c r="C610575" s="1"/>
      <c r="D610575" s="1"/>
    </row>
    <row r="610594" spans="1:4" x14ac:dyDescent="0.35">
      <c r="A610594" s="1"/>
      <c r="B610594" s="1"/>
      <c r="C610594" s="1"/>
      <c r="D610594" s="1"/>
    </row>
    <row r="610613" spans="1:4" x14ac:dyDescent="0.35">
      <c r="A610613" s="1"/>
      <c r="B610613" s="1"/>
      <c r="C610613" s="1"/>
      <c r="D610613" s="1"/>
    </row>
    <row r="610632" spans="1:4" x14ac:dyDescent="0.35">
      <c r="A610632" s="1"/>
      <c r="B610632" s="1"/>
      <c r="C610632" s="1"/>
      <c r="D610632" s="1"/>
    </row>
    <row r="610651" spans="1:4" x14ac:dyDescent="0.35">
      <c r="A610651" s="1"/>
      <c r="B610651" s="1"/>
      <c r="C610651" s="1"/>
      <c r="D610651" s="1"/>
    </row>
    <row r="610670" spans="1:4" x14ac:dyDescent="0.35">
      <c r="A610670" s="1"/>
      <c r="B610670" s="1"/>
      <c r="C610670" s="1"/>
      <c r="D610670" s="1"/>
    </row>
    <row r="610689" spans="1:4" x14ac:dyDescent="0.35">
      <c r="A610689" s="1"/>
      <c r="B610689" s="1"/>
      <c r="C610689" s="1"/>
      <c r="D610689" s="1"/>
    </row>
    <row r="610708" spans="1:4" x14ac:dyDescent="0.35">
      <c r="A610708" s="1"/>
      <c r="B610708" s="1"/>
      <c r="C610708" s="1"/>
      <c r="D610708" s="1"/>
    </row>
    <row r="610727" spans="1:4" x14ac:dyDescent="0.35">
      <c r="A610727" s="1"/>
      <c r="B610727" s="1"/>
      <c r="C610727" s="1"/>
      <c r="D610727" s="1"/>
    </row>
    <row r="610746" spans="1:4" x14ac:dyDescent="0.35">
      <c r="A610746" s="1"/>
      <c r="B610746" s="1"/>
      <c r="C610746" s="1"/>
      <c r="D610746" s="1"/>
    </row>
    <row r="610765" spans="1:4" x14ac:dyDescent="0.35">
      <c r="A610765" s="1"/>
      <c r="B610765" s="1"/>
      <c r="C610765" s="1"/>
      <c r="D610765" s="1"/>
    </row>
    <row r="610784" spans="1:4" x14ac:dyDescent="0.35">
      <c r="A610784" s="1"/>
      <c r="B610784" s="1"/>
      <c r="C610784" s="1"/>
      <c r="D610784" s="1"/>
    </row>
    <row r="610803" spans="1:4" x14ac:dyDescent="0.35">
      <c r="A610803" s="1"/>
      <c r="B610803" s="1"/>
      <c r="C610803" s="1"/>
      <c r="D610803" s="1"/>
    </row>
    <row r="610822" spans="1:4" x14ac:dyDescent="0.35">
      <c r="A610822" s="1"/>
      <c r="B610822" s="1"/>
      <c r="C610822" s="1"/>
      <c r="D610822" s="1"/>
    </row>
    <row r="610841" spans="1:4" x14ac:dyDescent="0.35">
      <c r="A610841" s="1"/>
      <c r="B610841" s="1"/>
      <c r="C610841" s="1"/>
      <c r="D610841" s="1"/>
    </row>
    <row r="610860" spans="1:4" x14ac:dyDescent="0.35">
      <c r="A610860" s="1"/>
      <c r="B610860" s="1"/>
      <c r="C610860" s="1"/>
      <c r="D610860" s="1"/>
    </row>
    <row r="610879" spans="1:4" x14ac:dyDescent="0.35">
      <c r="A610879" s="1"/>
      <c r="B610879" s="1"/>
      <c r="C610879" s="1"/>
      <c r="D610879" s="1"/>
    </row>
    <row r="610898" spans="1:4" x14ac:dyDescent="0.35">
      <c r="A610898" s="1"/>
      <c r="B610898" s="1"/>
      <c r="C610898" s="1"/>
      <c r="D610898" s="1"/>
    </row>
    <row r="610917" spans="1:4" x14ac:dyDescent="0.35">
      <c r="A610917" s="1"/>
      <c r="B610917" s="1"/>
      <c r="C610917" s="1"/>
      <c r="D610917" s="1"/>
    </row>
    <row r="610936" spans="1:4" x14ac:dyDescent="0.35">
      <c r="A610936" s="1"/>
      <c r="B610936" s="1"/>
      <c r="C610936" s="1"/>
      <c r="D610936" s="1"/>
    </row>
    <row r="610955" spans="1:4" x14ac:dyDescent="0.35">
      <c r="A610955" s="1"/>
      <c r="B610955" s="1"/>
      <c r="C610955" s="1"/>
      <c r="D610955" s="1"/>
    </row>
    <row r="610974" spans="1:4" x14ac:dyDescent="0.35">
      <c r="A610974" s="1"/>
      <c r="B610974" s="1"/>
      <c r="C610974" s="1"/>
      <c r="D610974" s="1"/>
    </row>
    <row r="610993" spans="1:4" x14ac:dyDescent="0.35">
      <c r="A610993" s="1"/>
      <c r="B610993" s="1"/>
      <c r="C610993" s="1"/>
      <c r="D610993" s="1"/>
    </row>
    <row r="611012" spans="1:4" x14ac:dyDescent="0.35">
      <c r="A611012" s="1"/>
      <c r="B611012" s="1"/>
      <c r="C611012" s="1"/>
      <c r="D611012" s="1"/>
    </row>
    <row r="611031" spans="1:4" x14ac:dyDescent="0.35">
      <c r="A611031" s="1"/>
      <c r="B611031" s="1"/>
      <c r="C611031" s="1"/>
      <c r="D611031" s="1"/>
    </row>
    <row r="611050" spans="1:4" x14ac:dyDescent="0.35">
      <c r="A611050" s="1"/>
      <c r="B611050" s="1"/>
      <c r="C611050" s="1"/>
      <c r="D611050" s="1"/>
    </row>
    <row r="611069" spans="1:4" x14ac:dyDescent="0.35">
      <c r="A611069" s="1"/>
      <c r="B611069" s="1"/>
      <c r="C611069" s="1"/>
      <c r="D611069" s="1"/>
    </row>
    <row r="611088" spans="1:4" x14ac:dyDescent="0.35">
      <c r="A611088" s="1"/>
      <c r="B611088" s="1"/>
      <c r="C611088" s="1"/>
      <c r="D611088" s="1"/>
    </row>
    <row r="611107" spans="1:4" x14ac:dyDescent="0.35">
      <c r="A611107" s="1"/>
      <c r="B611107" s="1"/>
      <c r="C611107" s="1"/>
      <c r="D611107" s="1"/>
    </row>
    <row r="611126" spans="1:4" x14ac:dyDescent="0.35">
      <c r="A611126" s="1"/>
      <c r="B611126" s="1"/>
      <c r="C611126" s="1"/>
      <c r="D611126" s="1"/>
    </row>
    <row r="611145" spans="1:4" x14ac:dyDescent="0.35">
      <c r="A611145" s="1"/>
      <c r="B611145" s="1"/>
      <c r="C611145" s="1"/>
      <c r="D611145" s="1"/>
    </row>
    <row r="611164" spans="1:4" x14ac:dyDescent="0.35">
      <c r="A611164" s="1"/>
      <c r="B611164" s="1"/>
      <c r="C611164" s="1"/>
      <c r="D611164" s="1"/>
    </row>
    <row r="611183" spans="1:4" x14ac:dyDescent="0.35">
      <c r="A611183" s="1"/>
      <c r="B611183" s="1"/>
      <c r="C611183" s="1"/>
      <c r="D611183" s="1"/>
    </row>
    <row r="611202" spans="1:4" x14ac:dyDescent="0.35">
      <c r="A611202" s="1"/>
      <c r="B611202" s="1"/>
      <c r="C611202" s="1"/>
      <c r="D611202" s="1"/>
    </row>
    <row r="611221" spans="1:4" x14ac:dyDescent="0.35">
      <c r="A611221" s="1"/>
      <c r="B611221" s="1"/>
      <c r="C611221" s="1"/>
      <c r="D611221" s="1"/>
    </row>
    <row r="611240" spans="1:4" x14ac:dyDescent="0.35">
      <c r="A611240" s="1"/>
      <c r="B611240" s="1"/>
      <c r="C611240" s="1"/>
      <c r="D611240" s="1"/>
    </row>
    <row r="611259" spans="1:4" x14ac:dyDescent="0.35">
      <c r="A611259" s="1"/>
      <c r="B611259" s="1"/>
      <c r="C611259" s="1"/>
      <c r="D611259" s="1"/>
    </row>
    <row r="611278" spans="1:4" x14ac:dyDescent="0.35">
      <c r="A611278" s="1"/>
      <c r="B611278" s="1"/>
      <c r="C611278" s="1"/>
      <c r="D611278" s="1"/>
    </row>
    <row r="611297" spans="1:4" x14ac:dyDescent="0.35">
      <c r="A611297" s="1"/>
      <c r="B611297" s="1"/>
      <c r="C611297" s="1"/>
      <c r="D611297" s="1"/>
    </row>
    <row r="611316" spans="1:4" x14ac:dyDescent="0.35">
      <c r="A611316" s="1"/>
      <c r="B611316" s="1"/>
      <c r="C611316" s="1"/>
      <c r="D611316" s="1"/>
    </row>
    <row r="611335" spans="1:4" x14ac:dyDescent="0.35">
      <c r="A611335" s="1"/>
      <c r="B611335" s="1"/>
      <c r="C611335" s="1"/>
      <c r="D611335" s="1"/>
    </row>
    <row r="611354" spans="1:4" x14ac:dyDescent="0.35">
      <c r="A611354" s="1"/>
      <c r="B611354" s="1"/>
      <c r="C611354" s="1"/>
      <c r="D611354" s="1"/>
    </row>
    <row r="611373" spans="1:4" x14ac:dyDescent="0.35">
      <c r="A611373" s="1"/>
      <c r="B611373" s="1"/>
      <c r="C611373" s="1"/>
      <c r="D611373" s="1"/>
    </row>
    <row r="611392" spans="1:4" x14ac:dyDescent="0.35">
      <c r="A611392" s="1"/>
      <c r="B611392" s="1"/>
      <c r="C611392" s="1"/>
      <c r="D611392" s="1"/>
    </row>
    <row r="611411" spans="1:4" x14ac:dyDescent="0.35">
      <c r="A611411" s="1"/>
      <c r="B611411" s="1"/>
      <c r="C611411" s="1"/>
      <c r="D611411" s="1"/>
    </row>
    <row r="611430" spans="1:4" x14ac:dyDescent="0.35">
      <c r="A611430" s="1"/>
      <c r="B611430" s="1"/>
      <c r="C611430" s="1"/>
      <c r="D611430" s="1"/>
    </row>
    <row r="611449" spans="1:4" x14ac:dyDescent="0.35">
      <c r="A611449" s="1"/>
      <c r="B611449" s="1"/>
      <c r="C611449" s="1"/>
      <c r="D611449" s="1"/>
    </row>
    <row r="611468" spans="1:4" x14ac:dyDescent="0.35">
      <c r="A611468" s="1"/>
      <c r="B611468" s="1"/>
      <c r="C611468" s="1"/>
      <c r="D611468" s="1"/>
    </row>
    <row r="611487" spans="1:4" x14ac:dyDescent="0.35">
      <c r="A611487" s="1"/>
      <c r="B611487" s="1"/>
      <c r="C611487" s="1"/>
      <c r="D611487" s="1"/>
    </row>
    <row r="611506" spans="1:4" x14ac:dyDescent="0.35">
      <c r="A611506" s="1"/>
      <c r="B611506" s="1"/>
      <c r="C611506" s="1"/>
      <c r="D611506" s="1"/>
    </row>
    <row r="611525" spans="1:4" x14ac:dyDescent="0.35">
      <c r="A611525" s="1"/>
      <c r="B611525" s="1"/>
      <c r="C611525" s="1"/>
      <c r="D611525" s="1"/>
    </row>
    <row r="611544" spans="1:4" x14ac:dyDescent="0.35">
      <c r="A611544" s="1"/>
      <c r="B611544" s="1"/>
      <c r="C611544" s="1"/>
      <c r="D611544" s="1"/>
    </row>
    <row r="611563" spans="1:4" x14ac:dyDescent="0.35">
      <c r="A611563" s="1"/>
      <c r="B611563" s="1"/>
      <c r="C611563" s="1"/>
      <c r="D611563" s="1"/>
    </row>
    <row r="611582" spans="1:4" x14ac:dyDescent="0.35">
      <c r="A611582" s="1"/>
      <c r="B611582" s="1"/>
      <c r="C611582" s="1"/>
      <c r="D611582" s="1"/>
    </row>
    <row r="611601" spans="1:4" x14ac:dyDescent="0.35">
      <c r="A611601" s="1"/>
      <c r="B611601" s="1"/>
      <c r="C611601" s="1"/>
      <c r="D611601" s="1"/>
    </row>
    <row r="611620" spans="1:4" x14ac:dyDescent="0.35">
      <c r="A611620" s="1"/>
      <c r="B611620" s="1"/>
      <c r="C611620" s="1"/>
      <c r="D611620" s="1"/>
    </row>
    <row r="611639" spans="1:4" x14ac:dyDescent="0.35">
      <c r="A611639" s="1"/>
      <c r="B611639" s="1"/>
      <c r="C611639" s="1"/>
      <c r="D611639" s="1"/>
    </row>
    <row r="611658" spans="1:4" x14ac:dyDescent="0.35">
      <c r="A611658" s="1"/>
      <c r="B611658" s="1"/>
      <c r="C611658" s="1"/>
      <c r="D611658" s="1"/>
    </row>
    <row r="611677" spans="1:4" x14ac:dyDescent="0.35">
      <c r="A611677" s="1"/>
      <c r="B611677" s="1"/>
      <c r="C611677" s="1"/>
      <c r="D611677" s="1"/>
    </row>
    <row r="611696" spans="1:4" x14ac:dyDescent="0.35">
      <c r="A611696" s="1"/>
      <c r="B611696" s="1"/>
      <c r="C611696" s="1"/>
      <c r="D611696" s="1"/>
    </row>
    <row r="611715" spans="1:4" x14ac:dyDescent="0.35">
      <c r="A611715" s="1"/>
      <c r="B611715" s="1"/>
      <c r="C611715" s="1"/>
      <c r="D611715" s="1"/>
    </row>
    <row r="611734" spans="1:4" x14ac:dyDescent="0.35">
      <c r="A611734" s="1"/>
      <c r="B611734" s="1"/>
      <c r="C611734" s="1"/>
      <c r="D611734" s="1"/>
    </row>
    <row r="611753" spans="1:4" x14ac:dyDescent="0.35">
      <c r="A611753" s="1"/>
      <c r="B611753" s="1"/>
      <c r="C611753" s="1"/>
      <c r="D611753" s="1"/>
    </row>
    <row r="611772" spans="1:4" x14ac:dyDescent="0.35">
      <c r="A611772" s="1"/>
      <c r="B611772" s="1"/>
      <c r="C611772" s="1"/>
      <c r="D611772" s="1"/>
    </row>
    <row r="611791" spans="1:4" x14ac:dyDescent="0.35">
      <c r="A611791" s="1"/>
      <c r="B611791" s="1"/>
      <c r="C611791" s="1"/>
      <c r="D611791" s="1"/>
    </row>
    <row r="611810" spans="1:4" x14ac:dyDescent="0.35">
      <c r="A611810" s="1"/>
      <c r="B611810" s="1"/>
      <c r="C611810" s="1"/>
      <c r="D611810" s="1"/>
    </row>
    <row r="611829" spans="1:4" x14ac:dyDescent="0.35">
      <c r="A611829" s="1"/>
      <c r="B611829" s="1"/>
      <c r="C611829" s="1"/>
      <c r="D611829" s="1"/>
    </row>
    <row r="611848" spans="1:4" x14ac:dyDescent="0.35">
      <c r="A611848" s="1"/>
      <c r="B611848" s="1"/>
      <c r="C611848" s="1"/>
      <c r="D611848" s="1"/>
    </row>
    <row r="611867" spans="1:4" x14ac:dyDescent="0.35">
      <c r="A611867" s="1"/>
      <c r="B611867" s="1"/>
      <c r="C611867" s="1"/>
      <c r="D611867" s="1"/>
    </row>
    <row r="611886" spans="1:4" x14ac:dyDescent="0.35">
      <c r="A611886" s="1"/>
      <c r="B611886" s="1"/>
      <c r="C611886" s="1"/>
      <c r="D611886" s="1"/>
    </row>
    <row r="611905" spans="1:4" x14ac:dyDescent="0.35">
      <c r="A611905" s="1"/>
      <c r="B611905" s="1"/>
      <c r="C611905" s="1"/>
      <c r="D611905" s="1"/>
    </row>
    <row r="611924" spans="1:4" x14ac:dyDescent="0.35">
      <c r="A611924" s="1"/>
      <c r="B611924" s="1"/>
      <c r="C611924" s="1"/>
      <c r="D611924" s="1"/>
    </row>
    <row r="611943" spans="1:4" x14ac:dyDescent="0.35">
      <c r="A611943" s="1"/>
      <c r="B611943" s="1"/>
      <c r="C611943" s="1"/>
      <c r="D611943" s="1"/>
    </row>
    <row r="611962" spans="1:4" x14ac:dyDescent="0.35">
      <c r="A611962" s="1"/>
      <c r="B611962" s="1"/>
      <c r="C611962" s="1"/>
      <c r="D611962" s="1"/>
    </row>
    <row r="611981" spans="1:4" x14ac:dyDescent="0.35">
      <c r="A611981" s="1"/>
      <c r="B611981" s="1"/>
      <c r="C611981" s="1"/>
      <c r="D611981" s="1"/>
    </row>
    <row r="612000" spans="1:4" x14ac:dyDescent="0.35">
      <c r="A612000" s="1"/>
      <c r="B612000" s="1"/>
      <c r="C612000" s="1"/>
      <c r="D612000" s="1"/>
    </row>
    <row r="612019" spans="1:4" x14ac:dyDescent="0.35">
      <c r="A612019" s="1"/>
      <c r="B612019" s="1"/>
      <c r="C612019" s="1"/>
      <c r="D612019" s="1"/>
    </row>
    <row r="612038" spans="1:4" x14ac:dyDescent="0.35">
      <c r="A612038" s="1"/>
      <c r="B612038" s="1"/>
      <c r="C612038" s="1"/>
      <c r="D612038" s="1"/>
    </row>
    <row r="612057" spans="1:4" x14ac:dyDescent="0.35">
      <c r="A612057" s="1"/>
      <c r="B612057" s="1"/>
      <c r="C612057" s="1"/>
      <c r="D612057" s="1"/>
    </row>
    <row r="612076" spans="1:4" x14ac:dyDescent="0.35">
      <c r="A612076" s="1"/>
      <c r="B612076" s="1"/>
      <c r="C612076" s="1"/>
      <c r="D612076" s="1"/>
    </row>
    <row r="612095" spans="1:4" x14ac:dyDescent="0.35">
      <c r="A612095" s="1"/>
      <c r="B612095" s="1"/>
      <c r="C612095" s="1"/>
      <c r="D612095" s="1"/>
    </row>
    <row r="612114" spans="1:4" x14ac:dyDescent="0.35">
      <c r="A612114" s="1"/>
      <c r="B612114" s="1"/>
      <c r="C612114" s="1"/>
      <c r="D612114" s="1"/>
    </row>
    <row r="612133" spans="1:4" x14ac:dyDescent="0.35">
      <c r="A612133" s="1"/>
      <c r="B612133" s="1"/>
      <c r="C612133" s="1"/>
      <c r="D612133" s="1"/>
    </row>
    <row r="612152" spans="1:4" x14ac:dyDescent="0.35">
      <c r="A612152" s="1"/>
      <c r="B612152" s="1"/>
      <c r="C612152" s="1"/>
      <c r="D612152" s="1"/>
    </row>
    <row r="612171" spans="1:4" x14ac:dyDescent="0.35">
      <c r="A612171" s="1"/>
      <c r="B612171" s="1"/>
      <c r="C612171" s="1"/>
      <c r="D612171" s="1"/>
    </row>
    <row r="612190" spans="1:4" x14ac:dyDescent="0.35">
      <c r="A612190" s="1"/>
      <c r="B612190" s="1"/>
      <c r="C612190" s="1"/>
      <c r="D612190" s="1"/>
    </row>
    <row r="612209" spans="1:4" x14ac:dyDescent="0.35">
      <c r="A612209" s="1"/>
      <c r="B612209" s="1"/>
      <c r="C612209" s="1"/>
      <c r="D612209" s="1"/>
    </row>
    <row r="612228" spans="1:4" x14ac:dyDescent="0.35">
      <c r="A612228" s="1"/>
      <c r="B612228" s="1"/>
      <c r="C612228" s="1"/>
      <c r="D612228" s="1"/>
    </row>
    <row r="612247" spans="1:4" x14ac:dyDescent="0.35">
      <c r="A612247" s="1"/>
      <c r="B612247" s="1"/>
      <c r="C612247" s="1"/>
      <c r="D612247" s="1"/>
    </row>
    <row r="612266" spans="1:4" x14ac:dyDescent="0.35">
      <c r="A612266" s="1"/>
      <c r="B612266" s="1"/>
      <c r="C612266" s="1"/>
      <c r="D612266" s="1"/>
    </row>
    <row r="612285" spans="1:4" x14ac:dyDescent="0.35">
      <c r="A612285" s="1"/>
      <c r="B612285" s="1"/>
      <c r="C612285" s="1"/>
      <c r="D612285" s="1"/>
    </row>
    <row r="612304" spans="1:4" x14ac:dyDescent="0.35">
      <c r="A612304" s="1"/>
      <c r="B612304" s="1"/>
      <c r="C612304" s="1"/>
      <c r="D612304" s="1"/>
    </row>
    <row r="612323" spans="1:4" x14ac:dyDescent="0.35">
      <c r="A612323" s="1"/>
      <c r="B612323" s="1"/>
      <c r="C612323" s="1"/>
      <c r="D612323" s="1"/>
    </row>
    <row r="612342" spans="1:4" x14ac:dyDescent="0.35">
      <c r="A612342" s="1"/>
      <c r="B612342" s="1"/>
      <c r="C612342" s="1"/>
      <c r="D612342" s="1"/>
    </row>
    <row r="612361" spans="1:4" x14ac:dyDescent="0.35">
      <c r="A612361" s="1"/>
      <c r="B612361" s="1"/>
      <c r="C612361" s="1"/>
      <c r="D612361" s="1"/>
    </row>
    <row r="612380" spans="1:4" x14ac:dyDescent="0.35">
      <c r="A612380" s="1"/>
      <c r="B612380" s="1"/>
      <c r="C612380" s="1"/>
      <c r="D612380" s="1"/>
    </row>
    <row r="612399" spans="1:4" x14ac:dyDescent="0.35">
      <c r="A612399" s="1"/>
      <c r="B612399" s="1"/>
      <c r="C612399" s="1"/>
      <c r="D612399" s="1"/>
    </row>
    <row r="612418" spans="1:4" x14ac:dyDescent="0.35">
      <c r="A612418" s="1"/>
      <c r="B612418" s="1"/>
      <c r="C612418" s="1"/>
      <c r="D612418" s="1"/>
    </row>
    <row r="612437" spans="1:4" x14ac:dyDescent="0.35">
      <c r="A612437" s="1"/>
      <c r="B612437" s="1"/>
      <c r="C612437" s="1"/>
      <c r="D612437" s="1"/>
    </row>
    <row r="612456" spans="1:4" x14ac:dyDescent="0.35">
      <c r="A612456" s="1"/>
      <c r="B612456" s="1"/>
      <c r="C612456" s="1"/>
      <c r="D612456" s="1"/>
    </row>
    <row r="612475" spans="1:4" x14ac:dyDescent="0.35">
      <c r="A612475" s="1"/>
      <c r="B612475" s="1"/>
      <c r="C612475" s="1"/>
      <c r="D612475" s="1"/>
    </row>
    <row r="612494" spans="1:4" x14ac:dyDescent="0.35">
      <c r="A612494" s="1"/>
      <c r="B612494" s="1"/>
      <c r="C612494" s="1"/>
      <c r="D612494" s="1"/>
    </row>
    <row r="612513" spans="1:4" x14ac:dyDescent="0.35">
      <c r="A612513" s="1"/>
      <c r="B612513" s="1"/>
      <c r="C612513" s="1"/>
      <c r="D612513" s="1"/>
    </row>
    <row r="612532" spans="1:4" x14ac:dyDescent="0.35">
      <c r="A612532" s="1"/>
      <c r="B612532" s="1"/>
      <c r="C612532" s="1"/>
      <c r="D612532" s="1"/>
    </row>
    <row r="612551" spans="1:4" x14ac:dyDescent="0.35">
      <c r="A612551" s="1"/>
      <c r="B612551" s="1"/>
      <c r="C612551" s="1"/>
      <c r="D612551" s="1"/>
    </row>
    <row r="612570" spans="1:4" x14ac:dyDescent="0.35">
      <c r="A612570" s="1"/>
      <c r="B612570" s="1"/>
      <c r="C612570" s="1"/>
      <c r="D612570" s="1"/>
    </row>
    <row r="612589" spans="1:4" x14ac:dyDescent="0.35">
      <c r="A612589" s="1"/>
      <c r="B612589" s="1"/>
      <c r="C612589" s="1"/>
      <c r="D612589" s="1"/>
    </row>
    <row r="612608" spans="1:4" x14ac:dyDescent="0.35">
      <c r="A612608" s="1"/>
      <c r="B612608" s="1"/>
      <c r="C612608" s="1"/>
      <c r="D612608" s="1"/>
    </row>
    <row r="612627" spans="1:4" x14ac:dyDescent="0.35">
      <c r="A612627" s="1"/>
      <c r="B612627" s="1"/>
      <c r="C612627" s="1"/>
      <c r="D612627" s="1"/>
    </row>
    <row r="612646" spans="1:4" x14ac:dyDescent="0.35">
      <c r="A612646" s="1"/>
      <c r="B612646" s="1"/>
      <c r="C612646" s="1"/>
      <c r="D612646" s="1"/>
    </row>
    <row r="612665" spans="1:4" x14ac:dyDescent="0.35">
      <c r="A612665" s="1"/>
      <c r="B612665" s="1"/>
      <c r="C612665" s="1"/>
      <c r="D612665" s="1"/>
    </row>
    <row r="612684" spans="1:4" x14ac:dyDescent="0.35">
      <c r="A612684" s="1"/>
      <c r="B612684" s="1"/>
      <c r="C612684" s="1"/>
      <c r="D612684" s="1"/>
    </row>
    <row r="612703" spans="1:4" x14ac:dyDescent="0.35">
      <c r="A612703" s="1"/>
      <c r="B612703" s="1"/>
      <c r="C612703" s="1"/>
      <c r="D612703" s="1"/>
    </row>
    <row r="612722" spans="1:4" x14ac:dyDescent="0.35">
      <c r="A612722" s="1"/>
      <c r="B612722" s="1"/>
      <c r="C612722" s="1"/>
      <c r="D612722" s="1"/>
    </row>
    <row r="612741" spans="1:4" x14ac:dyDescent="0.35">
      <c r="A612741" s="1"/>
      <c r="B612741" s="1"/>
      <c r="C612741" s="1"/>
      <c r="D612741" s="1"/>
    </row>
    <row r="612760" spans="1:4" x14ac:dyDescent="0.35">
      <c r="A612760" s="1"/>
      <c r="B612760" s="1"/>
      <c r="C612760" s="1"/>
      <c r="D612760" s="1"/>
    </row>
    <row r="612779" spans="1:4" x14ac:dyDescent="0.35">
      <c r="A612779" s="1"/>
      <c r="B612779" s="1"/>
      <c r="C612779" s="1"/>
      <c r="D612779" s="1"/>
    </row>
    <row r="612798" spans="1:4" x14ac:dyDescent="0.35">
      <c r="A612798" s="1"/>
      <c r="B612798" s="1"/>
      <c r="C612798" s="1"/>
      <c r="D612798" s="1"/>
    </row>
    <row r="612817" spans="1:4" x14ac:dyDescent="0.35">
      <c r="A612817" s="1"/>
      <c r="B612817" s="1"/>
      <c r="C612817" s="1"/>
      <c r="D612817" s="1"/>
    </row>
    <row r="612836" spans="1:4" x14ac:dyDescent="0.35">
      <c r="A612836" s="1"/>
      <c r="B612836" s="1"/>
      <c r="C612836" s="1"/>
      <c r="D612836" s="1"/>
    </row>
    <row r="612855" spans="1:4" x14ac:dyDescent="0.35">
      <c r="A612855" s="1"/>
      <c r="B612855" s="1"/>
      <c r="C612855" s="1"/>
      <c r="D612855" s="1"/>
    </row>
    <row r="612874" spans="1:4" x14ac:dyDescent="0.35">
      <c r="A612874" s="1"/>
      <c r="B612874" s="1"/>
      <c r="C612874" s="1"/>
      <c r="D612874" s="1"/>
    </row>
    <row r="612893" spans="1:4" x14ac:dyDescent="0.35">
      <c r="A612893" s="1"/>
      <c r="B612893" s="1"/>
      <c r="C612893" s="1"/>
      <c r="D612893" s="1"/>
    </row>
    <row r="612912" spans="1:4" x14ac:dyDescent="0.35">
      <c r="A612912" s="1"/>
      <c r="B612912" s="1"/>
      <c r="C612912" s="1"/>
      <c r="D612912" s="1"/>
    </row>
    <row r="612931" spans="1:4" x14ac:dyDescent="0.35">
      <c r="A612931" s="1"/>
      <c r="B612931" s="1"/>
      <c r="C612931" s="1"/>
      <c r="D612931" s="1"/>
    </row>
    <row r="612950" spans="1:4" x14ac:dyDescent="0.35">
      <c r="A612950" s="1"/>
      <c r="B612950" s="1"/>
      <c r="C612950" s="1"/>
      <c r="D612950" s="1"/>
    </row>
    <row r="612969" spans="1:4" x14ac:dyDescent="0.35">
      <c r="A612969" s="1"/>
      <c r="B612969" s="1"/>
      <c r="C612969" s="1"/>
      <c r="D612969" s="1"/>
    </row>
    <row r="612988" spans="1:4" x14ac:dyDescent="0.35">
      <c r="A612988" s="1"/>
      <c r="B612988" s="1"/>
      <c r="C612988" s="1"/>
      <c r="D612988" s="1"/>
    </row>
    <row r="613007" spans="1:4" x14ac:dyDescent="0.35">
      <c r="A613007" s="1"/>
      <c r="B613007" s="1"/>
      <c r="C613007" s="1"/>
      <c r="D613007" s="1"/>
    </row>
    <row r="613026" spans="1:4" x14ac:dyDescent="0.35">
      <c r="A613026" s="1"/>
      <c r="B613026" s="1"/>
      <c r="C613026" s="1"/>
      <c r="D613026" s="1"/>
    </row>
    <row r="613045" spans="1:4" x14ac:dyDescent="0.35">
      <c r="A613045" s="1"/>
      <c r="B613045" s="1"/>
      <c r="C613045" s="1"/>
      <c r="D613045" s="1"/>
    </row>
    <row r="613064" spans="1:4" x14ac:dyDescent="0.35">
      <c r="A613064" s="1"/>
      <c r="B613064" s="1"/>
      <c r="C613064" s="1"/>
      <c r="D613064" s="1"/>
    </row>
    <row r="613083" spans="1:4" x14ac:dyDescent="0.35">
      <c r="A613083" s="1"/>
      <c r="B613083" s="1"/>
      <c r="C613083" s="1"/>
      <c r="D613083" s="1"/>
    </row>
    <row r="613102" spans="1:4" x14ac:dyDescent="0.35">
      <c r="A613102" s="1"/>
      <c r="B613102" s="1"/>
      <c r="C613102" s="1"/>
      <c r="D613102" s="1"/>
    </row>
    <row r="613121" spans="1:4" x14ac:dyDescent="0.35">
      <c r="A613121" s="1"/>
      <c r="B613121" s="1"/>
      <c r="C613121" s="1"/>
      <c r="D613121" s="1"/>
    </row>
    <row r="613140" spans="1:4" x14ac:dyDescent="0.35">
      <c r="A613140" s="1"/>
      <c r="B613140" s="1"/>
      <c r="C613140" s="1"/>
      <c r="D613140" s="1"/>
    </row>
    <row r="613159" spans="1:4" x14ac:dyDescent="0.35">
      <c r="A613159" s="1"/>
      <c r="B613159" s="1"/>
      <c r="C613159" s="1"/>
      <c r="D613159" s="1"/>
    </row>
    <row r="613178" spans="1:4" x14ac:dyDescent="0.35">
      <c r="A613178" s="1"/>
      <c r="B613178" s="1"/>
      <c r="C613178" s="1"/>
      <c r="D613178" s="1"/>
    </row>
    <row r="613197" spans="1:4" x14ac:dyDescent="0.35">
      <c r="A613197" s="1"/>
      <c r="B613197" s="1"/>
      <c r="C613197" s="1"/>
      <c r="D613197" s="1"/>
    </row>
    <row r="613216" spans="1:4" x14ac:dyDescent="0.35">
      <c r="A613216" s="1"/>
      <c r="B613216" s="1"/>
      <c r="C613216" s="1"/>
      <c r="D613216" s="1"/>
    </row>
    <row r="613235" spans="1:4" x14ac:dyDescent="0.35">
      <c r="A613235" s="1"/>
      <c r="B613235" s="1"/>
      <c r="C613235" s="1"/>
      <c r="D613235" s="1"/>
    </row>
    <row r="613254" spans="1:4" x14ac:dyDescent="0.35">
      <c r="A613254" s="1"/>
      <c r="B613254" s="1"/>
      <c r="C613254" s="1"/>
      <c r="D613254" s="1"/>
    </row>
    <row r="613273" spans="1:4" x14ac:dyDescent="0.35">
      <c r="A613273" s="1"/>
      <c r="B613273" s="1"/>
      <c r="C613273" s="1"/>
      <c r="D613273" s="1"/>
    </row>
    <row r="613292" spans="1:4" x14ac:dyDescent="0.35">
      <c r="A613292" s="1"/>
      <c r="B613292" s="1"/>
      <c r="C613292" s="1"/>
      <c r="D613292" s="1"/>
    </row>
    <row r="613311" spans="1:4" x14ac:dyDescent="0.35">
      <c r="A613311" s="1"/>
      <c r="B613311" s="1"/>
      <c r="C613311" s="1"/>
      <c r="D613311" s="1"/>
    </row>
    <row r="613330" spans="1:4" x14ac:dyDescent="0.35">
      <c r="A613330" s="1"/>
      <c r="B613330" s="1"/>
      <c r="C613330" s="1"/>
      <c r="D613330" s="1"/>
    </row>
    <row r="613349" spans="1:4" x14ac:dyDescent="0.35">
      <c r="A613349" s="1"/>
      <c r="B613349" s="1"/>
      <c r="C613349" s="1"/>
      <c r="D613349" s="1"/>
    </row>
    <row r="613368" spans="1:4" x14ac:dyDescent="0.35">
      <c r="A613368" s="1"/>
      <c r="B613368" s="1"/>
      <c r="C613368" s="1"/>
      <c r="D613368" s="1"/>
    </row>
    <row r="613387" spans="1:4" x14ac:dyDescent="0.35">
      <c r="A613387" s="1"/>
      <c r="B613387" s="1"/>
      <c r="C613387" s="1"/>
      <c r="D613387" s="1"/>
    </row>
    <row r="613406" spans="1:4" x14ac:dyDescent="0.35">
      <c r="A613406" s="1"/>
      <c r="B613406" s="1"/>
      <c r="C613406" s="1"/>
      <c r="D613406" s="1"/>
    </row>
    <row r="613425" spans="1:4" x14ac:dyDescent="0.35">
      <c r="A613425" s="1"/>
      <c r="B613425" s="1"/>
      <c r="C613425" s="1"/>
      <c r="D613425" s="1"/>
    </row>
    <row r="613444" spans="1:4" x14ac:dyDescent="0.35">
      <c r="A613444" s="1"/>
      <c r="B613444" s="1"/>
      <c r="C613444" s="1"/>
      <c r="D613444" s="1"/>
    </row>
    <row r="613463" spans="1:4" x14ac:dyDescent="0.35">
      <c r="A613463" s="1"/>
      <c r="B613463" s="1"/>
      <c r="C613463" s="1"/>
      <c r="D613463" s="1"/>
    </row>
    <row r="613482" spans="1:4" x14ac:dyDescent="0.35">
      <c r="A613482" s="1"/>
      <c r="B613482" s="1"/>
      <c r="C613482" s="1"/>
      <c r="D613482" s="1"/>
    </row>
    <row r="613501" spans="1:4" x14ac:dyDescent="0.35">
      <c r="A613501" s="1"/>
      <c r="B613501" s="1"/>
      <c r="C613501" s="1"/>
      <c r="D613501" s="1"/>
    </row>
    <row r="613520" spans="1:4" x14ac:dyDescent="0.35">
      <c r="A613520" s="1"/>
      <c r="B613520" s="1"/>
      <c r="C613520" s="1"/>
      <c r="D613520" s="1"/>
    </row>
    <row r="613539" spans="1:4" x14ac:dyDescent="0.35">
      <c r="A613539" s="1"/>
      <c r="B613539" s="1"/>
      <c r="C613539" s="1"/>
      <c r="D613539" s="1"/>
    </row>
    <row r="613558" spans="1:4" x14ac:dyDescent="0.35">
      <c r="A613558" s="1"/>
      <c r="B613558" s="1"/>
      <c r="C613558" s="1"/>
      <c r="D613558" s="1"/>
    </row>
    <row r="613577" spans="1:4" x14ac:dyDescent="0.35">
      <c r="A613577" s="1"/>
      <c r="B613577" s="1"/>
      <c r="C613577" s="1"/>
      <c r="D613577" s="1"/>
    </row>
    <row r="613596" spans="1:4" x14ac:dyDescent="0.35">
      <c r="A613596" s="1"/>
      <c r="B613596" s="1"/>
      <c r="C613596" s="1"/>
      <c r="D613596" s="1"/>
    </row>
    <row r="613615" spans="1:4" x14ac:dyDescent="0.35">
      <c r="A613615" s="1"/>
      <c r="B613615" s="1"/>
      <c r="C613615" s="1"/>
      <c r="D613615" s="1"/>
    </row>
    <row r="613634" spans="1:4" x14ac:dyDescent="0.35">
      <c r="A613634" s="1"/>
      <c r="B613634" s="1"/>
      <c r="C613634" s="1"/>
      <c r="D613634" s="1"/>
    </row>
    <row r="613653" spans="1:4" x14ac:dyDescent="0.35">
      <c r="A613653" s="1"/>
      <c r="B613653" s="1"/>
      <c r="C613653" s="1"/>
      <c r="D613653" s="1"/>
    </row>
    <row r="613672" spans="1:4" x14ac:dyDescent="0.35">
      <c r="A613672" s="1"/>
      <c r="B613672" s="1"/>
      <c r="C613672" s="1"/>
      <c r="D613672" s="1"/>
    </row>
    <row r="613691" spans="1:4" x14ac:dyDescent="0.35">
      <c r="A613691" s="1"/>
      <c r="B613691" s="1"/>
      <c r="C613691" s="1"/>
      <c r="D613691" s="1"/>
    </row>
    <row r="613710" spans="1:4" x14ac:dyDescent="0.35">
      <c r="A613710" s="1"/>
      <c r="B613710" s="1"/>
      <c r="C613710" s="1"/>
      <c r="D613710" s="1"/>
    </row>
    <row r="613729" spans="1:4" x14ac:dyDescent="0.35">
      <c r="A613729" s="1"/>
      <c r="B613729" s="1"/>
      <c r="C613729" s="1"/>
      <c r="D613729" s="1"/>
    </row>
    <row r="613748" spans="1:4" x14ac:dyDescent="0.35">
      <c r="A613748" s="1"/>
      <c r="B613748" s="1"/>
      <c r="C613748" s="1"/>
      <c r="D613748" s="1"/>
    </row>
    <row r="613767" spans="1:4" x14ac:dyDescent="0.35">
      <c r="A613767" s="1"/>
      <c r="B613767" s="1"/>
      <c r="C613767" s="1"/>
      <c r="D613767" s="1"/>
    </row>
    <row r="613786" spans="1:4" x14ac:dyDescent="0.35">
      <c r="A613786" s="1"/>
      <c r="B613786" s="1"/>
      <c r="C613786" s="1"/>
      <c r="D613786" s="1"/>
    </row>
    <row r="613805" spans="1:4" x14ac:dyDescent="0.35">
      <c r="A613805" s="1"/>
      <c r="B613805" s="1"/>
      <c r="C613805" s="1"/>
      <c r="D613805" s="1"/>
    </row>
    <row r="613824" spans="1:4" x14ac:dyDescent="0.35">
      <c r="A613824" s="1"/>
      <c r="B613824" s="1"/>
      <c r="C613824" s="1"/>
      <c r="D613824" s="1"/>
    </row>
    <row r="613843" spans="1:4" x14ac:dyDescent="0.35">
      <c r="A613843" s="1"/>
      <c r="B613843" s="1"/>
      <c r="C613843" s="1"/>
      <c r="D613843" s="1"/>
    </row>
    <row r="613862" spans="1:4" x14ac:dyDescent="0.35">
      <c r="A613862" s="1"/>
      <c r="B613862" s="1"/>
      <c r="C613862" s="1"/>
      <c r="D613862" s="1"/>
    </row>
    <row r="613881" spans="1:4" x14ac:dyDescent="0.35">
      <c r="A613881" s="1"/>
      <c r="B613881" s="1"/>
      <c r="C613881" s="1"/>
      <c r="D613881" s="1"/>
    </row>
    <row r="613900" spans="1:4" x14ac:dyDescent="0.35">
      <c r="A613900" s="1"/>
      <c r="B613900" s="1"/>
      <c r="C613900" s="1"/>
      <c r="D613900" s="1"/>
    </row>
    <row r="613919" spans="1:4" x14ac:dyDescent="0.35">
      <c r="A613919" s="1"/>
      <c r="B613919" s="1"/>
      <c r="C613919" s="1"/>
      <c r="D613919" s="1"/>
    </row>
    <row r="613938" spans="1:4" x14ac:dyDescent="0.35">
      <c r="A613938" s="1"/>
      <c r="B613938" s="1"/>
      <c r="C613938" s="1"/>
      <c r="D613938" s="1"/>
    </row>
    <row r="613957" spans="1:4" x14ac:dyDescent="0.35">
      <c r="A613957" s="1"/>
      <c r="B613957" s="1"/>
      <c r="C613957" s="1"/>
      <c r="D613957" s="1"/>
    </row>
    <row r="613976" spans="1:4" x14ac:dyDescent="0.35">
      <c r="A613976" s="1"/>
      <c r="B613976" s="1"/>
      <c r="C613976" s="1"/>
      <c r="D613976" s="1"/>
    </row>
    <row r="613995" spans="1:4" x14ac:dyDescent="0.35">
      <c r="A613995" s="1"/>
      <c r="B613995" s="1"/>
      <c r="C613995" s="1"/>
      <c r="D613995" s="1"/>
    </row>
    <row r="614014" spans="1:4" x14ac:dyDescent="0.35">
      <c r="A614014" s="1"/>
      <c r="B614014" s="1"/>
      <c r="C614014" s="1"/>
      <c r="D614014" s="1"/>
    </row>
    <row r="614033" spans="1:4" x14ac:dyDescent="0.35">
      <c r="A614033" s="1"/>
      <c r="B614033" s="1"/>
      <c r="C614033" s="1"/>
      <c r="D614033" s="1"/>
    </row>
    <row r="614052" spans="1:4" x14ac:dyDescent="0.35">
      <c r="A614052" s="1"/>
      <c r="B614052" s="1"/>
      <c r="C614052" s="1"/>
      <c r="D614052" s="1"/>
    </row>
    <row r="614071" spans="1:4" x14ac:dyDescent="0.35">
      <c r="A614071" s="1"/>
      <c r="B614071" s="1"/>
      <c r="C614071" s="1"/>
      <c r="D614071" s="1"/>
    </row>
    <row r="614090" spans="1:4" x14ac:dyDescent="0.35">
      <c r="A614090" s="1"/>
      <c r="B614090" s="1"/>
      <c r="C614090" s="1"/>
      <c r="D614090" s="1"/>
    </row>
    <row r="614109" spans="1:4" x14ac:dyDescent="0.35">
      <c r="A614109" s="1"/>
      <c r="B614109" s="1"/>
      <c r="C614109" s="1"/>
      <c r="D614109" s="1"/>
    </row>
    <row r="614128" spans="1:4" x14ac:dyDescent="0.35">
      <c r="A614128" s="1"/>
      <c r="B614128" s="1"/>
      <c r="C614128" s="1"/>
      <c r="D614128" s="1"/>
    </row>
    <row r="614147" spans="1:4" x14ac:dyDescent="0.35">
      <c r="A614147" s="1"/>
      <c r="B614147" s="1"/>
      <c r="C614147" s="1"/>
      <c r="D614147" s="1"/>
    </row>
    <row r="614166" spans="1:4" x14ac:dyDescent="0.35">
      <c r="A614166" s="1"/>
      <c r="B614166" s="1"/>
      <c r="C614166" s="1"/>
      <c r="D614166" s="1"/>
    </row>
    <row r="614185" spans="1:4" x14ac:dyDescent="0.35">
      <c r="A614185" s="1"/>
      <c r="B614185" s="1"/>
      <c r="C614185" s="1"/>
      <c r="D614185" s="1"/>
    </row>
    <row r="614204" spans="1:4" x14ac:dyDescent="0.35">
      <c r="A614204" s="1"/>
      <c r="B614204" s="1"/>
      <c r="C614204" s="1"/>
      <c r="D614204" s="1"/>
    </row>
    <row r="614223" spans="1:4" x14ac:dyDescent="0.35">
      <c r="A614223" s="1"/>
      <c r="B614223" s="1"/>
      <c r="C614223" s="1"/>
      <c r="D614223" s="1"/>
    </row>
    <row r="614242" spans="1:4" x14ac:dyDescent="0.35">
      <c r="A614242" s="1"/>
      <c r="B614242" s="1"/>
      <c r="C614242" s="1"/>
      <c r="D614242" s="1"/>
    </row>
    <row r="614261" spans="1:4" x14ac:dyDescent="0.35">
      <c r="A614261" s="1"/>
      <c r="B614261" s="1"/>
      <c r="C614261" s="1"/>
      <c r="D614261" s="1"/>
    </row>
    <row r="614280" spans="1:4" x14ac:dyDescent="0.35">
      <c r="A614280" s="1"/>
      <c r="B614280" s="1"/>
      <c r="C614280" s="1"/>
      <c r="D614280" s="1"/>
    </row>
    <row r="614299" spans="1:4" x14ac:dyDescent="0.35">
      <c r="A614299" s="1"/>
      <c r="B614299" s="1"/>
      <c r="C614299" s="1"/>
      <c r="D614299" s="1"/>
    </row>
    <row r="614318" spans="1:4" x14ac:dyDescent="0.35">
      <c r="A614318" s="1"/>
      <c r="B614318" s="1"/>
      <c r="C614318" s="1"/>
      <c r="D614318" s="1"/>
    </row>
    <row r="614337" spans="1:4" x14ac:dyDescent="0.35">
      <c r="A614337" s="1"/>
      <c r="B614337" s="1"/>
      <c r="C614337" s="1"/>
      <c r="D614337" s="1"/>
    </row>
    <row r="614356" spans="1:4" x14ac:dyDescent="0.35">
      <c r="A614356" s="1"/>
      <c r="B614356" s="1"/>
      <c r="C614356" s="1"/>
      <c r="D614356" s="1"/>
    </row>
    <row r="614375" spans="1:4" x14ac:dyDescent="0.35">
      <c r="A614375" s="1"/>
      <c r="B614375" s="1"/>
      <c r="C614375" s="1"/>
      <c r="D614375" s="1"/>
    </row>
    <row r="614394" spans="1:4" x14ac:dyDescent="0.35">
      <c r="A614394" s="1"/>
      <c r="B614394" s="1"/>
      <c r="C614394" s="1"/>
      <c r="D614394" s="1"/>
    </row>
    <row r="614413" spans="1:4" x14ac:dyDescent="0.35">
      <c r="A614413" s="1"/>
      <c r="B614413" s="1"/>
      <c r="C614413" s="1"/>
      <c r="D614413" s="1"/>
    </row>
    <row r="614432" spans="1:4" x14ac:dyDescent="0.35">
      <c r="A614432" s="1"/>
      <c r="B614432" s="1"/>
      <c r="C614432" s="1"/>
      <c r="D614432" s="1"/>
    </row>
    <row r="614451" spans="1:4" x14ac:dyDescent="0.35">
      <c r="A614451" s="1"/>
      <c r="B614451" s="1"/>
      <c r="C614451" s="1"/>
      <c r="D614451" s="1"/>
    </row>
    <row r="614470" spans="1:4" x14ac:dyDescent="0.35">
      <c r="A614470" s="1"/>
      <c r="B614470" s="1"/>
      <c r="C614470" s="1"/>
      <c r="D614470" s="1"/>
    </row>
    <row r="614489" spans="1:4" x14ac:dyDescent="0.35">
      <c r="A614489" s="1"/>
      <c r="B614489" s="1"/>
      <c r="C614489" s="1"/>
      <c r="D614489" s="1"/>
    </row>
    <row r="614508" spans="1:4" x14ac:dyDescent="0.35">
      <c r="A614508" s="1"/>
      <c r="B614508" s="1"/>
      <c r="C614508" s="1"/>
      <c r="D614508" s="1"/>
    </row>
    <row r="614527" spans="1:4" x14ac:dyDescent="0.35">
      <c r="A614527" s="1"/>
      <c r="B614527" s="1"/>
      <c r="C614527" s="1"/>
      <c r="D614527" s="1"/>
    </row>
    <row r="614546" spans="1:4" x14ac:dyDescent="0.35">
      <c r="A614546" s="1"/>
      <c r="B614546" s="1"/>
      <c r="C614546" s="1"/>
      <c r="D614546" s="1"/>
    </row>
    <row r="614565" spans="1:4" x14ac:dyDescent="0.35">
      <c r="A614565" s="1"/>
      <c r="B614565" s="1"/>
      <c r="C614565" s="1"/>
      <c r="D614565" s="1"/>
    </row>
    <row r="614584" spans="1:4" x14ac:dyDescent="0.35">
      <c r="A614584" s="1"/>
      <c r="B614584" s="1"/>
      <c r="C614584" s="1"/>
      <c r="D614584" s="1"/>
    </row>
    <row r="614603" spans="1:4" x14ac:dyDescent="0.35">
      <c r="A614603" s="1"/>
      <c r="B614603" s="1"/>
      <c r="C614603" s="1"/>
      <c r="D614603" s="1"/>
    </row>
    <row r="614622" spans="1:4" x14ac:dyDescent="0.35">
      <c r="A614622" s="1"/>
      <c r="B614622" s="1"/>
      <c r="C614622" s="1"/>
      <c r="D614622" s="1"/>
    </row>
    <row r="614641" spans="1:4" x14ac:dyDescent="0.35">
      <c r="A614641" s="1"/>
      <c r="B614641" s="1"/>
      <c r="C614641" s="1"/>
      <c r="D614641" s="1"/>
    </row>
    <row r="614660" spans="1:4" x14ac:dyDescent="0.35">
      <c r="A614660" s="1"/>
      <c r="B614660" s="1"/>
      <c r="C614660" s="1"/>
      <c r="D614660" s="1"/>
    </row>
    <row r="614679" spans="1:4" x14ac:dyDescent="0.35">
      <c r="A614679" s="1"/>
      <c r="B614679" s="1"/>
      <c r="C614679" s="1"/>
      <c r="D614679" s="1"/>
    </row>
    <row r="614698" spans="1:4" x14ac:dyDescent="0.35">
      <c r="A614698" s="1"/>
      <c r="B614698" s="1"/>
      <c r="C614698" s="1"/>
      <c r="D614698" s="1"/>
    </row>
    <row r="614717" spans="1:4" x14ac:dyDescent="0.35">
      <c r="A614717" s="1"/>
      <c r="B614717" s="1"/>
      <c r="C614717" s="1"/>
      <c r="D614717" s="1"/>
    </row>
    <row r="614736" spans="1:4" x14ac:dyDescent="0.35">
      <c r="A614736" s="1"/>
      <c r="B614736" s="1"/>
      <c r="C614736" s="1"/>
      <c r="D614736" s="1"/>
    </row>
    <row r="614755" spans="1:4" x14ac:dyDescent="0.35">
      <c r="A614755" s="1"/>
      <c r="B614755" s="1"/>
      <c r="C614755" s="1"/>
      <c r="D614755" s="1"/>
    </row>
    <row r="614774" spans="1:4" x14ac:dyDescent="0.35">
      <c r="A614774" s="1"/>
      <c r="B614774" s="1"/>
      <c r="C614774" s="1"/>
      <c r="D614774" s="1"/>
    </row>
    <row r="614793" spans="1:4" x14ac:dyDescent="0.35">
      <c r="A614793" s="1"/>
      <c r="B614793" s="1"/>
      <c r="C614793" s="1"/>
      <c r="D614793" s="1"/>
    </row>
    <row r="614812" spans="1:4" x14ac:dyDescent="0.35">
      <c r="A614812" s="1"/>
      <c r="B614812" s="1"/>
      <c r="C614812" s="1"/>
      <c r="D614812" s="1"/>
    </row>
    <row r="614831" spans="1:4" x14ac:dyDescent="0.35">
      <c r="A614831" s="1"/>
      <c r="B614831" s="1"/>
      <c r="C614831" s="1"/>
      <c r="D614831" s="1"/>
    </row>
    <row r="614850" spans="1:4" x14ac:dyDescent="0.35">
      <c r="A614850" s="1"/>
      <c r="B614850" s="1"/>
      <c r="C614850" s="1"/>
      <c r="D614850" s="1"/>
    </row>
    <row r="614869" spans="1:4" x14ac:dyDescent="0.35">
      <c r="A614869" s="1"/>
      <c r="B614869" s="1"/>
      <c r="C614869" s="1"/>
      <c r="D614869" s="1"/>
    </row>
    <row r="614888" spans="1:4" x14ac:dyDescent="0.35">
      <c r="A614888" s="1"/>
      <c r="B614888" s="1"/>
      <c r="C614888" s="1"/>
      <c r="D614888" s="1"/>
    </row>
    <row r="614907" spans="1:4" x14ac:dyDescent="0.35">
      <c r="A614907" s="1"/>
      <c r="B614907" s="1"/>
      <c r="C614907" s="1"/>
      <c r="D614907" s="1"/>
    </row>
    <row r="614926" spans="1:4" x14ac:dyDescent="0.35">
      <c r="A614926" s="1"/>
      <c r="B614926" s="1"/>
      <c r="C614926" s="1"/>
      <c r="D614926" s="1"/>
    </row>
    <row r="614945" spans="1:4" x14ac:dyDescent="0.35">
      <c r="A614945" s="1"/>
      <c r="B614945" s="1"/>
      <c r="C614945" s="1"/>
      <c r="D614945" s="1"/>
    </row>
    <row r="614964" spans="1:4" x14ac:dyDescent="0.35">
      <c r="A614964" s="1"/>
      <c r="B614964" s="1"/>
      <c r="C614964" s="1"/>
      <c r="D614964" s="1"/>
    </row>
    <row r="614983" spans="1:4" x14ac:dyDescent="0.35">
      <c r="A614983" s="1"/>
      <c r="B614983" s="1"/>
      <c r="C614983" s="1"/>
      <c r="D614983" s="1"/>
    </row>
    <row r="615002" spans="1:4" x14ac:dyDescent="0.35">
      <c r="A615002" s="1"/>
      <c r="B615002" s="1"/>
      <c r="C615002" s="1"/>
      <c r="D615002" s="1"/>
    </row>
    <row r="615021" spans="1:4" x14ac:dyDescent="0.35">
      <c r="A615021" s="1"/>
      <c r="B615021" s="1"/>
      <c r="C615021" s="1"/>
      <c r="D615021" s="1"/>
    </row>
    <row r="615040" spans="1:4" x14ac:dyDescent="0.35">
      <c r="A615040" s="1"/>
      <c r="B615040" s="1"/>
      <c r="C615040" s="1"/>
      <c r="D615040" s="1"/>
    </row>
    <row r="615059" spans="1:4" x14ac:dyDescent="0.35">
      <c r="A615059" s="1"/>
      <c r="B615059" s="1"/>
      <c r="C615059" s="1"/>
      <c r="D615059" s="1"/>
    </row>
    <row r="615078" spans="1:4" x14ac:dyDescent="0.35">
      <c r="A615078" s="1"/>
      <c r="B615078" s="1"/>
      <c r="C615078" s="1"/>
      <c r="D615078" s="1"/>
    </row>
    <row r="615097" spans="1:4" x14ac:dyDescent="0.35">
      <c r="A615097" s="1"/>
      <c r="B615097" s="1"/>
      <c r="C615097" s="1"/>
      <c r="D615097" s="1"/>
    </row>
    <row r="615116" spans="1:4" x14ac:dyDescent="0.35">
      <c r="A615116" s="1"/>
      <c r="B615116" s="1"/>
      <c r="C615116" s="1"/>
      <c r="D615116" s="1"/>
    </row>
    <row r="615135" spans="1:4" x14ac:dyDescent="0.35">
      <c r="A615135" s="1"/>
      <c r="B615135" s="1"/>
      <c r="C615135" s="1"/>
      <c r="D615135" s="1"/>
    </row>
    <row r="615154" spans="1:4" x14ac:dyDescent="0.35">
      <c r="A615154" s="1"/>
      <c r="B615154" s="1"/>
      <c r="C615154" s="1"/>
      <c r="D615154" s="1"/>
    </row>
    <row r="615173" spans="1:4" x14ac:dyDescent="0.35">
      <c r="A615173" s="1"/>
      <c r="B615173" s="1"/>
      <c r="C615173" s="1"/>
      <c r="D615173" s="1"/>
    </row>
    <row r="615192" spans="1:4" x14ac:dyDescent="0.35">
      <c r="A615192" s="1"/>
      <c r="B615192" s="1"/>
      <c r="C615192" s="1"/>
      <c r="D615192" s="1"/>
    </row>
    <row r="615211" spans="1:4" x14ac:dyDescent="0.35">
      <c r="A615211" s="1"/>
      <c r="B615211" s="1"/>
      <c r="C615211" s="1"/>
      <c r="D615211" s="1"/>
    </row>
    <row r="615230" spans="1:4" x14ac:dyDescent="0.35">
      <c r="A615230" s="1"/>
      <c r="B615230" s="1"/>
      <c r="C615230" s="1"/>
      <c r="D615230" s="1"/>
    </row>
    <row r="615249" spans="1:4" x14ac:dyDescent="0.35">
      <c r="A615249" s="1"/>
      <c r="B615249" s="1"/>
      <c r="C615249" s="1"/>
      <c r="D615249" s="1"/>
    </row>
    <row r="615268" spans="1:4" x14ac:dyDescent="0.35">
      <c r="A615268" s="1"/>
      <c r="B615268" s="1"/>
      <c r="C615268" s="1"/>
      <c r="D615268" s="1"/>
    </row>
    <row r="615287" spans="1:4" x14ac:dyDescent="0.35">
      <c r="A615287" s="1"/>
      <c r="B615287" s="1"/>
      <c r="C615287" s="1"/>
      <c r="D615287" s="1"/>
    </row>
    <row r="615306" spans="1:4" x14ac:dyDescent="0.35">
      <c r="A615306" s="1"/>
      <c r="B615306" s="1"/>
      <c r="C615306" s="1"/>
      <c r="D615306" s="1"/>
    </row>
    <row r="615325" spans="1:4" x14ac:dyDescent="0.35">
      <c r="A615325" s="1"/>
      <c r="B615325" s="1"/>
      <c r="C615325" s="1"/>
      <c r="D615325" s="1"/>
    </row>
    <row r="615344" spans="1:4" x14ac:dyDescent="0.35">
      <c r="A615344" s="1"/>
      <c r="B615344" s="1"/>
      <c r="C615344" s="1"/>
      <c r="D615344" s="1"/>
    </row>
    <row r="615363" spans="1:4" x14ac:dyDescent="0.35">
      <c r="A615363" s="1"/>
      <c r="B615363" s="1"/>
      <c r="C615363" s="1"/>
      <c r="D615363" s="1"/>
    </row>
    <row r="615382" spans="1:4" x14ac:dyDescent="0.35">
      <c r="A615382" s="1"/>
      <c r="B615382" s="1"/>
      <c r="C615382" s="1"/>
      <c r="D615382" s="1"/>
    </row>
    <row r="615401" spans="1:4" x14ac:dyDescent="0.35">
      <c r="A615401" s="1"/>
      <c r="B615401" s="1"/>
      <c r="C615401" s="1"/>
      <c r="D615401" s="1"/>
    </row>
    <row r="615420" spans="1:4" x14ac:dyDescent="0.35">
      <c r="A615420" s="1"/>
      <c r="B615420" s="1"/>
      <c r="C615420" s="1"/>
      <c r="D615420" s="1"/>
    </row>
    <row r="615439" spans="1:4" x14ac:dyDescent="0.35">
      <c r="A615439" s="1"/>
      <c r="B615439" s="1"/>
      <c r="C615439" s="1"/>
      <c r="D615439" s="1"/>
    </row>
    <row r="615458" spans="1:4" x14ac:dyDescent="0.35">
      <c r="A615458" s="1"/>
      <c r="B615458" s="1"/>
      <c r="C615458" s="1"/>
      <c r="D615458" s="1"/>
    </row>
    <row r="615477" spans="1:4" x14ac:dyDescent="0.35">
      <c r="A615477" s="1"/>
      <c r="B615477" s="1"/>
      <c r="C615477" s="1"/>
      <c r="D615477" s="1"/>
    </row>
    <row r="615496" spans="1:4" x14ac:dyDescent="0.35">
      <c r="A615496" s="1"/>
      <c r="B615496" s="1"/>
      <c r="C615496" s="1"/>
      <c r="D615496" s="1"/>
    </row>
    <row r="615515" spans="1:4" x14ac:dyDescent="0.35">
      <c r="A615515" s="1"/>
      <c r="B615515" s="1"/>
      <c r="C615515" s="1"/>
      <c r="D615515" s="1"/>
    </row>
    <row r="615534" spans="1:4" x14ac:dyDescent="0.35">
      <c r="A615534" s="1"/>
      <c r="B615534" s="1"/>
      <c r="C615534" s="1"/>
      <c r="D615534" s="1"/>
    </row>
    <row r="615553" spans="1:4" x14ac:dyDescent="0.35">
      <c r="A615553" s="1"/>
      <c r="B615553" s="1"/>
      <c r="C615553" s="1"/>
      <c r="D615553" s="1"/>
    </row>
    <row r="615572" spans="1:4" x14ac:dyDescent="0.35">
      <c r="A615572" s="1"/>
      <c r="B615572" s="1"/>
      <c r="C615572" s="1"/>
      <c r="D615572" s="1"/>
    </row>
    <row r="615591" spans="1:4" x14ac:dyDescent="0.35">
      <c r="A615591" s="1"/>
      <c r="B615591" s="1"/>
      <c r="C615591" s="1"/>
      <c r="D615591" s="1"/>
    </row>
    <row r="615610" spans="1:4" x14ac:dyDescent="0.35">
      <c r="A615610" s="1"/>
      <c r="B615610" s="1"/>
      <c r="C615610" s="1"/>
      <c r="D615610" s="1"/>
    </row>
    <row r="615629" spans="1:4" x14ac:dyDescent="0.35">
      <c r="A615629" s="1"/>
      <c r="B615629" s="1"/>
      <c r="C615629" s="1"/>
      <c r="D615629" s="1"/>
    </row>
    <row r="615648" spans="1:4" x14ac:dyDescent="0.35">
      <c r="A615648" s="1"/>
      <c r="B615648" s="1"/>
      <c r="C615648" s="1"/>
      <c r="D615648" s="1"/>
    </row>
    <row r="615667" spans="1:4" x14ac:dyDescent="0.35">
      <c r="A615667" s="1"/>
      <c r="B615667" s="1"/>
      <c r="C615667" s="1"/>
      <c r="D615667" s="1"/>
    </row>
    <row r="615686" spans="1:4" x14ac:dyDescent="0.35">
      <c r="A615686" s="1"/>
      <c r="B615686" s="1"/>
      <c r="C615686" s="1"/>
      <c r="D615686" s="1"/>
    </row>
    <row r="615705" spans="1:4" x14ac:dyDescent="0.35">
      <c r="A615705" s="1"/>
      <c r="B615705" s="1"/>
      <c r="C615705" s="1"/>
      <c r="D615705" s="1"/>
    </row>
    <row r="615724" spans="1:4" x14ac:dyDescent="0.35">
      <c r="A615724" s="1"/>
      <c r="B615724" s="1"/>
      <c r="C615724" s="1"/>
      <c r="D615724" s="1"/>
    </row>
    <row r="615743" spans="1:4" x14ac:dyDescent="0.35">
      <c r="A615743" s="1"/>
      <c r="B615743" s="1"/>
      <c r="C615743" s="1"/>
      <c r="D615743" s="1"/>
    </row>
    <row r="615762" spans="1:4" x14ac:dyDescent="0.35">
      <c r="A615762" s="1"/>
      <c r="B615762" s="1"/>
      <c r="C615762" s="1"/>
      <c r="D615762" s="1"/>
    </row>
    <row r="615781" spans="1:4" x14ac:dyDescent="0.35">
      <c r="A615781" s="1"/>
      <c r="B615781" s="1"/>
      <c r="C615781" s="1"/>
      <c r="D615781" s="1"/>
    </row>
    <row r="615800" spans="1:4" x14ac:dyDescent="0.35">
      <c r="A615800" s="1"/>
      <c r="B615800" s="1"/>
      <c r="C615800" s="1"/>
      <c r="D615800" s="1"/>
    </row>
    <row r="615819" spans="1:4" x14ac:dyDescent="0.35">
      <c r="A615819" s="1"/>
      <c r="B615819" s="1"/>
      <c r="C615819" s="1"/>
      <c r="D615819" s="1"/>
    </row>
    <row r="615838" spans="1:4" x14ac:dyDescent="0.35">
      <c r="A615838" s="1"/>
      <c r="B615838" s="1"/>
      <c r="C615838" s="1"/>
      <c r="D615838" s="1"/>
    </row>
    <row r="615857" spans="1:4" x14ac:dyDescent="0.35">
      <c r="A615857" s="1"/>
      <c r="B615857" s="1"/>
      <c r="C615857" s="1"/>
      <c r="D615857" s="1"/>
    </row>
    <row r="615876" spans="1:4" x14ac:dyDescent="0.35">
      <c r="A615876" s="1"/>
      <c r="B615876" s="1"/>
      <c r="C615876" s="1"/>
      <c r="D615876" s="1"/>
    </row>
    <row r="615895" spans="1:4" x14ac:dyDescent="0.35">
      <c r="A615895" s="1"/>
      <c r="B615895" s="1"/>
      <c r="C615895" s="1"/>
      <c r="D615895" s="1"/>
    </row>
    <row r="615914" spans="1:4" x14ac:dyDescent="0.35">
      <c r="A615914" s="1"/>
      <c r="B615914" s="1"/>
      <c r="C615914" s="1"/>
      <c r="D615914" s="1"/>
    </row>
    <row r="615933" spans="1:4" x14ac:dyDescent="0.35">
      <c r="A615933" s="1"/>
      <c r="B615933" s="1"/>
      <c r="C615933" s="1"/>
      <c r="D615933" s="1"/>
    </row>
    <row r="615952" spans="1:4" x14ac:dyDescent="0.35">
      <c r="A615952" s="1"/>
      <c r="B615952" s="1"/>
      <c r="C615952" s="1"/>
      <c r="D615952" s="1"/>
    </row>
    <row r="615971" spans="1:4" x14ac:dyDescent="0.35">
      <c r="A615971" s="1"/>
      <c r="B615971" s="1"/>
      <c r="C615971" s="1"/>
      <c r="D615971" s="1"/>
    </row>
    <row r="615990" spans="1:4" x14ac:dyDescent="0.35">
      <c r="A615990" s="1"/>
      <c r="B615990" s="1"/>
      <c r="C615990" s="1"/>
      <c r="D615990" s="1"/>
    </row>
    <row r="616009" spans="1:4" x14ac:dyDescent="0.35">
      <c r="A616009" s="1"/>
      <c r="B616009" s="1"/>
      <c r="C616009" s="1"/>
      <c r="D616009" s="1"/>
    </row>
    <row r="616028" spans="1:4" x14ac:dyDescent="0.35">
      <c r="A616028" s="1"/>
      <c r="B616028" s="1"/>
      <c r="C616028" s="1"/>
      <c r="D616028" s="1"/>
    </row>
    <row r="616047" spans="1:4" x14ac:dyDescent="0.35">
      <c r="A616047" s="1"/>
      <c r="B616047" s="1"/>
      <c r="C616047" s="1"/>
      <c r="D616047" s="1"/>
    </row>
    <row r="616066" spans="1:4" x14ac:dyDescent="0.35">
      <c r="A616066" s="1"/>
      <c r="B616066" s="1"/>
      <c r="C616066" s="1"/>
      <c r="D616066" s="1"/>
    </row>
    <row r="616085" spans="1:4" x14ac:dyDescent="0.35">
      <c r="A616085" s="1"/>
      <c r="B616085" s="1"/>
      <c r="C616085" s="1"/>
      <c r="D616085" s="1"/>
    </row>
    <row r="616104" spans="1:4" x14ac:dyDescent="0.35">
      <c r="A616104" s="1"/>
      <c r="B616104" s="1"/>
      <c r="C616104" s="1"/>
      <c r="D616104" s="1"/>
    </row>
    <row r="616123" spans="1:4" x14ac:dyDescent="0.35">
      <c r="A616123" s="1"/>
      <c r="B616123" s="1"/>
      <c r="C616123" s="1"/>
      <c r="D616123" s="1"/>
    </row>
    <row r="616142" spans="1:4" x14ac:dyDescent="0.35">
      <c r="A616142" s="1"/>
      <c r="B616142" s="1"/>
      <c r="C616142" s="1"/>
      <c r="D616142" s="1"/>
    </row>
    <row r="616161" spans="1:4" x14ac:dyDescent="0.35">
      <c r="A616161" s="1"/>
      <c r="B616161" s="1"/>
      <c r="C616161" s="1"/>
      <c r="D616161" s="1"/>
    </row>
    <row r="616180" spans="1:4" x14ac:dyDescent="0.35">
      <c r="A616180" s="1"/>
      <c r="B616180" s="1"/>
      <c r="C616180" s="1"/>
      <c r="D616180" s="1"/>
    </row>
    <row r="616199" spans="1:4" x14ac:dyDescent="0.35">
      <c r="A616199" s="1"/>
      <c r="B616199" s="1"/>
      <c r="C616199" s="1"/>
      <c r="D616199" s="1"/>
    </row>
    <row r="616218" spans="1:4" x14ac:dyDescent="0.35">
      <c r="A616218" s="1"/>
      <c r="B616218" s="1"/>
      <c r="C616218" s="1"/>
      <c r="D616218" s="1"/>
    </row>
    <row r="616237" spans="1:4" x14ac:dyDescent="0.35">
      <c r="A616237" s="1"/>
      <c r="B616237" s="1"/>
      <c r="C616237" s="1"/>
      <c r="D616237" s="1"/>
    </row>
    <row r="616256" spans="1:4" x14ac:dyDescent="0.35">
      <c r="A616256" s="1"/>
      <c r="B616256" s="1"/>
      <c r="C616256" s="1"/>
      <c r="D616256" s="1"/>
    </row>
    <row r="616275" spans="1:4" x14ac:dyDescent="0.35">
      <c r="A616275" s="1"/>
      <c r="B616275" s="1"/>
      <c r="C616275" s="1"/>
      <c r="D616275" s="1"/>
    </row>
    <row r="616294" spans="1:4" x14ac:dyDescent="0.35">
      <c r="A616294" s="1"/>
      <c r="B616294" s="1"/>
      <c r="C616294" s="1"/>
      <c r="D616294" s="1"/>
    </row>
    <row r="616313" spans="1:4" x14ac:dyDescent="0.35">
      <c r="A616313" s="1"/>
      <c r="B616313" s="1"/>
      <c r="C616313" s="1"/>
      <c r="D616313" s="1"/>
    </row>
    <row r="616332" spans="1:4" x14ac:dyDescent="0.35">
      <c r="A616332" s="1"/>
      <c r="B616332" s="1"/>
      <c r="C616332" s="1"/>
      <c r="D616332" s="1"/>
    </row>
    <row r="616351" spans="1:4" x14ac:dyDescent="0.35">
      <c r="A616351" s="1"/>
      <c r="B616351" s="1"/>
      <c r="C616351" s="1"/>
      <c r="D616351" s="1"/>
    </row>
    <row r="616370" spans="1:4" x14ac:dyDescent="0.35">
      <c r="A616370" s="1"/>
      <c r="B616370" s="1"/>
      <c r="C616370" s="1"/>
      <c r="D616370" s="1"/>
    </row>
    <row r="616389" spans="1:4" x14ac:dyDescent="0.35">
      <c r="A616389" s="1"/>
      <c r="B616389" s="1"/>
      <c r="C616389" s="1"/>
      <c r="D616389" s="1"/>
    </row>
    <row r="616408" spans="1:4" x14ac:dyDescent="0.35">
      <c r="A616408" s="1"/>
      <c r="B616408" s="1"/>
      <c r="C616408" s="1"/>
      <c r="D616408" s="1"/>
    </row>
    <row r="616427" spans="1:4" x14ac:dyDescent="0.35">
      <c r="A616427" s="1"/>
      <c r="B616427" s="1"/>
      <c r="C616427" s="1"/>
      <c r="D616427" s="1"/>
    </row>
    <row r="616446" spans="1:4" x14ac:dyDescent="0.35">
      <c r="A616446" s="1"/>
      <c r="B616446" s="1"/>
      <c r="C616446" s="1"/>
      <c r="D616446" s="1"/>
    </row>
    <row r="616465" spans="1:4" x14ac:dyDescent="0.35">
      <c r="A616465" s="1"/>
      <c r="B616465" s="1"/>
      <c r="C616465" s="1"/>
      <c r="D616465" s="1"/>
    </row>
    <row r="616484" spans="1:4" x14ac:dyDescent="0.35">
      <c r="A616484" s="1"/>
      <c r="B616484" s="1"/>
      <c r="C616484" s="1"/>
      <c r="D616484" s="1"/>
    </row>
    <row r="616503" spans="1:4" x14ac:dyDescent="0.35">
      <c r="A616503" s="1"/>
      <c r="B616503" s="1"/>
      <c r="C616503" s="1"/>
      <c r="D616503" s="1"/>
    </row>
    <row r="616522" spans="1:4" x14ac:dyDescent="0.35">
      <c r="A616522" s="1"/>
      <c r="B616522" s="1"/>
      <c r="C616522" s="1"/>
      <c r="D616522" s="1"/>
    </row>
    <row r="616541" spans="1:4" x14ac:dyDescent="0.35">
      <c r="A616541" s="1"/>
      <c r="B616541" s="1"/>
      <c r="C616541" s="1"/>
      <c r="D616541" s="1"/>
    </row>
    <row r="616560" spans="1:4" x14ac:dyDescent="0.35">
      <c r="A616560" s="1"/>
      <c r="B616560" s="1"/>
      <c r="C616560" s="1"/>
      <c r="D616560" s="1"/>
    </row>
    <row r="616579" spans="1:4" x14ac:dyDescent="0.35">
      <c r="A616579" s="1"/>
      <c r="B616579" s="1"/>
      <c r="C616579" s="1"/>
      <c r="D616579" s="1"/>
    </row>
    <row r="616598" spans="1:4" x14ac:dyDescent="0.35">
      <c r="A616598" s="1"/>
      <c r="B616598" s="1"/>
      <c r="C616598" s="1"/>
      <c r="D616598" s="1"/>
    </row>
    <row r="616617" spans="1:4" x14ac:dyDescent="0.35">
      <c r="A616617" s="1"/>
      <c r="B616617" s="1"/>
      <c r="C616617" s="1"/>
      <c r="D616617" s="1"/>
    </row>
    <row r="616636" spans="1:4" x14ac:dyDescent="0.35">
      <c r="A616636" s="1"/>
      <c r="B616636" s="1"/>
      <c r="C616636" s="1"/>
      <c r="D616636" s="1"/>
    </row>
    <row r="616655" spans="1:4" x14ac:dyDescent="0.35">
      <c r="A616655" s="1"/>
      <c r="B616655" s="1"/>
      <c r="C616655" s="1"/>
      <c r="D616655" s="1"/>
    </row>
    <row r="616674" spans="1:4" x14ac:dyDescent="0.35">
      <c r="A616674" s="1"/>
      <c r="B616674" s="1"/>
      <c r="C616674" s="1"/>
      <c r="D616674" s="1"/>
    </row>
    <row r="616693" spans="1:4" x14ac:dyDescent="0.35">
      <c r="A616693" s="1"/>
      <c r="B616693" s="1"/>
      <c r="C616693" s="1"/>
      <c r="D616693" s="1"/>
    </row>
    <row r="616712" spans="1:4" x14ac:dyDescent="0.35">
      <c r="A616712" s="1"/>
      <c r="B616712" s="1"/>
      <c r="C616712" s="1"/>
      <c r="D616712" s="1"/>
    </row>
    <row r="616731" spans="1:4" x14ac:dyDescent="0.35">
      <c r="A616731" s="1"/>
      <c r="B616731" s="1"/>
      <c r="C616731" s="1"/>
      <c r="D616731" s="1"/>
    </row>
    <row r="616750" spans="1:4" x14ac:dyDescent="0.35">
      <c r="A616750" s="1"/>
      <c r="B616750" s="1"/>
      <c r="C616750" s="1"/>
      <c r="D616750" s="1"/>
    </row>
    <row r="616769" spans="1:4" x14ac:dyDescent="0.35">
      <c r="A616769" s="1"/>
      <c r="B616769" s="1"/>
      <c r="C616769" s="1"/>
      <c r="D616769" s="1"/>
    </row>
    <row r="616788" spans="1:4" x14ac:dyDescent="0.35">
      <c r="A616788" s="1"/>
      <c r="B616788" s="1"/>
      <c r="C616788" s="1"/>
      <c r="D616788" s="1"/>
    </row>
    <row r="616807" spans="1:4" x14ac:dyDescent="0.35">
      <c r="A616807" s="1"/>
      <c r="B616807" s="1"/>
      <c r="C616807" s="1"/>
      <c r="D616807" s="1"/>
    </row>
    <row r="616826" spans="1:4" x14ac:dyDescent="0.35">
      <c r="A616826" s="1"/>
      <c r="B616826" s="1"/>
      <c r="C616826" s="1"/>
      <c r="D616826" s="1"/>
    </row>
    <row r="616845" spans="1:4" x14ac:dyDescent="0.35">
      <c r="A616845" s="1"/>
      <c r="B616845" s="1"/>
      <c r="C616845" s="1"/>
      <c r="D616845" s="1"/>
    </row>
    <row r="616864" spans="1:4" x14ac:dyDescent="0.35">
      <c r="A616864" s="1"/>
      <c r="B616864" s="1"/>
      <c r="C616864" s="1"/>
      <c r="D616864" s="1"/>
    </row>
    <row r="616883" spans="1:4" x14ac:dyDescent="0.35">
      <c r="A616883" s="1"/>
      <c r="B616883" s="1"/>
      <c r="C616883" s="1"/>
      <c r="D616883" s="1"/>
    </row>
    <row r="616902" spans="1:4" x14ac:dyDescent="0.35">
      <c r="A616902" s="1"/>
      <c r="B616902" s="1"/>
      <c r="C616902" s="1"/>
      <c r="D616902" s="1"/>
    </row>
    <row r="616921" spans="1:4" x14ac:dyDescent="0.35">
      <c r="A616921" s="1"/>
      <c r="B616921" s="1"/>
      <c r="C616921" s="1"/>
      <c r="D616921" s="1"/>
    </row>
    <row r="616940" spans="1:4" x14ac:dyDescent="0.35">
      <c r="A616940" s="1"/>
      <c r="B616940" s="1"/>
      <c r="C616940" s="1"/>
      <c r="D616940" s="1"/>
    </row>
    <row r="616959" spans="1:4" x14ac:dyDescent="0.35">
      <c r="A616959" s="1"/>
      <c r="B616959" s="1"/>
      <c r="C616959" s="1"/>
      <c r="D616959" s="1"/>
    </row>
    <row r="616978" spans="1:4" x14ac:dyDescent="0.35">
      <c r="A616978" s="1"/>
      <c r="B616978" s="1"/>
      <c r="C616978" s="1"/>
      <c r="D616978" s="1"/>
    </row>
    <row r="616997" spans="1:4" x14ac:dyDescent="0.35">
      <c r="A616997" s="1"/>
      <c r="B616997" s="1"/>
      <c r="C616997" s="1"/>
      <c r="D616997" s="1"/>
    </row>
    <row r="617016" spans="1:4" x14ac:dyDescent="0.35">
      <c r="A617016" s="1"/>
      <c r="B617016" s="1"/>
      <c r="C617016" s="1"/>
      <c r="D617016" s="1"/>
    </row>
    <row r="617035" spans="1:4" x14ac:dyDescent="0.35">
      <c r="A617035" s="1"/>
      <c r="B617035" s="1"/>
      <c r="C617035" s="1"/>
      <c r="D617035" s="1"/>
    </row>
    <row r="617054" spans="1:4" x14ac:dyDescent="0.35">
      <c r="A617054" s="1"/>
      <c r="B617054" s="1"/>
      <c r="C617054" s="1"/>
      <c r="D617054" s="1"/>
    </row>
    <row r="617073" spans="1:4" x14ac:dyDescent="0.35">
      <c r="A617073" s="1"/>
      <c r="B617073" s="1"/>
      <c r="C617073" s="1"/>
      <c r="D617073" s="1"/>
    </row>
    <row r="617092" spans="1:4" x14ac:dyDescent="0.35">
      <c r="A617092" s="1"/>
      <c r="B617092" s="1"/>
      <c r="C617092" s="1"/>
      <c r="D617092" s="1"/>
    </row>
    <row r="617111" spans="1:4" x14ac:dyDescent="0.35">
      <c r="A617111" s="1"/>
      <c r="B617111" s="1"/>
      <c r="C617111" s="1"/>
      <c r="D617111" s="1"/>
    </row>
    <row r="617130" spans="1:4" x14ac:dyDescent="0.35">
      <c r="A617130" s="1"/>
      <c r="B617130" s="1"/>
      <c r="C617130" s="1"/>
      <c r="D617130" s="1"/>
    </row>
    <row r="617149" spans="1:4" x14ac:dyDescent="0.35">
      <c r="A617149" s="1"/>
      <c r="B617149" s="1"/>
      <c r="C617149" s="1"/>
      <c r="D617149" s="1"/>
    </row>
    <row r="617168" spans="1:4" x14ac:dyDescent="0.35">
      <c r="A617168" s="1"/>
      <c r="B617168" s="1"/>
      <c r="C617168" s="1"/>
      <c r="D617168" s="1"/>
    </row>
    <row r="617187" spans="1:4" x14ac:dyDescent="0.35">
      <c r="A617187" s="1"/>
      <c r="B617187" s="1"/>
      <c r="C617187" s="1"/>
      <c r="D617187" s="1"/>
    </row>
    <row r="617206" spans="1:4" x14ac:dyDescent="0.35">
      <c r="A617206" s="1"/>
      <c r="B617206" s="1"/>
      <c r="C617206" s="1"/>
      <c r="D617206" s="1"/>
    </row>
    <row r="617225" spans="1:4" x14ac:dyDescent="0.35">
      <c r="A617225" s="1"/>
      <c r="B617225" s="1"/>
      <c r="C617225" s="1"/>
      <c r="D617225" s="1"/>
    </row>
    <row r="617244" spans="1:4" x14ac:dyDescent="0.35">
      <c r="A617244" s="1"/>
      <c r="B617244" s="1"/>
      <c r="C617244" s="1"/>
      <c r="D617244" s="1"/>
    </row>
    <row r="617263" spans="1:4" x14ac:dyDescent="0.35">
      <c r="A617263" s="1"/>
      <c r="B617263" s="1"/>
      <c r="C617263" s="1"/>
      <c r="D617263" s="1"/>
    </row>
    <row r="617282" spans="1:4" x14ac:dyDescent="0.35">
      <c r="A617282" s="1"/>
      <c r="B617282" s="1"/>
      <c r="C617282" s="1"/>
      <c r="D617282" s="1"/>
    </row>
    <row r="617301" spans="1:4" x14ac:dyDescent="0.35">
      <c r="A617301" s="1"/>
      <c r="B617301" s="1"/>
      <c r="C617301" s="1"/>
      <c r="D617301" s="1"/>
    </row>
    <row r="617320" spans="1:4" x14ac:dyDescent="0.35">
      <c r="A617320" s="1"/>
      <c r="B617320" s="1"/>
      <c r="C617320" s="1"/>
      <c r="D617320" s="1"/>
    </row>
    <row r="617339" spans="1:4" x14ac:dyDescent="0.35">
      <c r="A617339" s="1"/>
      <c r="B617339" s="1"/>
      <c r="C617339" s="1"/>
      <c r="D617339" s="1"/>
    </row>
    <row r="617358" spans="1:4" x14ac:dyDescent="0.35">
      <c r="A617358" s="1"/>
      <c r="B617358" s="1"/>
      <c r="C617358" s="1"/>
      <c r="D617358" s="1"/>
    </row>
    <row r="617377" spans="1:4" x14ac:dyDescent="0.35">
      <c r="A617377" s="1"/>
      <c r="B617377" s="1"/>
      <c r="C617377" s="1"/>
      <c r="D617377" s="1"/>
    </row>
    <row r="617396" spans="1:4" x14ac:dyDescent="0.35">
      <c r="A617396" s="1"/>
      <c r="B617396" s="1"/>
      <c r="C617396" s="1"/>
      <c r="D617396" s="1"/>
    </row>
    <row r="617415" spans="1:4" x14ac:dyDescent="0.35">
      <c r="A617415" s="1"/>
      <c r="B617415" s="1"/>
      <c r="C617415" s="1"/>
      <c r="D617415" s="1"/>
    </row>
    <row r="617434" spans="1:4" x14ac:dyDescent="0.35">
      <c r="A617434" s="1"/>
      <c r="B617434" s="1"/>
      <c r="C617434" s="1"/>
      <c r="D617434" s="1"/>
    </row>
    <row r="617453" spans="1:4" x14ac:dyDescent="0.35">
      <c r="A617453" s="1"/>
      <c r="B617453" s="1"/>
      <c r="C617453" s="1"/>
      <c r="D617453" s="1"/>
    </row>
    <row r="617472" spans="1:4" x14ac:dyDescent="0.35">
      <c r="A617472" s="1"/>
      <c r="B617472" s="1"/>
      <c r="C617472" s="1"/>
      <c r="D617472" s="1"/>
    </row>
    <row r="617491" spans="1:4" x14ac:dyDescent="0.35">
      <c r="A617491" s="1"/>
      <c r="B617491" s="1"/>
      <c r="C617491" s="1"/>
      <c r="D617491" s="1"/>
    </row>
    <row r="617510" spans="1:4" x14ac:dyDescent="0.35">
      <c r="A617510" s="1"/>
      <c r="B617510" s="1"/>
      <c r="C617510" s="1"/>
      <c r="D617510" s="1"/>
    </row>
    <row r="617529" spans="1:4" x14ac:dyDescent="0.35">
      <c r="A617529" s="1"/>
      <c r="B617529" s="1"/>
      <c r="C617529" s="1"/>
      <c r="D617529" s="1"/>
    </row>
    <row r="617548" spans="1:4" x14ac:dyDescent="0.35">
      <c r="A617548" s="1"/>
      <c r="B617548" s="1"/>
      <c r="C617548" s="1"/>
      <c r="D617548" s="1"/>
    </row>
    <row r="617567" spans="1:4" x14ac:dyDescent="0.35">
      <c r="A617567" s="1"/>
      <c r="B617567" s="1"/>
      <c r="C617567" s="1"/>
      <c r="D617567" s="1"/>
    </row>
    <row r="617586" spans="1:4" x14ac:dyDescent="0.35">
      <c r="A617586" s="1"/>
      <c r="B617586" s="1"/>
      <c r="C617586" s="1"/>
      <c r="D617586" s="1"/>
    </row>
    <row r="617605" spans="1:4" x14ac:dyDescent="0.35">
      <c r="A617605" s="1"/>
      <c r="B617605" s="1"/>
      <c r="C617605" s="1"/>
      <c r="D617605" s="1"/>
    </row>
    <row r="617624" spans="1:4" x14ac:dyDescent="0.35">
      <c r="A617624" s="1"/>
      <c r="B617624" s="1"/>
      <c r="C617624" s="1"/>
      <c r="D617624" s="1"/>
    </row>
    <row r="617643" spans="1:4" x14ac:dyDescent="0.35">
      <c r="A617643" s="1"/>
      <c r="B617643" s="1"/>
      <c r="C617643" s="1"/>
      <c r="D617643" s="1"/>
    </row>
    <row r="617662" spans="1:4" x14ac:dyDescent="0.35">
      <c r="A617662" s="1"/>
      <c r="B617662" s="1"/>
      <c r="C617662" s="1"/>
      <c r="D617662" s="1"/>
    </row>
    <row r="617681" spans="1:4" x14ac:dyDescent="0.35">
      <c r="A617681" s="1"/>
      <c r="B617681" s="1"/>
      <c r="C617681" s="1"/>
      <c r="D617681" s="1"/>
    </row>
    <row r="617700" spans="1:4" x14ac:dyDescent="0.35">
      <c r="A617700" s="1"/>
      <c r="B617700" s="1"/>
      <c r="C617700" s="1"/>
      <c r="D617700" s="1"/>
    </row>
    <row r="617719" spans="1:4" x14ac:dyDescent="0.35">
      <c r="A617719" s="1"/>
      <c r="B617719" s="1"/>
      <c r="C617719" s="1"/>
      <c r="D617719" s="1"/>
    </row>
    <row r="617738" spans="1:4" x14ac:dyDescent="0.35">
      <c r="A617738" s="1"/>
      <c r="B617738" s="1"/>
      <c r="C617738" s="1"/>
      <c r="D617738" s="1"/>
    </row>
    <row r="617757" spans="1:4" x14ac:dyDescent="0.35">
      <c r="A617757" s="1"/>
      <c r="B617757" s="1"/>
      <c r="C617757" s="1"/>
      <c r="D617757" s="1"/>
    </row>
    <row r="617776" spans="1:4" x14ac:dyDescent="0.35">
      <c r="A617776" s="1"/>
      <c r="B617776" s="1"/>
      <c r="C617776" s="1"/>
      <c r="D617776" s="1"/>
    </row>
    <row r="617795" spans="1:4" x14ac:dyDescent="0.35">
      <c r="A617795" s="1"/>
      <c r="B617795" s="1"/>
      <c r="C617795" s="1"/>
      <c r="D617795" s="1"/>
    </row>
    <row r="617814" spans="1:4" x14ac:dyDescent="0.35">
      <c r="A617814" s="1"/>
      <c r="B617814" s="1"/>
      <c r="C617814" s="1"/>
      <c r="D617814" s="1"/>
    </row>
    <row r="617833" spans="1:4" x14ac:dyDescent="0.35">
      <c r="A617833" s="1"/>
      <c r="B617833" s="1"/>
      <c r="C617833" s="1"/>
      <c r="D617833" s="1"/>
    </row>
    <row r="617852" spans="1:4" x14ac:dyDescent="0.35">
      <c r="A617852" s="1"/>
      <c r="B617852" s="1"/>
      <c r="C617852" s="1"/>
      <c r="D617852" s="1"/>
    </row>
    <row r="617871" spans="1:4" x14ac:dyDescent="0.35">
      <c r="A617871" s="1"/>
      <c r="B617871" s="1"/>
      <c r="C617871" s="1"/>
      <c r="D617871" s="1"/>
    </row>
    <row r="617890" spans="1:4" x14ac:dyDescent="0.35">
      <c r="A617890" s="1"/>
      <c r="B617890" s="1"/>
      <c r="C617890" s="1"/>
      <c r="D617890" s="1"/>
    </row>
    <row r="617909" spans="1:4" x14ac:dyDescent="0.35">
      <c r="A617909" s="1"/>
      <c r="B617909" s="1"/>
      <c r="C617909" s="1"/>
      <c r="D617909" s="1"/>
    </row>
    <row r="617928" spans="1:4" x14ac:dyDescent="0.35">
      <c r="A617928" s="1"/>
      <c r="B617928" s="1"/>
      <c r="C617928" s="1"/>
      <c r="D617928" s="1"/>
    </row>
    <row r="617947" spans="1:4" x14ac:dyDescent="0.35">
      <c r="A617947" s="1"/>
      <c r="B617947" s="1"/>
      <c r="C617947" s="1"/>
      <c r="D617947" s="1"/>
    </row>
    <row r="617966" spans="1:4" x14ac:dyDescent="0.35">
      <c r="A617966" s="1"/>
      <c r="B617966" s="1"/>
      <c r="C617966" s="1"/>
      <c r="D617966" s="1"/>
    </row>
    <row r="617985" spans="1:4" x14ac:dyDescent="0.35">
      <c r="A617985" s="1"/>
      <c r="B617985" s="1"/>
      <c r="C617985" s="1"/>
      <c r="D617985" s="1"/>
    </row>
    <row r="618004" spans="1:4" x14ac:dyDescent="0.35">
      <c r="A618004" s="1"/>
      <c r="B618004" s="1"/>
      <c r="C618004" s="1"/>
      <c r="D618004" s="1"/>
    </row>
    <row r="618023" spans="1:4" x14ac:dyDescent="0.35">
      <c r="A618023" s="1"/>
      <c r="B618023" s="1"/>
      <c r="C618023" s="1"/>
      <c r="D618023" s="1"/>
    </row>
    <row r="618042" spans="1:4" x14ac:dyDescent="0.35">
      <c r="A618042" s="1"/>
      <c r="B618042" s="1"/>
      <c r="C618042" s="1"/>
      <c r="D618042" s="1"/>
    </row>
    <row r="618061" spans="1:4" x14ac:dyDescent="0.35">
      <c r="A618061" s="1"/>
      <c r="B618061" s="1"/>
      <c r="C618061" s="1"/>
      <c r="D618061" s="1"/>
    </row>
    <row r="618080" spans="1:4" x14ac:dyDescent="0.35">
      <c r="A618080" s="1"/>
      <c r="B618080" s="1"/>
      <c r="C618080" s="1"/>
      <c r="D618080" s="1"/>
    </row>
    <row r="618099" spans="1:4" x14ac:dyDescent="0.35">
      <c r="A618099" s="1"/>
      <c r="B618099" s="1"/>
      <c r="C618099" s="1"/>
      <c r="D618099" s="1"/>
    </row>
    <row r="618118" spans="1:4" x14ac:dyDescent="0.35">
      <c r="A618118" s="1"/>
      <c r="B618118" s="1"/>
      <c r="C618118" s="1"/>
      <c r="D618118" s="1"/>
    </row>
    <row r="618137" spans="1:4" x14ac:dyDescent="0.35">
      <c r="A618137" s="1"/>
      <c r="B618137" s="1"/>
      <c r="C618137" s="1"/>
      <c r="D618137" s="1"/>
    </row>
    <row r="618156" spans="1:4" x14ac:dyDescent="0.35">
      <c r="A618156" s="1"/>
      <c r="B618156" s="1"/>
      <c r="C618156" s="1"/>
      <c r="D618156" s="1"/>
    </row>
    <row r="618175" spans="1:4" x14ac:dyDescent="0.35">
      <c r="A618175" s="1"/>
      <c r="B618175" s="1"/>
      <c r="C618175" s="1"/>
      <c r="D618175" s="1"/>
    </row>
    <row r="618194" spans="1:4" x14ac:dyDescent="0.35">
      <c r="A618194" s="1"/>
      <c r="B618194" s="1"/>
      <c r="C618194" s="1"/>
      <c r="D618194" s="1"/>
    </row>
    <row r="618213" spans="1:4" x14ac:dyDescent="0.35">
      <c r="A618213" s="1"/>
      <c r="B618213" s="1"/>
      <c r="C618213" s="1"/>
      <c r="D618213" s="1"/>
    </row>
    <row r="618232" spans="1:4" x14ac:dyDescent="0.35">
      <c r="A618232" s="1"/>
      <c r="B618232" s="1"/>
      <c r="C618232" s="1"/>
      <c r="D618232" s="1"/>
    </row>
    <row r="618251" spans="1:4" x14ac:dyDescent="0.35">
      <c r="A618251" s="1"/>
      <c r="B618251" s="1"/>
      <c r="C618251" s="1"/>
      <c r="D618251" s="1"/>
    </row>
    <row r="618270" spans="1:4" x14ac:dyDescent="0.35">
      <c r="A618270" s="1"/>
      <c r="B618270" s="1"/>
      <c r="C618270" s="1"/>
      <c r="D618270" s="1"/>
    </row>
    <row r="618289" spans="1:4" x14ac:dyDescent="0.35">
      <c r="A618289" s="1"/>
      <c r="B618289" s="1"/>
      <c r="C618289" s="1"/>
      <c r="D618289" s="1"/>
    </row>
    <row r="618308" spans="1:4" x14ac:dyDescent="0.35">
      <c r="A618308" s="1"/>
      <c r="B618308" s="1"/>
      <c r="C618308" s="1"/>
      <c r="D618308" s="1"/>
    </row>
    <row r="618327" spans="1:4" x14ac:dyDescent="0.35">
      <c r="A618327" s="1"/>
      <c r="B618327" s="1"/>
      <c r="C618327" s="1"/>
      <c r="D618327" s="1"/>
    </row>
    <row r="618346" spans="1:4" x14ac:dyDescent="0.35">
      <c r="A618346" s="1"/>
      <c r="B618346" s="1"/>
      <c r="C618346" s="1"/>
      <c r="D618346" s="1"/>
    </row>
    <row r="618365" spans="1:4" x14ac:dyDescent="0.35">
      <c r="A618365" s="1"/>
      <c r="B618365" s="1"/>
      <c r="C618365" s="1"/>
      <c r="D618365" s="1"/>
    </row>
    <row r="618384" spans="1:4" x14ac:dyDescent="0.35">
      <c r="A618384" s="1"/>
      <c r="B618384" s="1"/>
      <c r="C618384" s="1"/>
      <c r="D618384" s="1"/>
    </row>
    <row r="618403" spans="1:4" x14ac:dyDescent="0.35">
      <c r="A618403" s="1"/>
      <c r="B618403" s="1"/>
      <c r="C618403" s="1"/>
      <c r="D618403" s="1"/>
    </row>
    <row r="618422" spans="1:4" x14ac:dyDescent="0.35">
      <c r="A618422" s="1"/>
      <c r="B618422" s="1"/>
      <c r="C618422" s="1"/>
      <c r="D618422" s="1"/>
    </row>
    <row r="618441" spans="1:4" x14ac:dyDescent="0.35">
      <c r="A618441" s="1"/>
      <c r="B618441" s="1"/>
      <c r="C618441" s="1"/>
      <c r="D618441" s="1"/>
    </row>
    <row r="618460" spans="1:4" x14ac:dyDescent="0.35">
      <c r="A618460" s="1"/>
      <c r="B618460" s="1"/>
      <c r="C618460" s="1"/>
      <c r="D618460" s="1"/>
    </row>
    <row r="618479" spans="1:4" x14ac:dyDescent="0.35">
      <c r="A618479" s="1"/>
      <c r="B618479" s="1"/>
      <c r="C618479" s="1"/>
      <c r="D618479" s="1"/>
    </row>
    <row r="618498" spans="1:4" x14ac:dyDescent="0.35">
      <c r="A618498" s="1"/>
      <c r="B618498" s="1"/>
      <c r="C618498" s="1"/>
      <c r="D618498" s="1"/>
    </row>
    <row r="618517" spans="1:4" x14ac:dyDescent="0.35">
      <c r="A618517" s="1"/>
      <c r="B618517" s="1"/>
      <c r="C618517" s="1"/>
      <c r="D618517" s="1"/>
    </row>
    <row r="618536" spans="1:4" x14ac:dyDescent="0.35">
      <c r="A618536" s="1"/>
      <c r="B618536" s="1"/>
      <c r="C618536" s="1"/>
      <c r="D618536" s="1"/>
    </row>
    <row r="618555" spans="1:4" x14ac:dyDescent="0.35">
      <c r="A618555" s="1"/>
      <c r="B618555" s="1"/>
      <c r="C618555" s="1"/>
      <c r="D618555" s="1"/>
    </row>
    <row r="618574" spans="1:4" x14ac:dyDescent="0.35">
      <c r="A618574" s="1"/>
      <c r="B618574" s="1"/>
      <c r="C618574" s="1"/>
      <c r="D618574" s="1"/>
    </row>
    <row r="618593" spans="1:4" x14ac:dyDescent="0.35">
      <c r="A618593" s="1"/>
      <c r="B618593" s="1"/>
      <c r="C618593" s="1"/>
      <c r="D618593" s="1"/>
    </row>
    <row r="618612" spans="1:4" x14ac:dyDescent="0.35">
      <c r="A618612" s="1"/>
      <c r="B618612" s="1"/>
      <c r="C618612" s="1"/>
      <c r="D618612" s="1"/>
    </row>
    <row r="618631" spans="1:4" x14ac:dyDescent="0.35">
      <c r="A618631" s="1"/>
      <c r="B618631" s="1"/>
      <c r="C618631" s="1"/>
      <c r="D618631" s="1"/>
    </row>
    <row r="618650" spans="1:4" x14ac:dyDescent="0.35">
      <c r="A618650" s="1"/>
      <c r="B618650" s="1"/>
      <c r="C618650" s="1"/>
      <c r="D618650" s="1"/>
    </row>
    <row r="618669" spans="1:4" x14ac:dyDescent="0.35">
      <c r="A618669" s="1"/>
      <c r="B618669" s="1"/>
      <c r="C618669" s="1"/>
      <c r="D618669" s="1"/>
    </row>
    <row r="618688" spans="1:4" x14ac:dyDescent="0.35">
      <c r="A618688" s="1"/>
      <c r="B618688" s="1"/>
      <c r="C618688" s="1"/>
      <c r="D618688" s="1"/>
    </row>
    <row r="618707" spans="1:4" x14ac:dyDescent="0.35">
      <c r="A618707" s="1"/>
      <c r="B618707" s="1"/>
      <c r="C618707" s="1"/>
      <c r="D618707" s="1"/>
    </row>
    <row r="618726" spans="1:4" x14ac:dyDescent="0.35">
      <c r="A618726" s="1"/>
      <c r="B618726" s="1"/>
      <c r="C618726" s="1"/>
      <c r="D618726" s="1"/>
    </row>
    <row r="618745" spans="1:4" x14ac:dyDescent="0.35">
      <c r="A618745" s="1"/>
      <c r="B618745" s="1"/>
      <c r="C618745" s="1"/>
      <c r="D618745" s="1"/>
    </row>
    <row r="618764" spans="1:4" x14ac:dyDescent="0.35">
      <c r="A618764" s="1"/>
      <c r="B618764" s="1"/>
      <c r="C618764" s="1"/>
      <c r="D618764" s="1"/>
    </row>
    <row r="618783" spans="1:4" x14ac:dyDescent="0.35">
      <c r="A618783" s="1"/>
      <c r="B618783" s="1"/>
      <c r="C618783" s="1"/>
      <c r="D618783" s="1"/>
    </row>
    <row r="618802" spans="1:4" x14ac:dyDescent="0.35">
      <c r="A618802" s="1"/>
      <c r="B618802" s="1"/>
      <c r="C618802" s="1"/>
      <c r="D618802" s="1"/>
    </row>
    <row r="618821" spans="1:4" x14ac:dyDescent="0.35">
      <c r="A618821" s="1"/>
      <c r="B618821" s="1"/>
      <c r="C618821" s="1"/>
      <c r="D618821" s="1"/>
    </row>
    <row r="618840" spans="1:4" x14ac:dyDescent="0.35">
      <c r="A618840" s="1"/>
      <c r="B618840" s="1"/>
      <c r="C618840" s="1"/>
      <c r="D618840" s="1"/>
    </row>
    <row r="618859" spans="1:4" x14ac:dyDescent="0.35">
      <c r="A618859" s="1"/>
      <c r="B618859" s="1"/>
      <c r="C618859" s="1"/>
      <c r="D618859" s="1"/>
    </row>
    <row r="618878" spans="1:4" x14ac:dyDescent="0.35">
      <c r="A618878" s="1"/>
      <c r="B618878" s="1"/>
      <c r="C618878" s="1"/>
      <c r="D618878" s="1"/>
    </row>
    <row r="618897" spans="1:4" x14ac:dyDescent="0.35">
      <c r="A618897" s="1"/>
      <c r="B618897" s="1"/>
      <c r="C618897" s="1"/>
      <c r="D618897" s="1"/>
    </row>
    <row r="618916" spans="1:4" x14ac:dyDescent="0.35">
      <c r="A618916" s="1"/>
      <c r="B618916" s="1"/>
      <c r="C618916" s="1"/>
      <c r="D618916" s="1"/>
    </row>
    <row r="618935" spans="1:4" x14ac:dyDescent="0.35">
      <c r="A618935" s="1"/>
      <c r="B618935" s="1"/>
      <c r="C618935" s="1"/>
      <c r="D618935" s="1"/>
    </row>
    <row r="618954" spans="1:4" x14ac:dyDescent="0.35">
      <c r="A618954" s="1"/>
      <c r="B618954" s="1"/>
      <c r="C618954" s="1"/>
      <c r="D618954" s="1"/>
    </row>
    <row r="618973" spans="1:4" x14ac:dyDescent="0.35">
      <c r="A618973" s="1"/>
      <c r="B618973" s="1"/>
      <c r="C618973" s="1"/>
      <c r="D618973" s="1"/>
    </row>
    <row r="618992" spans="1:4" x14ac:dyDescent="0.35">
      <c r="A618992" s="1"/>
      <c r="B618992" s="1"/>
      <c r="C618992" s="1"/>
      <c r="D618992" s="1"/>
    </row>
    <row r="619011" spans="1:4" x14ac:dyDescent="0.35">
      <c r="A619011" s="1"/>
      <c r="B619011" s="1"/>
      <c r="C619011" s="1"/>
      <c r="D619011" s="1"/>
    </row>
    <row r="619030" spans="1:4" x14ac:dyDescent="0.35">
      <c r="A619030" s="1"/>
      <c r="B619030" s="1"/>
      <c r="C619030" s="1"/>
      <c r="D619030" s="1"/>
    </row>
    <row r="619049" spans="1:4" x14ac:dyDescent="0.35">
      <c r="A619049" s="1"/>
      <c r="B619049" s="1"/>
      <c r="C619049" s="1"/>
      <c r="D619049" s="1"/>
    </row>
    <row r="619068" spans="1:4" x14ac:dyDescent="0.35">
      <c r="A619068" s="1"/>
      <c r="B619068" s="1"/>
      <c r="C619068" s="1"/>
      <c r="D619068" s="1"/>
    </row>
    <row r="619087" spans="1:4" x14ac:dyDescent="0.35">
      <c r="A619087" s="1"/>
      <c r="B619087" s="1"/>
      <c r="C619087" s="1"/>
      <c r="D619087" s="1"/>
    </row>
    <row r="619106" spans="1:4" x14ac:dyDescent="0.35">
      <c r="A619106" s="1"/>
      <c r="B619106" s="1"/>
      <c r="C619106" s="1"/>
      <c r="D619106" s="1"/>
    </row>
    <row r="619125" spans="1:4" x14ac:dyDescent="0.35">
      <c r="A619125" s="1"/>
      <c r="B619125" s="1"/>
      <c r="C619125" s="1"/>
      <c r="D619125" s="1"/>
    </row>
    <row r="619144" spans="1:4" x14ac:dyDescent="0.35">
      <c r="A619144" s="1"/>
      <c r="B619144" s="1"/>
      <c r="C619144" s="1"/>
      <c r="D619144" s="1"/>
    </row>
    <row r="619163" spans="1:4" x14ac:dyDescent="0.35">
      <c r="A619163" s="1"/>
      <c r="B619163" s="1"/>
      <c r="C619163" s="1"/>
      <c r="D619163" s="1"/>
    </row>
    <row r="619182" spans="1:4" x14ac:dyDescent="0.35">
      <c r="A619182" s="1"/>
      <c r="B619182" s="1"/>
      <c r="C619182" s="1"/>
      <c r="D619182" s="1"/>
    </row>
    <row r="619201" spans="1:4" x14ac:dyDescent="0.35">
      <c r="A619201" s="1"/>
      <c r="B619201" s="1"/>
      <c r="C619201" s="1"/>
      <c r="D619201" s="1"/>
    </row>
    <row r="619220" spans="1:4" x14ac:dyDescent="0.35">
      <c r="A619220" s="1"/>
      <c r="B619220" s="1"/>
      <c r="C619220" s="1"/>
      <c r="D619220" s="1"/>
    </row>
    <row r="619239" spans="1:4" x14ac:dyDescent="0.35">
      <c r="A619239" s="1"/>
      <c r="B619239" s="1"/>
      <c r="C619239" s="1"/>
      <c r="D619239" s="1"/>
    </row>
    <row r="619258" spans="1:4" x14ac:dyDescent="0.35">
      <c r="A619258" s="1"/>
      <c r="B619258" s="1"/>
      <c r="C619258" s="1"/>
      <c r="D619258" s="1"/>
    </row>
    <row r="619277" spans="1:4" x14ac:dyDescent="0.35">
      <c r="A619277" s="1"/>
      <c r="B619277" s="1"/>
      <c r="C619277" s="1"/>
      <c r="D619277" s="1"/>
    </row>
    <row r="619296" spans="1:4" x14ac:dyDescent="0.35">
      <c r="A619296" s="1"/>
      <c r="B619296" s="1"/>
      <c r="C619296" s="1"/>
      <c r="D619296" s="1"/>
    </row>
    <row r="619315" spans="1:4" x14ac:dyDescent="0.35">
      <c r="A619315" s="1"/>
      <c r="B619315" s="1"/>
      <c r="C619315" s="1"/>
      <c r="D619315" s="1"/>
    </row>
    <row r="619334" spans="1:4" x14ac:dyDescent="0.35">
      <c r="A619334" s="1"/>
      <c r="B619334" s="1"/>
      <c r="C619334" s="1"/>
      <c r="D619334" s="1"/>
    </row>
    <row r="619353" spans="1:4" x14ac:dyDescent="0.35">
      <c r="A619353" s="1"/>
      <c r="B619353" s="1"/>
      <c r="C619353" s="1"/>
      <c r="D619353" s="1"/>
    </row>
    <row r="619372" spans="1:4" x14ac:dyDescent="0.35">
      <c r="A619372" s="1"/>
      <c r="B619372" s="1"/>
      <c r="C619372" s="1"/>
      <c r="D619372" s="1"/>
    </row>
    <row r="619391" spans="1:4" x14ac:dyDescent="0.35">
      <c r="A619391" s="1"/>
      <c r="B619391" s="1"/>
      <c r="C619391" s="1"/>
      <c r="D619391" s="1"/>
    </row>
    <row r="619410" spans="1:4" x14ac:dyDescent="0.35">
      <c r="A619410" s="1"/>
      <c r="B619410" s="1"/>
      <c r="C619410" s="1"/>
      <c r="D619410" s="1"/>
    </row>
    <row r="619429" spans="1:4" x14ac:dyDescent="0.35">
      <c r="A619429" s="1"/>
      <c r="B619429" s="1"/>
      <c r="C619429" s="1"/>
      <c r="D619429" s="1"/>
    </row>
    <row r="619448" spans="1:4" x14ac:dyDescent="0.35">
      <c r="A619448" s="1"/>
      <c r="B619448" s="1"/>
      <c r="C619448" s="1"/>
      <c r="D619448" s="1"/>
    </row>
    <row r="619467" spans="1:4" x14ac:dyDescent="0.35">
      <c r="A619467" s="1"/>
      <c r="B619467" s="1"/>
      <c r="C619467" s="1"/>
      <c r="D619467" s="1"/>
    </row>
    <row r="619486" spans="1:4" x14ac:dyDescent="0.35">
      <c r="A619486" s="1"/>
      <c r="B619486" s="1"/>
      <c r="C619486" s="1"/>
      <c r="D619486" s="1"/>
    </row>
    <row r="619505" spans="1:4" x14ac:dyDescent="0.35">
      <c r="A619505" s="1"/>
      <c r="B619505" s="1"/>
      <c r="C619505" s="1"/>
      <c r="D619505" s="1"/>
    </row>
    <row r="619524" spans="1:4" x14ac:dyDescent="0.35">
      <c r="A619524" s="1"/>
      <c r="B619524" s="1"/>
      <c r="C619524" s="1"/>
      <c r="D619524" s="1"/>
    </row>
    <row r="619543" spans="1:4" x14ac:dyDescent="0.35">
      <c r="A619543" s="1"/>
      <c r="B619543" s="1"/>
      <c r="C619543" s="1"/>
      <c r="D619543" s="1"/>
    </row>
    <row r="619562" spans="1:4" x14ac:dyDescent="0.35">
      <c r="A619562" s="1"/>
      <c r="B619562" s="1"/>
      <c r="C619562" s="1"/>
      <c r="D619562" s="1"/>
    </row>
    <row r="619581" spans="1:4" x14ac:dyDescent="0.35">
      <c r="A619581" s="1"/>
      <c r="B619581" s="1"/>
      <c r="C619581" s="1"/>
      <c r="D619581" s="1"/>
    </row>
    <row r="619600" spans="1:4" x14ac:dyDescent="0.35">
      <c r="A619600" s="1"/>
      <c r="B619600" s="1"/>
      <c r="C619600" s="1"/>
      <c r="D619600" s="1"/>
    </row>
    <row r="619619" spans="1:4" x14ac:dyDescent="0.35">
      <c r="A619619" s="1"/>
      <c r="B619619" s="1"/>
      <c r="C619619" s="1"/>
      <c r="D619619" s="1"/>
    </row>
    <row r="619638" spans="1:4" x14ac:dyDescent="0.35">
      <c r="A619638" s="1"/>
      <c r="B619638" s="1"/>
      <c r="C619638" s="1"/>
      <c r="D619638" s="1"/>
    </row>
    <row r="619657" spans="1:4" x14ac:dyDescent="0.35">
      <c r="A619657" s="1"/>
      <c r="B619657" s="1"/>
      <c r="C619657" s="1"/>
      <c r="D619657" s="1"/>
    </row>
    <row r="619676" spans="1:4" x14ac:dyDescent="0.35">
      <c r="A619676" s="1"/>
      <c r="B619676" s="1"/>
      <c r="C619676" s="1"/>
      <c r="D619676" s="1"/>
    </row>
    <row r="619695" spans="1:4" x14ac:dyDescent="0.35">
      <c r="A619695" s="1"/>
      <c r="B619695" s="1"/>
      <c r="C619695" s="1"/>
      <c r="D619695" s="1"/>
    </row>
    <row r="619714" spans="1:4" x14ac:dyDescent="0.35">
      <c r="A619714" s="1"/>
      <c r="B619714" s="1"/>
      <c r="C619714" s="1"/>
      <c r="D619714" s="1"/>
    </row>
    <row r="619733" spans="1:4" x14ac:dyDescent="0.35">
      <c r="A619733" s="1"/>
      <c r="B619733" s="1"/>
      <c r="C619733" s="1"/>
      <c r="D619733" s="1"/>
    </row>
    <row r="619752" spans="1:4" x14ac:dyDescent="0.35">
      <c r="A619752" s="1"/>
      <c r="B619752" s="1"/>
      <c r="C619752" s="1"/>
      <c r="D619752" s="1"/>
    </row>
    <row r="619771" spans="1:4" x14ac:dyDescent="0.35">
      <c r="A619771" s="1"/>
      <c r="B619771" s="1"/>
      <c r="C619771" s="1"/>
      <c r="D619771" s="1"/>
    </row>
    <row r="619790" spans="1:4" x14ac:dyDescent="0.35">
      <c r="A619790" s="1"/>
      <c r="B619790" s="1"/>
      <c r="C619790" s="1"/>
      <c r="D619790" s="1"/>
    </row>
    <row r="619809" spans="1:4" x14ac:dyDescent="0.35">
      <c r="A619809" s="1"/>
      <c r="B619809" s="1"/>
      <c r="C619809" s="1"/>
      <c r="D619809" s="1"/>
    </row>
    <row r="619828" spans="1:4" x14ac:dyDescent="0.35">
      <c r="A619828" s="1"/>
      <c r="B619828" s="1"/>
      <c r="C619828" s="1"/>
      <c r="D619828" s="1"/>
    </row>
    <row r="619847" spans="1:4" x14ac:dyDescent="0.35">
      <c r="A619847" s="1"/>
      <c r="B619847" s="1"/>
      <c r="C619847" s="1"/>
      <c r="D619847" s="1"/>
    </row>
    <row r="619866" spans="1:4" x14ac:dyDescent="0.35">
      <c r="A619866" s="1"/>
      <c r="B619866" s="1"/>
      <c r="C619866" s="1"/>
      <c r="D619866" s="1"/>
    </row>
    <row r="619885" spans="1:4" x14ac:dyDescent="0.35">
      <c r="A619885" s="1"/>
      <c r="B619885" s="1"/>
      <c r="C619885" s="1"/>
      <c r="D619885" s="1"/>
    </row>
    <row r="619904" spans="1:4" x14ac:dyDescent="0.35">
      <c r="A619904" s="1"/>
      <c r="B619904" s="1"/>
      <c r="C619904" s="1"/>
      <c r="D619904" s="1"/>
    </row>
    <row r="619923" spans="1:4" x14ac:dyDescent="0.35">
      <c r="A619923" s="1"/>
      <c r="B619923" s="1"/>
      <c r="C619923" s="1"/>
      <c r="D619923" s="1"/>
    </row>
    <row r="619942" spans="1:4" x14ac:dyDescent="0.35">
      <c r="A619942" s="1"/>
      <c r="B619942" s="1"/>
      <c r="C619942" s="1"/>
      <c r="D619942" s="1"/>
    </row>
    <row r="619961" spans="1:4" x14ac:dyDescent="0.35">
      <c r="A619961" s="1"/>
      <c r="B619961" s="1"/>
      <c r="C619961" s="1"/>
      <c r="D619961" s="1"/>
    </row>
    <row r="619980" spans="1:4" x14ac:dyDescent="0.35">
      <c r="A619980" s="1"/>
      <c r="B619980" s="1"/>
      <c r="C619980" s="1"/>
      <c r="D619980" s="1"/>
    </row>
    <row r="619999" spans="1:4" x14ac:dyDescent="0.35">
      <c r="A619999" s="1"/>
      <c r="B619999" s="1"/>
      <c r="C619999" s="1"/>
      <c r="D619999" s="1"/>
    </row>
    <row r="620018" spans="1:4" x14ac:dyDescent="0.35">
      <c r="A620018" s="1"/>
      <c r="B620018" s="1"/>
      <c r="C620018" s="1"/>
      <c r="D620018" s="1"/>
    </row>
    <row r="620037" spans="1:4" x14ac:dyDescent="0.35">
      <c r="A620037" s="1"/>
      <c r="B620037" s="1"/>
      <c r="C620037" s="1"/>
      <c r="D620037" s="1"/>
    </row>
    <row r="620056" spans="1:4" x14ac:dyDescent="0.35">
      <c r="A620056" s="1"/>
      <c r="B620056" s="1"/>
      <c r="C620056" s="1"/>
      <c r="D620056" s="1"/>
    </row>
    <row r="620075" spans="1:4" x14ac:dyDescent="0.35">
      <c r="A620075" s="1"/>
      <c r="B620075" s="1"/>
      <c r="C620075" s="1"/>
      <c r="D620075" s="1"/>
    </row>
    <row r="620094" spans="1:4" x14ac:dyDescent="0.35">
      <c r="A620094" s="1"/>
      <c r="B620094" s="1"/>
      <c r="C620094" s="1"/>
      <c r="D620094" s="1"/>
    </row>
    <row r="620113" spans="1:4" x14ac:dyDescent="0.35">
      <c r="A620113" s="1"/>
      <c r="B620113" s="1"/>
      <c r="C620113" s="1"/>
      <c r="D620113" s="1"/>
    </row>
    <row r="620132" spans="1:4" x14ac:dyDescent="0.35">
      <c r="A620132" s="1"/>
      <c r="B620132" s="1"/>
      <c r="C620132" s="1"/>
      <c r="D620132" s="1"/>
    </row>
    <row r="620151" spans="1:4" x14ac:dyDescent="0.35">
      <c r="A620151" s="1"/>
      <c r="B620151" s="1"/>
      <c r="C620151" s="1"/>
      <c r="D620151" s="1"/>
    </row>
    <row r="620170" spans="1:4" x14ac:dyDescent="0.35">
      <c r="A620170" s="1"/>
      <c r="B620170" s="1"/>
      <c r="C620170" s="1"/>
      <c r="D620170" s="1"/>
    </row>
    <row r="620189" spans="1:4" x14ac:dyDescent="0.35">
      <c r="A620189" s="1"/>
      <c r="B620189" s="1"/>
      <c r="C620189" s="1"/>
      <c r="D620189" s="1"/>
    </row>
    <row r="620208" spans="1:4" x14ac:dyDescent="0.35">
      <c r="A620208" s="1"/>
      <c r="B620208" s="1"/>
      <c r="C620208" s="1"/>
      <c r="D620208" s="1"/>
    </row>
    <row r="620227" spans="1:4" x14ac:dyDescent="0.35">
      <c r="A620227" s="1"/>
      <c r="B620227" s="1"/>
      <c r="C620227" s="1"/>
      <c r="D620227" s="1"/>
    </row>
    <row r="620246" spans="1:4" x14ac:dyDescent="0.35">
      <c r="A620246" s="1"/>
      <c r="B620246" s="1"/>
      <c r="C620246" s="1"/>
      <c r="D620246" s="1"/>
    </row>
    <row r="620265" spans="1:4" x14ac:dyDescent="0.35">
      <c r="A620265" s="1"/>
      <c r="B620265" s="1"/>
      <c r="C620265" s="1"/>
      <c r="D620265" s="1"/>
    </row>
    <row r="620284" spans="1:4" x14ac:dyDescent="0.35">
      <c r="A620284" s="1"/>
      <c r="B620284" s="1"/>
      <c r="C620284" s="1"/>
      <c r="D620284" s="1"/>
    </row>
    <row r="620303" spans="1:4" x14ac:dyDescent="0.35">
      <c r="A620303" s="1"/>
      <c r="B620303" s="1"/>
      <c r="C620303" s="1"/>
      <c r="D620303" s="1"/>
    </row>
    <row r="620322" spans="1:4" x14ac:dyDescent="0.35">
      <c r="A620322" s="1"/>
      <c r="B620322" s="1"/>
      <c r="C620322" s="1"/>
      <c r="D620322" s="1"/>
    </row>
    <row r="620341" spans="1:4" x14ac:dyDescent="0.35">
      <c r="A620341" s="1"/>
      <c r="B620341" s="1"/>
      <c r="C620341" s="1"/>
      <c r="D620341" s="1"/>
    </row>
    <row r="620360" spans="1:4" x14ac:dyDescent="0.35">
      <c r="A620360" s="1"/>
      <c r="B620360" s="1"/>
      <c r="C620360" s="1"/>
      <c r="D620360" s="1"/>
    </row>
    <row r="620379" spans="1:4" x14ac:dyDescent="0.35">
      <c r="A620379" s="1"/>
      <c r="B620379" s="1"/>
      <c r="C620379" s="1"/>
      <c r="D620379" s="1"/>
    </row>
    <row r="620398" spans="1:4" x14ac:dyDescent="0.35">
      <c r="A620398" s="1"/>
      <c r="B620398" s="1"/>
      <c r="C620398" s="1"/>
      <c r="D620398" s="1"/>
    </row>
    <row r="620417" spans="1:4" x14ac:dyDescent="0.35">
      <c r="A620417" s="1"/>
      <c r="B620417" s="1"/>
      <c r="C620417" s="1"/>
      <c r="D620417" s="1"/>
    </row>
    <row r="620436" spans="1:4" x14ac:dyDescent="0.35">
      <c r="A620436" s="1"/>
      <c r="B620436" s="1"/>
      <c r="C620436" s="1"/>
      <c r="D620436" s="1"/>
    </row>
    <row r="620455" spans="1:4" x14ac:dyDescent="0.35">
      <c r="A620455" s="1"/>
      <c r="B620455" s="1"/>
      <c r="C620455" s="1"/>
      <c r="D620455" s="1"/>
    </row>
    <row r="620474" spans="1:4" x14ac:dyDescent="0.35">
      <c r="A620474" s="1"/>
      <c r="B620474" s="1"/>
      <c r="C620474" s="1"/>
      <c r="D620474" s="1"/>
    </row>
    <row r="620493" spans="1:4" x14ac:dyDescent="0.35">
      <c r="A620493" s="1"/>
      <c r="B620493" s="1"/>
      <c r="C620493" s="1"/>
      <c r="D620493" s="1"/>
    </row>
    <row r="620512" spans="1:4" x14ac:dyDescent="0.35">
      <c r="A620512" s="1"/>
      <c r="B620512" s="1"/>
      <c r="C620512" s="1"/>
      <c r="D620512" s="1"/>
    </row>
    <row r="620531" spans="1:4" x14ac:dyDescent="0.35">
      <c r="A620531" s="1"/>
      <c r="B620531" s="1"/>
      <c r="C620531" s="1"/>
      <c r="D620531" s="1"/>
    </row>
    <row r="620550" spans="1:4" x14ac:dyDescent="0.35">
      <c r="A620550" s="1"/>
      <c r="B620550" s="1"/>
      <c r="C620550" s="1"/>
      <c r="D620550" s="1"/>
    </row>
    <row r="620569" spans="1:4" x14ac:dyDescent="0.35">
      <c r="A620569" s="1"/>
      <c r="B620569" s="1"/>
      <c r="C620569" s="1"/>
      <c r="D620569" s="1"/>
    </row>
    <row r="620588" spans="1:4" x14ac:dyDescent="0.35">
      <c r="A620588" s="1"/>
      <c r="B620588" s="1"/>
      <c r="C620588" s="1"/>
      <c r="D620588" s="1"/>
    </row>
    <row r="620607" spans="1:4" x14ac:dyDescent="0.35">
      <c r="A620607" s="1"/>
      <c r="B620607" s="1"/>
      <c r="C620607" s="1"/>
      <c r="D620607" s="1"/>
    </row>
    <row r="620626" spans="1:4" x14ac:dyDescent="0.35">
      <c r="A620626" s="1"/>
      <c r="B620626" s="1"/>
      <c r="C620626" s="1"/>
      <c r="D620626" s="1"/>
    </row>
    <row r="620645" spans="1:4" x14ac:dyDescent="0.35">
      <c r="A620645" s="1"/>
      <c r="B620645" s="1"/>
      <c r="C620645" s="1"/>
      <c r="D620645" s="1"/>
    </row>
    <row r="620664" spans="1:4" x14ac:dyDescent="0.35">
      <c r="A620664" s="1"/>
      <c r="B620664" s="1"/>
      <c r="C620664" s="1"/>
      <c r="D620664" s="1"/>
    </row>
    <row r="620683" spans="1:4" x14ac:dyDescent="0.35">
      <c r="A620683" s="1"/>
      <c r="B620683" s="1"/>
      <c r="C620683" s="1"/>
      <c r="D620683" s="1"/>
    </row>
    <row r="620702" spans="1:4" x14ac:dyDescent="0.35">
      <c r="A620702" s="1"/>
      <c r="B620702" s="1"/>
      <c r="C620702" s="1"/>
      <c r="D620702" s="1"/>
    </row>
    <row r="620721" spans="1:4" x14ac:dyDescent="0.35">
      <c r="A620721" s="1"/>
      <c r="B620721" s="1"/>
      <c r="C620721" s="1"/>
      <c r="D620721" s="1"/>
    </row>
    <row r="620740" spans="1:4" x14ac:dyDescent="0.35">
      <c r="A620740" s="1"/>
      <c r="B620740" s="1"/>
      <c r="C620740" s="1"/>
      <c r="D620740" s="1"/>
    </row>
    <row r="620759" spans="1:4" x14ac:dyDescent="0.35">
      <c r="A620759" s="1"/>
      <c r="B620759" s="1"/>
      <c r="C620759" s="1"/>
      <c r="D620759" s="1"/>
    </row>
    <row r="620778" spans="1:4" x14ac:dyDescent="0.35">
      <c r="A620778" s="1"/>
      <c r="B620778" s="1"/>
      <c r="C620778" s="1"/>
      <c r="D620778" s="1"/>
    </row>
    <row r="620797" spans="1:4" x14ac:dyDescent="0.35">
      <c r="A620797" s="1"/>
      <c r="B620797" s="1"/>
      <c r="C620797" s="1"/>
      <c r="D620797" s="1"/>
    </row>
    <row r="620816" spans="1:4" x14ac:dyDescent="0.35">
      <c r="A620816" s="1"/>
      <c r="B620816" s="1"/>
      <c r="C620816" s="1"/>
      <c r="D620816" s="1"/>
    </row>
    <row r="620835" spans="1:4" x14ac:dyDescent="0.35">
      <c r="A620835" s="1"/>
      <c r="B620835" s="1"/>
      <c r="C620835" s="1"/>
      <c r="D620835" s="1"/>
    </row>
    <row r="620854" spans="1:4" x14ac:dyDescent="0.35">
      <c r="A620854" s="1"/>
      <c r="B620854" s="1"/>
      <c r="C620854" s="1"/>
      <c r="D620854" s="1"/>
    </row>
    <row r="620873" spans="1:4" x14ac:dyDescent="0.35">
      <c r="A620873" s="1"/>
      <c r="B620873" s="1"/>
      <c r="C620873" s="1"/>
      <c r="D620873" s="1"/>
    </row>
    <row r="620892" spans="1:4" x14ac:dyDescent="0.35">
      <c r="A620892" s="1"/>
      <c r="B620892" s="1"/>
      <c r="C620892" s="1"/>
      <c r="D620892" s="1"/>
    </row>
    <row r="620911" spans="1:4" x14ac:dyDescent="0.35">
      <c r="A620911" s="1"/>
      <c r="B620911" s="1"/>
      <c r="C620911" s="1"/>
      <c r="D620911" s="1"/>
    </row>
    <row r="620930" spans="1:4" x14ac:dyDescent="0.35">
      <c r="A620930" s="1"/>
      <c r="B620930" s="1"/>
      <c r="C620930" s="1"/>
      <c r="D620930" s="1"/>
    </row>
    <row r="620949" spans="1:4" x14ac:dyDescent="0.35">
      <c r="A620949" s="1"/>
      <c r="B620949" s="1"/>
      <c r="C620949" s="1"/>
      <c r="D620949" s="1"/>
    </row>
    <row r="620968" spans="1:4" x14ac:dyDescent="0.35">
      <c r="A620968" s="1"/>
      <c r="B620968" s="1"/>
      <c r="C620968" s="1"/>
      <c r="D620968" s="1"/>
    </row>
    <row r="620987" spans="1:4" x14ac:dyDescent="0.35">
      <c r="A620987" s="1"/>
      <c r="B620987" s="1"/>
      <c r="C620987" s="1"/>
      <c r="D620987" s="1"/>
    </row>
    <row r="621006" spans="1:4" x14ac:dyDescent="0.35">
      <c r="A621006" s="1"/>
      <c r="B621006" s="1"/>
      <c r="C621006" s="1"/>
      <c r="D621006" s="1"/>
    </row>
    <row r="621025" spans="1:4" x14ac:dyDescent="0.35">
      <c r="A621025" s="1"/>
      <c r="B621025" s="1"/>
      <c r="C621025" s="1"/>
      <c r="D621025" s="1"/>
    </row>
    <row r="621044" spans="1:4" x14ac:dyDescent="0.35">
      <c r="A621044" s="1"/>
      <c r="B621044" s="1"/>
      <c r="C621044" s="1"/>
      <c r="D621044" s="1"/>
    </row>
    <row r="621063" spans="1:4" x14ac:dyDescent="0.35">
      <c r="A621063" s="1"/>
      <c r="B621063" s="1"/>
      <c r="C621063" s="1"/>
      <c r="D621063" s="1"/>
    </row>
    <row r="621082" spans="1:4" x14ac:dyDescent="0.35">
      <c r="A621082" s="1"/>
      <c r="B621082" s="1"/>
      <c r="C621082" s="1"/>
      <c r="D621082" s="1"/>
    </row>
    <row r="621101" spans="1:4" x14ac:dyDescent="0.35">
      <c r="A621101" s="1"/>
      <c r="B621101" s="1"/>
      <c r="C621101" s="1"/>
      <c r="D621101" s="1"/>
    </row>
    <row r="621120" spans="1:4" x14ac:dyDescent="0.35">
      <c r="A621120" s="1"/>
      <c r="B621120" s="1"/>
      <c r="C621120" s="1"/>
      <c r="D621120" s="1"/>
    </row>
    <row r="621139" spans="1:4" x14ac:dyDescent="0.35">
      <c r="A621139" s="1"/>
      <c r="B621139" s="1"/>
      <c r="C621139" s="1"/>
      <c r="D621139" s="1"/>
    </row>
    <row r="621158" spans="1:4" x14ac:dyDescent="0.35">
      <c r="A621158" s="1"/>
      <c r="B621158" s="1"/>
      <c r="C621158" s="1"/>
      <c r="D621158" s="1"/>
    </row>
    <row r="621177" spans="1:4" x14ac:dyDescent="0.35">
      <c r="A621177" s="1"/>
      <c r="B621177" s="1"/>
      <c r="C621177" s="1"/>
      <c r="D621177" s="1"/>
    </row>
    <row r="621196" spans="1:4" x14ac:dyDescent="0.35">
      <c r="A621196" s="1"/>
      <c r="B621196" s="1"/>
      <c r="C621196" s="1"/>
      <c r="D621196" s="1"/>
    </row>
    <row r="621215" spans="1:4" x14ac:dyDescent="0.35">
      <c r="A621215" s="1"/>
      <c r="B621215" s="1"/>
      <c r="C621215" s="1"/>
      <c r="D621215" s="1"/>
    </row>
    <row r="621234" spans="1:4" x14ac:dyDescent="0.35">
      <c r="A621234" s="1"/>
      <c r="B621234" s="1"/>
      <c r="C621234" s="1"/>
      <c r="D621234" s="1"/>
    </row>
    <row r="621253" spans="1:4" x14ac:dyDescent="0.35">
      <c r="A621253" s="1"/>
      <c r="B621253" s="1"/>
      <c r="C621253" s="1"/>
      <c r="D621253" s="1"/>
    </row>
    <row r="621272" spans="1:4" x14ac:dyDescent="0.35">
      <c r="A621272" s="1"/>
      <c r="B621272" s="1"/>
      <c r="C621272" s="1"/>
      <c r="D621272" s="1"/>
    </row>
    <row r="621291" spans="1:4" x14ac:dyDescent="0.35">
      <c r="A621291" s="1"/>
      <c r="B621291" s="1"/>
      <c r="C621291" s="1"/>
      <c r="D621291" s="1"/>
    </row>
    <row r="621310" spans="1:4" x14ac:dyDescent="0.35">
      <c r="A621310" s="1"/>
      <c r="B621310" s="1"/>
      <c r="C621310" s="1"/>
      <c r="D621310" s="1"/>
    </row>
    <row r="621329" spans="1:4" x14ac:dyDescent="0.35">
      <c r="A621329" s="1"/>
      <c r="B621329" s="1"/>
      <c r="C621329" s="1"/>
      <c r="D621329" s="1"/>
    </row>
    <row r="621348" spans="1:4" x14ac:dyDescent="0.35">
      <c r="A621348" s="1"/>
      <c r="B621348" s="1"/>
      <c r="C621348" s="1"/>
      <c r="D621348" s="1"/>
    </row>
    <row r="621367" spans="1:4" x14ac:dyDescent="0.35">
      <c r="A621367" s="1"/>
      <c r="B621367" s="1"/>
      <c r="C621367" s="1"/>
      <c r="D621367" s="1"/>
    </row>
    <row r="621386" spans="1:4" x14ac:dyDescent="0.35">
      <c r="A621386" s="1"/>
      <c r="B621386" s="1"/>
      <c r="C621386" s="1"/>
      <c r="D621386" s="1"/>
    </row>
    <row r="621405" spans="1:4" x14ac:dyDescent="0.35">
      <c r="A621405" s="1"/>
      <c r="B621405" s="1"/>
      <c r="C621405" s="1"/>
      <c r="D621405" s="1"/>
    </row>
    <row r="621424" spans="1:4" x14ac:dyDescent="0.35">
      <c r="A621424" s="1"/>
      <c r="B621424" s="1"/>
      <c r="C621424" s="1"/>
      <c r="D621424" s="1"/>
    </row>
    <row r="621443" spans="1:4" x14ac:dyDescent="0.35">
      <c r="A621443" s="1"/>
      <c r="B621443" s="1"/>
      <c r="C621443" s="1"/>
      <c r="D621443" s="1"/>
    </row>
    <row r="621462" spans="1:4" x14ac:dyDescent="0.35">
      <c r="A621462" s="1"/>
      <c r="B621462" s="1"/>
      <c r="C621462" s="1"/>
      <c r="D621462" s="1"/>
    </row>
    <row r="621481" spans="1:4" x14ac:dyDescent="0.35">
      <c r="A621481" s="1"/>
      <c r="B621481" s="1"/>
      <c r="C621481" s="1"/>
      <c r="D621481" s="1"/>
    </row>
    <row r="621500" spans="1:4" x14ac:dyDescent="0.35">
      <c r="A621500" s="1"/>
      <c r="B621500" s="1"/>
      <c r="C621500" s="1"/>
      <c r="D621500" s="1"/>
    </row>
    <row r="621519" spans="1:4" x14ac:dyDescent="0.35">
      <c r="A621519" s="1"/>
      <c r="B621519" s="1"/>
      <c r="C621519" s="1"/>
      <c r="D621519" s="1"/>
    </row>
    <row r="621538" spans="1:4" x14ac:dyDescent="0.35">
      <c r="A621538" s="1"/>
      <c r="B621538" s="1"/>
      <c r="C621538" s="1"/>
      <c r="D621538" s="1"/>
    </row>
    <row r="621557" spans="1:4" x14ac:dyDescent="0.35">
      <c r="A621557" s="1"/>
      <c r="B621557" s="1"/>
      <c r="C621557" s="1"/>
      <c r="D621557" s="1"/>
    </row>
    <row r="621576" spans="1:4" x14ac:dyDescent="0.35">
      <c r="A621576" s="1"/>
      <c r="B621576" s="1"/>
      <c r="C621576" s="1"/>
      <c r="D621576" s="1"/>
    </row>
    <row r="621595" spans="1:4" x14ac:dyDescent="0.35">
      <c r="A621595" s="1"/>
      <c r="B621595" s="1"/>
      <c r="C621595" s="1"/>
      <c r="D621595" s="1"/>
    </row>
    <row r="621614" spans="1:4" x14ac:dyDescent="0.35">
      <c r="A621614" s="1"/>
      <c r="B621614" s="1"/>
      <c r="C621614" s="1"/>
      <c r="D621614" s="1"/>
    </row>
    <row r="621633" spans="1:4" x14ac:dyDescent="0.35">
      <c r="A621633" s="1"/>
      <c r="B621633" s="1"/>
      <c r="C621633" s="1"/>
      <c r="D621633" s="1"/>
    </row>
    <row r="621652" spans="1:4" x14ac:dyDescent="0.35">
      <c r="A621652" s="1"/>
      <c r="B621652" s="1"/>
      <c r="C621652" s="1"/>
      <c r="D621652" s="1"/>
    </row>
    <row r="621671" spans="1:4" x14ac:dyDescent="0.35">
      <c r="A621671" s="1"/>
      <c r="B621671" s="1"/>
      <c r="C621671" s="1"/>
      <c r="D621671" s="1"/>
    </row>
    <row r="621690" spans="1:4" x14ac:dyDescent="0.35">
      <c r="A621690" s="1"/>
      <c r="B621690" s="1"/>
      <c r="C621690" s="1"/>
      <c r="D621690" s="1"/>
    </row>
    <row r="621709" spans="1:4" x14ac:dyDescent="0.35">
      <c r="A621709" s="1"/>
      <c r="B621709" s="1"/>
      <c r="C621709" s="1"/>
      <c r="D621709" s="1"/>
    </row>
    <row r="621728" spans="1:4" x14ac:dyDescent="0.35">
      <c r="A621728" s="1"/>
      <c r="B621728" s="1"/>
      <c r="C621728" s="1"/>
      <c r="D621728" s="1"/>
    </row>
    <row r="621747" spans="1:4" x14ac:dyDescent="0.35">
      <c r="A621747" s="1"/>
      <c r="B621747" s="1"/>
      <c r="C621747" s="1"/>
      <c r="D621747" s="1"/>
    </row>
    <row r="621766" spans="1:4" x14ac:dyDescent="0.35">
      <c r="A621766" s="1"/>
      <c r="B621766" s="1"/>
      <c r="C621766" s="1"/>
      <c r="D621766" s="1"/>
    </row>
    <row r="621785" spans="1:4" x14ac:dyDescent="0.35">
      <c r="A621785" s="1"/>
      <c r="B621785" s="1"/>
      <c r="C621785" s="1"/>
      <c r="D621785" s="1"/>
    </row>
    <row r="621804" spans="1:4" x14ac:dyDescent="0.35">
      <c r="A621804" s="1"/>
      <c r="B621804" s="1"/>
      <c r="C621804" s="1"/>
      <c r="D621804" s="1"/>
    </row>
    <row r="621823" spans="1:4" x14ac:dyDescent="0.35">
      <c r="A621823" s="1"/>
      <c r="B621823" s="1"/>
      <c r="C621823" s="1"/>
      <c r="D621823" s="1"/>
    </row>
    <row r="621842" spans="1:4" x14ac:dyDescent="0.35">
      <c r="A621842" s="1"/>
      <c r="B621842" s="1"/>
      <c r="C621842" s="1"/>
      <c r="D621842" s="1"/>
    </row>
    <row r="621861" spans="1:4" x14ac:dyDescent="0.35">
      <c r="A621861" s="1"/>
      <c r="B621861" s="1"/>
      <c r="C621861" s="1"/>
      <c r="D621861" s="1"/>
    </row>
    <row r="621880" spans="1:4" x14ac:dyDescent="0.35">
      <c r="A621880" s="1"/>
      <c r="B621880" s="1"/>
      <c r="C621880" s="1"/>
      <c r="D621880" s="1"/>
    </row>
    <row r="621899" spans="1:4" x14ac:dyDescent="0.35">
      <c r="A621899" s="1"/>
      <c r="B621899" s="1"/>
      <c r="C621899" s="1"/>
      <c r="D621899" s="1"/>
    </row>
    <row r="621918" spans="1:4" x14ac:dyDescent="0.35">
      <c r="A621918" s="1"/>
      <c r="B621918" s="1"/>
      <c r="C621918" s="1"/>
      <c r="D621918" s="1"/>
    </row>
    <row r="621937" spans="1:4" x14ac:dyDescent="0.35">
      <c r="A621937" s="1"/>
      <c r="B621937" s="1"/>
      <c r="C621937" s="1"/>
      <c r="D621937" s="1"/>
    </row>
    <row r="621956" spans="1:4" x14ac:dyDescent="0.35">
      <c r="A621956" s="1"/>
      <c r="B621956" s="1"/>
      <c r="C621956" s="1"/>
      <c r="D621956" s="1"/>
    </row>
    <row r="621975" spans="1:4" x14ac:dyDescent="0.35">
      <c r="A621975" s="1"/>
      <c r="B621975" s="1"/>
      <c r="C621975" s="1"/>
      <c r="D621975" s="1"/>
    </row>
    <row r="621994" spans="1:4" x14ac:dyDescent="0.35">
      <c r="A621994" s="1"/>
      <c r="B621994" s="1"/>
      <c r="C621994" s="1"/>
      <c r="D621994" s="1"/>
    </row>
    <row r="622013" spans="1:4" x14ac:dyDescent="0.35">
      <c r="A622013" s="1"/>
      <c r="B622013" s="1"/>
      <c r="C622013" s="1"/>
      <c r="D622013" s="1"/>
    </row>
    <row r="622032" spans="1:4" x14ac:dyDescent="0.35">
      <c r="A622032" s="1"/>
      <c r="B622032" s="1"/>
      <c r="C622032" s="1"/>
      <c r="D622032" s="1"/>
    </row>
    <row r="622051" spans="1:4" x14ac:dyDescent="0.35">
      <c r="A622051" s="1"/>
      <c r="B622051" s="1"/>
      <c r="C622051" s="1"/>
      <c r="D622051" s="1"/>
    </row>
    <row r="622070" spans="1:4" x14ac:dyDescent="0.35">
      <c r="A622070" s="1"/>
      <c r="B622070" s="1"/>
      <c r="C622070" s="1"/>
      <c r="D622070" s="1"/>
    </row>
    <row r="622089" spans="1:4" x14ac:dyDescent="0.35">
      <c r="A622089" s="1"/>
      <c r="B622089" s="1"/>
      <c r="C622089" s="1"/>
      <c r="D622089" s="1"/>
    </row>
    <row r="622108" spans="1:4" x14ac:dyDescent="0.35">
      <c r="A622108" s="1"/>
      <c r="B622108" s="1"/>
      <c r="C622108" s="1"/>
      <c r="D622108" s="1"/>
    </row>
    <row r="622127" spans="1:4" x14ac:dyDescent="0.35">
      <c r="A622127" s="1"/>
      <c r="B622127" s="1"/>
      <c r="C622127" s="1"/>
      <c r="D622127" s="1"/>
    </row>
    <row r="622146" spans="1:4" x14ac:dyDescent="0.35">
      <c r="A622146" s="1"/>
      <c r="B622146" s="1"/>
      <c r="C622146" s="1"/>
      <c r="D622146" s="1"/>
    </row>
    <row r="622165" spans="1:4" x14ac:dyDescent="0.35">
      <c r="A622165" s="1"/>
      <c r="B622165" s="1"/>
      <c r="C622165" s="1"/>
      <c r="D622165" s="1"/>
    </row>
    <row r="622184" spans="1:4" x14ac:dyDescent="0.35">
      <c r="A622184" s="1"/>
      <c r="B622184" s="1"/>
      <c r="C622184" s="1"/>
      <c r="D622184" s="1"/>
    </row>
    <row r="622203" spans="1:4" x14ac:dyDescent="0.35">
      <c r="A622203" s="1"/>
      <c r="B622203" s="1"/>
      <c r="C622203" s="1"/>
      <c r="D622203" s="1"/>
    </row>
    <row r="622222" spans="1:4" x14ac:dyDescent="0.35">
      <c r="A622222" s="1"/>
      <c r="B622222" s="1"/>
      <c r="C622222" s="1"/>
      <c r="D622222" s="1"/>
    </row>
    <row r="622241" spans="1:4" x14ac:dyDescent="0.35">
      <c r="A622241" s="1"/>
      <c r="B622241" s="1"/>
      <c r="C622241" s="1"/>
      <c r="D622241" s="1"/>
    </row>
    <row r="622260" spans="1:4" x14ac:dyDescent="0.35">
      <c r="A622260" s="1"/>
      <c r="B622260" s="1"/>
      <c r="C622260" s="1"/>
      <c r="D622260" s="1"/>
    </row>
    <row r="622279" spans="1:4" x14ac:dyDescent="0.35">
      <c r="A622279" s="1"/>
      <c r="B622279" s="1"/>
      <c r="C622279" s="1"/>
      <c r="D622279" s="1"/>
    </row>
    <row r="622298" spans="1:4" x14ac:dyDescent="0.35">
      <c r="A622298" s="1"/>
      <c r="B622298" s="1"/>
      <c r="C622298" s="1"/>
      <c r="D622298" s="1"/>
    </row>
    <row r="622317" spans="1:4" x14ac:dyDescent="0.35">
      <c r="A622317" s="1"/>
      <c r="B622317" s="1"/>
      <c r="C622317" s="1"/>
      <c r="D622317" s="1"/>
    </row>
    <row r="622336" spans="1:4" x14ac:dyDescent="0.35">
      <c r="A622336" s="1"/>
      <c r="B622336" s="1"/>
      <c r="C622336" s="1"/>
      <c r="D622336" s="1"/>
    </row>
    <row r="622355" spans="1:4" x14ac:dyDescent="0.35">
      <c r="A622355" s="1"/>
      <c r="B622355" s="1"/>
      <c r="C622355" s="1"/>
      <c r="D622355" s="1"/>
    </row>
    <row r="622374" spans="1:4" x14ac:dyDescent="0.35">
      <c r="A622374" s="1"/>
      <c r="B622374" s="1"/>
      <c r="C622374" s="1"/>
      <c r="D622374" s="1"/>
    </row>
    <row r="622393" spans="1:4" x14ac:dyDescent="0.35">
      <c r="A622393" s="1"/>
      <c r="B622393" s="1"/>
      <c r="C622393" s="1"/>
      <c r="D622393" s="1"/>
    </row>
    <row r="622412" spans="1:4" x14ac:dyDescent="0.35">
      <c r="A622412" s="1"/>
      <c r="B622412" s="1"/>
      <c r="C622412" s="1"/>
      <c r="D622412" s="1"/>
    </row>
    <row r="622431" spans="1:4" x14ac:dyDescent="0.35">
      <c r="A622431" s="1"/>
      <c r="B622431" s="1"/>
      <c r="C622431" s="1"/>
      <c r="D622431" s="1"/>
    </row>
    <row r="622450" spans="1:4" x14ac:dyDescent="0.35">
      <c r="A622450" s="1"/>
      <c r="B622450" s="1"/>
      <c r="C622450" s="1"/>
      <c r="D622450" s="1"/>
    </row>
    <row r="622469" spans="1:4" x14ac:dyDescent="0.35">
      <c r="A622469" s="1"/>
      <c r="B622469" s="1"/>
      <c r="C622469" s="1"/>
      <c r="D622469" s="1"/>
    </row>
    <row r="622488" spans="1:4" x14ac:dyDescent="0.35">
      <c r="A622488" s="1"/>
      <c r="B622488" s="1"/>
      <c r="C622488" s="1"/>
      <c r="D622488" s="1"/>
    </row>
    <row r="622507" spans="1:4" x14ac:dyDescent="0.35">
      <c r="A622507" s="1"/>
      <c r="B622507" s="1"/>
      <c r="C622507" s="1"/>
      <c r="D622507" s="1"/>
    </row>
    <row r="622526" spans="1:4" x14ac:dyDescent="0.35">
      <c r="A622526" s="1"/>
      <c r="B622526" s="1"/>
      <c r="C622526" s="1"/>
      <c r="D622526" s="1"/>
    </row>
    <row r="622545" spans="1:4" x14ac:dyDescent="0.35">
      <c r="A622545" s="1"/>
      <c r="B622545" s="1"/>
      <c r="C622545" s="1"/>
      <c r="D622545" s="1"/>
    </row>
    <row r="622564" spans="1:4" x14ac:dyDescent="0.35">
      <c r="A622564" s="1"/>
      <c r="B622564" s="1"/>
      <c r="C622564" s="1"/>
      <c r="D622564" s="1"/>
    </row>
    <row r="622583" spans="1:4" x14ac:dyDescent="0.35">
      <c r="A622583" s="1"/>
      <c r="B622583" s="1"/>
      <c r="C622583" s="1"/>
      <c r="D622583" s="1"/>
    </row>
    <row r="622602" spans="1:4" x14ac:dyDescent="0.35">
      <c r="A622602" s="1"/>
      <c r="B622602" s="1"/>
      <c r="C622602" s="1"/>
      <c r="D622602" s="1"/>
    </row>
    <row r="622621" spans="1:4" x14ac:dyDescent="0.35">
      <c r="A622621" s="1"/>
      <c r="B622621" s="1"/>
      <c r="C622621" s="1"/>
      <c r="D622621" s="1"/>
    </row>
    <row r="622640" spans="1:4" x14ac:dyDescent="0.35">
      <c r="A622640" s="1"/>
      <c r="B622640" s="1"/>
      <c r="C622640" s="1"/>
      <c r="D622640" s="1"/>
    </row>
    <row r="622659" spans="1:4" x14ac:dyDescent="0.35">
      <c r="A622659" s="1"/>
      <c r="B622659" s="1"/>
      <c r="C622659" s="1"/>
      <c r="D622659" s="1"/>
    </row>
    <row r="622678" spans="1:4" x14ac:dyDescent="0.35">
      <c r="A622678" s="1"/>
      <c r="B622678" s="1"/>
      <c r="C622678" s="1"/>
      <c r="D622678" s="1"/>
    </row>
    <row r="622697" spans="1:4" x14ac:dyDescent="0.35">
      <c r="A622697" s="1"/>
      <c r="B622697" s="1"/>
      <c r="C622697" s="1"/>
      <c r="D622697" s="1"/>
    </row>
    <row r="622716" spans="1:4" x14ac:dyDescent="0.35">
      <c r="A622716" s="1"/>
      <c r="B622716" s="1"/>
      <c r="C622716" s="1"/>
      <c r="D622716" s="1"/>
    </row>
    <row r="622735" spans="1:4" x14ac:dyDescent="0.35">
      <c r="A622735" s="1"/>
      <c r="B622735" s="1"/>
      <c r="C622735" s="1"/>
      <c r="D622735" s="1"/>
    </row>
    <row r="622754" spans="1:4" x14ac:dyDescent="0.35">
      <c r="A622754" s="1"/>
      <c r="B622754" s="1"/>
      <c r="C622754" s="1"/>
      <c r="D622754" s="1"/>
    </row>
    <row r="622773" spans="1:4" x14ac:dyDescent="0.35">
      <c r="A622773" s="1"/>
      <c r="B622773" s="1"/>
      <c r="C622773" s="1"/>
      <c r="D622773" s="1"/>
    </row>
    <row r="622792" spans="1:4" x14ac:dyDescent="0.35">
      <c r="A622792" s="1"/>
      <c r="B622792" s="1"/>
      <c r="C622792" s="1"/>
      <c r="D622792" s="1"/>
    </row>
    <row r="622811" spans="1:4" x14ac:dyDescent="0.35">
      <c r="A622811" s="1"/>
      <c r="B622811" s="1"/>
      <c r="C622811" s="1"/>
      <c r="D622811" s="1"/>
    </row>
    <row r="622830" spans="1:4" x14ac:dyDescent="0.35">
      <c r="A622830" s="1"/>
      <c r="B622830" s="1"/>
      <c r="C622830" s="1"/>
      <c r="D622830" s="1"/>
    </row>
    <row r="622849" spans="1:4" x14ac:dyDescent="0.35">
      <c r="A622849" s="1"/>
      <c r="B622849" s="1"/>
      <c r="C622849" s="1"/>
      <c r="D622849" s="1"/>
    </row>
    <row r="622868" spans="1:4" x14ac:dyDescent="0.35">
      <c r="A622868" s="1"/>
      <c r="B622868" s="1"/>
      <c r="C622868" s="1"/>
      <c r="D622868" s="1"/>
    </row>
    <row r="622887" spans="1:4" x14ac:dyDescent="0.35">
      <c r="A622887" s="1"/>
      <c r="B622887" s="1"/>
      <c r="C622887" s="1"/>
      <c r="D622887" s="1"/>
    </row>
    <row r="622906" spans="1:4" x14ac:dyDescent="0.35">
      <c r="A622906" s="1"/>
      <c r="B622906" s="1"/>
      <c r="C622906" s="1"/>
      <c r="D622906" s="1"/>
    </row>
    <row r="622925" spans="1:4" x14ac:dyDescent="0.35">
      <c r="A622925" s="1"/>
      <c r="B622925" s="1"/>
      <c r="C622925" s="1"/>
      <c r="D622925" s="1"/>
    </row>
    <row r="622944" spans="1:4" x14ac:dyDescent="0.35">
      <c r="A622944" s="1"/>
      <c r="B622944" s="1"/>
      <c r="C622944" s="1"/>
      <c r="D622944" s="1"/>
    </row>
    <row r="622963" spans="1:4" x14ac:dyDescent="0.35">
      <c r="A622963" s="1"/>
      <c r="B622963" s="1"/>
      <c r="C622963" s="1"/>
      <c r="D622963" s="1"/>
    </row>
    <row r="622982" spans="1:4" x14ac:dyDescent="0.35">
      <c r="A622982" s="1"/>
      <c r="B622982" s="1"/>
      <c r="C622982" s="1"/>
      <c r="D622982" s="1"/>
    </row>
    <row r="623001" spans="1:4" x14ac:dyDescent="0.35">
      <c r="A623001" s="1"/>
      <c r="B623001" s="1"/>
      <c r="C623001" s="1"/>
      <c r="D623001" s="1"/>
    </row>
    <row r="623020" spans="1:4" x14ac:dyDescent="0.35">
      <c r="A623020" s="1"/>
      <c r="B623020" s="1"/>
      <c r="C623020" s="1"/>
      <c r="D623020" s="1"/>
    </row>
    <row r="623039" spans="1:4" x14ac:dyDescent="0.35">
      <c r="A623039" s="1"/>
      <c r="B623039" s="1"/>
      <c r="C623039" s="1"/>
      <c r="D623039" s="1"/>
    </row>
    <row r="623058" spans="1:4" x14ac:dyDescent="0.35">
      <c r="A623058" s="1"/>
      <c r="B623058" s="1"/>
      <c r="C623058" s="1"/>
      <c r="D623058" s="1"/>
    </row>
    <row r="623077" spans="1:4" x14ac:dyDescent="0.35">
      <c r="A623077" s="1"/>
      <c r="B623077" s="1"/>
      <c r="C623077" s="1"/>
      <c r="D623077" s="1"/>
    </row>
    <row r="623096" spans="1:4" x14ac:dyDescent="0.35">
      <c r="A623096" s="1"/>
      <c r="B623096" s="1"/>
      <c r="C623096" s="1"/>
      <c r="D623096" s="1"/>
    </row>
    <row r="623115" spans="1:4" x14ac:dyDescent="0.35">
      <c r="A623115" s="1"/>
      <c r="B623115" s="1"/>
      <c r="C623115" s="1"/>
      <c r="D623115" s="1"/>
    </row>
    <row r="623134" spans="1:4" x14ac:dyDescent="0.35">
      <c r="A623134" s="1"/>
      <c r="B623134" s="1"/>
      <c r="C623134" s="1"/>
      <c r="D623134" s="1"/>
    </row>
    <row r="623153" spans="1:4" x14ac:dyDescent="0.35">
      <c r="A623153" s="1"/>
      <c r="B623153" s="1"/>
      <c r="C623153" s="1"/>
      <c r="D623153" s="1"/>
    </row>
    <row r="623172" spans="1:4" x14ac:dyDescent="0.35">
      <c r="A623172" s="1"/>
      <c r="B623172" s="1"/>
      <c r="C623172" s="1"/>
      <c r="D623172" s="1"/>
    </row>
    <row r="623191" spans="1:4" x14ac:dyDescent="0.35">
      <c r="A623191" s="1"/>
      <c r="B623191" s="1"/>
      <c r="C623191" s="1"/>
      <c r="D623191" s="1"/>
    </row>
    <row r="623210" spans="1:4" x14ac:dyDescent="0.35">
      <c r="A623210" s="1"/>
      <c r="B623210" s="1"/>
      <c r="C623210" s="1"/>
      <c r="D623210" s="1"/>
    </row>
    <row r="623229" spans="1:4" x14ac:dyDescent="0.35">
      <c r="A623229" s="1"/>
      <c r="B623229" s="1"/>
      <c r="C623229" s="1"/>
      <c r="D623229" s="1"/>
    </row>
    <row r="623248" spans="1:4" x14ac:dyDescent="0.35">
      <c r="A623248" s="1"/>
      <c r="B623248" s="1"/>
      <c r="C623248" s="1"/>
      <c r="D623248" s="1"/>
    </row>
    <row r="623267" spans="1:4" x14ac:dyDescent="0.35">
      <c r="A623267" s="1"/>
      <c r="B623267" s="1"/>
      <c r="C623267" s="1"/>
      <c r="D623267" s="1"/>
    </row>
    <row r="623286" spans="1:4" x14ac:dyDescent="0.35">
      <c r="A623286" s="1"/>
      <c r="B623286" s="1"/>
      <c r="C623286" s="1"/>
      <c r="D623286" s="1"/>
    </row>
    <row r="623305" spans="1:4" x14ac:dyDescent="0.35">
      <c r="A623305" s="1"/>
      <c r="B623305" s="1"/>
      <c r="C623305" s="1"/>
      <c r="D623305" s="1"/>
    </row>
    <row r="623324" spans="1:4" x14ac:dyDescent="0.35">
      <c r="A623324" s="1"/>
      <c r="B623324" s="1"/>
      <c r="C623324" s="1"/>
      <c r="D623324" s="1"/>
    </row>
    <row r="623343" spans="1:4" x14ac:dyDescent="0.35">
      <c r="A623343" s="1"/>
      <c r="B623343" s="1"/>
      <c r="C623343" s="1"/>
      <c r="D623343" s="1"/>
    </row>
    <row r="623362" spans="1:4" x14ac:dyDescent="0.35">
      <c r="A623362" s="1"/>
      <c r="B623362" s="1"/>
      <c r="C623362" s="1"/>
      <c r="D623362" s="1"/>
    </row>
    <row r="623381" spans="1:4" x14ac:dyDescent="0.35">
      <c r="A623381" s="1"/>
      <c r="B623381" s="1"/>
      <c r="C623381" s="1"/>
      <c r="D623381" s="1"/>
    </row>
    <row r="623400" spans="1:4" x14ac:dyDescent="0.35">
      <c r="A623400" s="1"/>
      <c r="B623400" s="1"/>
      <c r="C623400" s="1"/>
      <c r="D623400" s="1"/>
    </row>
    <row r="623419" spans="1:4" x14ac:dyDescent="0.35">
      <c r="A623419" s="1"/>
      <c r="B623419" s="1"/>
      <c r="C623419" s="1"/>
      <c r="D623419" s="1"/>
    </row>
    <row r="623438" spans="1:4" x14ac:dyDescent="0.35">
      <c r="A623438" s="1"/>
      <c r="B623438" s="1"/>
      <c r="C623438" s="1"/>
      <c r="D623438" s="1"/>
    </row>
    <row r="623457" spans="1:4" x14ac:dyDescent="0.35">
      <c r="A623457" s="1"/>
      <c r="B623457" s="1"/>
      <c r="C623457" s="1"/>
      <c r="D623457" s="1"/>
    </row>
    <row r="623476" spans="1:4" x14ac:dyDescent="0.35">
      <c r="A623476" s="1"/>
      <c r="B623476" s="1"/>
      <c r="C623476" s="1"/>
      <c r="D623476" s="1"/>
    </row>
    <row r="623495" spans="1:4" x14ac:dyDescent="0.35">
      <c r="A623495" s="1"/>
      <c r="B623495" s="1"/>
      <c r="C623495" s="1"/>
      <c r="D623495" s="1"/>
    </row>
    <row r="623514" spans="1:4" x14ac:dyDescent="0.35">
      <c r="A623514" s="1"/>
      <c r="B623514" s="1"/>
      <c r="C623514" s="1"/>
      <c r="D623514" s="1"/>
    </row>
    <row r="623533" spans="1:4" x14ac:dyDescent="0.35">
      <c r="A623533" s="1"/>
      <c r="B623533" s="1"/>
      <c r="C623533" s="1"/>
      <c r="D623533" s="1"/>
    </row>
    <row r="623552" spans="1:4" x14ac:dyDescent="0.35">
      <c r="A623552" s="1"/>
      <c r="B623552" s="1"/>
      <c r="C623552" s="1"/>
      <c r="D623552" s="1"/>
    </row>
    <row r="623571" spans="1:4" x14ac:dyDescent="0.35">
      <c r="A623571" s="1"/>
      <c r="B623571" s="1"/>
      <c r="C623571" s="1"/>
      <c r="D623571" s="1"/>
    </row>
    <row r="623590" spans="1:4" x14ac:dyDescent="0.35">
      <c r="A623590" s="1"/>
      <c r="B623590" s="1"/>
      <c r="C623590" s="1"/>
      <c r="D623590" s="1"/>
    </row>
    <row r="623609" spans="1:4" x14ac:dyDescent="0.35">
      <c r="A623609" s="1"/>
      <c r="B623609" s="1"/>
      <c r="C623609" s="1"/>
      <c r="D623609" s="1"/>
    </row>
    <row r="623628" spans="1:4" x14ac:dyDescent="0.35">
      <c r="A623628" s="1"/>
      <c r="B623628" s="1"/>
      <c r="C623628" s="1"/>
      <c r="D623628" s="1"/>
    </row>
    <row r="623647" spans="1:4" x14ac:dyDescent="0.35">
      <c r="A623647" s="1"/>
      <c r="B623647" s="1"/>
      <c r="C623647" s="1"/>
      <c r="D623647" s="1"/>
    </row>
    <row r="623666" spans="1:4" x14ac:dyDescent="0.35">
      <c r="A623666" s="1"/>
      <c r="B623666" s="1"/>
      <c r="C623666" s="1"/>
      <c r="D623666" s="1"/>
    </row>
    <row r="623685" spans="1:4" x14ac:dyDescent="0.35">
      <c r="A623685" s="1"/>
      <c r="B623685" s="1"/>
      <c r="C623685" s="1"/>
      <c r="D623685" s="1"/>
    </row>
    <row r="623704" spans="1:4" x14ac:dyDescent="0.35">
      <c r="A623704" s="1"/>
      <c r="B623704" s="1"/>
      <c r="C623704" s="1"/>
      <c r="D623704" s="1"/>
    </row>
    <row r="623723" spans="1:4" x14ac:dyDescent="0.35">
      <c r="A623723" s="1"/>
      <c r="B623723" s="1"/>
      <c r="C623723" s="1"/>
      <c r="D623723" s="1"/>
    </row>
    <row r="623742" spans="1:4" x14ac:dyDescent="0.35">
      <c r="A623742" s="1"/>
      <c r="B623742" s="1"/>
      <c r="C623742" s="1"/>
      <c r="D623742" s="1"/>
    </row>
    <row r="623761" spans="1:4" x14ac:dyDescent="0.35">
      <c r="A623761" s="1"/>
      <c r="B623761" s="1"/>
      <c r="C623761" s="1"/>
      <c r="D623761" s="1"/>
    </row>
    <row r="623780" spans="1:4" x14ac:dyDescent="0.35">
      <c r="A623780" s="1"/>
      <c r="B623780" s="1"/>
      <c r="C623780" s="1"/>
      <c r="D623780" s="1"/>
    </row>
    <row r="623799" spans="1:4" x14ac:dyDescent="0.35">
      <c r="A623799" s="1"/>
      <c r="B623799" s="1"/>
      <c r="C623799" s="1"/>
      <c r="D623799" s="1"/>
    </row>
    <row r="623818" spans="1:4" x14ac:dyDescent="0.35">
      <c r="A623818" s="1"/>
      <c r="B623818" s="1"/>
      <c r="C623818" s="1"/>
      <c r="D623818" s="1"/>
    </row>
    <row r="623837" spans="1:4" x14ac:dyDescent="0.35">
      <c r="A623837" s="1"/>
      <c r="B623837" s="1"/>
      <c r="C623837" s="1"/>
      <c r="D623837" s="1"/>
    </row>
    <row r="623856" spans="1:4" x14ac:dyDescent="0.35">
      <c r="A623856" s="1"/>
      <c r="B623856" s="1"/>
      <c r="C623856" s="1"/>
      <c r="D623856" s="1"/>
    </row>
    <row r="623875" spans="1:4" x14ac:dyDescent="0.35">
      <c r="A623875" s="1"/>
      <c r="B623875" s="1"/>
      <c r="C623875" s="1"/>
      <c r="D623875" s="1"/>
    </row>
    <row r="623894" spans="1:4" x14ac:dyDescent="0.35">
      <c r="A623894" s="1"/>
      <c r="B623894" s="1"/>
      <c r="C623894" s="1"/>
      <c r="D623894" s="1"/>
    </row>
    <row r="623913" spans="1:4" x14ac:dyDescent="0.35">
      <c r="A623913" s="1"/>
      <c r="B623913" s="1"/>
      <c r="C623913" s="1"/>
      <c r="D623913" s="1"/>
    </row>
    <row r="623932" spans="1:4" x14ac:dyDescent="0.35">
      <c r="A623932" s="1"/>
      <c r="B623932" s="1"/>
      <c r="C623932" s="1"/>
      <c r="D623932" s="1"/>
    </row>
    <row r="623951" spans="1:4" x14ac:dyDescent="0.35">
      <c r="A623951" s="1"/>
      <c r="B623951" s="1"/>
      <c r="C623951" s="1"/>
      <c r="D623951" s="1"/>
    </row>
    <row r="623970" spans="1:4" x14ac:dyDescent="0.35">
      <c r="A623970" s="1"/>
      <c r="B623970" s="1"/>
      <c r="C623970" s="1"/>
      <c r="D623970" s="1"/>
    </row>
    <row r="623989" spans="1:4" x14ac:dyDescent="0.35">
      <c r="A623989" s="1"/>
      <c r="B623989" s="1"/>
      <c r="C623989" s="1"/>
      <c r="D623989" s="1"/>
    </row>
    <row r="624008" spans="1:4" x14ac:dyDescent="0.35">
      <c r="A624008" s="1"/>
      <c r="B624008" s="1"/>
      <c r="C624008" s="1"/>
      <c r="D624008" s="1"/>
    </row>
    <row r="624027" spans="1:4" x14ac:dyDescent="0.35">
      <c r="A624027" s="1"/>
      <c r="B624027" s="1"/>
      <c r="C624027" s="1"/>
      <c r="D624027" s="1"/>
    </row>
    <row r="624046" spans="1:4" x14ac:dyDescent="0.35">
      <c r="A624046" s="1"/>
      <c r="B624046" s="1"/>
      <c r="C624046" s="1"/>
      <c r="D624046" s="1"/>
    </row>
    <row r="624065" spans="1:4" x14ac:dyDescent="0.35">
      <c r="A624065" s="1"/>
      <c r="B624065" s="1"/>
      <c r="C624065" s="1"/>
      <c r="D624065" s="1"/>
    </row>
    <row r="624084" spans="1:4" x14ac:dyDescent="0.35">
      <c r="A624084" s="1"/>
      <c r="B624084" s="1"/>
      <c r="C624084" s="1"/>
      <c r="D624084" s="1"/>
    </row>
    <row r="624103" spans="1:4" x14ac:dyDescent="0.35">
      <c r="A624103" s="1"/>
      <c r="B624103" s="1"/>
      <c r="C624103" s="1"/>
      <c r="D624103" s="1"/>
    </row>
    <row r="624122" spans="1:4" x14ac:dyDescent="0.35">
      <c r="A624122" s="1"/>
      <c r="B624122" s="1"/>
      <c r="C624122" s="1"/>
      <c r="D624122" s="1"/>
    </row>
    <row r="624141" spans="1:4" x14ac:dyDescent="0.35">
      <c r="A624141" s="1"/>
      <c r="B624141" s="1"/>
      <c r="C624141" s="1"/>
      <c r="D624141" s="1"/>
    </row>
    <row r="624160" spans="1:4" x14ac:dyDescent="0.35">
      <c r="A624160" s="1"/>
      <c r="B624160" s="1"/>
      <c r="C624160" s="1"/>
      <c r="D624160" s="1"/>
    </row>
    <row r="624179" spans="1:4" x14ac:dyDescent="0.35">
      <c r="A624179" s="1"/>
      <c r="B624179" s="1"/>
      <c r="C624179" s="1"/>
      <c r="D624179" s="1"/>
    </row>
    <row r="624198" spans="1:4" x14ac:dyDescent="0.35">
      <c r="A624198" s="1"/>
      <c r="B624198" s="1"/>
      <c r="C624198" s="1"/>
      <c r="D624198" s="1"/>
    </row>
    <row r="624217" spans="1:4" x14ac:dyDescent="0.35">
      <c r="A624217" s="1"/>
      <c r="B624217" s="1"/>
      <c r="C624217" s="1"/>
      <c r="D624217" s="1"/>
    </row>
    <row r="624236" spans="1:4" x14ac:dyDescent="0.35">
      <c r="A624236" s="1"/>
      <c r="B624236" s="1"/>
      <c r="C624236" s="1"/>
      <c r="D624236" s="1"/>
    </row>
    <row r="624255" spans="1:4" x14ac:dyDescent="0.35">
      <c r="A624255" s="1"/>
      <c r="B624255" s="1"/>
      <c r="C624255" s="1"/>
      <c r="D624255" s="1"/>
    </row>
    <row r="624274" spans="1:4" x14ac:dyDescent="0.35">
      <c r="A624274" s="1"/>
      <c r="B624274" s="1"/>
      <c r="C624274" s="1"/>
      <c r="D624274" s="1"/>
    </row>
    <row r="624293" spans="1:4" x14ac:dyDescent="0.35">
      <c r="A624293" s="1"/>
      <c r="B624293" s="1"/>
      <c r="C624293" s="1"/>
      <c r="D624293" s="1"/>
    </row>
    <row r="624312" spans="1:4" x14ac:dyDescent="0.35">
      <c r="A624312" s="1"/>
      <c r="B624312" s="1"/>
      <c r="C624312" s="1"/>
      <c r="D624312" s="1"/>
    </row>
    <row r="624331" spans="1:4" x14ac:dyDescent="0.35">
      <c r="A624331" s="1"/>
      <c r="B624331" s="1"/>
      <c r="C624331" s="1"/>
      <c r="D624331" s="1"/>
    </row>
    <row r="624350" spans="1:4" x14ac:dyDescent="0.35">
      <c r="A624350" s="1"/>
      <c r="B624350" s="1"/>
      <c r="C624350" s="1"/>
      <c r="D624350" s="1"/>
    </row>
    <row r="624369" spans="1:4" x14ac:dyDescent="0.35">
      <c r="A624369" s="1"/>
      <c r="B624369" s="1"/>
      <c r="C624369" s="1"/>
      <c r="D624369" s="1"/>
    </row>
    <row r="624388" spans="1:4" x14ac:dyDescent="0.35">
      <c r="A624388" s="1"/>
      <c r="B624388" s="1"/>
      <c r="C624388" s="1"/>
      <c r="D624388" s="1"/>
    </row>
    <row r="624407" spans="1:4" x14ac:dyDescent="0.35">
      <c r="A624407" s="1"/>
      <c r="B624407" s="1"/>
      <c r="C624407" s="1"/>
      <c r="D624407" s="1"/>
    </row>
    <row r="624426" spans="1:4" x14ac:dyDescent="0.35">
      <c r="A624426" s="1"/>
      <c r="B624426" s="1"/>
      <c r="C624426" s="1"/>
      <c r="D624426" s="1"/>
    </row>
    <row r="624445" spans="1:4" x14ac:dyDescent="0.35">
      <c r="A624445" s="1"/>
      <c r="B624445" s="1"/>
      <c r="C624445" s="1"/>
      <c r="D624445" s="1"/>
    </row>
    <row r="624464" spans="1:4" x14ac:dyDescent="0.35">
      <c r="A624464" s="1"/>
      <c r="B624464" s="1"/>
      <c r="C624464" s="1"/>
      <c r="D624464" s="1"/>
    </row>
    <row r="624483" spans="1:4" x14ac:dyDescent="0.35">
      <c r="A624483" s="1"/>
      <c r="B624483" s="1"/>
      <c r="C624483" s="1"/>
      <c r="D624483" s="1"/>
    </row>
    <row r="624502" spans="1:4" x14ac:dyDescent="0.35">
      <c r="A624502" s="1"/>
      <c r="B624502" s="1"/>
      <c r="C624502" s="1"/>
      <c r="D624502" s="1"/>
    </row>
    <row r="624521" spans="1:4" x14ac:dyDescent="0.35">
      <c r="A624521" s="1"/>
      <c r="B624521" s="1"/>
      <c r="C624521" s="1"/>
      <c r="D624521" s="1"/>
    </row>
    <row r="624540" spans="1:4" x14ac:dyDescent="0.35">
      <c r="A624540" s="1"/>
      <c r="B624540" s="1"/>
      <c r="C624540" s="1"/>
      <c r="D624540" s="1"/>
    </row>
    <row r="624559" spans="1:4" x14ac:dyDescent="0.35">
      <c r="A624559" s="1"/>
      <c r="B624559" s="1"/>
      <c r="C624559" s="1"/>
      <c r="D624559" s="1"/>
    </row>
    <row r="624578" spans="1:4" x14ac:dyDescent="0.35">
      <c r="A624578" s="1"/>
      <c r="B624578" s="1"/>
      <c r="C624578" s="1"/>
      <c r="D624578" s="1"/>
    </row>
    <row r="624597" spans="1:4" x14ac:dyDescent="0.35">
      <c r="A624597" s="1"/>
      <c r="B624597" s="1"/>
      <c r="C624597" s="1"/>
      <c r="D624597" s="1"/>
    </row>
    <row r="624616" spans="1:4" x14ac:dyDescent="0.35">
      <c r="A624616" s="1"/>
      <c r="B624616" s="1"/>
      <c r="C624616" s="1"/>
      <c r="D624616" s="1"/>
    </row>
    <row r="624635" spans="1:4" x14ac:dyDescent="0.35">
      <c r="A624635" s="1"/>
      <c r="B624635" s="1"/>
      <c r="C624635" s="1"/>
      <c r="D624635" s="1"/>
    </row>
    <row r="624654" spans="1:4" x14ac:dyDescent="0.35">
      <c r="A624654" s="1"/>
      <c r="B624654" s="1"/>
      <c r="C624654" s="1"/>
      <c r="D624654" s="1"/>
    </row>
    <row r="624673" spans="1:4" x14ac:dyDescent="0.35">
      <c r="A624673" s="1"/>
      <c r="B624673" s="1"/>
      <c r="C624673" s="1"/>
      <c r="D624673" s="1"/>
    </row>
    <row r="624692" spans="1:4" x14ac:dyDescent="0.35">
      <c r="A624692" s="1"/>
      <c r="B624692" s="1"/>
      <c r="C624692" s="1"/>
      <c r="D624692" s="1"/>
    </row>
    <row r="624711" spans="1:4" x14ac:dyDescent="0.35">
      <c r="A624711" s="1"/>
      <c r="B624711" s="1"/>
      <c r="C624711" s="1"/>
      <c r="D624711" s="1"/>
    </row>
    <row r="624730" spans="1:4" x14ac:dyDescent="0.35">
      <c r="A624730" s="1"/>
      <c r="B624730" s="1"/>
      <c r="C624730" s="1"/>
      <c r="D624730" s="1"/>
    </row>
    <row r="624749" spans="1:4" x14ac:dyDescent="0.35">
      <c r="A624749" s="1"/>
      <c r="B624749" s="1"/>
      <c r="C624749" s="1"/>
      <c r="D624749" s="1"/>
    </row>
    <row r="624768" spans="1:4" x14ac:dyDescent="0.35">
      <c r="A624768" s="1"/>
      <c r="B624768" s="1"/>
      <c r="C624768" s="1"/>
      <c r="D624768" s="1"/>
    </row>
    <row r="624787" spans="1:4" x14ac:dyDescent="0.35">
      <c r="A624787" s="1"/>
      <c r="B624787" s="1"/>
      <c r="C624787" s="1"/>
      <c r="D624787" s="1"/>
    </row>
    <row r="624806" spans="1:4" x14ac:dyDescent="0.35">
      <c r="A624806" s="1"/>
      <c r="B624806" s="1"/>
      <c r="C624806" s="1"/>
      <c r="D624806" s="1"/>
    </row>
    <row r="624825" spans="1:4" x14ac:dyDescent="0.35">
      <c r="A624825" s="1"/>
      <c r="B624825" s="1"/>
      <c r="C624825" s="1"/>
      <c r="D624825" s="1"/>
    </row>
    <row r="624844" spans="1:4" x14ac:dyDescent="0.35">
      <c r="A624844" s="1"/>
      <c r="B624844" s="1"/>
      <c r="C624844" s="1"/>
      <c r="D624844" s="1"/>
    </row>
    <row r="624863" spans="1:4" x14ac:dyDescent="0.35">
      <c r="A624863" s="1"/>
      <c r="B624863" s="1"/>
      <c r="C624863" s="1"/>
      <c r="D624863" s="1"/>
    </row>
    <row r="624882" spans="1:4" x14ac:dyDescent="0.35">
      <c r="A624882" s="1"/>
      <c r="B624882" s="1"/>
      <c r="C624882" s="1"/>
      <c r="D624882" s="1"/>
    </row>
    <row r="624901" spans="1:4" x14ac:dyDescent="0.35">
      <c r="A624901" s="1"/>
      <c r="B624901" s="1"/>
      <c r="C624901" s="1"/>
      <c r="D624901" s="1"/>
    </row>
    <row r="624920" spans="1:4" x14ac:dyDescent="0.35">
      <c r="A624920" s="1"/>
      <c r="B624920" s="1"/>
      <c r="C624920" s="1"/>
      <c r="D624920" s="1"/>
    </row>
    <row r="624939" spans="1:4" x14ac:dyDescent="0.35">
      <c r="A624939" s="1"/>
      <c r="B624939" s="1"/>
      <c r="C624939" s="1"/>
      <c r="D624939" s="1"/>
    </row>
    <row r="624958" spans="1:4" x14ac:dyDescent="0.35">
      <c r="A624958" s="1"/>
      <c r="B624958" s="1"/>
      <c r="C624958" s="1"/>
      <c r="D624958" s="1"/>
    </row>
    <row r="624977" spans="1:4" x14ac:dyDescent="0.35">
      <c r="A624977" s="1"/>
      <c r="B624977" s="1"/>
      <c r="C624977" s="1"/>
      <c r="D624977" s="1"/>
    </row>
    <row r="624996" spans="1:4" x14ac:dyDescent="0.35">
      <c r="A624996" s="1"/>
      <c r="B624996" s="1"/>
      <c r="C624996" s="1"/>
      <c r="D624996" s="1"/>
    </row>
    <row r="625015" spans="1:4" x14ac:dyDescent="0.35">
      <c r="A625015" s="1"/>
      <c r="B625015" s="1"/>
      <c r="C625015" s="1"/>
      <c r="D625015" s="1"/>
    </row>
    <row r="625034" spans="1:4" x14ac:dyDescent="0.35">
      <c r="A625034" s="1"/>
      <c r="B625034" s="1"/>
      <c r="C625034" s="1"/>
      <c r="D625034" s="1"/>
    </row>
    <row r="625053" spans="1:4" x14ac:dyDescent="0.35">
      <c r="A625053" s="1"/>
      <c r="B625053" s="1"/>
      <c r="C625053" s="1"/>
      <c r="D625053" s="1"/>
    </row>
    <row r="625072" spans="1:4" x14ac:dyDescent="0.35">
      <c r="A625072" s="1"/>
      <c r="B625072" s="1"/>
      <c r="C625072" s="1"/>
      <c r="D625072" s="1"/>
    </row>
    <row r="625091" spans="1:4" x14ac:dyDescent="0.35">
      <c r="A625091" s="1"/>
      <c r="B625091" s="1"/>
      <c r="C625091" s="1"/>
      <c r="D625091" s="1"/>
    </row>
    <row r="625110" spans="1:4" x14ac:dyDescent="0.35">
      <c r="A625110" s="1"/>
      <c r="B625110" s="1"/>
      <c r="C625110" s="1"/>
      <c r="D625110" s="1"/>
    </row>
    <row r="625129" spans="1:4" x14ac:dyDescent="0.35">
      <c r="A625129" s="1"/>
      <c r="B625129" s="1"/>
      <c r="C625129" s="1"/>
      <c r="D625129" s="1"/>
    </row>
    <row r="625148" spans="1:4" x14ac:dyDescent="0.35">
      <c r="A625148" s="1"/>
      <c r="B625148" s="1"/>
      <c r="C625148" s="1"/>
      <c r="D625148" s="1"/>
    </row>
    <row r="625167" spans="1:4" x14ac:dyDescent="0.35">
      <c r="A625167" s="1"/>
      <c r="B625167" s="1"/>
      <c r="C625167" s="1"/>
      <c r="D625167" s="1"/>
    </row>
    <row r="625186" spans="1:4" x14ac:dyDescent="0.35">
      <c r="A625186" s="1"/>
      <c r="B625186" s="1"/>
      <c r="C625186" s="1"/>
      <c r="D625186" s="1"/>
    </row>
    <row r="625205" spans="1:4" x14ac:dyDescent="0.35">
      <c r="A625205" s="1"/>
      <c r="B625205" s="1"/>
      <c r="C625205" s="1"/>
      <c r="D625205" s="1"/>
    </row>
    <row r="625224" spans="1:4" x14ac:dyDescent="0.35">
      <c r="A625224" s="1"/>
      <c r="B625224" s="1"/>
      <c r="C625224" s="1"/>
      <c r="D625224" s="1"/>
    </row>
    <row r="625243" spans="1:4" x14ac:dyDescent="0.35">
      <c r="A625243" s="1"/>
      <c r="B625243" s="1"/>
      <c r="C625243" s="1"/>
      <c r="D625243" s="1"/>
    </row>
    <row r="625262" spans="1:4" x14ac:dyDescent="0.35">
      <c r="A625262" s="1"/>
      <c r="B625262" s="1"/>
      <c r="C625262" s="1"/>
      <c r="D625262" s="1"/>
    </row>
    <row r="625281" spans="1:4" x14ac:dyDescent="0.35">
      <c r="A625281" s="1"/>
      <c r="B625281" s="1"/>
      <c r="C625281" s="1"/>
      <c r="D625281" s="1"/>
    </row>
    <row r="625300" spans="1:4" x14ac:dyDescent="0.35">
      <c r="A625300" s="1"/>
      <c r="B625300" s="1"/>
      <c r="C625300" s="1"/>
      <c r="D625300" s="1"/>
    </row>
    <row r="625319" spans="1:4" x14ac:dyDescent="0.35">
      <c r="A625319" s="1"/>
      <c r="B625319" s="1"/>
      <c r="C625319" s="1"/>
      <c r="D625319" s="1"/>
    </row>
    <row r="625338" spans="1:4" x14ac:dyDescent="0.35">
      <c r="A625338" s="1"/>
      <c r="B625338" s="1"/>
      <c r="C625338" s="1"/>
      <c r="D625338" s="1"/>
    </row>
    <row r="625357" spans="1:4" x14ac:dyDescent="0.35">
      <c r="A625357" s="1"/>
      <c r="B625357" s="1"/>
      <c r="C625357" s="1"/>
      <c r="D625357" s="1"/>
    </row>
    <row r="625376" spans="1:4" x14ac:dyDescent="0.35">
      <c r="A625376" s="1"/>
      <c r="B625376" s="1"/>
      <c r="C625376" s="1"/>
      <c r="D625376" s="1"/>
    </row>
    <row r="625395" spans="1:4" x14ac:dyDescent="0.35">
      <c r="A625395" s="1"/>
      <c r="B625395" s="1"/>
      <c r="C625395" s="1"/>
      <c r="D625395" s="1"/>
    </row>
    <row r="625414" spans="1:4" x14ac:dyDescent="0.35">
      <c r="A625414" s="1"/>
      <c r="B625414" s="1"/>
      <c r="C625414" s="1"/>
      <c r="D625414" s="1"/>
    </row>
    <row r="625433" spans="1:4" x14ac:dyDescent="0.35">
      <c r="A625433" s="1"/>
      <c r="B625433" s="1"/>
      <c r="C625433" s="1"/>
      <c r="D625433" s="1"/>
    </row>
    <row r="625452" spans="1:4" x14ac:dyDescent="0.35">
      <c r="A625452" s="1"/>
      <c r="B625452" s="1"/>
      <c r="C625452" s="1"/>
      <c r="D625452" s="1"/>
    </row>
    <row r="625471" spans="1:4" x14ac:dyDescent="0.35">
      <c r="A625471" s="1"/>
      <c r="B625471" s="1"/>
      <c r="C625471" s="1"/>
      <c r="D625471" s="1"/>
    </row>
    <row r="625490" spans="1:4" x14ac:dyDescent="0.35">
      <c r="A625490" s="1"/>
      <c r="B625490" s="1"/>
      <c r="C625490" s="1"/>
      <c r="D625490" s="1"/>
    </row>
    <row r="625509" spans="1:4" x14ac:dyDescent="0.35">
      <c r="A625509" s="1"/>
      <c r="B625509" s="1"/>
      <c r="C625509" s="1"/>
      <c r="D625509" s="1"/>
    </row>
    <row r="625528" spans="1:4" x14ac:dyDescent="0.35">
      <c r="A625528" s="1"/>
      <c r="B625528" s="1"/>
      <c r="C625528" s="1"/>
      <c r="D625528" s="1"/>
    </row>
    <row r="625547" spans="1:4" x14ac:dyDescent="0.35">
      <c r="A625547" s="1"/>
      <c r="B625547" s="1"/>
      <c r="C625547" s="1"/>
      <c r="D625547" s="1"/>
    </row>
    <row r="625566" spans="1:4" x14ac:dyDescent="0.35">
      <c r="A625566" s="1"/>
      <c r="B625566" s="1"/>
      <c r="C625566" s="1"/>
      <c r="D625566" s="1"/>
    </row>
    <row r="625585" spans="1:4" x14ac:dyDescent="0.35">
      <c r="A625585" s="1"/>
      <c r="B625585" s="1"/>
      <c r="C625585" s="1"/>
      <c r="D625585" s="1"/>
    </row>
    <row r="625604" spans="1:4" x14ac:dyDescent="0.35">
      <c r="A625604" s="1"/>
      <c r="B625604" s="1"/>
      <c r="C625604" s="1"/>
      <c r="D625604" s="1"/>
    </row>
    <row r="625623" spans="1:4" x14ac:dyDescent="0.35">
      <c r="A625623" s="1"/>
      <c r="B625623" s="1"/>
      <c r="C625623" s="1"/>
      <c r="D625623" s="1"/>
    </row>
    <row r="625642" spans="1:4" x14ac:dyDescent="0.35">
      <c r="A625642" s="1"/>
      <c r="B625642" s="1"/>
      <c r="C625642" s="1"/>
      <c r="D625642" s="1"/>
    </row>
    <row r="625661" spans="1:4" x14ac:dyDescent="0.35">
      <c r="A625661" s="1"/>
      <c r="B625661" s="1"/>
      <c r="C625661" s="1"/>
      <c r="D625661" s="1"/>
    </row>
    <row r="625680" spans="1:4" x14ac:dyDescent="0.35">
      <c r="A625680" s="1"/>
      <c r="B625680" s="1"/>
      <c r="C625680" s="1"/>
      <c r="D625680" s="1"/>
    </row>
    <row r="625699" spans="1:4" x14ac:dyDescent="0.35">
      <c r="A625699" s="1"/>
      <c r="B625699" s="1"/>
      <c r="C625699" s="1"/>
      <c r="D625699" s="1"/>
    </row>
    <row r="625718" spans="1:4" x14ac:dyDescent="0.35">
      <c r="A625718" s="1"/>
      <c r="B625718" s="1"/>
      <c r="C625718" s="1"/>
      <c r="D625718" s="1"/>
    </row>
    <row r="625737" spans="1:4" x14ac:dyDescent="0.35">
      <c r="A625737" s="1"/>
      <c r="B625737" s="1"/>
      <c r="C625737" s="1"/>
      <c r="D625737" s="1"/>
    </row>
    <row r="625756" spans="1:4" x14ac:dyDescent="0.35">
      <c r="A625756" s="1"/>
      <c r="B625756" s="1"/>
      <c r="C625756" s="1"/>
      <c r="D625756" s="1"/>
    </row>
    <row r="625775" spans="1:4" x14ac:dyDescent="0.35">
      <c r="A625775" s="1"/>
      <c r="B625775" s="1"/>
      <c r="C625775" s="1"/>
      <c r="D625775" s="1"/>
    </row>
    <row r="625794" spans="1:4" x14ac:dyDescent="0.35">
      <c r="A625794" s="1"/>
      <c r="B625794" s="1"/>
      <c r="C625794" s="1"/>
      <c r="D625794" s="1"/>
    </row>
    <row r="625813" spans="1:4" x14ac:dyDescent="0.35">
      <c r="A625813" s="1"/>
      <c r="B625813" s="1"/>
      <c r="C625813" s="1"/>
      <c r="D625813" s="1"/>
    </row>
    <row r="625832" spans="1:4" x14ac:dyDescent="0.35">
      <c r="A625832" s="1"/>
      <c r="B625832" s="1"/>
      <c r="C625832" s="1"/>
      <c r="D625832" s="1"/>
    </row>
    <row r="625851" spans="1:4" x14ac:dyDescent="0.35">
      <c r="A625851" s="1"/>
      <c r="B625851" s="1"/>
      <c r="C625851" s="1"/>
      <c r="D625851" s="1"/>
    </row>
    <row r="625870" spans="1:4" x14ac:dyDescent="0.35">
      <c r="A625870" s="1"/>
      <c r="B625870" s="1"/>
      <c r="C625870" s="1"/>
      <c r="D625870" s="1"/>
    </row>
    <row r="625889" spans="1:4" x14ac:dyDescent="0.35">
      <c r="A625889" s="1"/>
      <c r="B625889" s="1"/>
      <c r="C625889" s="1"/>
      <c r="D625889" s="1"/>
    </row>
    <row r="625908" spans="1:4" x14ac:dyDescent="0.35">
      <c r="A625908" s="1"/>
      <c r="B625908" s="1"/>
      <c r="C625908" s="1"/>
      <c r="D625908" s="1"/>
    </row>
    <row r="625927" spans="1:4" x14ac:dyDescent="0.35">
      <c r="A625927" s="1"/>
      <c r="B625927" s="1"/>
      <c r="C625927" s="1"/>
      <c r="D625927" s="1"/>
    </row>
    <row r="625946" spans="1:4" x14ac:dyDescent="0.35">
      <c r="A625946" s="1"/>
      <c r="B625946" s="1"/>
      <c r="C625946" s="1"/>
      <c r="D625946" s="1"/>
    </row>
    <row r="625965" spans="1:4" x14ac:dyDescent="0.35">
      <c r="A625965" s="1"/>
      <c r="B625965" s="1"/>
      <c r="C625965" s="1"/>
      <c r="D625965" s="1"/>
    </row>
    <row r="625984" spans="1:4" x14ac:dyDescent="0.35">
      <c r="A625984" s="1"/>
      <c r="B625984" s="1"/>
      <c r="C625984" s="1"/>
      <c r="D625984" s="1"/>
    </row>
    <row r="626003" spans="1:4" x14ac:dyDescent="0.35">
      <c r="A626003" s="1"/>
      <c r="B626003" s="1"/>
      <c r="C626003" s="1"/>
      <c r="D626003" s="1"/>
    </row>
    <row r="626022" spans="1:4" x14ac:dyDescent="0.35">
      <c r="A626022" s="1"/>
      <c r="B626022" s="1"/>
      <c r="C626022" s="1"/>
      <c r="D626022" s="1"/>
    </row>
    <row r="626041" spans="1:4" x14ac:dyDescent="0.35">
      <c r="A626041" s="1"/>
      <c r="B626041" s="1"/>
      <c r="C626041" s="1"/>
      <c r="D626041" s="1"/>
    </row>
    <row r="626060" spans="1:4" x14ac:dyDescent="0.35">
      <c r="A626060" s="1"/>
      <c r="B626060" s="1"/>
      <c r="C626060" s="1"/>
      <c r="D626060" s="1"/>
    </row>
    <row r="626079" spans="1:4" x14ac:dyDescent="0.35">
      <c r="A626079" s="1"/>
      <c r="B626079" s="1"/>
      <c r="C626079" s="1"/>
      <c r="D626079" s="1"/>
    </row>
    <row r="626098" spans="1:4" x14ac:dyDescent="0.35">
      <c r="A626098" s="1"/>
      <c r="B626098" s="1"/>
      <c r="C626098" s="1"/>
      <c r="D626098" s="1"/>
    </row>
    <row r="626117" spans="1:4" x14ac:dyDescent="0.35">
      <c r="A626117" s="1"/>
      <c r="B626117" s="1"/>
      <c r="C626117" s="1"/>
      <c r="D626117" s="1"/>
    </row>
    <row r="626136" spans="1:4" x14ac:dyDescent="0.35">
      <c r="A626136" s="1"/>
      <c r="B626136" s="1"/>
      <c r="C626136" s="1"/>
      <c r="D626136" s="1"/>
    </row>
    <row r="626155" spans="1:4" x14ac:dyDescent="0.35">
      <c r="A626155" s="1"/>
      <c r="B626155" s="1"/>
      <c r="C626155" s="1"/>
      <c r="D626155" s="1"/>
    </row>
    <row r="626174" spans="1:4" x14ac:dyDescent="0.35">
      <c r="A626174" s="1"/>
      <c r="B626174" s="1"/>
      <c r="C626174" s="1"/>
      <c r="D626174" s="1"/>
    </row>
    <row r="626193" spans="1:4" x14ac:dyDescent="0.35">
      <c r="A626193" s="1"/>
      <c r="B626193" s="1"/>
      <c r="C626193" s="1"/>
      <c r="D626193" s="1"/>
    </row>
    <row r="626212" spans="1:4" x14ac:dyDescent="0.35">
      <c r="A626212" s="1"/>
      <c r="B626212" s="1"/>
      <c r="C626212" s="1"/>
      <c r="D626212" s="1"/>
    </row>
    <row r="626231" spans="1:4" x14ac:dyDescent="0.35">
      <c r="A626231" s="1"/>
      <c r="B626231" s="1"/>
      <c r="C626231" s="1"/>
      <c r="D626231" s="1"/>
    </row>
    <row r="626250" spans="1:4" x14ac:dyDescent="0.35">
      <c r="A626250" s="1"/>
      <c r="B626250" s="1"/>
      <c r="C626250" s="1"/>
      <c r="D626250" s="1"/>
    </row>
    <row r="626269" spans="1:4" x14ac:dyDescent="0.35">
      <c r="A626269" s="1"/>
      <c r="B626269" s="1"/>
      <c r="C626269" s="1"/>
      <c r="D626269" s="1"/>
    </row>
    <row r="626288" spans="1:4" x14ac:dyDescent="0.35">
      <c r="A626288" s="1"/>
      <c r="B626288" s="1"/>
      <c r="C626288" s="1"/>
      <c r="D626288" s="1"/>
    </row>
    <row r="626307" spans="1:4" x14ac:dyDescent="0.35">
      <c r="A626307" s="1"/>
      <c r="B626307" s="1"/>
      <c r="C626307" s="1"/>
      <c r="D626307" s="1"/>
    </row>
    <row r="626326" spans="1:4" x14ac:dyDescent="0.35">
      <c r="A626326" s="1"/>
      <c r="B626326" s="1"/>
      <c r="C626326" s="1"/>
      <c r="D626326" s="1"/>
    </row>
    <row r="626345" spans="1:4" x14ac:dyDescent="0.35">
      <c r="A626345" s="1"/>
      <c r="B626345" s="1"/>
      <c r="C626345" s="1"/>
      <c r="D626345" s="1"/>
    </row>
    <row r="626364" spans="1:4" x14ac:dyDescent="0.35">
      <c r="A626364" s="1"/>
      <c r="B626364" s="1"/>
      <c r="C626364" s="1"/>
      <c r="D626364" s="1"/>
    </row>
    <row r="626383" spans="1:4" x14ac:dyDescent="0.35">
      <c r="A626383" s="1"/>
      <c r="B626383" s="1"/>
      <c r="C626383" s="1"/>
      <c r="D626383" s="1"/>
    </row>
    <row r="626402" spans="1:4" x14ac:dyDescent="0.35">
      <c r="A626402" s="1"/>
      <c r="B626402" s="1"/>
      <c r="C626402" s="1"/>
      <c r="D626402" s="1"/>
    </row>
    <row r="626421" spans="1:4" x14ac:dyDescent="0.35">
      <c r="A626421" s="1"/>
      <c r="B626421" s="1"/>
      <c r="C626421" s="1"/>
      <c r="D626421" s="1"/>
    </row>
    <row r="626440" spans="1:4" x14ac:dyDescent="0.35">
      <c r="A626440" s="1"/>
      <c r="B626440" s="1"/>
      <c r="C626440" s="1"/>
      <c r="D626440" s="1"/>
    </row>
    <row r="626459" spans="1:4" x14ac:dyDescent="0.35">
      <c r="A626459" s="1"/>
      <c r="B626459" s="1"/>
      <c r="C626459" s="1"/>
      <c r="D626459" s="1"/>
    </row>
    <row r="626478" spans="1:4" x14ac:dyDescent="0.35">
      <c r="A626478" s="1"/>
      <c r="B626478" s="1"/>
      <c r="C626478" s="1"/>
      <c r="D626478" s="1"/>
    </row>
    <row r="626497" spans="1:4" x14ac:dyDescent="0.35">
      <c r="A626497" s="1"/>
      <c r="B626497" s="1"/>
      <c r="C626497" s="1"/>
      <c r="D626497" s="1"/>
    </row>
    <row r="626516" spans="1:4" x14ac:dyDescent="0.35">
      <c r="A626516" s="1"/>
      <c r="B626516" s="1"/>
      <c r="C626516" s="1"/>
      <c r="D626516" s="1"/>
    </row>
    <row r="626535" spans="1:4" x14ac:dyDescent="0.35">
      <c r="A626535" s="1"/>
      <c r="B626535" s="1"/>
      <c r="C626535" s="1"/>
      <c r="D626535" s="1"/>
    </row>
    <row r="626554" spans="1:4" x14ac:dyDescent="0.35">
      <c r="A626554" s="1"/>
      <c r="B626554" s="1"/>
      <c r="C626554" s="1"/>
      <c r="D626554" s="1"/>
    </row>
    <row r="626573" spans="1:4" x14ac:dyDescent="0.35">
      <c r="A626573" s="1"/>
      <c r="B626573" s="1"/>
      <c r="C626573" s="1"/>
      <c r="D626573" s="1"/>
    </row>
    <row r="626592" spans="1:4" x14ac:dyDescent="0.35">
      <c r="A626592" s="1"/>
      <c r="B626592" s="1"/>
      <c r="C626592" s="1"/>
      <c r="D626592" s="1"/>
    </row>
    <row r="626611" spans="1:4" x14ac:dyDescent="0.35">
      <c r="A626611" s="1"/>
      <c r="B626611" s="1"/>
      <c r="C626611" s="1"/>
      <c r="D626611" s="1"/>
    </row>
    <row r="626630" spans="1:4" x14ac:dyDescent="0.35">
      <c r="A626630" s="1"/>
      <c r="B626630" s="1"/>
      <c r="C626630" s="1"/>
      <c r="D626630" s="1"/>
    </row>
    <row r="626649" spans="1:4" x14ac:dyDescent="0.35">
      <c r="A626649" s="1"/>
      <c r="B626649" s="1"/>
      <c r="C626649" s="1"/>
      <c r="D626649" s="1"/>
    </row>
    <row r="626668" spans="1:4" x14ac:dyDescent="0.35">
      <c r="A626668" s="1"/>
      <c r="B626668" s="1"/>
      <c r="C626668" s="1"/>
      <c r="D626668" s="1"/>
    </row>
    <row r="626687" spans="1:4" x14ac:dyDescent="0.35">
      <c r="A626687" s="1"/>
      <c r="B626687" s="1"/>
      <c r="C626687" s="1"/>
      <c r="D626687" s="1"/>
    </row>
    <row r="626706" spans="1:4" x14ac:dyDescent="0.35">
      <c r="A626706" s="1"/>
      <c r="B626706" s="1"/>
      <c r="C626706" s="1"/>
      <c r="D626706" s="1"/>
    </row>
    <row r="626725" spans="1:4" x14ac:dyDescent="0.35">
      <c r="A626725" s="1"/>
      <c r="B626725" s="1"/>
      <c r="C626725" s="1"/>
      <c r="D626725" s="1"/>
    </row>
    <row r="626744" spans="1:4" x14ac:dyDescent="0.35">
      <c r="A626744" s="1"/>
      <c r="B626744" s="1"/>
      <c r="C626744" s="1"/>
      <c r="D626744" s="1"/>
    </row>
    <row r="626763" spans="1:4" x14ac:dyDescent="0.35">
      <c r="A626763" s="1"/>
      <c r="B626763" s="1"/>
      <c r="C626763" s="1"/>
      <c r="D626763" s="1"/>
    </row>
    <row r="626782" spans="1:4" x14ac:dyDescent="0.35">
      <c r="A626782" s="1"/>
      <c r="B626782" s="1"/>
      <c r="C626782" s="1"/>
      <c r="D626782" s="1"/>
    </row>
    <row r="626801" spans="1:4" x14ac:dyDescent="0.35">
      <c r="A626801" s="1"/>
      <c r="B626801" s="1"/>
      <c r="C626801" s="1"/>
      <c r="D626801" s="1"/>
    </row>
    <row r="626820" spans="1:4" x14ac:dyDescent="0.35">
      <c r="A626820" s="1"/>
      <c r="B626820" s="1"/>
      <c r="C626820" s="1"/>
      <c r="D626820" s="1"/>
    </row>
    <row r="626839" spans="1:4" x14ac:dyDescent="0.35">
      <c r="A626839" s="1"/>
      <c r="B626839" s="1"/>
      <c r="C626839" s="1"/>
      <c r="D626839" s="1"/>
    </row>
    <row r="626858" spans="1:4" x14ac:dyDescent="0.35">
      <c r="A626858" s="1"/>
      <c r="B626858" s="1"/>
      <c r="C626858" s="1"/>
      <c r="D626858" s="1"/>
    </row>
    <row r="626877" spans="1:4" x14ac:dyDescent="0.35">
      <c r="A626877" s="1"/>
      <c r="B626877" s="1"/>
      <c r="C626877" s="1"/>
      <c r="D626877" s="1"/>
    </row>
    <row r="626896" spans="1:4" x14ac:dyDescent="0.35">
      <c r="A626896" s="1"/>
      <c r="B626896" s="1"/>
      <c r="C626896" s="1"/>
      <c r="D626896" s="1"/>
    </row>
    <row r="626915" spans="1:4" x14ac:dyDescent="0.35">
      <c r="A626915" s="1"/>
      <c r="B626915" s="1"/>
      <c r="C626915" s="1"/>
      <c r="D626915" s="1"/>
    </row>
    <row r="626934" spans="1:4" x14ac:dyDescent="0.35">
      <c r="A626934" s="1"/>
      <c r="B626934" s="1"/>
      <c r="C626934" s="1"/>
      <c r="D626934" s="1"/>
    </row>
    <row r="626953" spans="1:4" x14ac:dyDescent="0.35">
      <c r="A626953" s="1"/>
      <c r="B626953" s="1"/>
      <c r="C626953" s="1"/>
      <c r="D626953" s="1"/>
    </row>
    <row r="626972" spans="1:4" x14ac:dyDescent="0.35">
      <c r="A626972" s="1"/>
      <c r="B626972" s="1"/>
      <c r="C626972" s="1"/>
      <c r="D626972" s="1"/>
    </row>
    <row r="626991" spans="1:4" x14ac:dyDescent="0.35">
      <c r="A626991" s="1"/>
      <c r="B626991" s="1"/>
      <c r="C626991" s="1"/>
      <c r="D626991" s="1"/>
    </row>
    <row r="627010" spans="1:4" x14ac:dyDescent="0.35">
      <c r="A627010" s="1"/>
      <c r="B627010" s="1"/>
      <c r="C627010" s="1"/>
      <c r="D627010" s="1"/>
    </row>
    <row r="627029" spans="1:4" x14ac:dyDescent="0.35">
      <c r="A627029" s="1"/>
      <c r="B627029" s="1"/>
      <c r="C627029" s="1"/>
      <c r="D627029" s="1"/>
    </row>
    <row r="627048" spans="1:4" x14ac:dyDescent="0.35">
      <c r="A627048" s="1"/>
      <c r="B627048" s="1"/>
      <c r="C627048" s="1"/>
      <c r="D627048" s="1"/>
    </row>
    <row r="627067" spans="1:4" x14ac:dyDescent="0.35">
      <c r="A627067" s="1"/>
      <c r="B627067" s="1"/>
      <c r="C627067" s="1"/>
      <c r="D627067" s="1"/>
    </row>
    <row r="627086" spans="1:4" x14ac:dyDescent="0.35">
      <c r="A627086" s="1"/>
      <c r="B627086" s="1"/>
      <c r="C627086" s="1"/>
      <c r="D627086" s="1"/>
    </row>
    <row r="627105" spans="1:4" x14ac:dyDescent="0.35">
      <c r="A627105" s="1"/>
      <c r="B627105" s="1"/>
      <c r="C627105" s="1"/>
      <c r="D627105" s="1"/>
    </row>
    <row r="627124" spans="1:4" x14ac:dyDescent="0.35">
      <c r="A627124" s="1"/>
      <c r="B627124" s="1"/>
      <c r="C627124" s="1"/>
      <c r="D627124" s="1"/>
    </row>
    <row r="627143" spans="1:4" x14ac:dyDescent="0.35">
      <c r="A627143" s="1"/>
      <c r="B627143" s="1"/>
      <c r="C627143" s="1"/>
      <c r="D627143" s="1"/>
    </row>
    <row r="627162" spans="1:4" x14ac:dyDescent="0.35">
      <c r="A627162" s="1"/>
      <c r="B627162" s="1"/>
      <c r="C627162" s="1"/>
      <c r="D627162" s="1"/>
    </row>
    <row r="627181" spans="1:4" x14ac:dyDescent="0.35">
      <c r="A627181" s="1"/>
      <c r="B627181" s="1"/>
      <c r="C627181" s="1"/>
      <c r="D627181" s="1"/>
    </row>
    <row r="627200" spans="1:4" x14ac:dyDescent="0.35">
      <c r="A627200" s="1"/>
      <c r="B627200" s="1"/>
      <c r="C627200" s="1"/>
      <c r="D627200" s="1"/>
    </row>
    <row r="627219" spans="1:4" x14ac:dyDescent="0.35">
      <c r="A627219" s="1"/>
      <c r="B627219" s="1"/>
      <c r="C627219" s="1"/>
      <c r="D627219" s="1"/>
    </row>
    <row r="627238" spans="1:4" x14ac:dyDescent="0.35">
      <c r="A627238" s="1"/>
      <c r="B627238" s="1"/>
      <c r="C627238" s="1"/>
      <c r="D627238" s="1"/>
    </row>
    <row r="627257" spans="1:4" x14ac:dyDescent="0.35">
      <c r="A627257" s="1"/>
      <c r="B627257" s="1"/>
      <c r="C627257" s="1"/>
      <c r="D627257" s="1"/>
    </row>
    <row r="627276" spans="1:4" x14ac:dyDescent="0.35">
      <c r="A627276" s="1"/>
      <c r="B627276" s="1"/>
      <c r="C627276" s="1"/>
      <c r="D627276" s="1"/>
    </row>
    <row r="627295" spans="1:4" x14ac:dyDescent="0.35">
      <c r="A627295" s="1"/>
      <c r="B627295" s="1"/>
      <c r="C627295" s="1"/>
      <c r="D627295" s="1"/>
    </row>
    <row r="627314" spans="1:4" x14ac:dyDescent="0.35">
      <c r="A627314" s="1"/>
      <c r="B627314" s="1"/>
      <c r="C627314" s="1"/>
      <c r="D627314" s="1"/>
    </row>
    <row r="627333" spans="1:4" x14ac:dyDescent="0.35">
      <c r="A627333" s="1"/>
      <c r="B627333" s="1"/>
      <c r="C627333" s="1"/>
      <c r="D627333" s="1"/>
    </row>
    <row r="627352" spans="1:4" x14ac:dyDescent="0.35">
      <c r="A627352" s="1"/>
      <c r="B627352" s="1"/>
      <c r="C627352" s="1"/>
      <c r="D627352" s="1"/>
    </row>
    <row r="627371" spans="1:4" x14ac:dyDescent="0.35">
      <c r="A627371" s="1"/>
      <c r="B627371" s="1"/>
      <c r="C627371" s="1"/>
      <c r="D627371" s="1"/>
    </row>
    <row r="627390" spans="1:4" x14ac:dyDescent="0.35">
      <c r="A627390" s="1"/>
      <c r="B627390" s="1"/>
      <c r="C627390" s="1"/>
      <c r="D627390" s="1"/>
    </row>
    <row r="627409" spans="1:4" x14ac:dyDescent="0.35">
      <c r="A627409" s="1"/>
      <c r="B627409" s="1"/>
      <c r="C627409" s="1"/>
      <c r="D627409" s="1"/>
    </row>
    <row r="627428" spans="1:4" x14ac:dyDescent="0.35">
      <c r="A627428" s="1"/>
      <c r="B627428" s="1"/>
      <c r="C627428" s="1"/>
      <c r="D627428" s="1"/>
    </row>
    <row r="627447" spans="1:4" x14ac:dyDescent="0.35">
      <c r="A627447" s="1"/>
      <c r="B627447" s="1"/>
      <c r="C627447" s="1"/>
      <c r="D627447" s="1"/>
    </row>
    <row r="627466" spans="1:4" x14ac:dyDescent="0.35">
      <c r="A627466" s="1"/>
      <c r="B627466" s="1"/>
      <c r="C627466" s="1"/>
      <c r="D627466" s="1"/>
    </row>
    <row r="627485" spans="1:4" x14ac:dyDescent="0.35">
      <c r="A627485" s="1"/>
      <c r="B627485" s="1"/>
      <c r="C627485" s="1"/>
      <c r="D627485" s="1"/>
    </row>
    <row r="627504" spans="1:4" x14ac:dyDescent="0.35">
      <c r="A627504" s="1"/>
      <c r="B627504" s="1"/>
      <c r="C627504" s="1"/>
      <c r="D627504" s="1"/>
    </row>
    <row r="627523" spans="1:4" x14ac:dyDescent="0.35">
      <c r="A627523" s="1"/>
      <c r="B627523" s="1"/>
      <c r="C627523" s="1"/>
      <c r="D627523" s="1"/>
    </row>
    <row r="627542" spans="1:4" x14ac:dyDescent="0.35">
      <c r="A627542" s="1"/>
      <c r="B627542" s="1"/>
      <c r="C627542" s="1"/>
      <c r="D627542" s="1"/>
    </row>
    <row r="627561" spans="1:4" x14ac:dyDescent="0.35">
      <c r="A627561" s="1"/>
      <c r="B627561" s="1"/>
      <c r="C627561" s="1"/>
      <c r="D627561" s="1"/>
    </row>
    <row r="627580" spans="1:4" x14ac:dyDescent="0.35">
      <c r="A627580" s="1"/>
      <c r="B627580" s="1"/>
      <c r="C627580" s="1"/>
      <c r="D627580" s="1"/>
    </row>
    <row r="627599" spans="1:4" x14ac:dyDescent="0.35">
      <c r="A627599" s="1"/>
      <c r="B627599" s="1"/>
      <c r="C627599" s="1"/>
      <c r="D627599" s="1"/>
    </row>
    <row r="627618" spans="1:4" x14ac:dyDescent="0.35">
      <c r="A627618" s="1"/>
      <c r="B627618" s="1"/>
      <c r="C627618" s="1"/>
      <c r="D627618" s="1"/>
    </row>
    <row r="627637" spans="1:4" x14ac:dyDescent="0.35">
      <c r="A627637" s="1"/>
      <c r="B627637" s="1"/>
      <c r="C627637" s="1"/>
      <c r="D627637" s="1"/>
    </row>
    <row r="627656" spans="1:4" x14ac:dyDescent="0.35">
      <c r="A627656" s="1"/>
      <c r="B627656" s="1"/>
      <c r="C627656" s="1"/>
      <c r="D627656" s="1"/>
    </row>
    <row r="627675" spans="1:4" x14ac:dyDescent="0.35">
      <c r="A627675" s="1"/>
      <c r="B627675" s="1"/>
      <c r="C627675" s="1"/>
      <c r="D627675" s="1"/>
    </row>
    <row r="627694" spans="1:4" x14ac:dyDescent="0.35">
      <c r="A627694" s="1"/>
      <c r="B627694" s="1"/>
      <c r="C627694" s="1"/>
      <c r="D627694" s="1"/>
    </row>
    <row r="627713" spans="1:4" x14ac:dyDescent="0.35">
      <c r="A627713" s="1"/>
      <c r="B627713" s="1"/>
      <c r="C627713" s="1"/>
      <c r="D627713" s="1"/>
    </row>
    <row r="627732" spans="1:4" x14ac:dyDescent="0.35">
      <c r="A627732" s="1"/>
      <c r="B627732" s="1"/>
      <c r="C627732" s="1"/>
      <c r="D627732" s="1"/>
    </row>
    <row r="627751" spans="1:4" x14ac:dyDescent="0.35">
      <c r="A627751" s="1"/>
      <c r="B627751" s="1"/>
      <c r="C627751" s="1"/>
      <c r="D627751" s="1"/>
    </row>
    <row r="627770" spans="1:4" x14ac:dyDescent="0.35">
      <c r="A627770" s="1"/>
      <c r="B627770" s="1"/>
      <c r="C627770" s="1"/>
      <c r="D627770" s="1"/>
    </row>
    <row r="627789" spans="1:4" x14ac:dyDescent="0.35">
      <c r="A627789" s="1"/>
      <c r="B627789" s="1"/>
      <c r="C627789" s="1"/>
      <c r="D627789" s="1"/>
    </row>
    <row r="627808" spans="1:4" x14ac:dyDescent="0.35">
      <c r="A627808" s="1"/>
      <c r="B627808" s="1"/>
      <c r="C627808" s="1"/>
      <c r="D627808" s="1"/>
    </row>
    <row r="627827" spans="1:4" x14ac:dyDescent="0.35">
      <c r="A627827" s="1"/>
      <c r="B627827" s="1"/>
      <c r="C627827" s="1"/>
      <c r="D627827" s="1"/>
    </row>
    <row r="627846" spans="1:4" x14ac:dyDescent="0.35">
      <c r="A627846" s="1"/>
      <c r="B627846" s="1"/>
      <c r="C627846" s="1"/>
      <c r="D627846" s="1"/>
    </row>
    <row r="627865" spans="1:4" x14ac:dyDescent="0.35">
      <c r="A627865" s="1"/>
      <c r="B627865" s="1"/>
      <c r="C627865" s="1"/>
      <c r="D627865" s="1"/>
    </row>
    <row r="627884" spans="1:4" x14ac:dyDescent="0.35">
      <c r="A627884" s="1"/>
      <c r="B627884" s="1"/>
      <c r="C627884" s="1"/>
      <c r="D627884" s="1"/>
    </row>
    <row r="627903" spans="1:4" x14ac:dyDescent="0.35">
      <c r="A627903" s="1"/>
      <c r="B627903" s="1"/>
      <c r="C627903" s="1"/>
      <c r="D627903" s="1"/>
    </row>
    <row r="627922" spans="1:4" x14ac:dyDescent="0.35">
      <c r="A627922" s="1"/>
      <c r="B627922" s="1"/>
      <c r="C627922" s="1"/>
      <c r="D627922" s="1"/>
    </row>
    <row r="627941" spans="1:4" x14ac:dyDescent="0.35">
      <c r="A627941" s="1"/>
      <c r="B627941" s="1"/>
      <c r="C627941" s="1"/>
      <c r="D627941" s="1"/>
    </row>
    <row r="627960" spans="1:4" x14ac:dyDescent="0.35">
      <c r="A627960" s="1"/>
      <c r="B627960" s="1"/>
      <c r="C627960" s="1"/>
      <c r="D627960" s="1"/>
    </row>
    <row r="627979" spans="1:4" x14ac:dyDescent="0.35">
      <c r="A627979" s="1"/>
      <c r="B627979" s="1"/>
      <c r="C627979" s="1"/>
      <c r="D627979" s="1"/>
    </row>
    <row r="627998" spans="1:4" x14ac:dyDescent="0.35">
      <c r="A627998" s="1"/>
      <c r="B627998" s="1"/>
      <c r="C627998" s="1"/>
      <c r="D627998" s="1"/>
    </row>
    <row r="628017" spans="1:4" x14ac:dyDescent="0.35">
      <c r="A628017" s="1"/>
      <c r="B628017" s="1"/>
      <c r="C628017" s="1"/>
      <c r="D628017" s="1"/>
    </row>
    <row r="628036" spans="1:4" x14ac:dyDescent="0.35">
      <c r="A628036" s="1"/>
      <c r="B628036" s="1"/>
      <c r="C628036" s="1"/>
      <c r="D628036" s="1"/>
    </row>
    <row r="628055" spans="1:4" x14ac:dyDescent="0.35">
      <c r="A628055" s="1"/>
      <c r="B628055" s="1"/>
      <c r="C628055" s="1"/>
      <c r="D628055" s="1"/>
    </row>
    <row r="628074" spans="1:4" x14ac:dyDescent="0.35">
      <c r="A628074" s="1"/>
      <c r="B628074" s="1"/>
      <c r="C628074" s="1"/>
      <c r="D628074" s="1"/>
    </row>
    <row r="628093" spans="1:4" x14ac:dyDescent="0.35">
      <c r="A628093" s="1"/>
      <c r="B628093" s="1"/>
      <c r="C628093" s="1"/>
      <c r="D628093" s="1"/>
    </row>
    <row r="628112" spans="1:4" x14ac:dyDescent="0.35">
      <c r="A628112" s="1"/>
      <c r="B628112" s="1"/>
      <c r="C628112" s="1"/>
      <c r="D628112" s="1"/>
    </row>
    <row r="628131" spans="1:4" x14ac:dyDescent="0.35">
      <c r="A628131" s="1"/>
      <c r="B628131" s="1"/>
      <c r="C628131" s="1"/>
      <c r="D628131" s="1"/>
    </row>
    <row r="628150" spans="1:4" x14ac:dyDescent="0.35">
      <c r="A628150" s="1"/>
      <c r="B628150" s="1"/>
      <c r="C628150" s="1"/>
      <c r="D628150" s="1"/>
    </row>
    <row r="628169" spans="1:4" x14ac:dyDescent="0.35">
      <c r="A628169" s="1"/>
      <c r="B628169" s="1"/>
      <c r="C628169" s="1"/>
      <c r="D628169" s="1"/>
    </row>
    <row r="628188" spans="1:4" x14ac:dyDescent="0.35">
      <c r="A628188" s="1"/>
      <c r="B628188" s="1"/>
      <c r="C628188" s="1"/>
      <c r="D628188" s="1"/>
    </row>
    <row r="628207" spans="1:4" x14ac:dyDescent="0.35">
      <c r="A628207" s="1"/>
      <c r="B628207" s="1"/>
      <c r="C628207" s="1"/>
      <c r="D628207" s="1"/>
    </row>
    <row r="628226" spans="1:4" x14ac:dyDescent="0.35">
      <c r="A628226" s="1"/>
      <c r="B628226" s="1"/>
      <c r="C628226" s="1"/>
      <c r="D628226" s="1"/>
    </row>
    <row r="628245" spans="1:4" x14ac:dyDescent="0.35">
      <c r="A628245" s="1"/>
      <c r="B628245" s="1"/>
      <c r="C628245" s="1"/>
      <c r="D628245" s="1"/>
    </row>
    <row r="628264" spans="1:4" x14ac:dyDescent="0.35">
      <c r="A628264" s="1"/>
      <c r="B628264" s="1"/>
      <c r="C628264" s="1"/>
      <c r="D628264" s="1"/>
    </row>
    <row r="628283" spans="1:4" x14ac:dyDescent="0.35">
      <c r="A628283" s="1"/>
      <c r="B628283" s="1"/>
      <c r="C628283" s="1"/>
      <c r="D628283" s="1"/>
    </row>
    <row r="628302" spans="1:4" x14ac:dyDescent="0.35">
      <c r="A628302" s="1"/>
      <c r="B628302" s="1"/>
      <c r="C628302" s="1"/>
      <c r="D628302" s="1"/>
    </row>
    <row r="628321" spans="1:4" x14ac:dyDescent="0.35">
      <c r="A628321" s="1"/>
      <c r="B628321" s="1"/>
      <c r="C628321" s="1"/>
      <c r="D628321" s="1"/>
    </row>
    <row r="628340" spans="1:4" x14ac:dyDescent="0.35">
      <c r="A628340" s="1"/>
      <c r="B628340" s="1"/>
      <c r="C628340" s="1"/>
      <c r="D628340" s="1"/>
    </row>
    <row r="628359" spans="1:4" x14ac:dyDescent="0.35">
      <c r="A628359" s="1"/>
      <c r="B628359" s="1"/>
      <c r="C628359" s="1"/>
      <c r="D628359" s="1"/>
    </row>
    <row r="628378" spans="1:4" x14ac:dyDescent="0.35">
      <c r="A628378" s="1"/>
      <c r="B628378" s="1"/>
      <c r="C628378" s="1"/>
      <c r="D628378" s="1"/>
    </row>
    <row r="628397" spans="1:4" x14ac:dyDescent="0.35">
      <c r="A628397" s="1"/>
      <c r="B628397" s="1"/>
      <c r="C628397" s="1"/>
      <c r="D628397" s="1"/>
    </row>
    <row r="628416" spans="1:4" x14ac:dyDescent="0.35">
      <c r="A628416" s="1"/>
      <c r="B628416" s="1"/>
      <c r="C628416" s="1"/>
      <c r="D628416" s="1"/>
    </row>
    <row r="628435" spans="1:4" x14ac:dyDescent="0.35">
      <c r="A628435" s="1"/>
      <c r="B628435" s="1"/>
      <c r="C628435" s="1"/>
      <c r="D628435" s="1"/>
    </row>
    <row r="628454" spans="1:4" x14ac:dyDescent="0.35">
      <c r="A628454" s="1"/>
      <c r="B628454" s="1"/>
      <c r="C628454" s="1"/>
      <c r="D628454" s="1"/>
    </row>
    <row r="628473" spans="1:4" x14ac:dyDescent="0.35">
      <c r="A628473" s="1"/>
      <c r="B628473" s="1"/>
      <c r="C628473" s="1"/>
      <c r="D628473" s="1"/>
    </row>
    <row r="628492" spans="1:4" x14ac:dyDescent="0.35">
      <c r="A628492" s="1"/>
      <c r="B628492" s="1"/>
      <c r="C628492" s="1"/>
      <c r="D628492" s="1"/>
    </row>
    <row r="628511" spans="1:4" x14ac:dyDescent="0.35">
      <c r="A628511" s="1"/>
      <c r="B628511" s="1"/>
      <c r="C628511" s="1"/>
      <c r="D628511" s="1"/>
    </row>
    <row r="628530" spans="1:4" x14ac:dyDescent="0.35">
      <c r="A628530" s="1"/>
      <c r="B628530" s="1"/>
      <c r="C628530" s="1"/>
      <c r="D628530" s="1"/>
    </row>
    <row r="628549" spans="1:4" x14ac:dyDescent="0.35">
      <c r="A628549" s="1"/>
      <c r="B628549" s="1"/>
      <c r="C628549" s="1"/>
      <c r="D628549" s="1"/>
    </row>
    <row r="628568" spans="1:4" x14ac:dyDescent="0.35">
      <c r="A628568" s="1"/>
      <c r="B628568" s="1"/>
      <c r="C628568" s="1"/>
      <c r="D628568" s="1"/>
    </row>
    <row r="628587" spans="1:4" x14ac:dyDescent="0.35">
      <c r="A628587" s="1"/>
      <c r="B628587" s="1"/>
      <c r="C628587" s="1"/>
      <c r="D628587" s="1"/>
    </row>
    <row r="628606" spans="1:4" x14ac:dyDescent="0.35">
      <c r="A628606" s="1"/>
      <c r="B628606" s="1"/>
      <c r="C628606" s="1"/>
      <c r="D628606" s="1"/>
    </row>
    <row r="628625" spans="1:4" x14ac:dyDescent="0.35">
      <c r="A628625" s="1"/>
      <c r="B628625" s="1"/>
      <c r="C628625" s="1"/>
      <c r="D628625" s="1"/>
    </row>
    <row r="628644" spans="1:4" x14ac:dyDescent="0.35">
      <c r="A628644" s="1"/>
      <c r="B628644" s="1"/>
      <c r="C628644" s="1"/>
      <c r="D628644" s="1"/>
    </row>
    <row r="628663" spans="1:4" x14ac:dyDescent="0.35">
      <c r="A628663" s="1"/>
      <c r="B628663" s="1"/>
      <c r="C628663" s="1"/>
      <c r="D628663" s="1"/>
    </row>
    <row r="628682" spans="1:4" x14ac:dyDescent="0.35">
      <c r="A628682" s="1"/>
      <c r="B628682" s="1"/>
      <c r="C628682" s="1"/>
      <c r="D628682" s="1"/>
    </row>
    <row r="628701" spans="1:4" x14ac:dyDescent="0.35">
      <c r="A628701" s="1"/>
      <c r="B628701" s="1"/>
      <c r="C628701" s="1"/>
      <c r="D628701" s="1"/>
    </row>
    <row r="628720" spans="1:4" x14ac:dyDescent="0.35">
      <c r="A628720" s="1"/>
      <c r="B628720" s="1"/>
      <c r="C628720" s="1"/>
      <c r="D628720" s="1"/>
    </row>
    <row r="628739" spans="1:4" x14ac:dyDescent="0.35">
      <c r="A628739" s="1"/>
      <c r="B628739" s="1"/>
      <c r="C628739" s="1"/>
      <c r="D628739" s="1"/>
    </row>
    <row r="628758" spans="1:4" x14ac:dyDescent="0.35">
      <c r="A628758" s="1"/>
      <c r="B628758" s="1"/>
      <c r="C628758" s="1"/>
      <c r="D628758" s="1"/>
    </row>
    <row r="628777" spans="1:4" x14ac:dyDescent="0.35">
      <c r="A628777" s="1"/>
      <c r="B628777" s="1"/>
      <c r="C628777" s="1"/>
      <c r="D628777" s="1"/>
    </row>
    <row r="628796" spans="1:4" x14ac:dyDescent="0.35">
      <c r="A628796" s="1"/>
      <c r="B628796" s="1"/>
      <c r="C628796" s="1"/>
      <c r="D628796" s="1"/>
    </row>
    <row r="628815" spans="1:4" x14ac:dyDescent="0.35">
      <c r="A628815" s="1"/>
      <c r="B628815" s="1"/>
      <c r="C628815" s="1"/>
      <c r="D628815" s="1"/>
    </row>
    <row r="628834" spans="1:4" x14ac:dyDescent="0.35">
      <c r="A628834" s="1"/>
      <c r="B628834" s="1"/>
      <c r="C628834" s="1"/>
      <c r="D628834" s="1"/>
    </row>
    <row r="628853" spans="1:4" x14ac:dyDescent="0.35">
      <c r="A628853" s="1"/>
      <c r="B628853" s="1"/>
      <c r="C628853" s="1"/>
      <c r="D628853" s="1"/>
    </row>
    <row r="628872" spans="1:4" x14ac:dyDescent="0.35">
      <c r="A628872" s="1"/>
      <c r="B628872" s="1"/>
      <c r="C628872" s="1"/>
      <c r="D628872" s="1"/>
    </row>
    <row r="628891" spans="1:4" x14ac:dyDescent="0.35">
      <c r="A628891" s="1"/>
      <c r="B628891" s="1"/>
      <c r="C628891" s="1"/>
      <c r="D628891" s="1"/>
    </row>
    <row r="628910" spans="1:4" x14ac:dyDescent="0.35">
      <c r="A628910" s="1"/>
      <c r="B628910" s="1"/>
      <c r="C628910" s="1"/>
      <c r="D628910" s="1"/>
    </row>
    <row r="628929" spans="1:4" x14ac:dyDescent="0.35">
      <c r="A628929" s="1"/>
      <c r="B628929" s="1"/>
      <c r="C628929" s="1"/>
      <c r="D628929" s="1"/>
    </row>
    <row r="628948" spans="1:4" x14ac:dyDescent="0.35">
      <c r="A628948" s="1"/>
      <c r="B628948" s="1"/>
      <c r="C628948" s="1"/>
      <c r="D628948" s="1"/>
    </row>
    <row r="628967" spans="1:4" x14ac:dyDescent="0.35">
      <c r="A628967" s="1"/>
      <c r="B628967" s="1"/>
      <c r="C628967" s="1"/>
      <c r="D628967" s="1"/>
    </row>
    <row r="628986" spans="1:4" x14ac:dyDescent="0.35">
      <c r="A628986" s="1"/>
      <c r="B628986" s="1"/>
      <c r="C628986" s="1"/>
      <c r="D628986" s="1"/>
    </row>
    <row r="629005" spans="1:4" x14ac:dyDescent="0.35">
      <c r="A629005" s="1"/>
      <c r="B629005" s="1"/>
      <c r="C629005" s="1"/>
      <c r="D629005" s="1"/>
    </row>
    <row r="629024" spans="1:4" x14ac:dyDescent="0.35">
      <c r="A629024" s="1"/>
      <c r="B629024" s="1"/>
      <c r="C629024" s="1"/>
      <c r="D629024" s="1"/>
    </row>
    <row r="629043" spans="1:4" x14ac:dyDescent="0.35">
      <c r="A629043" s="1"/>
      <c r="B629043" s="1"/>
      <c r="C629043" s="1"/>
      <c r="D629043" s="1"/>
    </row>
    <row r="629062" spans="1:4" x14ac:dyDescent="0.35">
      <c r="A629062" s="1"/>
      <c r="B629062" s="1"/>
      <c r="C629062" s="1"/>
      <c r="D629062" s="1"/>
    </row>
    <row r="629081" spans="1:4" x14ac:dyDescent="0.35">
      <c r="A629081" s="1"/>
      <c r="B629081" s="1"/>
      <c r="C629081" s="1"/>
      <c r="D629081" s="1"/>
    </row>
    <row r="629100" spans="1:4" x14ac:dyDescent="0.35">
      <c r="A629100" s="1"/>
      <c r="B629100" s="1"/>
      <c r="C629100" s="1"/>
      <c r="D629100" s="1"/>
    </row>
    <row r="629119" spans="1:4" x14ac:dyDescent="0.35">
      <c r="A629119" s="1"/>
      <c r="B629119" s="1"/>
      <c r="C629119" s="1"/>
      <c r="D629119" s="1"/>
    </row>
    <row r="629138" spans="1:4" x14ac:dyDescent="0.35">
      <c r="A629138" s="1"/>
      <c r="B629138" s="1"/>
      <c r="C629138" s="1"/>
      <c r="D629138" s="1"/>
    </row>
    <row r="629157" spans="1:4" x14ac:dyDescent="0.35">
      <c r="A629157" s="1"/>
      <c r="B629157" s="1"/>
      <c r="C629157" s="1"/>
      <c r="D629157" s="1"/>
    </row>
    <row r="629176" spans="1:4" x14ac:dyDescent="0.35">
      <c r="A629176" s="1"/>
      <c r="B629176" s="1"/>
      <c r="C629176" s="1"/>
      <c r="D629176" s="1"/>
    </row>
    <row r="629195" spans="1:4" x14ac:dyDescent="0.35">
      <c r="A629195" s="1"/>
      <c r="B629195" s="1"/>
      <c r="C629195" s="1"/>
      <c r="D629195" s="1"/>
    </row>
    <row r="629214" spans="1:4" x14ac:dyDescent="0.35">
      <c r="A629214" s="1"/>
      <c r="B629214" s="1"/>
      <c r="C629214" s="1"/>
      <c r="D629214" s="1"/>
    </row>
    <row r="629233" spans="1:4" x14ac:dyDescent="0.35">
      <c r="A629233" s="1"/>
      <c r="B629233" s="1"/>
      <c r="C629233" s="1"/>
      <c r="D629233" s="1"/>
    </row>
    <row r="629252" spans="1:4" x14ac:dyDescent="0.35">
      <c r="A629252" s="1"/>
      <c r="B629252" s="1"/>
      <c r="C629252" s="1"/>
      <c r="D629252" s="1"/>
    </row>
    <row r="629271" spans="1:4" x14ac:dyDescent="0.35">
      <c r="A629271" s="1"/>
      <c r="B629271" s="1"/>
      <c r="C629271" s="1"/>
      <c r="D629271" s="1"/>
    </row>
    <row r="629290" spans="1:4" x14ac:dyDescent="0.35">
      <c r="A629290" s="1"/>
      <c r="B629290" s="1"/>
      <c r="C629290" s="1"/>
      <c r="D629290" s="1"/>
    </row>
    <row r="629309" spans="1:4" x14ac:dyDescent="0.35">
      <c r="A629309" s="1"/>
      <c r="B629309" s="1"/>
      <c r="C629309" s="1"/>
      <c r="D629309" s="1"/>
    </row>
    <row r="629328" spans="1:4" x14ac:dyDescent="0.35">
      <c r="A629328" s="1"/>
      <c r="B629328" s="1"/>
      <c r="C629328" s="1"/>
      <c r="D629328" s="1"/>
    </row>
    <row r="629347" spans="1:4" x14ac:dyDescent="0.35">
      <c r="A629347" s="1"/>
      <c r="B629347" s="1"/>
      <c r="C629347" s="1"/>
      <c r="D629347" s="1"/>
    </row>
    <row r="629366" spans="1:4" x14ac:dyDescent="0.35">
      <c r="A629366" s="1"/>
      <c r="B629366" s="1"/>
      <c r="C629366" s="1"/>
      <c r="D629366" s="1"/>
    </row>
    <row r="629385" spans="1:4" x14ac:dyDescent="0.35">
      <c r="A629385" s="1"/>
      <c r="B629385" s="1"/>
      <c r="C629385" s="1"/>
      <c r="D629385" s="1"/>
    </row>
    <row r="629404" spans="1:4" x14ac:dyDescent="0.35">
      <c r="A629404" s="1"/>
      <c r="B629404" s="1"/>
      <c r="C629404" s="1"/>
      <c r="D629404" s="1"/>
    </row>
    <row r="629423" spans="1:4" x14ac:dyDescent="0.35">
      <c r="A629423" s="1"/>
      <c r="B629423" s="1"/>
      <c r="C629423" s="1"/>
      <c r="D629423" s="1"/>
    </row>
    <row r="629442" spans="1:4" x14ac:dyDescent="0.35">
      <c r="A629442" s="1"/>
      <c r="B629442" s="1"/>
      <c r="C629442" s="1"/>
      <c r="D629442" s="1"/>
    </row>
    <row r="629461" spans="1:4" x14ac:dyDescent="0.35">
      <c r="A629461" s="1"/>
      <c r="B629461" s="1"/>
      <c r="C629461" s="1"/>
      <c r="D629461" s="1"/>
    </row>
    <row r="629480" spans="1:4" x14ac:dyDescent="0.35">
      <c r="A629480" s="1"/>
      <c r="B629480" s="1"/>
      <c r="C629480" s="1"/>
      <c r="D629480" s="1"/>
    </row>
    <row r="629499" spans="1:4" x14ac:dyDescent="0.35">
      <c r="A629499" s="1"/>
      <c r="B629499" s="1"/>
      <c r="C629499" s="1"/>
      <c r="D629499" s="1"/>
    </row>
    <row r="629518" spans="1:4" x14ac:dyDescent="0.35">
      <c r="A629518" s="1"/>
      <c r="B629518" s="1"/>
      <c r="C629518" s="1"/>
      <c r="D629518" s="1"/>
    </row>
    <row r="629537" spans="1:4" x14ac:dyDescent="0.35">
      <c r="A629537" s="1"/>
      <c r="B629537" s="1"/>
      <c r="C629537" s="1"/>
      <c r="D629537" s="1"/>
    </row>
    <row r="629556" spans="1:4" x14ac:dyDescent="0.35">
      <c r="A629556" s="1"/>
      <c r="B629556" s="1"/>
      <c r="C629556" s="1"/>
      <c r="D629556" s="1"/>
    </row>
    <row r="629575" spans="1:4" x14ac:dyDescent="0.35">
      <c r="A629575" s="1"/>
      <c r="B629575" s="1"/>
      <c r="C629575" s="1"/>
      <c r="D629575" s="1"/>
    </row>
    <row r="629594" spans="1:4" x14ac:dyDescent="0.35">
      <c r="A629594" s="1"/>
      <c r="B629594" s="1"/>
      <c r="C629594" s="1"/>
      <c r="D629594" s="1"/>
    </row>
    <row r="629613" spans="1:4" x14ac:dyDescent="0.35">
      <c r="A629613" s="1"/>
      <c r="B629613" s="1"/>
      <c r="C629613" s="1"/>
      <c r="D629613" s="1"/>
    </row>
    <row r="629632" spans="1:4" x14ac:dyDescent="0.35">
      <c r="A629632" s="1"/>
      <c r="B629632" s="1"/>
      <c r="C629632" s="1"/>
      <c r="D629632" s="1"/>
    </row>
    <row r="629651" spans="1:4" x14ac:dyDescent="0.35">
      <c r="A629651" s="1"/>
      <c r="B629651" s="1"/>
      <c r="C629651" s="1"/>
      <c r="D629651" s="1"/>
    </row>
    <row r="629670" spans="1:4" x14ac:dyDescent="0.35">
      <c r="A629670" s="1"/>
      <c r="B629670" s="1"/>
      <c r="C629670" s="1"/>
      <c r="D629670" s="1"/>
    </row>
    <row r="629689" spans="1:4" x14ac:dyDescent="0.35">
      <c r="A629689" s="1"/>
      <c r="B629689" s="1"/>
      <c r="C629689" s="1"/>
      <c r="D629689" s="1"/>
    </row>
    <row r="629708" spans="1:4" x14ac:dyDescent="0.35">
      <c r="A629708" s="1"/>
      <c r="B629708" s="1"/>
      <c r="C629708" s="1"/>
      <c r="D629708" s="1"/>
    </row>
    <row r="629727" spans="1:4" x14ac:dyDescent="0.35">
      <c r="A629727" s="1"/>
      <c r="B629727" s="1"/>
      <c r="C629727" s="1"/>
      <c r="D629727" s="1"/>
    </row>
    <row r="629746" spans="1:4" x14ac:dyDescent="0.35">
      <c r="A629746" s="1"/>
      <c r="B629746" s="1"/>
      <c r="C629746" s="1"/>
      <c r="D629746" s="1"/>
    </row>
    <row r="629765" spans="1:4" x14ac:dyDescent="0.35">
      <c r="A629765" s="1"/>
      <c r="B629765" s="1"/>
      <c r="C629765" s="1"/>
      <c r="D629765" s="1"/>
    </row>
    <row r="629784" spans="1:4" x14ac:dyDescent="0.35">
      <c r="A629784" s="1"/>
      <c r="B629784" s="1"/>
      <c r="C629784" s="1"/>
      <c r="D629784" s="1"/>
    </row>
    <row r="629803" spans="1:4" x14ac:dyDescent="0.35">
      <c r="A629803" s="1"/>
      <c r="B629803" s="1"/>
      <c r="C629803" s="1"/>
      <c r="D629803" s="1"/>
    </row>
    <row r="629822" spans="1:4" x14ac:dyDescent="0.35">
      <c r="A629822" s="1"/>
      <c r="B629822" s="1"/>
      <c r="C629822" s="1"/>
      <c r="D629822" s="1"/>
    </row>
    <row r="629841" spans="1:4" x14ac:dyDescent="0.35">
      <c r="A629841" s="1"/>
      <c r="B629841" s="1"/>
      <c r="C629841" s="1"/>
      <c r="D629841" s="1"/>
    </row>
    <row r="629860" spans="1:4" x14ac:dyDescent="0.35">
      <c r="A629860" s="1"/>
      <c r="B629860" s="1"/>
      <c r="C629860" s="1"/>
      <c r="D629860" s="1"/>
    </row>
    <row r="629879" spans="1:4" x14ac:dyDescent="0.35">
      <c r="A629879" s="1"/>
      <c r="B629879" s="1"/>
      <c r="C629879" s="1"/>
      <c r="D629879" s="1"/>
    </row>
    <row r="629898" spans="1:4" x14ac:dyDescent="0.35">
      <c r="A629898" s="1"/>
      <c r="B629898" s="1"/>
      <c r="C629898" s="1"/>
      <c r="D629898" s="1"/>
    </row>
    <row r="629917" spans="1:4" x14ac:dyDescent="0.35">
      <c r="A629917" s="1"/>
      <c r="B629917" s="1"/>
      <c r="C629917" s="1"/>
      <c r="D629917" s="1"/>
    </row>
    <row r="629936" spans="1:4" x14ac:dyDescent="0.35">
      <c r="A629936" s="1"/>
      <c r="B629936" s="1"/>
      <c r="C629936" s="1"/>
      <c r="D629936" s="1"/>
    </row>
    <row r="629955" spans="1:4" x14ac:dyDescent="0.35">
      <c r="A629955" s="1"/>
      <c r="B629955" s="1"/>
      <c r="C629955" s="1"/>
      <c r="D629955" s="1"/>
    </row>
    <row r="629974" spans="1:4" x14ac:dyDescent="0.35">
      <c r="A629974" s="1"/>
      <c r="B629974" s="1"/>
      <c r="C629974" s="1"/>
      <c r="D629974" s="1"/>
    </row>
    <row r="629993" spans="1:4" x14ac:dyDescent="0.35">
      <c r="A629993" s="1"/>
      <c r="B629993" s="1"/>
      <c r="C629993" s="1"/>
      <c r="D629993" s="1"/>
    </row>
    <row r="630012" spans="1:4" x14ac:dyDescent="0.35">
      <c r="A630012" s="1"/>
      <c r="B630012" s="1"/>
      <c r="C630012" s="1"/>
      <c r="D630012" s="1"/>
    </row>
    <row r="630031" spans="1:4" x14ac:dyDescent="0.35">
      <c r="A630031" s="1"/>
      <c r="B630031" s="1"/>
      <c r="C630031" s="1"/>
      <c r="D630031" s="1"/>
    </row>
    <row r="630050" spans="1:4" x14ac:dyDescent="0.35">
      <c r="A630050" s="1"/>
      <c r="B630050" s="1"/>
      <c r="C630050" s="1"/>
      <c r="D630050" s="1"/>
    </row>
    <row r="630069" spans="1:4" x14ac:dyDescent="0.35">
      <c r="A630069" s="1"/>
      <c r="B630069" s="1"/>
      <c r="C630069" s="1"/>
      <c r="D630069" s="1"/>
    </row>
    <row r="630088" spans="1:4" x14ac:dyDescent="0.35">
      <c r="A630088" s="1"/>
      <c r="B630088" s="1"/>
      <c r="C630088" s="1"/>
      <c r="D630088" s="1"/>
    </row>
    <row r="630107" spans="1:4" x14ac:dyDescent="0.35">
      <c r="A630107" s="1"/>
      <c r="B630107" s="1"/>
      <c r="C630107" s="1"/>
      <c r="D630107" s="1"/>
    </row>
    <row r="630126" spans="1:4" x14ac:dyDescent="0.35">
      <c r="A630126" s="1"/>
      <c r="B630126" s="1"/>
      <c r="C630126" s="1"/>
      <c r="D630126" s="1"/>
    </row>
    <row r="630145" spans="1:4" x14ac:dyDescent="0.35">
      <c r="A630145" s="1"/>
      <c r="B630145" s="1"/>
      <c r="C630145" s="1"/>
      <c r="D630145" s="1"/>
    </row>
    <row r="630164" spans="1:4" x14ac:dyDescent="0.35">
      <c r="A630164" s="1"/>
      <c r="B630164" s="1"/>
      <c r="C630164" s="1"/>
      <c r="D630164" s="1"/>
    </row>
    <row r="630183" spans="1:4" x14ac:dyDescent="0.35">
      <c r="A630183" s="1"/>
      <c r="B630183" s="1"/>
      <c r="C630183" s="1"/>
      <c r="D630183" s="1"/>
    </row>
    <row r="630202" spans="1:4" x14ac:dyDescent="0.35">
      <c r="A630202" s="1"/>
      <c r="B630202" s="1"/>
      <c r="C630202" s="1"/>
      <c r="D630202" s="1"/>
    </row>
    <row r="630221" spans="1:4" x14ac:dyDescent="0.35">
      <c r="A630221" s="1"/>
      <c r="B630221" s="1"/>
      <c r="C630221" s="1"/>
      <c r="D630221" s="1"/>
    </row>
    <row r="630240" spans="1:4" x14ac:dyDescent="0.35">
      <c r="A630240" s="1"/>
      <c r="B630240" s="1"/>
      <c r="C630240" s="1"/>
      <c r="D630240" s="1"/>
    </row>
    <row r="630259" spans="1:4" x14ac:dyDescent="0.35">
      <c r="A630259" s="1"/>
      <c r="B630259" s="1"/>
      <c r="C630259" s="1"/>
      <c r="D630259" s="1"/>
    </row>
    <row r="630278" spans="1:4" x14ac:dyDescent="0.35">
      <c r="A630278" s="1"/>
      <c r="B630278" s="1"/>
      <c r="C630278" s="1"/>
      <c r="D630278" s="1"/>
    </row>
    <row r="630297" spans="1:4" x14ac:dyDescent="0.35">
      <c r="A630297" s="1"/>
      <c r="B630297" s="1"/>
      <c r="C630297" s="1"/>
      <c r="D630297" s="1"/>
    </row>
    <row r="630316" spans="1:4" x14ac:dyDescent="0.35">
      <c r="A630316" s="1"/>
      <c r="B630316" s="1"/>
      <c r="C630316" s="1"/>
      <c r="D630316" s="1"/>
    </row>
    <row r="630335" spans="1:4" x14ac:dyDescent="0.35">
      <c r="A630335" s="1"/>
      <c r="B630335" s="1"/>
      <c r="C630335" s="1"/>
      <c r="D630335" s="1"/>
    </row>
    <row r="630354" spans="1:4" x14ac:dyDescent="0.35">
      <c r="A630354" s="1"/>
      <c r="B630354" s="1"/>
      <c r="C630354" s="1"/>
      <c r="D630354" s="1"/>
    </row>
    <row r="630373" spans="1:4" x14ac:dyDescent="0.35">
      <c r="A630373" s="1"/>
      <c r="B630373" s="1"/>
      <c r="C630373" s="1"/>
      <c r="D630373" s="1"/>
    </row>
    <row r="630392" spans="1:4" x14ac:dyDescent="0.35">
      <c r="A630392" s="1"/>
      <c r="B630392" s="1"/>
      <c r="C630392" s="1"/>
      <c r="D630392" s="1"/>
    </row>
    <row r="630411" spans="1:4" x14ac:dyDescent="0.35">
      <c r="A630411" s="1"/>
      <c r="B630411" s="1"/>
      <c r="C630411" s="1"/>
      <c r="D630411" s="1"/>
    </row>
    <row r="630430" spans="1:4" x14ac:dyDescent="0.35">
      <c r="A630430" s="1"/>
      <c r="B630430" s="1"/>
      <c r="C630430" s="1"/>
      <c r="D630430" s="1"/>
    </row>
    <row r="630449" spans="1:4" x14ac:dyDescent="0.35">
      <c r="A630449" s="1"/>
      <c r="B630449" s="1"/>
      <c r="C630449" s="1"/>
      <c r="D630449" s="1"/>
    </row>
    <row r="630468" spans="1:4" x14ac:dyDescent="0.35">
      <c r="A630468" s="1"/>
      <c r="B630468" s="1"/>
      <c r="C630468" s="1"/>
      <c r="D630468" s="1"/>
    </row>
    <row r="630487" spans="1:4" x14ac:dyDescent="0.35">
      <c r="A630487" s="1"/>
      <c r="B630487" s="1"/>
      <c r="C630487" s="1"/>
      <c r="D630487" s="1"/>
    </row>
    <row r="630506" spans="1:4" x14ac:dyDescent="0.35">
      <c r="A630506" s="1"/>
      <c r="B630506" s="1"/>
      <c r="C630506" s="1"/>
      <c r="D630506" s="1"/>
    </row>
    <row r="630525" spans="1:4" x14ac:dyDescent="0.35">
      <c r="A630525" s="1"/>
      <c r="B630525" s="1"/>
      <c r="C630525" s="1"/>
      <c r="D630525" s="1"/>
    </row>
    <row r="630544" spans="1:4" x14ac:dyDescent="0.35">
      <c r="A630544" s="1"/>
      <c r="B630544" s="1"/>
      <c r="C630544" s="1"/>
      <c r="D630544" s="1"/>
    </row>
    <row r="630563" spans="1:4" x14ac:dyDescent="0.35">
      <c r="A630563" s="1"/>
      <c r="B630563" s="1"/>
      <c r="C630563" s="1"/>
      <c r="D630563" s="1"/>
    </row>
    <row r="630582" spans="1:4" x14ac:dyDescent="0.35">
      <c r="A630582" s="1"/>
      <c r="B630582" s="1"/>
      <c r="C630582" s="1"/>
      <c r="D630582" s="1"/>
    </row>
    <row r="630601" spans="1:4" x14ac:dyDescent="0.35">
      <c r="A630601" s="1"/>
      <c r="B630601" s="1"/>
      <c r="C630601" s="1"/>
      <c r="D630601" s="1"/>
    </row>
    <row r="630620" spans="1:4" x14ac:dyDescent="0.35">
      <c r="A630620" s="1"/>
      <c r="B630620" s="1"/>
      <c r="C630620" s="1"/>
      <c r="D630620" s="1"/>
    </row>
    <row r="630639" spans="1:4" x14ac:dyDescent="0.35">
      <c r="A630639" s="1"/>
      <c r="B630639" s="1"/>
      <c r="C630639" s="1"/>
      <c r="D630639" s="1"/>
    </row>
    <row r="630658" spans="1:4" x14ac:dyDescent="0.35">
      <c r="A630658" s="1"/>
      <c r="B630658" s="1"/>
      <c r="C630658" s="1"/>
      <c r="D630658" s="1"/>
    </row>
    <row r="630677" spans="1:4" x14ac:dyDescent="0.35">
      <c r="A630677" s="1"/>
      <c r="B630677" s="1"/>
      <c r="C630677" s="1"/>
      <c r="D630677" s="1"/>
    </row>
    <row r="630696" spans="1:4" x14ac:dyDescent="0.35">
      <c r="A630696" s="1"/>
      <c r="B630696" s="1"/>
      <c r="C630696" s="1"/>
      <c r="D630696" s="1"/>
    </row>
    <row r="630715" spans="1:4" x14ac:dyDescent="0.35">
      <c r="A630715" s="1"/>
      <c r="B630715" s="1"/>
      <c r="C630715" s="1"/>
      <c r="D630715" s="1"/>
    </row>
    <row r="630734" spans="1:4" x14ac:dyDescent="0.35">
      <c r="A630734" s="1"/>
      <c r="B630734" s="1"/>
      <c r="C630734" s="1"/>
      <c r="D630734" s="1"/>
    </row>
    <row r="630753" spans="1:4" x14ac:dyDescent="0.35">
      <c r="A630753" s="1"/>
      <c r="B630753" s="1"/>
      <c r="C630753" s="1"/>
      <c r="D630753" s="1"/>
    </row>
    <row r="630772" spans="1:4" x14ac:dyDescent="0.35">
      <c r="A630772" s="1"/>
      <c r="B630772" s="1"/>
      <c r="C630772" s="1"/>
      <c r="D630772" s="1"/>
    </row>
    <row r="630791" spans="1:4" x14ac:dyDescent="0.35">
      <c r="A630791" s="1"/>
      <c r="B630791" s="1"/>
      <c r="C630791" s="1"/>
      <c r="D630791" s="1"/>
    </row>
    <row r="630810" spans="1:4" x14ac:dyDescent="0.35">
      <c r="A630810" s="1"/>
      <c r="B630810" s="1"/>
      <c r="C630810" s="1"/>
      <c r="D630810" s="1"/>
    </row>
    <row r="630829" spans="1:4" x14ac:dyDescent="0.35">
      <c r="A630829" s="1"/>
      <c r="B630829" s="1"/>
      <c r="C630829" s="1"/>
      <c r="D630829" s="1"/>
    </row>
    <row r="630848" spans="1:4" x14ac:dyDescent="0.35">
      <c r="A630848" s="1"/>
      <c r="B630848" s="1"/>
      <c r="C630848" s="1"/>
      <c r="D630848" s="1"/>
    </row>
    <row r="630867" spans="1:4" x14ac:dyDescent="0.35">
      <c r="A630867" s="1"/>
      <c r="B630867" s="1"/>
      <c r="C630867" s="1"/>
      <c r="D630867" s="1"/>
    </row>
    <row r="630886" spans="1:4" x14ac:dyDescent="0.35">
      <c r="A630886" s="1"/>
      <c r="B630886" s="1"/>
      <c r="C630886" s="1"/>
      <c r="D630886" s="1"/>
    </row>
    <row r="630905" spans="1:4" x14ac:dyDescent="0.35">
      <c r="A630905" s="1"/>
      <c r="B630905" s="1"/>
      <c r="C630905" s="1"/>
      <c r="D630905" s="1"/>
    </row>
    <row r="630924" spans="1:4" x14ac:dyDescent="0.35">
      <c r="A630924" s="1"/>
      <c r="B630924" s="1"/>
      <c r="C630924" s="1"/>
      <c r="D630924" s="1"/>
    </row>
    <row r="630943" spans="1:4" x14ac:dyDescent="0.35">
      <c r="A630943" s="1"/>
      <c r="B630943" s="1"/>
      <c r="C630943" s="1"/>
      <c r="D630943" s="1"/>
    </row>
    <row r="630962" spans="1:4" x14ac:dyDescent="0.35">
      <c r="A630962" s="1"/>
      <c r="B630962" s="1"/>
      <c r="C630962" s="1"/>
      <c r="D630962" s="1"/>
    </row>
    <row r="630981" spans="1:4" x14ac:dyDescent="0.35">
      <c r="A630981" s="1"/>
      <c r="B630981" s="1"/>
      <c r="C630981" s="1"/>
      <c r="D630981" s="1"/>
    </row>
    <row r="631000" spans="1:4" x14ac:dyDescent="0.35">
      <c r="A631000" s="1"/>
      <c r="B631000" s="1"/>
      <c r="C631000" s="1"/>
      <c r="D631000" s="1"/>
    </row>
    <row r="631019" spans="1:4" x14ac:dyDescent="0.35">
      <c r="A631019" s="1"/>
      <c r="B631019" s="1"/>
      <c r="C631019" s="1"/>
      <c r="D631019" s="1"/>
    </row>
    <row r="631038" spans="1:4" x14ac:dyDescent="0.35">
      <c r="A631038" s="1"/>
      <c r="B631038" s="1"/>
      <c r="C631038" s="1"/>
      <c r="D631038" s="1"/>
    </row>
    <row r="631057" spans="1:4" x14ac:dyDescent="0.35">
      <c r="A631057" s="1"/>
      <c r="B631057" s="1"/>
      <c r="C631057" s="1"/>
      <c r="D631057" s="1"/>
    </row>
    <row r="631076" spans="1:4" x14ac:dyDescent="0.35">
      <c r="A631076" s="1"/>
      <c r="B631076" s="1"/>
      <c r="C631076" s="1"/>
      <c r="D631076" s="1"/>
    </row>
    <row r="631095" spans="1:4" x14ac:dyDescent="0.35">
      <c r="A631095" s="1"/>
      <c r="B631095" s="1"/>
      <c r="C631095" s="1"/>
      <c r="D631095" s="1"/>
    </row>
    <row r="631114" spans="1:4" x14ac:dyDescent="0.35">
      <c r="A631114" s="1"/>
      <c r="B631114" s="1"/>
      <c r="C631114" s="1"/>
      <c r="D631114" s="1"/>
    </row>
    <row r="631133" spans="1:4" x14ac:dyDescent="0.35">
      <c r="A631133" s="1"/>
      <c r="B631133" s="1"/>
      <c r="C631133" s="1"/>
      <c r="D631133" s="1"/>
    </row>
    <row r="631152" spans="1:4" x14ac:dyDescent="0.35">
      <c r="A631152" s="1"/>
      <c r="B631152" s="1"/>
      <c r="C631152" s="1"/>
      <c r="D631152" s="1"/>
    </row>
    <row r="631171" spans="1:4" x14ac:dyDescent="0.35">
      <c r="A631171" s="1"/>
      <c r="B631171" s="1"/>
      <c r="C631171" s="1"/>
      <c r="D631171" s="1"/>
    </row>
    <row r="631190" spans="1:4" x14ac:dyDescent="0.35">
      <c r="A631190" s="1"/>
      <c r="B631190" s="1"/>
      <c r="C631190" s="1"/>
      <c r="D631190" s="1"/>
    </row>
    <row r="631209" spans="1:4" x14ac:dyDescent="0.35">
      <c r="A631209" s="1"/>
      <c r="B631209" s="1"/>
      <c r="C631209" s="1"/>
      <c r="D631209" s="1"/>
    </row>
    <row r="631228" spans="1:4" x14ac:dyDescent="0.35">
      <c r="A631228" s="1"/>
      <c r="B631228" s="1"/>
      <c r="C631228" s="1"/>
      <c r="D631228" s="1"/>
    </row>
    <row r="631247" spans="1:4" x14ac:dyDescent="0.35">
      <c r="A631247" s="1"/>
      <c r="B631247" s="1"/>
      <c r="C631247" s="1"/>
      <c r="D631247" s="1"/>
    </row>
    <row r="631266" spans="1:4" x14ac:dyDescent="0.35">
      <c r="A631266" s="1"/>
      <c r="B631266" s="1"/>
      <c r="C631266" s="1"/>
      <c r="D631266" s="1"/>
    </row>
    <row r="631285" spans="1:4" x14ac:dyDescent="0.35">
      <c r="A631285" s="1"/>
      <c r="B631285" s="1"/>
      <c r="C631285" s="1"/>
      <c r="D631285" s="1"/>
    </row>
    <row r="631304" spans="1:4" x14ac:dyDescent="0.35">
      <c r="A631304" s="1"/>
      <c r="B631304" s="1"/>
      <c r="C631304" s="1"/>
      <c r="D631304" s="1"/>
    </row>
    <row r="631323" spans="1:4" x14ac:dyDescent="0.35">
      <c r="A631323" s="1"/>
      <c r="B631323" s="1"/>
      <c r="C631323" s="1"/>
      <c r="D631323" s="1"/>
    </row>
    <row r="631342" spans="1:4" x14ac:dyDescent="0.35">
      <c r="A631342" s="1"/>
      <c r="B631342" s="1"/>
      <c r="C631342" s="1"/>
      <c r="D631342" s="1"/>
    </row>
    <row r="631361" spans="1:4" x14ac:dyDescent="0.35">
      <c r="A631361" s="1"/>
      <c r="B631361" s="1"/>
      <c r="C631361" s="1"/>
      <c r="D631361" s="1"/>
    </row>
    <row r="631380" spans="1:4" x14ac:dyDescent="0.35">
      <c r="A631380" s="1"/>
      <c r="B631380" s="1"/>
      <c r="C631380" s="1"/>
      <c r="D631380" s="1"/>
    </row>
    <row r="631399" spans="1:4" x14ac:dyDescent="0.35">
      <c r="A631399" s="1"/>
      <c r="B631399" s="1"/>
      <c r="C631399" s="1"/>
      <c r="D631399" s="1"/>
    </row>
    <row r="631418" spans="1:4" x14ac:dyDescent="0.35">
      <c r="A631418" s="1"/>
      <c r="B631418" s="1"/>
      <c r="C631418" s="1"/>
      <c r="D631418" s="1"/>
    </row>
    <row r="631437" spans="1:4" x14ac:dyDescent="0.35">
      <c r="A631437" s="1"/>
      <c r="B631437" s="1"/>
      <c r="C631437" s="1"/>
      <c r="D631437" s="1"/>
    </row>
    <row r="631456" spans="1:4" x14ac:dyDescent="0.35">
      <c r="A631456" s="1"/>
      <c r="B631456" s="1"/>
      <c r="C631456" s="1"/>
      <c r="D631456" s="1"/>
    </row>
    <row r="631475" spans="1:4" x14ac:dyDescent="0.35">
      <c r="A631475" s="1"/>
      <c r="B631475" s="1"/>
      <c r="C631475" s="1"/>
      <c r="D631475" s="1"/>
    </row>
    <row r="631494" spans="1:4" x14ac:dyDescent="0.35">
      <c r="A631494" s="1"/>
      <c r="B631494" s="1"/>
      <c r="C631494" s="1"/>
      <c r="D631494" s="1"/>
    </row>
    <row r="631513" spans="1:4" x14ac:dyDescent="0.35">
      <c r="A631513" s="1"/>
      <c r="B631513" s="1"/>
      <c r="C631513" s="1"/>
      <c r="D631513" s="1"/>
    </row>
    <row r="631532" spans="1:4" x14ac:dyDescent="0.35">
      <c r="A631532" s="1"/>
      <c r="B631532" s="1"/>
      <c r="C631532" s="1"/>
      <c r="D631532" s="1"/>
    </row>
    <row r="631551" spans="1:4" x14ac:dyDescent="0.35">
      <c r="A631551" s="1"/>
      <c r="B631551" s="1"/>
      <c r="C631551" s="1"/>
      <c r="D631551" s="1"/>
    </row>
    <row r="631570" spans="1:4" x14ac:dyDescent="0.35">
      <c r="A631570" s="1"/>
      <c r="B631570" s="1"/>
      <c r="C631570" s="1"/>
      <c r="D631570" s="1"/>
    </row>
    <row r="631589" spans="1:4" x14ac:dyDescent="0.35">
      <c r="A631589" s="1"/>
      <c r="B631589" s="1"/>
      <c r="C631589" s="1"/>
      <c r="D631589" s="1"/>
    </row>
    <row r="631608" spans="1:4" x14ac:dyDescent="0.35">
      <c r="A631608" s="1"/>
      <c r="B631608" s="1"/>
      <c r="C631608" s="1"/>
      <c r="D631608" s="1"/>
    </row>
    <row r="631627" spans="1:4" x14ac:dyDescent="0.35">
      <c r="A631627" s="1"/>
      <c r="B631627" s="1"/>
      <c r="C631627" s="1"/>
      <c r="D631627" s="1"/>
    </row>
    <row r="631646" spans="1:4" x14ac:dyDescent="0.35">
      <c r="A631646" s="1"/>
      <c r="B631646" s="1"/>
      <c r="C631646" s="1"/>
      <c r="D631646" s="1"/>
    </row>
    <row r="631665" spans="1:4" x14ac:dyDescent="0.35">
      <c r="A631665" s="1"/>
      <c r="B631665" s="1"/>
      <c r="C631665" s="1"/>
      <c r="D631665" s="1"/>
    </row>
    <row r="631684" spans="1:4" x14ac:dyDescent="0.35">
      <c r="A631684" s="1"/>
      <c r="B631684" s="1"/>
      <c r="C631684" s="1"/>
      <c r="D631684" s="1"/>
    </row>
    <row r="631703" spans="1:4" x14ac:dyDescent="0.35">
      <c r="A631703" s="1"/>
      <c r="B631703" s="1"/>
      <c r="C631703" s="1"/>
      <c r="D631703" s="1"/>
    </row>
    <row r="631722" spans="1:4" x14ac:dyDescent="0.35">
      <c r="A631722" s="1"/>
      <c r="B631722" s="1"/>
      <c r="C631722" s="1"/>
      <c r="D631722" s="1"/>
    </row>
    <row r="631741" spans="1:4" x14ac:dyDescent="0.35">
      <c r="A631741" s="1"/>
      <c r="B631741" s="1"/>
      <c r="C631741" s="1"/>
      <c r="D631741" s="1"/>
    </row>
    <row r="631760" spans="1:4" x14ac:dyDescent="0.35">
      <c r="A631760" s="1"/>
      <c r="B631760" s="1"/>
      <c r="C631760" s="1"/>
      <c r="D631760" s="1"/>
    </row>
    <row r="631779" spans="1:4" x14ac:dyDescent="0.35">
      <c r="A631779" s="1"/>
      <c r="B631779" s="1"/>
      <c r="C631779" s="1"/>
      <c r="D631779" s="1"/>
    </row>
    <row r="631798" spans="1:4" x14ac:dyDescent="0.35">
      <c r="A631798" s="1"/>
      <c r="B631798" s="1"/>
      <c r="C631798" s="1"/>
      <c r="D631798" s="1"/>
    </row>
    <row r="631817" spans="1:4" x14ac:dyDescent="0.35">
      <c r="A631817" s="1"/>
      <c r="B631817" s="1"/>
      <c r="C631817" s="1"/>
      <c r="D631817" s="1"/>
    </row>
    <row r="631836" spans="1:4" x14ac:dyDescent="0.35">
      <c r="A631836" s="1"/>
      <c r="B631836" s="1"/>
      <c r="C631836" s="1"/>
      <c r="D631836" s="1"/>
    </row>
    <row r="631855" spans="1:4" x14ac:dyDescent="0.35">
      <c r="A631855" s="1"/>
      <c r="B631855" s="1"/>
      <c r="C631855" s="1"/>
      <c r="D631855" s="1"/>
    </row>
    <row r="631874" spans="1:4" x14ac:dyDescent="0.35">
      <c r="A631874" s="1"/>
      <c r="B631874" s="1"/>
      <c r="C631874" s="1"/>
      <c r="D631874" s="1"/>
    </row>
    <row r="631893" spans="1:4" x14ac:dyDescent="0.35">
      <c r="A631893" s="1"/>
      <c r="B631893" s="1"/>
      <c r="C631893" s="1"/>
      <c r="D631893" s="1"/>
    </row>
    <row r="631912" spans="1:4" x14ac:dyDescent="0.35">
      <c r="A631912" s="1"/>
      <c r="B631912" s="1"/>
      <c r="C631912" s="1"/>
      <c r="D631912" s="1"/>
    </row>
    <row r="631931" spans="1:4" x14ac:dyDescent="0.35">
      <c r="A631931" s="1"/>
      <c r="B631931" s="1"/>
      <c r="C631931" s="1"/>
      <c r="D631931" s="1"/>
    </row>
    <row r="631950" spans="1:4" x14ac:dyDescent="0.35">
      <c r="A631950" s="1"/>
      <c r="B631950" s="1"/>
      <c r="C631950" s="1"/>
      <c r="D631950" s="1"/>
    </row>
    <row r="631969" spans="1:4" x14ac:dyDescent="0.35">
      <c r="A631969" s="1"/>
      <c r="B631969" s="1"/>
      <c r="C631969" s="1"/>
      <c r="D631969" s="1"/>
    </row>
    <row r="631988" spans="1:4" x14ac:dyDescent="0.35">
      <c r="A631988" s="1"/>
      <c r="B631988" s="1"/>
      <c r="C631988" s="1"/>
      <c r="D631988" s="1"/>
    </row>
    <row r="632007" spans="1:4" x14ac:dyDescent="0.35">
      <c r="A632007" s="1"/>
      <c r="B632007" s="1"/>
      <c r="C632007" s="1"/>
      <c r="D632007" s="1"/>
    </row>
    <row r="632026" spans="1:4" x14ac:dyDescent="0.35">
      <c r="A632026" s="1"/>
      <c r="B632026" s="1"/>
      <c r="C632026" s="1"/>
      <c r="D632026" s="1"/>
    </row>
    <row r="632045" spans="1:4" x14ac:dyDescent="0.35">
      <c r="A632045" s="1"/>
      <c r="B632045" s="1"/>
      <c r="C632045" s="1"/>
      <c r="D632045" s="1"/>
    </row>
    <row r="632064" spans="1:4" x14ac:dyDescent="0.35">
      <c r="A632064" s="1"/>
      <c r="B632064" s="1"/>
      <c r="C632064" s="1"/>
      <c r="D632064" s="1"/>
    </row>
    <row r="632083" spans="1:4" x14ac:dyDescent="0.35">
      <c r="A632083" s="1"/>
      <c r="B632083" s="1"/>
      <c r="C632083" s="1"/>
      <c r="D632083" s="1"/>
    </row>
    <row r="632102" spans="1:4" x14ac:dyDescent="0.35">
      <c r="A632102" s="1"/>
      <c r="B632102" s="1"/>
      <c r="C632102" s="1"/>
      <c r="D632102" s="1"/>
    </row>
    <row r="632121" spans="1:4" x14ac:dyDescent="0.35">
      <c r="A632121" s="1"/>
      <c r="B632121" s="1"/>
      <c r="C632121" s="1"/>
      <c r="D632121" s="1"/>
    </row>
    <row r="632140" spans="1:4" x14ac:dyDescent="0.35">
      <c r="A632140" s="1"/>
      <c r="B632140" s="1"/>
      <c r="C632140" s="1"/>
      <c r="D632140" s="1"/>
    </row>
    <row r="632159" spans="1:4" x14ac:dyDescent="0.35">
      <c r="A632159" s="1"/>
      <c r="B632159" s="1"/>
      <c r="C632159" s="1"/>
      <c r="D632159" s="1"/>
    </row>
    <row r="632178" spans="1:4" x14ac:dyDescent="0.35">
      <c r="A632178" s="1"/>
      <c r="B632178" s="1"/>
      <c r="C632178" s="1"/>
      <c r="D632178" s="1"/>
    </row>
    <row r="632197" spans="1:4" x14ac:dyDescent="0.35">
      <c r="A632197" s="1"/>
      <c r="B632197" s="1"/>
      <c r="C632197" s="1"/>
      <c r="D632197" s="1"/>
    </row>
    <row r="632216" spans="1:4" x14ac:dyDescent="0.35">
      <c r="A632216" s="1"/>
      <c r="B632216" s="1"/>
      <c r="C632216" s="1"/>
      <c r="D632216" s="1"/>
    </row>
    <row r="632235" spans="1:4" x14ac:dyDescent="0.35">
      <c r="A632235" s="1"/>
      <c r="B632235" s="1"/>
      <c r="C632235" s="1"/>
      <c r="D632235" s="1"/>
    </row>
    <row r="632254" spans="1:4" x14ac:dyDescent="0.35">
      <c r="A632254" s="1"/>
      <c r="B632254" s="1"/>
      <c r="C632254" s="1"/>
      <c r="D632254" s="1"/>
    </row>
    <row r="632273" spans="1:4" x14ac:dyDescent="0.35">
      <c r="A632273" s="1"/>
      <c r="B632273" s="1"/>
      <c r="C632273" s="1"/>
      <c r="D632273" s="1"/>
    </row>
    <row r="632292" spans="1:4" x14ac:dyDescent="0.35">
      <c r="A632292" s="1"/>
      <c r="B632292" s="1"/>
      <c r="C632292" s="1"/>
      <c r="D632292" s="1"/>
    </row>
    <row r="632311" spans="1:4" x14ac:dyDescent="0.35">
      <c r="A632311" s="1"/>
      <c r="B632311" s="1"/>
      <c r="C632311" s="1"/>
      <c r="D632311" s="1"/>
    </row>
    <row r="632330" spans="1:4" x14ac:dyDescent="0.35">
      <c r="A632330" s="1"/>
      <c r="B632330" s="1"/>
      <c r="C632330" s="1"/>
      <c r="D632330" s="1"/>
    </row>
    <row r="632349" spans="1:4" x14ac:dyDescent="0.35">
      <c r="A632349" s="1"/>
      <c r="B632349" s="1"/>
      <c r="C632349" s="1"/>
      <c r="D632349" s="1"/>
    </row>
    <row r="632368" spans="1:4" x14ac:dyDescent="0.35">
      <c r="A632368" s="1"/>
      <c r="B632368" s="1"/>
      <c r="C632368" s="1"/>
      <c r="D632368" s="1"/>
    </row>
    <row r="632387" spans="1:4" x14ac:dyDescent="0.35">
      <c r="A632387" s="1"/>
      <c r="B632387" s="1"/>
      <c r="C632387" s="1"/>
      <c r="D632387" s="1"/>
    </row>
    <row r="632406" spans="1:4" x14ac:dyDescent="0.35">
      <c r="A632406" s="1"/>
      <c r="B632406" s="1"/>
      <c r="C632406" s="1"/>
      <c r="D632406" s="1"/>
    </row>
    <row r="632425" spans="1:4" x14ac:dyDescent="0.35">
      <c r="A632425" s="1"/>
      <c r="B632425" s="1"/>
      <c r="C632425" s="1"/>
      <c r="D632425" s="1"/>
    </row>
    <row r="632444" spans="1:4" x14ac:dyDescent="0.35">
      <c r="A632444" s="1"/>
      <c r="B632444" s="1"/>
      <c r="C632444" s="1"/>
      <c r="D632444" s="1"/>
    </row>
    <row r="632463" spans="1:4" x14ac:dyDescent="0.35">
      <c r="A632463" s="1"/>
      <c r="B632463" s="1"/>
      <c r="C632463" s="1"/>
      <c r="D632463" s="1"/>
    </row>
    <row r="632482" spans="1:4" x14ac:dyDescent="0.35">
      <c r="A632482" s="1"/>
      <c r="B632482" s="1"/>
      <c r="C632482" s="1"/>
      <c r="D632482" s="1"/>
    </row>
    <row r="632501" spans="1:4" x14ac:dyDescent="0.35">
      <c r="A632501" s="1"/>
      <c r="B632501" s="1"/>
      <c r="C632501" s="1"/>
      <c r="D632501" s="1"/>
    </row>
    <row r="632520" spans="1:4" x14ac:dyDescent="0.35">
      <c r="A632520" s="1"/>
      <c r="B632520" s="1"/>
      <c r="C632520" s="1"/>
      <c r="D632520" s="1"/>
    </row>
    <row r="632539" spans="1:4" x14ac:dyDescent="0.35">
      <c r="A632539" s="1"/>
      <c r="B632539" s="1"/>
      <c r="C632539" s="1"/>
      <c r="D632539" s="1"/>
    </row>
    <row r="632558" spans="1:4" x14ac:dyDescent="0.35">
      <c r="A632558" s="1"/>
      <c r="B632558" s="1"/>
      <c r="C632558" s="1"/>
      <c r="D632558" s="1"/>
    </row>
    <row r="632577" spans="1:4" x14ac:dyDescent="0.35">
      <c r="A632577" s="1"/>
      <c r="B632577" s="1"/>
      <c r="C632577" s="1"/>
      <c r="D632577" s="1"/>
    </row>
    <row r="632596" spans="1:4" x14ac:dyDescent="0.35">
      <c r="A632596" s="1"/>
      <c r="B632596" s="1"/>
      <c r="C632596" s="1"/>
      <c r="D632596" s="1"/>
    </row>
    <row r="632615" spans="1:4" x14ac:dyDescent="0.35">
      <c r="A632615" s="1"/>
      <c r="B632615" s="1"/>
      <c r="C632615" s="1"/>
      <c r="D632615" s="1"/>
    </row>
    <row r="632634" spans="1:4" x14ac:dyDescent="0.35">
      <c r="A632634" s="1"/>
      <c r="B632634" s="1"/>
      <c r="C632634" s="1"/>
      <c r="D632634" s="1"/>
    </row>
    <row r="632653" spans="1:4" x14ac:dyDescent="0.35">
      <c r="A632653" s="1"/>
      <c r="B632653" s="1"/>
      <c r="C632653" s="1"/>
      <c r="D632653" s="1"/>
    </row>
    <row r="632672" spans="1:4" x14ac:dyDescent="0.35">
      <c r="A632672" s="1"/>
      <c r="B632672" s="1"/>
      <c r="C632672" s="1"/>
      <c r="D632672" s="1"/>
    </row>
    <row r="632691" spans="1:4" x14ac:dyDescent="0.35">
      <c r="A632691" s="1"/>
      <c r="B632691" s="1"/>
      <c r="C632691" s="1"/>
      <c r="D632691" s="1"/>
    </row>
    <row r="632710" spans="1:4" x14ac:dyDescent="0.35">
      <c r="A632710" s="1"/>
      <c r="B632710" s="1"/>
      <c r="C632710" s="1"/>
      <c r="D632710" s="1"/>
    </row>
    <row r="632729" spans="1:4" x14ac:dyDescent="0.35">
      <c r="A632729" s="1"/>
      <c r="B632729" s="1"/>
      <c r="C632729" s="1"/>
      <c r="D632729" s="1"/>
    </row>
    <row r="632748" spans="1:4" x14ac:dyDescent="0.35">
      <c r="A632748" s="1"/>
      <c r="B632748" s="1"/>
      <c r="C632748" s="1"/>
      <c r="D632748" s="1"/>
    </row>
    <row r="632767" spans="1:4" x14ac:dyDescent="0.35">
      <c r="A632767" s="1"/>
      <c r="B632767" s="1"/>
      <c r="C632767" s="1"/>
      <c r="D632767" s="1"/>
    </row>
    <row r="632786" spans="1:4" x14ac:dyDescent="0.35">
      <c r="A632786" s="1"/>
      <c r="B632786" s="1"/>
      <c r="C632786" s="1"/>
      <c r="D632786" s="1"/>
    </row>
    <row r="632805" spans="1:4" x14ac:dyDescent="0.35">
      <c r="A632805" s="1"/>
      <c r="B632805" s="1"/>
      <c r="C632805" s="1"/>
      <c r="D632805" s="1"/>
    </row>
    <row r="632824" spans="1:4" x14ac:dyDescent="0.35">
      <c r="A632824" s="1"/>
      <c r="B632824" s="1"/>
      <c r="C632824" s="1"/>
      <c r="D632824" s="1"/>
    </row>
    <row r="632843" spans="1:4" x14ac:dyDescent="0.35">
      <c r="A632843" s="1"/>
      <c r="B632843" s="1"/>
      <c r="C632843" s="1"/>
      <c r="D632843" s="1"/>
    </row>
    <row r="632862" spans="1:4" x14ac:dyDescent="0.35">
      <c r="A632862" s="1"/>
      <c r="B632862" s="1"/>
      <c r="C632862" s="1"/>
      <c r="D632862" s="1"/>
    </row>
    <row r="632881" spans="1:4" x14ac:dyDescent="0.35">
      <c r="A632881" s="1"/>
      <c r="B632881" s="1"/>
      <c r="C632881" s="1"/>
      <c r="D632881" s="1"/>
    </row>
    <row r="632900" spans="1:4" x14ac:dyDescent="0.35">
      <c r="A632900" s="1"/>
      <c r="B632900" s="1"/>
      <c r="C632900" s="1"/>
      <c r="D632900" s="1"/>
    </row>
    <row r="632919" spans="1:4" x14ac:dyDescent="0.35">
      <c r="A632919" s="1"/>
      <c r="B632919" s="1"/>
      <c r="C632919" s="1"/>
      <c r="D632919" s="1"/>
    </row>
    <row r="632938" spans="1:4" x14ac:dyDescent="0.35">
      <c r="A632938" s="1"/>
      <c r="B632938" s="1"/>
      <c r="C632938" s="1"/>
      <c r="D632938" s="1"/>
    </row>
    <row r="632957" spans="1:4" x14ac:dyDescent="0.35">
      <c r="A632957" s="1"/>
      <c r="B632957" s="1"/>
      <c r="C632957" s="1"/>
      <c r="D632957" s="1"/>
    </row>
    <row r="632976" spans="1:4" x14ac:dyDescent="0.35">
      <c r="A632976" s="1"/>
      <c r="B632976" s="1"/>
      <c r="C632976" s="1"/>
      <c r="D632976" s="1"/>
    </row>
    <row r="632995" spans="1:4" x14ac:dyDescent="0.35">
      <c r="A632995" s="1"/>
      <c r="B632995" s="1"/>
      <c r="C632995" s="1"/>
      <c r="D632995" s="1"/>
    </row>
    <row r="633014" spans="1:4" x14ac:dyDescent="0.35">
      <c r="A633014" s="1"/>
      <c r="B633014" s="1"/>
      <c r="C633014" s="1"/>
      <c r="D633014" s="1"/>
    </row>
    <row r="633033" spans="1:4" x14ac:dyDescent="0.35">
      <c r="A633033" s="1"/>
      <c r="B633033" s="1"/>
      <c r="C633033" s="1"/>
      <c r="D633033" s="1"/>
    </row>
    <row r="633052" spans="1:4" x14ac:dyDescent="0.35">
      <c r="A633052" s="1"/>
      <c r="B633052" s="1"/>
      <c r="C633052" s="1"/>
      <c r="D633052" s="1"/>
    </row>
    <row r="633071" spans="1:4" x14ac:dyDescent="0.35">
      <c r="A633071" s="1"/>
      <c r="B633071" s="1"/>
      <c r="C633071" s="1"/>
      <c r="D633071" s="1"/>
    </row>
    <row r="633090" spans="1:4" x14ac:dyDescent="0.35">
      <c r="A633090" s="1"/>
      <c r="B633090" s="1"/>
      <c r="C633090" s="1"/>
      <c r="D633090" s="1"/>
    </row>
    <row r="633109" spans="1:4" x14ac:dyDescent="0.35">
      <c r="A633109" s="1"/>
      <c r="B633109" s="1"/>
      <c r="C633109" s="1"/>
      <c r="D633109" s="1"/>
    </row>
    <row r="633128" spans="1:4" x14ac:dyDescent="0.35">
      <c r="A633128" s="1"/>
      <c r="B633128" s="1"/>
      <c r="C633128" s="1"/>
      <c r="D633128" s="1"/>
    </row>
    <row r="633147" spans="1:4" x14ac:dyDescent="0.35">
      <c r="A633147" s="1"/>
      <c r="B633147" s="1"/>
      <c r="C633147" s="1"/>
      <c r="D633147" s="1"/>
    </row>
    <row r="633166" spans="1:4" x14ac:dyDescent="0.35">
      <c r="A633166" s="1"/>
      <c r="B633166" s="1"/>
      <c r="C633166" s="1"/>
      <c r="D633166" s="1"/>
    </row>
    <row r="633185" spans="1:4" x14ac:dyDescent="0.35">
      <c r="A633185" s="1"/>
      <c r="B633185" s="1"/>
      <c r="C633185" s="1"/>
      <c r="D633185" s="1"/>
    </row>
    <row r="633204" spans="1:4" x14ac:dyDescent="0.35">
      <c r="A633204" s="1"/>
      <c r="B633204" s="1"/>
      <c r="C633204" s="1"/>
      <c r="D633204" s="1"/>
    </row>
    <row r="633223" spans="1:4" x14ac:dyDescent="0.35">
      <c r="A633223" s="1"/>
      <c r="B633223" s="1"/>
      <c r="C633223" s="1"/>
      <c r="D633223" s="1"/>
    </row>
    <row r="633242" spans="1:4" x14ac:dyDescent="0.35">
      <c r="A633242" s="1"/>
      <c r="B633242" s="1"/>
      <c r="C633242" s="1"/>
      <c r="D633242" s="1"/>
    </row>
    <row r="633261" spans="1:4" x14ac:dyDescent="0.35">
      <c r="A633261" s="1"/>
      <c r="B633261" s="1"/>
      <c r="C633261" s="1"/>
      <c r="D633261" s="1"/>
    </row>
    <row r="633280" spans="1:4" x14ac:dyDescent="0.35">
      <c r="A633280" s="1"/>
      <c r="B633280" s="1"/>
      <c r="C633280" s="1"/>
      <c r="D633280" s="1"/>
    </row>
    <row r="633299" spans="1:4" x14ac:dyDescent="0.35">
      <c r="A633299" s="1"/>
      <c r="B633299" s="1"/>
      <c r="C633299" s="1"/>
      <c r="D633299" s="1"/>
    </row>
    <row r="633318" spans="1:4" x14ac:dyDescent="0.35">
      <c r="A633318" s="1"/>
      <c r="B633318" s="1"/>
      <c r="C633318" s="1"/>
      <c r="D633318" s="1"/>
    </row>
    <row r="633337" spans="1:4" x14ac:dyDescent="0.35">
      <c r="A633337" s="1"/>
      <c r="B633337" s="1"/>
      <c r="C633337" s="1"/>
      <c r="D633337" s="1"/>
    </row>
    <row r="633356" spans="1:4" x14ac:dyDescent="0.35">
      <c r="A633356" s="1"/>
      <c r="B633356" s="1"/>
      <c r="C633356" s="1"/>
      <c r="D633356" s="1"/>
    </row>
    <row r="633375" spans="1:4" x14ac:dyDescent="0.35">
      <c r="A633375" s="1"/>
      <c r="B633375" s="1"/>
      <c r="C633375" s="1"/>
      <c r="D633375" s="1"/>
    </row>
    <row r="633394" spans="1:4" x14ac:dyDescent="0.35">
      <c r="A633394" s="1"/>
      <c r="B633394" s="1"/>
      <c r="C633394" s="1"/>
      <c r="D633394" s="1"/>
    </row>
    <row r="633413" spans="1:4" x14ac:dyDescent="0.35">
      <c r="A633413" s="1"/>
      <c r="B633413" s="1"/>
      <c r="C633413" s="1"/>
      <c r="D633413" s="1"/>
    </row>
    <row r="633432" spans="1:4" x14ac:dyDescent="0.35">
      <c r="A633432" s="1"/>
      <c r="B633432" s="1"/>
      <c r="C633432" s="1"/>
      <c r="D633432" s="1"/>
    </row>
    <row r="633451" spans="1:4" x14ac:dyDescent="0.35">
      <c r="A633451" s="1"/>
      <c r="B633451" s="1"/>
      <c r="C633451" s="1"/>
      <c r="D633451" s="1"/>
    </row>
    <row r="633470" spans="1:4" x14ac:dyDescent="0.35">
      <c r="A633470" s="1"/>
      <c r="B633470" s="1"/>
      <c r="C633470" s="1"/>
      <c r="D633470" s="1"/>
    </row>
    <row r="633489" spans="1:4" x14ac:dyDescent="0.35">
      <c r="A633489" s="1"/>
      <c r="B633489" s="1"/>
      <c r="C633489" s="1"/>
      <c r="D633489" s="1"/>
    </row>
    <row r="633508" spans="1:4" x14ac:dyDescent="0.35">
      <c r="A633508" s="1"/>
      <c r="B633508" s="1"/>
      <c r="C633508" s="1"/>
      <c r="D633508" s="1"/>
    </row>
    <row r="633527" spans="1:4" x14ac:dyDescent="0.35">
      <c r="A633527" s="1"/>
      <c r="B633527" s="1"/>
      <c r="C633527" s="1"/>
      <c r="D633527" s="1"/>
    </row>
    <row r="633546" spans="1:4" x14ac:dyDescent="0.35">
      <c r="A633546" s="1"/>
      <c r="B633546" s="1"/>
      <c r="C633546" s="1"/>
      <c r="D633546" s="1"/>
    </row>
    <row r="633565" spans="1:4" x14ac:dyDescent="0.35">
      <c r="A633565" s="1"/>
      <c r="B633565" s="1"/>
      <c r="C633565" s="1"/>
      <c r="D633565" s="1"/>
    </row>
    <row r="633584" spans="1:4" x14ac:dyDescent="0.35">
      <c r="A633584" s="1"/>
      <c r="B633584" s="1"/>
      <c r="C633584" s="1"/>
      <c r="D633584" s="1"/>
    </row>
    <row r="633603" spans="1:4" x14ac:dyDescent="0.35">
      <c r="A633603" s="1"/>
      <c r="B633603" s="1"/>
      <c r="C633603" s="1"/>
      <c r="D633603" s="1"/>
    </row>
    <row r="633622" spans="1:4" x14ac:dyDescent="0.35">
      <c r="A633622" s="1"/>
      <c r="B633622" s="1"/>
      <c r="C633622" s="1"/>
      <c r="D633622" s="1"/>
    </row>
    <row r="633641" spans="1:4" x14ac:dyDescent="0.35">
      <c r="A633641" s="1"/>
      <c r="B633641" s="1"/>
      <c r="C633641" s="1"/>
      <c r="D633641" s="1"/>
    </row>
    <row r="633660" spans="1:4" x14ac:dyDescent="0.35">
      <c r="A633660" s="1"/>
      <c r="B633660" s="1"/>
      <c r="C633660" s="1"/>
      <c r="D633660" s="1"/>
    </row>
    <row r="633679" spans="1:4" x14ac:dyDescent="0.35">
      <c r="A633679" s="1"/>
      <c r="B633679" s="1"/>
      <c r="C633679" s="1"/>
      <c r="D633679" s="1"/>
    </row>
    <row r="633698" spans="1:4" x14ac:dyDescent="0.35">
      <c r="A633698" s="1"/>
      <c r="B633698" s="1"/>
      <c r="C633698" s="1"/>
      <c r="D633698" s="1"/>
    </row>
    <row r="633717" spans="1:4" x14ac:dyDescent="0.35">
      <c r="A633717" s="1"/>
      <c r="B633717" s="1"/>
      <c r="C633717" s="1"/>
      <c r="D633717" s="1"/>
    </row>
    <row r="633736" spans="1:4" x14ac:dyDescent="0.35">
      <c r="A633736" s="1"/>
      <c r="B633736" s="1"/>
      <c r="C633736" s="1"/>
      <c r="D633736" s="1"/>
    </row>
    <row r="633755" spans="1:4" x14ac:dyDescent="0.35">
      <c r="A633755" s="1"/>
      <c r="B633755" s="1"/>
      <c r="C633755" s="1"/>
      <c r="D633755" s="1"/>
    </row>
    <row r="633774" spans="1:4" x14ac:dyDescent="0.35">
      <c r="A633774" s="1"/>
      <c r="B633774" s="1"/>
      <c r="C633774" s="1"/>
      <c r="D633774" s="1"/>
    </row>
    <row r="633793" spans="1:4" x14ac:dyDescent="0.35">
      <c r="A633793" s="1"/>
      <c r="B633793" s="1"/>
      <c r="C633793" s="1"/>
      <c r="D633793" s="1"/>
    </row>
    <row r="633812" spans="1:4" x14ac:dyDescent="0.35">
      <c r="A633812" s="1"/>
      <c r="B633812" s="1"/>
      <c r="C633812" s="1"/>
      <c r="D633812" s="1"/>
    </row>
    <row r="633831" spans="1:4" x14ac:dyDescent="0.35">
      <c r="A633831" s="1"/>
      <c r="B633831" s="1"/>
      <c r="C633831" s="1"/>
      <c r="D633831" s="1"/>
    </row>
    <row r="633850" spans="1:4" x14ac:dyDescent="0.35">
      <c r="A633850" s="1"/>
      <c r="B633850" s="1"/>
      <c r="C633850" s="1"/>
      <c r="D633850" s="1"/>
    </row>
    <row r="633869" spans="1:4" x14ac:dyDescent="0.35">
      <c r="A633869" s="1"/>
      <c r="B633869" s="1"/>
      <c r="C633869" s="1"/>
      <c r="D633869" s="1"/>
    </row>
    <row r="633888" spans="1:4" x14ac:dyDescent="0.35">
      <c r="A633888" s="1"/>
      <c r="B633888" s="1"/>
      <c r="C633888" s="1"/>
      <c r="D633888" s="1"/>
    </row>
    <row r="633907" spans="1:4" x14ac:dyDescent="0.35">
      <c r="A633907" s="1"/>
      <c r="B633907" s="1"/>
      <c r="C633907" s="1"/>
      <c r="D633907" s="1"/>
    </row>
    <row r="633926" spans="1:4" x14ac:dyDescent="0.35">
      <c r="A633926" s="1"/>
      <c r="B633926" s="1"/>
      <c r="C633926" s="1"/>
      <c r="D633926" s="1"/>
    </row>
    <row r="633945" spans="1:4" x14ac:dyDescent="0.35">
      <c r="A633945" s="1"/>
      <c r="B633945" s="1"/>
      <c r="C633945" s="1"/>
      <c r="D633945" s="1"/>
    </row>
    <row r="633964" spans="1:4" x14ac:dyDescent="0.35">
      <c r="A633964" s="1"/>
      <c r="B633964" s="1"/>
      <c r="C633964" s="1"/>
      <c r="D633964" s="1"/>
    </row>
    <row r="633983" spans="1:4" x14ac:dyDescent="0.35">
      <c r="A633983" s="1"/>
      <c r="B633983" s="1"/>
      <c r="C633983" s="1"/>
      <c r="D633983" s="1"/>
    </row>
    <row r="634002" spans="1:4" x14ac:dyDescent="0.35">
      <c r="A634002" s="1"/>
      <c r="B634002" s="1"/>
      <c r="C634002" s="1"/>
      <c r="D634002" s="1"/>
    </row>
    <row r="634021" spans="1:4" x14ac:dyDescent="0.35">
      <c r="A634021" s="1"/>
      <c r="B634021" s="1"/>
      <c r="C634021" s="1"/>
      <c r="D634021" s="1"/>
    </row>
    <row r="634040" spans="1:4" x14ac:dyDescent="0.35">
      <c r="A634040" s="1"/>
      <c r="B634040" s="1"/>
      <c r="C634040" s="1"/>
      <c r="D634040" s="1"/>
    </row>
    <row r="634059" spans="1:4" x14ac:dyDescent="0.35">
      <c r="A634059" s="1"/>
      <c r="B634059" s="1"/>
      <c r="C634059" s="1"/>
      <c r="D634059" s="1"/>
    </row>
    <row r="634078" spans="1:4" x14ac:dyDescent="0.35">
      <c r="A634078" s="1"/>
      <c r="B634078" s="1"/>
      <c r="C634078" s="1"/>
      <c r="D634078" s="1"/>
    </row>
    <row r="634097" spans="1:4" x14ac:dyDescent="0.35">
      <c r="A634097" s="1"/>
      <c r="B634097" s="1"/>
      <c r="C634097" s="1"/>
      <c r="D634097" s="1"/>
    </row>
    <row r="634116" spans="1:4" x14ac:dyDescent="0.35">
      <c r="A634116" s="1"/>
      <c r="B634116" s="1"/>
      <c r="C634116" s="1"/>
      <c r="D634116" s="1"/>
    </row>
    <row r="634135" spans="1:4" x14ac:dyDescent="0.35">
      <c r="A634135" s="1"/>
      <c r="B634135" s="1"/>
      <c r="C634135" s="1"/>
      <c r="D634135" s="1"/>
    </row>
    <row r="634154" spans="1:4" x14ac:dyDescent="0.35">
      <c r="A634154" s="1"/>
      <c r="B634154" s="1"/>
      <c r="C634154" s="1"/>
      <c r="D634154" s="1"/>
    </row>
    <row r="634173" spans="1:4" x14ac:dyDescent="0.35">
      <c r="A634173" s="1"/>
      <c r="B634173" s="1"/>
      <c r="C634173" s="1"/>
      <c r="D634173" s="1"/>
    </row>
    <row r="634192" spans="1:4" x14ac:dyDescent="0.35">
      <c r="A634192" s="1"/>
      <c r="B634192" s="1"/>
      <c r="C634192" s="1"/>
      <c r="D634192" s="1"/>
    </row>
    <row r="634211" spans="1:4" x14ac:dyDescent="0.35">
      <c r="A634211" s="1"/>
      <c r="B634211" s="1"/>
      <c r="C634211" s="1"/>
      <c r="D634211" s="1"/>
    </row>
    <row r="634230" spans="1:4" x14ac:dyDescent="0.35">
      <c r="A634230" s="1"/>
      <c r="B634230" s="1"/>
      <c r="C634230" s="1"/>
      <c r="D634230" s="1"/>
    </row>
    <row r="634249" spans="1:4" x14ac:dyDescent="0.35">
      <c r="A634249" s="1"/>
      <c r="B634249" s="1"/>
      <c r="C634249" s="1"/>
      <c r="D634249" s="1"/>
    </row>
    <row r="634268" spans="1:4" x14ac:dyDescent="0.35">
      <c r="A634268" s="1"/>
      <c r="B634268" s="1"/>
      <c r="C634268" s="1"/>
      <c r="D634268" s="1"/>
    </row>
    <row r="634287" spans="1:4" x14ac:dyDescent="0.35">
      <c r="A634287" s="1"/>
      <c r="B634287" s="1"/>
      <c r="C634287" s="1"/>
      <c r="D634287" s="1"/>
    </row>
    <row r="634306" spans="1:4" x14ac:dyDescent="0.35">
      <c r="A634306" s="1"/>
      <c r="B634306" s="1"/>
      <c r="C634306" s="1"/>
      <c r="D634306" s="1"/>
    </row>
    <row r="634325" spans="1:4" x14ac:dyDescent="0.35">
      <c r="A634325" s="1"/>
      <c r="B634325" s="1"/>
      <c r="C634325" s="1"/>
      <c r="D634325" s="1"/>
    </row>
    <row r="634344" spans="1:4" x14ac:dyDescent="0.35">
      <c r="A634344" s="1"/>
      <c r="B634344" s="1"/>
      <c r="C634344" s="1"/>
      <c r="D634344" s="1"/>
    </row>
    <row r="634363" spans="1:4" x14ac:dyDescent="0.35">
      <c r="A634363" s="1"/>
      <c r="B634363" s="1"/>
      <c r="C634363" s="1"/>
      <c r="D634363" s="1"/>
    </row>
    <row r="634382" spans="1:4" x14ac:dyDescent="0.35">
      <c r="A634382" s="1"/>
      <c r="B634382" s="1"/>
      <c r="C634382" s="1"/>
      <c r="D634382" s="1"/>
    </row>
    <row r="634401" spans="1:4" x14ac:dyDescent="0.35">
      <c r="A634401" s="1"/>
      <c r="B634401" s="1"/>
      <c r="C634401" s="1"/>
      <c r="D634401" s="1"/>
    </row>
    <row r="634420" spans="1:4" x14ac:dyDescent="0.35">
      <c r="A634420" s="1"/>
      <c r="B634420" s="1"/>
      <c r="C634420" s="1"/>
      <c r="D634420" s="1"/>
    </row>
    <row r="634439" spans="1:4" x14ac:dyDescent="0.35">
      <c r="A634439" s="1"/>
      <c r="B634439" s="1"/>
      <c r="C634439" s="1"/>
      <c r="D634439" s="1"/>
    </row>
    <row r="634458" spans="1:4" x14ac:dyDescent="0.35">
      <c r="A634458" s="1"/>
      <c r="B634458" s="1"/>
      <c r="C634458" s="1"/>
      <c r="D634458" s="1"/>
    </row>
    <row r="634477" spans="1:4" x14ac:dyDescent="0.35">
      <c r="A634477" s="1"/>
      <c r="B634477" s="1"/>
      <c r="C634477" s="1"/>
      <c r="D634477" s="1"/>
    </row>
    <row r="634496" spans="1:4" x14ac:dyDescent="0.35">
      <c r="A634496" s="1"/>
      <c r="B634496" s="1"/>
      <c r="C634496" s="1"/>
      <c r="D634496" s="1"/>
    </row>
    <row r="634515" spans="1:4" x14ac:dyDescent="0.35">
      <c r="A634515" s="1"/>
      <c r="B634515" s="1"/>
      <c r="C634515" s="1"/>
      <c r="D634515" s="1"/>
    </row>
    <row r="634534" spans="1:4" x14ac:dyDescent="0.35">
      <c r="A634534" s="1"/>
      <c r="B634534" s="1"/>
      <c r="C634534" s="1"/>
      <c r="D634534" s="1"/>
    </row>
    <row r="634553" spans="1:4" x14ac:dyDescent="0.35">
      <c r="A634553" s="1"/>
      <c r="B634553" s="1"/>
      <c r="C634553" s="1"/>
      <c r="D634553" s="1"/>
    </row>
    <row r="634572" spans="1:4" x14ac:dyDescent="0.35">
      <c r="A634572" s="1"/>
      <c r="B634572" s="1"/>
      <c r="C634572" s="1"/>
      <c r="D634572" s="1"/>
    </row>
    <row r="634591" spans="1:4" x14ac:dyDescent="0.35">
      <c r="A634591" s="1"/>
      <c r="B634591" s="1"/>
      <c r="C634591" s="1"/>
      <c r="D634591" s="1"/>
    </row>
    <row r="634610" spans="1:4" x14ac:dyDescent="0.35">
      <c r="A634610" s="1"/>
      <c r="B634610" s="1"/>
      <c r="C634610" s="1"/>
      <c r="D634610" s="1"/>
    </row>
    <row r="634629" spans="1:4" x14ac:dyDescent="0.35">
      <c r="A634629" s="1"/>
      <c r="B634629" s="1"/>
      <c r="C634629" s="1"/>
      <c r="D634629" s="1"/>
    </row>
    <row r="634648" spans="1:4" x14ac:dyDescent="0.35">
      <c r="A634648" s="1"/>
      <c r="B634648" s="1"/>
      <c r="C634648" s="1"/>
      <c r="D634648" s="1"/>
    </row>
    <row r="634667" spans="1:4" x14ac:dyDescent="0.35">
      <c r="A634667" s="1"/>
      <c r="B634667" s="1"/>
      <c r="C634667" s="1"/>
      <c r="D634667" s="1"/>
    </row>
    <row r="634686" spans="1:4" x14ac:dyDescent="0.35">
      <c r="A634686" s="1"/>
      <c r="B634686" s="1"/>
      <c r="C634686" s="1"/>
      <c r="D634686" s="1"/>
    </row>
    <row r="634705" spans="1:4" x14ac:dyDescent="0.35">
      <c r="A634705" s="1"/>
      <c r="B634705" s="1"/>
      <c r="C634705" s="1"/>
      <c r="D634705" s="1"/>
    </row>
    <row r="634724" spans="1:4" x14ac:dyDescent="0.35">
      <c r="A634724" s="1"/>
      <c r="B634724" s="1"/>
      <c r="C634724" s="1"/>
      <c r="D634724" s="1"/>
    </row>
    <row r="634743" spans="1:4" x14ac:dyDescent="0.35">
      <c r="A634743" s="1"/>
      <c r="B634743" s="1"/>
      <c r="C634743" s="1"/>
      <c r="D634743" s="1"/>
    </row>
    <row r="634762" spans="1:4" x14ac:dyDescent="0.35">
      <c r="A634762" s="1"/>
      <c r="B634762" s="1"/>
      <c r="C634762" s="1"/>
      <c r="D634762" s="1"/>
    </row>
    <row r="634781" spans="1:4" x14ac:dyDescent="0.35">
      <c r="A634781" s="1"/>
      <c r="B634781" s="1"/>
      <c r="C634781" s="1"/>
      <c r="D634781" s="1"/>
    </row>
    <row r="634800" spans="1:4" x14ac:dyDescent="0.35">
      <c r="A634800" s="1"/>
      <c r="B634800" s="1"/>
      <c r="C634800" s="1"/>
      <c r="D634800" s="1"/>
    </row>
    <row r="634819" spans="1:4" x14ac:dyDescent="0.35">
      <c r="A634819" s="1"/>
      <c r="B634819" s="1"/>
      <c r="C634819" s="1"/>
      <c r="D634819" s="1"/>
    </row>
    <row r="634838" spans="1:4" x14ac:dyDescent="0.35">
      <c r="A634838" s="1"/>
      <c r="B634838" s="1"/>
      <c r="C634838" s="1"/>
      <c r="D634838" s="1"/>
    </row>
    <row r="634857" spans="1:4" x14ac:dyDescent="0.35">
      <c r="A634857" s="1"/>
      <c r="B634857" s="1"/>
      <c r="C634857" s="1"/>
      <c r="D634857" s="1"/>
    </row>
    <row r="634876" spans="1:4" x14ac:dyDescent="0.35">
      <c r="A634876" s="1"/>
      <c r="B634876" s="1"/>
      <c r="C634876" s="1"/>
      <c r="D634876" s="1"/>
    </row>
    <row r="634895" spans="1:4" x14ac:dyDescent="0.35">
      <c r="A634895" s="1"/>
      <c r="B634895" s="1"/>
      <c r="C634895" s="1"/>
      <c r="D634895" s="1"/>
    </row>
    <row r="634914" spans="1:4" x14ac:dyDescent="0.35">
      <c r="A634914" s="1"/>
      <c r="B634914" s="1"/>
      <c r="C634914" s="1"/>
      <c r="D634914" s="1"/>
    </row>
    <row r="634933" spans="1:4" x14ac:dyDescent="0.35">
      <c r="A634933" s="1"/>
      <c r="B634933" s="1"/>
      <c r="C634933" s="1"/>
      <c r="D634933" s="1"/>
    </row>
    <row r="634952" spans="1:4" x14ac:dyDescent="0.35">
      <c r="A634952" s="1"/>
      <c r="B634952" s="1"/>
      <c r="C634952" s="1"/>
      <c r="D634952" s="1"/>
    </row>
    <row r="634971" spans="1:4" x14ac:dyDescent="0.35">
      <c r="A634971" s="1"/>
      <c r="B634971" s="1"/>
      <c r="C634971" s="1"/>
      <c r="D634971" s="1"/>
    </row>
    <row r="634990" spans="1:4" x14ac:dyDescent="0.35">
      <c r="A634990" s="1"/>
      <c r="B634990" s="1"/>
      <c r="C634990" s="1"/>
      <c r="D634990" s="1"/>
    </row>
    <row r="635009" spans="1:4" x14ac:dyDescent="0.35">
      <c r="A635009" s="1"/>
      <c r="B635009" s="1"/>
      <c r="C635009" s="1"/>
      <c r="D635009" s="1"/>
    </row>
    <row r="635028" spans="1:4" x14ac:dyDescent="0.35">
      <c r="A635028" s="1"/>
      <c r="B635028" s="1"/>
      <c r="C635028" s="1"/>
      <c r="D635028" s="1"/>
    </row>
    <row r="635047" spans="1:4" x14ac:dyDescent="0.35">
      <c r="A635047" s="1"/>
      <c r="B635047" s="1"/>
      <c r="C635047" s="1"/>
      <c r="D635047" s="1"/>
    </row>
    <row r="635066" spans="1:4" x14ac:dyDescent="0.35">
      <c r="A635066" s="1"/>
      <c r="B635066" s="1"/>
      <c r="C635066" s="1"/>
      <c r="D635066" s="1"/>
    </row>
    <row r="635085" spans="1:4" x14ac:dyDescent="0.35">
      <c r="A635085" s="1"/>
      <c r="B635085" s="1"/>
      <c r="C635085" s="1"/>
      <c r="D635085" s="1"/>
    </row>
    <row r="635104" spans="1:4" x14ac:dyDescent="0.35">
      <c r="A635104" s="1"/>
      <c r="B635104" s="1"/>
      <c r="C635104" s="1"/>
      <c r="D635104" s="1"/>
    </row>
    <row r="635123" spans="1:4" x14ac:dyDescent="0.35">
      <c r="A635123" s="1"/>
      <c r="B635123" s="1"/>
      <c r="C635123" s="1"/>
      <c r="D635123" s="1"/>
    </row>
    <row r="635142" spans="1:4" x14ac:dyDescent="0.35">
      <c r="A635142" s="1"/>
      <c r="B635142" s="1"/>
      <c r="C635142" s="1"/>
      <c r="D635142" s="1"/>
    </row>
    <row r="635161" spans="1:4" x14ac:dyDescent="0.35">
      <c r="A635161" s="1"/>
      <c r="B635161" s="1"/>
      <c r="C635161" s="1"/>
      <c r="D635161" s="1"/>
    </row>
    <row r="635180" spans="1:4" x14ac:dyDescent="0.35">
      <c r="A635180" s="1"/>
      <c r="B635180" s="1"/>
      <c r="C635180" s="1"/>
      <c r="D635180" s="1"/>
    </row>
    <row r="635199" spans="1:4" x14ac:dyDescent="0.35">
      <c r="A635199" s="1"/>
      <c r="B635199" s="1"/>
      <c r="C635199" s="1"/>
      <c r="D635199" s="1"/>
    </row>
    <row r="635218" spans="1:4" x14ac:dyDescent="0.35">
      <c r="A635218" s="1"/>
      <c r="B635218" s="1"/>
      <c r="C635218" s="1"/>
      <c r="D635218" s="1"/>
    </row>
    <row r="635237" spans="1:4" x14ac:dyDescent="0.35">
      <c r="A635237" s="1"/>
      <c r="B635237" s="1"/>
      <c r="C635237" s="1"/>
      <c r="D635237" s="1"/>
    </row>
    <row r="635256" spans="1:4" x14ac:dyDescent="0.35">
      <c r="A635256" s="1"/>
      <c r="B635256" s="1"/>
      <c r="C635256" s="1"/>
      <c r="D635256" s="1"/>
    </row>
    <row r="635275" spans="1:4" x14ac:dyDescent="0.35">
      <c r="A635275" s="1"/>
      <c r="B635275" s="1"/>
      <c r="C635275" s="1"/>
      <c r="D635275" s="1"/>
    </row>
    <row r="635294" spans="1:4" x14ac:dyDescent="0.35">
      <c r="A635294" s="1"/>
      <c r="B635294" s="1"/>
      <c r="C635294" s="1"/>
      <c r="D635294" s="1"/>
    </row>
    <row r="635313" spans="1:4" x14ac:dyDescent="0.35">
      <c r="A635313" s="1"/>
      <c r="B635313" s="1"/>
      <c r="C635313" s="1"/>
      <c r="D635313" s="1"/>
    </row>
    <row r="635332" spans="1:4" x14ac:dyDescent="0.35">
      <c r="A635332" s="1"/>
      <c r="B635332" s="1"/>
      <c r="C635332" s="1"/>
      <c r="D635332" s="1"/>
    </row>
    <row r="635351" spans="1:4" x14ac:dyDescent="0.35">
      <c r="A635351" s="1"/>
      <c r="B635351" s="1"/>
      <c r="C635351" s="1"/>
      <c r="D635351" s="1"/>
    </row>
    <row r="635370" spans="1:4" x14ac:dyDescent="0.35">
      <c r="A635370" s="1"/>
      <c r="B635370" s="1"/>
      <c r="C635370" s="1"/>
      <c r="D635370" s="1"/>
    </row>
    <row r="635389" spans="1:4" x14ac:dyDescent="0.35">
      <c r="A635389" s="1"/>
      <c r="B635389" s="1"/>
      <c r="C635389" s="1"/>
      <c r="D635389" s="1"/>
    </row>
    <row r="635408" spans="1:4" x14ac:dyDescent="0.35">
      <c r="A635408" s="1"/>
      <c r="B635408" s="1"/>
      <c r="C635408" s="1"/>
      <c r="D635408" s="1"/>
    </row>
    <row r="635427" spans="1:4" x14ac:dyDescent="0.35">
      <c r="A635427" s="1"/>
      <c r="B635427" s="1"/>
      <c r="C635427" s="1"/>
      <c r="D635427" s="1"/>
    </row>
    <row r="635446" spans="1:4" x14ac:dyDescent="0.35">
      <c r="A635446" s="1"/>
      <c r="B635446" s="1"/>
      <c r="C635446" s="1"/>
      <c r="D635446" s="1"/>
    </row>
    <row r="635465" spans="1:4" x14ac:dyDescent="0.35">
      <c r="A635465" s="1"/>
      <c r="B635465" s="1"/>
      <c r="C635465" s="1"/>
      <c r="D635465" s="1"/>
    </row>
    <row r="635484" spans="1:4" x14ac:dyDescent="0.35">
      <c r="A635484" s="1"/>
      <c r="B635484" s="1"/>
      <c r="C635484" s="1"/>
      <c r="D635484" s="1"/>
    </row>
    <row r="635503" spans="1:4" x14ac:dyDescent="0.35">
      <c r="A635503" s="1"/>
      <c r="B635503" s="1"/>
      <c r="C635503" s="1"/>
      <c r="D635503" s="1"/>
    </row>
    <row r="635522" spans="1:4" x14ac:dyDescent="0.35">
      <c r="A635522" s="1"/>
      <c r="B635522" s="1"/>
      <c r="C635522" s="1"/>
      <c r="D635522" s="1"/>
    </row>
    <row r="635541" spans="1:4" x14ac:dyDescent="0.35">
      <c r="A635541" s="1"/>
      <c r="B635541" s="1"/>
      <c r="C635541" s="1"/>
      <c r="D635541" s="1"/>
    </row>
    <row r="635560" spans="1:4" x14ac:dyDescent="0.35">
      <c r="A635560" s="1"/>
      <c r="B635560" s="1"/>
      <c r="C635560" s="1"/>
      <c r="D635560" s="1"/>
    </row>
    <row r="635579" spans="1:4" x14ac:dyDescent="0.35">
      <c r="A635579" s="1"/>
      <c r="B635579" s="1"/>
      <c r="C635579" s="1"/>
      <c r="D635579" s="1"/>
    </row>
    <row r="635598" spans="1:4" x14ac:dyDescent="0.35">
      <c r="A635598" s="1"/>
      <c r="B635598" s="1"/>
      <c r="C635598" s="1"/>
      <c r="D635598" s="1"/>
    </row>
    <row r="635617" spans="1:4" x14ac:dyDescent="0.35">
      <c r="A635617" s="1"/>
      <c r="B635617" s="1"/>
      <c r="C635617" s="1"/>
      <c r="D635617" s="1"/>
    </row>
    <row r="635636" spans="1:4" x14ac:dyDescent="0.35">
      <c r="A635636" s="1"/>
      <c r="B635636" s="1"/>
      <c r="C635636" s="1"/>
      <c r="D635636" s="1"/>
    </row>
    <row r="635655" spans="1:4" x14ac:dyDescent="0.35">
      <c r="A635655" s="1"/>
      <c r="B635655" s="1"/>
      <c r="C635655" s="1"/>
      <c r="D635655" s="1"/>
    </row>
    <row r="635674" spans="1:4" x14ac:dyDescent="0.35">
      <c r="A635674" s="1"/>
      <c r="B635674" s="1"/>
      <c r="C635674" s="1"/>
      <c r="D635674" s="1"/>
    </row>
    <row r="635693" spans="1:4" x14ac:dyDescent="0.35">
      <c r="A635693" s="1"/>
      <c r="B635693" s="1"/>
      <c r="C635693" s="1"/>
      <c r="D635693" s="1"/>
    </row>
    <row r="635712" spans="1:4" x14ac:dyDescent="0.35">
      <c r="A635712" s="1"/>
      <c r="B635712" s="1"/>
      <c r="C635712" s="1"/>
      <c r="D635712" s="1"/>
    </row>
    <row r="635731" spans="1:4" x14ac:dyDescent="0.35">
      <c r="A635731" s="1"/>
      <c r="B635731" s="1"/>
      <c r="C635731" s="1"/>
      <c r="D635731" s="1"/>
    </row>
    <row r="635750" spans="1:4" x14ac:dyDescent="0.35">
      <c r="A635750" s="1"/>
      <c r="B635750" s="1"/>
      <c r="C635750" s="1"/>
      <c r="D635750" s="1"/>
    </row>
    <row r="635769" spans="1:4" x14ac:dyDescent="0.35">
      <c r="A635769" s="1"/>
      <c r="B635769" s="1"/>
      <c r="C635769" s="1"/>
      <c r="D635769" s="1"/>
    </row>
    <row r="635788" spans="1:4" x14ac:dyDescent="0.35">
      <c r="A635788" s="1"/>
      <c r="B635788" s="1"/>
      <c r="C635788" s="1"/>
      <c r="D635788" s="1"/>
    </row>
    <row r="635807" spans="1:4" x14ac:dyDescent="0.35">
      <c r="A635807" s="1"/>
      <c r="B635807" s="1"/>
      <c r="C635807" s="1"/>
      <c r="D635807" s="1"/>
    </row>
    <row r="635826" spans="1:4" x14ac:dyDescent="0.35">
      <c r="A635826" s="1"/>
      <c r="B635826" s="1"/>
      <c r="C635826" s="1"/>
      <c r="D635826" s="1"/>
    </row>
    <row r="635845" spans="1:4" x14ac:dyDescent="0.35">
      <c r="A635845" s="1"/>
      <c r="B635845" s="1"/>
      <c r="C635845" s="1"/>
      <c r="D635845" s="1"/>
    </row>
    <row r="635864" spans="1:4" x14ac:dyDescent="0.35">
      <c r="A635864" s="1"/>
      <c r="B635864" s="1"/>
      <c r="C635864" s="1"/>
      <c r="D635864" s="1"/>
    </row>
    <row r="635883" spans="1:4" x14ac:dyDescent="0.35">
      <c r="A635883" s="1"/>
      <c r="B635883" s="1"/>
      <c r="C635883" s="1"/>
      <c r="D635883" s="1"/>
    </row>
    <row r="635902" spans="1:4" x14ac:dyDescent="0.35">
      <c r="A635902" s="1"/>
      <c r="B635902" s="1"/>
      <c r="C635902" s="1"/>
      <c r="D635902" s="1"/>
    </row>
    <row r="635921" spans="1:4" x14ac:dyDescent="0.35">
      <c r="A635921" s="1"/>
      <c r="B635921" s="1"/>
      <c r="C635921" s="1"/>
      <c r="D635921" s="1"/>
    </row>
    <row r="635940" spans="1:4" x14ac:dyDescent="0.35">
      <c r="A635940" s="1"/>
      <c r="B635940" s="1"/>
      <c r="C635940" s="1"/>
      <c r="D635940" s="1"/>
    </row>
    <row r="635959" spans="1:4" x14ac:dyDescent="0.35">
      <c r="A635959" s="1"/>
      <c r="B635959" s="1"/>
      <c r="C635959" s="1"/>
      <c r="D635959" s="1"/>
    </row>
    <row r="635978" spans="1:4" x14ac:dyDescent="0.35">
      <c r="A635978" s="1"/>
      <c r="B635978" s="1"/>
      <c r="C635978" s="1"/>
      <c r="D635978" s="1"/>
    </row>
    <row r="635997" spans="1:4" x14ac:dyDescent="0.35">
      <c r="A635997" s="1"/>
      <c r="B635997" s="1"/>
      <c r="C635997" s="1"/>
      <c r="D635997" s="1"/>
    </row>
    <row r="636016" spans="1:4" x14ac:dyDescent="0.35">
      <c r="A636016" s="1"/>
      <c r="B636016" s="1"/>
      <c r="C636016" s="1"/>
      <c r="D636016" s="1"/>
    </row>
    <row r="636035" spans="1:4" x14ac:dyDescent="0.35">
      <c r="A636035" s="1"/>
      <c r="B636035" s="1"/>
      <c r="C636035" s="1"/>
      <c r="D636035" s="1"/>
    </row>
    <row r="636054" spans="1:4" x14ac:dyDescent="0.35">
      <c r="A636054" s="1"/>
      <c r="B636054" s="1"/>
      <c r="C636054" s="1"/>
      <c r="D636054" s="1"/>
    </row>
    <row r="636073" spans="1:4" x14ac:dyDescent="0.35">
      <c r="A636073" s="1"/>
      <c r="B636073" s="1"/>
      <c r="C636073" s="1"/>
      <c r="D636073" s="1"/>
    </row>
    <row r="636092" spans="1:4" x14ac:dyDescent="0.35">
      <c r="A636092" s="1"/>
      <c r="B636092" s="1"/>
      <c r="C636092" s="1"/>
      <c r="D636092" s="1"/>
    </row>
    <row r="636111" spans="1:4" x14ac:dyDescent="0.35">
      <c r="A636111" s="1"/>
      <c r="B636111" s="1"/>
      <c r="C636111" s="1"/>
      <c r="D636111" s="1"/>
    </row>
    <row r="636130" spans="1:4" x14ac:dyDescent="0.35">
      <c r="A636130" s="1"/>
      <c r="B636130" s="1"/>
      <c r="C636130" s="1"/>
      <c r="D636130" s="1"/>
    </row>
    <row r="636149" spans="1:4" x14ac:dyDescent="0.35">
      <c r="A636149" s="1"/>
      <c r="B636149" s="1"/>
      <c r="C636149" s="1"/>
      <c r="D636149" s="1"/>
    </row>
    <row r="636168" spans="1:4" x14ac:dyDescent="0.35">
      <c r="A636168" s="1"/>
      <c r="B636168" s="1"/>
      <c r="C636168" s="1"/>
      <c r="D636168" s="1"/>
    </row>
    <row r="636187" spans="1:4" x14ac:dyDescent="0.35">
      <c r="A636187" s="1"/>
      <c r="B636187" s="1"/>
      <c r="C636187" s="1"/>
      <c r="D636187" s="1"/>
    </row>
    <row r="636206" spans="1:4" x14ac:dyDescent="0.35">
      <c r="A636206" s="1"/>
      <c r="B636206" s="1"/>
      <c r="C636206" s="1"/>
      <c r="D636206" s="1"/>
    </row>
    <row r="636225" spans="1:4" x14ac:dyDescent="0.35">
      <c r="A636225" s="1"/>
      <c r="B636225" s="1"/>
      <c r="C636225" s="1"/>
      <c r="D636225" s="1"/>
    </row>
    <row r="636244" spans="1:4" x14ac:dyDescent="0.35">
      <c r="A636244" s="1"/>
      <c r="B636244" s="1"/>
      <c r="C636244" s="1"/>
      <c r="D636244" s="1"/>
    </row>
    <row r="636263" spans="1:4" x14ac:dyDescent="0.35">
      <c r="A636263" s="1"/>
      <c r="B636263" s="1"/>
      <c r="C636263" s="1"/>
      <c r="D636263" s="1"/>
    </row>
    <row r="636282" spans="1:4" x14ac:dyDescent="0.35">
      <c r="A636282" s="1"/>
      <c r="B636282" s="1"/>
      <c r="C636282" s="1"/>
      <c r="D636282" s="1"/>
    </row>
    <row r="636301" spans="1:4" x14ac:dyDescent="0.35">
      <c r="A636301" s="1"/>
      <c r="B636301" s="1"/>
      <c r="C636301" s="1"/>
      <c r="D636301" s="1"/>
    </row>
    <row r="636320" spans="1:4" x14ac:dyDescent="0.35">
      <c r="A636320" s="1"/>
      <c r="B636320" s="1"/>
      <c r="C636320" s="1"/>
      <c r="D636320" s="1"/>
    </row>
    <row r="636339" spans="1:4" x14ac:dyDescent="0.35">
      <c r="A636339" s="1"/>
      <c r="B636339" s="1"/>
      <c r="C636339" s="1"/>
      <c r="D636339" s="1"/>
    </row>
    <row r="636358" spans="1:4" x14ac:dyDescent="0.35">
      <c r="A636358" s="1"/>
      <c r="B636358" s="1"/>
      <c r="C636358" s="1"/>
      <c r="D636358" s="1"/>
    </row>
    <row r="636377" spans="1:4" x14ac:dyDescent="0.35">
      <c r="A636377" s="1"/>
      <c r="B636377" s="1"/>
      <c r="C636377" s="1"/>
      <c r="D636377" s="1"/>
    </row>
    <row r="636396" spans="1:4" x14ac:dyDescent="0.35">
      <c r="A636396" s="1"/>
      <c r="B636396" s="1"/>
      <c r="C636396" s="1"/>
      <c r="D636396" s="1"/>
    </row>
    <row r="636415" spans="1:4" x14ac:dyDescent="0.35">
      <c r="A636415" s="1"/>
      <c r="B636415" s="1"/>
      <c r="C636415" s="1"/>
      <c r="D636415" s="1"/>
    </row>
    <row r="636434" spans="1:4" x14ac:dyDescent="0.35">
      <c r="A636434" s="1"/>
      <c r="B636434" s="1"/>
      <c r="C636434" s="1"/>
      <c r="D636434" s="1"/>
    </row>
    <row r="636453" spans="1:4" x14ac:dyDescent="0.35">
      <c r="A636453" s="1"/>
      <c r="B636453" s="1"/>
      <c r="C636453" s="1"/>
      <c r="D636453" s="1"/>
    </row>
    <row r="636472" spans="1:4" x14ac:dyDescent="0.35">
      <c r="A636472" s="1"/>
      <c r="B636472" s="1"/>
      <c r="C636472" s="1"/>
      <c r="D636472" s="1"/>
    </row>
    <row r="636491" spans="1:4" x14ac:dyDescent="0.35">
      <c r="A636491" s="1"/>
      <c r="B636491" s="1"/>
      <c r="C636491" s="1"/>
      <c r="D636491" s="1"/>
    </row>
    <row r="636510" spans="1:4" x14ac:dyDescent="0.35">
      <c r="A636510" s="1"/>
      <c r="B636510" s="1"/>
      <c r="C636510" s="1"/>
      <c r="D636510" s="1"/>
    </row>
    <row r="636529" spans="1:4" x14ac:dyDescent="0.35">
      <c r="A636529" s="1"/>
      <c r="B636529" s="1"/>
      <c r="C636529" s="1"/>
      <c r="D636529" s="1"/>
    </row>
    <row r="636548" spans="1:4" x14ac:dyDescent="0.35">
      <c r="A636548" s="1"/>
      <c r="B636548" s="1"/>
      <c r="C636548" s="1"/>
      <c r="D636548" s="1"/>
    </row>
    <row r="636567" spans="1:4" x14ac:dyDescent="0.35">
      <c r="A636567" s="1"/>
      <c r="B636567" s="1"/>
      <c r="C636567" s="1"/>
      <c r="D636567" s="1"/>
    </row>
    <row r="636586" spans="1:4" x14ac:dyDescent="0.35">
      <c r="A636586" s="1"/>
      <c r="B636586" s="1"/>
      <c r="C636586" s="1"/>
      <c r="D636586" s="1"/>
    </row>
    <row r="636605" spans="1:4" x14ac:dyDescent="0.35">
      <c r="A636605" s="1"/>
      <c r="B636605" s="1"/>
      <c r="C636605" s="1"/>
      <c r="D636605" s="1"/>
    </row>
    <row r="636624" spans="1:4" x14ac:dyDescent="0.35">
      <c r="A636624" s="1"/>
      <c r="B636624" s="1"/>
      <c r="C636624" s="1"/>
      <c r="D636624" s="1"/>
    </row>
    <row r="636643" spans="1:4" x14ac:dyDescent="0.35">
      <c r="A636643" s="1"/>
      <c r="B636643" s="1"/>
      <c r="C636643" s="1"/>
      <c r="D636643" s="1"/>
    </row>
    <row r="636662" spans="1:4" x14ac:dyDescent="0.35">
      <c r="A636662" s="1"/>
      <c r="B636662" s="1"/>
      <c r="C636662" s="1"/>
      <c r="D636662" s="1"/>
    </row>
    <row r="636681" spans="1:4" x14ac:dyDescent="0.35">
      <c r="A636681" s="1"/>
      <c r="B636681" s="1"/>
      <c r="C636681" s="1"/>
      <c r="D636681" s="1"/>
    </row>
    <row r="636700" spans="1:4" x14ac:dyDescent="0.35">
      <c r="A636700" s="1"/>
      <c r="B636700" s="1"/>
      <c r="C636700" s="1"/>
      <c r="D636700" s="1"/>
    </row>
    <row r="636719" spans="1:4" x14ac:dyDescent="0.35">
      <c r="A636719" s="1"/>
      <c r="B636719" s="1"/>
      <c r="C636719" s="1"/>
      <c r="D636719" s="1"/>
    </row>
    <row r="636738" spans="1:4" x14ac:dyDescent="0.35">
      <c r="A636738" s="1"/>
      <c r="B636738" s="1"/>
      <c r="C636738" s="1"/>
      <c r="D636738" s="1"/>
    </row>
    <row r="636757" spans="1:4" x14ac:dyDescent="0.35">
      <c r="A636757" s="1"/>
      <c r="B636757" s="1"/>
      <c r="C636757" s="1"/>
      <c r="D636757" s="1"/>
    </row>
    <row r="636776" spans="1:4" x14ac:dyDescent="0.35">
      <c r="A636776" s="1"/>
      <c r="B636776" s="1"/>
      <c r="C636776" s="1"/>
      <c r="D636776" s="1"/>
    </row>
    <row r="636795" spans="1:4" x14ac:dyDescent="0.35">
      <c r="A636795" s="1"/>
      <c r="B636795" s="1"/>
      <c r="C636795" s="1"/>
      <c r="D636795" s="1"/>
    </row>
    <row r="636814" spans="1:4" x14ac:dyDescent="0.35">
      <c r="A636814" s="1"/>
      <c r="B636814" s="1"/>
      <c r="C636814" s="1"/>
      <c r="D636814" s="1"/>
    </row>
    <row r="636833" spans="1:4" x14ac:dyDescent="0.35">
      <c r="A636833" s="1"/>
      <c r="B636833" s="1"/>
      <c r="C636833" s="1"/>
      <c r="D636833" s="1"/>
    </row>
    <row r="636852" spans="1:4" x14ac:dyDescent="0.35">
      <c r="A636852" s="1"/>
      <c r="B636852" s="1"/>
      <c r="C636852" s="1"/>
      <c r="D636852" s="1"/>
    </row>
    <row r="636871" spans="1:4" x14ac:dyDescent="0.35">
      <c r="A636871" s="1"/>
      <c r="B636871" s="1"/>
      <c r="C636871" s="1"/>
      <c r="D636871" s="1"/>
    </row>
    <row r="636890" spans="1:4" x14ac:dyDescent="0.35">
      <c r="A636890" s="1"/>
      <c r="B636890" s="1"/>
      <c r="C636890" s="1"/>
      <c r="D636890" s="1"/>
    </row>
    <row r="636909" spans="1:4" x14ac:dyDescent="0.35">
      <c r="A636909" s="1"/>
      <c r="B636909" s="1"/>
      <c r="C636909" s="1"/>
      <c r="D636909" s="1"/>
    </row>
    <row r="636928" spans="1:4" x14ac:dyDescent="0.35">
      <c r="A636928" s="1"/>
      <c r="B636928" s="1"/>
      <c r="C636928" s="1"/>
      <c r="D636928" s="1"/>
    </row>
    <row r="636947" spans="1:4" x14ac:dyDescent="0.35">
      <c r="A636947" s="1"/>
      <c r="B636947" s="1"/>
      <c r="C636947" s="1"/>
      <c r="D636947" s="1"/>
    </row>
    <row r="636966" spans="1:4" x14ac:dyDescent="0.35">
      <c r="A636966" s="1"/>
      <c r="B636966" s="1"/>
      <c r="C636966" s="1"/>
      <c r="D636966" s="1"/>
    </row>
    <row r="636985" spans="1:4" x14ac:dyDescent="0.35">
      <c r="A636985" s="1"/>
      <c r="B636985" s="1"/>
      <c r="C636985" s="1"/>
      <c r="D636985" s="1"/>
    </row>
    <row r="637004" spans="1:4" x14ac:dyDescent="0.35">
      <c r="A637004" s="1"/>
      <c r="B637004" s="1"/>
      <c r="C637004" s="1"/>
      <c r="D637004" s="1"/>
    </row>
    <row r="637023" spans="1:4" x14ac:dyDescent="0.35">
      <c r="A637023" s="1"/>
      <c r="B637023" s="1"/>
      <c r="C637023" s="1"/>
      <c r="D637023" s="1"/>
    </row>
    <row r="637042" spans="1:4" x14ac:dyDescent="0.35">
      <c r="A637042" s="1"/>
      <c r="B637042" s="1"/>
      <c r="C637042" s="1"/>
      <c r="D637042" s="1"/>
    </row>
    <row r="637061" spans="1:4" x14ac:dyDescent="0.35">
      <c r="A637061" s="1"/>
      <c r="B637061" s="1"/>
      <c r="C637061" s="1"/>
      <c r="D637061" s="1"/>
    </row>
    <row r="637080" spans="1:4" x14ac:dyDescent="0.35">
      <c r="A637080" s="1"/>
      <c r="B637080" s="1"/>
      <c r="C637080" s="1"/>
      <c r="D637080" s="1"/>
    </row>
    <row r="637099" spans="1:4" x14ac:dyDescent="0.35">
      <c r="A637099" s="1"/>
      <c r="B637099" s="1"/>
      <c r="C637099" s="1"/>
      <c r="D637099" s="1"/>
    </row>
    <row r="637118" spans="1:4" x14ac:dyDescent="0.35">
      <c r="A637118" s="1"/>
      <c r="B637118" s="1"/>
      <c r="C637118" s="1"/>
      <c r="D637118" s="1"/>
    </row>
    <row r="637137" spans="1:4" x14ac:dyDescent="0.35">
      <c r="A637137" s="1"/>
      <c r="B637137" s="1"/>
      <c r="C637137" s="1"/>
      <c r="D637137" s="1"/>
    </row>
    <row r="637156" spans="1:4" x14ac:dyDescent="0.35">
      <c r="A637156" s="1"/>
      <c r="B637156" s="1"/>
      <c r="C637156" s="1"/>
      <c r="D637156" s="1"/>
    </row>
    <row r="637175" spans="1:4" x14ac:dyDescent="0.35">
      <c r="A637175" s="1"/>
      <c r="B637175" s="1"/>
      <c r="C637175" s="1"/>
      <c r="D637175" s="1"/>
    </row>
    <row r="637194" spans="1:4" x14ac:dyDescent="0.35">
      <c r="A637194" s="1"/>
      <c r="B637194" s="1"/>
      <c r="C637194" s="1"/>
      <c r="D637194" s="1"/>
    </row>
    <row r="637213" spans="1:4" x14ac:dyDescent="0.35">
      <c r="A637213" s="1"/>
      <c r="B637213" s="1"/>
      <c r="C637213" s="1"/>
      <c r="D637213" s="1"/>
    </row>
    <row r="637232" spans="1:4" x14ac:dyDescent="0.35">
      <c r="A637232" s="1"/>
      <c r="B637232" s="1"/>
      <c r="C637232" s="1"/>
      <c r="D637232" s="1"/>
    </row>
    <row r="637251" spans="1:4" x14ac:dyDescent="0.35">
      <c r="A637251" s="1"/>
      <c r="B637251" s="1"/>
      <c r="C637251" s="1"/>
      <c r="D637251" s="1"/>
    </row>
    <row r="637270" spans="1:4" x14ac:dyDescent="0.35">
      <c r="A637270" s="1"/>
      <c r="B637270" s="1"/>
      <c r="C637270" s="1"/>
      <c r="D637270" s="1"/>
    </row>
    <row r="637289" spans="1:4" x14ac:dyDescent="0.35">
      <c r="A637289" s="1"/>
      <c r="B637289" s="1"/>
      <c r="C637289" s="1"/>
      <c r="D637289" s="1"/>
    </row>
    <row r="637308" spans="1:4" x14ac:dyDescent="0.35">
      <c r="A637308" s="1"/>
      <c r="B637308" s="1"/>
      <c r="C637308" s="1"/>
      <c r="D637308" s="1"/>
    </row>
    <row r="637327" spans="1:4" x14ac:dyDescent="0.35">
      <c r="A637327" s="1"/>
      <c r="B637327" s="1"/>
      <c r="C637327" s="1"/>
      <c r="D637327" s="1"/>
    </row>
    <row r="637346" spans="1:4" x14ac:dyDescent="0.35">
      <c r="A637346" s="1"/>
      <c r="B637346" s="1"/>
      <c r="C637346" s="1"/>
      <c r="D637346" s="1"/>
    </row>
    <row r="637365" spans="1:4" x14ac:dyDescent="0.35">
      <c r="A637365" s="1"/>
      <c r="B637365" s="1"/>
      <c r="C637365" s="1"/>
      <c r="D637365" s="1"/>
    </row>
    <row r="637384" spans="1:4" x14ac:dyDescent="0.35">
      <c r="A637384" s="1"/>
      <c r="B637384" s="1"/>
      <c r="C637384" s="1"/>
      <c r="D637384" s="1"/>
    </row>
    <row r="637403" spans="1:4" x14ac:dyDescent="0.35">
      <c r="A637403" s="1"/>
      <c r="B637403" s="1"/>
      <c r="C637403" s="1"/>
      <c r="D637403" s="1"/>
    </row>
    <row r="637422" spans="1:4" x14ac:dyDescent="0.35">
      <c r="A637422" s="1"/>
      <c r="B637422" s="1"/>
      <c r="C637422" s="1"/>
      <c r="D637422" s="1"/>
    </row>
    <row r="637441" spans="1:4" x14ac:dyDescent="0.35">
      <c r="A637441" s="1"/>
      <c r="B637441" s="1"/>
      <c r="C637441" s="1"/>
      <c r="D637441" s="1"/>
    </row>
    <row r="637460" spans="1:4" x14ac:dyDescent="0.35">
      <c r="A637460" s="1"/>
      <c r="B637460" s="1"/>
      <c r="C637460" s="1"/>
      <c r="D637460" s="1"/>
    </row>
    <row r="637479" spans="1:4" x14ac:dyDescent="0.35">
      <c r="A637479" s="1"/>
      <c r="B637479" s="1"/>
      <c r="C637479" s="1"/>
      <c r="D637479" s="1"/>
    </row>
    <row r="637498" spans="1:4" x14ac:dyDescent="0.35">
      <c r="A637498" s="1"/>
      <c r="B637498" s="1"/>
      <c r="C637498" s="1"/>
      <c r="D637498" s="1"/>
    </row>
    <row r="637517" spans="1:4" x14ac:dyDescent="0.35">
      <c r="A637517" s="1"/>
      <c r="B637517" s="1"/>
      <c r="C637517" s="1"/>
      <c r="D637517" s="1"/>
    </row>
    <row r="637536" spans="1:4" x14ac:dyDescent="0.35">
      <c r="A637536" s="1"/>
      <c r="B637536" s="1"/>
      <c r="C637536" s="1"/>
      <c r="D637536" s="1"/>
    </row>
    <row r="637555" spans="1:4" x14ac:dyDescent="0.35">
      <c r="A637555" s="1"/>
      <c r="B637555" s="1"/>
      <c r="C637555" s="1"/>
      <c r="D637555" s="1"/>
    </row>
    <row r="637574" spans="1:4" x14ac:dyDescent="0.35">
      <c r="A637574" s="1"/>
      <c r="B637574" s="1"/>
      <c r="C637574" s="1"/>
      <c r="D637574" s="1"/>
    </row>
    <row r="637593" spans="1:4" x14ac:dyDescent="0.35">
      <c r="A637593" s="1"/>
      <c r="B637593" s="1"/>
      <c r="C637593" s="1"/>
      <c r="D637593" s="1"/>
    </row>
    <row r="637612" spans="1:4" x14ac:dyDescent="0.35">
      <c r="A637612" s="1"/>
      <c r="B637612" s="1"/>
      <c r="C637612" s="1"/>
      <c r="D637612" s="1"/>
    </row>
    <row r="637631" spans="1:4" x14ac:dyDescent="0.35">
      <c r="A637631" s="1"/>
      <c r="B637631" s="1"/>
      <c r="C637631" s="1"/>
      <c r="D637631" s="1"/>
    </row>
    <row r="637650" spans="1:4" x14ac:dyDescent="0.35">
      <c r="A637650" s="1"/>
      <c r="B637650" s="1"/>
      <c r="C637650" s="1"/>
      <c r="D637650" s="1"/>
    </row>
    <row r="637669" spans="1:4" x14ac:dyDescent="0.35">
      <c r="A637669" s="1"/>
      <c r="B637669" s="1"/>
      <c r="C637669" s="1"/>
      <c r="D637669" s="1"/>
    </row>
    <row r="637688" spans="1:4" x14ac:dyDescent="0.35">
      <c r="A637688" s="1"/>
      <c r="B637688" s="1"/>
      <c r="C637688" s="1"/>
      <c r="D637688" s="1"/>
    </row>
    <row r="637707" spans="1:4" x14ac:dyDescent="0.35">
      <c r="A637707" s="1"/>
      <c r="B637707" s="1"/>
      <c r="C637707" s="1"/>
      <c r="D637707" s="1"/>
    </row>
    <row r="637726" spans="1:4" x14ac:dyDescent="0.35">
      <c r="A637726" s="1"/>
      <c r="B637726" s="1"/>
      <c r="C637726" s="1"/>
      <c r="D637726" s="1"/>
    </row>
    <row r="637745" spans="1:4" x14ac:dyDescent="0.35">
      <c r="A637745" s="1"/>
      <c r="B637745" s="1"/>
      <c r="C637745" s="1"/>
      <c r="D637745" s="1"/>
    </row>
    <row r="637764" spans="1:4" x14ac:dyDescent="0.35">
      <c r="A637764" s="1"/>
      <c r="B637764" s="1"/>
      <c r="C637764" s="1"/>
      <c r="D637764" s="1"/>
    </row>
    <row r="637783" spans="1:4" x14ac:dyDescent="0.35">
      <c r="A637783" s="1"/>
      <c r="B637783" s="1"/>
      <c r="C637783" s="1"/>
      <c r="D637783" s="1"/>
    </row>
    <row r="637802" spans="1:4" x14ac:dyDescent="0.35">
      <c r="A637802" s="1"/>
      <c r="B637802" s="1"/>
      <c r="C637802" s="1"/>
      <c r="D637802" s="1"/>
    </row>
    <row r="637821" spans="1:4" x14ac:dyDescent="0.35">
      <c r="A637821" s="1"/>
      <c r="B637821" s="1"/>
      <c r="C637821" s="1"/>
      <c r="D637821" s="1"/>
    </row>
    <row r="637840" spans="1:4" x14ac:dyDescent="0.35">
      <c r="A637840" s="1"/>
      <c r="B637840" s="1"/>
      <c r="C637840" s="1"/>
      <c r="D637840" s="1"/>
    </row>
    <row r="637859" spans="1:4" x14ac:dyDescent="0.35">
      <c r="A637859" s="1"/>
      <c r="B637859" s="1"/>
      <c r="C637859" s="1"/>
      <c r="D637859" s="1"/>
    </row>
    <row r="637878" spans="1:4" x14ac:dyDescent="0.35">
      <c r="A637878" s="1"/>
      <c r="B637878" s="1"/>
      <c r="C637878" s="1"/>
      <c r="D637878" s="1"/>
    </row>
    <row r="637897" spans="1:4" x14ac:dyDescent="0.35">
      <c r="A637897" s="1"/>
      <c r="B637897" s="1"/>
      <c r="C637897" s="1"/>
      <c r="D637897" s="1"/>
    </row>
    <row r="637916" spans="1:4" x14ac:dyDescent="0.35">
      <c r="A637916" s="1"/>
      <c r="B637916" s="1"/>
      <c r="C637916" s="1"/>
      <c r="D637916" s="1"/>
    </row>
    <row r="637935" spans="1:4" x14ac:dyDescent="0.35">
      <c r="A637935" s="1"/>
      <c r="B637935" s="1"/>
      <c r="C637935" s="1"/>
      <c r="D637935" s="1"/>
    </row>
    <row r="637954" spans="1:4" x14ac:dyDescent="0.35">
      <c r="A637954" s="1"/>
      <c r="B637954" s="1"/>
      <c r="C637954" s="1"/>
      <c r="D637954" s="1"/>
    </row>
    <row r="637973" spans="1:4" x14ac:dyDescent="0.35">
      <c r="A637973" s="1"/>
      <c r="B637973" s="1"/>
      <c r="C637973" s="1"/>
      <c r="D637973" s="1"/>
    </row>
    <row r="637992" spans="1:4" x14ac:dyDescent="0.35">
      <c r="A637992" s="1"/>
      <c r="B637992" s="1"/>
      <c r="C637992" s="1"/>
      <c r="D637992" s="1"/>
    </row>
    <row r="638011" spans="1:4" x14ac:dyDescent="0.35">
      <c r="A638011" s="1"/>
      <c r="B638011" s="1"/>
      <c r="C638011" s="1"/>
      <c r="D638011" s="1"/>
    </row>
    <row r="638030" spans="1:4" x14ac:dyDescent="0.35">
      <c r="A638030" s="1"/>
      <c r="B638030" s="1"/>
      <c r="C638030" s="1"/>
      <c r="D638030" s="1"/>
    </row>
    <row r="638049" spans="1:4" x14ac:dyDescent="0.35">
      <c r="A638049" s="1"/>
      <c r="B638049" s="1"/>
      <c r="C638049" s="1"/>
      <c r="D638049" s="1"/>
    </row>
    <row r="638068" spans="1:4" x14ac:dyDescent="0.35">
      <c r="A638068" s="1"/>
      <c r="B638068" s="1"/>
      <c r="C638068" s="1"/>
      <c r="D638068" s="1"/>
    </row>
    <row r="638087" spans="1:4" x14ac:dyDescent="0.35">
      <c r="A638087" s="1"/>
      <c r="B638087" s="1"/>
      <c r="C638087" s="1"/>
      <c r="D638087" s="1"/>
    </row>
    <row r="638106" spans="1:4" x14ac:dyDescent="0.35">
      <c r="A638106" s="1"/>
      <c r="B638106" s="1"/>
      <c r="C638106" s="1"/>
      <c r="D638106" s="1"/>
    </row>
    <row r="638125" spans="1:4" x14ac:dyDescent="0.35">
      <c r="A638125" s="1"/>
      <c r="B638125" s="1"/>
      <c r="C638125" s="1"/>
      <c r="D638125" s="1"/>
    </row>
    <row r="638144" spans="1:4" x14ac:dyDescent="0.35">
      <c r="A638144" s="1"/>
      <c r="B638144" s="1"/>
      <c r="C638144" s="1"/>
      <c r="D638144" s="1"/>
    </row>
    <row r="638163" spans="1:4" x14ac:dyDescent="0.35">
      <c r="A638163" s="1"/>
      <c r="B638163" s="1"/>
      <c r="C638163" s="1"/>
      <c r="D638163" s="1"/>
    </row>
    <row r="638182" spans="1:4" x14ac:dyDescent="0.35">
      <c r="A638182" s="1"/>
      <c r="B638182" s="1"/>
      <c r="C638182" s="1"/>
      <c r="D638182" s="1"/>
    </row>
    <row r="638201" spans="1:4" x14ac:dyDescent="0.35">
      <c r="A638201" s="1"/>
      <c r="B638201" s="1"/>
      <c r="C638201" s="1"/>
      <c r="D638201" s="1"/>
    </row>
    <row r="638220" spans="1:4" x14ac:dyDescent="0.35">
      <c r="A638220" s="1"/>
      <c r="B638220" s="1"/>
      <c r="C638220" s="1"/>
      <c r="D638220" s="1"/>
    </row>
    <row r="638239" spans="1:4" x14ac:dyDescent="0.35">
      <c r="A638239" s="1"/>
      <c r="B638239" s="1"/>
      <c r="C638239" s="1"/>
      <c r="D638239" s="1"/>
    </row>
    <row r="638258" spans="1:4" x14ac:dyDescent="0.35">
      <c r="A638258" s="1"/>
      <c r="B638258" s="1"/>
      <c r="C638258" s="1"/>
      <c r="D638258" s="1"/>
    </row>
    <row r="638277" spans="1:4" x14ac:dyDescent="0.35">
      <c r="A638277" s="1"/>
      <c r="B638277" s="1"/>
      <c r="C638277" s="1"/>
      <c r="D638277" s="1"/>
    </row>
    <row r="638296" spans="1:4" x14ac:dyDescent="0.35">
      <c r="A638296" s="1"/>
      <c r="B638296" s="1"/>
      <c r="C638296" s="1"/>
      <c r="D638296" s="1"/>
    </row>
    <row r="638315" spans="1:4" x14ac:dyDescent="0.35">
      <c r="A638315" s="1"/>
      <c r="B638315" s="1"/>
      <c r="C638315" s="1"/>
      <c r="D638315" s="1"/>
    </row>
    <row r="638334" spans="1:4" x14ac:dyDescent="0.35">
      <c r="A638334" s="1"/>
      <c r="B638334" s="1"/>
      <c r="C638334" s="1"/>
      <c r="D638334" s="1"/>
    </row>
    <row r="638353" spans="1:4" x14ac:dyDescent="0.35">
      <c r="A638353" s="1"/>
      <c r="B638353" s="1"/>
      <c r="C638353" s="1"/>
      <c r="D638353" s="1"/>
    </row>
    <row r="638372" spans="1:4" x14ac:dyDescent="0.35">
      <c r="A638372" s="1"/>
      <c r="B638372" s="1"/>
      <c r="C638372" s="1"/>
      <c r="D638372" s="1"/>
    </row>
    <row r="638391" spans="1:4" x14ac:dyDescent="0.35">
      <c r="A638391" s="1"/>
      <c r="B638391" s="1"/>
      <c r="C638391" s="1"/>
      <c r="D638391" s="1"/>
    </row>
    <row r="638410" spans="1:4" x14ac:dyDescent="0.35">
      <c r="A638410" s="1"/>
      <c r="B638410" s="1"/>
      <c r="C638410" s="1"/>
      <c r="D638410" s="1"/>
    </row>
    <row r="638429" spans="1:4" x14ac:dyDescent="0.35">
      <c r="A638429" s="1"/>
      <c r="B638429" s="1"/>
      <c r="C638429" s="1"/>
      <c r="D638429" s="1"/>
    </row>
    <row r="638448" spans="1:4" x14ac:dyDescent="0.35">
      <c r="A638448" s="1"/>
      <c r="B638448" s="1"/>
      <c r="C638448" s="1"/>
      <c r="D638448" s="1"/>
    </row>
    <row r="638467" spans="1:4" x14ac:dyDescent="0.35">
      <c r="A638467" s="1"/>
      <c r="B638467" s="1"/>
      <c r="C638467" s="1"/>
      <c r="D638467" s="1"/>
    </row>
    <row r="638486" spans="1:4" x14ac:dyDescent="0.35">
      <c r="A638486" s="1"/>
      <c r="B638486" s="1"/>
      <c r="C638486" s="1"/>
      <c r="D638486" s="1"/>
    </row>
    <row r="638505" spans="1:4" x14ac:dyDescent="0.35">
      <c r="A638505" s="1"/>
      <c r="B638505" s="1"/>
      <c r="C638505" s="1"/>
      <c r="D638505" s="1"/>
    </row>
    <row r="638524" spans="1:4" x14ac:dyDescent="0.35">
      <c r="A638524" s="1"/>
      <c r="B638524" s="1"/>
      <c r="C638524" s="1"/>
      <c r="D638524" s="1"/>
    </row>
    <row r="638543" spans="1:4" x14ac:dyDescent="0.35">
      <c r="A638543" s="1"/>
      <c r="B638543" s="1"/>
      <c r="C638543" s="1"/>
      <c r="D638543" s="1"/>
    </row>
    <row r="638562" spans="1:4" x14ac:dyDescent="0.35">
      <c r="A638562" s="1"/>
      <c r="B638562" s="1"/>
      <c r="C638562" s="1"/>
      <c r="D638562" s="1"/>
    </row>
    <row r="638581" spans="1:4" x14ac:dyDescent="0.35">
      <c r="A638581" s="1"/>
      <c r="B638581" s="1"/>
      <c r="C638581" s="1"/>
      <c r="D638581" s="1"/>
    </row>
    <row r="638600" spans="1:4" x14ac:dyDescent="0.35">
      <c r="A638600" s="1"/>
      <c r="B638600" s="1"/>
      <c r="C638600" s="1"/>
      <c r="D638600" s="1"/>
    </row>
    <row r="638619" spans="1:4" x14ac:dyDescent="0.35">
      <c r="A638619" s="1"/>
      <c r="B638619" s="1"/>
      <c r="C638619" s="1"/>
      <c r="D638619" s="1"/>
    </row>
    <row r="638638" spans="1:4" x14ac:dyDescent="0.35">
      <c r="A638638" s="1"/>
      <c r="B638638" s="1"/>
      <c r="C638638" s="1"/>
      <c r="D638638" s="1"/>
    </row>
    <row r="638657" spans="1:4" x14ac:dyDescent="0.35">
      <c r="A638657" s="1"/>
      <c r="B638657" s="1"/>
      <c r="C638657" s="1"/>
      <c r="D638657" s="1"/>
    </row>
    <row r="638676" spans="1:4" x14ac:dyDescent="0.35">
      <c r="A638676" s="1"/>
      <c r="B638676" s="1"/>
      <c r="C638676" s="1"/>
      <c r="D638676" s="1"/>
    </row>
    <row r="638695" spans="1:4" x14ac:dyDescent="0.35">
      <c r="A638695" s="1"/>
      <c r="B638695" s="1"/>
      <c r="C638695" s="1"/>
      <c r="D638695" s="1"/>
    </row>
    <row r="638714" spans="1:4" x14ac:dyDescent="0.35">
      <c r="A638714" s="1"/>
      <c r="B638714" s="1"/>
      <c r="C638714" s="1"/>
      <c r="D638714" s="1"/>
    </row>
    <row r="638733" spans="1:4" x14ac:dyDescent="0.35">
      <c r="A638733" s="1"/>
      <c r="B638733" s="1"/>
      <c r="C638733" s="1"/>
      <c r="D638733" s="1"/>
    </row>
    <row r="638752" spans="1:4" x14ac:dyDescent="0.35">
      <c r="A638752" s="1"/>
      <c r="B638752" s="1"/>
      <c r="C638752" s="1"/>
      <c r="D638752" s="1"/>
    </row>
    <row r="638771" spans="1:4" x14ac:dyDescent="0.35">
      <c r="A638771" s="1"/>
      <c r="B638771" s="1"/>
      <c r="C638771" s="1"/>
      <c r="D638771" s="1"/>
    </row>
    <row r="638790" spans="1:4" x14ac:dyDescent="0.35">
      <c r="A638790" s="1"/>
      <c r="B638790" s="1"/>
      <c r="C638790" s="1"/>
      <c r="D638790" s="1"/>
    </row>
    <row r="638809" spans="1:4" x14ac:dyDescent="0.35">
      <c r="A638809" s="1"/>
      <c r="B638809" s="1"/>
      <c r="C638809" s="1"/>
      <c r="D638809" s="1"/>
    </row>
    <row r="638828" spans="1:4" x14ac:dyDescent="0.35">
      <c r="A638828" s="1"/>
      <c r="B638828" s="1"/>
      <c r="C638828" s="1"/>
      <c r="D638828" s="1"/>
    </row>
    <row r="638847" spans="1:4" x14ac:dyDescent="0.35">
      <c r="A638847" s="1"/>
      <c r="B638847" s="1"/>
      <c r="C638847" s="1"/>
      <c r="D638847" s="1"/>
    </row>
    <row r="638866" spans="1:4" x14ac:dyDescent="0.35">
      <c r="A638866" s="1"/>
      <c r="B638866" s="1"/>
      <c r="C638866" s="1"/>
      <c r="D638866" s="1"/>
    </row>
    <row r="638885" spans="1:4" x14ac:dyDescent="0.35">
      <c r="A638885" s="1"/>
      <c r="B638885" s="1"/>
      <c r="C638885" s="1"/>
      <c r="D638885" s="1"/>
    </row>
    <row r="638904" spans="1:4" x14ac:dyDescent="0.35">
      <c r="A638904" s="1"/>
      <c r="B638904" s="1"/>
      <c r="C638904" s="1"/>
      <c r="D638904" s="1"/>
    </row>
    <row r="638923" spans="1:4" x14ac:dyDescent="0.35">
      <c r="A638923" s="1"/>
      <c r="B638923" s="1"/>
      <c r="C638923" s="1"/>
      <c r="D638923" s="1"/>
    </row>
    <row r="638942" spans="1:4" x14ac:dyDescent="0.35">
      <c r="A638942" s="1"/>
      <c r="B638942" s="1"/>
      <c r="C638942" s="1"/>
      <c r="D638942" s="1"/>
    </row>
    <row r="638961" spans="1:4" x14ac:dyDescent="0.35">
      <c r="A638961" s="1"/>
      <c r="B638961" s="1"/>
      <c r="C638961" s="1"/>
      <c r="D638961" s="1"/>
    </row>
    <row r="638980" spans="1:4" x14ac:dyDescent="0.35">
      <c r="A638980" s="1"/>
      <c r="B638980" s="1"/>
      <c r="C638980" s="1"/>
      <c r="D638980" s="1"/>
    </row>
    <row r="638999" spans="1:4" x14ac:dyDescent="0.35">
      <c r="A638999" s="1"/>
      <c r="B638999" s="1"/>
      <c r="C638999" s="1"/>
      <c r="D638999" s="1"/>
    </row>
    <row r="639018" spans="1:4" x14ac:dyDescent="0.35">
      <c r="A639018" s="1"/>
      <c r="B639018" s="1"/>
      <c r="C639018" s="1"/>
      <c r="D639018" s="1"/>
    </row>
    <row r="639037" spans="1:4" x14ac:dyDescent="0.35">
      <c r="A639037" s="1"/>
      <c r="B639037" s="1"/>
      <c r="C639037" s="1"/>
      <c r="D639037" s="1"/>
    </row>
    <row r="639056" spans="1:4" x14ac:dyDescent="0.35">
      <c r="A639056" s="1"/>
      <c r="B639056" s="1"/>
      <c r="C639056" s="1"/>
      <c r="D639056" s="1"/>
    </row>
    <row r="639075" spans="1:4" x14ac:dyDescent="0.35">
      <c r="A639075" s="1"/>
      <c r="B639075" s="1"/>
      <c r="C639075" s="1"/>
      <c r="D639075" s="1"/>
    </row>
    <row r="639094" spans="1:4" x14ac:dyDescent="0.35">
      <c r="A639094" s="1"/>
      <c r="B639094" s="1"/>
      <c r="C639094" s="1"/>
      <c r="D639094" s="1"/>
    </row>
    <row r="639113" spans="1:4" x14ac:dyDescent="0.35">
      <c r="A639113" s="1"/>
      <c r="B639113" s="1"/>
      <c r="C639113" s="1"/>
      <c r="D639113" s="1"/>
    </row>
    <row r="639132" spans="1:4" x14ac:dyDescent="0.35">
      <c r="A639132" s="1"/>
      <c r="B639132" s="1"/>
      <c r="C639132" s="1"/>
      <c r="D639132" s="1"/>
    </row>
    <row r="639151" spans="1:4" x14ac:dyDescent="0.35">
      <c r="A639151" s="1"/>
      <c r="B639151" s="1"/>
      <c r="C639151" s="1"/>
      <c r="D639151" s="1"/>
    </row>
    <row r="639170" spans="1:4" x14ac:dyDescent="0.35">
      <c r="A639170" s="1"/>
      <c r="B639170" s="1"/>
      <c r="C639170" s="1"/>
      <c r="D639170" s="1"/>
    </row>
    <row r="639189" spans="1:4" x14ac:dyDescent="0.35">
      <c r="A639189" s="1"/>
      <c r="B639189" s="1"/>
      <c r="C639189" s="1"/>
      <c r="D639189" s="1"/>
    </row>
    <row r="639208" spans="1:4" x14ac:dyDescent="0.35">
      <c r="A639208" s="1"/>
      <c r="B639208" s="1"/>
      <c r="C639208" s="1"/>
      <c r="D639208" s="1"/>
    </row>
    <row r="639227" spans="1:4" x14ac:dyDescent="0.35">
      <c r="A639227" s="1"/>
      <c r="B639227" s="1"/>
      <c r="C639227" s="1"/>
      <c r="D639227" s="1"/>
    </row>
    <row r="639246" spans="1:4" x14ac:dyDescent="0.35">
      <c r="A639246" s="1"/>
      <c r="B639246" s="1"/>
      <c r="C639246" s="1"/>
      <c r="D639246" s="1"/>
    </row>
    <row r="639265" spans="1:4" x14ac:dyDescent="0.35">
      <c r="A639265" s="1"/>
      <c r="B639265" s="1"/>
      <c r="C639265" s="1"/>
      <c r="D639265" s="1"/>
    </row>
    <row r="639284" spans="1:4" x14ac:dyDescent="0.35">
      <c r="A639284" s="1"/>
      <c r="B639284" s="1"/>
      <c r="C639284" s="1"/>
      <c r="D639284" s="1"/>
    </row>
    <row r="639303" spans="1:4" x14ac:dyDescent="0.35">
      <c r="A639303" s="1"/>
      <c r="B639303" s="1"/>
      <c r="C639303" s="1"/>
      <c r="D639303" s="1"/>
    </row>
    <row r="639322" spans="1:4" x14ac:dyDescent="0.35">
      <c r="A639322" s="1"/>
      <c r="B639322" s="1"/>
      <c r="C639322" s="1"/>
      <c r="D639322" s="1"/>
    </row>
    <row r="639341" spans="1:4" x14ac:dyDescent="0.35">
      <c r="A639341" s="1"/>
      <c r="B639341" s="1"/>
      <c r="C639341" s="1"/>
      <c r="D639341" s="1"/>
    </row>
    <row r="639360" spans="1:4" x14ac:dyDescent="0.35">
      <c r="A639360" s="1"/>
      <c r="B639360" s="1"/>
      <c r="C639360" s="1"/>
      <c r="D639360" s="1"/>
    </row>
    <row r="639379" spans="1:4" x14ac:dyDescent="0.35">
      <c r="A639379" s="1"/>
      <c r="B639379" s="1"/>
      <c r="C639379" s="1"/>
      <c r="D639379" s="1"/>
    </row>
    <row r="639398" spans="1:4" x14ac:dyDescent="0.35">
      <c r="A639398" s="1"/>
      <c r="B639398" s="1"/>
      <c r="C639398" s="1"/>
      <c r="D639398" s="1"/>
    </row>
    <row r="639417" spans="1:4" x14ac:dyDescent="0.35">
      <c r="A639417" s="1"/>
      <c r="B639417" s="1"/>
      <c r="C639417" s="1"/>
      <c r="D639417" s="1"/>
    </row>
    <row r="639436" spans="1:4" x14ac:dyDescent="0.35">
      <c r="A639436" s="1"/>
      <c r="B639436" s="1"/>
      <c r="C639436" s="1"/>
      <c r="D639436" s="1"/>
    </row>
    <row r="639455" spans="1:4" x14ac:dyDescent="0.35">
      <c r="A639455" s="1"/>
      <c r="B639455" s="1"/>
      <c r="C639455" s="1"/>
      <c r="D639455" s="1"/>
    </row>
    <row r="639474" spans="1:4" x14ac:dyDescent="0.35">
      <c r="A639474" s="1"/>
      <c r="B639474" s="1"/>
      <c r="C639474" s="1"/>
      <c r="D639474" s="1"/>
    </row>
    <row r="639493" spans="1:4" x14ac:dyDescent="0.35">
      <c r="A639493" s="1"/>
      <c r="B639493" s="1"/>
      <c r="C639493" s="1"/>
      <c r="D639493" s="1"/>
    </row>
    <row r="639512" spans="1:4" x14ac:dyDescent="0.35">
      <c r="A639512" s="1"/>
      <c r="B639512" s="1"/>
      <c r="C639512" s="1"/>
      <c r="D639512" s="1"/>
    </row>
    <row r="639531" spans="1:4" x14ac:dyDescent="0.35">
      <c r="A639531" s="1"/>
      <c r="B639531" s="1"/>
      <c r="C639531" s="1"/>
      <c r="D639531" s="1"/>
    </row>
    <row r="639550" spans="1:4" x14ac:dyDescent="0.35">
      <c r="A639550" s="1"/>
      <c r="B639550" s="1"/>
      <c r="C639550" s="1"/>
      <c r="D639550" s="1"/>
    </row>
    <row r="639569" spans="1:4" x14ac:dyDescent="0.35">
      <c r="A639569" s="1"/>
      <c r="B639569" s="1"/>
      <c r="C639569" s="1"/>
      <c r="D639569" s="1"/>
    </row>
    <row r="639588" spans="1:4" x14ac:dyDescent="0.35">
      <c r="A639588" s="1"/>
      <c r="B639588" s="1"/>
      <c r="C639588" s="1"/>
      <c r="D639588" s="1"/>
    </row>
    <row r="639607" spans="1:4" x14ac:dyDescent="0.35">
      <c r="A639607" s="1"/>
      <c r="B639607" s="1"/>
      <c r="C639607" s="1"/>
      <c r="D639607" s="1"/>
    </row>
    <row r="639626" spans="1:4" x14ac:dyDescent="0.35">
      <c r="A639626" s="1"/>
      <c r="B639626" s="1"/>
      <c r="C639626" s="1"/>
      <c r="D639626" s="1"/>
    </row>
    <row r="639645" spans="1:4" x14ac:dyDescent="0.35">
      <c r="A639645" s="1"/>
      <c r="B639645" s="1"/>
      <c r="C639645" s="1"/>
      <c r="D639645" s="1"/>
    </row>
    <row r="639664" spans="1:4" x14ac:dyDescent="0.35">
      <c r="A639664" s="1"/>
      <c r="B639664" s="1"/>
      <c r="C639664" s="1"/>
      <c r="D639664" s="1"/>
    </row>
    <row r="639683" spans="1:4" x14ac:dyDescent="0.35">
      <c r="A639683" s="1"/>
      <c r="B639683" s="1"/>
      <c r="C639683" s="1"/>
      <c r="D639683" s="1"/>
    </row>
    <row r="639702" spans="1:4" x14ac:dyDescent="0.35">
      <c r="A639702" s="1"/>
      <c r="B639702" s="1"/>
      <c r="C639702" s="1"/>
      <c r="D639702" s="1"/>
    </row>
    <row r="639721" spans="1:4" x14ac:dyDescent="0.35">
      <c r="A639721" s="1"/>
      <c r="B639721" s="1"/>
      <c r="C639721" s="1"/>
      <c r="D639721" s="1"/>
    </row>
    <row r="639740" spans="1:4" x14ac:dyDescent="0.35">
      <c r="A639740" s="1"/>
      <c r="B639740" s="1"/>
      <c r="C639740" s="1"/>
      <c r="D639740" s="1"/>
    </row>
    <row r="639759" spans="1:4" x14ac:dyDescent="0.35">
      <c r="A639759" s="1"/>
      <c r="B639759" s="1"/>
      <c r="C639759" s="1"/>
      <c r="D639759" s="1"/>
    </row>
    <row r="639778" spans="1:4" x14ac:dyDescent="0.35">
      <c r="A639778" s="1"/>
      <c r="B639778" s="1"/>
      <c r="C639778" s="1"/>
      <c r="D639778" s="1"/>
    </row>
    <row r="639797" spans="1:4" x14ac:dyDescent="0.35">
      <c r="A639797" s="1"/>
      <c r="B639797" s="1"/>
      <c r="C639797" s="1"/>
      <c r="D639797" s="1"/>
    </row>
    <row r="639816" spans="1:4" x14ac:dyDescent="0.35">
      <c r="A639816" s="1"/>
      <c r="B639816" s="1"/>
      <c r="C639816" s="1"/>
      <c r="D639816" s="1"/>
    </row>
    <row r="639835" spans="1:4" x14ac:dyDescent="0.35">
      <c r="A639835" s="1"/>
      <c r="B639835" s="1"/>
      <c r="C639835" s="1"/>
      <c r="D639835" s="1"/>
    </row>
    <row r="639854" spans="1:4" x14ac:dyDescent="0.35">
      <c r="A639854" s="1"/>
      <c r="B639854" s="1"/>
      <c r="C639854" s="1"/>
      <c r="D639854" s="1"/>
    </row>
    <row r="639873" spans="1:4" x14ac:dyDescent="0.35">
      <c r="A639873" s="1"/>
      <c r="B639873" s="1"/>
      <c r="C639873" s="1"/>
      <c r="D639873" s="1"/>
    </row>
    <row r="639892" spans="1:4" x14ac:dyDescent="0.35">
      <c r="A639892" s="1"/>
      <c r="B639892" s="1"/>
      <c r="C639892" s="1"/>
      <c r="D639892" s="1"/>
    </row>
    <row r="639911" spans="1:4" x14ac:dyDescent="0.35">
      <c r="A639911" s="1"/>
      <c r="B639911" s="1"/>
      <c r="C639911" s="1"/>
      <c r="D639911" s="1"/>
    </row>
    <row r="639930" spans="1:4" x14ac:dyDescent="0.35">
      <c r="A639930" s="1"/>
      <c r="B639930" s="1"/>
      <c r="C639930" s="1"/>
      <c r="D639930" s="1"/>
    </row>
    <row r="639949" spans="1:4" x14ac:dyDescent="0.35">
      <c r="A639949" s="1"/>
      <c r="B639949" s="1"/>
      <c r="C639949" s="1"/>
      <c r="D639949" s="1"/>
    </row>
    <row r="639968" spans="1:4" x14ac:dyDescent="0.35">
      <c r="A639968" s="1"/>
      <c r="B639968" s="1"/>
      <c r="C639968" s="1"/>
      <c r="D639968" s="1"/>
    </row>
    <row r="639987" spans="1:4" x14ac:dyDescent="0.35">
      <c r="A639987" s="1"/>
      <c r="B639987" s="1"/>
      <c r="C639987" s="1"/>
      <c r="D639987" s="1"/>
    </row>
    <row r="640006" spans="1:4" x14ac:dyDescent="0.35">
      <c r="A640006" s="1"/>
      <c r="B640006" s="1"/>
      <c r="C640006" s="1"/>
      <c r="D640006" s="1"/>
    </row>
    <row r="640025" spans="1:4" x14ac:dyDescent="0.35">
      <c r="A640025" s="1"/>
      <c r="B640025" s="1"/>
      <c r="C640025" s="1"/>
      <c r="D640025" s="1"/>
    </row>
    <row r="640044" spans="1:4" x14ac:dyDescent="0.35">
      <c r="A640044" s="1"/>
      <c r="B640044" s="1"/>
      <c r="C640044" s="1"/>
      <c r="D640044" s="1"/>
    </row>
    <row r="640063" spans="1:4" x14ac:dyDescent="0.35">
      <c r="A640063" s="1"/>
      <c r="B640063" s="1"/>
      <c r="C640063" s="1"/>
      <c r="D640063" s="1"/>
    </row>
    <row r="640082" spans="1:4" x14ac:dyDescent="0.35">
      <c r="A640082" s="1"/>
      <c r="B640082" s="1"/>
      <c r="C640082" s="1"/>
      <c r="D640082" s="1"/>
    </row>
    <row r="640101" spans="1:4" x14ac:dyDescent="0.35">
      <c r="A640101" s="1"/>
      <c r="B640101" s="1"/>
      <c r="C640101" s="1"/>
      <c r="D640101" s="1"/>
    </row>
    <row r="640120" spans="1:4" x14ac:dyDescent="0.35">
      <c r="A640120" s="1"/>
      <c r="B640120" s="1"/>
      <c r="C640120" s="1"/>
      <c r="D640120" s="1"/>
    </row>
    <row r="640139" spans="1:4" x14ac:dyDescent="0.35">
      <c r="A640139" s="1"/>
      <c r="B640139" s="1"/>
      <c r="C640139" s="1"/>
      <c r="D640139" s="1"/>
    </row>
    <row r="640158" spans="1:4" x14ac:dyDescent="0.35">
      <c r="A640158" s="1"/>
      <c r="B640158" s="1"/>
      <c r="C640158" s="1"/>
      <c r="D640158" s="1"/>
    </row>
    <row r="640177" spans="1:4" x14ac:dyDescent="0.35">
      <c r="A640177" s="1"/>
      <c r="B640177" s="1"/>
      <c r="C640177" s="1"/>
      <c r="D640177" s="1"/>
    </row>
    <row r="640196" spans="1:4" x14ac:dyDescent="0.35">
      <c r="A640196" s="1"/>
      <c r="B640196" s="1"/>
      <c r="C640196" s="1"/>
      <c r="D640196" s="1"/>
    </row>
    <row r="640215" spans="1:4" x14ac:dyDescent="0.35">
      <c r="A640215" s="1"/>
      <c r="B640215" s="1"/>
      <c r="C640215" s="1"/>
      <c r="D640215" s="1"/>
    </row>
    <row r="640234" spans="1:4" x14ac:dyDescent="0.35">
      <c r="A640234" s="1"/>
      <c r="B640234" s="1"/>
      <c r="C640234" s="1"/>
      <c r="D640234" s="1"/>
    </row>
    <row r="640253" spans="1:4" x14ac:dyDescent="0.35">
      <c r="A640253" s="1"/>
      <c r="B640253" s="1"/>
      <c r="C640253" s="1"/>
      <c r="D640253" s="1"/>
    </row>
    <row r="640272" spans="1:4" x14ac:dyDescent="0.35">
      <c r="A640272" s="1"/>
      <c r="B640272" s="1"/>
      <c r="C640272" s="1"/>
      <c r="D640272" s="1"/>
    </row>
    <row r="640291" spans="1:4" x14ac:dyDescent="0.35">
      <c r="A640291" s="1"/>
      <c r="B640291" s="1"/>
      <c r="C640291" s="1"/>
      <c r="D640291" s="1"/>
    </row>
    <row r="640310" spans="1:4" x14ac:dyDescent="0.35">
      <c r="A640310" s="1"/>
      <c r="B640310" s="1"/>
      <c r="C640310" s="1"/>
      <c r="D640310" s="1"/>
    </row>
    <row r="640329" spans="1:4" x14ac:dyDescent="0.35">
      <c r="A640329" s="1"/>
      <c r="B640329" s="1"/>
      <c r="C640329" s="1"/>
      <c r="D640329" s="1"/>
    </row>
    <row r="640348" spans="1:4" x14ac:dyDescent="0.35">
      <c r="A640348" s="1"/>
      <c r="B640348" s="1"/>
      <c r="C640348" s="1"/>
      <c r="D640348" s="1"/>
    </row>
    <row r="640367" spans="1:4" x14ac:dyDescent="0.35">
      <c r="A640367" s="1"/>
      <c r="B640367" s="1"/>
      <c r="C640367" s="1"/>
      <c r="D640367" s="1"/>
    </row>
    <row r="640386" spans="1:4" x14ac:dyDescent="0.35">
      <c r="A640386" s="1"/>
      <c r="B640386" s="1"/>
      <c r="C640386" s="1"/>
      <c r="D640386" s="1"/>
    </row>
    <row r="640405" spans="1:4" x14ac:dyDescent="0.35">
      <c r="A640405" s="1"/>
      <c r="B640405" s="1"/>
      <c r="C640405" s="1"/>
      <c r="D640405" s="1"/>
    </row>
    <row r="640424" spans="1:4" x14ac:dyDescent="0.35">
      <c r="A640424" s="1"/>
      <c r="B640424" s="1"/>
      <c r="C640424" s="1"/>
      <c r="D640424" s="1"/>
    </row>
    <row r="640443" spans="1:4" x14ac:dyDescent="0.35">
      <c r="A640443" s="1"/>
      <c r="B640443" s="1"/>
      <c r="C640443" s="1"/>
      <c r="D640443" s="1"/>
    </row>
    <row r="640462" spans="1:4" x14ac:dyDescent="0.35">
      <c r="A640462" s="1"/>
      <c r="B640462" s="1"/>
      <c r="C640462" s="1"/>
      <c r="D640462" s="1"/>
    </row>
    <row r="640481" spans="1:4" x14ac:dyDescent="0.35">
      <c r="A640481" s="1"/>
      <c r="B640481" s="1"/>
      <c r="C640481" s="1"/>
      <c r="D640481" s="1"/>
    </row>
    <row r="640500" spans="1:4" x14ac:dyDescent="0.35">
      <c r="A640500" s="1"/>
      <c r="B640500" s="1"/>
      <c r="C640500" s="1"/>
      <c r="D640500" s="1"/>
    </row>
    <row r="640519" spans="1:4" x14ac:dyDescent="0.35">
      <c r="A640519" s="1"/>
      <c r="B640519" s="1"/>
      <c r="C640519" s="1"/>
      <c r="D640519" s="1"/>
    </row>
    <row r="640538" spans="1:4" x14ac:dyDescent="0.35">
      <c r="A640538" s="1"/>
      <c r="B640538" s="1"/>
      <c r="C640538" s="1"/>
      <c r="D640538" s="1"/>
    </row>
    <row r="640557" spans="1:4" x14ac:dyDescent="0.35">
      <c r="A640557" s="1"/>
      <c r="B640557" s="1"/>
      <c r="C640557" s="1"/>
      <c r="D640557" s="1"/>
    </row>
    <row r="640576" spans="1:4" x14ac:dyDescent="0.35">
      <c r="A640576" s="1"/>
      <c r="B640576" s="1"/>
      <c r="C640576" s="1"/>
      <c r="D640576" s="1"/>
    </row>
    <row r="640595" spans="1:4" x14ac:dyDescent="0.35">
      <c r="A640595" s="1"/>
      <c r="B640595" s="1"/>
      <c r="C640595" s="1"/>
      <c r="D640595" s="1"/>
    </row>
    <row r="640614" spans="1:4" x14ac:dyDescent="0.35">
      <c r="A640614" s="1"/>
      <c r="B640614" s="1"/>
      <c r="C640614" s="1"/>
      <c r="D640614" s="1"/>
    </row>
    <row r="640633" spans="1:4" x14ac:dyDescent="0.35">
      <c r="A640633" s="1"/>
      <c r="B640633" s="1"/>
      <c r="C640633" s="1"/>
      <c r="D640633" s="1"/>
    </row>
    <row r="640652" spans="1:4" x14ac:dyDescent="0.35">
      <c r="A640652" s="1"/>
      <c r="B640652" s="1"/>
      <c r="C640652" s="1"/>
      <c r="D640652" s="1"/>
    </row>
    <row r="640671" spans="1:4" x14ac:dyDescent="0.35">
      <c r="A640671" s="1"/>
      <c r="B640671" s="1"/>
      <c r="C640671" s="1"/>
      <c r="D640671" s="1"/>
    </row>
    <row r="640690" spans="1:4" x14ac:dyDescent="0.35">
      <c r="A640690" s="1"/>
      <c r="B640690" s="1"/>
      <c r="C640690" s="1"/>
      <c r="D640690" s="1"/>
    </row>
    <row r="640709" spans="1:4" x14ac:dyDescent="0.35">
      <c r="A640709" s="1"/>
      <c r="B640709" s="1"/>
      <c r="C640709" s="1"/>
      <c r="D640709" s="1"/>
    </row>
    <row r="640728" spans="1:4" x14ac:dyDescent="0.35">
      <c r="A640728" s="1"/>
      <c r="B640728" s="1"/>
      <c r="C640728" s="1"/>
      <c r="D640728" s="1"/>
    </row>
    <row r="640747" spans="1:4" x14ac:dyDescent="0.35">
      <c r="A640747" s="1"/>
      <c r="B640747" s="1"/>
      <c r="C640747" s="1"/>
      <c r="D640747" s="1"/>
    </row>
    <row r="640766" spans="1:4" x14ac:dyDescent="0.35">
      <c r="A640766" s="1"/>
      <c r="B640766" s="1"/>
      <c r="C640766" s="1"/>
      <c r="D640766" s="1"/>
    </row>
    <row r="640785" spans="1:4" x14ac:dyDescent="0.35">
      <c r="A640785" s="1"/>
      <c r="B640785" s="1"/>
      <c r="C640785" s="1"/>
      <c r="D640785" s="1"/>
    </row>
    <row r="640804" spans="1:4" x14ac:dyDescent="0.35">
      <c r="A640804" s="1"/>
      <c r="B640804" s="1"/>
      <c r="C640804" s="1"/>
      <c r="D640804" s="1"/>
    </row>
    <row r="640823" spans="1:4" x14ac:dyDescent="0.35">
      <c r="A640823" s="1"/>
      <c r="B640823" s="1"/>
      <c r="C640823" s="1"/>
      <c r="D640823" s="1"/>
    </row>
    <row r="640842" spans="1:4" x14ac:dyDescent="0.35">
      <c r="A640842" s="1"/>
      <c r="B640842" s="1"/>
      <c r="C640842" s="1"/>
      <c r="D640842" s="1"/>
    </row>
    <row r="640861" spans="1:4" x14ac:dyDescent="0.35">
      <c r="A640861" s="1"/>
      <c r="B640861" s="1"/>
      <c r="C640861" s="1"/>
      <c r="D640861" s="1"/>
    </row>
    <row r="640880" spans="1:4" x14ac:dyDescent="0.35">
      <c r="A640880" s="1"/>
      <c r="B640880" s="1"/>
      <c r="C640880" s="1"/>
      <c r="D640880" s="1"/>
    </row>
    <row r="640899" spans="1:4" x14ac:dyDescent="0.35">
      <c r="A640899" s="1"/>
      <c r="B640899" s="1"/>
      <c r="C640899" s="1"/>
      <c r="D640899" s="1"/>
    </row>
    <row r="640918" spans="1:4" x14ac:dyDescent="0.35">
      <c r="A640918" s="1"/>
      <c r="B640918" s="1"/>
      <c r="C640918" s="1"/>
      <c r="D640918" s="1"/>
    </row>
    <row r="640937" spans="1:4" x14ac:dyDescent="0.35">
      <c r="A640937" s="1"/>
      <c r="B640937" s="1"/>
      <c r="C640937" s="1"/>
      <c r="D640937" s="1"/>
    </row>
    <row r="640956" spans="1:4" x14ac:dyDescent="0.35">
      <c r="A640956" s="1"/>
      <c r="B640956" s="1"/>
      <c r="C640956" s="1"/>
      <c r="D640956" s="1"/>
    </row>
    <row r="640975" spans="1:4" x14ac:dyDescent="0.35">
      <c r="A640975" s="1"/>
      <c r="B640975" s="1"/>
      <c r="C640975" s="1"/>
      <c r="D640975" s="1"/>
    </row>
    <row r="640994" spans="1:4" x14ac:dyDescent="0.35">
      <c r="A640994" s="1"/>
      <c r="B640994" s="1"/>
      <c r="C640994" s="1"/>
      <c r="D640994" s="1"/>
    </row>
    <row r="641013" spans="1:4" x14ac:dyDescent="0.35">
      <c r="A641013" s="1"/>
      <c r="B641013" s="1"/>
      <c r="C641013" s="1"/>
      <c r="D641013" s="1"/>
    </row>
    <row r="641032" spans="1:4" x14ac:dyDescent="0.35">
      <c r="A641032" s="1"/>
      <c r="B641032" s="1"/>
      <c r="C641032" s="1"/>
      <c r="D641032" s="1"/>
    </row>
    <row r="641051" spans="1:4" x14ac:dyDescent="0.35">
      <c r="A641051" s="1"/>
      <c r="B641051" s="1"/>
      <c r="C641051" s="1"/>
      <c r="D641051" s="1"/>
    </row>
    <row r="641070" spans="1:4" x14ac:dyDescent="0.35">
      <c r="A641070" s="1"/>
      <c r="B641070" s="1"/>
      <c r="C641070" s="1"/>
      <c r="D641070" s="1"/>
    </row>
    <row r="641089" spans="1:4" x14ac:dyDescent="0.35">
      <c r="A641089" s="1"/>
      <c r="B641089" s="1"/>
      <c r="C641089" s="1"/>
      <c r="D641089" s="1"/>
    </row>
    <row r="641108" spans="1:4" x14ac:dyDescent="0.35">
      <c r="A641108" s="1"/>
      <c r="B641108" s="1"/>
      <c r="C641108" s="1"/>
      <c r="D641108" s="1"/>
    </row>
    <row r="641127" spans="1:4" x14ac:dyDescent="0.35">
      <c r="A641127" s="1"/>
      <c r="B641127" s="1"/>
      <c r="C641127" s="1"/>
      <c r="D641127" s="1"/>
    </row>
    <row r="641146" spans="1:4" x14ac:dyDescent="0.35">
      <c r="A641146" s="1"/>
      <c r="B641146" s="1"/>
      <c r="C641146" s="1"/>
      <c r="D641146" s="1"/>
    </row>
    <row r="641165" spans="1:4" x14ac:dyDescent="0.35">
      <c r="A641165" s="1"/>
      <c r="B641165" s="1"/>
      <c r="C641165" s="1"/>
      <c r="D641165" s="1"/>
    </row>
    <row r="641184" spans="1:4" x14ac:dyDescent="0.35">
      <c r="A641184" s="1"/>
      <c r="B641184" s="1"/>
      <c r="C641184" s="1"/>
      <c r="D641184" s="1"/>
    </row>
    <row r="641203" spans="1:4" x14ac:dyDescent="0.35">
      <c r="A641203" s="1"/>
      <c r="B641203" s="1"/>
      <c r="C641203" s="1"/>
      <c r="D641203" s="1"/>
    </row>
    <row r="641222" spans="1:4" x14ac:dyDescent="0.35">
      <c r="A641222" s="1"/>
      <c r="B641222" s="1"/>
      <c r="C641222" s="1"/>
      <c r="D641222" s="1"/>
    </row>
    <row r="641241" spans="1:4" x14ac:dyDescent="0.35">
      <c r="A641241" s="1"/>
      <c r="B641241" s="1"/>
      <c r="C641241" s="1"/>
      <c r="D641241" s="1"/>
    </row>
    <row r="641260" spans="1:4" x14ac:dyDescent="0.35">
      <c r="A641260" s="1"/>
      <c r="B641260" s="1"/>
      <c r="C641260" s="1"/>
      <c r="D641260" s="1"/>
    </row>
    <row r="641279" spans="1:4" x14ac:dyDescent="0.35">
      <c r="A641279" s="1"/>
      <c r="B641279" s="1"/>
      <c r="C641279" s="1"/>
      <c r="D641279" s="1"/>
    </row>
    <row r="641298" spans="1:4" x14ac:dyDescent="0.35">
      <c r="A641298" s="1"/>
      <c r="B641298" s="1"/>
      <c r="C641298" s="1"/>
      <c r="D641298" s="1"/>
    </row>
    <row r="641317" spans="1:4" x14ac:dyDescent="0.35">
      <c r="A641317" s="1"/>
      <c r="B641317" s="1"/>
      <c r="C641317" s="1"/>
      <c r="D641317" s="1"/>
    </row>
    <row r="641336" spans="1:4" x14ac:dyDescent="0.35">
      <c r="A641336" s="1"/>
      <c r="B641336" s="1"/>
      <c r="C641336" s="1"/>
      <c r="D641336" s="1"/>
    </row>
    <row r="641355" spans="1:4" x14ac:dyDescent="0.35">
      <c r="A641355" s="1"/>
      <c r="B641355" s="1"/>
      <c r="C641355" s="1"/>
      <c r="D641355" s="1"/>
    </row>
    <row r="641374" spans="1:4" x14ac:dyDescent="0.35">
      <c r="A641374" s="1"/>
      <c r="B641374" s="1"/>
      <c r="C641374" s="1"/>
      <c r="D641374" s="1"/>
    </row>
    <row r="641393" spans="1:4" x14ac:dyDescent="0.35">
      <c r="A641393" s="1"/>
      <c r="B641393" s="1"/>
      <c r="C641393" s="1"/>
      <c r="D641393" s="1"/>
    </row>
    <row r="641412" spans="1:4" x14ac:dyDescent="0.35">
      <c r="A641412" s="1"/>
      <c r="B641412" s="1"/>
      <c r="C641412" s="1"/>
      <c r="D641412" s="1"/>
    </row>
    <row r="641431" spans="1:4" x14ac:dyDescent="0.35">
      <c r="A641431" s="1"/>
      <c r="B641431" s="1"/>
      <c r="C641431" s="1"/>
      <c r="D641431" s="1"/>
    </row>
    <row r="641450" spans="1:4" x14ac:dyDescent="0.35">
      <c r="A641450" s="1"/>
      <c r="B641450" s="1"/>
      <c r="C641450" s="1"/>
      <c r="D641450" s="1"/>
    </row>
    <row r="641469" spans="1:4" x14ac:dyDescent="0.35">
      <c r="A641469" s="1"/>
      <c r="B641469" s="1"/>
      <c r="C641469" s="1"/>
      <c r="D641469" s="1"/>
    </row>
    <row r="641488" spans="1:4" x14ac:dyDescent="0.35">
      <c r="A641488" s="1"/>
      <c r="B641488" s="1"/>
      <c r="C641488" s="1"/>
      <c r="D641488" s="1"/>
    </row>
    <row r="641507" spans="1:4" x14ac:dyDescent="0.35">
      <c r="A641507" s="1"/>
      <c r="B641507" s="1"/>
      <c r="C641507" s="1"/>
      <c r="D641507" s="1"/>
    </row>
    <row r="641526" spans="1:4" x14ac:dyDescent="0.35">
      <c r="A641526" s="1"/>
      <c r="B641526" s="1"/>
      <c r="C641526" s="1"/>
      <c r="D641526" s="1"/>
    </row>
    <row r="641545" spans="1:4" x14ac:dyDescent="0.35">
      <c r="A641545" s="1"/>
      <c r="B641545" s="1"/>
      <c r="C641545" s="1"/>
      <c r="D641545" s="1"/>
    </row>
    <row r="641564" spans="1:4" x14ac:dyDescent="0.35">
      <c r="A641564" s="1"/>
      <c r="B641564" s="1"/>
      <c r="C641564" s="1"/>
      <c r="D641564" s="1"/>
    </row>
    <row r="641583" spans="1:4" x14ac:dyDescent="0.35">
      <c r="A641583" s="1"/>
      <c r="B641583" s="1"/>
      <c r="C641583" s="1"/>
      <c r="D641583" s="1"/>
    </row>
    <row r="641602" spans="1:4" x14ac:dyDescent="0.35">
      <c r="A641602" s="1"/>
      <c r="B641602" s="1"/>
      <c r="C641602" s="1"/>
      <c r="D641602" s="1"/>
    </row>
    <row r="641621" spans="1:4" x14ac:dyDescent="0.35">
      <c r="A641621" s="1"/>
      <c r="B641621" s="1"/>
      <c r="C641621" s="1"/>
      <c r="D641621" s="1"/>
    </row>
    <row r="641640" spans="1:4" x14ac:dyDescent="0.35">
      <c r="A641640" s="1"/>
      <c r="B641640" s="1"/>
      <c r="C641640" s="1"/>
      <c r="D641640" s="1"/>
    </row>
    <row r="641659" spans="1:4" x14ac:dyDescent="0.35">
      <c r="A641659" s="1"/>
      <c r="B641659" s="1"/>
      <c r="C641659" s="1"/>
      <c r="D641659" s="1"/>
    </row>
    <row r="641678" spans="1:4" x14ac:dyDescent="0.35">
      <c r="A641678" s="1"/>
      <c r="B641678" s="1"/>
      <c r="C641678" s="1"/>
      <c r="D641678" s="1"/>
    </row>
    <row r="641697" spans="1:4" x14ac:dyDescent="0.35">
      <c r="A641697" s="1"/>
      <c r="B641697" s="1"/>
      <c r="C641697" s="1"/>
      <c r="D641697" s="1"/>
    </row>
    <row r="641716" spans="1:4" x14ac:dyDescent="0.35">
      <c r="A641716" s="1"/>
      <c r="B641716" s="1"/>
      <c r="C641716" s="1"/>
      <c r="D641716" s="1"/>
    </row>
    <row r="641735" spans="1:4" x14ac:dyDescent="0.35">
      <c r="A641735" s="1"/>
      <c r="B641735" s="1"/>
      <c r="C641735" s="1"/>
      <c r="D641735" s="1"/>
    </row>
    <row r="641754" spans="1:4" x14ac:dyDescent="0.35">
      <c r="A641754" s="1"/>
      <c r="B641754" s="1"/>
      <c r="C641754" s="1"/>
      <c r="D641754" s="1"/>
    </row>
    <row r="641773" spans="1:4" x14ac:dyDescent="0.35">
      <c r="A641773" s="1"/>
      <c r="B641773" s="1"/>
      <c r="C641773" s="1"/>
      <c r="D641773" s="1"/>
    </row>
    <row r="641792" spans="1:4" x14ac:dyDescent="0.35">
      <c r="A641792" s="1"/>
      <c r="B641792" s="1"/>
      <c r="C641792" s="1"/>
      <c r="D641792" s="1"/>
    </row>
    <row r="641811" spans="1:4" x14ac:dyDescent="0.35">
      <c r="A641811" s="1"/>
      <c r="B641811" s="1"/>
      <c r="C641811" s="1"/>
      <c r="D641811" s="1"/>
    </row>
    <row r="641830" spans="1:4" x14ac:dyDescent="0.35">
      <c r="A641830" s="1"/>
      <c r="B641830" s="1"/>
      <c r="C641830" s="1"/>
      <c r="D641830" s="1"/>
    </row>
    <row r="641849" spans="1:4" x14ac:dyDescent="0.35">
      <c r="A641849" s="1"/>
      <c r="B641849" s="1"/>
      <c r="C641849" s="1"/>
      <c r="D641849" s="1"/>
    </row>
    <row r="641868" spans="1:4" x14ac:dyDescent="0.35">
      <c r="A641868" s="1"/>
      <c r="B641868" s="1"/>
      <c r="C641868" s="1"/>
      <c r="D641868" s="1"/>
    </row>
    <row r="641887" spans="1:4" x14ac:dyDescent="0.35">
      <c r="A641887" s="1"/>
      <c r="B641887" s="1"/>
      <c r="C641887" s="1"/>
      <c r="D641887" s="1"/>
    </row>
    <row r="641906" spans="1:4" x14ac:dyDescent="0.35">
      <c r="A641906" s="1"/>
      <c r="B641906" s="1"/>
      <c r="C641906" s="1"/>
      <c r="D641906" s="1"/>
    </row>
    <row r="641925" spans="1:4" x14ac:dyDescent="0.35">
      <c r="A641925" s="1"/>
      <c r="B641925" s="1"/>
      <c r="C641925" s="1"/>
      <c r="D641925" s="1"/>
    </row>
    <row r="641944" spans="1:4" x14ac:dyDescent="0.35">
      <c r="A641944" s="1"/>
      <c r="B641944" s="1"/>
      <c r="C641944" s="1"/>
      <c r="D641944" s="1"/>
    </row>
    <row r="641963" spans="1:4" x14ac:dyDescent="0.35">
      <c r="A641963" s="1"/>
      <c r="B641963" s="1"/>
      <c r="C641963" s="1"/>
      <c r="D641963" s="1"/>
    </row>
    <row r="641982" spans="1:4" x14ac:dyDescent="0.35">
      <c r="A641982" s="1"/>
      <c r="B641982" s="1"/>
      <c r="C641982" s="1"/>
      <c r="D641982" s="1"/>
    </row>
    <row r="642001" spans="1:4" x14ac:dyDescent="0.35">
      <c r="A642001" s="1"/>
      <c r="B642001" s="1"/>
      <c r="C642001" s="1"/>
      <c r="D642001" s="1"/>
    </row>
    <row r="642020" spans="1:4" x14ac:dyDescent="0.35">
      <c r="A642020" s="1"/>
      <c r="B642020" s="1"/>
      <c r="C642020" s="1"/>
      <c r="D642020" s="1"/>
    </row>
    <row r="642039" spans="1:4" x14ac:dyDescent="0.35">
      <c r="A642039" s="1"/>
      <c r="B642039" s="1"/>
      <c r="C642039" s="1"/>
      <c r="D642039" s="1"/>
    </row>
    <row r="642058" spans="1:4" x14ac:dyDescent="0.35">
      <c r="A642058" s="1"/>
      <c r="B642058" s="1"/>
      <c r="C642058" s="1"/>
      <c r="D642058" s="1"/>
    </row>
    <row r="642077" spans="1:4" x14ac:dyDescent="0.35">
      <c r="A642077" s="1"/>
      <c r="B642077" s="1"/>
      <c r="C642077" s="1"/>
      <c r="D642077" s="1"/>
    </row>
    <row r="642096" spans="1:4" x14ac:dyDescent="0.35">
      <c r="A642096" s="1"/>
      <c r="B642096" s="1"/>
      <c r="C642096" s="1"/>
      <c r="D642096" s="1"/>
    </row>
    <row r="642115" spans="1:4" x14ac:dyDescent="0.35">
      <c r="A642115" s="1"/>
      <c r="B642115" s="1"/>
      <c r="C642115" s="1"/>
      <c r="D642115" s="1"/>
    </row>
    <row r="642134" spans="1:4" x14ac:dyDescent="0.35">
      <c r="A642134" s="1"/>
      <c r="B642134" s="1"/>
      <c r="C642134" s="1"/>
      <c r="D642134" s="1"/>
    </row>
    <row r="642153" spans="1:4" x14ac:dyDescent="0.35">
      <c r="A642153" s="1"/>
      <c r="B642153" s="1"/>
      <c r="C642153" s="1"/>
      <c r="D642153" s="1"/>
    </row>
    <row r="642172" spans="1:4" x14ac:dyDescent="0.35">
      <c r="A642172" s="1"/>
      <c r="B642172" s="1"/>
      <c r="C642172" s="1"/>
      <c r="D642172" s="1"/>
    </row>
    <row r="642191" spans="1:4" x14ac:dyDescent="0.35">
      <c r="A642191" s="1"/>
      <c r="B642191" s="1"/>
      <c r="C642191" s="1"/>
      <c r="D642191" s="1"/>
    </row>
    <row r="642210" spans="1:4" x14ac:dyDescent="0.35">
      <c r="A642210" s="1"/>
      <c r="B642210" s="1"/>
      <c r="C642210" s="1"/>
      <c r="D642210" s="1"/>
    </row>
    <row r="642229" spans="1:4" x14ac:dyDescent="0.35">
      <c r="A642229" s="1"/>
      <c r="B642229" s="1"/>
      <c r="C642229" s="1"/>
      <c r="D642229" s="1"/>
    </row>
    <row r="642248" spans="1:4" x14ac:dyDescent="0.35">
      <c r="A642248" s="1"/>
      <c r="B642248" s="1"/>
      <c r="C642248" s="1"/>
      <c r="D642248" s="1"/>
    </row>
    <row r="642267" spans="1:4" x14ac:dyDescent="0.35">
      <c r="A642267" s="1"/>
      <c r="B642267" s="1"/>
      <c r="C642267" s="1"/>
      <c r="D642267" s="1"/>
    </row>
    <row r="642286" spans="1:4" x14ac:dyDescent="0.35">
      <c r="A642286" s="1"/>
      <c r="B642286" s="1"/>
      <c r="C642286" s="1"/>
      <c r="D642286" s="1"/>
    </row>
    <row r="642305" spans="1:4" x14ac:dyDescent="0.35">
      <c r="A642305" s="1"/>
      <c r="B642305" s="1"/>
      <c r="C642305" s="1"/>
      <c r="D642305" s="1"/>
    </row>
    <row r="642324" spans="1:4" x14ac:dyDescent="0.35">
      <c r="A642324" s="1"/>
      <c r="B642324" s="1"/>
      <c r="C642324" s="1"/>
      <c r="D642324" s="1"/>
    </row>
    <row r="642343" spans="1:4" x14ac:dyDescent="0.35">
      <c r="A642343" s="1"/>
      <c r="B642343" s="1"/>
      <c r="C642343" s="1"/>
      <c r="D642343" s="1"/>
    </row>
    <row r="642362" spans="1:4" x14ac:dyDescent="0.35">
      <c r="A642362" s="1"/>
      <c r="B642362" s="1"/>
      <c r="C642362" s="1"/>
      <c r="D642362" s="1"/>
    </row>
    <row r="642381" spans="1:4" x14ac:dyDescent="0.35">
      <c r="A642381" s="1"/>
      <c r="B642381" s="1"/>
      <c r="C642381" s="1"/>
      <c r="D642381" s="1"/>
    </row>
    <row r="642400" spans="1:4" x14ac:dyDescent="0.35">
      <c r="A642400" s="1"/>
      <c r="B642400" s="1"/>
      <c r="C642400" s="1"/>
      <c r="D642400" s="1"/>
    </row>
    <row r="642419" spans="1:4" x14ac:dyDescent="0.35">
      <c r="A642419" s="1"/>
      <c r="B642419" s="1"/>
      <c r="C642419" s="1"/>
      <c r="D642419" s="1"/>
    </row>
    <row r="642438" spans="1:4" x14ac:dyDescent="0.35">
      <c r="A642438" s="1"/>
      <c r="B642438" s="1"/>
      <c r="C642438" s="1"/>
      <c r="D642438" s="1"/>
    </row>
    <row r="642457" spans="1:4" x14ac:dyDescent="0.35">
      <c r="A642457" s="1"/>
      <c r="B642457" s="1"/>
      <c r="C642457" s="1"/>
      <c r="D642457" s="1"/>
    </row>
    <row r="642476" spans="1:4" x14ac:dyDescent="0.35">
      <c r="A642476" s="1"/>
      <c r="B642476" s="1"/>
      <c r="C642476" s="1"/>
      <c r="D642476" s="1"/>
    </row>
    <row r="642495" spans="1:4" x14ac:dyDescent="0.35">
      <c r="A642495" s="1"/>
      <c r="B642495" s="1"/>
      <c r="C642495" s="1"/>
      <c r="D642495" s="1"/>
    </row>
    <row r="642514" spans="1:4" x14ac:dyDescent="0.35">
      <c r="A642514" s="1"/>
      <c r="B642514" s="1"/>
      <c r="C642514" s="1"/>
      <c r="D642514" s="1"/>
    </row>
    <row r="642533" spans="1:4" x14ac:dyDescent="0.35">
      <c r="A642533" s="1"/>
      <c r="B642533" s="1"/>
      <c r="C642533" s="1"/>
      <c r="D642533" s="1"/>
    </row>
    <row r="642552" spans="1:4" x14ac:dyDescent="0.35">
      <c r="A642552" s="1"/>
      <c r="B642552" s="1"/>
      <c r="C642552" s="1"/>
      <c r="D642552" s="1"/>
    </row>
    <row r="642571" spans="1:4" x14ac:dyDescent="0.35">
      <c r="A642571" s="1"/>
      <c r="B642571" s="1"/>
      <c r="C642571" s="1"/>
      <c r="D642571" s="1"/>
    </row>
    <row r="642590" spans="1:4" x14ac:dyDescent="0.35">
      <c r="A642590" s="1"/>
      <c r="B642590" s="1"/>
      <c r="C642590" s="1"/>
      <c r="D642590" s="1"/>
    </row>
    <row r="642609" spans="1:4" x14ac:dyDescent="0.35">
      <c r="A642609" s="1"/>
      <c r="B642609" s="1"/>
      <c r="C642609" s="1"/>
      <c r="D642609" s="1"/>
    </row>
    <row r="642628" spans="1:4" x14ac:dyDescent="0.35">
      <c r="A642628" s="1"/>
      <c r="B642628" s="1"/>
      <c r="C642628" s="1"/>
      <c r="D642628" s="1"/>
    </row>
    <row r="642647" spans="1:4" x14ac:dyDescent="0.35">
      <c r="A642647" s="1"/>
      <c r="B642647" s="1"/>
      <c r="C642647" s="1"/>
      <c r="D642647" s="1"/>
    </row>
    <row r="642666" spans="1:4" x14ac:dyDescent="0.35">
      <c r="A642666" s="1"/>
      <c r="B642666" s="1"/>
      <c r="C642666" s="1"/>
      <c r="D642666" s="1"/>
    </row>
    <row r="642685" spans="1:4" x14ac:dyDescent="0.35">
      <c r="A642685" s="1"/>
      <c r="B642685" s="1"/>
      <c r="C642685" s="1"/>
      <c r="D642685" s="1"/>
    </row>
    <row r="642704" spans="1:4" x14ac:dyDescent="0.35">
      <c r="A642704" s="1"/>
      <c r="B642704" s="1"/>
      <c r="C642704" s="1"/>
      <c r="D642704" s="1"/>
    </row>
    <row r="642723" spans="1:4" x14ac:dyDescent="0.35">
      <c r="A642723" s="1"/>
      <c r="B642723" s="1"/>
      <c r="C642723" s="1"/>
      <c r="D642723" s="1"/>
    </row>
    <row r="642742" spans="1:4" x14ac:dyDescent="0.35">
      <c r="A642742" s="1"/>
      <c r="B642742" s="1"/>
      <c r="C642742" s="1"/>
      <c r="D642742" s="1"/>
    </row>
    <row r="642761" spans="1:4" x14ac:dyDescent="0.35">
      <c r="A642761" s="1"/>
      <c r="B642761" s="1"/>
      <c r="C642761" s="1"/>
      <c r="D642761" s="1"/>
    </row>
    <row r="642780" spans="1:4" x14ac:dyDescent="0.35">
      <c r="A642780" s="1"/>
      <c r="B642780" s="1"/>
      <c r="C642780" s="1"/>
      <c r="D642780" s="1"/>
    </row>
    <row r="642799" spans="1:4" x14ac:dyDescent="0.35">
      <c r="A642799" s="1"/>
      <c r="B642799" s="1"/>
      <c r="C642799" s="1"/>
      <c r="D642799" s="1"/>
    </row>
    <row r="642818" spans="1:4" x14ac:dyDescent="0.35">
      <c r="A642818" s="1"/>
      <c r="B642818" s="1"/>
      <c r="C642818" s="1"/>
      <c r="D642818" s="1"/>
    </row>
    <row r="642837" spans="1:4" x14ac:dyDescent="0.35">
      <c r="A642837" s="1"/>
      <c r="B642837" s="1"/>
      <c r="C642837" s="1"/>
      <c r="D642837" s="1"/>
    </row>
    <row r="642856" spans="1:4" x14ac:dyDescent="0.35">
      <c r="A642856" s="1"/>
      <c r="B642856" s="1"/>
      <c r="C642856" s="1"/>
      <c r="D642856" s="1"/>
    </row>
    <row r="642875" spans="1:4" x14ac:dyDescent="0.35">
      <c r="A642875" s="1"/>
      <c r="B642875" s="1"/>
      <c r="C642875" s="1"/>
      <c r="D642875" s="1"/>
    </row>
    <row r="642894" spans="1:4" x14ac:dyDescent="0.35">
      <c r="A642894" s="1"/>
      <c r="B642894" s="1"/>
      <c r="C642894" s="1"/>
      <c r="D642894" s="1"/>
    </row>
    <row r="642913" spans="1:4" x14ac:dyDescent="0.35">
      <c r="A642913" s="1"/>
      <c r="B642913" s="1"/>
      <c r="C642913" s="1"/>
      <c r="D642913" s="1"/>
    </row>
    <row r="642932" spans="1:4" x14ac:dyDescent="0.35">
      <c r="A642932" s="1"/>
      <c r="B642932" s="1"/>
      <c r="C642932" s="1"/>
      <c r="D642932" s="1"/>
    </row>
    <row r="642951" spans="1:4" x14ac:dyDescent="0.35">
      <c r="A642951" s="1"/>
      <c r="B642951" s="1"/>
      <c r="C642951" s="1"/>
      <c r="D642951" s="1"/>
    </row>
    <row r="642970" spans="1:4" x14ac:dyDescent="0.35">
      <c r="A642970" s="1"/>
      <c r="B642970" s="1"/>
      <c r="C642970" s="1"/>
      <c r="D642970" s="1"/>
    </row>
    <row r="642989" spans="1:4" x14ac:dyDescent="0.35">
      <c r="A642989" s="1"/>
      <c r="B642989" s="1"/>
      <c r="C642989" s="1"/>
      <c r="D642989" s="1"/>
    </row>
    <row r="643008" spans="1:4" x14ac:dyDescent="0.35">
      <c r="A643008" s="1"/>
      <c r="B643008" s="1"/>
      <c r="C643008" s="1"/>
      <c r="D643008" s="1"/>
    </row>
    <row r="643027" spans="1:4" x14ac:dyDescent="0.35">
      <c r="A643027" s="1"/>
      <c r="B643027" s="1"/>
      <c r="C643027" s="1"/>
      <c r="D643027" s="1"/>
    </row>
    <row r="643046" spans="1:4" x14ac:dyDescent="0.35">
      <c r="A643046" s="1"/>
      <c r="B643046" s="1"/>
      <c r="C643046" s="1"/>
      <c r="D643046" s="1"/>
    </row>
    <row r="643065" spans="1:4" x14ac:dyDescent="0.35">
      <c r="A643065" s="1"/>
      <c r="B643065" s="1"/>
      <c r="C643065" s="1"/>
      <c r="D643065" s="1"/>
    </row>
    <row r="643084" spans="1:4" x14ac:dyDescent="0.35">
      <c r="A643084" s="1"/>
      <c r="B643084" s="1"/>
      <c r="C643084" s="1"/>
      <c r="D643084" s="1"/>
    </row>
    <row r="643103" spans="1:4" x14ac:dyDescent="0.35">
      <c r="A643103" s="1"/>
      <c r="B643103" s="1"/>
      <c r="C643103" s="1"/>
      <c r="D643103" s="1"/>
    </row>
    <row r="643122" spans="1:4" x14ac:dyDescent="0.35">
      <c r="A643122" s="1"/>
      <c r="B643122" s="1"/>
      <c r="C643122" s="1"/>
      <c r="D643122" s="1"/>
    </row>
    <row r="643141" spans="1:4" x14ac:dyDescent="0.35">
      <c r="A643141" s="1"/>
      <c r="B643141" s="1"/>
      <c r="C643141" s="1"/>
      <c r="D643141" s="1"/>
    </row>
    <row r="643160" spans="1:4" x14ac:dyDescent="0.35">
      <c r="A643160" s="1"/>
      <c r="B643160" s="1"/>
      <c r="C643160" s="1"/>
      <c r="D643160" s="1"/>
    </row>
    <row r="643179" spans="1:4" x14ac:dyDescent="0.35">
      <c r="A643179" s="1"/>
      <c r="B643179" s="1"/>
      <c r="C643179" s="1"/>
      <c r="D643179" s="1"/>
    </row>
    <row r="643198" spans="1:4" x14ac:dyDescent="0.35">
      <c r="A643198" s="1"/>
      <c r="B643198" s="1"/>
      <c r="C643198" s="1"/>
      <c r="D643198" s="1"/>
    </row>
    <row r="643217" spans="1:4" x14ac:dyDescent="0.35">
      <c r="A643217" s="1"/>
      <c r="B643217" s="1"/>
      <c r="C643217" s="1"/>
      <c r="D643217" s="1"/>
    </row>
    <row r="643236" spans="1:4" x14ac:dyDescent="0.35">
      <c r="A643236" s="1"/>
      <c r="B643236" s="1"/>
      <c r="C643236" s="1"/>
      <c r="D643236" s="1"/>
    </row>
    <row r="643255" spans="1:4" x14ac:dyDescent="0.35">
      <c r="A643255" s="1"/>
      <c r="B643255" s="1"/>
      <c r="C643255" s="1"/>
      <c r="D643255" s="1"/>
    </row>
    <row r="643274" spans="1:4" x14ac:dyDescent="0.35">
      <c r="A643274" s="1"/>
      <c r="B643274" s="1"/>
      <c r="C643274" s="1"/>
      <c r="D643274" s="1"/>
    </row>
    <row r="643293" spans="1:4" x14ac:dyDescent="0.35">
      <c r="A643293" s="1"/>
      <c r="B643293" s="1"/>
      <c r="C643293" s="1"/>
      <c r="D643293" s="1"/>
    </row>
    <row r="643312" spans="1:4" x14ac:dyDescent="0.35">
      <c r="A643312" s="1"/>
      <c r="B643312" s="1"/>
      <c r="C643312" s="1"/>
      <c r="D643312" s="1"/>
    </row>
    <row r="643331" spans="1:4" x14ac:dyDescent="0.35">
      <c r="A643331" s="1"/>
      <c r="B643331" s="1"/>
      <c r="C643331" s="1"/>
      <c r="D643331" s="1"/>
    </row>
    <row r="643350" spans="1:4" x14ac:dyDescent="0.35">
      <c r="A643350" s="1"/>
      <c r="B643350" s="1"/>
      <c r="C643350" s="1"/>
      <c r="D643350" s="1"/>
    </row>
    <row r="643369" spans="1:4" x14ac:dyDescent="0.35">
      <c r="A643369" s="1"/>
      <c r="B643369" s="1"/>
      <c r="C643369" s="1"/>
      <c r="D643369" s="1"/>
    </row>
    <row r="643388" spans="1:4" x14ac:dyDescent="0.35">
      <c r="A643388" s="1"/>
      <c r="B643388" s="1"/>
      <c r="C643388" s="1"/>
      <c r="D643388" s="1"/>
    </row>
    <row r="643407" spans="1:4" x14ac:dyDescent="0.35">
      <c r="A643407" s="1"/>
      <c r="B643407" s="1"/>
      <c r="C643407" s="1"/>
      <c r="D643407" s="1"/>
    </row>
    <row r="643426" spans="1:4" x14ac:dyDescent="0.35">
      <c r="A643426" s="1"/>
      <c r="B643426" s="1"/>
      <c r="C643426" s="1"/>
      <c r="D643426" s="1"/>
    </row>
    <row r="643445" spans="1:4" x14ac:dyDescent="0.35">
      <c r="A643445" s="1"/>
      <c r="B643445" s="1"/>
      <c r="C643445" s="1"/>
      <c r="D643445" s="1"/>
    </row>
    <row r="643464" spans="1:4" x14ac:dyDescent="0.35">
      <c r="A643464" s="1"/>
      <c r="B643464" s="1"/>
      <c r="C643464" s="1"/>
      <c r="D643464" s="1"/>
    </row>
    <row r="643483" spans="1:4" x14ac:dyDescent="0.35">
      <c r="A643483" s="1"/>
      <c r="B643483" s="1"/>
      <c r="C643483" s="1"/>
      <c r="D643483" s="1"/>
    </row>
    <row r="643502" spans="1:4" x14ac:dyDescent="0.35">
      <c r="A643502" s="1"/>
      <c r="B643502" s="1"/>
      <c r="C643502" s="1"/>
      <c r="D643502" s="1"/>
    </row>
    <row r="643521" spans="1:4" x14ac:dyDescent="0.35">
      <c r="A643521" s="1"/>
      <c r="B643521" s="1"/>
      <c r="C643521" s="1"/>
      <c r="D643521" s="1"/>
    </row>
    <row r="643540" spans="1:4" x14ac:dyDescent="0.35">
      <c r="A643540" s="1"/>
      <c r="B643540" s="1"/>
      <c r="C643540" s="1"/>
      <c r="D643540" s="1"/>
    </row>
    <row r="643559" spans="1:4" x14ac:dyDescent="0.35">
      <c r="A643559" s="1"/>
      <c r="B643559" s="1"/>
      <c r="C643559" s="1"/>
      <c r="D643559" s="1"/>
    </row>
    <row r="643578" spans="1:4" x14ac:dyDescent="0.35">
      <c r="A643578" s="1"/>
      <c r="B643578" s="1"/>
      <c r="C643578" s="1"/>
      <c r="D643578" s="1"/>
    </row>
    <row r="643597" spans="1:4" x14ac:dyDescent="0.35">
      <c r="A643597" s="1"/>
      <c r="B643597" s="1"/>
      <c r="C643597" s="1"/>
      <c r="D643597" s="1"/>
    </row>
    <row r="643616" spans="1:4" x14ac:dyDescent="0.35">
      <c r="A643616" s="1"/>
      <c r="B643616" s="1"/>
      <c r="C643616" s="1"/>
      <c r="D643616" s="1"/>
    </row>
    <row r="643635" spans="1:4" x14ac:dyDescent="0.35">
      <c r="A643635" s="1"/>
      <c r="B643635" s="1"/>
      <c r="C643635" s="1"/>
      <c r="D643635" s="1"/>
    </row>
    <row r="643654" spans="1:4" x14ac:dyDescent="0.35">
      <c r="A643654" s="1"/>
      <c r="B643654" s="1"/>
      <c r="C643654" s="1"/>
      <c r="D643654" s="1"/>
    </row>
    <row r="643673" spans="1:4" x14ac:dyDescent="0.35">
      <c r="A643673" s="1"/>
      <c r="B643673" s="1"/>
      <c r="C643673" s="1"/>
      <c r="D643673" s="1"/>
    </row>
    <row r="643692" spans="1:4" x14ac:dyDescent="0.35">
      <c r="A643692" s="1"/>
      <c r="B643692" s="1"/>
      <c r="C643692" s="1"/>
      <c r="D643692" s="1"/>
    </row>
    <row r="643711" spans="1:4" x14ac:dyDescent="0.35">
      <c r="A643711" s="1"/>
      <c r="B643711" s="1"/>
      <c r="C643711" s="1"/>
      <c r="D643711" s="1"/>
    </row>
    <row r="643730" spans="1:4" x14ac:dyDescent="0.35">
      <c r="A643730" s="1"/>
      <c r="B643730" s="1"/>
      <c r="C643730" s="1"/>
      <c r="D643730" s="1"/>
    </row>
    <row r="643749" spans="1:4" x14ac:dyDescent="0.35">
      <c r="A643749" s="1"/>
      <c r="B643749" s="1"/>
      <c r="C643749" s="1"/>
      <c r="D643749" s="1"/>
    </row>
    <row r="643768" spans="1:4" x14ac:dyDescent="0.35">
      <c r="A643768" s="1"/>
      <c r="B643768" s="1"/>
      <c r="C643768" s="1"/>
      <c r="D643768" s="1"/>
    </row>
    <row r="643787" spans="1:4" x14ac:dyDescent="0.35">
      <c r="A643787" s="1"/>
      <c r="B643787" s="1"/>
      <c r="C643787" s="1"/>
      <c r="D643787" s="1"/>
    </row>
    <row r="643806" spans="1:4" x14ac:dyDescent="0.35">
      <c r="A643806" s="1"/>
      <c r="B643806" s="1"/>
      <c r="C643806" s="1"/>
      <c r="D643806" s="1"/>
    </row>
    <row r="643825" spans="1:4" x14ac:dyDescent="0.35">
      <c r="A643825" s="1"/>
      <c r="B643825" s="1"/>
      <c r="C643825" s="1"/>
      <c r="D643825" s="1"/>
    </row>
    <row r="643844" spans="1:4" x14ac:dyDescent="0.35">
      <c r="A643844" s="1"/>
      <c r="B643844" s="1"/>
      <c r="C643844" s="1"/>
      <c r="D643844" s="1"/>
    </row>
    <row r="643863" spans="1:4" x14ac:dyDescent="0.35">
      <c r="A643863" s="1"/>
      <c r="B643863" s="1"/>
      <c r="C643863" s="1"/>
      <c r="D643863" s="1"/>
    </row>
    <row r="643882" spans="1:4" x14ac:dyDescent="0.35">
      <c r="A643882" s="1"/>
      <c r="B643882" s="1"/>
      <c r="C643882" s="1"/>
      <c r="D643882" s="1"/>
    </row>
    <row r="643901" spans="1:4" x14ac:dyDescent="0.35">
      <c r="A643901" s="1"/>
      <c r="B643901" s="1"/>
      <c r="C643901" s="1"/>
      <c r="D643901" s="1"/>
    </row>
    <row r="643920" spans="1:4" x14ac:dyDescent="0.35">
      <c r="A643920" s="1"/>
      <c r="B643920" s="1"/>
      <c r="C643920" s="1"/>
      <c r="D643920" s="1"/>
    </row>
    <row r="643939" spans="1:4" x14ac:dyDescent="0.35">
      <c r="A643939" s="1"/>
      <c r="B643939" s="1"/>
      <c r="C643939" s="1"/>
      <c r="D643939" s="1"/>
    </row>
    <row r="643958" spans="1:4" x14ac:dyDescent="0.35">
      <c r="A643958" s="1"/>
      <c r="B643958" s="1"/>
      <c r="C643958" s="1"/>
      <c r="D643958" s="1"/>
    </row>
    <row r="643977" spans="1:4" x14ac:dyDescent="0.35">
      <c r="A643977" s="1"/>
      <c r="B643977" s="1"/>
      <c r="C643977" s="1"/>
      <c r="D643977" s="1"/>
    </row>
    <row r="643996" spans="1:4" x14ac:dyDescent="0.35">
      <c r="A643996" s="1"/>
      <c r="B643996" s="1"/>
      <c r="C643996" s="1"/>
      <c r="D643996" s="1"/>
    </row>
    <row r="644015" spans="1:4" x14ac:dyDescent="0.35">
      <c r="A644015" s="1"/>
      <c r="B644015" s="1"/>
      <c r="C644015" s="1"/>
      <c r="D644015" s="1"/>
    </row>
    <row r="644034" spans="1:4" x14ac:dyDescent="0.35">
      <c r="A644034" s="1"/>
      <c r="B644034" s="1"/>
      <c r="C644034" s="1"/>
      <c r="D644034" s="1"/>
    </row>
    <row r="644053" spans="1:4" x14ac:dyDescent="0.35">
      <c r="A644053" s="1"/>
      <c r="B644053" s="1"/>
      <c r="C644053" s="1"/>
      <c r="D644053" s="1"/>
    </row>
    <row r="644072" spans="1:4" x14ac:dyDescent="0.35">
      <c r="A644072" s="1"/>
      <c r="B644072" s="1"/>
      <c r="C644072" s="1"/>
      <c r="D644072" s="1"/>
    </row>
    <row r="644091" spans="1:4" x14ac:dyDescent="0.35">
      <c r="A644091" s="1"/>
      <c r="B644091" s="1"/>
      <c r="C644091" s="1"/>
      <c r="D644091" s="1"/>
    </row>
    <row r="644110" spans="1:4" x14ac:dyDescent="0.35">
      <c r="A644110" s="1"/>
      <c r="B644110" s="1"/>
      <c r="C644110" s="1"/>
      <c r="D644110" s="1"/>
    </row>
    <row r="644129" spans="1:4" x14ac:dyDescent="0.35">
      <c r="A644129" s="1"/>
      <c r="B644129" s="1"/>
      <c r="C644129" s="1"/>
      <c r="D644129" s="1"/>
    </row>
    <row r="644148" spans="1:4" x14ac:dyDescent="0.35">
      <c r="A644148" s="1"/>
      <c r="B644148" s="1"/>
      <c r="C644148" s="1"/>
      <c r="D644148" s="1"/>
    </row>
    <row r="644167" spans="1:4" x14ac:dyDescent="0.35">
      <c r="A644167" s="1"/>
      <c r="B644167" s="1"/>
      <c r="C644167" s="1"/>
      <c r="D644167" s="1"/>
    </row>
    <row r="644186" spans="1:4" x14ac:dyDescent="0.35">
      <c r="A644186" s="1"/>
      <c r="B644186" s="1"/>
      <c r="C644186" s="1"/>
      <c r="D644186" s="1"/>
    </row>
    <row r="644205" spans="1:4" x14ac:dyDescent="0.35">
      <c r="A644205" s="1"/>
      <c r="B644205" s="1"/>
      <c r="C644205" s="1"/>
      <c r="D644205" s="1"/>
    </row>
    <row r="644224" spans="1:4" x14ac:dyDescent="0.35">
      <c r="A644224" s="1"/>
      <c r="B644224" s="1"/>
      <c r="C644224" s="1"/>
      <c r="D644224" s="1"/>
    </row>
    <row r="644243" spans="1:4" x14ac:dyDescent="0.35">
      <c r="A644243" s="1"/>
      <c r="B644243" s="1"/>
      <c r="C644243" s="1"/>
      <c r="D644243" s="1"/>
    </row>
    <row r="644262" spans="1:4" x14ac:dyDescent="0.35">
      <c r="A644262" s="1"/>
      <c r="B644262" s="1"/>
      <c r="C644262" s="1"/>
      <c r="D644262" s="1"/>
    </row>
    <row r="644281" spans="1:4" x14ac:dyDescent="0.35">
      <c r="A644281" s="1"/>
      <c r="B644281" s="1"/>
      <c r="C644281" s="1"/>
      <c r="D644281" s="1"/>
    </row>
    <row r="644300" spans="1:4" x14ac:dyDescent="0.35">
      <c r="A644300" s="1"/>
      <c r="B644300" s="1"/>
      <c r="C644300" s="1"/>
      <c r="D644300" s="1"/>
    </row>
    <row r="644319" spans="1:4" x14ac:dyDescent="0.35">
      <c r="A644319" s="1"/>
      <c r="B644319" s="1"/>
      <c r="C644319" s="1"/>
      <c r="D644319" s="1"/>
    </row>
    <row r="644338" spans="1:4" x14ac:dyDescent="0.35">
      <c r="A644338" s="1"/>
      <c r="B644338" s="1"/>
      <c r="C644338" s="1"/>
      <c r="D644338" s="1"/>
    </row>
    <row r="644357" spans="1:4" x14ac:dyDescent="0.35">
      <c r="A644357" s="1"/>
      <c r="B644357" s="1"/>
      <c r="C644357" s="1"/>
      <c r="D644357" s="1"/>
    </row>
    <row r="644376" spans="1:4" x14ac:dyDescent="0.35">
      <c r="A644376" s="1"/>
      <c r="B644376" s="1"/>
      <c r="C644376" s="1"/>
      <c r="D644376" s="1"/>
    </row>
    <row r="644395" spans="1:4" x14ac:dyDescent="0.35">
      <c r="A644395" s="1"/>
      <c r="B644395" s="1"/>
      <c r="C644395" s="1"/>
      <c r="D644395" s="1"/>
    </row>
    <row r="644414" spans="1:4" x14ac:dyDescent="0.35">
      <c r="A644414" s="1"/>
      <c r="B644414" s="1"/>
      <c r="C644414" s="1"/>
      <c r="D644414" s="1"/>
    </row>
    <row r="644433" spans="1:4" x14ac:dyDescent="0.35">
      <c r="A644433" s="1"/>
      <c r="B644433" s="1"/>
      <c r="C644433" s="1"/>
      <c r="D644433" s="1"/>
    </row>
    <row r="644452" spans="1:4" x14ac:dyDescent="0.35">
      <c r="A644452" s="1"/>
      <c r="B644452" s="1"/>
      <c r="C644452" s="1"/>
      <c r="D644452" s="1"/>
    </row>
    <row r="644471" spans="1:4" x14ac:dyDescent="0.35">
      <c r="A644471" s="1"/>
      <c r="B644471" s="1"/>
      <c r="C644471" s="1"/>
      <c r="D644471" s="1"/>
    </row>
    <row r="644490" spans="1:4" x14ac:dyDescent="0.35">
      <c r="A644490" s="1"/>
      <c r="B644490" s="1"/>
      <c r="C644490" s="1"/>
      <c r="D644490" s="1"/>
    </row>
    <row r="644509" spans="1:4" x14ac:dyDescent="0.35">
      <c r="A644509" s="1"/>
      <c r="B644509" s="1"/>
      <c r="C644509" s="1"/>
      <c r="D644509" s="1"/>
    </row>
    <row r="644528" spans="1:4" x14ac:dyDescent="0.35">
      <c r="A644528" s="1"/>
      <c r="B644528" s="1"/>
      <c r="C644528" s="1"/>
      <c r="D644528" s="1"/>
    </row>
    <row r="644547" spans="1:4" x14ac:dyDescent="0.35">
      <c r="A644547" s="1"/>
      <c r="B644547" s="1"/>
      <c r="C644547" s="1"/>
      <c r="D644547" s="1"/>
    </row>
    <row r="644566" spans="1:4" x14ac:dyDescent="0.35">
      <c r="A644566" s="1"/>
      <c r="B644566" s="1"/>
      <c r="C644566" s="1"/>
      <c r="D644566" s="1"/>
    </row>
    <row r="644585" spans="1:4" x14ac:dyDescent="0.35">
      <c r="A644585" s="1"/>
      <c r="B644585" s="1"/>
      <c r="C644585" s="1"/>
      <c r="D644585" s="1"/>
    </row>
    <row r="644604" spans="1:4" x14ac:dyDescent="0.35">
      <c r="A644604" s="1"/>
      <c r="B644604" s="1"/>
      <c r="C644604" s="1"/>
      <c r="D644604" s="1"/>
    </row>
    <row r="644623" spans="1:4" x14ac:dyDescent="0.35">
      <c r="A644623" s="1"/>
      <c r="B644623" s="1"/>
      <c r="C644623" s="1"/>
      <c r="D644623" s="1"/>
    </row>
    <row r="644642" spans="1:4" x14ac:dyDescent="0.35">
      <c r="A644642" s="1"/>
      <c r="B644642" s="1"/>
      <c r="C644642" s="1"/>
      <c r="D644642" s="1"/>
    </row>
    <row r="644661" spans="1:4" x14ac:dyDescent="0.35">
      <c r="A644661" s="1"/>
      <c r="B644661" s="1"/>
      <c r="C644661" s="1"/>
      <c r="D644661" s="1"/>
    </row>
    <row r="644680" spans="1:4" x14ac:dyDescent="0.35">
      <c r="A644680" s="1"/>
      <c r="B644680" s="1"/>
      <c r="C644680" s="1"/>
      <c r="D644680" s="1"/>
    </row>
    <row r="644699" spans="1:4" x14ac:dyDescent="0.35">
      <c r="A644699" s="1"/>
      <c r="B644699" s="1"/>
      <c r="C644699" s="1"/>
      <c r="D644699" s="1"/>
    </row>
    <row r="644718" spans="1:4" x14ac:dyDescent="0.35">
      <c r="A644718" s="1"/>
      <c r="B644718" s="1"/>
      <c r="C644718" s="1"/>
      <c r="D644718" s="1"/>
    </row>
    <row r="644737" spans="1:4" x14ac:dyDescent="0.35">
      <c r="A644737" s="1"/>
      <c r="B644737" s="1"/>
      <c r="C644737" s="1"/>
      <c r="D644737" s="1"/>
    </row>
    <row r="644756" spans="1:4" x14ac:dyDescent="0.35">
      <c r="A644756" s="1"/>
      <c r="B644756" s="1"/>
      <c r="C644756" s="1"/>
      <c r="D644756" s="1"/>
    </row>
    <row r="644775" spans="1:4" x14ac:dyDescent="0.35">
      <c r="A644775" s="1"/>
      <c r="B644775" s="1"/>
      <c r="C644775" s="1"/>
      <c r="D644775" s="1"/>
    </row>
    <row r="644794" spans="1:4" x14ac:dyDescent="0.35">
      <c r="A644794" s="1"/>
      <c r="B644794" s="1"/>
      <c r="C644794" s="1"/>
      <c r="D644794" s="1"/>
    </row>
    <row r="644813" spans="1:4" x14ac:dyDescent="0.35">
      <c r="A644813" s="1"/>
      <c r="B644813" s="1"/>
      <c r="C644813" s="1"/>
      <c r="D644813" s="1"/>
    </row>
    <row r="644832" spans="1:4" x14ac:dyDescent="0.35">
      <c r="A644832" s="1"/>
      <c r="B644832" s="1"/>
      <c r="C644832" s="1"/>
      <c r="D644832" s="1"/>
    </row>
    <row r="644851" spans="1:4" x14ac:dyDescent="0.35">
      <c r="A644851" s="1"/>
      <c r="B644851" s="1"/>
      <c r="C644851" s="1"/>
      <c r="D644851" s="1"/>
    </row>
    <row r="644870" spans="1:4" x14ac:dyDescent="0.35">
      <c r="A644870" s="1"/>
      <c r="B644870" s="1"/>
      <c r="C644870" s="1"/>
      <c r="D644870" s="1"/>
    </row>
    <row r="644889" spans="1:4" x14ac:dyDescent="0.35">
      <c r="A644889" s="1"/>
      <c r="B644889" s="1"/>
      <c r="C644889" s="1"/>
      <c r="D644889" s="1"/>
    </row>
    <row r="644908" spans="1:4" x14ac:dyDescent="0.35">
      <c r="A644908" s="1"/>
      <c r="B644908" s="1"/>
      <c r="C644908" s="1"/>
      <c r="D644908" s="1"/>
    </row>
    <row r="644927" spans="1:4" x14ac:dyDescent="0.35">
      <c r="A644927" s="1"/>
      <c r="B644927" s="1"/>
      <c r="C644927" s="1"/>
      <c r="D644927" s="1"/>
    </row>
    <row r="644946" spans="1:4" x14ac:dyDescent="0.35">
      <c r="A644946" s="1"/>
      <c r="B644946" s="1"/>
      <c r="C644946" s="1"/>
      <c r="D644946" s="1"/>
    </row>
    <row r="644965" spans="1:4" x14ac:dyDescent="0.35">
      <c r="A644965" s="1"/>
      <c r="B644965" s="1"/>
      <c r="C644965" s="1"/>
      <c r="D644965" s="1"/>
    </row>
    <row r="644984" spans="1:4" x14ac:dyDescent="0.35">
      <c r="A644984" s="1"/>
      <c r="B644984" s="1"/>
      <c r="C644984" s="1"/>
      <c r="D644984" s="1"/>
    </row>
    <row r="645003" spans="1:4" x14ac:dyDescent="0.35">
      <c r="A645003" s="1"/>
      <c r="B645003" s="1"/>
      <c r="C645003" s="1"/>
      <c r="D645003" s="1"/>
    </row>
    <row r="645022" spans="1:4" x14ac:dyDescent="0.35">
      <c r="A645022" s="1"/>
      <c r="B645022" s="1"/>
      <c r="C645022" s="1"/>
      <c r="D645022" s="1"/>
    </row>
    <row r="645041" spans="1:4" x14ac:dyDescent="0.35">
      <c r="A645041" s="1"/>
      <c r="B645041" s="1"/>
      <c r="C645041" s="1"/>
      <c r="D645041" s="1"/>
    </row>
    <row r="645060" spans="1:4" x14ac:dyDescent="0.35">
      <c r="A645060" s="1"/>
      <c r="B645060" s="1"/>
      <c r="C645060" s="1"/>
      <c r="D645060" s="1"/>
    </row>
    <row r="645079" spans="1:4" x14ac:dyDescent="0.35">
      <c r="A645079" s="1"/>
      <c r="B645079" s="1"/>
      <c r="C645079" s="1"/>
      <c r="D645079" s="1"/>
    </row>
    <row r="645098" spans="1:4" x14ac:dyDescent="0.35">
      <c r="A645098" s="1"/>
      <c r="B645098" s="1"/>
      <c r="C645098" s="1"/>
      <c r="D645098" s="1"/>
    </row>
    <row r="645117" spans="1:4" x14ac:dyDescent="0.35">
      <c r="A645117" s="1"/>
      <c r="B645117" s="1"/>
      <c r="C645117" s="1"/>
      <c r="D645117" s="1"/>
    </row>
    <row r="645136" spans="1:4" x14ac:dyDescent="0.35">
      <c r="A645136" s="1"/>
      <c r="B645136" s="1"/>
      <c r="C645136" s="1"/>
      <c r="D645136" s="1"/>
    </row>
    <row r="645155" spans="1:4" x14ac:dyDescent="0.35">
      <c r="A645155" s="1"/>
      <c r="B645155" s="1"/>
      <c r="C645155" s="1"/>
      <c r="D645155" s="1"/>
    </row>
    <row r="645174" spans="1:4" x14ac:dyDescent="0.35">
      <c r="A645174" s="1"/>
      <c r="B645174" s="1"/>
      <c r="C645174" s="1"/>
      <c r="D645174" s="1"/>
    </row>
    <row r="645193" spans="1:4" x14ac:dyDescent="0.35">
      <c r="A645193" s="1"/>
      <c r="B645193" s="1"/>
      <c r="C645193" s="1"/>
      <c r="D645193" s="1"/>
    </row>
    <row r="645212" spans="1:4" x14ac:dyDescent="0.35">
      <c r="A645212" s="1"/>
      <c r="B645212" s="1"/>
      <c r="C645212" s="1"/>
      <c r="D645212" s="1"/>
    </row>
    <row r="645231" spans="1:4" x14ac:dyDescent="0.35">
      <c r="A645231" s="1"/>
      <c r="B645231" s="1"/>
      <c r="C645231" s="1"/>
      <c r="D645231" s="1"/>
    </row>
    <row r="645250" spans="1:4" x14ac:dyDescent="0.35">
      <c r="A645250" s="1"/>
      <c r="B645250" s="1"/>
      <c r="C645250" s="1"/>
      <c r="D645250" s="1"/>
    </row>
    <row r="645269" spans="1:4" x14ac:dyDescent="0.35">
      <c r="A645269" s="1"/>
      <c r="B645269" s="1"/>
      <c r="C645269" s="1"/>
      <c r="D645269" s="1"/>
    </row>
    <row r="645288" spans="1:4" x14ac:dyDescent="0.35">
      <c r="A645288" s="1"/>
      <c r="B645288" s="1"/>
      <c r="C645288" s="1"/>
      <c r="D645288" s="1"/>
    </row>
    <row r="645307" spans="1:4" x14ac:dyDescent="0.35">
      <c r="A645307" s="1"/>
      <c r="B645307" s="1"/>
      <c r="C645307" s="1"/>
      <c r="D645307" s="1"/>
    </row>
    <row r="645326" spans="1:4" x14ac:dyDescent="0.35">
      <c r="A645326" s="1"/>
      <c r="B645326" s="1"/>
      <c r="C645326" s="1"/>
      <c r="D645326" s="1"/>
    </row>
    <row r="645345" spans="1:4" x14ac:dyDescent="0.35">
      <c r="A645345" s="1"/>
      <c r="B645345" s="1"/>
      <c r="C645345" s="1"/>
      <c r="D645345" s="1"/>
    </row>
    <row r="645364" spans="1:4" x14ac:dyDescent="0.35">
      <c r="A645364" s="1"/>
      <c r="B645364" s="1"/>
      <c r="C645364" s="1"/>
      <c r="D645364" s="1"/>
    </row>
    <row r="645383" spans="1:4" x14ac:dyDescent="0.35">
      <c r="A645383" s="1"/>
      <c r="B645383" s="1"/>
      <c r="C645383" s="1"/>
      <c r="D645383" s="1"/>
    </row>
    <row r="645402" spans="1:4" x14ac:dyDescent="0.35">
      <c r="A645402" s="1"/>
      <c r="B645402" s="1"/>
      <c r="C645402" s="1"/>
      <c r="D645402" s="1"/>
    </row>
    <row r="645421" spans="1:4" x14ac:dyDescent="0.35">
      <c r="A645421" s="1"/>
      <c r="B645421" s="1"/>
      <c r="C645421" s="1"/>
      <c r="D645421" s="1"/>
    </row>
    <row r="645440" spans="1:4" x14ac:dyDescent="0.35">
      <c r="A645440" s="1"/>
      <c r="B645440" s="1"/>
      <c r="C645440" s="1"/>
      <c r="D645440" s="1"/>
    </row>
    <row r="645459" spans="1:4" x14ac:dyDescent="0.35">
      <c r="A645459" s="1"/>
      <c r="B645459" s="1"/>
      <c r="C645459" s="1"/>
      <c r="D645459" s="1"/>
    </row>
    <row r="645478" spans="1:4" x14ac:dyDescent="0.35">
      <c r="A645478" s="1"/>
      <c r="B645478" s="1"/>
      <c r="C645478" s="1"/>
      <c r="D645478" s="1"/>
    </row>
    <row r="645497" spans="1:4" x14ac:dyDescent="0.35">
      <c r="A645497" s="1"/>
      <c r="B645497" s="1"/>
      <c r="C645497" s="1"/>
      <c r="D645497" s="1"/>
    </row>
    <row r="645516" spans="1:4" x14ac:dyDescent="0.35">
      <c r="A645516" s="1"/>
      <c r="B645516" s="1"/>
      <c r="C645516" s="1"/>
      <c r="D645516" s="1"/>
    </row>
    <row r="645535" spans="1:4" x14ac:dyDescent="0.35">
      <c r="A645535" s="1"/>
      <c r="B645535" s="1"/>
      <c r="C645535" s="1"/>
      <c r="D645535" s="1"/>
    </row>
    <row r="645554" spans="1:4" x14ac:dyDescent="0.35">
      <c r="A645554" s="1"/>
      <c r="B645554" s="1"/>
      <c r="C645554" s="1"/>
      <c r="D645554" s="1"/>
    </row>
    <row r="645573" spans="1:4" x14ac:dyDescent="0.35">
      <c r="A645573" s="1"/>
      <c r="B645573" s="1"/>
      <c r="C645573" s="1"/>
      <c r="D645573" s="1"/>
    </row>
    <row r="645592" spans="1:4" x14ac:dyDescent="0.35">
      <c r="A645592" s="1"/>
      <c r="B645592" s="1"/>
      <c r="C645592" s="1"/>
      <c r="D645592" s="1"/>
    </row>
    <row r="645611" spans="1:4" x14ac:dyDescent="0.35">
      <c r="A645611" s="1"/>
      <c r="B645611" s="1"/>
      <c r="C645611" s="1"/>
      <c r="D645611" s="1"/>
    </row>
    <row r="645630" spans="1:4" x14ac:dyDescent="0.35">
      <c r="A645630" s="1"/>
      <c r="B645630" s="1"/>
      <c r="C645630" s="1"/>
      <c r="D645630" s="1"/>
    </row>
    <row r="645649" spans="1:4" x14ac:dyDescent="0.35">
      <c r="A645649" s="1"/>
      <c r="B645649" s="1"/>
      <c r="C645649" s="1"/>
      <c r="D645649" s="1"/>
    </row>
    <row r="645668" spans="1:4" x14ac:dyDescent="0.35">
      <c r="A645668" s="1"/>
      <c r="B645668" s="1"/>
      <c r="C645668" s="1"/>
      <c r="D645668" s="1"/>
    </row>
    <row r="645687" spans="1:4" x14ac:dyDescent="0.35">
      <c r="A645687" s="1"/>
      <c r="B645687" s="1"/>
      <c r="C645687" s="1"/>
      <c r="D645687" s="1"/>
    </row>
    <row r="645706" spans="1:4" x14ac:dyDescent="0.35">
      <c r="A645706" s="1"/>
      <c r="B645706" s="1"/>
      <c r="C645706" s="1"/>
      <c r="D645706" s="1"/>
    </row>
    <row r="645725" spans="1:4" x14ac:dyDescent="0.35">
      <c r="A645725" s="1"/>
      <c r="B645725" s="1"/>
      <c r="C645725" s="1"/>
      <c r="D645725" s="1"/>
    </row>
    <row r="645744" spans="1:4" x14ac:dyDescent="0.35">
      <c r="A645744" s="1"/>
      <c r="B645744" s="1"/>
      <c r="C645744" s="1"/>
      <c r="D645744" s="1"/>
    </row>
    <row r="645763" spans="1:4" x14ac:dyDescent="0.35">
      <c r="A645763" s="1"/>
      <c r="B645763" s="1"/>
      <c r="C645763" s="1"/>
      <c r="D645763" s="1"/>
    </row>
    <row r="645782" spans="1:4" x14ac:dyDescent="0.35">
      <c r="A645782" s="1"/>
      <c r="B645782" s="1"/>
      <c r="C645782" s="1"/>
      <c r="D645782" s="1"/>
    </row>
    <row r="645801" spans="1:4" x14ac:dyDescent="0.35">
      <c r="A645801" s="1"/>
      <c r="B645801" s="1"/>
      <c r="C645801" s="1"/>
      <c r="D645801" s="1"/>
    </row>
    <row r="645820" spans="1:4" x14ac:dyDescent="0.35">
      <c r="A645820" s="1"/>
      <c r="B645820" s="1"/>
      <c r="C645820" s="1"/>
      <c r="D645820" s="1"/>
    </row>
    <row r="645839" spans="1:4" x14ac:dyDescent="0.35">
      <c r="A645839" s="1"/>
      <c r="B645839" s="1"/>
      <c r="C645839" s="1"/>
      <c r="D645839" s="1"/>
    </row>
    <row r="645858" spans="1:4" x14ac:dyDescent="0.35">
      <c r="A645858" s="1"/>
      <c r="B645858" s="1"/>
      <c r="C645858" s="1"/>
      <c r="D645858" s="1"/>
    </row>
    <row r="645877" spans="1:4" x14ac:dyDescent="0.35">
      <c r="A645877" s="1"/>
      <c r="B645877" s="1"/>
      <c r="C645877" s="1"/>
      <c r="D645877" s="1"/>
    </row>
    <row r="645896" spans="1:4" x14ac:dyDescent="0.35">
      <c r="A645896" s="1"/>
      <c r="B645896" s="1"/>
      <c r="C645896" s="1"/>
      <c r="D645896" s="1"/>
    </row>
    <row r="645915" spans="1:4" x14ac:dyDescent="0.35">
      <c r="A645915" s="1"/>
      <c r="B645915" s="1"/>
      <c r="C645915" s="1"/>
      <c r="D645915" s="1"/>
    </row>
    <row r="645934" spans="1:4" x14ac:dyDescent="0.35">
      <c r="A645934" s="1"/>
      <c r="B645934" s="1"/>
      <c r="C645934" s="1"/>
      <c r="D645934" s="1"/>
    </row>
    <row r="645953" spans="1:4" x14ac:dyDescent="0.35">
      <c r="A645953" s="1"/>
      <c r="B645953" s="1"/>
      <c r="C645953" s="1"/>
      <c r="D645953" s="1"/>
    </row>
    <row r="645972" spans="1:4" x14ac:dyDescent="0.35">
      <c r="A645972" s="1"/>
      <c r="B645972" s="1"/>
      <c r="C645972" s="1"/>
      <c r="D645972" s="1"/>
    </row>
    <row r="645991" spans="1:4" x14ac:dyDescent="0.35">
      <c r="A645991" s="1"/>
      <c r="B645991" s="1"/>
      <c r="C645991" s="1"/>
      <c r="D645991" s="1"/>
    </row>
    <row r="646010" spans="1:4" x14ac:dyDescent="0.35">
      <c r="A646010" s="1"/>
      <c r="B646010" s="1"/>
      <c r="C646010" s="1"/>
      <c r="D646010" s="1"/>
    </row>
    <row r="646029" spans="1:4" x14ac:dyDescent="0.35">
      <c r="A646029" s="1"/>
      <c r="B646029" s="1"/>
      <c r="C646029" s="1"/>
      <c r="D646029" s="1"/>
    </row>
    <row r="646048" spans="1:4" x14ac:dyDescent="0.35">
      <c r="A646048" s="1"/>
      <c r="B646048" s="1"/>
      <c r="C646048" s="1"/>
      <c r="D646048" s="1"/>
    </row>
    <row r="646067" spans="1:4" x14ac:dyDescent="0.35">
      <c r="A646067" s="1"/>
      <c r="B646067" s="1"/>
      <c r="C646067" s="1"/>
      <c r="D646067" s="1"/>
    </row>
    <row r="646086" spans="1:4" x14ac:dyDescent="0.35">
      <c r="A646086" s="1"/>
      <c r="B646086" s="1"/>
      <c r="C646086" s="1"/>
      <c r="D646086" s="1"/>
    </row>
    <row r="646105" spans="1:4" x14ac:dyDescent="0.35">
      <c r="A646105" s="1"/>
      <c r="B646105" s="1"/>
      <c r="C646105" s="1"/>
      <c r="D646105" s="1"/>
    </row>
    <row r="646124" spans="1:4" x14ac:dyDescent="0.35">
      <c r="A646124" s="1"/>
      <c r="B646124" s="1"/>
      <c r="C646124" s="1"/>
      <c r="D646124" s="1"/>
    </row>
    <row r="646143" spans="1:4" x14ac:dyDescent="0.35">
      <c r="A646143" s="1"/>
      <c r="B646143" s="1"/>
      <c r="C646143" s="1"/>
      <c r="D646143" s="1"/>
    </row>
    <row r="646162" spans="1:4" x14ac:dyDescent="0.35">
      <c r="A646162" s="1"/>
      <c r="B646162" s="1"/>
      <c r="C646162" s="1"/>
      <c r="D646162" s="1"/>
    </row>
    <row r="646181" spans="1:4" x14ac:dyDescent="0.35">
      <c r="A646181" s="1"/>
      <c r="B646181" s="1"/>
      <c r="C646181" s="1"/>
      <c r="D646181" s="1"/>
    </row>
    <row r="646200" spans="1:4" x14ac:dyDescent="0.35">
      <c r="A646200" s="1"/>
      <c r="B646200" s="1"/>
      <c r="C646200" s="1"/>
      <c r="D646200" s="1"/>
    </row>
    <row r="646219" spans="1:4" x14ac:dyDescent="0.35">
      <c r="A646219" s="1"/>
      <c r="B646219" s="1"/>
      <c r="C646219" s="1"/>
      <c r="D646219" s="1"/>
    </row>
    <row r="646238" spans="1:4" x14ac:dyDescent="0.35">
      <c r="A646238" s="1"/>
      <c r="B646238" s="1"/>
      <c r="C646238" s="1"/>
      <c r="D646238" s="1"/>
    </row>
    <row r="646257" spans="1:4" x14ac:dyDescent="0.35">
      <c r="A646257" s="1"/>
      <c r="B646257" s="1"/>
      <c r="C646257" s="1"/>
      <c r="D646257" s="1"/>
    </row>
    <row r="646276" spans="1:4" x14ac:dyDescent="0.35">
      <c r="A646276" s="1"/>
      <c r="B646276" s="1"/>
      <c r="C646276" s="1"/>
      <c r="D646276" s="1"/>
    </row>
    <row r="646295" spans="1:4" x14ac:dyDescent="0.35">
      <c r="A646295" s="1"/>
      <c r="B646295" s="1"/>
      <c r="C646295" s="1"/>
      <c r="D646295" s="1"/>
    </row>
    <row r="646314" spans="1:4" x14ac:dyDescent="0.35">
      <c r="A646314" s="1"/>
      <c r="B646314" s="1"/>
      <c r="C646314" s="1"/>
      <c r="D646314" s="1"/>
    </row>
    <row r="646333" spans="1:4" x14ac:dyDescent="0.35">
      <c r="A646333" s="1"/>
      <c r="B646333" s="1"/>
      <c r="C646333" s="1"/>
      <c r="D646333" s="1"/>
    </row>
    <row r="646352" spans="1:4" x14ac:dyDescent="0.35">
      <c r="A646352" s="1"/>
      <c r="B646352" s="1"/>
      <c r="C646352" s="1"/>
      <c r="D646352" s="1"/>
    </row>
    <row r="646371" spans="1:4" x14ac:dyDescent="0.35">
      <c r="A646371" s="1"/>
      <c r="B646371" s="1"/>
      <c r="C646371" s="1"/>
      <c r="D646371" s="1"/>
    </row>
    <row r="646390" spans="1:4" x14ac:dyDescent="0.35">
      <c r="A646390" s="1"/>
      <c r="B646390" s="1"/>
      <c r="C646390" s="1"/>
      <c r="D646390" s="1"/>
    </row>
    <row r="646409" spans="1:4" x14ac:dyDescent="0.35">
      <c r="A646409" s="1"/>
      <c r="B646409" s="1"/>
      <c r="C646409" s="1"/>
      <c r="D646409" s="1"/>
    </row>
    <row r="646428" spans="1:4" x14ac:dyDescent="0.35">
      <c r="A646428" s="1"/>
      <c r="B646428" s="1"/>
      <c r="C646428" s="1"/>
      <c r="D646428" s="1"/>
    </row>
    <row r="646447" spans="1:4" x14ac:dyDescent="0.35">
      <c r="A646447" s="1"/>
      <c r="B646447" s="1"/>
      <c r="C646447" s="1"/>
      <c r="D646447" s="1"/>
    </row>
    <row r="646466" spans="1:4" x14ac:dyDescent="0.35">
      <c r="A646466" s="1"/>
      <c r="B646466" s="1"/>
      <c r="C646466" s="1"/>
      <c r="D646466" s="1"/>
    </row>
    <row r="646485" spans="1:4" x14ac:dyDescent="0.35">
      <c r="A646485" s="1"/>
      <c r="B646485" s="1"/>
      <c r="C646485" s="1"/>
      <c r="D646485" s="1"/>
    </row>
    <row r="646504" spans="1:4" x14ac:dyDescent="0.35">
      <c r="A646504" s="1"/>
      <c r="B646504" s="1"/>
      <c r="C646504" s="1"/>
      <c r="D646504" s="1"/>
    </row>
    <row r="646523" spans="1:4" x14ac:dyDescent="0.35">
      <c r="A646523" s="1"/>
      <c r="B646523" s="1"/>
      <c r="C646523" s="1"/>
      <c r="D646523" s="1"/>
    </row>
    <row r="646542" spans="1:4" x14ac:dyDescent="0.35">
      <c r="A646542" s="1"/>
      <c r="B646542" s="1"/>
      <c r="C646542" s="1"/>
      <c r="D646542" s="1"/>
    </row>
    <row r="646561" spans="1:4" x14ac:dyDescent="0.35">
      <c r="A646561" s="1"/>
      <c r="B646561" s="1"/>
      <c r="C646561" s="1"/>
      <c r="D646561" s="1"/>
    </row>
    <row r="646580" spans="1:4" x14ac:dyDescent="0.35">
      <c r="A646580" s="1"/>
      <c r="B646580" s="1"/>
      <c r="C646580" s="1"/>
      <c r="D646580" s="1"/>
    </row>
    <row r="646599" spans="1:4" x14ac:dyDescent="0.35">
      <c r="A646599" s="1"/>
      <c r="B646599" s="1"/>
      <c r="C646599" s="1"/>
      <c r="D646599" s="1"/>
    </row>
    <row r="646618" spans="1:4" x14ac:dyDescent="0.35">
      <c r="A646618" s="1"/>
      <c r="B646618" s="1"/>
      <c r="C646618" s="1"/>
      <c r="D646618" s="1"/>
    </row>
    <row r="646637" spans="1:4" x14ac:dyDescent="0.35">
      <c r="A646637" s="1"/>
      <c r="B646637" s="1"/>
      <c r="C646637" s="1"/>
      <c r="D646637" s="1"/>
    </row>
    <row r="646656" spans="1:4" x14ac:dyDescent="0.35">
      <c r="A646656" s="1"/>
      <c r="B646656" s="1"/>
      <c r="C646656" s="1"/>
      <c r="D646656" s="1"/>
    </row>
    <row r="646675" spans="1:4" x14ac:dyDescent="0.35">
      <c r="A646675" s="1"/>
      <c r="B646675" s="1"/>
      <c r="C646675" s="1"/>
      <c r="D646675" s="1"/>
    </row>
    <row r="646694" spans="1:4" x14ac:dyDescent="0.35">
      <c r="A646694" s="1"/>
      <c r="B646694" s="1"/>
      <c r="C646694" s="1"/>
      <c r="D646694" s="1"/>
    </row>
    <row r="646713" spans="1:4" x14ac:dyDescent="0.35">
      <c r="A646713" s="1"/>
      <c r="B646713" s="1"/>
      <c r="C646713" s="1"/>
      <c r="D646713" s="1"/>
    </row>
    <row r="646732" spans="1:4" x14ac:dyDescent="0.35">
      <c r="A646732" s="1"/>
      <c r="B646732" s="1"/>
      <c r="C646732" s="1"/>
      <c r="D646732" s="1"/>
    </row>
    <row r="646751" spans="1:4" x14ac:dyDescent="0.35">
      <c r="A646751" s="1"/>
      <c r="B646751" s="1"/>
      <c r="C646751" s="1"/>
      <c r="D646751" s="1"/>
    </row>
    <row r="646770" spans="1:4" x14ac:dyDescent="0.35">
      <c r="A646770" s="1"/>
      <c r="B646770" s="1"/>
      <c r="C646770" s="1"/>
      <c r="D646770" s="1"/>
    </row>
    <row r="646789" spans="1:4" x14ac:dyDescent="0.35">
      <c r="A646789" s="1"/>
      <c r="B646789" s="1"/>
      <c r="C646789" s="1"/>
      <c r="D646789" s="1"/>
    </row>
    <row r="646808" spans="1:4" x14ac:dyDescent="0.35">
      <c r="A646808" s="1"/>
      <c r="B646808" s="1"/>
      <c r="C646808" s="1"/>
      <c r="D646808" s="1"/>
    </row>
    <row r="646827" spans="1:4" x14ac:dyDescent="0.35">
      <c r="A646827" s="1"/>
      <c r="B646827" s="1"/>
      <c r="C646827" s="1"/>
      <c r="D646827" s="1"/>
    </row>
    <row r="646846" spans="1:4" x14ac:dyDescent="0.35">
      <c r="A646846" s="1"/>
      <c r="B646846" s="1"/>
      <c r="C646846" s="1"/>
      <c r="D646846" s="1"/>
    </row>
    <row r="646865" spans="1:4" x14ac:dyDescent="0.35">
      <c r="A646865" s="1"/>
      <c r="B646865" s="1"/>
      <c r="C646865" s="1"/>
      <c r="D646865" s="1"/>
    </row>
    <row r="646884" spans="1:4" x14ac:dyDescent="0.35">
      <c r="A646884" s="1"/>
      <c r="B646884" s="1"/>
      <c r="C646884" s="1"/>
      <c r="D646884" s="1"/>
    </row>
    <row r="646903" spans="1:4" x14ac:dyDescent="0.35">
      <c r="A646903" s="1"/>
      <c r="B646903" s="1"/>
      <c r="C646903" s="1"/>
      <c r="D646903" s="1"/>
    </row>
    <row r="646922" spans="1:4" x14ac:dyDescent="0.35">
      <c r="A646922" s="1"/>
      <c r="B646922" s="1"/>
      <c r="C646922" s="1"/>
      <c r="D646922" s="1"/>
    </row>
    <row r="646941" spans="1:4" x14ac:dyDescent="0.35">
      <c r="A646941" s="1"/>
      <c r="B646941" s="1"/>
      <c r="C646941" s="1"/>
      <c r="D646941" s="1"/>
    </row>
    <row r="646960" spans="1:4" x14ac:dyDescent="0.35">
      <c r="A646960" s="1"/>
      <c r="B646960" s="1"/>
      <c r="C646960" s="1"/>
      <c r="D646960" s="1"/>
    </row>
    <row r="646979" spans="1:4" x14ac:dyDescent="0.35">
      <c r="A646979" s="1"/>
      <c r="B646979" s="1"/>
      <c r="C646979" s="1"/>
      <c r="D646979" s="1"/>
    </row>
    <row r="646998" spans="1:4" x14ac:dyDescent="0.35">
      <c r="A646998" s="1"/>
      <c r="B646998" s="1"/>
      <c r="C646998" s="1"/>
      <c r="D646998" s="1"/>
    </row>
    <row r="647017" spans="1:4" x14ac:dyDescent="0.35">
      <c r="A647017" s="1"/>
      <c r="B647017" s="1"/>
      <c r="C647017" s="1"/>
      <c r="D647017" s="1"/>
    </row>
    <row r="647036" spans="1:4" x14ac:dyDescent="0.35">
      <c r="A647036" s="1"/>
      <c r="B647036" s="1"/>
      <c r="C647036" s="1"/>
      <c r="D647036" s="1"/>
    </row>
    <row r="647055" spans="1:4" x14ac:dyDescent="0.35">
      <c r="A647055" s="1"/>
      <c r="B647055" s="1"/>
      <c r="C647055" s="1"/>
      <c r="D647055" s="1"/>
    </row>
    <row r="647074" spans="1:4" x14ac:dyDescent="0.35">
      <c r="A647074" s="1"/>
      <c r="B647074" s="1"/>
      <c r="C647074" s="1"/>
      <c r="D647074" s="1"/>
    </row>
    <row r="647093" spans="1:4" x14ac:dyDescent="0.35">
      <c r="A647093" s="1"/>
      <c r="B647093" s="1"/>
      <c r="C647093" s="1"/>
      <c r="D647093" s="1"/>
    </row>
    <row r="647112" spans="1:4" x14ac:dyDescent="0.35">
      <c r="A647112" s="1"/>
      <c r="B647112" s="1"/>
      <c r="C647112" s="1"/>
      <c r="D647112" s="1"/>
    </row>
    <row r="647131" spans="1:4" x14ac:dyDescent="0.35">
      <c r="A647131" s="1"/>
      <c r="B647131" s="1"/>
      <c r="C647131" s="1"/>
      <c r="D647131" s="1"/>
    </row>
    <row r="647150" spans="1:4" x14ac:dyDescent="0.35">
      <c r="A647150" s="1"/>
      <c r="B647150" s="1"/>
      <c r="C647150" s="1"/>
      <c r="D647150" s="1"/>
    </row>
    <row r="647169" spans="1:4" x14ac:dyDescent="0.35">
      <c r="A647169" s="1"/>
      <c r="B647169" s="1"/>
      <c r="C647169" s="1"/>
      <c r="D647169" s="1"/>
    </row>
    <row r="647188" spans="1:4" x14ac:dyDescent="0.35">
      <c r="A647188" s="1"/>
      <c r="B647188" s="1"/>
      <c r="C647188" s="1"/>
      <c r="D647188" s="1"/>
    </row>
    <row r="647207" spans="1:4" x14ac:dyDescent="0.35">
      <c r="A647207" s="1"/>
      <c r="B647207" s="1"/>
      <c r="C647207" s="1"/>
      <c r="D647207" s="1"/>
    </row>
    <row r="647226" spans="1:4" x14ac:dyDescent="0.35">
      <c r="A647226" s="1"/>
      <c r="B647226" s="1"/>
      <c r="C647226" s="1"/>
      <c r="D647226" s="1"/>
    </row>
    <row r="647245" spans="1:4" x14ac:dyDescent="0.35">
      <c r="A647245" s="1"/>
      <c r="B647245" s="1"/>
      <c r="C647245" s="1"/>
      <c r="D647245" s="1"/>
    </row>
    <row r="647264" spans="1:4" x14ac:dyDescent="0.35">
      <c r="A647264" s="1"/>
      <c r="B647264" s="1"/>
      <c r="C647264" s="1"/>
      <c r="D647264" s="1"/>
    </row>
    <row r="647283" spans="1:4" x14ac:dyDescent="0.35">
      <c r="A647283" s="1"/>
      <c r="B647283" s="1"/>
      <c r="C647283" s="1"/>
      <c r="D647283" s="1"/>
    </row>
    <row r="647302" spans="1:4" x14ac:dyDescent="0.35">
      <c r="A647302" s="1"/>
      <c r="B647302" s="1"/>
      <c r="C647302" s="1"/>
      <c r="D647302" s="1"/>
    </row>
    <row r="647321" spans="1:4" x14ac:dyDescent="0.35">
      <c r="A647321" s="1"/>
      <c r="B647321" s="1"/>
      <c r="C647321" s="1"/>
      <c r="D647321" s="1"/>
    </row>
    <row r="647340" spans="1:4" x14ac:dyDescent="0.35">
      <c r="A647340" s="1"/>
      <c r="B647340" s="1"/>
      <c r="C647340" s="1"/>
      <c r="D647340" s="1"/>
    </row>
    <row r="647359" spans="1:4" x14ac:dyDescent="0.35">
      <c r="A647359" s="1"/>
      <c r="B647359" s="1"/>
      <c r="C647359" s="1"/>
      <c r="D647359" s="1"/>
    </row>
    <row r="647378" spans="1:4" x14ac:dyDescent="0.35">
      <c r="A647378" s="1"/>
      <c r="B647378" s="1"/>
      <c r="C647378" s="1"/>
      <c r="D647378" s="1"/>
    </row>
    <row r="647397" spans="1:4" x14ac:dyDescent="0.35">
      <c r="A647397" s="1"/>
      <c r="B647397" s="1"/>
      <c r="C647397" s="1"/>
      <c r="D647397" s="1"/>
    </row>
    <row r="647416" spans="1:4" x14ac:dyDescent="0.35">
      <c r="A647416" s="1"/>
      <c r="B647416" s="1"/>
      <c r="C647416" s="1"/>
      <c r="D647416" s="1"/>
    </row>
    <row r="647435" spans="1:4" x14ac:dyDescent="0.35">
      <c r="A647435" s="1"/>
      <c r="B647435" s="1"/>
      <c r="C647435" s="1"/>
      <c r="D647435" s="1"/>
    </row>
    <row r="647454" spans="1:4" x14ac:dyDescent="0.35">
      <c r="A647454" s="1"/>
      <c r="B647454" s="1"/>
      <c r="C647454" s="1"/>
      <c r="D647454" s="1"/>
    </row>
    <row r="647473" spans="1:4" x14ac:dyDescent="0.35">
      <c r="A647473" s="1"/>
      <c r="B647473" s="1"/>
      <c r="C647473" s="1"/>
      <c r="D647473" s="1"/>
    </row>
    <row r="647492" spans="1:4" x14ac:dyDescent="0.35">
      <c r="A647492" s="1"/>
      <c r="B647492" s="1"/>
      <c r="C647492" s="1"/>
      <c r="D647492" s="1"/>
    </row>
    <row r="647511" spans="1:4" x14ac:dyDescent="0.35">
      <c r="A647511" s="1"/>
      <c r="B647511" s="1"/>
      <c r="C647511" s="1"/>
      <c r="D647511" s="1"/>
    </row>
    <row r="647530" spans="1:4" x14ac:dyDescent="0.35">
      <c r="A647530" s="1"/>
      <c r="B647530" s="1"/>
      <c r="C647530" s="1"/>
      <c r="D647530" s="1"/>
    </row>
    <row r="647549" spans="1:4" x14ac:dyDescent="0.35">
      <c r="A647549" s="1"/>
      <c r="B647549" s="1"/>
      <c r="C647549" s="1"/>
      <c r="D647549" s="1"/>
    </row>
    <row r="647568" spans="1:4" x14ac:dyDescent="0.35">
      <c r="A647568" s="1"/>
      <c r="B647568" s="1"/>
      <c r="C647568" s="1"/>
      <c r="D647568" s="1"/>
    </row>
    <row r="647587" spans="1:4" x14ac:dyDescent="0.35">
      <c r="A647587" s="1"/>
      <c r="B647587" s="1"/>
      <c r="C647587" s="1"/>
      <c r="D647587" s="1"/>
    </row>
    <row r="647606" spans="1:4" x14ac:dyDescent="0.35">
      <c r="A647606" s="1"/>
      <c r="B647606" s="1"/>
      <c r="C647606" s="1"/>
      <c r="D647606" s="1"/>
    </row>
    <row r="647625" spans="1:4" x14ac:dyDescent="0.35">
      <c r="A647625" s="1"/>
      <c r="B647625" s="1"/>
      <c r="C647625" s="1"/>
      <c r="D647625" s="1"/>
    </row>
    <row r="647644" spans="1:4" x14ac:dyDescent="0.35">
      <c r="A647644" s="1"/>
      <c r="B647644" s="1"/>
      <c r="C647644" s="1"/>
      <c r="D647644" s="1"/>
    </row>
    <row r="647663" spans="1:4" x14ac:dyDescent="0.35">
      <c r="A647663" s="1"/>
      <c r="B647663" s="1"/>
      <c r="C647663" s="1"/>
      <c r="D647663" s="1"/>
    </row>
    <row r="647682" spans="1:4" x14ac:dyDescent="0.35">
      <c r="A647682" s="1"/>
      <c r="B647682" s="1"/>
      <c r="C647682" s="1"/>
      <c r="D647682" s="1"/>
    </row>
    <row r="647701" spans="1:4" x14ac:dyDescent="0.35">
      <c r="A647701" s="1"/>
      <c r="B647701" s="1"/>
      <c r="C647701" s="1"/>
      <c r="D647701" s="1"/>
    </row>
    <row r="647720" spans="1:4" x14ac:dyDescent="0.35">
      <c r="A647720" s="1"/>
      <c r="B647720" s="1"/>
      <c r="C647720" s="1"/>
      <c r="D647720" s="1"/>
    </row>
    <row r="647739" spans="1:4" x14ac:dyDescent="0.35">
      <c r="A647739" s="1"/>
      <c r="B647739" s="1"/>
      <c r="C647739" s="1"/>
      <c r="D647739" s="1"/>
    </row>
    <row r="647758" spans="1:4" x14ac:dyDescent="0.35">
      <c r="A647758" s="1"/>
      <c r="B647758" s="1"/>
      <c r="C647758" s="1"/>
      <c r="D647758" s="1"/>
    </row>
    <row r="647777" spans="1:4" x14ac:dyDescent="0.35">
      <c r="A647777" s="1"/>
      <c r="B647777" s="1"/>
      <c r="C647777" s="1"/>
      <c r="D647777" s="1"/>
    </row>
    <row r="647796" spans="1:4" x14ac:dyDescent="0.35">
      <c r="A647796" s="1"/>
      <c r="B647796" s="1"/>
      <c r="C647796" s="1"/>
      <c r="D647796" s="1"/>
    </row>
    <row r="647815" spans="1:4" x14ac:dyDescent="0.35">
      <c r="A647815" s="1"/>
      <c r="B647815" s="1"/>
      <c r="C647815" s="1"/>
      <c r="D647815" s="1"/>
    </row>
    <row r="647834" spans="1:4" x14ac:dyDescent="0.35">
      <c r="A647834" s="1"/>
      <c r="B647834" s="1"/>
      <c r="C647834" s="1"/>
      <c r="D647834" s="1"/>
    </row>
    <row r="647853" spans="1:4" x14ac:dyDescent="0.35">
      <c r="A647853" s="1"/>
      <c r="B647853" s="1"/>
      <c r="C647853" s="1"/>
      <c r="D647853" s="1"/>
    </row>
    <row r="647872" spans="1:4" x14ac:dyDescent="0.35">
      <c r="A647872" s="1"/>
      <c r="B647872" s="1"/>
      <c r="C647872" s="1"/>
      <c r="D647872" s="1"/>
    </row>
    <row r="647891" spans="1:4" x14ac:dyDescent="0.35">
      <c r="A647891" s="1"/>
      <c r="B647891" s="1"/>
      <c r="C647891" s="1"/>
      <c r="D647891" s="1"/>
    </row>
    <row r="647910" spans="1:4" x14ac:dyDescent="0.35">
      <c r="A647910" s="1"/>
      <c r="B647910" s="1"/>
      <c r="C647910" s="1"/>
      <c r="D647910" s="1"/>
    </row>
    <row r="647929" spans="1:4" x14ac:dyDescent="0.35">
      <c r="A647929" s="1"/>
      <c r="B647929" s="1"/>
      <c r="C647929" s="1"/>
      <c r="D647929" s="1"/>
    </row>
    <row r="647948" spans="1:4" x14ac:dyDescent="0.35">
      <c r="A647948" s="1"/>
      <c r="B647948" s="1"/>
      <c r="C647948" s="1"/>
      <c r="D647948" s="1"/>
    </row>
    <row r="647967" spans="1:4" x14ac:dyDescent="0.35">
      <c r="A647967" s="1"/>
      <c r="B647967" s="1"/>
      <c r="C647967" s="1"/>
      <c r="D647967" s="1"/>
    </row>
    <row r="647986" spans="1:4" x14ac:dyDescent="0.35">
      <c r="A647986" s="1"/>
      <c r="B647986" s="1"/>
      <c r="C647986" s="1"/>
      <c r="D647986" s="1"/>
    </row>
    <row r="648005" spans="1:4" x14ac:dyDescent="0.35">
      <c r="A648005" s="1"/>
      <c r="B648005" s="1"/>
      <c r="C648005" s="1"/>
      <c r="D648005" s="1"/>
    </row>
    <row r="648024" spans="1:4" x14ac:dyDescent="0.35">
      <c r="A648024" s="1"/>
      <c r="B648024" s="1"/>
      <c r="C648024" s="1"/>
      <c r="D648024" s="1"/>
    </row>
    <row r="648043" spans="1:4" x14ac:dyDescent="0.35">
      <c r="A648043" s="1"/>
      <c r="B648043" s="1"/>
      <c r="C648043" s="1"/>
      <c r="D648043" s="1"/>
    </row>
    <row r="648062" spans="1:4" x14ac:dyDescent="0.35">
      <c r="A648062" s="1"/>
      <c r="B648062" s="1"/>
      <c r="C648062" s="1"/>
      <c r="D648062" s="1"/>
    </row>
    <row r="648081" spans="1:4" x14ac:dyDescent="0.35">
      <c r="A648081" s="1"/>
      <c r="B648081" s="1"/>
      <c r="C648081" s="1"/>
      <c r="D648081" s="1"/>
    </row>
    <row r="648100" spans="1:4" x14ac:dyDescent="0.35">
      <c r="A648100" s="1"/>
      <c r="B648100" s="1"/>
      <c r="C648100" s="1"/>
      <c r="D648100" s="1"/>
    </row>
    <row r="648119" spans="1:4" x14ac:dyDescent="0.35">
      <c r="A648119" s="1"/>
      <c r="B648119" s="1"/>
      <c r="C648119" s="1"/>
      <c r="D648119" s="1"/>
    </row>
    <row r="648138" spans="1:4" x14ac:dyDescent="0.35">
      <c r="A648138" s="1"/>
      <c r="B648138" s="1"/>
      <c r="C648138" s="1"/>
      <c r="D648138" s="1"/>
    </row>
    <row r="648157" spans="1:4" x14ac:dyDescent="0.35">
      <c r="A648157" s="1"/>
      <c r="B648157" s="1"/>
      <c r="C648157" s="1"/>
      <c r="D648157" s="1"/>
    </row>
    <row r="648176" spans="1:4" x14ac:dyDescent="0.35">
      <c r="A648176" s="1"/>
      <c r="B648176" s="1"/>
      <c r="C648176" s="1"/>
      <c r="D648176" s="1"/>
    </row>
    <row r="648195" spans="1:4" x14ac:dyDescent="0.35">
      <c r="A648195" s="1"/>
      <c r="B648195" s="1"/>
      <c r="C648195" s="1"/>
      <c r="D648195" s="1"/>
    </row>
    <row r="648214" spans="1:4" x14ac:dyDescent="0.35">
      <c r="A648214" s="1"/>
      <c r="B648214" s="1"/>
      <c r="C648214" s="1"/>
      <c r="D648214" s="1"/>
    </row>
    <row r="648233" spans="1:4" x14ac:dyDescent="0.35">
      <c r="A648233" s="1"/>
      <c r="B648233" s="1"/>
      <c r="C648233" s="1"/>
      <c r="D648233" s="1"/>
    </row>
    <row r="648252" spans="1:4" x14ac:dyDescent="0.35">
      <c r="A648252" s="1"/>
      <c r="B648252" s="1"/>
      <c r="C648252" s="1"/>
      <c r="D648252" s="1"/>
    </row>
    <row r="648271" spans="1:4" x14ac:dyDescent="0.35">
      <c r="A648271" s="1"/>
      <c r="B648271" s="1"/>
      <c r="C648271" s="1"/>
      <c r="D648271" s="1"/>
    </row>
    <row r="648290" spans="1:4" x14ac:dyDescent="0.35">
      <c r="A648290" s="1"/>
      <c r="B648290" s="1"/>
      <c r="C648290" s="1"/>
      <c r="D648290" s="1"/>
    </row>
    <row r="648309" spans="1:4" x14ac:dyDescent="0.35">
      <c r="A648309" s="1"/>
      <c r="B648309" s="1"/>
      <c r="C648309" s="1"/>
      <c r="D648309" s="1"/>
    </row>
    <row r="648328" spans="1:4" x14ac:dyDescent="0.35">
      <c r="A648328" s="1"/>
      <c r="B648328" s="1"/>
      <c r="C648328" s="1"/>
      <c r="D648328" s="1"/>
    </row>
    <row r="648347" spans="1:4" x14ac:dyDescent="0.35">
      <c r="A648347" s="1"/>
      <c r="B648347" s="1"/>
      <c r="C648347" s="1"/>
      <c r="D648347" s="1"/>
    </row>
    <row r="648366" spans="1:4" x14ac:dyDescent="0.35">
      <c r="A648366" s="1"/>
      <c r="B648366" s="1"/>
      <c r="C648366" s="1"/>
      <c r="D648366" s="1"/>
    </row>
    <row r="648385" spans="1:4" x14ac:dyDescent="0.35">
      <c r="A648385" s="1"/>
      <c r="B648385" s="1"/>
      <c r="C648385" s="1"/>
      <c r="D648385" s="1"/>
    </row>
    <row r="648404" spans="1:4" x14ac:dyDescent="0.35">
      <c r="A648404" s="1"/>
      <c r="B648404" s="1"/>
      <c r="C648404" s="1"/>
      <c r="D648404" s="1"/>
    </row>
    <row r="648423" spans="1:4" x14ac:dyDescent="0.35">
      <c r="A648423" s="1"/>
      <c r="B648423" s="1"/>
      <c r="C648423" s="1"/>
      <c r="D648423" s="1"/>
    </row>
    <row r="648442" spans="1:4" x14ac:dyDescent="0.35">
      <c r="A648442" s="1"/>
      <c r="B648442" s="1"/>
      <c r="C648442" s="1"/>
      <c r="D648442" s="1"/>
    </row>
    <row r="648461" spans="1:4" x14ac:dyDescent="0.35">
      <c r="A648461" s="1"/>
      <c r="B648461" s="1"/>
      <c r="C648461" s="1"/>
      <c r="D648461" s="1"/>
    </row>
    <row r="648480" spans="1:4" x14ac:dyDescent="0.35">
      <c r="A648480" s="1"/>
      <c r="B648480" s="1"/>
      <c r="C648480" s="1"/>
      <c r="D648480" s="1"/>
    </row>
    <row r="648499" spans="1:4" x14ac:dyDescent="0.35">
      <c r="A648499" s="1"/>
      <c r="B648499" s="1"/>
      <c r="C648499" s="1"/>
      <c r="D648499" s="1"/>
    </row>
    <row r="648518" spans="1:4" x14ac:dyDescent="0.35">
      <c r="A648518" s="1"/>
      <c r="B648518" s="1"/>
      <c r="C648518" s="1"/>
      <c r="D648518" s="1"/>
    </row>
    <row r="648537" spans="1:4" x14ac:dyDescent="0.35">
      <c r="A648537" s="1"/>
      <c r="B648537" s="1"/>
      <c r="C648537" s="1"/>
      <c r="D648537" s="1"/>
    </row>
    <row r="648556" spans="1:4" x14ac:dyDescent="0.35">
      <c r="A648556" s="1"/>
      <c r="B648556" s="1"/>
      <c r="C648556" s="1"/>
      <c r="D648556" s="1"/>
    </row>
    <row r="648575" spans="1:4" x14ac:dyDescent="0.35">
      <c r="A648575" s="1"/>
      <c r="B648575" s="1"/>
      <c r="C648575" s="1"/>
      <c r="D648575" s="1"/>
    </row>
    <row r="648594" spans="1:4" x14ac:dyDescent="0.35">
      <c r="A648594" s="1"/>
      <c r="B648594" s="1"/>
      <c r="C648594" s="1"/>
      <c r="D648594" s="1"/>
    </row>
    <row r="648613" spans="1:4" x14ac:dyDescent="0.35">
      <c r="A648613" s="1"/>
      <c r="B648613" s="1"/>
      <c r="C648613" s="1"/>
      <c r="D648613" s="1"/>
    </row>
    <row r="648632" spans="1:4" x14ac:dyDescent="0.35">
      <c r="A648632" s="1"/>
      <c r="B648632" s="1"/>
      <c r="C648632" s="1"/>
      <c r="D648632" s="1"/>
    </row>
    <row r="648651" spans="1:4" x14ac:dyDescent="0.35">
      <c r="A648651" s="1"/>
      <c r="B648651" s="1"/>
      <c r="C648651" s="1"/>
      <c r="D648651" s="1"/>
    </row>
    <row r="648670" spans="1:4" x14ac:dyDescent="0.35">
      <c r="A648670" s="1"/>
      <c r="B648670" s="1"/>
      <c r="C648670" s="1"/>
      <c r="D648670" s="1"/>
    </row>
    <row r="648689" spans="1:4" x14ac:dyDescent="0.35">
      <c r="A648689" s="1"/>
      <c r="B648689" s="1"/>
      <c r="C648689" s="1"/>
      <c r="D648689" s="1"/>
    </row>
    <row r="648708" spans="1:4" x14ac:dyDescent="0.35">
      <c r="A648708" s="1"/>
      <c r="B648708" s="1"/>
      <c r="C648708" s="1"/>
      <c r="D648708" s="1"/>
    </row>
    <row r="648727" spans="1:4" x14ac:dyDescent="0.35">
      <c r="A648727" s="1"/>
      <c r="B648727" s="1"/>
      <c r="C648727" s="1"/>
      <c r="D648727" s="1"/>
    </row>
    <row r="648746" spans="1:4" x14ac:dyDescent="0.35">
      <c r="A648746" s="1"/>
      <c r="B648746" s="1"/>
      <c r="C648746" s="1"/>
      <c r="D648746" s="1"/>
    </row>
    <row r="648765" spans="1:4" x14ac:dyDescent="0.35">
      <c r="A648765" s="1"/>
      <c r="B648765" s="1"/>
      <c r="C648765" s="1"/>
      <c r="D648765" s="1"/>
    </row>
    <row r="648784" spans="1:4" x14ac:dyDescent="0.35">
      <c r="A648784" s="1"/>
      <c r="B648784" s="1"/>
      <c r="C648784" s="1"/>
      <c r="D648784" s="1"/>
    </row>
    <row r="648803" spans="1:4" x14ac:dyDescent="0.35">
      <c r="A648803" s="1"/>
      <c r="B648803" s="1"/>
      <c r="C648803" s="1"/>
      <c r="D648803" s="1"/>
    </row>
    <row r="648822" spans="1:4" x14ac:dyDescent="0.35">
      <c r="A648822" s="1"/>
      <c r="B648822" s="1"/>
      <c r="C648822" s="1"/>
      <c r="D648822" s="1"/>
    </row>
    <row r="648841" spans="1:4" x14ac:dyDescent="0.35">
      <c r="A648841" s="1"/>
      <c r="B648841" s="1"/>
      <c r="C648841" s="1"/>
      <c r="D648841" s="1"/>
    </row>
    <row r="648860" spans="1:4" x14ac:dyDescent="0.35">
      <c r="A648860" s="1"/>
      <c r="B648860" s="1"/>
      <c r="C648860" s="1"/>
      <c r="D648860" s="1"/>
    </row>
    <row r="648879" spans="1:4" x14ac:dyDescent="0.35">
      <c r="A648879" s="1"/>
      <c r="B648879" s="1"/>
      <c r="C648879" s="1"/>
      <c r="D648879" s="1"/>
    </row>
    <row r="648898" spans="1:4" x14ac:dyDescent="0.35">
      <c r="A648898" s="1"/>
      <c r="B648898" s="1"/>
      <c r="C648898" s="1"/>
      <c r="D648898" s="1"/>
    </row>
    <row r="648917" spans="1:4" x14ac:dyDescent="0.35">
      <c r="A648917" s="1"/>
      <c r="B648917" s="1"/>
      <c r="C648917" s="1"/>
      <c r="D648917" s="1"/>
    </row>
    <row r="648936" spans="1:4" x14ac:dyDescent="0.35">
      <c r="A648936" s="1"/>
      <c r="B648936" s="1"/>
      <c r="C648936" s="1"/>
      <c r="D648936" s="1"/>
    </row>
    <row r="648955" spans="1:4" x14ac:dyDescent="0.35">
      <c r="A648955" s="1"/>
      <c r="B648955" s="1"/>
      <c r="C648955" s="1"/>
      <c r="D648955" s="1"/>
    </row>
    <row r="648974" spans="1:4" x14ac:dyDescent="0.35">
      <c r="A648974" s="1"/>
      <c r="B648974" s="1"/>
      <c r="C648974" s="1"/>
      <c r="D648974" s="1"/>
    </row>
    <row r="648993" spans="1:4" x14ac:dyDescent="0.35">
      <c r="A648993" s="1"/>
      <c r="B648993" s="1"/>
      <c r="C648993" s="1"/>
      <c r="D648993" s="1"/>
    </row>
    <row r="649012" spans="1:4" x14ac:dyDescent="0.35">
      <c r="A649012" s="1"/>
      <c r="B649012" s="1"/>
      <c r="C649012" s="1"/>
      <c r="D649012" s="1"/>
    </row>
    <row r="649031" spans="1:4" x14ac:dyDescent="0.35">
      <c r="A649031" s="1"/>
      <c r="B649031" s="1"/>
      <c r="C649031" s="1"/>
      <c r="D649031" s="1"/>
    </row>
    <row r="649050" spans="1:4" x14ac:dyDescent="0.35">
      <c r="A649050" s="1"/>
      <c r="B649050" s="1"/>
      <c r="C649050" s="1"/>
      <c r="D649050" s="1"/>
    </row>
    <row r="649069" spans="1:4" x14ac:dyDescent="0.35">
      <c r="A649069" s="1"/>
      <c r="B649069" s="1"/>
      <c r="C649069" s="1"/>
      <c r="D649069" s="1"/>
    </row>
    <row r="649088" spans="1:4" x14ac:dyDescent="0.35">
      <c r="A649088" s="1"/>
      <c r="B649088" s="1"/>
      <c r="C649088" s="1"/>
      <c r="D649088" s="1"/>
    </row>
    <row r="649107" spans="1:4" x14ac:dyDescent="0.35">
      <c r="A649107" s="1"/>
      <c r="B649107" s="1"/>
      <c r="C649107" s="1"/>
      <c r="D649107" s="1"/>
    </row>
    <row r="649126" spans="1:4" x14ac:dyDescent="0.35">
      <c r="A649126" s="1"/>
      <c r="B649126" s="1"/>
      <c r="C649126" s="1"/>
      <c r="D649126" s="1"/>
    </row>
    <row r="649145" spans="1:4" x14ac:dyDescent="0.35">
      <c r="A649145" s="1"/>
      <c r="B649145" s="1"/>
      <c r="C649145" s="1"/>
      <c r="D649145" s="1"/>
    </row>
    <row r="649164" spans="1:4" x14ac:dyDescent="0.35">
      <c r="A649164" s="1"/>
      <c r="B649164" s="1"/>
      <c r="C649164" s="1"/>
      <c r="D649164" s="1"/>
    </row>
    <row r="649183" spans="1:4" x14ac:dyDescent="0.35">
      <c r="A649183" s="1"/>
      <c r="B649183" s="1"/>
      <c r="C649183" s="1"/>
      <c r="D649183" s="1"/>
    </row>
    <row r="649202" spans="1:4" x14ac:dyDescent="0.35">
      <c r="A649202" s="1"/>
      <c r="B649202" s="1"/>
      <c r="C649202" s="1"/>
      <c r="D649202" s="1"/>
    </row>
    <row r="649221" spans="1:4" x14ac:dyDescent="0.35">
      <c r="A649221" s="1"/>
      <c r="B649221" s="1"/>
      <c r="C649221" s="1"/>
      <c r="D649221" s="1"/>
    </row>
    <row r="649240" spans="1:4" x14ac:dyDescent="0.35">
      <c r="A649240" s="1"/>
      <c r="B649240" s="1"/>
      <c r="C649240" s="1"/>
      <c r="D649240" s="1"/>
    </row>
    <row r="649259" spans="1:4" x14ac:dyDescent="0.35">
      <c r="A649259" s="1"/>
      <c r="B649259" s="1"/>
      <c r="C649259" s="1"/>
      <c r="D649259" s="1"/>
    </row>
    <row r="649278" spans="1:4" x14ac:dyDescent="0.35">
      <c r="A649278" s="1"/>
      <c r="B649278" s="1"/>
      <c r="C649278" s="1"/>
      <c r="D649278" s="1"/>
    </row>
    <row r="649297" spans="1:4" x14ac:dyDescent="0.35">
      <c r="A649297" s="1"/>
      <c r="B649297" s="1"/>
      <c r="C649297" s="1"/>
      <c r="D649297" s="1"/>
    </row>
    <row r="649316" spans="1:4" x14ac:dyDescent="0.35">
      <c r="A649316" s="1"/>
      <c r="B649316" s="1"/>
      <c r="C649316" s="1"/>
      <c r="D649316" s="1"/>
    </row>
    <row r="649335" spans="1:4" x14ac:dyDescent="0.35">
      <c r="A649335" s="1"/>
      <c r="B649335" s="1"/>
      <c r="C649335" s="1"/>
      <c r="D649335" s="1"/>
    </row>
    <row r="649354" spans="1:4" x14ac:dyDescent="0.35">
      <c r="A649354" s="1"/>
      <c r="B649354" s="1"/>
      <c r="C649354" s="1"/>
      <c r="D649354" s="1"/>
    </row>
    <row r="649373" spans="1:4" x14ac:dyDescent="0.35">
      <c r="A649373" s="1"/>
      <c r="B649373" s="1"/>
      <c r="C649373" s="1"/>
      <c r="D649373" s="1"/>
    </row>
    <row r="649392" spans="1:4" x14ac:dyDescent="0.35">
      <c r="A649392" s="1"/>
      <c r="B649392" s="1"/>
      <c r="C649392" s="1"/>
      <c r="D649392" s="1"/>
    </row>
    <row r="649411" spans="1:4" x14ac:dyDescent="0.35">
      <c r="A649411" s="1"/>
      <c r="B649411" s="1"/>
      <c r="C649411" s="1"/>
      <c r="D649411" s="1"/>
    </row>
    <row r="649430" spans="1:4" x14ac:dyDescent="0.35">
      <c r="A649430" s="1"/>
      <c r="B649430" s="1"/>
      <c r="C649430" s="1"/>
      <c r="D649430" s="1"/>
    </row>
    <row r="649449" spans="1:4" x14ac:dyDescent="0.35">
      <c r="A649449" s="1"/>
      <c r="B649449" s="1"/>
      <c r="C649449" s="1"/>
      <c r="D649449" s="1"/>
    </row>
    <row r="649468" spans="1:4" x14ac:dyDescent="0.35">
      <c r="A649468" s="1"/>
      <c r="B649468" s="1"/>
      <c r="C649468" s="1"/>
      <c r="D649468" s="1"/>
    </row>
    <row r="649487" spans="1:4" x14ac:dyDescent="0.35">
      <c r="A649487" s="1"/>
      <c r="B649487" s="1"/>
      <c r="C649487" s="1"/>
      <c r="D649487" s="1"/>
    </row>
    <row r="649506" spans="1:4" x14ac:dyDescent="0.35">
      <c r="A649506" s="1"/>
      <c r="B649506" s="1"/>
      <c r="C649506" s="1"/>
      <c r="D649506" s="1"/>
    </row>
    <row r="649525" spans="1:4" x14ac:dyDescent="0.35">
      <c r="A649525" s="1"/>
      <c r="B649525" s="1"/>
      <c r="C649525" s="1"/>
      <c r="D649525" s="1"/>
    </row>
    <row r="649544" spans="1:4" x14ac:dyDescent="0.35">
      <c r="A649544" s="1"/>
      <c r="B649544" s="1"/>
      <c r="C649544" s="1"/>
      <c r="D649544" s="1"/>
    </row>
    <row r="649563" spans="1:4" x14ac:dyDescent="0.35">
      <c r="A649563" s="1"/>
      <c r="B649563" s="1"/>
      <c r="C649563" s="1"/>
      <c r="D649563" s="1"/>
    </row>
    <row r="649582" spans="1:4" x14ac:dyDescent="0.35">
      <c r="A649582" s="1"/>
      <c r="B649582" s="1"/>
      <c r="C649582" s="1"/>
      <c r="D649582" s="1"/>
    </row>
    <row r="649601" spans="1:4" x14ac:dyDescent="0.35">
      <c r="A649601" s="1"/>
      <c r="B649601" s="1"/>
      <c r="C649601" s="1"/>
      <c r="D649601" s="1"/>
    </row>
    <row r="649620" spans="1:4" x14ac:dyDescent="0.35">
      <c r="A649620" s="1"/>
      <c r="B649620" s="1"/>
      <c r="C649620" s="1"/>
      <c r="D649620" s="1"/>
    </row>
    <row r="649639" spans="1:4" x14ac:dyDescent="0.35">
      <c r="A649639" s="1"/>
      <c r="B649639" s="1"/>
      <c r="C649639" s="1"/>
      <c r="D649639" s="1"/>
    </row>
    <row r="649658" spans="1:4" x14ac:dyDescent="0.35">
      <c r="A649658" s="1"/>
      <c r="B649658" s="1"/>
      <c r="C649658" s="1"/>
      <c r="D649658" s="1"/>
    </row>
    <row r="649677" spans="1:4" x14ac:dyDescent="0.35">
      <c r="A649677" s="1"/>
      <c r="B649677" s="1"/>
      <c r="C649677" s="1"/>
      <c r="D649677" s="1"/>
    </row>
    <row r="649696" spans="1:4" x14ac:dyDescent="0.35">
      <c r="A649696" s="1"/>
      <c r="B649696" s="1"/>
      <c r="C649696" s="1"/>
      <c r="D649696" s="1"/>
    </row>
    <row r="649715" spans="1:4" x14ac:dyDescent="0.35">
      <c r="A649715" s="1"/>
      <c r="B649715" s="1"/>
      <c r="C649715" s="1"/>
      <c r="D649715" s="1"/>
    </row>
    <row r="649734" spans="1:4" x14ac:dyDescent="0.35">
      <c r="A649734" s="1"/>
      <c r="B649734" s="1"/>
      <c r="C649734" s="1"/>
      <c r="D649734" s="1"/>
    </row>
    <row r="649753" spans="1:4" x14ac:dyDescent="0.35">
      <c r="A649753" s="1"/>
      <c r="B649753" s="1"/>
      <c r="C649753" s="1"/>
      <c r="D649753" s="1"/>
    </row>
    <row r="649772" spans="1:4" x14ac:dyDescent="0.35">
      <c r="A649772" s="1"/>
      <c r="B649772" s="1"/>
      <c r="C649772" s="1"/>
      <c r="D649772" s="1"/>
    </row>
    <row r="649791" spans="1:4" x14ac:dyDescent="0.35">
      <c r="A649791" s="1"/>
      <c r="B649791" s="1"/>
      <c r="C649791" s="1"/>
      <c r="D649791" s="1"/>
    </row>
    <row r="649810" spans="1:4" x14ac:dyDescent="0.35">
      <c r="A649810" s="1"/>
      <c r="B649810" s="1"/>
      <c r="C649810" s="1"/>
      <c r="D649810" s="1"/>
    </row>
    <row r="649829" spans="1:4" x14ac:dyDescent="0.35">
      <c r="A649829" s="1"/>
      <c r="B649829" s="1"/>
      <c r="C649829" s="1"/>
      <c r="D649829" s="1"/>
    </row>
    <row r="649848" spans="1:4" x14ac:dyDescent="0.35">
      <c r="A649848" s="1"/>
      <c r="B649848" s="1"/>
      <c r="C649848" s="1"/>
      <c r="D649848" s="1"/>
    </row>
    <row r="649867" spans="1:4" x14ac:dyDescent="0.35">
      <c r="A649867" s="1"/>
      <c r="B649867" s="1"/>
      <c r="C649867" s="1"/>
      <c r="D649867" s="1"/>
    </row>
    <row r="649886" spans="1:4" x14ac:dyDescent="0.35">
      <c r="A649886" s="1"/>
      <c r="B649886" s="1"/>
      <c r="C649886" s="1"/>
      <c r="D649886" s="1"/>
    </row>
    <row r="649905" spans="1:4" x14ac:dyDescent="0.35">
      <c r="A649905" s="1"/>
      <c r="B649905" s="1"/>
      <c r="C649905" s="1"/>
      <c r="D649905" s="1"/>
    </row>
    <row r="649924" spans="1:4" x14ac:dyDescent="0.35">
      <c r="A649924" s="1"/>
      <c r="B649924" s="1"/>
      <c r="C649924" s="1"/>
      <c r="D649924" s="1"/>
    </row>
    <row r="649943" spans="1:4" x14ac:dyDescent="0.35">
      <c r="A649943" s="1"/>
      <c r="B649943" s="1"/>
      <c r="C649943" s="1"/>
      <c r="D649943" s="1"/>
    </row>
    <row r="649962" spans="1:4" x14ac:dyDescent="0.35">
      <c r="A649962" s="1"/>
      <c r="B649962" s="1"/>
      <c r="C649962" s="1"/>
      <c r="D649962" s="1"/>
    </row>
    <row r="649981" spans="1:4" x14ac:dyDescent="0.35">
      <c r="A649981" s="1"/>
      <c r="B649981" s="1"/>
      <c r="C649981" s="1"/>
      <c r="D649981" s="1"/>
    </row>
    <row r="650000" spans="1:4" x14ac:dyDescent="0.35">
      <c r="A650000" s="1"/>
      <c r="B650000" s="1"/>
      <c r="C650000" s="1"/>
      <c r="D650000" s="1"/>
    </row>
    <row r="650019" spans="1:4" x14ac:dyDescent="0.35">
      <c r="A650019" s="1"/>
      <c r="B650019" s="1"/>
      <c r="C650019" s="1"/>
      <c r="D650019" s="1"/>
    </row>
    <row r="650038" spans="1:4" x14ac:dyDescent="0.35">
      <c r="A650038" s="1"/>
      <c r="B650038" s="1"/>
      <c r="C650038" s="1"/>
      <c r="D650038" s="1"/>
    </row>
    <row r="650057" spans="1:4" x14ac:dyDescent="0.35">
      <c r="A650057" s="1"/>
      <c r="B650057" s="1"/>
      <c r="C650057" s="1"/>
      <c r="D650057" s="1"/>
    </row>
    <row r="650076" spans="1:4" x14ac:dyDescent="0.35">
      <c r="A650076" s="1"/>
      <c r="B650076" s="1"/>
      <c r="C650076" s="1"/>
      <c r="D650076" s="1"/>
    </row>
    <row r="650095" spans="1:4" x14ac:dyDescent="0.35">
      <c r="A650095" s="1"/>
      <c r="B650095" s="1"/>
      <c r="C650095" s="1"/>
      <c r="D650095" s="1"/>
    </row>
    <row r="650114" spans="1:4" x14ac:dyDescent="0.35">
      <c r="A650114" s="1"/>
      <c r="B650114" s="1"/>
      <c r="C650114" s="1"/>
      <c r="D650114" s="1"/>
    </row>
    <row r="650133" spans="1:4" x14ac:dyDescent="0.35">
      <c r="A650133" s="1"/>
      <c r="B650133" s="1"/>
      <c r="C650133" s="1"/>
      <c r="D650133" s="1"/>
    </row>
    <row r="650152" spans="1:4" x14ac:dyDescent="0.35">
      <c r="A650152" s="1"/>
      <c r="B650152" s="1"/>
      <c r="C650152" s="1"/>
      <c r="D650152" s="1"/>
    </row>
    <row r="650171" spans="1:4" x14ac:dyDescent="0.35">
      <c r="A650171" s="1"/>
      <c r="B650171" s="1"/>
      <c r="C650171" s="1"/>
      <c r="D650171" s="1"/>
    </row>
    <row r="650190" spans="1:4" x14ac:dyDescent="0.35">
      <c r="A650190" s="1"/>
      <c r="B650190" s="1"/>
      <c r="C650190" s="1"/>
      <c r="D650190" s="1"/>
    </row>
    <row r="650209" spans="1:4" x14ac:dyDescent="0.35">
      <c r="A650209" s="1"/>
      <c r="B650209" s="1"/>
      <c r="C650209" s="1"/>
      <c r="D650209" s="1"/>
    </row>
    <row r="650228" spans="1:4" x14ac:dyDescent="0.35">
      <c r="A650228" s="1"/>
      <c r="B650228" s="1"/>
      <c r="C650228" s="1"/>
      <c r="D650228" s="1"/>
    </row>
    <row r="650247" spans="1:4" x14ac:dyDescent="0.35">
      <c r="A650247" s="1"/>
      <c r="B650247" s="1"/>
      <c r="C650247" s="1"/>
      <c r="D650247" s="1"/>
    </row>
    <row r="650266" spans="1:4" x14ac:dyDescent="0.35">
      <c r="A650266" s="1"/>
      <c r="B650266" s="1"/>
      <c r="C650266" s="1"/>
      <c r="D650266" s="1"/>
    </row>
    <row r="650285" spans="1:4" x14ac:dyDescent="0.35">
      <c r="A650285" s="1"/>
      <c r="B650285" s="1"/>
      <c r="C650285" s="1"/>
      <c r="D650285" s="1"/>
    </row>
    <row r="650304" spans="1:4" x14ac:dyDescent="0.35">
      <c r="A650304" s="1"/>
      <c r="B650304" s="1"/>
      <c r="C650304" s="1"/>
      <c r="D650304" s="1"/>
    </row>
    <row r="650323" spans="1:4" x14ac:dyDescent="0.35">
      <c r="A650323" s="1"/>
      <c r="B650323" s="1"/>
      <c r="C650323" s="1"/>
      <c r="D650323" s="1"/>
    </row>
    <row r="650342" spans="1:4" x14ac:dyDescent="0.35">
      <c r="A650342" s="1"/>
      <c r="B650342" s="1"/>
      <c r="C650342" s="1"/>
      <c r="D650342" s="1"/>
    </row>
    <row r="650361" spans="1:4" x14ac:dyDescent="0.35">
      <c r="A650361" s="1"/>
      <c r="B650361" s="1"/>
      <c r="C650361" s="1"/>
      <c r="D650361" s="1"/>
    </row>
    <row r="650380" spans="1:4" x14ac:dyDescent="0.35">
      <c r="A650380" s="1"/>
      <c r="B650380" s="1"/>
      <c r="C650380" s="1"/>
      <c r="D650380" s="1"/>
    </row>
    <row r="650399" spans="1:4" x14ac:dyDescent="0.35">
      <c r="A650399" s="1"/>
      <c r="B650399" s="1"/>
      <c r="C650399" s="1"/>
      <c r="D650399" s="1"/>
    </row>
    <row r="650418" spans="1:4" x14ac:dyDescent="0.35">
      <c r="A650418" s="1"/>
      <c r="B650418" s="1"/>
      <c r="C650418" s="1"/>
      <c r="D650418" s="1"/>
    </row>
    <row r="650437" spans="1:4" x14ac:dyDescent="0.35">
      <c r="A650437" s="1"/>
      <c r="B650437" s="1"/>
      <c r="C650437" s="1"/>
      <c r="D650437" s="1"/>
    </row>
    <row r="650456" spans="1:4" x14ac:dyDescent="0.35">
      <c r="A650456" s="1"/>
      <c r="B650456" s="1"/>
      <c r="C650456" s="1"/>
      <c r="D650456" s="1"/>
    </row>
    <row r="650475" spans="1:4" x14ac:dyDescent="0.35">
      <c r="A650475" s="1"/>
      <c r="B650475" s="1"/>
      <c r="C650475" s="1"/>
      <c r="D650475" s="1"/>
    </row>
    <row r="650494" spans="1:4" x14ac:dyDescent="0.35">
      <c r="A650494" s="1"/>
      <c r="B650494" s="1"/>
      <c r="C650494" s="1"/>
      <c r="D650494" s="1"/>
    </row>
    <row r="650513" spans="1:4" x14ac:dyDescent="0.35">
      <c r="A650513" s="1"/>
      <c r="B650513" s="1"/>
      <c r="C650513" s="1"/>
      <c r="D650513" s="1"/>
    </row>
    <row r="650532" spans="1:4" x14ac:dyDescent="0.35">
      <c r="A650532" s="1"/>
      <c r="B650532" s="1"/>
      <c r="C650532" s="1"/>
      <c r="D650532" s="1"/>
    </row>
    <row r="650551" spans="1:4" x14ac:dyDescent="0.35">
      <c r="A650551" s="1"/>
      <c r="B650551" s="1"/>
      <c r="C650551" s="1"/>
      <c r="D650551" s="1"/>
    </row>
    <row r="650570" spans="1:4" x14ac:dyDescent="0.35">
      <c r="A650570" s="1"/>
      <c r="B650570" s="1"/>
      <c r="C650570" s="1"/>
      <c r="D650570" s="1"/>
    </row>
    <row r="650589" spans="1:4" x14ac:dyDescent="0.35">
      <c r="A650589" s="1"/>
      <c r="B650589" s="1"/>
      <c r="C650589" s="1"/>
      <c r="D650589" s="1"/>
    </row>
    <row r="650608" spans="1:4" x14ac:dyDescent="0.35">
      <c r="A650608" s="1"/>
      <c r="B650608" s="1"/>
      <c r="C650608" s="1"/>
      <c r="D650608" s="1"/>
    </row>
    <row r="650627" spans="1:4" x14ac:dyDescent="0.35">
      <c r="A650627" s="1"/>
      <c r="B650627" s="1"/>
      <c r="C650627" s="1"/>
      <c r="D650627" s="1"/>
    </row>
    <row r="650646" spans="1:4" x14ac:dyDescent="0.35">
      <c r="A650646" s="1"/>
      <c r="B650646" s="1"/>
      <c r="C650646" s="1"/>
      <c r="D650646" s="1"/>
    </row>
    <row r="650665" spans="1:4" x14ac:dyDescent="0.35">
      <c r="A650665" s="1"/>
      <c r="B650665" s="1"/>
      <c r="C650665" s="1"/>
      <c r="D650665" s="1"/>
    </row>
    <row r="650684" spans="1:4" x14ac:dyDescent="0.35">
      <c r="A650684" s="1"/>
      <c r="B650684" s="1"/>
      <c r="C650684" s="1"/>
      <c r="D650684" s="1"/>
    </row>
    <row r="650703" spans="1:4" x14ac:dyDescent="0.35">
      <c r="A650703" s="1"/>
      <c r="B650703" s="1"/>
      <c r="C650703" s="1"/>
      <c r="D650703" s="1"/>
    </row>
    <row r="650722" spans="1:4" x14ac:dyDescent="0.35">
      <c r="A650722" s="1"/>
      <c r="B650722" s="1"/>
      <c r="C650722" s="1"/>
      <c r="D650722" s="1"/>
    </row>
    <row r="650741" spans="1:4" x14ac:dyDescent="0.35">
      <c r="A650741" s="1"/>
      <c r="B650741" s="1"/>
      <c r="C650741" s="1"/>
      <c r="D650741" s="1"/>
    </row>
    <row r="650760" spans="1:4" x14ac:dyDescent="0.35">
      <c r="A650760" s="1"/>
      <c r="B650760" s="1"/>
      <c r="C650760" s="1"/>
      <c r="D650760" s="1"/>
    </row>
    <row r="650779" spans="1:4" x14ac:dyDescent="0.35">
      <c r="A650779" s="1"/>
      <c r="B650779" s="1"/>
      <c r="C650779" s="1"/>
      <c r="D650779" s="1"/>
    </row>
    <row r="650798" spans="1:4" x14ac:dyDescent="0.35">
      <c r="A650798" s="1"/>
      <c r="B650798" s="1"/>
      <c r="C650798" s="1"/>
      <c r="D650798" s="1"/>
    </row>
    <row r="650817" spans="1:4" x14ac:dyDescent="0.35">
      <c r="A650817" s="1"/>
      <c r="B650817" s="1"/>
      <c r="C650817" s="1"/>
      <c r="D650817" s="1"/>
    </row>
    <row r="650836" spans="1:4" x14ac:dyDescent="0.35">
      <c r="A650836" s="1"/>
      <c r="B650836" s="1"/>
      <c r="C650836" s="1"/>
      <c r="D650836" s="1"/>
    </row>
    <row r="650855" spans="1:4" x14ac:dyDescent="0.35">
      <c r="A650855" s="1"/>
      <c r="B650855" s="1"/>
      <c r="C650855" s="1"/>
      <c r="D650855" s="1"/>
    </row>
    <row r="650874" spans="1:4" x14ac:dyDescent="0.35">
      <c r="A650874" s="1"/>
      <c r="B650874" s="1"/>
      <c r="C650874" s="1"/>
      <c r="D650874" s="1"/>
    </row>
    <row r="650893" spans="1:4" x14ac:dyDescent="0.35">
      <c r="A650893" s="1"/>
      <c r="B650893" s="1"/>
      <c r="C650893" s="1"/>
      <c r="D650893" s="1"/>
    </row>
    <row r="650912" spans="1:4" x14ac:dyDescent="0.35">
      <c r="A650912" s="1"/>
      <c r="B650912" s="1"/>
      <c r="C650912" s="1"/>
      <c r="D650912" s="1"/>
    </row>
    <row r="650931" spans="1:4" x14ac:dyDescent="0.35">
      <c r="A650931" s="1"/>
      <c r="B650931" s="1"/>
      <c r="C650931" s="1"/>
      <c r="D650931" s="1"/>
    </row>
    <row r="650950" spans="1:4" x14ac:dyDescent="0.35">
      <c r="A650950" s="1"/>
      <c r="B650950" s="1"/>
      <c r="C650950" s="1"/>
      <c r="D650950" s="1"/>
    </row>
    <row r="650969" spans="1:4" x14ac:dyDescent="0.35">
      <c r="A650969" s="1"/>
      <c r="B650969" s="1"/>
      <c r="C650969" s="1"/>
      <c r="D650969" s="1"/>
    </row>
    <row r="650988" spans="1:4" x14ac:dyDescent="0.35">
      <c r="A650988" s="1"/>
      <c r="B650988" s="1"/>
      <c r="C650988" s="1"/>
      <c r="D650988" s="1"/>
    </row>
    <row r="651007" spans="1:4" x14ac:dyDescent="0.35">
      <c r="A651007" s="1"/>
      <c r="B651007" s="1"/>
      <c r="C651007" s="1"/>
      <c r="D651007" s="1"/>
    </row>
    <row r="651026" spans="1:4" x14ac:dyDescent="0.35">
      <c r="A651026" s="1"/>
      <c r="B651026" s="1"/>
      <c r="C651026" s="1"/>
      <c r="D651026" s="1"/>
    </row>
    <row r="651045" spans="1:4" x14ac:dyDescent="0.35">
      <c r="A651045" s="1"/>
      <c r="B651045" s="1"/>
      <c r="C651045" s="1"/>
      <c r="D651045" s="1"/>
    </row>
    <row r="651064" spans="1:4" x14ac:dyDescent="0.35">
      <c r="A651064" s="1"/>
      <c r="B651064" s="1"/>
      <c r="C651064" s="1"/>
      <c r="D651064" s="1"/>
    </row>
    <row r="651083" spans="1:4" x14ac:dyDescent="0.35">
      <c r="A651083" s="1"/>
      <c r="B651083" s="1"/>
      <c r="C651083" s="1"/>
      <c r="D651083" s="1"/>
    </row>
    <row r="651102" spans="1:4" x14ac:dyDescent="0.35">
      <c r="A651102" s="1"/>
      <c r="B651102" s="1"/>
      <c r="C651102" s="1"/>
      <c r="D651102" s="1"/>
    </row>
    <row r="651121" spans="1:4" x14ac:dyDescent="0.35">
      <c r="A651121" s="1"/>
      <c r="B651121" s="1"/>
      <c r="C651121" s="1"/>
      <c r="D651121" s="1"/>
    </row>
    <row r="651140" spans="1:4" x14ac:dyDescent="0.35">
      <c r="A651140" s="1"/>
      <c r="B651140" s="1"/>
      <c r="C651140" s="1"/>
      <c r="D651140" s="1"/>
    </row>
    <row r="651159" spans="1:4" x14ac:dyDescent="0.35">
      <c r="A651159" s="1"/>
      <c r="B651159" s="1"/>
      <c r="C651159" s="1"/>
      <c r="D651159" s="1"/>
    </row>
    <row r="651178" spans="1:4" x14ac:dyDescent="0.35">
      <c r="A651178" s="1"/>
      <c r="B651178" s="1"/>
      <c r="C651178" s="1"/>
      <c r="D651178" s="1"/>
    </row>
    <row r="651197" spans="1:4" x14ac:dyDescent="0.35">
      <c r="A651197" s="1"/>
      <c r="B651197" s="1"/>
      <c r="C651197" s="1"/>
      <c r="D651197" s="1"/>
    </row>
    <row r="651216" spans="1:4" x14ac:dyDescent="0.35">
      <c r="A651216" s="1"/>
      <c r="B651216" s="1"/>
      <c r="C651216" s="1"/>
      <c r="D651216" s="1"/>
    </row>
    <row r="651235" spans="1:4" x14ac:dyDescent="0.35">
      <c r="A651235" s="1"/>
      <c r="B651235" s="1"/>
      <c r="C651235" s="1"/>
      <c r="D651235" s="1"/>
    </row>
    <row r="651254" spans="1:4" x14ac:dyDescent="0.35">
      <c r="A651254" s="1"/>
      <c r="B651254" s="1"/>
      <c r="C651254" s="1"/>
      <c r="D651254" s="1"/>
    </row>
    <row r="651273" spans="1:4" x14ac:dyDescent="0.35">
      <c r="A651273" s="1"/>
      <c r="B651273" s="1"/>
      <c r="C651273" s="1"/>
      <c r="D651273" s="1"/>
    </row>
    <row r="651292" spans="1:4" x14ac:dyDescent="0.35">
      <c r="A651292" s="1"/>
      <c r="B651292" s="1"/>
      <c r="C651292" s="1"/>
      <c r="D651292" s="1"/>
    </row>
    <row r="651311" spans="1:4" x14ac:dyDescent="0.35">
      <c r="A651311" s="1"/>
      <c r="B651311" s="1"/>
      <c r="C651311" s="1"/>
      <c r="D651311" s="1"/>
    </row>
    <row r="651330" spans="1:4" x14ac:dyDescent="0.35">
      <c r="A651330" s="1"/>
      <c r="B651330" s="1"/>
      <c r="C651330" s="1"/>
      <c r="D651330" s="1"/>
    </row>
    <row r="651349" spans="1:4" x14ac:dyDescent="0.35">
      <c r="A651349" s="1"/>
      <c r="B651349" s="1"/>
      <c r="C651349" s="1"/>
      <c r="D651349" s="1"/>
    </row>
    <row r="651368" spans="1:4" x14ac:dyDescent="0.35">
      <c r="A651368" s="1"/>
      <c r="B651368" s="1"/>
      <c r="C651368" s="1"/>
      <c r="D651368" s="1"/>
    </row>
    <row r="651387" spans="1:4" x14ac:dyDescent="0.35">
      <c r="A651387" s="1"/>
      <c r="B651387" s="1"/>
      <c r="C651387" s="1"/>
      <c r="D651387" s="1"/>
    </row>
    <row r="651406" spans="1:4" x14ac:dyDescent="0.35">
      <c r="A651406" s="1"/>
      <c r="B651406" s="1"/>
      <c r="C651406" s="1"/>
      <c r="D651406" s="1"/>
    </row>
    <row r="651425" spans="1:4" x14ac:dyDescent="0.35">
      <c r="A651425" s="1"/>
      <c r="B651425" s="1"/>
      <c r="C651425" s="1"/>
      <c r="D651425" s="1"/>
    </row>
    <row r="651444" spans="1:4" x14ac:dyDescent="0.35">
      <c r="A651444" s="1"/>
      <c r="B651444" s="1"/>
      <c r="C651444" s="1"/>
      <c r="D651444" s="1"/>
    </row>
    <row r="651463" spans="1:4" x14ac:dyDescent="0.35">
      <c r="A651463" s="1"/>
      <c r="B651463" s="1"/>
      <c r="C651463" s="1"/>
      <c r="D651463" s="1"/>
    </row>
    <row r="651482" spans="1:4" x14ac:dyDescent="0.35">
      <c r="A651482" s="1"/>
      <c r="B651482" s="1"/>
      <c r="C651482" s="1"/>
      <c r="D651482" s="1"/>
    </row>
    <row r="651501" spans="1:4" x14ac:dyDescent="0.35">
      <c r="A651501" s="1"/>
      <c r="B651501" s="1"/>
      <c r="C651501" s="1"/>
      <c r="D651501" s="1"/>
    </row>
    <row r="651520" spans="1:4" x14ac:dyDescent="0.35">
      <c r="A651520" s="1"/>
      <c r="B651520" s="1"/>
      <c r="C651520" s="1"/>
      <c r="D651520" s="1"/>
    </row>
    <row r="651539" spans="1:4" x14ac:dyDescent="0.35">
      <c r="A651539" s="1"/>
      <c r="B651539" s="1"/>
      <c r="C651539" s="1"/>
      <c r="D651539" s="1"/>
    </row>
    <row r="651558" spans="1:4" x14ac:dyDescent="0.35">
      <c r="A651558" s="1"/>
      <c r="B651558" s="1"/>
      <c r="C651558" s="1"/>
      <c r="D651558" s="1"/>
    </row>
    <row r="651577" spans="1:4" x14ac:dyDescent="0.35">
      <c r="A651577" s="1"/>
      <c r="B651577" s="1"/>
      <c r="C651577" s="1"/>
      <c r="D651577" s="1"/>
    </row>
    <row r="651596" spans="1:4" x14ac:dyDescent="0.35">
      <c r="A651596" s="1"/>
      <c r="B651596" s="1"/>
      <c r="C651596" s="1"/>
      <c r="D651596" s="1"/>
    </row>
    <row r="651615" spans="1:4" x14ac:dyDescent="0.35">
      <c r="A651615" s="1"/>
      <c r="B651615" s="1"/>
      <c r="C651615" s="1"/>
      <c r="D651615" s="1"/>
    </row>
    <row r="651634" spans="1:4" x14ac:dyDescent="0.35">
      <c r="A651634" s="1"/>
      <c r="B651634" s="1"/>
      <c r="C651634" s="1"/>
      <c r="D651634" s="1"/>
    </row>
    <row r="651653" spans="1:4" x14ac:dyDescent="0.35">
      <c r="A651653" s="1"/>
      <c r="B651653" s="1"/>
      <c r="C651653" s="1"/>
      <c r="D651653" s="1"/>
    </row>
    <row r="651672" spans="1:4" x14ac:dyDescent="0.35">
      <c r="A651672" s="1"/>
      <c r="B651672" s="1"/>
      <c r="C651672" s="1"/>
      <c r="D651672" s="1"/>
    </row>
    <row r="651691" spans="1:4" x14ac:dyDescent="0.35">
      <c r="A651691" s="1"/>
      <c r="B651691" s="1"/>
      <c r="C651691" s="1"/>
      <c r="D651691" s="1"/>
    </row>
    <row r="651710" spans="1:4" x14ac:dyDescent="0.35">
      <c r="A651710" s="1"/>
      <c r="B651710" s="1"/>
      <c r="C651710" s="1"/>
      <c r="D651710" s="1"/>
    </row>
    <row r="651729" spans="1:4" x14ac:dyDescent="0.35">
      <c r="A651729" s="1"/>
      <c r="B651729" s="1"/>
      <c r="C651729" s="1"/>
      <c r="D651729" s="1"/>
    </row>
    <row r="651748" spans="1:4" x14ac:dyDescent="0.35">
      <c r="A651748" s="1"/>
      <c r="B651748" s="1"/>
      <c r="C651748" s="1"/>
      <c r="D651748" s="1"/>
    </row>
    <row r="651767" spans="1:4" x14ac:dyDescent="0.35">
      <c r="A651767" s="1"/>
      <c r="B651767" s="1"/>
      <c r="C651767" s="1"/>
      <c r="D651767" s="1"/>
    </row>
    <row r="651786" spans="1:4" x14ac:dyDescent="0.35">
      <c r="A651786" s="1"/>
      <c r="B651786" s="1"/>
      <c r="C651786" s="1"/>
      <c r="D651786" s="1"/>
    </row>
    <row r="651805" spans="1:4" x14ac:dyDescent="0.35">
      <c r="A651805" s="1"/>
      <c r="B651805" s="1"/>
      <c r="C651805" s="1"/>
      <c r="D651805" s="1"/>
    </row>
    <row r="651824" spans="1:4" x14ac:dyDescent="0.35">
      <c r="A651824" s="1"/>
      <c r="B651824" s="1"/>
      <c r="C651824" s="1"/>
      <c r="D651824" s="1"/>
    </row>
    <row r="651843" spans="1:4" x14ac:dyDescent="0.35">
      <c r="A651843" s="1"/>
      <c r="B651843" s="1"/>
      <c r="C651843" s="1"/>
      <c r="D651843" s="1"/>
    </row>
    <row r="651862" spans="1:4" x14ac:dyDescent="0.35">
      <c r="A651862" s="1"/>
      <c r="B651862" s="1"/>
      <c r="C651862" s="1"/>
      <c r="D651862" s="1"/>
    </row>
    <row r="651881" spans="1:4" x14ac:dyDescent="0.35">
      <c r="A651881" s="1"/>
      <c r="B651881" s="1"/>
      <c r="C651881" s="1"/>
      <c r="D651881" s="1"/>
    </row>
    <row r="651900" spans="1:4" x14ac:dyDescent="0.35">
      <c r="A651900" s="1"/>
      <c r="B651900" s="1"/>
      <c r="C651900" s="1"/>
      <c r="D651900" s="1"/>
    </row>
    <row r="651919" spans="1:4" x14ac:dyDescent="0.35">
      <c r="A651919" s="1"/>
      <c r="B651919" s="1"/>
      <c r="C651919" s="1"/>
      <c r="D651919" s="1"/>
    </row>
    <row r="651938" spans="1:4" x14ac:dyDescent="0.35">
      <c r="A651938" s="1"/>
      <c r="B651938" s="1"/>
      <c r="C651938" s="1"/>
      <c r="D651938" s="1"/>
    </row>
    <row r="651957" spans="1:4" x14ac:dyDescent="0.35">
      <c r="A651957" s="1"/>
      <c r="B651957" s="1"/>
      <c r="C651957" s="1"/>
      <c r="D651957" s="1"/>
    </row>
    <row r="651976" spans="1:4" x14ac:dyDescent="0.35">
      <c r="A651976" s="1"/>
      <c r="B651976" s="1"/>
      <c r="C651976" s="1"/>
      <c r="D651976" s="1"/>
    </row>
    <row r="651995" spans="1:4" x14ac:dyDescent="0.35">
      <c r="A651995" s="1"/>
      <c r="B651995" s="1"/>
      <c r="C651995" s="1"/>
      <c r="D651995" s="1"/>
    </row>
    <row r="652014" spans="1:4" x14ac:dyDescent="0.35">
      <c r="A652014" s="1"/>
      <c r="B652014" s="1"/>
      <c r="C652014" s="1"/>
      <c r="D652014" s="1"/>
    </row>
    <row r="652033" spans="1:4" x14ac:dyDescent="0.35">
      <c r="A652033" s="1"/>
      <c r="B652033" s="1"/>
      <c r="C652033" s="1"/>
      <c r="D652033" s="1"/>
    </row>
    <row r="652052" spans="1:4" x14ac:dyDescent="0.35">
      <c r="A652052" s="1"/>
      <c r="B652052" s="1"/>
      <c r="C652052" s="1"/>
      <c r="D652052" s="1"/>
    </row>
    <row r="652071" spans="1:4" x14ac:dyDescent="0.35">
      <c r="A652071" s="1"/>
      <c r="B652071" s="1"/>
      <c r="C652071" s="1"/>
      <c r="D652071" s="1"/>
    </row>
    <row r="652090" spans="1:4" x14ac:dyDescent="0.35">
      <c r="A652090" s="1"/>
      <c r="B652090" s="1"/>
      <c r="C652090" s="1"/>
      <c r="D652090" s="1"/>
    </row>
    <row r="652109" spans="1:4" x14ac:dyDescent="0.35">
      <c r="A652109" s="1"/>
      <c r="B652109" s="1"/>
      <c r="C652109" s="1"/>
      <c r="D652109" s="1"/>
    </row>
    <row r="652128" spans="1:4" x14ac:dyDescent="0.35">
      <c r="A652128" s="1"/>
      <c r="B652128" s="1"/>
      <c r="C652128" s="1"/>
      <c r="D652128" s="1"/>
    </row>
    <row r="652147" spans="1:4" x14ac:dyDescent="0.35">
      <c r="A652147" s="1"/>
      <c r="B652147" s="1"/>
      <c r="C652147" s="1"/>
      <c r="D652147" s="1"/>
    </row>
    <row r="652166" spans="1:4" x14ac:dyDescent="0.35">
      <c r="A652166" s="1"/>
      <c r="B652166" s="1"/>
      <c r="C652166" s="1"/>
      <c r="D652166" s="1"/>
    </row>
    <row r="652185" spans="1:4" x14ac:dyDescent="0.35">
      <c r="A652185" s="1"/>
      <c r="B652185" s="1"/>
      <c r="C652185" s="1"/>
      <c r="D652185" s="1"/>
    </row>
    <row r="652204" spans="1:4" x14ac:dyDescent="0.35">
      <c r="A652204" s="1"/>
      <c r="B652204" s="1"/>
      <c r="C652204" s="1"/>
      <c r="D652204" s="1"/>
    </row>
    <row r="652223" spans="1:4" x14ac:dyDescent="0.35">
      <c r="A652223" s="1"/>
      <c r="B652223" s="1"/>
      <c r="C652223" s="1"/>
      <c r="D652223" s="1"/>
    </row>
    <row r="652242" spans="1:4" x14ac:dyDescent="0.35">
      <c r="A652242" s="1"/>
      <c r="B652242" s="1"/>
      <c r="C652242" s="1"/>
      <c r="D652242" s="1"/>
    </row>
    <row r="652261" spans="1:4" x14ac:dyDescent="0.35">
      <c r="A652261" s="1"/>
      <c r="B652261" s="1"/>
      <c r="C652261" s="1"/>
      <c r="D652261" s="1"/>
    </row>
    <row r="652280" spans="1:4" x14ac:dyDescent="0.35">
      <c r="A652280" s="1"/>
      <c r="B652280" s="1"/>
      <c r="C652280" s="1"/>
      <c r="D652280" s="1"/>
    </row>
    <row r="652299" spans="1:4" x14ac:dyDescent="0.35">
      <c r="A652299" s="1"/>
      <c r="B652299" s="1"/>
      <c r="C652299" s="1"/>
      <c r="D652299" s="1"/>
    </row>
    <row r="652318" spans="1:4" x14ac:dyDescent="0.35">
      <c r="A652318" s="1"/>
      <c r="B652318" s="1"/>
      <c r="C652318" s="1"/>
      <c r="D652318" s="1"/>
    </row>
    <row r="652337" spans="1:4" x14ac:dyDescent="0.35">
      <c r="A652337" s="1"/>
      <c r="B652337" s="1"/>
      <c r="C652337" s="1"/>
      <c r="D652337" s="1"/>
    </row>
    <row r="652356" spans="1:4" x14ac:dyDescent="0.35">
      <c r="A652356" s="1"/>
      <c r="B652356" s="1"/>
      <c r="C652356" s="1"/>
      <c r="D652356" s="1"/>
    </row>
    <row r="652375" spans="1:4" x14ac:dyDescent="0.35">
      <c r="A652375" s="1"/>
      <c r="B652375" s="1"/>
      <c r="C652375" s="1"/>
      <c r="D652375" s="1"/>
    </row>
    <row r="652394" spans="1:4" x14ac:dyDescent="0.35">
      <c r="A652394" s="1"/>
      <c r="B652394" s="1"/>
      <c r="C652394" s="1"/>
      <c r="D652394" s="1"/>
    </row>
    <row r="652413" spans="1:4" x14ac:dyDescent="0.35">
      <c r="A652413" s="1"/>
      <c r="B652413" s="1"/>
      <c r="C652413" s="1"/>
      <c r="D652413" s="1"/>
    </row>
    <row r="652432" spans="1:4" x14ac:dyDescent="0.35">
      <c r="A652432" s="1"/>
      <c r="B652432" s="1"/>
      <c r="C652432" s="1"/>
      <c r="D652432" s="1"/>
    </row>
    <row r="652451" spans="1:4" x14ac:dyDescent="0.35">
      <c r="A652451" s="1"/>
      <c r="B652451" s="1"/>
      <c r="C652451" s="1"/>
      <c r="D652451" s="1"/>
    </row>
    <row r="652470" spans="1:4" x14ac:dyDescent="0.35">
      <c r="A652470" s="1"/>
      <c r="B652470" s="1"/>
      <c r="C652470" s="1"/>
      <c r="D652470" s="1"/>
    </row>
    <row r="652489" spans="1:4" x14ac:dyDescent="0.35">
      <c r="A652489" s="1"/>
      <c r="B652489" s="1"/>
      <c r="C652489" s="1"/>
      <c r="D652489" s="1"/>
    </row>
    <row r="652508" spans="1:4" x14ac:dyDescent="0.35">
      <c r="A652508" s="1"/>
      <c r="B652508" s="1"/>
      <c r="C652508" s="1"/>
      <c r="D652508" s="1"/>
    </row>
    <row r="652527" spans="1:4" x14ac:dyDescent="0.35">
      <c r="A652527" s="1"/>
      <c r="B652527" s="1"/>
      <c r="C652527" s="1"/>
      <c r="D652527" s="1"/>
    </row>
    <row r="652546" spans="1:4" x14ac:dyDescent="0.35">
      <c r="A652546" s="1"/>
      <c r="B652546" s="1"/>
      <c r="C652546" s="1"/>
      <c r="D652546" s="1"/>
    </row>
    <row r="652565" spans="1:4" x14ac:dyDescent="0.35">
      <c r="A652565" s="1"/>
      <c r="B652565" s="1"/>
      <c r="C652565" s="1"/>
      <c r="D652565" s="1"/>
    </row>
    <row r="652584" spans="1:4" x14ac:dyDescent="0.35">
      <c r="A652584" s="1"/>
      <c r="B652584" s="1"/>
      <c r="C652584" s="1"/>
      <c r="D652584" s="1"/>
    </row>
    <row r="652603" spans="1:4" x14ac:dyDescent="0.35">
      <c r="A652603" s="1"/>
      <c r="B652603" s="1"/>
      <c r="C652603" s="1"/>
      <c r="D652603" s="1"/>
    </row>
    <row r="652622" spans="1:4" x14ac:dyDescent="0.35">
      <c r="A652622" s="1"/>
      <c r="B652622" s="1"/>
      <c r="C652622" s="1"/>
      <c r="D652622" s="1"/>
    </row>
    <row r="652641" spans="1:4" x14ac:dyDescent="0.35">
      <c r="A652641" s="1"/>
      <c r="B652641" s="1"/>
      <c r="C652641" s="1"/>
      <c r="D652641" s="1"/>
    </row>
    <row r="652660" spans="1:4" x14ac:dyDescent="0.35">
      <c r="A652660" s="1"/>
      <c r="B652660" s="1"/>
      <c r="C652660" s="1"/>
      <c r="D652660" s="1"/>
    </row>
    <row r="652679" spans="1:4" x14ac:dyDescent="0.35">
      <c r="A652679" s="1"/>
      <c r="B652679" s="1"/>
      <c r="C652679" s="1"/>
      <c r="D652679" s="1"/>
    </row>
    <row r="652698" spans="1:4" x14ac:dyDescent="0.35">
      <c r="A652698" s="1"/>
      <c r="B652698" s="1"/>
      <c r="C652698" s="1"/>
      <c r="D652698" s="1"/>
    </row>
    <row r="652717" spans="1:4" x14ac:dyDescent="0.35">
      <c r="A652717" s="1"/>
      <c r="B652717" s="1"/>
      <c r="C652717" s="1"/>
      <c r="D652717" s="1"/>
    </row>
    <row r="652736" spans="1:4" x14ac:dyDescent="0.35">
      <c r="A652736" s="1"/>
      <c r="B652736" s="1"/>
      <c r="C652736" s="1"/>
      <c r="D652736" s="1"/>
    </row>
    <row r="652755" spans="1:4" x14ac:dyDescent="0.35">
      <c r="A652755" s="1"/>
      <c r="B652755" s="1"/>
      <c r="C652755" s="1"/>
      <c r="D652755" s="1"/>
    </row>
    <row r="652774" spans="1:4" x14ac:dyDescent="0.35">
      <c r="A652774" s="1"/>
      <c r="B652774" s="1"/>
      <c r="C652774" s="1"/>
      <c r="D652774" s="1"/>
    </row>
    <row r="652793" spans="1:4" x14ac:dyDescent="0.35">
      <c r="A652793" s="1"/>
      <c r="B652793" s="1"/>
      <c r="C652793" s="1"/>
      <c r="D652793" s="1"/>
    </row>
    <row r="652812" spans="1:4" x14ac:dyDescent="0.35">
      <c r="A652812" s="1"/>
      <c r="B652812" s="1"/>
      <c r="C652812" s="1"/>
      <c r="D652812" s="1"/>
    </row>
    <row r="652831" spans="1:4" x14ac:dyDescent="0.35">
      <c r="A652831" s="1"/>
      <c r="B652831" s="1"/>
      <c r="C652831" s="1"/>
      <c r="D652831" s="1"/>
    </row>
    <row r="652850" spans="1:4" x14ac:dyDescent="0.35">
      <c r="A652850" s="1"/>
      <c r="B652850" s="1"/>
      <c r="C652850" s="1"/>
      <c r="D652850" s="1"/>
    </row>
    <row r="652869" spans="1:4" x14ac:dyDescent="0.35">
      <c r="A652869" s="1"/>
      <c r="B652869" s="1"/>
      <c r="C652869" s="1"/>
      <c r="D652869" s="1"/>
    </row>
    <row r="652888" spans="1:4" x14ac:dyDescent="0.35">
      <c r="A652888" s="1"/>
      <c r="B652888" s="1"/>
      <c r="C652888" s="1"/>
      <c r="D652888" s="1"/>
    </row>
    <row r="652907" spans="1:4" x14ac:dyDescent="0.35">
      <c r="A652907" s="1"/>
      <c r="B652907" s="1"/>
      <c r="C652907" s="1"/>
      <c r="D652907" s="1"/>
    </row>
    <row r="652926" spans="1:4" x14ac:dyDescent="0.35">
      <c r="A652926" s="1"/>
      <c r="B652926" s="1"/>
      <c r="C652926" s="1"/>
      <c r="D652926" s="1"/>
    </row>
    <row r="652945" spans="1:4" x14ac:dyDescent="0.35">
      <c r="A652945" s="1"/>
      <c r="B652945" s="1"/>
      <c r="C652945" s="1"/>
      <c r="D652945" s="1"/>
    </row>
    <row r="652964" spans="1:4" x14ac:dyDescent="0.35">
      <c r="A652964" s="1"/>
      <c r="B652964" s="1"/>
      <c r="C652964" s="1"/>
      <c r="D652964" s="1"/>
    </row>
    <row r="652983" spans="1:4" x14ac:dyDescent="0.35">
      <c r="A652983" s="1"/>
      <c r="B652983" s="1"/>
      <c r="C652983" s="1"/>
      <c r="D652983" s="1"/>
    </row>
    <row r="653002" spans="1:4" x14ac:dyDescent="0.35">
      <c r="A653002" s="1"/>
      <c r="B653002" s="1"/>
      <c r="C653002" s="1"/>
      <c r="D653002" s="1"/>
    </row>
    <row r="653021" spans="1:4" x14ac:dyDescent="0.35">
      <c r="A653021" s="1"/>
      <c r="B653021" s="1"/>
      <c r="C653021" s="1"/>
      <c r="D653021" s="1"/>
    </row>
    <row r="653040" spans="1:4" x14ac:dyDescent="0.35">
      <c r="A653040" s="1"/>
      <c r="B653040" s="1"/>
      <c r="C653040" s="1"/>
      <c r="D653040" s="1"/>
    </row>
    <row r="653059" spans="1:4" x14ac:dyDescent="0.35">
      <c r="A653059" s="1"/>
      <c r="B653059" s="1"/>
      <c r="C653059" s="1"/>
      <c r="D653059" s="1"/>
    </row>
    <row r="653078" spans="1:4" x14ac:dyDescent="0.35">
      <c r="A653078" s="1"/>
      <c r="B653078" s="1"/>
      <c r="C653078" s="1"/>
      <c r="D653078" s="1"/>
    </row>
    <row r="653097" spans="1:4" x14ac:dyDescent="0.35">
      <c r="A653097" s="1"/>
      <c r="B653097" s="1"/>
      <c r="C653097" s="1"/>
      <c r="D653097" s="1"/>
    </row>
    <row r="653116" spans="1:4" x14ac:dyDescent="0.35">
      <c r="A653116" s="1"/>
      <c r="B653116" s="1"/>
      <c r="C653116" s="1"/>
      <c r="D653116" s="1"/>
    </row>
    <row r="653135" spans="1:4" x14ac:dyDescent="0.35">
      <c r="A653135" s="1"/>
      <c r="B653135" s="1"/>
      <c r="C653135" s="1"/>
      <c r="D653135" s="1"/>
    </row>
    <row r="653154" spans="1:4" x14ac:dyDescent="0.35">
      <c r="A653154" s="1"/>
      <c r="B653154" s="1"/>
      <c r="C653154" s="1"/>
      <c r="D653154" s="1"/>
    </row>
    <row r="653173" spans="1:4" x14ac:dyDescent="0.35">
      <c r="A653173" s="1"/>
      <c r="B653173" s="1"/>
      <c r="C653173" s="1"/>
      <c r="D653173" s="1"/>
    </row>
    <row r="653192" spans="1:4" x14ac:dyDescent="0.35">
      <c r="A653192" s="1"/>
      <c r="B653192" s="1"/>
      <c r="C653192" s="1"/>
      <c r="D653192" s="1"/>
    </row>
    <row r="653211" spans="1:4" x14ac:dyDescent="0.35">
      <c r="A653211" s="1"/>
      <c r="B653211" s="1"/>
      <c r="C653211" s="1"/>
      <c r="D653211" s="1"/>
    </row>
    <row r="653230" spans="1:4" x14ac:dyDescent="0.35">
      <c r="A653230" s="1"/>
      <c r="B653230" s="1"/>
      <c r="C653230" s="1"/>
      <c r="D653230" s="1"/>
    </row>
    <row r="653249" spans="1:4" x14ac:dyDescent="0.35">
      <c r="A653249" s="1"/>
      <c r="B653249" s="1"/>
      <c r="C653249" s="1"/>
      <c r="D653249" s="1"/>
    </row>
    <row r="653268" spans="1:4" x14ac:dyDescent="0.35">
      <c r="A653268" s="1"/>
      <c r="B653268" s="1"/>
      <c r="C653268" s="1"/>
      <c r="D653268" s="1"/>
    </row>
    <row r="653287" spans="1:4" x14ac:dyDescent="0.35">
      <c r="A653287" s="1"/>
      <c r="B653287" s="1"/>
      <c r="C653287" s="1"/>
      <c r="D653287" s="1"/>
    </row>
    <row r="653306" spans="1:4" x14ac:dyDescent="0.35">
      <c r="A653306" s="1"/>
      <c r="B653306" s="1"/>
      <c r="C653306" s="1"/>
      <c r="D653306" s="1"/>
    </row>
    <row r="653325" spans="1:4" x14ac:dyDescent="0.35">
      <c r="A653325" s="1"/>
      <c r="B653325" s="1"/>
      <c r="C653325" s="1"/>
      <c r="D653325" s="1"/>
    </row>
    <row r="653344" spans="1:4" x14ac:dyDescent="0.35">
      <c r="A653344" s="1"/>
      <c r="B653344" s="1"/>
      <c r="C653344" s="1"/>
      <c r="D653344" s="1"/>
    </row>
    <row r="653363" spans="1:4" x14ac:dyDescent="0.35">
      <c r="A653363" s="1"/>
      <c r="B653363" s="1"/>
      <c r="C653363" s="1"/>
      <c r="D653363" s="1"/>
    </row>
    <row r="653382" spans="1:4" x14ac:dyDescent="0.35">
      <c r="A653382" s="1"/>
      <c r="B653382" s="1"/>
      <c r="C653382" s="1"/>
      <c r="D653382" s="1"/>
    </row>
    <row r="653401" spans="1:4" x14ac:dyDescent="0.35">
      <c r="A653401" s="1"/>
      <c r="B653401" s="1"/>
      <c r="C653401" s="1"/>
      <c r="D653401" s="1"/>
    </row>
    <row r="653420" spans="1:4" x14ac:dyDescent="0.35">
      <c r="A653420" s="1"/>
      <c r="B653420" s="1"/>
      <c r="C653420" s="1"/>
      <c r="D653420" s="1"/>
    </row>
    <row r="653439" spans="1:4" x14ac:dyDescent="0.35">
      <c r="A653439" s="1"/>
      <c r="B653439" s="1"/>
      <c r="C653439" s="1"/>
      <c r="D653439" s="1"/>
    </row>
    <row r="653458" spans="1:4" x14ac:dyDescent="0.35">
      <c r="A653458" s="1"/>
      <c r="B653458" s="1"/>
      <c r="C653458" s="1"/>
      <c r="D653458" s="1"/>
    </row>
    <row r="653477" spans="1:4" x14ac:dyDescent="0.35">
      <c r="A653477" s="1"/>
      <c r="B653477" s="1"/>
      <c r="C653477" s="1"/>
      <c r="D653477" s="1"/>
    </row>
    <row r="653496" spans="1:4" x14ac:dyDescent="0.35">
      <c r="A653496" s="1"/>
      <c r="B653496" s="1"/>
      <c r="C653496" s="1"/>
      <c r="D653496" s="1"/>
    </row>
    <row r="653515" spans="1:4" x14ac:dyDescent="0.35">
      <c r="A653515" s="1"/>
      <c r="B653515" s="1"/>
      <c r="C653515" s="1"/>
      <c r="D653515" s="1"/>
    </row>
    <row r="653534" spans="1:4" x14ac:dyDescent="0.35">
      <c r="A653534" s="1"/>
      <c r="B653534" s="1"/>
      <c r="C653534" s="1"/>
      <c r="D653534" s="1"/>
    </row>
    <row r="653553" spans="1:4" x14ac:dyDescent="0.35">
      <c r="A653553" s="1"/>
      <c r="B653553" s="1"/>
      <c r="C653553" s="1"/>
      <c r="D653553" s="1"/>
    </row>
    <row r="653572" spans="1:4" x14ac:dyDescent="0.35">
      <c r="A653572" s="1"/>
      <c r="B653572" s="1"/>
      <c r="C653572" s="1"/>
      <c r="D653572" s="1"/>
    </row>
    <row r="653591" spans="1:4" x14ac:dyDescent="0.35">
      <c r="A653591" s="1"/>
      <c r="B653591" s="1"/>
      <c r="C653591" s="1"/>
      <c r="D653591" s="1"/>
    </row>
    <row r="653610" spans="1:4" x14ac:dyDescent="0.35">
      <c r="A653610" s="1"/>
      <c r="B653610" s="1"/>
      <c r="C653610" s="1"/>
      <c r="D653610" s="1"/>
    </row>
    <row r="653629" spans="1:4" x14ac:dyDescent="0.35">
      <c r="A653629" s="1"/>
      <c r="B653629" s="1"/>
      <c r="C653629" s="1"/>
      <c r="D653629" s="1"/>
    </row>
    <row r="653648" spans="1:4" x14ac:dyDescent="0.35">
      <c r="A653648" s="1"/>
      <c r="B653648" s="1"/>
      <c r="C653648" s="1"/>
      <c r="D653648" s="1"/>
    </row>
    <row r="653667" spans="1:4" x14ac:dyDescent="0.35">
      <c r="A653667" s="1"/>
      <c r="B653667" s="1"/>
      <c r="C653667" s="1"/>
      <c r="D653667" s="1"/>
    </row>
    <row r="653686" spans="1:4" x14ac:dyDescent="0.35">
      <c r="A653686" s="1"/>
      <c r="B653686" s="1"/>
      <c r="C653686" s="1"/>
      <c r="D653686" s="1"/>
    </row>
    <row r="653705" spans="1:4" x14ac:dyDescent="0.35">
      <c r="A653705" s="1"/>
      <c r="B653705" s="1"/>
      <c r="C653705" s="1"/>
      <c r="D653705" s="1"/>
    </row>
    <row r="653724" spans="1:4" x14ac:dyDescent="0.35">
      <c r="A653724" s="1"/>
      <c r="B653724" s="1"/>
      <c r="C653724" s="1"/>
      <c r="D653724" s="1"/>
    </row>
    <row r="653743" spans="1:4" x14ac:dyDescent="0.35">
      <c r="A653743" s="1"/>
      <c r="B653743" s="1"/>
      <c r="C653743" s="1"/>
      <c r="D653743" s="1"/>
    </row>
    <row r="653762" spans="1:4" x14ac:dyDescent="0.35">
      <c r="A653762" s="1"/>
      <c r="B653762" s="1"/>
      <c r="C653762" s="1"/>
      <c r="D653762" s="1"/>
    </row>
    <row r="653781" spans="1:4" x14ac:dyDescent="0.35">
      <c r="A653781" s="1"/>
      <c r="B653781" s="1"/>
      <c r="C653781" s="1"/>
      <c r="D653781" s="1"/>
    </row>
    <row r="653800" spans="1:4" x14ac:dyDescent="0.35">
      <c r="A653800" s="1"/>
      <c r="B653800" s="1"/>
      <c r="C653800" s="1"/>
      <c r="D653800" s="1"/>
    </row>
    <row r="653819" spans="1:4" x14ac:dyDescent="0.35">
      <c r="A653819" s="1"/>
      <c r="B653819" s="1"/>
      <c r="C653819" s="1"/>
      <c r="D653819" s="1"/>
    </row>
    <row r="653838" spans="1:4" x14ac:dyDescent="0.35">
      <c r="A653838" s="1"/>
      <c r="B653838" s="1"/>
      <c r="C653838" s="1"/>
      <c r="D653838" s="1"/>
    </row>
    <row r="653857" spans="1:4" x14ac:dyDescent="0.35">
      <c r="A653857" s="1"/>
      <c r="B653857" s="1"/>
      <c r="C653857" s="1"/>
      <c r="D653857" s="1"/>
    </row>
    <row r="653876" spans="1:4" x14ac:dyDescent="0.35">
      <c r="A653876" s="1"/>
      <c r="B653876" s="1"/>
      <c r="C653876" s="1"/>
      <c r="D653876" s="1"/>
    </row>
    <row r="653895" spans="1:4" x14ac:dyDescent="0.35">
      <c r="A653895" s="1"/>
      <c r="B653895" s="1"/>
      <c r="C653895" s="1"/>
      <c r="D653895" s="1"/>
    </row>
    <row r="653914" spans="1:4" x14ac:dyDescent="0.35">
      <c r="A653914" s="1"/>
      <c r="B653914" s="1"/>
      <c r="C653914" s="1"/>
      <c r="D653914" s="1"/>
    </row>
    <row r="653933" spans="1:4" x14ac:dyDescent="0.35">
      <c r="A653933" s="1"/>
      <c r="B653933" s="1"/>
      <c r="C653933" s="1"/>
      <c r="D653933" s="1"/>
    </row>
    <row r="653952" spans="1:4" x14ac:dyDescent="0.35">
      <c r="A653952" s="1"/>
      <c r="B653952" s="1"/>
      <c r="C653952" s="1"/>
      <c r="D653952" s="1"/>
    </row>
    <row r="653971" spans="1:4" x14ac:dyDescent="0.35">
      <c r="A653971" s="1"/>
      <c r="B653971" s="1"/>
      <c r="C653971" s="1"/>
      <c r="D653971" s="1"/>
    </row>
    <row r="653990" spans="1:4" x14ac:dyDescent="0.35">
      <c r="A653990" s="1"/>
      <c r="B653990" s="1"/>
      <c r="C653990" s="1"/>
      <c r="D653990" s="1"/>
    </row>
    <row r="654009" spans="1:4" x14ac:dyDescent="0.35">
      <c r="A654009" s="1"/>
      <c r="B654009" s="1"/>
      <c r="C654009" s="1"/>
      <c r="D654009" s="1"/>
    </row>
    <row r="654028" spans="1:4" x14ac:dyDescent="0.35">
      <c r="A654028" s="1"/>
      <c r="B654028" s="1"/>
      <c r="C654028" s="1"/>
      <c r="D654028" s="1"/>
    </row>
    <row r="654047" spans="1:4" x14ac:dyDescent="0.35">
      <c r="A654047" s="1"/>
      <c r="B654047" s="1"/>
      <c r="C654047" s="1"/>
      <c r="D654047" s="1"/>
    </row>
    <row r="654066" spans="1:4" x14ac:dyDescent="0.35">
      <c r="A654066" s="1"/>
      <c r="B654066" s="1"/>
      <c r="C654066" s="1"/>
      <c r="D654066" s="1"/>
    </row>
    <row r="654085" spans="1:4" x14ac:dyDescent="0.35">
      <c r="A654085" s="1"/>
      <c r="B654085" s="1"/>
      <c r="C654085" s="1"/>
      <c r="D654085" s="1"/>
    </row>
    <row r="654104" spans="1:4" x14ac:dyDescent="0.35">
      <c r="A654104" s="1"/>
      <c r="B654104" s="1"/>
      <c r="C654104" s="1"/>
      <c r="D654104" s="1"/>
    </row>
    <row r="654123" spans="1:4" x14ac:dyDescent="0.35">
      <c r="A654123" s="1"/>
      <c r="B654123" s="1"/>
      <c r="C654123" s="1"/>
      <c r="D654123" s="1"/>
    </row>
    <row r="654142" spans="1:4" x14ac:dyDescent="0.35">
      <c r="A654142" s="1"/>
      <c r="B654142" s="1"/>
      <c r="C654142" s="1"/>
      <c r="D654142" s="1"/>
    </row>
    <row r="654161" spans="1:4" x14ac:dyDescent="0.35">
      <c r="A654161" s="1"/>
      <c r="B654161" s="1"/>
      <c r="C654161" s="1"/>
      <c r="D654161" s="1"/>
    </row>
    <row r="654180" spans="1:4" x14ac:dyDescent="0.35">
      <c r="A654180" s="1"/>
      <c r="B654180" s="1"/>
      <c r="C654180" s="1"/>
      <c r="D654180" s="1"/>
    </row>
    <row r="654199" spans="1:4" x14ac:dyDescent="0.35">
      <c r="A654199" s="1"/>
      <c r="B654199" s="1"/>
      <c r="C654199" s="1"/>
      <c r="D654199" s="1"/>
    </row>
    <row r="654218" spans="1:4" x14ac:dyDescent="0.35">
      <c r="A654218" s="1"/>
      <c r="B654218" s="1"/>
      <c r="C654218" s="1"/>
      <c r="D654218" s="1"/>
    </row>
    <row r="654237" spans="1:4" x14ac:dyDescent="0.35">
      <c r="A654237" s="1"/>
      <c r="B654237" s="1"/>
      <c r="C654237" s="1"/>
      <c r="D654237" s="1"/>
    </row>
    <row r="654256" spans="1:4" x14ac:dyDescent="0.35">
      <c r="A654256" s="1"/>
      <c r="B654256" s="1"/>
      <c r="C654256" s="1"/>
      <c r="D654256" s="1"/>
    </row>
    <row r="654275" spans="1:4" x14ac:dyDescent="0.35">
      <c r="A654275" s="1"/>
      <c r="B654275" s="1"/>
      <c r="C654275" s="1"/>
      <c r="D654275" s="1"/>
    </row>
    <row r="654294" spans="1:4" x14ac:dyDescent="0.35">
      <c r="A654294" s="1"/>
      <c r="B654294" s="1"/>
      <c r="C654294" s="1"/>
      <c r="D654294" s="1"/>
    </row>
    <row r="654313" spans="1:4" x14ac:dyDescent="0.35">
      <c r="A654313" s="1"/>
      <c r="B654313" s="1"/>
      <c r="C654313" s="1"/>
      <c r="D654313" s="1"/>
    </row>
    <row r="654332" spans="1:4" x14ac:dyDescent="0.35">
      <c r="A654332" s="1"/>
      <c r="B654332" s="1"/>
      <c r="C654332" s="1"/>
      <c r="D654332" s="1"/>
    </row>
    <row r="654351" spans="1:4" x14ac:dyDescent="0.35">
      <c r="A654351" s="1"/>
      <c r="B654351" s="1"/>
      <c r="C654351" s="1"/>
      <c r="D654351" s="1"/>
    </row>
    <row r="654370" spans="1:4" x14ac:dyDescent="0.35">
      <c r="A654370" s="1"/>
      <c r="B654370" s="1"/>
      <c r="C654370" s="1"/>
      <c r="D654370" s="1"/>
    </row>
    <row r="654389" spans="1:4" x14ac:dyDescent="0.35">
      <c r="A654389" s="1"/>
      <c r="B654389" s="1"/>
      <c r="C654389" s="1"/>
      <c r="D654389" s="1"/>
    </row>
    <row r="654408" spans="1:4" x14ac:dyDescent="0.35">
      <c r="A654408" s="1"/>
      <c r="B654408" s="1"/>
      <c r="C654408" s="1"/>
      <c r="D654408" s="1"/>
    </row>
    <row r="654427" spans="1:4" x14ac:dyDescent="0.35">
      <c r="A654427" s="1"/>
      <c r="B654427" s="1"/>
      <c r="C654427" s="1"/>
      <c r="D654427" s="1"/>
    </row>
    <row r="654446" spans="1:4" x14ac:dyDescent="0.35">
      <c r="A654446" s="1"/>
      <c r="B654446" s="1"/>
      <c r="C654446" s="1"/>
      <c r="D654446" s="1"/>
    </row>
    <row r="654465" spans="1:4" x14ac:dyDescent="0.35">
      <c r="A654465" s="1"/>
      <c r="B654465" s="1"/>
      <c r="C654465" s="1"/>
      <c r="D654465" s="1"/>
    </row>
    <row r="654484" spans="1:4" x14ac:dyDescent="0.35">
      <c r="A654484" s="1"/>
      <c r="B654484" s="1"/>
      <c r="C654484" s="1"/>
      <c r="D654484" s="1"/>
    </row>
    <row r="654503" spans="1:4" x14ac:dyDescent="0.35">
      <c r="A654503" s="1"/>
      <c r="B654503" s="1"/>
      <c r="C654503" s="1"/>
      <c r="D654503" s="1"/>
    </row>
    <row r="654522" spans="1:4" x14ac:dyDescent="0.35">
      <c r="A654522" s="1"/>
      <c r="B654522" s="1"/>
      <c r="C654522" s="1"/>
      <c r="D654522" s="1"/>
    </row>
    <row r="654541" spans="1:4" x14ac:dyDescent="0.35">
      <c r="A654541" s="1"/>
      <c r="B654541" s="1"/>
      <c r="C654541" s="1"/>
      <c r="D654541" s="1"/>
    </row>
    <row r="654560" spans="1:4" x14ac:dyDescent="0.35">
      <c r="A654560" s="1"/>
      <c r="B654560" s="1"/>
      <c r="C654560" s="1"/>
      <c r="D654560" s="1"/>
    </row>
    <row r="654579" spans="1:4" x14ac:dyDescent="0.35">
      <c r="A654579" s="1"/>
      <c r="B654579" s="1"/>
      <c r="C654579" s="1"/>
      <c r="D654579" s="1"/>
    </row>
    <row r="654598" spans="1:4" x14ac:dyDescent="0.35">
      <c r="A654598" s="1"/>
      <c r="B654598" s="1"/>
      <c r="C654598" s="1"/>
      <c r="D654598" s="1"/>
    </row>
    <row r="654617" spans="1:4" x14ac:dyDescent="0.35">
      <c r="A654617" s="1"/>
      <c r="B654617" s="1"/>
      <c r="C654617" s="1"/>
      <c r="D654617" s="1"/>
    </row>
    <row r="654636" spans="1:4" x14ac:dyDescent="0.35">
      <c r="A654636" s="1"/>
      <c r="B654636" s="1"/>
      <c r="C654636" s="1"/>
      <c r="D654636" s="1"/>
    </row>
    <row r="654655" spans="1:4" x14ac:dyDescent="0.35">
      <c r="A654655" s="1"/>
      <c r="B654655" s="1"/>
      <c r="C654655" s="1"/>
      <c r="D654655" s="1"/>
    </row>
    <row r="654674" spans="1:4" x14ac:dyDescent="0.35">
      <c r="A654674" s="1"/>
      <c r="B654674" s="1"/>
      <c r="C654674" s="1"/>
      <c r="D654674" s="1"/>
    </row>
    <row r="654693" spans="1:4" x14ac:dyDescent="0.35">
      <c r="A654693" s="1"/>
      <c r="B654693" s="1"/>
      <c r="C654693" s="1"/>
      <c r="D654693" s="1"/>
    </row>
    <row r="654712" spans="1:4" x14ac:dyDescent="0.35">
      <c r="A654712" s="1"/>
      <c r="B654712" s="1"/>
      <c r="C654712" s="1"/>
      <c r="D654712" s="1"/>
    </row>
    <row r="654731" spans="1:4" x14ac:dyDescent="0.35">
      <c r="A654731" s="1"/>
      <c r="B654731" s="1"/>
      <c r="C654731" s="1"/>
      <c r="D654731" s="1"/>
    </row>
    <row r="654750" spans="1:4" x14ac:dyDescent="0.35">
      <c r="A654750" s="1"/>
      <c r="B654750" s="1"/>
      <c r="C654750" s="1"/>
      <c r="D654750" s="1"/>
    </row>
    <row r="654769" spans="1:4" x14ac:dyDescent="0.35">
      <c r="A654769" s="1"/>
      <c r="B654769" s="1"/>
      <c r="C654769" s="1"/>
      <c r="D654769" s="1"/>
    </row>
    <row r="654788" spans="1:4" x14ac:dyDescent="0.35">
      <c r="A654788" s="1"/>
      <c r="B654788" s="1"/>
      <c r="C654788" s="1"/>
      <c r="D654788" s="1"/>
    </row>
    <row r="654807" spans="1:4" x14ac:dyDescent="0.35">
      <c r="A654807" s="1"/>
      <c r="B654807" s="1"/>
      <c r="C654807" s="1"/>
      <c r="D654807" s="1"/>
    </row>
    <row r="654826" spans="1:4" x14ac:dyDescent="0.35">
      <c r="A654826" s="1"/>
      <c r="B654826" s="1"/>
      <c r="C654826" s="1"/>
      <c r="D654826" s="1"/>
    </row>
    <row r="654845" spans="1:4" x14ac:dyDescent="0.35">
      <c r="A654845" s="1"/>
      <c r="B654845" s="1"/>
      <c r="C654845" s="1"/>
      <c r="D654845" s="1"/>
    </row>
    <row r="654864" spans="1:4" x14ac:dyDescent="0.35">
      <c r="A654864" s="1"/>
      <c r="B654864" s="1"/>
      <c r="C654864" s="1"/>
      <c r="D654864" s="1"/>
    </row>
    <row r="654883" spans="1:4" x14ac:dyDescent="0.35">
      <c r="A654883" s="1"/>
      <c r="B654883" s="1"/>
      <c r="C654883" s="1"/>
      <c r="D654883" s="1"/>
    </row>
    <row r="654902" spans="1:4" x14ac:dyDescent="0.35">
      <c r="A654902" s="1"/>
      <c r="B654902" s="1"/>
      <c r="C654902" s="1"/>
      <c r="D654902" s="1"/>
    </row>
    <row r="654921" spans="1:4" x14ac:dyDescent="0.35">
      <c r="A654921" s="1"/>
      <c r="B654921" s="1"/>
      <c r="C654921" s="1"/>
      <c r="D654921" s="1"/>
    </row>
    <row r="654940" spans="1:4" x14ac:dyDescent="0.35">
      <c r="A654940" s="1"/>
      <c r="B654940" s="1"/>
      <c r="C654940" s="1"/>
      <c r="D654940" s="1"/>
    </row>
    <row r="654959" spans="1:4" x14ac:dyDescent="0.35">
      <c r="A654959" s="1"/>
      <c r="B654959" s="1"/>
      <c r="C654959" s="1"/>
      <c r="D654959" s="1"/>
    </row>
    <row r="654978" spans="1:4" x14ac:dyDescent="0.35">
      <c r="A654978" s="1"/>
      <c r="B654978" s="1"/>
      <c r="C654978" s="1"/>
      <c r="D654978" s="1"/>
    </row>
    <row r="654997" spans="1:4" x14ac:dyDescent="0.35">
      <c r="A654997" s="1"/>
      <c r="B654997" s="1"/>
      <c r="C654997" s="1"/>
      <c r="D654997" s="1"/>
    </row>
    <row r="655016" spans="1:4" x14ac:dyDescent="0.35">
      <c r="A655016" s="1"/>
      <c r="B655016" s="1"/>
      <c r="C655016" s="1"/>
      <c r="D655016" s="1"/>
    </row>
    <row r="655035" spans="1:4" x14ac:dyDescent="0.35">
      <c r="A655035" s="1"/>
      <c r="B655035" s="1"/>
      <c r="C655035" s="1"/>
      <c r="D655035" s="1"/>
    </row>
    <row r="655054" spans="1:4" x14ac:dyDescent="0.35">
      <c r="A655054" s="1"/>
      <c r="B655054" s="1"/>
      <c r="C655054" s="1"/>
      <c r="D655054" s="1"/>
    </row>
    <row r="655073" spans="1:4" x14ac:dyDescent="0.35">
      <c r="A655073" s="1"/>
      <c r="B655073" s="1"/>
      <c r="C655073" s="1"/>
      <c r="D655073" s="1"/>
    </row>
    <row r="655092" spans="1:4" x14ac:dyDescent="0.35">
      <c r="A655092" s="1"/>
      <c r="B655092" s="1"/>
      <c r="C655092" s="1"/>
      <c r="D655092" s="1"/>
    </row>
    <row r="655111" spans="1:4" x14ac:dyDescent="0.35">
      <c r="A655111" s="1"/>
      <c r="B655111" s="1"/>
      <c r="C655111" s="1"/>
      <c r="D655111" s="1"/>
    </row>
    <row r="655130" spans="1:4" x14ac:dyDescent="0.35">
      <c r="A655130" s="1"/>
      <c r="B655130" s="1"/>
      <c r="C655130" s="1"/>
      <c r="D655130" s="1"/>
    </row>
    <row r="655149" spans="1:4" x14ac:dyDescent="0.35">
      <c r="A655149" s="1"/>
      <c r="B655149" s="1"/>
      <c r="C655149" s="1"/>
      <c r="D655149" s="1"/>
    </row>
    <row r="655168" spans="1:4" x14ac:dyDescent="0.35">
      <c r="A655168" s="1"/>
      <c r="B655168" s="1"/>
      <c r="C655168" s="1"/>
      <c r="D655168" s="1"/>
    </row>
    <row r="655187" spans="1:4" x14ac:dyDescent="0.35">
      <c r="A655187" s="1"/>
      <c r="B655187" s="1"/>
      <c r="C655187" s="1"/>
      <c r="D655187" s="1"/>
    </row>
    <row r="655206" spans="1:4" x14ac:dyDescent="0.35">
      <c r="A655206" s="1"/>
      <c r="B655206" s="1"/>
      <c r="C655206" s="1"/>
      <c r="D655206" s="1"/>
    </row>
    <row r="655225" spans="1:4" x14ac:dyDescent="0.35">
      <c r="A655225" s="1"/>
      <c r="B655225" s="1"/>
      <c r="C655225" s="1"/>
      <c r="D655225" s="1"/>
    </row>
    <row r="655244" spans="1:4" x14ac:dyDescent="0.35">
      <c r="A655244" s="1"/>
      <c r="B655244" s="1"/>
      <c r="C655244" s="1"/>
      <c r="D655244" s="1"/>
    </row>
    <row r="655263" spans="1:4" x14ac:dyDescent="0.35">
      <c r="A655263" s="1"/>
      <c r="B655263" s="1"/>
      <c r="C655263" s="1"/>
      <c r="D655263" s="1"/>
    </row>
    <row r="655282" spans="1:4" x14ac:dyDescent="0.35">
      <c r="A655282" s="1"/>
      <c r="B655282" s="1"/>
      <c r="C655282" s="1"/>
      <c r="D655282" s="1"/>
    </row>
    <row r="655301" spans="1:4" x14ac:dyDescent="0.35">
      <c r="A655301" s="1"/>
      <c r="B655301" s="1"/>
      <c r="C655301" s="1"/>
      <c r="D655301" s="1"/>
    </row>
    <row r="655320" spans="1:4" x14ac:dyDescent="0.35">
      <c r="A655320" s="1"/>
      <c r="B655320" s="1"/>
      <c r="C655320" s="1"/>
      <c r="D655320" s="1"/>
    </row>
    <row r="655339" spans="1:4" x14ac:dyDescent="0.35">
      <c r="A655339" s="1"/>
      <c r="B655339" s="1"/>
      <c r="C655339" s="1"/>
      <c r="D655339" s="1"/>
    </row>
    <row r="655358" spans="1:4" x14ac:dyDescent="0.35">
      <c r="A655358" s="1"/>
      <c r="B655358" s="1"/>
      <c r="C655358" s="1"/>
      <c r="D655358" s="1"/>
    </row>
    <row r="655377" spans="1:4" x14ac:dyDescent="0.35">
      <c r="A655377" s="1"/>
      <c r="B655377" s="1"/>
      <c r="C655377" s="1"/>
      <c r="D655377" s="1"/>
    </row>
    <row r="655396" spans="1:4" x14ac:dyDescent="0.35">
      <c r="A655396" s="1"/>
      <c r="B655396" s="1"/>
      <c r="C655396" s="1"/>
      <c r="D655396" s="1"/>
    </row>
    <row r="655415" spans="1:4" x14ac:dyDescent="0.35">
      <c r="A655415" s="1"/>
      <c r="B655415" s="1"/>
      <c r="C655415" s="1"/>
      <c r="D655415" s="1"/>
    </row>
    <row r="655434" spans="1:4" x14ac:dyDescent="0.35">
      <c r="A655434" s="1"/>
      <c r="B655434" s="1"/>
      <c r="C655434" s="1"/>
      <c r="D655434" s="1"/>
    </row>
    <row r="655453" spans="1:4" x14ac:dyDescent="0.35">
      <c r="A655453" s="1"/>
      <c r="B655453" s="1"/>
      <c r="C655453" s="1"/>
      <c r="D655453" s="1"/>
    </row>
    <row r="655472" spans="1:4" x14ac:dyDescent="0.35">
      <c r="A655472" s="1"/>
      <c r="B655472" s="1"/>
      <c r="C655472" s="1"/>
      <c r="D655472" s="1"/>
    </row>
    <row r="655491" spans="1:4" x14ac:dyDescent="0.35">
      <c r="A655491" s="1"/>
      <c r="B655491" s="1"/>
      <c r="C655491" s="1"/>
      <c r="D655491" s="1"/>
    </row>
    <row r="655510" spans="1:4" x14ac:dyDescent="0.35">
      <c r="A655510" s="1"/>
      <c r="B655510" s="1"/>
      <c r="C655510" s="1"/>
      <c r="D655510" s="1"/>
    </row>
    <row r="655529" spans="1:4" x14ac:dyDescent="0.35">
      <c r="A655529" s="1"/>
      <c r="B655529" s="1"/>
      <c r="C655529" s="1"/>
      <c r="D655529" s="1"/>
    </row>
    <row r="655548" spans="1:4" x14ac:dyDescent="0.35">
      <c r="A655548" s="1"/>
      <c r="B655548" s="1"/>
      <c r="C655548" s="1"/>
      <c r="D655548" s="1"/>
    </row>
    <row r="655567" spans="1:4" x14ac:dyDescent="0.35">
      <c r="A655567" s="1"/>
      <c r="B655567" s="1"/>
      <c r="C655567" s="1"/>
      <c r="D655567" s="1"/>
    </row>
    <row r="655586" spans="1:4" x14ac:dyDescent="0.35">
      <c r="A655586" s="1"/>
      <c r="B655586" s="1"/>
      <c r="C655586" s="1"/>
      <c r="D655586" s="1"/>
    </row>
    <row r="655605" spans="1:4" x14ac:dyDescent="0.35">
      <c r="A655605" s="1"/>
      <c r="B655605" s="1"/>
      <c r="C655605" s="1"/>
      <c r="D655605" s="1"/>
    </row>
    <row r="655624" spans="1:4" x14ac:dyDescent="0.35">
      <c r="A655624" s="1"/>
      <c r="B655624" s="1"/>
      <c r="C655624" s="1"/>
      <c r="D655624" s="1"/>
    </row>
    <row r="655643" spans="1:4" x14ac:dyDescent="0.35">
      <c r="A655643" s="1"/>
      <c r="B655643" s="1"/>
      <c r="C655643" s="1"/>
      <c r="D655643" s="1"/>
    </row>
    <row r="655662" spans="1:4" x14ac:dyDescent="0.35">
      <c r="A655662" s="1"/>
      <c r="B655662" s="1"/>
      <c r="C655662" s="1"/>
      <c r="D655662" s="1"/>
    </row>
    <row r="655681" spans="1:4" x14ac:dyDescent="0.35">
      <c r="A655681" s="1"/>
      <c r="B655681" s="1"/>
      <c r="C655681" s="1"/>
      <c r="D655681" s="1"/>
    </row>
    <row r="655700" spans="1:4" x14ac:dyDescent="0.35">
      <c r="A655700" s="1"/>
      <c r="B655700" s="1"/>
      <c r="C655700" s="1"/>
      <c r="D655700" s="1"/>
    </row>
    <row r="655719" spans="1:4" x14ac:dyDescent="0.35">
      <c r="A655719" s="1"/>
      <c r="B655719" s="1"/>
      <c r="C655719" s="1"/>
      <c r="D655719" s="1"/>
    </row>
    <row r="655738" spans="1:4" x14ac:dyDescent="0.35">
      <c r="A655738" s="1"/>
      <c r="B655738" s="1"/>
      <c r="C655738" s="1"/>
      <c r="D655738" s="1"/>
    </row>
    <row r="655757" spans="1:4" x14ac:dyDescent="0.35">
      <c r="A655757" s="1"/>
      <c r="B655757" s="1"/>
      <c r="C655757" s="1"/>
      <c r="D655757" s="1"/>
    </row>
    <row r="655776" spans="1:4" x14ac:dyDescent="0.35">
      <c r="A655776" s="1"/>
      <c r="B655776" s="1"/>
      <c r="C655776" s="1"/>
      <c r="D655776" s="1"/>
    </row>
    <row r="655795" spans="1:4" x14ac:dyDescent="0.35">
      <c r="A655795" s="1"/>
      <c r="B655795" s="1"/>
      <c r="C655795" s="1"/>
      <c r="D655795" s="1"/>
    </row>
    <row r="655814" spans="1:4" x14ac:dyDescent="0.35">
      <c r="A655814" s="1"/>
      <c r="B655814" s="1"/>
      <c r="C655814" s="1"/>
      <c r="D655814" s="1"/>
    </row>
    <row r="655833" spans="1:4" x14ac:dyDescent="0.35">
      <c r="A655833" s="1"/>
      <c r="B655833" s="1"/>
      <c r="C655833" s="1"/>
      <c r="D655833" s="1"/>
    </row>
    <row r="655852" spans="1:4" x14ac:dyDescent="0.35">
      <c r="A655852" s="1"/>
      <c r="B655852" s="1"/>
      <c r="C655852" s="1"/>
      <c r="D655852" s="1"/>
    </row>
    <row r="655871" spans="1:4" x14ac:dyDescent="0.35">
      <c r="A655871" s="1"/>
      <c r="B655871" s="1"/>
      <c r="C655871" s="1"/>
      <c r="D655871" s="1"/>
    </row>
    <row r="655890" spans="1:4" x14ac:dyDescent="0.35">
      <c r="A655890" s="1"/>
      <c r="B655890" s="1"/>
      <c r="C655890" s="1"/>
      <c r="D655890" s="1"/>
    </row>
    <row r="655909" spans="1:4" x14ac:dyDescent="0.35">
      <c r="A655909" s="1"/>
      <c r="B655909" s="1"/>
      <c r="C655909" s="1"/>
      <c r="D655909" s="1"/>
    </row>
    <row r="655928" spans="1:4" x14ac:dyDescent="0.35">
      <c r="A655928" s="1"/>
      <c r="B655928" s="1"/>
      <c r="C655928" s="1"/>
      <c r="D655928" s="1"/>
    </row>
    <row r="655947" spans="1:4" x14ac:dyDescent="0.35">
      <c r="A655947" s="1"/>
      <c r="B655947" s="1"/>
      <c r="C655947" s="1"/>
      <c r="D655947" s="1"/>
    </row>
    <row r="655966" spans="1:4" x14ac:dyDescent="0.35">
      <c r="A655966" s="1"/>
      <c r="B655966" s="1"/>
      <c r="C655966" s="1"/>
      <c r="D655966" s="1"/>
    </row>
    <row r="655985" spans="1:4" x14ac:dyDescent="0.35">
      <c r="A655985" s="1"/>
      <c r="B655985" s="1"/>
      <c r="C655985" s="1"/>
      <c r="D655985" s="1"/>
    </row>
    <row r="656004" spans="1:4" x14ac:dyDescent="0.35">
      <c r="A656004" s="1"/>
      <c r="B656004" s="1"/>
      <c r="C656004" s="1"/>
      <c r="D656004" s="1"/>
    </row>
    <row r="656023" spans="1:4" x14ac:dyDescent="0.35">
      <c r="A656023" s="1"/>
      <c r="B656023" s="1"/>
      <c r="C656023" s="1"/>
      <c r="D656023" s="1"/>
    </row>
    <row r="656042" spans="1:4" x14ac:dyDescent="0.35">
      <c r="A656042" s="1"/>
      <c r="B656042" s="1"/>
      <c r="C656042" s="1"/>
      <c r="D656042" s="1"/>
    </row>
    <row r="656061" spans="1:4" x14ac:dyDescent="0.35">
      <c r="A656061" s="1"/>
      <c r="B656061" s="1"/>
      <c r="C656061" s="1"/>
      <c r="D656061" s="1"/>
    </row>
    <row r="656080" spans="1:4" x14ac:dyDescent="0.35">
      <c r="A656080" s="1"/>
      <c r="B656080" s="1"/>
      <c r="C656080" s="1"/>
      <c r="D656080" s="1"/>
    </row>
    <row r="656099" spans="1:4" x14ac:dyDescent="0.35">
      <c r="A656099" s="1"/>
      <c r="B656099" s="1"/>
      <c r="C656099" s="1"/>
      <c r="D656099" s="1"/>
    </row>
    <row r="656118" spans="1:4" x14ac:dyDescent="0.35">
      <c r="A656118" s="1"/>
      <c r="B656118" s="1"/>
      <c r="C656118" s="1"/>
      <c r="D656118" s="1"/>
    </row>
    <row r="656137" spans="1:4" x14ac:dyDescent="0.35">
      <c r="A656137" s="1"/>
      <c r="B656137" s="1"/>
      <c r="C656137" s="1"/>
      <c r="D656137" s="1"/>
    </row>
    <row r="656156" spans="1:4" x14ac:dyDescent="0.35">
      <c r="A656156" s="1"/>
      <c r="B656156" s="1"/>
      <c r="C656156" s="1"/>
      <c r="D656156" s="1"/>
    </row>
    <row r="656175" spans="1:4" x14ac:dyDescent="0.35">
      <c r="A656175" s="1"/>
      <c r="B656175" s="1"/>
      <c r="C656175" s="1"/>
      <c r="D656175" s="1"/>
    </row>
    <row r="656194" spans="1:4" x14ac:dyDescent="0.35">
      <c r="A656194" s="1"/>
      <c r="B656194" s="1"/>
      <c r="C656194" s="1"/>
      <c r="D656194" s="1"/>
    </row>
    <row r="656213" spans="1:4" x14ac:dyDescent="0.35">
      <c r="A656213" s="1"/>
      <c r="B656213" s="1"/>
      <c r="C656213" s="1"/>
      <c r="D656213" s="1"/>
    </row>
    <row r="656232" spans="1:4" x14ac:dyDescent="0.35">
      <c r="A656232" s="1"/>
      <c r="B656232" s="1"/>
      <c r="C656232" s="1"/>
      <c r="D656232" s="1"/>
    </row>
    <row r="656251" spans="1:4" x14ac:dyDescent="0.35">
      <c r="A656251" s="1"/>
      <c r="B656251" s="1"/>
      <c r="C656251" s="1"/>
      <c r="D656251" s="1"/>
    </row>
    <row r="656270" spans="1:4" x14ac:dyDescent="0.35">
      <c r="A656270" s="1"/>
      <c r="B656270" s="1"/>
      <c r="C656270" s="1"/>
      <c r="D656270" s="1"/>
    </row>
    <row r="656289" spans="1:4" x14ac:dyDescent="0.35">
      <c r="A656289" s="1"/>
      <c r="B656289" s="1"/>
      <c r="C656289" s="1"/>
      <c r="D656289" s="1"/>
    </row>
    <row r="656308" spans="1:4" x14ac:dyDescent="0.35">
      <c r="A656308" s="1"/>
      <c r="B656308" s="1"/>
      <c r="C656308" s="1"/>
      <c r="D656308" s="1"/>
    </row>
    <row r="656327" spans="1:4" x14ac:dyDescent="0.35">
      <c r="A656327" s="1"/>
      <c r="B656327" s="1"/>
      <c r="C656327" s="1"/>
      <c r="D656327" s="1"/>
    </row>
    <row r="656346" spans="1:4" x14ac:dyDescent="0.35">
      <c r="A656346" s="1"/>
      <c r="B656346" s="1"/>
      <c r="C656346" s="1"/>
      <c r="D656346" s="1"/>
    </row>
    <row r="656365" spans="1:4" x14ac:dyDescent="0.35">
      <c r="A656365" s="1"/>
      <c r="B656365" s="1"/>
      <c r="C656365" s="1"/>
      <c r="D656365" s="1"/>
    </row>
    <row r="656384" spans="1:4" x14ac:dyDescent="0.35">
      <c r="A656384" s="1"/>
      <c r="B656384" s="1"/>
      <c r="C656384" s="1"/>
      <c r="D656384" s="1"/>
    </row>
    <row r="656403" spans="1:4" x14ac:dyDescent="0.35">
      <c r="A656403" s="1"/>
      <c r="B656403" s="1"/>
      <c r="C656403" s="1"/>
      <c r="D656403" s="1"/>
    </row>
    <row r="656422" spans="1:4" x14ac:dyDescent="0.35">
      <c r="A656422" s="1"/>
      <c r="B656422" s="1"/>
      <c r="C656422" s="1"/>
      <c r="D656422" s="1"/>
    </row>
    <row r="656441" spans="1:4" x14ac:dyDescent="0.35">
      <c r="A656441" s="1"/>
      <c r="B656441" s="1"/>
      <c r="C656441" s="1"/>
      <c r="D656441" s="1"/>
    </row>
    <row r="656460" spans="1:4" x14ac:dyDescent="0.35">
      <c r="A656460" s="1"/>
      <c r="B656460" s="1"/>
      <c r="C656460" s="1"/>
      <c r="D656460" s="1"/>
    </row>
    <row r="656479" spans="1:4" x14ac:dyDescent="0.35">
      <c r="A656479" s="1"/>
      <c r="B656479" s="1"/>
      <c r="C656479" s="1"/>
      <c r="D656479" s="1"/>
    </row>
    <row r="656498" spans="1:4" x14ac:dyDescent="0.35">
      <c r="A656498" s="1"/>
      <c r="B656498" s="1"/>
      <c r="C656498" s="1"/>
      <c r="D656498" s="1"/>
    </row>
    <row r="656517" spans="1:4" x14ac:dyDescent="0.35">
      <c r="A656517" s="1"/>
      <c r="B656517" s="1"/>
      <c r="C656517" s="1"/>
      <c r="D656517" s="1"/>
    </row>
    <row r="656536" spans="1:4" x14ac:dyDescent="0.35">
      <c r="A656536" s="1"/>
      <c r="B656536" s="1"/>
      <c r="C656536" s="1"/>
      <c r="D656536" s="1"/>
    </row>
    <row r="656555" spans="1:4" x14ac:dyDescent="0.35">
      <c r="A656555" s="1"/>
      <c r="B656555" s="1"/>
      <c r="C656555" s="1"/>
      <c r="D656555" s="1"/>
    </row>
    <row r="656574" spans="1:4" x14ac:dyDescent="0.35">
      <c r="A656574" s="1"/>
      <c r="B656574" s="1"/>
      <c r="C656574" s="1"/>
      <c r="D656574" s="1"/>
    </row>
    <row r="656593" spans="1:4" x14ac:dyDescent="0.35">
      <c r="A656593" s="1"/>
      <c r="B656593" s="1"/>
      <c r="C656593" s="1"/>
      <c r="D656593" s="1"/>
    </row>
    <row r="656612" spans="1:4" x14ac:dyDescent="0.35">
      <c r="A656612" s="1"/>
      <c r="B656612" s="1"/>
      <c r="C656612" s="1"/>
      <c r="D656612" s="1"/>
    </row>
    <row r="656631" spans="1:4" x14ac:dyDescent="0.35">
      <c r="A656631" s="1"/>
      <c r="B656631" s="1"/>
      <c r="C656631" s="1"/>
      <c r="D656631" s="1"/>
    </row>
    <row r="656650" spans="1:4" x14ac:dyDescent="0.35">
      <c r="A656650" s="1"/>
      <c r="B656650" s="1"/>
      <c r="C656650" s="1"/>
      <c r="D656650" s="1"/>
    </row>
    <row r="656669" spans="1:4" x14ac:dyDescent="0.35">
      <c r="A656669" s="1"/>
      <c r="B656669" s="1"/>
      <c r="C656669" s="1"/>
      <c r="D656669" s="1"/>
    </row>
    <row r="656688" spans="1:4" x14ac:dyDescent="0.35">
      <c r="A656688" s="1"/>
      <c r="B656688" s="1"/>
      <c r="C656688" s="1"/>
      <c r="D656688" s="1"/>
    </row>
    <row r="656707" spans="1:4" x14ac:dyDescent="0.35">
      <c r="A656707" s="1"/>
      <c r="B656707" s="1"/>
      <c r="C656707" s="1"/>
      <c r="D656707" s="1"/>
    </row>
    <row r="656726" spans="1:4" x14ac:dyDescent="0.35">
      <c r="A656726" s="1"/>
      <c r="B656726" s="1"/>
      <c r="C656726" s="1"/>
      <c r="D656726" s="1"/>
    </row>
    <row r="656745" spans="1:4" x14ac:dyDescent="0.35">
      <c r="A656745" s="1"/>
      <c r="B656745" s="1"/>
      <c r="C656745" s="1"/>
      <c r="D656745" s="1"/>
    </row>
    <row r="656764" spans="1:4" x14ac:dyDescent="0.35">
      <c r="A656764" s="1"/>
      <c r="B656764" s="1"/>
      <c r="C656764" s="1"/>
      <c r="D656764" s="1"/>
    </row>
    <row r="656783" spans="1:4" x14ac:dyDescent="0.35">
      <c r="A656783" s="1"/>
      <c r="B656783" s="1"/>
      <c r="C656783" s="1"/>
      <c r="D656783" s="1"/>
    </row>
    <row r="656802" spans="1:4" x14ac:dyDescent="0.35">
      <c r="A656802" s="1"/>
      <c r="B656802" s="1"/>
      <c r="C656802" s="1"/>
      <c r="D656802" s="1"/>
    </row>
    <row r="656821" spans="1:4" x14ac:dyDescent="0.35">
      <c r="A656821" s="1"/>
      <c r="B656821" s="1"/>
      <c r="C656821" s="1"/>
      <c r="D656821" s="1"/>
    </row>
    <row r="656840" spans="1:4" x14ac:dyDescent="0.35">
      <c r="A656840" s="1"/>
      <c r="B656840" s="1"/>
      <c r="C656840" s="1"/>
      <c r="D656840" s="1"/>
    </row>
    <row r="656859" spans="1:4" x14ac:dyDescent="0.35">
      <c r="A656859" s="1"/>
      <c r="B656859" s="1"/>
      <c r="C656859" s="1"/>
      <c r="D656859" s="1"/>
    </row>
    <row r="656878" spans="1:4" x14ac:dyDescent="0.35">
      <c r="A656878" s="1"/>
      <c r="B656878" s="1"/>
      <c r="C656878" s="1"/>
      <c r="D656878" s="1"/>
    </row>
    <row r="656897" spans="1:4" x14ac:dyDescent="0.35">
      <c r="A656897" s="1"/>
      <c r="B656897" s="1"/>
      <c r="C656897" s="1"/>
      <c r="D656897" s="1"/>
    </row>
    <row r="656916" spans="1:4" x14ac:dyDescent="0.35">
      <c r="A656916" s="1"/>
      <c r="B656916" s="1"/>
      <c r="C656916" s="1"/>
      <c r="D656916" s="1"/>
    </row>
    <row r="656935" spans="1:4" x14ac:dyDescent="0.35">
      <c r="A656935" s="1"/>
      <c r="B656935" s="1"/>
      <c r="C656935" s="1"/>
      <c r="D656935" s="1"/>
    </row>
    <row r="656954" spans="1:4" x14ac:dyDescent="0.35">
      <c r="A656954" s="1"/>
      <c r="B656954" s="1"/>
      <c r="C656954" s="1"/>
      <c r="D656954" s="1"/>
    </row>
    <row r="656973" spans="1:4" x14ac:dyDescent="0.35">
      <c r="A656973" s="1"/>
      <c r="B656973" s="1"/>
      <c r="C656973" s="1"/>
      <c r="D656973" s="1"/>
    </row>
    <row r="656992" spans="1:4" x14ac:dyDescent="0.35">
      <c r="A656992" s="1"/>
      <c r="B656992" s="1"/>
      <c r="C656992" s="1"/>
      <c r="D656992" s="1"/>
    </row>
    <row r="657011" spans="1:4" x14ac:dyDescent="0.35">
      <c r="A657011" s="1"/>
      <c r="B657011" s="1"/>
      <c r="C657011" s="1"/>
      <c r="D657011" s="1"/>
    </row>
    <row r="657030" spans="1:4" x14ac:dyDescent="0.35">
      <c r="A657030" s="1"/>
      <c r="B657030" s="1"/>
      <c r="C657030" s="1"/>
      <c r="D657030" s="1"/>
    </row>
    <row r="657049" spans="1:4" x14ac:dyDescent="0.35">
      <c r="A657049" s="1"/>
      <c r="B657049" s="1"/>
      <c r="C657049" s="1"/>
      <c r="D657049" s="1"/>
    </row>
    <row r="657068" spans="1:4" x14ac:dyDescent="0.35">
      <c r="A657068" s="1"/>
      <c r="B657068" s="1"/>
      <c r="C657068" s="1"/>
      <c r="D657068" s="1"/>
    </row>
    <row r="657087" spans="1:4" x14ac:dyDescent="0.35">
      <c r="A657087" s="1"/>
      <c r="B657087" s="1"/>
      <c r="C657087" s="1"/>
      <c r="D657087" s="1"/>
    </row>
    <row r="657106" spans="1:4" x14ac:dyDescent="0.35">
      <c r="A657106" s="1"/>
      <c r="B657106" s="1"/>
      <c r="C657106" s="1"/>
      <c r="D657106" s="1"/>
    </row>
    <row r="657125" spans="1:4" x14ac:dyDescent="0.35">
      <c r="A657125" s="1"/>
      <c r="B657125" s="1"/>
      <c r="C657125" s="1"/>
      <c r="D657125" s="1"/>
    </row>
    <row r="657144" spans="1:4" x14ac:dyDescent="0.35">
      <c r="A657144" s="1"/>
      <c r="B657144" s="1"/>
      <c r="C657144" s="1"/>
      <c r="D657144" s="1"/>
    </row>
    <row r="657163" spans="1:4" x14ac:dyDescent="0.35">
      <c r="A657163" s="1"/>
      <c r="B657163" s="1"/>
      <c r="C657163" s="1"/>
      <c r="D657163" s="1"/>
    </row>
    <row r="657182" spans="1:4" x14ac:dyDescent="0.35">
      <c r="A657182" s="1"/>
      <c r="B657182" s="1"/>
      <c r="C657182" s="1"/>
      <c r="D657182" s="1"/>
    </row>
    <row r="657201" spans="1:4" x14ac:dyDescent="0.35">
      <c r="A657201" s="1"/>
      <c r="B657201" s="1"/>
      <c r="C657201" s="1"/>
      <c r="D657201" s="1"/>
    </row>
    <row r="657220" spans="1:4" x14ac:dyDescent="0.35">
      <c r="A657220" s="1"/>
      <c r="B657220" s="1"/>
      <c r="C657220" s="1"/>
      <c r="D657220" s="1"/>
    </row>
    <row r="657239" spans="1:4" x14ac:dyDescent="0.35">
      <c r="A657239" s="1"/>
      <c r="B657239" s="1"/>
      <c r="C657239" s="1"/>
      <c r="D657239" s="1"/>
    </row>
    <row r="657258" spans="1:4" x14ac:dyDescent="0.35">
      <c r="A657258" s="1"/>
      <c r="B657258" s="1"/>
      <c r="C657258" s="1"/>
      <c r="D657258" s="1"/>
    </row>
    <row r="657277" spans="1:4" x14ac:dyDescent="0.35">
      <c r="A657277" s="1"/>
      <c r="B657277" s="1"/>
      <c r="C657277" s="1"/>
      <c r="D657277" s="1"/>
    </row>
    <row r="657296" spans="1:4" x14ac:dyDescent="0.35">
      <c r="A657296" s="1"/>
      <c r="B657296" s="1"/>
      <c r="C657296" s="1"/>
      <c r="D657296" s="1"/>
    </row>
    <row r="657315" spans="1:4" x14ac:dyDescent="0.35">
      <c r="A657315" s="1"/>
      <c r="B657315" s="1"/>
      <c r="C657315" s="1"/>
      <c r="D657315" s="1"/>
    </row>
    <row r="657334" spans="1:4" x14ac:dyDescent="0.35">
      <c r="A657334" s="1"/>
      <c r="B657334" s="1"/>
      <c r="C657334" s="1"/>
      <c r="D657334" s="1"/>
    </row>
    <row r="657353" spans="1:4" x14ac:dyDescent="0.35">
      <c r="A657353" s="1"/>
      <c r="B657353" s="1"/>
      <c r="C657353" s="1"/>
      <c r="D657353" s="1"/>
    </row>
    <row r="657372" spans="1:4" x14ac:dyDescent="0.35">
      <c r="A657372" s="1"/>
      <c r="B657372" s="1"/>
      <c r="C657372" s="1"/>
      <c r="D657372" s="1"/>
    </row>
    <row r="657391" spans="1:4" x14ac:dyDescent="0.35">
      <c r="A657391" s="1"/>
      <c r="B657391" s="1"/>
      <c r="C657391" s="1"/>
      <c r="D657391" s="1"/>
    </row>
    <row r="657410" spans="1:4" x14ac:dyDescent="0.35">
      <c r="A657410" s="1"/>
      <c r="B657410" s="1"/>
      <c r="C657410" s="1"/>
      <c r="D657410" s="1"/>
    </row>
    <row r="657429" spans="1:4" x14ac:dyDescent="0.35">
      <c r="A657429" s="1"/>
      <c r="B657429" s="1"/>
      <c r="C657429" s="1"/>
      <c r="D657429" s="1"/>
    </row>
    <row r="657448" spans="1:4" x14ac:dyDescent="0.35">
      <c r="A657448" s="1"/>
      <c r="B657448" s="1"/>
      <c r="C657448" s="1"/>
      <c r="D657448" s="1"/>
    </row>
    <row r="657467" spans="1:4" x14ac:dyDescent="0.35">
      <c r="A657467" s="1"/>
      <c r="B657467" s="1"/>
      <c r="C657467" s="1"/>
      <c r="D657467" s="1"/>
    </row>
    <row r="657486" spans="1:4" x14ac:dyDescent="0.35">
      <c r="A657486" s="1"/>
      <c r="B657486" s="1"/>
      <c r="C657486" s="1"/>
      <c r="D657486" s="1"/>
    </row>
    <row r="657505" spans="1:4" x14ac:dyDescent="0.35">
      <c r="A657505" s="1"/>
      <c r="B657505" s="1"/>
      <c r="C657505" s="1"/>
      <c r="D657505" s="1"/>
    </row>
    <row r="657524" spans="1:4" x14ac:dyDescent="0.35">
      <c r="A657524" s="1"/>
      <c r="B657524" s="1"/>
      <c r="C657524" s="1"/>
      <c r="D657524" s="1"/>
    </row>
    <row r="657543" spans="1:4" x14ac:dyDescent="0.35">
      <c r="A657543" s="1"/>
      <c r="B657543" s="1"/>
      <c r="C657543" s="1"/>
      <c r="D657543" s="1"/>
    </row>
    <row r="657562" spans="1:4" x14ac:dyDescent="0.35">
      <c r="A657562" s="1"/>
      <c r="B657562" s="1"/>
      <c r="C657562" s="1"/>
      <c r="D657562" s="1"/>
    </row>
    <row r="657581" spans="1:4" x14ac:dyDescent="0.35">
      <c r="A657581" s="1"/>
      <c r="B657581" s="1"/>
      <c r="C657581" s="1"/>
      <c r="D657581" s="1"/>
    </row>
    <row r="657600" spans="1:4" x14ac:dyDescent="0.35">
      <c r="A657600" s="1"/>
      <c r="B657600" s="1"/>
      <c r="C657600" s="1"/>
      <c r="D657600" s="1"/>
    </row>
    <row r="657619" spans="1:4" x14ac:dyDescent="0.35">
      <c r="A657619" s="1"/>
      <c r="B657619" s="1"/>
      <c r="C657619" s="1"/>
      <c r="D657619" s="1"/>
    </row>
    <row r="657638" spans="1:4" x14ac:dyDescent="0.35">
      <c r="A657638" s="1"/>
      <c r="B657638" s="1"/>
      <c r="C657638" s="1"/>
      <c r="D657638" s="1"/>
    </row>
    <row r="657657" spans="1:4" x14ac:dyDescent="0.35">
      <c r="A657657" s="1"/>
      <c r="B657657" s="1"/>
      <c r="C657657" s="1"/>
      <c r="D657657" s="1"/>
    </row>
    <row r="657676" spans="1:4" x14ac:dyDescent="0.35">
      <c r="A657676" s="1"/>
      <c r="B657676" s="1"/>
      <c r="C657676" s="1"/>
      <c r="D657676" s="1"/>
    </row>
    <row r="657695" spans="1:4" x14ac:dyDescent="0.35">
      <c r="A657695" s="1"/>
      <c r="B657695" s="1"/>
      <c r="C657695" s="1"/>
      <c r="D657695" s="1"/>
    </row>
    <row r="657714" spans="1:4" x14ac:dyDescent="0.35">
      <c r="A657714" s="1"/>
      <c r="B657714" s="1"/>
      <c r="C657714" s="1"/>
      <c r="D657714" s="1"/>
    </row>
    <row r="657733" spans="1:4" x14ac:dyDescent="0.35">
      <c r="A657733" s="1"/>
      <c r="B657733" s="1"/>
      <c r="C657733" s="1"/>
      <c r="D657733" s="1"/>
    </row>
    <row r="657752" spans="1:4" x14ac:dyDescent="0.35">
      <c r="A657752" s="1"/>
      <c r="B657752" s="1"/>
      <c r="C657752" s="1"/>
      <c r="D657752" s="1"/>
    </row>
    <row r="657771" spans="1:4" x14ac:dyDescent="0.35">
      <c r="A657771" s="1"/>
      <c r="B657771" s="1"/>
      <c r="C657771" s="1"/>
      <c r="D657771" s="1"/>
    </row>
    <row r="657790" spans="1:4" x14ac:dyDescent="0.35">
      <c r="A657790" s="1"/>
      <c r="B657790" s="1"/>
      <c r="C657790" s="1"/>
      <c r="D657790" s="1"/>
    </row>
    <row r="657809" spans="1:4" x14ac:dyDescent="0.35">
      <c r="A657809" s="1"/>
      <c r="B657809" s="1"/>
      <c r="C657809" s="1"/>
      <c r="D657809" s="1"/>
    </row>
    <row r="657828" spans="1:4" x14ac:dyDescent="0.35">
      <c r="A657828" s="1"/>
      <c r="B657828" s="1"/>
      <c r="C657828" s="1"/>
      <c r="D657828" s="1"/>
    </row>
    <row r="657847" spans="1:4" x14ac:dyDescent="0.35">
      <c r="A657847" s="1"/>
      <c r="B657847" s="1"/>
      <c r="C657847" s="1"/>
      <c r="D657847" s="1"/>
    </row>
    <row r="657866" spans="1:4" x14ac:dyDescent="0.35">
      <c r="A657866" s="1"/>
      <c r="B657866" s="1"/>
      <c r="C657866" s="1"/>
      <c r="D657866" s="1"/>
    </row>
    <row r="657885" spans="1:4" x14ac:dyDescent="0.35">
      <c r="A657885" s="1"/>
      <c r="B657885" s="1"/>
      <c r="C657885" s="1"/>
      <c r="D657885" s="1"/>
    </row>
    <row r="657904" spans="1:4" x14ac:dyDescent="0.35">
      <c r="A657904" s="1"/>
      <c r="B657904" s="1"/>
      <c r="C657904" s="1"/>
      <c r="D657904" s="1"/>
    </row>
    <row r="657923" spans="1:4" x14ac:dyDescent="0.35">
      <c r="A657923" s="1"/>
      <c r="B657923" s="1"/>
      <c r="C657923" s="1"/>
      <c r="D657923" s="1"/>
    </row>
    <row r="657942" spans="1:4" x14ac:dyDescent="0.35">
      <c r="A657942" s="1"/>
      <c r="B657942" s="1"/>
      <c r="C657942" s="1"/>
      <c r="D657942" s="1"/>
    </row>
    <row r="657961" spans="1:4" x14ac:dyDescent="0.35">
      <c r="A657961" s="1"/>
      <c r="B657961" s="1"/>
      <c r="C657961" s="1"/>
      <c r="D657961" s="1"/>
    </row>
    <row r="657980" spans="1:4" x14ac:dyDescent="0.35">
      <c r="A657980" s="1"/>
      <c r="B657980" s="1"/>
      <c r="C657980" s="1"/>
      <c r="D657980" s="1"/>
    </row>
    <row r="657999" spans="1:4" x14ac:dyDescent="0.35">
      <c r="A657999" s="1"/>
      <c r="B657999" s="1"/>
      <c r="C657999" s="1"/>
      <c r="D657999" s="1"/>
    </row>
    <row r="658018" spans="1:4" x14ac:dyDescent="0.35">
      <c r="A658018" s="1"/>
      <c r="B658018" s="1"/>
      <c r="C658018" s="1"/>
      <c r="D658018" s="1"/>
    </row>
    <row r="658037" spans="1:4" x14ac:dyDescent="0.35">
      <c r="A658037" s="1"/>
      <c r="B658037" s="1"/>
      <c r="C658037" s="1"/>
      <c r="D658037" s="1"/>
    </row>
    <row r="658056" spans="1:4" x14ac:dyDescent="0.35">
      <c r="A658056" s="1"/>
      <c r="B658056" s="1"/>
      <c r="C658056" s="1"/>
      <c r="D658056" s="1"/>
    </row>
    <row r="658075" spans="1:4" x14ac:dyDescent="0.35">
      <c r="A658075" s="1"/>
      <c r="B658075" s="1"/>
      <c r="C658075" s="1"/>
      <c r="D658075" s="1"/>
    </row>
    <row r="658094" spans="1:4" x14ac:dyDescent="0.35">
      <c r="A658094" s="1"/>
      <c r="B658094" s="1"/>
      <c r="C658094" s="1"/>
      <c r="D658094" s="1"/>
    </row>
    <row r="658113" spans="1:4" x14ac:dyDescent="0.35">
      <c r="A658113" s="1"/>
      <c r="B658113" s="1"/>
      <c r="C658113" s="1"/>
      <c r="D658113" s="1"/>
    </row>
    <row r="658132" spans="1:4" x14ac:dyDescent="0.35">
      <c r="A658132" s="1"/>
      <c r="B658132" s="1"/>
      <c r="C658132" s="1"/>
      <c r="D658132" s="1"/>
    </row>
    <row r="658151" spans="1:4" x14ac:dyDescent="0.35">
      <c r="A658151" s="1"/>
      <c r="B658151" s="1"/>
      <c r="C658151" s="1"/>
      <c r="D658151" s="1"/>
    </row>
    <row r="658170" spans="1:4" x14ac:dyDescent="0.35">
      <c r="A658170" s="1"/>
      <c r="B658170" s="1"/>
      <c r="C658170" s="1"/>
      <c r="D658170" s="1"/>
    </row>
    <row r="658189" spans="1:4" x14ac:dyDescent="0.35">
      <c r="A658189" s="1"/>
      <c r="B658189" s="1"/>
      <c r="C658189" s="1"/>
      <c r="D658189" s="1"/>
    </row>
    <row r="658208" spans="1:4" x14ac:dyDescent="0.35">
      <c r="A658208" s="1"/>
      <c r="B658208" s="1"/>
      <c r="C658208" s="1"/>
      <c r="D658208" s="1"/>
    </row>
    <row r="658227" spans="1:4" x14ac:dyDescent="0.35">
      <c r="A658227" s="1"/>
      <c r="B658227" s="1"/>
      <c r="C658227" s="1"/>
      <c r="D658227" s="1"/>
    </row>
    <row r="658246" spans="1:4" x14ac:dyDescent="0.35">
      <c r="A658246" s="1"/>
      <c r="B658246" s="1"/>
      <c r="C658246" s="1"/>
      <c r="D658246" s="1"/>
    </row>
    <row r="658265" spans="1:4" x14ac:dyDescent="0.35">
      <c r="A658265" s="1"/>
      <c r="B658265" s="1"/>
      <c r="C658265" s="1"/>
      <c r="D658265" s="1"/>
    </row>
    <row r="658284" spans="1:4" x14ac:dyDescent="0.35">
      <c r="A658284" s="1"/>
      <c r="B658284" s="1"/>
      <c r="C658284" s="1"/>
      <c r="D658284" s="1"/>
    </row>
    <row r="658303" spans="1:4" x14ac:dyDescent="0.35">
      <c r="A658303" s="1"/>
      <c r="B658303" s="1"/>
      <c r="C658303" s="1"/>
      <c r="D658303" s="1"/>
    </row>
    <row r="658322" spans="1:4" x14ac:dyDescent="0.35">
      <c r="A658322" s="1"/>
      <c r="B658322" s="1"/>
      <c r="C658322" s="1"/>
      <c r="D658322" s="1"/>
    </row>
    <row r="658341" spans="1:4" x14ac:dyDescent="0.35">
      <c r="A658341" s="1"/>
      <c r="B658341" s="1"/>
      <c r="C658341" s="1"/>
      <c r="D658341" s="1"/>
    </row>
    <row r="658360" spans="1:4" x14ac:dyDescent="0.35">
      <c r="A658360" s="1"/>
      <c r="B658360" s="1"/>
      <c r="C658360" s="1"/>
      <c r="D658360" s="1"/>
    </row>
    <row r="658379" spans="1:4" x14ac:dyDescent="0.35">
      <c r="A658379" s="1"/>
      <c r="B658379" s="1"/>
      <c r="C658379" s="1"/>
      <c r="D658379" s="1"/>
    </row>
    <row r="658398" spans="1:4" x14ac:dyDescent="0.35">
      <c r="A658398" s="1"/>
      <c r="B658398" s="1"/>
      <c r="C658398" s="1"/>
      <c r="D658398" s="1"/>
    </row>
    <row r="658417" spans="1:4" x14ac:dyDescent="0.35">
      <c r="A658417" s="1"/>
      <c r="B658417" s="1"/>
      <c r="C658417" s="1"/>
      <c r="D658417" s="1"/>
    </row>
    <row r="658436" spans="1:4" x14ac:dyDescent="0.35">
      <c r="A658436" s="1"/>
      <c r="B658436" s="1"/>
      <c r="C658436" s="1"/>
      <c r="D658436" s="1"/>
    </row>
    <row r="658455" spans="1:4" x14ac:dyDescent="0.35">
      <c r="A658455" s="1"/>
      <c r="B658455" s="1"/>
      <c r="C658455" s="1"/>
      <c r="D658455" s="1"/>
    </row>
    <row r="658474" spans="1:4" x14ac:dyDescent="0.35">
      <c r="A658474" s="1"/>
      <c r="B658474" s="1"/>
      <c r="C658474" s="1"/>
      <c r="D658474" s="1"/>
    </row>
    <row r="658493" spans="1:4" x14ac:dyDescent="0.35">
      <c r="A658493" s="1"/>
      <c r="B658493" s="1"/>
      <c r="C658493" s="1"/>
      <c r="D658493" s="1"/>
    </row>
    <row r="658512" spans="1:4" x14ac:dyDescent="0.35">
      <c r="A658512" s="1"/>
      <c r="B658512" s="1"/>
      <c r="C658512" s="1"/>
      <c r="D658512" s="1"/>
    </row>
    <row r="658531" spans="1:4" x14ac:dyDescent="0.35">
      <c r="A658531" s="1"/>
      <c r="B658531" s="1"/>
      <c r="C658531" s="1"/>
      <c r="D658531" s="1"/>
    </row>
    <row r="658550" spans="1:4" x14ac:dyDescent="0.35">
      <c r="A658550" s="1"/>
      <c r="B658550" s="1"/>
      <c r="C658550" s="1"/>
      <c r="D658550" s="1"/>
    </row>
    <row r="658569" spans="1:4" x14ac:dyDescent="0.35">
      <c r="A658569" s="1"/>
      <c r="B658569" s="1"/>
      <c r="C658569" s="1"/>
      <c r="D658569" s="1"/>
    </row>
    <row r="658588" spans="1:4" x14ac:dyDescent="0.35">
      <c r="A658588" s="1"/>
      <c r="B658588" s="1"/>
      <c r="C658588" s="1"/>
      <c r="D658588" s="1"/>
    </row>
    <row r="658607" spans="1:4" x14ac:dyDescent="0.35">
      <c r="A658607" s="1"/>
      <c r="B658607" s="1"/>
      <c r="C658607" s="1"/>
      <c r="D658607" s="1"/>
    </row>
    <row r="658626" spans="1:4" x14ac:dyDescent="0.35">
      <c r="A658626" s="1"/>
      <c r="B658626" s="1"/>
      <c r="C658626" s="1"/>
      <c r="D658626" s="1"/>
    </row>
    <row r="658645" spans="1:4" x14ac:dyDescent="0.35">
      <c r="A658645" s="1"/>
      <c r="B658645" s="1"/>
      <c r="C658645" s="1"/>
      <c r="D658645" s="1"/>
    </row>
    <row r="658664" spans="1:4" x14ac:dyDescent="0.35">
      <c r="A658664" s="1"/>
      <c r="B658664" s="1"/>
      <c r="C658664" s="1"/>
      <c r="D658664" s="1"/>
    </row>
    <row r="658683" spans="1:4" x14ac:dyDescent="0.35">
      <c r="A658683" s="1"/>
      <c r="B658683" s="1"/>
      <c r="C658683" s="1"/>
      <c r="D658683" s="1"/>
    </row>
    <row r="658702" spans="1:4" x14ac:dyDescent="0.35">
      <c r="A658702" s="1"/>
      <c r="B658702" s="1"/>
      <c r="C658702" s="1"/>
      <c r="D658702" s="1"/>
    </row>
    <row r="658721" spans="1:4" x14ac:dyDescent="0.35">
      <c r="A658721" s="1"/>
      <c r="B658721" s="1"/>
      <c r="C658721" s="1"/>
      <c r="D658721" s="1"/>
    </row>
    <row r="658740" spans="1:4" x14ac:dyDescent="0.35">
      <c r="A658740" s="1"/>
      <c r="B658740" s="1"/>
      <c r="C658740" s="1"/>
      <c r="D658740" s="1"/>
    </row>
    <row r="658759" spans="1:4" x14ac:dyDescent="0.35">
      <c r="A658759" s="1"/>
      <c r="B658759" s="1"/>
      <c r="C658759" s="1"/>
      <c r="D658759" s="1"/>
    </row>
    <row r="658778" spans="1:4" x14ac:dyDescent="0.35">
      <c r="A658778" s="1"/>
      <c r="B658778" s="1"/>
      <c r="C658778" s="1"/>
      <c r="D658778" s="1"/>
    </row>
    <row r="658797" spans="1:4" x14ac:dyDescent="0.35">
      <c r="A658797" s="1"/>
      <c r="B658797" s="1"/>
      <c r="C658797" s="1"/>
      <c r="D658797" s="1"/>
    </row>
    <row r="658816" spans="1:4" x14ac:dyDescent="0.35">
      <c r="A658816" s="1"/>
      <c r="B658816" s="1"/>
      <c r="C658816" s="1"/>
      <c r="D658816" s="1"/>
    </row>
    <row r="658835" spans="1:4" x14ac:dyDescent="0.35">
      <c r="A658835" s="1"/>
      <c r="B658835" s="1"/>
      <c r="C658835" s="1"/>
      <c r="D658835" s="1"/>
    </row>
    <row r="658854" spans="1:4" x14ac:dyDescent="0.35">
      <c r="A658854" s="1"/>
      <c r="B658854" s="1"/>
      <c r="C658854" s="1"/>
      <c r="D658854" s="1"/>
    </row>
    <row r="658873" spans="1:4" x14ac:dyDescent="0.35">
      <c r="A658873" s="1"/>
      <c r="B658873" s="1"/>
      <c r="C658873" s="1"/>
      <c r="D658873" s="1"/>
    </row>
    <row r="658892" spans="1:4" x14ac:dyDescent="0.35">
      <c r="A658892" s="1"/>
      <c r="B658892" s="1"/>
      <c r="C658892" s="1"/>
      <c r="D658892" s="1"/>
    </row>
    <row r="658911" spans="1:4" x14ac:dyDescent="0.35">
      <c r="A658911" s="1"/>
      <c r="B658911" s="1"/>
      <c r="C658911" s="1"/>
      <c r="D658911" s="1"/>
    </row>
    <row r="658930" spans="1:4" x14ac:dyDescent="0.35">
      <c r="A658930" s="1"/>
      <c r="B658930" s="1"/>
      <c r="C658930" s="1"/>
      <c r="D658930" s="1"/>
    </row>
    <row r="658949" spans="1:4" x14ac:dyDescent="0.35">
      <c r="A658949" s="1"/>
      <c r="B658949" s="1"/>
      <c r="C658949" s="1"/>
      <c r="D658949" s="1"/>
    </row>
    <row r="658968" spans="1:4" x14ac:dyDescent="0.35">
      <c r="A658968" s="1"/>
      <c r="B658968" s="1"/>
      <c r="C658968" s="1"/>
      <c r="D658968" s="1"/>
    </row>
    <row r="658987" spans="1:4" x14ac:dyDescent="0.35">
      <c r="A658987" s="1"/>
      <c r="B658987" s="1"/>
      <c r="C658987" s="1"/>
      <c r="D658987" s="1"/>
    </row>
    <row r="659006" spans="1:4" x14ac:dyDescent="0.35">
      <c r="A659006" s="1"/>
      <c r="B659006" s="1"/>
      <c r="C659006" s="1"/>
      <c r="D659006" s="1"/>
    </row>
    <row r="659025" spans="1:4" x14ac:dyDescent="0.35">
      <c r="A659025" s="1"/>
      <c r="B659025" s="1"/>
      <c r="C659025" s="1"/>
      <c r="D659025" s="1"/>
    </row>
    <row r="659044" spans="1:4" x14ac:dyDescent="0.35">
      <c r="A659044" s="1"/>
      <c r="B659044" s="1"/>
      <c r="C659044" s="1"/>
      <c r="D659044" s="1"/>
    </row>
    <row r="659063" spans="1:4" x14ac:dyDescent="0.35">
      <c r="A659063" s="1"/>
      <c r="B659063" s="1"/>
      <c r="C659063" s="1"/>
      <c r="D659063" s="1"/>
    </row>
    <row r="659082" spans="1:4" x14ac:dyDescent="0.35">
      <c r="A659082" s="1"/>
      <c r="B659082" s="1"/>
      <c r="C659082" s="1"/>
      <c r="D659082" s="1"/>
    </row>
    <row r="659101" spans="1:4" x14ac:dyDescent="0.35">
      <c r="A659101" s="1"/>
      <c r="B659101" s="1"/>
      <c r="C659101" s="1"/>
      <c r="D659101" s="1"/>
    </row>
    <row r="659120" spans="1:4" x14ac:dyDescent="0.35">
      <c r="A659120" s="1"/>
      <c r="B659120" s="1"/>
      <c r="C659120" s="1"/>
      <c r="D659120" s="1"/>
    </row>
    <row r="659139" spans="1:4" x14ac:dyDescent="0.35">
      <c r="A659139" s="1"/>
      <c r="B659139" s="1"/>
      <c r="C659139" s="1"/>
      <c r="D659139" s="1"/>
    </row>
    <row r="659158" spans="1:4" x14ac:dyDescent="0.35">
      <c r="A659158" s="1"/>
      <c r="B659158" s="1"/>
      <c r="C659158" s="1"/>
      <c r="D659158" s="1"/>
    </row>
    <row r="659177" spans="1:4" x14ac:dyDescent="0.35">
      <c r="A659177" s="1"/>
      <c r="B659177" s="1"/>
      <c r="C659177" s="1"/>
      <c r="D659177" s="1"/>
    </row>
    <row r="659196" spans="1:4" x14ac:dyDescent="0.35">
      <c r="A659196" s="1"/>
      <c r="B659196" s="1"/>
      <c r="C659196" s="1"/>
      <c r="D659196" s="1"/>
    </row>
    <row r="659215" spans="1:4" x14ac:dyDescent="0.35">
      <c r="A659215" s="1"/>
      <c r="B659215" s="1"/>
      <c r="C659215" s="1"/>
      <c r="D659215" s="1"/>
    </row>
    <row r="659234" spans="1:4" x14ac:dyDescent="0.35">
      <c r="A659234" s="1"/>
      <c r="B659234" s="1"/>
      <c r="C659234" s="1"/>
      <c r="D659234" s="1"/>
    </row>
    <row r="659253" spans="1:4" x14ac:dyDescent="0.35">
      <c r="A659253" s="1"/>
      <c r="B659253" s="1"/>
      <c r="C659253" s="1"/>
      <c r="D659253" s="1"/>
    </row>
    <row r="659272" spans="1:4" x14ac:dyDescent="0.35">
      <c r="A659272" s="1"/>
      <c r="B659272" s="1"/>
      <c r="C659272" s="1"/>
      <c r="D659272" s="1"/>
    </row>
    <row r="659291" spans="1:4" x14ac:dyDescent="0.35">
      <c r="A659291" s="1"/>
      <c r="B659291" s="1"/>
      <c r="C659291" s="1"/>
      <c r="D659291" s="1"/>
    </row>
    <row r="659310" spans="1:4" x14ac:dyDescent="0.35">
      <c r="A659310" s="1"/>
      <c r="B659310" s="1"/>
      <c r="C659310" s="1"/>
      <c r="D659310" s="1"/>
    </row>
    <row r="659329" spans="1:4" x14ac:dyDescent="0.35">
      <c r="A659329" s="1"/>
      <c r="B659329" s="1"/>
      <c r="C659329" s="1"/>
      <c r="D659329" s="1"/>
    </row>
    <row r="659348" spans="1:4" x14ac:dyDescent="0.35">
      <c r="A659348" s="1"/>
      <c r="B659348" s="1"/>
      <c r="C659348" s="1"/>
      <c r="D659348" s="1"/>
    </row>
    <row r="659367" spans="1:4" x14ac:dyDescent="0.35">
      <c r="A659367" s="1"/>
      <c r="B659367" s="1"/>
      <c r="C659367" s="1"/>
      <c r="D659367" s="1"/>
    </row>
    <row r="659386" spans="1:4" x14ac:dyDescent="0.35">
      <c r="A659386" s="1"/>
      <c r="B659386" s="1"/>
      <c r="C659386" s="1"/>
      <c r="D659386" s="1"/>
    </row>
    <row r="659405" spans="1:4" x14ac:dyDescent="0.35">
      <c r="A659405" s="1"/>
      <c r="B659405" s="1"/>
      <c r="C659405" s="1"/>
      <c r="D659405" s="1"/>
    </row>
    <row r="659424" spans="1:4" x14ac:dyDescent="0.35">
      <c r="A659424" s="1"/>
      <c r="B659424" s="1"/>
      <c r="C659424" s="1"/>
      <c r="D659424" s="1"/>
    </row>
    <row r="659443" spans="1:4" x14ac:dyDescent="0.35">
      <c r="A659443" s="1"/>
      <c r="B659443" s="1"/>
      <c r="C659443" s="1"/>
      <c r="D659443" s="1"/>
    </row>
    <row r="659462" spans="1:4" x14ac:dyDescent="0.35">
      <c r="A659462" s="1"/>
      <c r="B659462" s="1"/>
      <c r="C659462" s="1"/>
      <c r="D659462" s="1"/>
    </row>
    <row r="659481" spans="1:4" x14ac:dyDescent="0.35">
      <c r="A659481" s="1"/>
      <c r="B659481" s="1"/>
      <c r="C659481" s="1"/>
      <c r="D659481" s="1"/>
    </row>
    <row r="659500" spans="1:4" x14ac:dyDescent="0.35">
      <c r="A659500" s="1"/>
      <c r="B659500" s="1"/>
      <c r="C659500" s="1"/>
      <c r="D659500" s="1"/>
    </row>
    <row r="659519" spans="1:4" x14ac:dyDescent="0.35">
      <c r="A659519" s="1"/>
      <c r="B659519" s="1"/>
      <c r="C659519" s="1"/>
      <c r="D659519" s="1"/>
    </row>
    <row r="659538" spans="1:4" x14ac:dyDescent="0.35">
      <c r="A659538" s="1"/>
      <c r="B659538" s="1"/>
      <c r="C659538" s="1"/>
      <c r="D659538" s="1"/>
    </row>
    <row r="659557" spans="1:4" x14ac:dyDescent="0.35">
      <c r="A659557" s="1"/>
      <c r="B659557" s="1"/>
      <c r="C659557" s="1"/>
      <c r="D659557" s="1"/>
    </row>
    <row r="659576" spans="1:4" x14ac:dyDescent="0.35">
      <c r="A659576" s="1"/>
      <c r="B659576" s="1"/>
      <c r="C659576" s="1"/>
      <c r="D659576" s="1"/>
    </row>
    <row r="659595" spans="1:4" x14ac:dyDescent="0.35">
      <c r="A659595" s="1"/>
      <c r="B659595" s="1"/>
      <c r="C659595" s="1"/>
      <c r="D659595" s="1"/>
    </row>
    <row r="659614" spans="1:4" x14ac:dyDescent="0.35">
      <c r="A659614" s="1"/>
      <c r="B659614" s="1"/>
      <c r="C659614" s="1"/>
      <c r="D659614" s="1"/>
    </row>
    <row r="659633" spans="1:4" x14ac:dyDescent="0.35">
      <c r="A659633" s="1"/>
      <c r="B659633" s="1"/>
      <c r="C659633" s="1"/>
      <c r="D659633" s="1"/>
    </row>
    <row r="659652" spans="1:4" x14ac:dyDescent="0.35">
      <c r="A659652" s="1"/>
      <c r="B659652" s="1"/>
      <c r="C659652" s="1"/>
      <c r="D659652" s="1"/>
    </row>
    <row r="659671" spans="1:4" x14ac:dyDescent="0.35">
      <c r="A659671" s="1"/>
      <c r="B659671" s="1"/>
      <c r="C659671" s="1"/>
      <c r="D659671" s="1"/>
    </row>
    <row r="659690" spans="1:4" x14ac:dyDescent="0.35">
      <c r="A659690" s="1"/>
      <c r="B659690" s="1"/>
      <c r="C659690" s="1"/>
      <c r="D659690" s="1"/>
    </row>
    <row r="659709" spans="1:4" x14ac:dyDescent="0.35">
      <c r="A659709" s="1"/>
      <c r="B659709" s="1"/>
      <c r="C659709" s="1"/>
      <c r="D659709" s="1"/>
    </row>
    <row r="659728" spans="1:4" x14ac:dyDescent="0.35">
      <c r="A659728" s="1"/>
      <c r="B659728" s="1"/>
      <c r="C659728" s="1"/>
      <c r="D659728" s="1"/>
    </row>
    <row r="659747" spans="1:4" x14ac:dyDescent="0.35">
      <c r="A659747" s="1"/>
      <c r="B659747" s="1"/>
      <c r="C659747" s="1"/>
      <c r="D659747" s="1"/>
    </row>
    <row r="659766" spans="1:4" x14ac:dyDescent="0.35">
      <c r="A659766" s="1"/>
      <c r="B659766" s="1"/>
      <c r="C659766" s="1"/>
      <c r="D659766" s="1"/>
    </row>
    <row r="659785" spans="1:4" x14ac:dyDescent="0.35">
      <c r="A659785" s="1"/>
      <c r="B659785" s="1"/>
      <c r="C659785" s="1"/>
      <c r="D659785" s="1"/>
    </row>
    <row r="659804" spans="1:4" x14ac:dyDescent="0.35">
      <c r="A659804" s="1"/>
      <c r="B659804" s="1"/>
      <c r="C659804" s="1"/>
      <c r="D659804" s="1"/>
    </row>
    <row r="659823" spans="1:4" x14ac:dyDescent="0.35">
      <c r="A659823" s="1"/>
      <c r="B659823" s="1"/>
      <c r="C659823" s="1"/>
      <c r="D659823" s="1"/>
    </row>
    <row r="659842" spans="1:4" x14ac:dyDescent="0.35">
      <c r="A659842" s="1"/>
      <c r="B659842" s="1"/>
      <c r="C659842" s="1"/>
      <c r="D659842" s="1"/>
    </row>
    <row r="659861" spans="1:4" x14ac:dyDescent="0.35">
      <c r="A659861" s="1"/>
      <c r="B659861" s="1"/>
      <c r="C659861" s="1"/>
      <c r="D659861" s="1"/>
    </row>
    <row r="659880" spans="1:4" x14ac:dyDescent="0.35">
      <c r="A659880" s="1"/>
      <c r="B659880" s="1"/>
      <c r="C659880" s="1"/>
      <c r="D659880" s="1"/>
    </row>
    <row r="659899" spans="1:4" x14ac:dyDescent="0.35">
      <c r="A659899" s="1"/>
      <c r="B659899" s="1"/>
      <c r="C659899" s="1"/>
      <c r="D659899" s="1"/>
    </row>
    <row r="659918" spans="1:4" x14ac:dyDescent="0.35">
      <c r="A659918" s="1"/>
      <c r="B659918" s="1"/>
      <c r="C659918" s="1"/>
      <c r="D659918" s="1"/>
    </row>
    <row r="659937" spans="1:4" x14ac:dyDescent="0.35">
      <c r="A659937" s="1"/>
      <c r="B659937" s="1"/>
      <c r="C659937" s="1"/>
      <c r="D659937" s="1"/>
    </row>
    <row r="659956" spans="1:4" x14ac:dyDescent="0.35">
      <c r="A659956" s="1"/>
      <c r="B659956" s="1"/>
      <c r="C659956" s="1"/>
      <c r="D659956" s="1"/>
    </row>
    <row r="659975" spans="1:4" x14ac:dyDescent="0.35">
      <c r="A659975" s="1"/>
      <c r="B659975" s="1"/>
      <c r="C659975" s="1"/>
      <c r="D659975" s="1"/>
    </row>
    <row r="659994" spans="1:4" x14ac:dyDescent="0.35">
      <c r="A659994" s="1"/>
      <c r="B659994" s="1"/>
      <c r="C659994" s="1"/>
      <c r="D659994" s="1"/>
    </row>
    <row r="660013" spans="1:4" x14ac:dyDescent="0.35">
      <c r="A660013" s="1"/>
      <c r="B660013" s="1"/>
      <c r="C660013" s="1"/>
      <c r="D660013" s="1"/>
    </row>
    <row r="660032" spans="1:4" x14ac:dyDescent="0.35">
      <c r="A660032" s="1"/>
      <c r="B660032" s="1"/>
      <c r="C660032" s="1"/>
      <c r="D660032" s="1"/>
    </row>
    <row r="660051" spans="1:4" x14ac:dyDescent="0.35">
      <c r="A660051" s="1"/>
      <c r="B660051" s="1"/>
      <c r="C660051" s="1"/>
      <c r="D660051" s="1"/>
    </row>
    <row r="660070" spans="1:4" x14ac:dyDescent="0.35">
      <c r="A660070" s="1"/>
      <c r="B660070" s="1"/>
      <c r="C660070" s="1"/>
      <c r="D660070" s="1"/>
    </row>
    <row r="660089" spans="1:4" x14ac:dyDescent="0.35">
      <c r="A660089" s="1"/>
      <c r="B660089" s="1"/>
      <c r="C660089" s="1"/>
      <c r="D660089" s="1"/>
    </row>
    <row r="660108" spans="1:4" x14ac:dyDescent="0.35">
      <c r="A660108" s="1"/>
      <c r="B660108" s="1"/>
      <c r="C660108" s="1"/>
      <c r="D660108" s="1"/>
    </row>
    <row r="660127" spans="1:4" x14ac:dyDescent="0.35">
      <c r="A660127" s="1"/>
      <c r="B660127" s="1"/>
      <c r="C660127" s="1"/>
      <c r="D660127" s="1"/>
    </row>
    <row r="660146" spans="1:4" x14ac:dyDescent="0.35">
      <c r="A660146" s="1"/>
      <c r="B660146" s="1"/>
      <c r="C660146" s="1"/>
      <c r="D660146" s="1"/>
    </row>
    <row r="660165" spans="1:4" x14ac:dyDescent="0.35">
      <c r="A660165" s="1"/>
      <c r="B660165" s="1"/>
      <c r="C660165" s="1"/>
      <c r="D660165" s="1"/>
    </row>
    <row r="660184" spans="1:4" x14ac:dyDescent="0.35">
      <c r="A660184" s="1"/>
      <c r="B660184" s="1"/>
      <c r="C660184" s="1"/>
      <c r="D660184" s="1"/>
    </row>
    <row r="660203" spans="1:4" x14ac:dyDescent="0.35">
      <c r="A660203" s="1"/>
      <c r="B660203" s="1"/>
      <c r="C660203" s="1"/>
      <c r="D660203" s="1"/>
    </row>
    <row r="660222" spans="1:4" x14ac:dyDescent="0.35">
      <c r="A660222" s="1"/>
      <c r="B660222" s="1"/>
      <c r="C660222" s="1"/>
      <c r="D660222" s="1"/>
    </row>
    <row r="660241" spans="1:4" x14ac:dyDescent="0.35">
      <c r="A660241" s="1"/>
      <c r="B660241" s="1"/>
      <c r="C660241" s="1"/>
      <c r="D660241" s="1"/>
    </row>
    <row r="660260" spans="1:4" x14ac:dyDescent="0.35">
      <c r="A660260" s="1"/>
      <c r="B660260" s="1"/>
      <c r="C660260" s="1"/>
      <c r="D660260" s="1"/>
    </row>
    <row r="660279" spans="1:4" x14ac:dyDescent="0.35">
      <c r="A660279" s="1"/>
      <c r="B660279" s="1"/>
      <c r="C660279" s="1"/>
      <c r="D660279" s="1"/>
    </row>
    <row r="660298" spans="1:4" x14ac:dyDescent="0.35">
      <c r="A660298" s="1"/>
      <c r="B660298" s="1"/>
      <c r="C660298" s="1"/>
      <c r="D660298" s="1"/>
    </row>
    <row r="660317" spans="1:4" x14ac:dyDescent="0.35">
      <c r="A660317" s="1"/>
      <c r="B660317" s="1"/>
      <c r="C660317" s="1"/>
      <c r="D660317" s="1"/>
    </row>
    <row r="660336" spans="1:4" x14ac:dyDescent="0.35">
      <c r="A660336" s="1"/>
      <c r="B660336" s="1"/>
      <c r="C660336" s="1"/>
      <c r="D660336" s="1"/>
    </row>
    <row r="660355" spans="1:4" x14ac:dyDescent="0.35">
      <c r="A660355" s="1"/>
      <c r="B660355" s="1"/>
      <c r="C660355" s="1"/>
      <c r="D660355" s="1"/>
    </row>
    <row r="660374" spans="1:4" x14ac:dyDescent="0.35">
      <c r="A660374" s="1"/>
      <c r="B660374" s="1"/>
      <c r="C660374" s="1"/>
      <c r="D660374" s="1"/>
    </row>
    <row r="660393" spans="1:4" x14ac:dyDescent="0.35">
      <c r="A660393" s="1"/>
      <c r="B660393" s="1"/>
      <c r="C660393" s="1"/>
      <c r="D660393" s="1"/>
    </row>
    <row r="660412" spans="1:4" x14ac:dyDescent="0.35">
      <c r="A660412" s="1"/>
      <c r="B660412" s="1"/>
      <c r="C660412" s="1"/>
      <c r="D660412" s="1"/>
    </row>
    <row r="660431" spans="1:4" x14ac:dyDescent="0.35">
      <c r="A660431" s="1"/>
      <c r="B660431" s="1"/>
      <c r="C660431" s="1"/>
      <c r="D660431" s="1"/>
    </row>
    <row r="660450" spans="1:4" x14ac:dyDescent="0.35">
      <c r="A660450" s="1"/>
      <c r="B660450" s="1"/>
      <c r="C660450" s="1"/>
      <c r="D660450" s="1"/>
    </row>
    <row r="660469" spans="1:4" x14ac:dyDescent="0.35">
      <c r="A660469" s="1"/>
      <c r="B660469" s="1"/>
      <c r="C660469" s="1"/>
      <c r="D660469" s="1"/>
    </row>
    <row r="660488" spans="1:4" x14ac:dyDescent="0.35">
      <c r="A660488" s="1"/>
      <c r="B660488" s="1"/>
      <c r="C660488" s="1"/>
      <c r="D660488" s="1"/>
    </row>
    <row r="660507" spans="1:4" x14ac:dyDescent="0.35">
      <c r="A660507" s="1"/>
      <c r="B660507" s="1"/>
      <c r="C660507" s="1"/>
      <c r="D660507" s="1"/>
    </row>
    <row r="660526" spans="1:4" x14ac:dyDescent="0.35">
      <c r="A660526" s="1"/>
      <c r="B660526" s="1"/>
      <c r="C660526" s="1"/>
      <c r="D660526" s="1"/>
    </row>
    <row r="660545" spans="1:4" x14ac:dyDescent="0.35">
      <c r="A660545" s="1"/>
      <c r="B660545" s="1"/>
      <c r="C660545" s="1"/>
      <c r="D660545" s="1"/>
    </row>
    <row r="660564" spans="1:4" x14ac:dyDescent="0.35">
      <c r="A660564" s="1"/>
      <c r="B660564" s="1"/>
      <c r="C660564" s="1"/>
      <c r="D660564" s="1"/>
    </row>
    <row r="660583" spans="1:4" x14ac:dyDescent="0.35">
      <c r="A660583" s="1"/>
      <c r="B660583" s="1"/>
      <c r="C660583" s="1"/>
      <c r="D660583" s="1"/>
    </row>
    <row r="660602" spans="1:4" x14ac:dyDescent="0.35">
      <c r="A660602" s="1"/>
      <c r="B660602" s="1"/>
      <c r="C660602" s="1"/>
      <c r="D660602" s="1"/>
    </row>
    <row r="660621" spans="1:4" x14ac:dyDescent="0.35">
      <c r="A660621" s="1"/>
      <c r="B660621" s="1"/>
      <c r="C660621" s="1"/>
      <c r="D660621" s="1"/>
    </row>
    <row r="660640" spans="1:4" x14ac:dyDescent="0.35">
      <c r="A660640" s="1"/>
      <c r="B660640" s="1"/>
      <c r="C660640" s="1"/>
      <c r="D660640" s="1"/>
    </row>
    <row r="660659" spans="1:4" x14ac:dyDescent="0.35">
      <c r="A660659" s="1"/>
      <c r="B660659" s="1"/>
      <c r="C660659" s="1"/>
      <c r="D660659" s="1"/>
    </row>
    <row r="660678" spans="1:4" x14ac:dyDescent="0.35">
      <c r="A660678" s="1"/>
      <c r="B660678" s="1"/>
      <c r="C660678" s="1"/>
      <c r="D660678" s="1"/>
    </row>
    <row r="660697" spans="1:4" x14ac:dyDescent="0.35">
      <c r="A660697" s="1"/>
      <c r="B660697" s="1"/>
      <c r="C660697" s="1"/>
      <c r="D660697" s="1"/>
    </row>
    <row r="660716" spans="1:4" x14ac:dyDescent="0.35">
      <c r="A660716" s="1"/>
      <c r="B660716" s="1"/>
      <c r="C660716" s="1"/>
      <c r="D660716" s="1"/>
    </row>
    <row r="660735" spans="1:4" x14ac:dyDescent="0.35">
      <c r="A660735" s="1"/>
      <c r="B660735" s="1"/>
      <c r="C660735" s="1"/>
      <c r="D660735" s="1"/>
    </row>
    <row r="660754" spans="1:4" x14ac:dyDescent="0.35">
      <c r="A660754" s="1"/>
      <c r="B660754" s="1"/>
      <c r="C660754" s="1"/>
      <c r="D660754" s="1"/>
    </row>
    <row r="660773" spans="1:4" x14ac:dyDescent="0.35">
      <c r="A660773" s="1"/>
      <c r="B660773" s="1"/>
      <c r="C660773" s="1"/>
      <c r="D660773" s="1"/>
    </row>
    <row r="660792" spans="1:4" x14ac:dyDescent="0.35">
      <c r="A660792" s="1"/>
      <c r="B660792" s="1"/>
      <c r="C660792" s="1"/>
      <c r="D660792" s="1"/>
    </row>
    <row r="660811" spans="1:4" x14ac:dyDescent="0.35">
      <c r="A660811" s="1"/>
      <c r="B660811" s="1"/>
      <c r="C660811" s="1"/>
      <c r="D660811" s="1"/>
    </row>
    <row r="660830" spans="1:4" x14ac:dyDescent="0.35">
      <c r="A660830" s="1"/>
      <c r="B660830" s="1"/>
      <c r="C660830" s="1"/>
      <c r="D660830" s="1"/>
    </row>
    <row r="660849" spans="1:4" x14ac:dyDescent="0.35">
      <c r="A660849" s="1"/>
      <c r="B660849" s="1"/>
      <c r="C660849" s="1"/>
      <c r="D660849" s="1"/>
    </row>
    <row r="660868" spans="1:4" x14ac:dyDescent="0.35">
      <c r="A660868" s="1"/>
      <c r="B660868" s="1"/>
      <c r="C660868" s="1"/>
      <c r="D660868" s="1"/>
    </row>
    <row r="660887" spans="1:4" x14ac:dyDescent="0.35">
      <c r="A660887" s="1"/>
      <c r="B660887" s="1"/>
      <c r="C660887" s="1"/>
      <c r="D660887" s="1"/>
    </row>
    <row r="660906" spans="1:4" x14ac:dyDescent="0.35">
      <c r="A660906" s="1"/>
      <c r="B660906" s="1"/>
      <c r="C660906" s="1"/>
      <c r="D660906" s="1"/>
    </row>
    <row r="660925" spans="1:4" x14ac:dyDescent="0.35">
      <c r="A660925" s="1"/>
      <c r="B660925" s="1"/>
      <c r="C660925" s="1"/>
      <c r="D660925" s="1"/>
    </row>
    <row r="660944" spans="1:4" x14ac:dyDescent="0.35">
      <c r="A660944" s="1"/>
      <c r="B660944" s="1"/>
      <c r="C660944" s="1"/>
      <c r="D660944" s="1"/>
    </row>
    <row r="660963" spans="1:4" x14ac:dyDescent="0.35">
      <c r="A660963" s="1"/>
      <c r="B660963" s="1"/>
      <c r="C660963" s="1"/>
      <c r="D660963" s="1"/>
    </row>
    <row r="660982" spans="1:4" x14ac:dyDescent="0.35">
      <c r="A660982" s="1"/>
      <c r="B660982" s="1"/>
      <c r="C660982" s="1"/>
      <c r="D660982" s="1"/>
    </row>
    <row r="661001" spans="1:4" x14ac:dyDescent="0.35">
      <c r="A661001" s="1"/>
      <c r="B661001" s="1"/>
      <c r="C661001" s="1"/>
      <c r="D661001" s="1"/>
    </row>
    <row r="661020" spans="1:4" x14ac:dyDescent="0.35">
      <c r="A661020" s="1"/>
      <c r="B661020" s="1"/>
      <c r="C661020" s="1"/>
      <c r="D661020" s="1"/>
    </row>
    <row r="661039" spans="1:4" x14ac:dyDescent="0.35">
      <c r="A661039" s="1"/>
      <c r="B661039" s="1"/>
      <c r="C661039" s="1"/>
      <c r="D661039" s="1"/>
    </row>
    <row r="661058" spans="1:4" x14ac:dyDescent="0.35">
      <c r="A661058" s="1"/>
      <c r="B661058" s="1"/>
      <c r="C661058" s="1"/>
      <c r="D661058" s="1"/>
    </row>
    <row r="661077" spans="1:4" x14ac:dyDescent="0.35">
      <c r="A661077" s="1"/>
      <c r="B661077" s="1"/>
      <c r="C661077" s="1"/>
      <c r="D661077" s="1"/>
    </row>
    <row r="661096" spans="1:4" x14ac:dyDescent="0.35">
      <c r="A661096" s="1"/>
      <c r="B661096" s="1"/>
      <c r="C661096" s="1"/>
      <c r="D661096" s="1"/>
    </row>
    <row r="661115" spans="1:4" x14ac:dyDescent="0.35">
      <c r="A661115" s="1"/>
      <c r="B661115" s="1"/>
      <c r="C661115" s="1"/>
      <c r="D661115" s="1"/>
    </row>
    <row r="661134" spans="1:4" x14ac:dyDescent="0.35">
      <c r="A661134" s="1"/>
      <c r="B661134" s="1"/>
      <c r="C661134" s="1"/>
      <c r="D661134" s="1"/>
    </row>
    <row r="661153" spans="1:4" x14ac:dyDescent="0.35">
      <c r="A661153" s="1"/>
      <c r="B661153" s="1"/>
      <c r="C661153" s="1"/>
      <c r="D661153" s="1"/>
    </row>
    <row r="661172" spans="1:4" x14ac:dyDescent="0.35">
      <c r="A661172" s="1"/>
      <c r="B661172" s="1"/>
      <c r="C661172" s="1"/>
      <c r="D661172" s="1"/>
    </row>
    <row r="661191" spans="1:4" x14ac:dyDescent="0.35">
      <c r="A661191" s="1"/>
      <c r="B661191" s="1"/>
      <c r="C661191" s="1"/>
      <c r="D661191" s="1"/>
    </row>
    <row r="661210" spans="1:4" x14ac:dyDescent="0.35">
      <c r="A661210" s="1"/>
      <c r="B661210" s="1"/>
      <c r="C661210" s="1"/>
      <c r="D661210" s="1"/>
    </row>
    <row r="661229" spans="1:4" x14ac:dyDescent="0.35">
      <c r="A661229" s="1"/>
      <c r="B661229" s="1"/>
      <c r="C661229" s="1"/>
      <c r="D661229" s="1"/>
    </row>
    <row r="661248" spans="1:4" x14ac:dyDescent="0.35">
      <c r="A661248" s="1"/>
      <c r="B661248" s="1"/>
      <c r="C661248" s="1"/>
      <c r="D661248" s="1"/>
    </row>
    <row r="661267" spans="1:4" x14ac:dyDescent="0.35">
      <c r="A661267" s="1"/>
      <c r="B661267" s="1"/>
      <c r="C661267" s="1"/>
      <c r="D661267" s="1"/>
    </row>
    <row r="661286" spans="1:4" x14ac:dyDescent="0.35">
      <c r="A661286" s="1"/>
      <c r="B661286" s="1"/>
      <c r="C661286" s="1"/>
      <c r="D661286" s="1"/>
    </row>
    <row r="661305" spans="1:4" x14ac:dyDescent="0.35">
      <c r="A661305" s="1"/>
      <c r="B661305" s="1"/>
      <c r="C661305" s="1"/>
      <c r="D661305" s="1"/>
    </row>
    <row r="661324" spans="1:4" x14ac:dyDescent="0.35">
      <c r="A661324" s="1"/>
      <c r="B661324" s="1"/>
      <c r="C661324" s="1"/>
      <c r="D661324" s="1"/>
    </row>
    <row r="661343" spans="1:4" x14ac:dyDescent="0.35">
      <c r="A661343" s="1"/>
      <c r="B661343" s="1"/>
      <c r="C661343" s="1"/>
      <c r="D661343" s="1"/>
    </row>
    <row r="661362" spans="1:4" x14ac:dyDescent="0.35">
      <c r="A661362" s="1"/>
      <c r="B661362" s="1"/>
      <c r="C661362" s="1"/>
      <c r="D661362" s="1"/>
    </row>
    <row r="661381" spans="1:4" x14ac:dyDescent="0.35">
      <c r="A661381" s="1"/>
      <c r="B661381" s="1"/>
      <c r="C661381" s="1"/>
      <c r="D661381" s="1"/>
    </row>
    <row r="661400" spans="1:4" x14ac:dyDescent="0.35">
      <c r="A661400" s="1"/>
      <c r="B661400" s="1"/>
      <c r="C661400" s="1"/>
      <c r="D661400" s="1"/>
    </row>
    <row r="661419" spans="1:4" x14ac:dyDescent="0.35">
      <c r="A661419" s="1"/>
      <c r="B661419" s="1"/>
      <c r="C661419" s="1"/>
      <c r="D661419" s="1"/>
    </row>
    <row r="661438" spans="1:4" x14ac:dyDescent="0.35">
      <c r="A661438" s="1"/>
      <c r="B661438" s="1"/>
      <c r="C661438" s="1"/>
      <c r="D661438" s="1"/>
    </row>
    <row r="661457" spans="1:4" x14ac:dyDescent="0.35">
      <c r="A661457" s="1"/>
      <c r="B661457" s="1"/>
      <c r="C661457" s="1"/>
      <c r="D661457" s="1"/>
    </row>
    <row r="661476" spans="1:4" x14ac:dyDescent="0.35">
      <c r="A661476" s="1"/>
      <c r="B661476" s="1"/>
      <c r="C661476" s="1"/>
      <c r="D661476" s="1"/>
    </row>
    <row r="661495" spans="1:4" x14ac:dyDescent="0.35">
      <c r="A661495" s="1"/>
      <c r="B661495" s="1"/>
      <c r="C661495" s="1"/>
      <c r="D661495" s="1"/>
    </row>
    <row r="661514" spans="1:4" x14ac:dyDescent="0.35">
      <c r="A661514" s="1"/>
      <c r="B661514" s="1"/>
      <c r="C661514" s="1"/>
      <c r="D661514" s="1"/>
    </row>
    <row r="661533" spans="1:4" x14ac:dyDescent="0.35">
      <c r="A661533" s="1"/>
      <c r="B661533" s="1"/>
      <c r="C661533" s="1"/>
      <c r="D661533" s="1"/>
    </row>
    <row r="661552" spans="1:4" x14ac:dyDescent="0.35">
      <c r="A661552" s="1"/>
      <c r="B661552" s="1"/>
      <c r="C661552" s="1"/>
      <c r="D661552" s="1"/>
    </row>
    <row r="661571" spans="1:4" x14ac:dyDescent="0.35">
      <c r="A661571" s="1"/>
      <c r="B661571" s="1"/>
      <c r="C661571" s="1"/>
      <c r="D661571" s="1"/>
    </row>
    <row r="661590" spans="1:4" x14ac:dyDescent="0.35">
      <c r="A661590" s="1"/>
      <c r="B661590" s="1"/>
      <c r="C661590" s="1"/>
      <c r="D661590" s="1"/>
    </row>
    <row r="661609" spans="1:4" x14ac:dyDescent="0.35">
      <c r="A661609" s="1"/>
      <c r="B661609" s="1"/>
      <c r="C661609" s="1"/>
      <c r="D661609" s="1"/>
    </row>
    <row r="661628" spans="1:4" x14ac:dyDescent="0.35">
      <c r="A661628" s="1"/>
      <c r="B661628" s="1"/>
      <c r="C661628" s="1"/>
      <c r="D661628" s="1"/>
    </row>
    <row r="661647" spans="1:4" x14ac:dyDescent="0.35">
      <c r="A661647" s="1"/>
      <c r="B661647" s="1"/>
      <c r="C661647" s="1"/>
      <c r="D661647" s="1"/>
    </row>
    <row r="661666" spans="1:4" x14ac:dyDescent="0.35">
      <c r="A661666" s="1"/>
      <c r="B661666" s="1"/>
      <c r="C661666" s="1"/>
      <c r="D661666" s="1"/>
    </row>
    <row r="661685" spans="1:4" x14ac:dyDescent="0.35">
      <c r="A661685" s="1"/>
      <c r="B661685" s="1"/>
      <c r="C661685" s="1"/>
      <c r="D661685" s="1"/>
    </row>
    <row r="661704" spans="1:4" x14ac:dyDescent="0.35">
      <c r="A661704" s="1"/>
      <c r="B661704" s="1"/>
      <c r="C661704" s="1"/>
      <c r="D661704" s="1"/>
    </row>
    <row r="661723" spans="1:4" x14ac:dyDescent="0.35">
      <c r="A661723" s="1"/>
      <c r="B661723" s="1"/>
      <c r="C661723" s="1"/>
      <c r="D661723" s="1"/>
    </row>
    <row r="661742" spans="1:4" x14ac:dyDescent="0.35">
      <c r="A661742" s="1"/>
      <c r="B661742" s="1"/>
      <c r="C661742" s="1"/>
      <c r="D661742" s="1"/>
    </row>
    <row r="661761" spans="1:4" x14ac:dyDescent="0.35">
      <c r="A661761" s="1"/>
      <c r="B661761" s="1"/>
      <c r="C661761" s="1"/>
      <c r="D661761" s="1"/>
    </row>
    <row r="661780" spans="1:4" x14ac:dyDescent="0.35">
      <c r="A661780" s="1"/>
      <c r="B661780" s="1"/>
      <c r="C661780" s="1"/>
      <c r="D661780" s="1"/>
    </row>
    <row r="661799" spans="1:4" x14ac:dyDescent="0.35">
      <c r="A661799" s="1"/>
      <c r="B661799" s="1"/>
      <c r="C661799" s="1"/>
      <c r="D661799" s="1"/>
    </row>
    <row r="661818" spans="1:4" x14ac:dyDescent="0.35">
      <c r="A661818" s="1"/>
      <c r="B661818" s="1"/>
      <c r="C661818" s="1"/>
      <c r="D661818" s="1"/>
    </row>
    <row r="661837" spans="1:4" x14ac:dyDescent="0.35">
      <c r="A661837" s="1"/>
      <c r="B661837" s="1"/>
      <c r="C661837" s="1"/>
      <c r="D661837" s="1"/>
    </row>
    <row r="661856" spans="1:4" x14ac:dyDescent="0.35">
      <c r="A661856" s="1"/>
      <c r="B661856" s="1"/>
      <c r="C661856" s="1"/>
      <c r="D661856" s="1"/>
    </row>
    <row r="661875" spans="1:4" x14ac:dyDescent="0.35">
      <c r="A661875" s="1"/>
      <c r="B661875" s="1"/>
      <c r="C661875" s="1"/>
      <c r="D661875" s="1"/>
    </row>
    <row r="661894" spans="1:4" x14ac:dyDescent="0.35">
      <c r="A661894" s="1"/>
      <c r="B661894" s="1"/>
      <c r="C661894" s="1"/>
      <c r="D661894" s="1"/>
    </row>
    <row r="661913" spans="1:4" x14ac:dyDescent="0.35">
      <c r="A661913" s="1"/>
      <c r="B661913" s="1"/>
      <c r="C661913" s="1"/>
      <c r="D661913" s="1"/>
    </row>
    <row r="661932" spans="1:4" x14ac:dyDescent="0.35">
      <c r="A661932" s="1"/>
      <c r="B661932" s="1"/>
      <c r="C661932" s="1"/>
      <c r="D661932" s="1"/>
    </row>
    <row r="661951" spans="1:4" x14ac:dyDescent="0.35">
      <c r="A661951" s="1"/>
      <c r="B661951" s="1"/>
      <c r="C661951" s="1"/>
      <c r="D661951" s="1"/>
    </row>
    <row r="661970" spans="1:4" x14ac:dyDescent="0.35">
      <c r="A661970" s="1"/>
      <c r="B661970" s="1"/>
      <c r="C661970" s="1"/>
      <c r="D661970" s="1"/>
    </row>
    <row r="661989" spans="1:4" x14ac:dyDescent="0.35">
      <c r="A661989" s="1"/>
      <c r="B661989" s="1"/>
      <c r="C661989" s="1"/>
      <c r="D661989" s="1"/>
    </row>
    <row r="662008" spans="1:4" x14ac:dyDescent="0.35">
      <c r="A662008" s="1"/>
      <c r="B662008" s="1"/>
      <c r="C662008" s="1"/>
      <c r="D662008" s="1"/>
    </row>
    <row r="662027" spans="1:4" x14ac:dyDescent="0.35">
      <c r="A662027" s="1"/>
      <c r="B662027" s="1"/>
      <c r="C662027" s="1"/>
      <c r="D662027" s="1"/>
    </row>
    <row r="662046" spans="1:4" x14ac:dyDescent="0.35">
      <c r="A662046" s="1"/>
      <c r="B662046" s="1"/>
      <c r="C662046" s="1"/>
      <c r="D662046" s="1"/>
    </row>
    <row r="662065" spans="1:4" x14ac:dyDescent="0.35">
      <c r="A662065" s="1"/>
      <c r="B662065" s="1"/>
      <c r="C662065" s="1"/>
      <c r="D662065" s="1"/>
    </row>
    <row r="662084" spans="1:4" x14ac:dyDescent="0.35">
      <c r="A662084" s="1"/>
      <c r="B662084" s="1"/>
      <c r="C662084" s="1"/>
      <c r="D662084" s="1"/>
    </row>
    <row r="662103" spans="1:4" x14ac:dyDescent="0.35">
      <c r="A662103" s="1"/>
      <c r="B662103" s="1"/>
      <c r="C662103" s="1"/>
      <c r="D662103" s="1"/>
    </row>
    <row r="662122" spans="1:4" x14ac:dyDescent="0.35">
      <c r="A662122" s="1"/>
      <c r="B662122" s="1"/>
      <c r="C662122" s="1"/>
      <c r="D662122" s="1"/>
    </row>
    <row r="662141" spans="1:4" x14ac:dyDescent="0.35">
      <c r="A662141" s="1"/>
      <c r="B662141" s="1"/>
      <c r="C662141" s="1"/>
      <c r="D662141" s="1"/>
    </row>
    <row r="662160" spans="1:4" x14ac:dyDescent="0.35">
      <c r="A662160" s="1"/>
      <c r="B662160" s="1"/>
      <c r="C662160" s="1"/>
      <c r="D662160" s="1"/>
    </row>
    <row r="662179" spans="1:4" x14ac:dyDescent="0.35">
      <c r="A662179" s="1"/>
      <c r="B662179" s="1"/>
      <c r="C662179" s="1"/>
      <c r="D662179" s="1"/>
    </row>
    <row r="662198" spans="1:4" x14ac:dyDescent="0.35">
      <c r="A662198" s="1"/>
      <c r="B662198" s="1"/>
      <c r="C662198" s="1"/>
      <c r="D662198" s="1"/>
    </row>
    <row r="662217" spans="1:4" x14ac:dyDescent="0.35">
      <c r="A662217" s="1"/>
      <c r="B662217" s="1"/>
      <c r="C662217" s="1"/>
      <c r="D662217" s="1"/>
    </row>
    <row r="662236" spans="1:4" x14ac:dyDescent="0.35">
      <c r="A662236" s="1"/>
      <c r="B662236" s="1"/>
      <c r="C662236" s="1"/>
      <c r="D662236" s="1"/>
    </row>
    <row r="662255" spans="1:4" x14ac:dyDescent="0.35">
      <c r="A662255" s="1"/>
      <c r="B662255" s="1"/>
      <c r="C662255" s="1"/>
      <c r="D662255" s="1"/>
    </row>
    <row r="662274" spans="1:4" x14ac:dyDescent="0.35">
      <c r="A662274" s="1"/>
      <c r="B662274" s="1"/>
      <c r="C662274" s="1"/>
      <c r="D662274" s="1"/>
    </row>
    <row r="662293" spans="1:4" x14ac:dyDescent="0.35">
      <c r="A662293" s="1"/>
      <c r="B662293" s="1"/>
      <c r="C662293" s="1"/>
      <c r="D662293" s="1"/>
    </row>
    <row r="662312" spans="1:4" x14ac:dyDescent="0.35">
      <c r="A662312" s="1"/>
      <c r="B662312" s="1"/>
      <c r="C662312" s="1"/>
      <c r="D662312" s="1"/>
    </row>
    <row r="662331" spans="1:4" x14ac:dyDescent="0.35">
      <c r="A662331" s="1"/>
      <c r="B662331" s="1"/>
      <c r="C662331" s="1"/>
      <c r="D662331" s="1"/>
    </row>
    <row r="662350" spans="1:4" x14ac:dyDescent="0.35">
      <c r="A662350" s="1"/>
      <c r="B662350" s="1"/>
      <c r="C662350" s="1"/>
      <c r="D662350" s="1"/>
    </row>
    <row r="662369" spans="1:4" x14ac:dyDescent="0.35">
      <c r="A662369" s="1"/>
      <c r="B662369" s="1"/>
      <c r="C662369" s="1"/>
      <c r="D662369" s="1"/>
    </row>
    <row r="662388" spans="1:4" x14ac:dyDescent="0.35">
      <c r="A662388" s="1"/>
      <c r="B662388" s="1"/>
      <c r="C662388" s="1"/>
      <c r="D662388" s="1"/>
    </row>
    <row r="662407" spans="1:4" x14ac:dyDescent="0.35">
      <c r="A662407" s="1"/>
      <c r="B662407" s="1"/>
      <c r="C662407" s="1"/>
      <c r="D662407" s="1"/>
    </row>
    <row r="662426" spans="1:4" x14ac:dyDescent="0.35">
      <c r="A662426" s="1"/>
      <c r="B662426" s="1"/>
      <c r="C662426" s="1"/>
      <c r="D662426" s="1"/>
    </row>
    <row r="662445" spans="1:4" x14ac:dyDescent="0.35">
      <c r="A662445" s="1"/>
      <c r="B662445" s="1"/>
      <c r="C662445" s="1"/>
      <c r="D662445" s="1"/>
    </row>
    <row r="662464" spans="1:4" x14ac:dyDescent="0.35">
      <c r="A662464" s="1"/>
      <c r="B662464" s="1"/>
      <c r="C662464" s="1"/>
      <c r="D662464" s="1"/>
    </row>
    <row r="662483" spans="1:4" x14ac:dyDescent="0.35">
      <c r="A662483" s="1"/>
      <c r="B662483" s="1"/>
      <c r="C662483" s="1"/>
      <c r="D662483" s="1"/>
    </row>
    <row r="662502" spans="1:4" x14ac:dyDescent="0.35">
      <c r="A662502" s="1"/>
      <c r="B662502" s="1"/>
      <c r="C662502" s="1"/>
      <c r="D662502" s="1"/>
    </row>
    <row r="662521" spans="1:4" x14ac:dyDescent="0.35">
      <c r="A662521" s="1"/>
      <c r="B662521" s="1"/>
      <c r="C662521" s="1"/>
      <c r="D662521" s="1"/>
    </row>
    <row r="662540" spans="1:4" x14ac:dyDescent="0.35">
      <c r="A662540" s="1"/>
      <c r="B662540" s="1"/>
      <c r="C662540" s="1"/>
      <c r="D662540" s="1"/>
    </row>
    <row r="662559" spans="1:4" x14ac:dyDescent="0.35">
      <c r="A662559" s="1"/>
      <c r="B662559" s="1"/>
      <c r="C662559" s="1"/>
      <c r="D662559" s="1"/>
    </row>
    <row r="662578" spans="1:4" x14ac:dyDescent="0.35">
      <c r="A662578" s="1"/>
      <c r="B662578" s="1"/>
      <c r="C662578" s="1"/>
      <c r="D662578" s="1"/>
    </row>
    <row r="662597" spans="1:4" x14ac:dyDescent="0.35">
      <c r="A662597" s="1"/>
      <c r="B662597" s="1"/>
      <c r="C662597" s="1"/>
      <c r="D662597" s="1"/>
    </row>
    <row r="662616" spans="1:4" x14ac:dyDescent="0.35">
      <c r="A662616" s="1"/>
      <c r="B662616" s="1"/>
      <c r="C662616" s="1"/>
      <c r="D662616" s="1"/>
    </row>
    <row r="662635" spans="1:4" x14ac:dyDescent="0.35">
      <c r="A662635" s="1"/>
      <c r="B662635" s="1"/>
      <c r="C662635" s="1"/>
      <c r="D662635" s="1"/>
    </row>
    <row r="662654" spans="1:4" x14ac:dyDescent="0.35">
      <c r="A662654" s="1"/>
      <c r="B662654" s="1"/>
      <c r="C662654" s="1"/>
      <c r="D662654" s="1"/>
    </row>
    <row r="662673" spans="1:4" x14ac:dyDescent="0.35">
      <c r="A662673" s="1"/>
      <c r="B662673" s="1"/>
      <c r="C662673" s="1"/>
      <c r="D662673" s="1"/>
    </row>
    <row r="662692" spans="1:4" x14ac:dyDescent="0.35">
      <c r="A662692" s="1"/>
      <c r="B662692" s="1"/>
      <c r="C662692" s="1"/>
      <c r="D662692" s="1"/>
    </row>
    <row r="662711" spans="1:4" x14ac:dyDescent="0.35">
      <c r="A662711" s="1"/>
      <c r="B662711" s="1"/>
      <c r="C662711" s="1"/>
      <c r="D662711" s="1"/>
    </row>
    <row r="662730" spans="1:4" x14ac:dyDescent="0.35">
      <c r="A662730" s="1"/>
      <c r="B662730" s="1"/>
      <c r="C662730" s="1"/>
      <c r="D662730" s="1"/>
    </row>
    <row r="662749" spans="1:4" x14ac:dyDescent="0.35">
      <c r="A662749" s="1"/>
      <c r="B662749" s="1"/>
      <c r="C662749" s="1"/>
      <c r="D662749" s="1"/>
    </row>
    <row r="662768" spans="1:4" x14ac:dyDescent="0.35">
      <c r="A662768" s="1"/>
      <c r="B662768" s="1"/>
      <c r="C662768" s="1"/>
      <c r="D662768" s="1"/>
    </row>
    <row r="662787" spans="1:4" x14ac:dyDescent="0.35">
      <c r="A662787" s="1"/>
      <c r="B662787" s="1"/>
      <c r="C662787" s="1"/>
      <c r="D662787" s="1"/>
    </row>
    <row r="662806" spans="1:4" x14ac:dyDescent="0.35">
      <c r="A662806" s="1"/>
      <c r="B662806" s="1"/>
      <c r="C662806" s="1"/>
      <c r="D662806" s="1"/>
    </row>
    <row r="662825" spans="1:4" x14ac:dyDescent="0.35">
      <c r="A662825" s="1"/>
      <c r="B662825" s="1"/>
      <c r="C662825" s="1"/>
      <c r="D662825" s="1"/>
    </row>
    <row r="662844" spans="1:4" x14ac:dyDescent="0.35">
      <c r="A662844" s="1"/>
      <c r="B662844" s="1"/>
      <c r="C662844" s="1"/>
      <c r="D662844" s="1"/>
    </row>
    <row r="662863" spans="1:4" x14ac:dyDescent="0.35">
      <c r="A662863" s="1"/>
      <c r="B662863" s="1"/>
      <c r="C662863" s="1"/>
      <c r="D662863" s="1"/>
    </row>
    <row r="662882" spans="1:4" x14ac:dyDescent="0.35">
      <c r="A662882" s="1"/>
      <c r="B662882" s="1"/>
      <c r="C662882" s="1"/>
      <c r="D662882" s="1"/>
    </row>
    <row r="662901" spans="1:4" x14ac:dyDescent="0.35">
      <c r="A662901" s="1"/>
      <c r="B662901" s="1"/>
      <c r="C662901" s="1"/>
      <c r="D662901" s="1"/>
    </row>
    <row r="662920" spans="1:4" x14ac:dyDescent="0.35">
      <c r="A662920" s="1"/>
      <c r="B662920" s="1"/>
      <c r="C662920" s="1"/>
      <c r="D662920" s="1"/>
    </row>
    <row r="662939" spans="1:4" x14ac:dyDescent="0.35">
      <c r="A662939" s="1"/>
      <c r="B662939" s="1"/>
      <c r="C662939" s="1"/>
      <c r="D662939" s="1"/>
    </row>
    <row r="662958" spans="1:4" x14ac:dyDescent="0.35">
      <c r="A662958" s="1"/>
      <c r="B662958" s="1"/>
      <c r="C662958" s="1"/>
      <c r="D662958" s="1"/>
    </row>
    <row r="662977" spans="1:4" x14ac:dyDescent="0.35">
      <c r="A662977" s="1"/>
      <c r="B662977" s="1"/>
      <c r="C662977" s="1"/>
      <c r="D662977" s="1"/>
    </row>
    <row r="662996" spans="1:4" x14ac:dyDescent="0.35">
      <c r="A662996" s="1"/>
      <c r="B662996" s="1"/>
      <c r="C662996" s="1"/>
      <c r="D662996" s="1"/>
    </row>
    <row r="663015" spans="1:4" x14ac:dyDescent="0.35">
      <c r="A663015" s="1"/>
      <c r="B663015" s="1"/>
      <c r="C663015" s="1"/>
      <c r="D663015" s="1"/>
    </row>
    <row r="663034" spans="1:4" x14ac:dyDescent="0.35">
      <c r="A663034" s="1"/>
      <c r="B663034" s="1"/>
      <c r="C663034" s="1"/>
      <c r="D663034" s="1"/>
    </row>
    <row r="663053" spans="1:4" x14ac:dyDescent="0.35">
      <c r="A663053" s="1"/>
      <c r="B663053" s="1"/>
      <c r="C663053" s="1"/>
      <c r="D663053" s="1"/>
    </row>
    <row r="663072" spans="1:4" x14ac:dyDescent="0.35">
      <c r="A663072" s="1"/>
      <c r="B663072" s="1"/>
      <c r="C663072" s="1"/>
      <c r="D663072" s="1"/>
    </row>
    <row r="663091" spans="1:4" x14ac:dyDescent="0.35">
      <c r="A663091" s="1"/>
      <c r="B663091" s="1"/>
      <c r="C663091" s="1"/>
      <c r="D663091" s="1"/>
    </row>
    <row r="663110" spans="1:4" x14ac:dyDescent="0.35">
      <c r="A663110" s="1"/>
      <c r="B663110" s="1"/>
      <c r="C663110" s="1"/>
      <c r="D663110" s="1"/>
    </row>
    <row r="663129" spans="1:4" x14ac:dyDescent="0.35">
      <c r="A663129" s="1"/>
      <c r="B663129" s="1"/>
      <c r="C663129" s="1"/>
      <c r="D663129" s="1"/>
    </row>
    <row r="663148" spans="1:4" x14ac:dyDescent="0.35">
      <c r="A663148" s="1"/>
      <c r="B663148" s="1"/>
      <c r="C663148" s="1"/>
      <c r="D663148" s="1"/>
    </row>
    <row r="663167" spans="1:4" x14ac:dyDescent="0.35">
      <c r="A663167" s="1"/>
      <c r="B663167" s="1"/>
      <c r="C663167" s="1"/>
      <c r="D663167" s="1"/>
    </row>
    <row r="663186" spans="1:4" x14ac:dyDescent="0.35">
      <c r="A663186" s="1"/>
      <c r="B663186" s="1"/>
      <c r="C663186" s="1"/>
      <c r="D663186" s="1"/>
    </row>
    <row r="663205" spans="1:4" x14ac:dyDescent="0.35">
      <c r="A663205" s="1"/>
      <c r="B663205" s="1"/>
      <c r="C663205" s="1"/>
      <c r="D663205" s="1"/>
    </row>
    <row r="663224" spans="1:4" x14ac:dyDescent="0.35">
      <c r="A663224" s="1"/>
      <c r="B663224" s="1"/>
      <c r="C663224" s="1"/>
      <c r="D663224" s="1"/>
    </row>
    <row r="663243" spans="1:4" x14ac:dyDescent="0.35">
      <c r="A663243" s="1"/>
      <c r="B663243" s="1"/>
      <c r="C663243" s="1"/>
      <c r="D663243" s="1"/>
    </row>
    <row r="663262" spans="1:4" x14ac:dyDescent="0.35">
      <c r="A663262" s="1"/>
      <c r="B663262" s="1"/>
      <c r="C663262" s="1"/>
      <c r="D663262" s="1"/>
    </row>
    <row r="663281" spans="1:4" x14ac:dyDescent="0.35">
      <c r="A663281" s="1"/>
      <c r="B663281" s="1"/>
      <c r="C663281" s="1"/>
      <c r="D663281" s="1"/>
    </row>
    <row r="663300" spans="1:4" x14ac:dyDescent="0.35">
      <c r="A663300" s="1"/>
      <c r="B663300" s="1"/>
      <c r="C663300" s="1"/>
      <c r="D663300" s="1"/>
    </row>
    <row r="663319" spans="1:4" x14ac:dyDescent="0.35">
      <c r="A663319" s="1"/>
      <c r="B663319" s="1"/>
      <c r="C663319" s="1"/>
      <c r="D663319" s="1"/>
    </row>
    <row r="663338" spans="1:4" x14ac:dyDescent="0.35">
      <c r="A663338" s="1"/>
      <c r="B663338" s="1"/>
      <c r="C663338" s="1"/>
      <c r="D663338" s="1"/>
    </row>
    <row r="663357" spans="1:4" x14ac:dyDescent="0.35">
      <c r="A663357" s="1"/>
      <c r="B663357" s="1"/>
      <c r="C663357" s="1"/>
      <c r="D663357" s="1"/>
    </row>
    <row r="663376" spans="1:4" x14ac:dyDescent="0.35">
      <c r="A663376" s="1"/>
      <c r="B663376" s="1"/>
      <c r="C663376" s="1"/>
      <c r="D663376" s="1"/>
    </row>
    <row r="663395" spans="1:4" x14ac:dyDescent="0.35">
      <c r="A663395" s="1"/>
      <c r="B663395" s="1"/>
      <c r="C663395" s="1"/>
      <c r="D663395" s="1"/>
    </row>
    <row r="663414" spans="1:4" x14ac:dyDescent="0.35">
      <c r="A663414" s="1"/>
      <c r="B663414" s="1"/>
      <c r="C663414" s="1"/>
      <c r="D663414" s="1"/>
    </row>
    <row r="663433" spans="1:4" x14ac:dyDescent="0.35">
      <c r="A663433" s="1"/>
      <c r="B663433" s="1"/>
      <c r="C663433" s="1"/>
      <c r="D663433" s="1"/>
    </row>
    <row r="663452" spans="1:4" x14ac:dyDescent="0.35">
      <c r="A663452" s="1"/>
      <c r="B663452" s="1"/>
      <c r="C663452" s="1"/>
      <c r="D663452" s="1"/>
    </row>
    <row r="663471" spans="1:4" x14ac:dyDescent="0.35">
      <c r="A663471" s="1"/>
      <c r="B663471" s="1"/>
      <c r="C663471" s="1"/>
      <c r="D663471" s="1"/>
    </row>
    <row r="663490" spans="1:4" x14ac:dyDescent="0.35">
      <c r="A663490" s="1"/>
      <c r="B663490" s="1"/>
      <c r="C663490" s="1"/>
      <c r="D663490" s="1"/>
    </row>
    <row r="663509" spans="1:4" x14ac:dyDescent="0.35">
      <c r="A663509" s="1"/>
      <c r="B663509" s="1"/>
      <c r="C663509" s="1"/>
      <c r="D663509" s="1"/>
    </row>
    <row r="663528" spans="1:4" x14ac:dyDescent="0.35">
      <c r="A663528" s="1"/>
      <c r="B663528" s="1"/>
      <c r="C663528" s="1"/>
      <c r="D663528" s="1"/>
    </row>
    <row r="663547" spans="1:4" x14ac:dyDescent="0.35">
      <c r="A663547" s="1"/>
      <c r="B663547" s="1"/>
      <c r="C663547" s="1"/>
      <c r="D663547" s="1"/>
    </row>
    <row r="663566" spans="1:4" x14ac:dyDescent="0.35">
      <c r="A663566" s="1"/>
      <c r="B663566" s="1"/>
      <c r="C663566" s="1"/>
      <c r="D663566" s="1"/>
    </row>
    <row r="663585" spans="1:4" x14ac:dyDescent="0.35">
      <c r="A663585" s="1"/>
      <c r="B663585" s="1"/>
      <c r="C663585" s="1"/>
      <c r="D663585" s="1"/>
    </row>
    <row r="663604" spans="1:4" x14ac:dyDescent="0.35">
      <c r="A663604" s="1"/>
      <c r="B663604" s="1"/>
      <c r="C663604" s="1"/>
      <c r="D663604" s="1"/>
    </row>
    <row r="663623" spans="1:4" x14ac:dyDescent="0.35">
      <c r="A663623" s="1"/>
      <c r="B663623" s="1"/>
      <c r="C663623" s="1"/>
      <c r="D663623" s="1"/>
    </row>
    <row r="663642" spans="1:4" x14ac:dyDescent="0.35">
      <c r="A663642" s="1"/>
      <c r="B663642" s="1"/>
      <c r="C663642" s="1"/>
      <c r="D663642" s="1"/>
    </row>
    <row r="663661" spans="1:4" x14ac:dyDescent="0.35">
      <c r="A663661" s="1"/>
      <c r="B663661" s="1"/>
      <c r="C663661" s="1"/>
      <c r="D663661" s="1"/>
    </row>
    <row r="663680" spans="1:4" x14ac:dyDescent="0.35">
      <c r="A663680" s="1"/>
      <c r="B663680" s="1"/>
      <c r="C663680" s="1"/>
      <c r="D663680" s="1"/>
    </row>
    <row r="663699" spans="1:4" x14ac:dyDescent="0.35">
      <c r="A663699" s="1"/>
      <c r="B663699" s="1"/>
      <c r="C663699" s="1"/>
      <c r="D663699" s="1"/>
    </row>
    <row r="663718" spans="1:4" x14ac:dyDescent="0.35">
      <c r="A663718" s="1"/>
      <c r="B663718" s="1"/>
      <c r="C663718" s="1"/>
      <c r="D663718" s="1"/>
    </row>
    <row r="663737" spans="1:4" x14ac:dyDescent="0.35">
      <c r="A663737" s="1"/>
      <c r="B663737" s="1"/>
      <c r="C663737" s="1"/>
      <c r="D663737" s="1"/>
    </row>
    <row r="663756" spans="1:4" x14ac:dyDescent="0.35">
      <c r="A663756" s="1"/>
      <c r="B663756" s="1"/>
      <c r="C663756" s="1"/>
      <c r="D663756" s="1"/>
    </row>
    <row r="663775" spans="1:4" x14ac:dyDescent="0.35">
      <c r="A663775" s="1"/>
      <c r="B663775" s="1"/>
      <c r="C663775" s="1"/>
      <c r="D663775" s="1"/>
    </row>
    <row r="663794" spans="1:4" x14ac:dyDescent="0.35">
      <c r="A663794" s="1"/>
      <c r="B663794" s="1"/>
      <c r="C663794" s="1"/>
      <c r="D663794" s="1"/>
    </row>
    <row r="663813" spans="1:4" x14ac:dyDescent="0.35">
      <c r="A663813" s="1"/>
      <c r="B663813" s="1"/>
      <c r="C663813" s="1"/>
      <c r="D663813" s="1"/>
    </row>
    <row r="663832" spans="1:4" x14ac:dyDescent="0.35">
      <c r="A663832" s="1"/>
      <c r="B663832" s="1"/>
      <c r="C663832" s="1"/>
      <c r="D663832" s="1"/>
    </row>
    <row r="663851" spans="1:4" x14ac:dyDescent="0.35">
      <c r="A663851" s="1"/>
      <c r="B663851" s="1"/>
      <c r="C663851" s="1"/>
      <c r="D663851" s="1"/>
    </row>
    <row r="663870" spans="1:4" x14ac:dyDescent="0.35">
      <c r="A663870" s="1"/>
      <c r="B663870" s="1"/>
      <c r="C663870" s="1"/>
      <c r="D663870" s="1"/>
    </row>
    <row r="663889" spans="1:4" x14ac:dyDescent="0.35">
      <c r="A663889" s="1"/>
      <c r="B663889" s="1"/>
      <c r="C663889" s="1"/>
      <c r="D663889" s="1"/>
    </row>
    <row r="663908" spans="1:4" x14ac:dyDescent="0.35">
      <c r="A663908" s="1"/>
      <c r="B663908" s="1"/>
      <c r="C663908" s="1"/>
      <c r="D663908" s="1"/>
    </row>
    <row r="663927" spans="1:4" x14ac:dyDescent="0.35">
      <c r="A663927" s="1"/>
      <c r="B663927" s="1"/>
      <c r="C663927" s="1"/>
      <c r="D663927" s="1"/>
    </row>
    <row r="663946" spans="1:4" x14ac:dyDescent="0.35">
      <c r="A663946" s="1"/>
      <c r="B663946" s="1"/>
      <c r="C663946" s="1"/>
      <c r="D663946" s="1"/>
    </row>
    <row r="663965" spans="1:4" x14ac:dyDescent="0.35">
      <c r="A663965" s="1"/>
      <c r="B663965" s="1"/>
      <c r="C663965" s="1"/>
      <c r="D663965" s="1"/>
    </row>
    <row r="663984" spans="1:4" x14ac:dyDescent="0.35">
      <c r="A663984" s="1"/>
      <c r="B663984" s="1"/>
      <c r="C663984" s="1"/>
      <c r="D663984" s="1"/>
    </row>
    <row r="664003" spans="1:4" x14ac:dyDescent="0.35">
      <c r="A664003" s="1"/>
      <c r="B664003" s="1"/>
      <c r="C664003" s="1"/>
      <c r="D664003" s="1"/>
    </row>
    <row r="664022" spans="1:4" x14ac:dyDescent="0.35">
      <c r="A664022" s="1"/>
      <c r="B664022" s="1"/>
      <c r="C664022" s="1"/>
      <c r="D664022" s="1"/>
    </row>
    <row r="664041" spans="1:4" x14ac:dyDescent="0.35">
      <c r="A664041" s="1"/>
      <c r="B664041" s="1"/>
      <c r="C664041" s="1"/>
      <c r="D664041" s="1"/>
    </row>
    <row r="664060" spans="1:4" x14ac:dyDescent="0.35">
      <c r="A664060" s="1"/>
      <c r="B664060" s="1"/>
      <c r="C664060" s="1"/>
      <c r="D664060" s="1"/>
    </row>
    <row r="664079" spans="1:4" x14ac:dyDescent="0.35">
      <c r="A664079" s="1"/>
      <c r="B664079" s="1"/>
      <c r="C664079" s="1"/>
      <c r="D664079" s="1"/>
    </row>
    <row r="664098" spans="1:4" x14ac:dyDescent="0.35">
      <c r="A664098" s="1"/>
      <c r="B664098" s="1"/>
      <c r="C664098" s="1"/>
      <c r="D664098" s="1"/>
    </row>
    <row r="664117" spans="1:4" x14ac:dyDescent="0.35">
      <c r="A664117" s="1"/>
      <c r="B664117" s="1"/>
      <c r="C664117" s="1"/>
      <c r="D664117" s="1"/>
    </row>
    <row r="664136" spans="1:4" x14ac:dyDescent="0.35">
      <c r="A664136" s="1"/>
      <c r="B664136" s="1"/>
      <c r="C664136" s="1"/>
      <c r="D664136" s="1"/>
    </row>
    <row r="664155" spans="1:4" x14ac:dyDescent="0.35">
      <c r="A664155" s="1"/>
      <c r="B664155" s="1"/>
      <c r="C664155" s="1"/>
      <c r="D664155" s="1"/>
    </row>
    <row r="664174" spans="1:4" x14ac:dyDescent="0.35">
      <c r="A664174" s="1"/>
      <c r="B664174" s="1"/>
      <c r="C664174" s="1"/>
      <c r="D664174" s="1"/>
    </row>
    <row r="664193" spans="1:4" x14ac:dyDescent="0.35">
      <c r="A664193" s="1"/>
      <c r="B664193" s="1"/>
      <c r="C664193" s="1"/>
      <c r="D664193" s="1"/>
    </row>
    <row r="664212" spans="1:4" x14ac:dyDescent="0.35">
      <c r="A664212" s="1"/>
      <c r="B664212" s="1"/>
      <c r="C664212" s="1"/>
      <c r="D664212" s="1"/>
    </row>
    <row r="664231" spans="1:4" x14ac:dyDescent="0.35">
      <c r="A664231" s="1"/>
      <c r="B664231" s="1"/>
      <c r="C664231" s="1"/>
      <c r="D664231" s="1"/>
    </row>
    <row r="664250" spans="1:4" x14ac:dyDescent="0.35">
      <c r="A664250" s="1"/>
      <c r="B664250" s="1"/>
      <c r="C664250" s="1"/>
      <c r="D664250" s="1"/>
    </row>
    <row r="664269" spans="1:4" x14ac:dyDescent="0.35">
      <c r="A664269" s="1"/>
      <c r="B664269" s="1"/>
      <c r="C664269" s="1"/>
      <c r="D664269" s="1"/>
    </row>
    <row r="664288" spans="1:4" x14ac:dyDescent="0.35">
      <c r="A664288" s="1"/>
      <c r="B664288" s="1"/>
      <c r="C664288" s="1"/>
      <c r="D664288" s="1"/>
    </row>
    <row r="664307" spans="1:4" x14ac:dyDescent="0.35">
      <c r="A664307" s="1"/>
      <c r="B664307" s="1"/>
      <c r="C664307" s="1"/>
      <c r="D664307" s="1"/>
    </row>
    <row r="664326" spans="1:4" x14ac:dyDescent="0.35">
      <c r="A664326" s="1"/>
      <c r="B664326" s="1"/>
      <c r="C664326" s="1"/>
      <c r="D664326" s="1"/>
    </row>
    <row r="664345" spans="1:4" x14ac:dyDescent="0.35">
      <c r="A664345" s="1"/>
      <c r="B664345" s="1"/>
      <c r="C664345" s="1"/>
      <c r="D664345" s="1"/>
    </row>
    <row r="664364" spans="1:4" x14ac:dyDescent="0.35">
      <c r="A664364" s="1"/>
      <c r="B664364" s="1"/>
      <c r="C664364" s="1"/>
      <c r="D664364" s="1"/>
    </row>
    <row r="664383" spans="1:4" x14ac:dyDescent="0.35">
      <c r="A664383" s="1"/>
      <c r="B664383" s="1"/>
      <c r="C664383" s="1"/>
      <c r="D664383" s="1"/>
    </row>
    <row r="664402" spans="1:4" x14ac:dyDescent="0.35">
      <c r="A664402" s="1"/>
      <c r="B664402" s="1"/>
      <c r="C664402" s="1"/>
      <c r="D664402" s="1"/>
    </row>
    <row r="664421" spans="1:4" x14ac:dyDescent="0.35">
      <c r="A664421" s="1"/>
      <c r="B664421" s="1"/>
      <c r="C664421" s="1"/>
      <c r="D664421" s="1"/>
    </row>
    <row r="664440" spans="1:4" x14ac:dyDescent="0.35">
      <c r="A664440" s="1"/>
      <c r="B664440" s="1"/>
      <c r="C664440" s="1"/>
      <c r="D664440" s="1"/>
    </row>
    <row r="664459" spans="1:4" x14ac:dyDescent="0.35">
      <c r="A664459" s="1"/>
      <c r="B664459" s="1"/>
      <c r="C664459" s="1"/>
      <c r="D664459" s="1"/>
    </row>
    <row r="664478" spans="1:4" x14ac:dyDescent="0.35">
      <c r="A664478" s="1"/>
      <c r="B664478" s="1"/>
      <c r="C664478" s="1"/>
      <c r="D664478" s="1"/>
    </row>
    <row r="664497" spans="1:4" x14ac:dyDescent="0.35">
      <c r="A664497" s="1"/>
      <c r="B664497" s="1"/>
      <c r="C664497" s="1"/>
      <c r="D664497" s="1"/>
    </row>
    <row r="664516" spans="1:4" x14ac:dyDescent="0.35">
      <c r="A664516" s="1"/>
      <c r="B664516" s="1"/>
      <c r="C664516" s="1"/>
      <c r="D664516" s="1"/>
    </row>
    <row r="664535" spans="1:4" x14ac:dyDescent="0.35">
      <c r="A664535" s="1"/>
      <c r="B664535" s="1"/>
      <c r="C664535" s="1"/>
      <c r="D664535" s="1"/>
    </row>
    <row r="664554" spans="1:4" x14ac:dyDescent="0.35">
      <c r="A664554" s="1"/>
      <c r="B664554" s="1"/>
      <c r="C664554" s="1"/>
      <c r="D664554" s="1"/>
    </row>
    <row r="664573" spans="1:4" x14ac:dyDescent="0.35">
      <c r="A664573" s="1"/>
      <c r="B664573" s="1"/>
      <c r="C664573" s="1"/>
      <c r="D664573" s="1"/>
    </row>
    <row r="664592" spans="1:4" x14ac:dyDescent="0.35">
      <c r="A664592" s="1"/>
      <c r="B664592" s="1"/>
      <c r="C664592" s="1"/>
      <c r="D664592" s="1"/>
    </row>
    <row r="664611" spans="1:4" x14ac:dyDescent="0.35">
      <c r="A664611" s="1"/>
      <c r="B664611" s="1"/>
      <c r="C664611" s="1"/>
      <c r="D664611" s="1"/>
    </row>
    <row r="664630" spans="1:4" x14ac:dyDescent="0.35">
      <c r="A664630" s="1"/>
      <c r="B664630" s="1"/>
      <c r="C664630" s="1"/>
      <c r="D664630" s="1"/>
    </row>
    <row r="664649" spans="1:4" x14ac:dyDescent="0.35">
      <c r="A664649" s="1"/>
      <c r="B664649" s="1"/>
      <c r="C664649" s="1"/>
      <c r="D664649" s="1"/>
    </row>
    <row r="664668" spans="1:4" x14ac:dyDescent="0.35">
      <c r="A664668" s="1"/>
      <c r="B664668" s="1"/>
      <c r="C664668" s="1"/>
      <c r="D664668" s="1"/>
    </row>
    <row r="664687" spans="1:4" x14ac:dyDescent="0.35">
      <c r="A664687" s="1"/>
      <c r="B664687" s="1"/>
      <c r="C664687" s="1"/>
      <c r="D664687" s="1"/>
    </row>
    <row r="664706" spans="1:4" x14ac:dyDescent="0.35">
      <c r="A664706" s="1"/>
      <c r="B664706" s="1"/>
      <c r="C664706" s="1"/>
      <c r="D664706" s="1"/>
    </row>
    <row r="664725" spans="1:4" x14ac:dyDescent="0.35">
      <c r="A664725" s="1"/>
      <c r="B664725" s="1"/>
      <c r="C664725" s="1"/>
      <c r="D664725" s="1"/>
    </row>
    <row r="664744" spans="1:4" x14ac:dyDescent="0.35">
      <c r="A664744" s="1"/>
      <c r="B664744" s="1"/>
      <c r="C664744" s="1"/>
      <c r="D664744" s="1"/>
    </row>
    <row r="664763" spans="1:4" x14ac:dyDescent="0.35">
      <c r="A664763" s="1"/>
      <c r="B664763" s="1"/>
      <c r="C664763" s="1"/>
      <c r="D664763" s="1"/>
    </row>
    <row r="664782" spans="1:4" x14ac:dyDescent="0.35">
      <c r="A664782" s="1"/>
      <c r="B664782" s="1"/>
      <c r="C664782" s="1"/>
      <c r="D664782" s="1"/>
    </row>
    <row r="664801" spans="1:4" x14ac:dyDescent="0.35">
      <c r="A664801" s="1"/>
      <c r="B664801" s="1"/>
      <c r="C664801" s="1"/>
      <c r="D664801" s="1"/>
    </row>
    <row r="664820" spans="1:4" x14ac:dyDescent="0.35">
      <c r="A664820" s="1"/>
      <c r="B664820" s="1"/>
      <c r="C664820" s="1"/>
      <c r="D664820" s="1"/>
    </row>
    <row r="664839" spans="1:4" x14ac:dyDescent="0.35">
      <c r="A664839" s="1"/>
      <c r="B664839" s="1"/>
      <c r="C664839" s="1"/>
      <c r="D664839" s="1"/>
    </row>
    <row r="664858" spans="1:4" x14ac:dyDescent="0.35">
      <c r="A664858" s="1"/>
      <c r="B664858" s="1"/>
      <c r="C664858" s="1"/>
      <c r="D664858" s="1"/>
    </row>
    <row r="664877" spans="1:4" x14ac:dyDescent="0.35">
      <c r="A664877" s="1"/>
      <c r="B664877" s="1"/>
      <c r="C664877" s="1"/>
      <c r="D664877" s="1"/>
    </row>
    <row r="664896" spans="1:4" x14ac:dyDescent="0.35">
      <c r="A664896" s="1"/>
      <c r="B664896" s="1"/>
      <c r="C664896" s="1"/>
      <c r="D664896" s="1"/>
    </row>
    <row r="664915" spans="1:4" x14ac:dyDescent="0.35">
      <c r="A664915" s="1"/>
      <c r="B664915" s="1"/>
      <c r="C664915" s="1"/>
      <c r="D664915" s="1"/>
    </row>
    <row r="664934" spans="1:4" x14ac:dyDescent="0.35">
      <c r="A664934" s="1"/>
      <c r="B664934" s="1"/>
      <c r="C664934" s="1"/>
      <c r="D664934" s="1"/>
    </row>
    <row r="664953" spans="1:4" x14ac:dyDescent="0.35">
      <c r="A664953" s="1"/>
      <c r="B664953" s="1"/>
      <c r="C664953" s="1"/>
      <c r="D664953" s="1"/>
    </row>
    <row r="664972" spans="1:4" x14ac:dyDescent="0.35">
      <c r="A664972" s="1"/>
      <c r="B664972" s="1"/>
      <c r="C664972" s="1"/>
      <c r="D664972" s="1"/>
    </row>
    <row r="664991" spans="1:4" x14ac:dyDescent="0.35">
      <c r="A664991" s="1"/>
      <c r="B664991" s="1"/>
      <c r="C664991" s="1"/>
      <c r="D664991" s="1"/>
    </row>
    <row r="665010" spans="1:4" x14ac:dyDescent="0.35">
      <c r="A665010" s="1"/>
      <c r="B665010" s="1"/>
      <c r="C665010" s="1"/>
      <c r="D665010" s="1"/>
    </row>
    <row r="665029" spans="1:4" x14ac:dyDescent="0.35">
      <c r="A665029" s="1"/>
      <c r="B665029" s="1"/>
      <c r="C665029" s="1"/>
      <c r="D665029" s="1"/>
    </row>
    <row r="665048" spans="1:4" x14ac:dyDescent="0.35">
      <c r="A665048" s="1"/>
      <c r="B665048" s="1"/>
      <c r="C665048" s="1"/>
      <c r="D665048" s="1"/>
    </row>
    <row r="665067" spans="1:4" x14ac:dyDescent="0.35">
      <c r="A665067" s="1"/>
      <c r="B665067" s="1"/>
      <c r="C665067" s="1"/>
      <c r="D665067" s="1"/>
    </row>
    <row r="665086" spans="1:4" x14ac:dyDescent="0.35">
      <c r="A665086" s="1"/>
      <c r="B665086" s="1"/>
      <c r="C665086" s="1"/>
      <c r="D665086" s="1"/>
    </row>
    <row r="665105" spans="1:4" x14ac:dyDescent="0.35">
      <c r="A665105" s="1"/>
      <c r="B665105" s="1"/>
      <c r="C665105" s="1"/>
      <c r="D665105" s="1"/>
    </row>
    <row r="665124" spans="1:4" x14ac:dyDescent="0.35">
      <c r="A665124" s="1"/>
      <c r="B665124" s="1"/>
      <c r="C665124" s="1"/>
      <c r="D665124" s="1"/>
    </row>
    <row r="665143" spans="1:4" x14ac:dyDescent="0.35">
      <c r="A665143" s="1"/>
      <c r="B665143" s="1"/>
      <c r="C665143" s="1"/>
      <c r="D665143" s="1"/>
    </row>
    <row r="665162" spans="1:4" x14ac:dyDescent="0.35">
      <c r="A665162" s="1"/>
      <c r="B665162" s="1"/>
      <c r="C665162" s="1"/>
      <c r="D665162" s="1"/>
    </row>
    <row r="665181" spans="1:4" x14ac:dyDescent="0.35">
      <c r="A665181" s="1"/>
      <c r="B665181" s="1"/>
      <c r="C665181" s="1"/>
      <c r="D665181" s="1"/>
    </row>
    <row r="665200" spans="1:4" x14ac:dyDescent="0.35">
      <c r="A665200" s="1"/>
      <c r="B665200" s="1"/>
      <c r="C665200" s="1"/>
      <c r="D665200" s="1"/>
    </row>
    <row r="665219" spans="1:4" x14ac:dyDescent="0.35">
      <c r="A665219" s="1"/>
      <c r="B665219" s="1"/>
      <c r="C665219" s="1"/>
      <c r="D665219" s="1"/>
    </row>
    <row r="665238" spans="1:4" x14ac:dyDescent="0.35">
      <c r="A665238" s="1"/>
      <c r="B665238" s="1"/>
      <c r="C665238" s="1"/>
      <c r="D665238" s="1"/>
    </row>
    <row r="665257" spans="1:4" x14ac:dyDescent="0.35">
      <c r="A665257" s="1"/>
      <c r="B665257" s="1"/>
      <c r="C665257" s="1"/>
      <c r="D665257" s="1"/>
    </row>
    <row r="665276" spans="1:4" x14ac:dyDescent="0.35">
      <c r="A665276" s="1"/>
      <c r="B665276" s="1"/>
      <c r="C665276" s="1"/>
      <c r="D665276" s="1"/>
    </row>
    <row r="665295" spans="1:4" x14ac:dyDescent="0.35">
      <c r="A665295" s="1"/>
      <c r="B665295" s="1"/>
      <c r="C665295" s="1"/>
      <c r="D665295" s="1"/>
    </row>
    <row r="665314" spans="1:4" x14ac:dyDescent="0.35">
      <c r="A665314" s="1"/>
      <c r="B665314" s="1"/>
      <c r="C665314" s="1"/>
      <c r="D665314" s="1"/>
    </row>
    <row r="665333" spans="1:4" x14ac:dyDescent="0.35">
      <c r="A665333" s="1"/>
      <c r="B665333" s="1"/>
      <c r="C665333" s="1"/>
      <c r="D665333" s="1"/>
    </row>
    <row r="665352" spans="1:4" x14ac:dyDescent="0.35">
      <c r="A665352" s="1"/>
      <c r="B665352" s="1"/>
      <c r="C665352" s="1"/>
      <c r="D665352" s="1"/>
    </row>
    <row r="665371" spans="1:4" x14ac:dyDescent="0.35">
      <c r="A665371" s="1"/>
      <c r="B665371" s="1"/>
      <c r="C665371" s="1"/>
      <c r="D665371" s="1"/>
    </row>
    <row r="665390" spans="1:4" x14ac:dyDescent="0.35">
      <c r="A665390" s="1"/>
      <c r="B665390" s="1"/>
      <c r="C665390" s="1"/>
      <c r="D665390" s="1"/>
    </row>
    <row r="665409" spans="1:4" x14ac:dyDescent="0.35">
      <c r="A665409" s="1"/>
      <c r="B665409" s="1"/>
      <c r="C665409" s="1"/>
      <c r="D665409" s="1"/>
    </row>
    <row r="665428" spans="1:4" x14ac:dyDescent="0.35">
      <c r="A665428" s="1"/>
      <c r="B665428" s="1"/>
      <c r="C665428" s="1"/>
      <c r="D665428" s="1"/>
    </row>
    <row r="665447" spans="1:4" x14ac:dyDescent="0.35">
      <c r="A665447" s="1"/>
      <c r="B665447" s="1"/>
      <c r="C665447" s="1"/>
      <c r="D665447" s="1"/>
    </row>
    <row r="665466" spans="1:4" x14ac:dyDescent="0.35">
      <c r="A665466" s="1"/>
      <c r="B665466" s="1"/>
      <c r="C665466" s="1"/>
      <c r="D665466" s="1"/>
    </row>
    <row r="665485" spans="1:4" x14ac:dyDescent="0.35">
      <c r="A665485" s="1"/>
      <c r="B665485" s="1"/>
      <c r="C665485" s="1"/>
      <c r="D665485" s="1"/>
    </row>
    <row r="665504" spans="1:4" x14ac:dyDescent="0.35">
      <c r="A665504" s="1"/>
      <c r="B665504" s="1"/>
      <c r="C665504" s="1"/>
      <c r="D665504" s="1"/>
    </row>
    <row r="665523" spans="1:4" x14ac:dyDescent="0.35">
      <c r="A665523" s="1"/>
      <c r="B665523" s="1"/>
      <c r="C665523" s="1"/>
      <c r="D665523" s="1"/>
    </row>
    <row r="665542" spans="1:4" x14ac:dyDescent="0.35">
      <c r="A665542" s="1"/>
      <c r="B665542" s="1"/>
      <c r="C665542" s="1"/>
      <c r="D665542" s="1"/>
    </row>
    <row r="665561" spans="1:4" x14ac:dyDescent="0.35">
      <c r="A665561" s="1"/>
      <c r="B665561" s="1"/>
      <c r="C665561" s="1"/>
      <c r="D665561" s="1"/>
    </row>
    <row r="665580" spans="1:4" x14ac:dyDescent="0.35">
      <c r="A665580" s="1"/>
      <c r="B665580" s="1"/>
      <c r="C665580" s="1"/>
      <c r="D665580" s="1"/>
    </row>
    <row r="665599" spans="1:4" x14ac:dyDescent="0.35">
      <c r="A665599" s="1"/>
      <c r="B665599" s="1"/>
      <c r="C665599" s="1"/>
      <c r="D665599" s="1"/>
    </row>
    <row r="665618" spans="1:4" x14ac:dyDescent="0.35">
      <c r="A665618" s="1"/>
      <c r="B665618" s="1"/>
      <c r="C665618" s="1"/>
      <c r="D665618" s="1"/>
    </row>
    <row r="665637" spans="1:4" x14ac:dyDescent="0.35">
      <c r="A665637" s="1"/>
      <c r="B665637" s="1"/>
      <c r="C665637" s="1"/>
      <c r="D665637" s="1"/>
    </row>
    <row r="665656" spans="1:4" x14ac:dyDescent="0.35">
      <c r="A665656" s="1"/>
      <c r="B665656" s="1"/>
      <c r="C665656" s="1"/>
      <c r="D665656" s="1"/>
    </row>
    <row r="665675" spans="1:4" x14ac:dyDescent="0.35">
      <c r="A665675" s="1"/>
      <c r="B665675" s="1"/>
      <c r="C665675" s="1"/>
      <c r="D665675" s="1"/>
    </row>
    <row r="665694" spans="1:4" x14ac:dyDescent="0.35">
      <c r="A665694" s="1"/>
      <c r="B665694" s="1"/>
      <c r="C665694" s="1"/>
      <c r="D665694" s="1"/>
    </row>
    <row r="665713" spans="1:4" x14ac:dyDescent="0.35">
      <c r="A665713" s="1"/>
      <c r="B665713" s="1"/>
      <c r="C665713" s="1"/>
      <c r="D665713" s="1"/>
    </row>
    <row r="665732" spans="1:4" x14ac:dyDescent="0.35">
      <c r="A665732" s="1"/>
      <c r="B665732" s="1"/>
      <c r="C665732" s="1"/>
      <c r="D665732" s="1"/>
    </row>
    <row r="665751" spans="1:4" x14ac:dyDescent="0.35">
      <c r="A665751" s="1"/>
      <c r="B665751" s="1"/>
      <c r="C665751" s="1"/>
      <c r="D665751" s="1"/>
    </row>
    <row r="665770" spans="1:4" x14ac:dyDescent="0.35">
      <c r="A665770" s="1"/>
      <c r="B665770" s="1"/>
      <c r="C665770" s="1"/>
      <c r="D665770" s="1"/>
    </row>
    <row r="665789" spans="1:4" x14ac:dyDescent="0.35">
      <c r="A665789" s="1"/>
      <c r="B665789" s="1"/>
      <c r="C665789" s="1"/>
      <c r="D665789" s="1"/>
    </row>
    <row r="665808" spans="1:4" x14ac:dyDescent="0.35">
      <c r="A665808" s="1"/>
      <c r="B665808" s="1"/>
      <c r="C665808" s="1"/>
      <c r="D665808" s="1"/>
    </row>
    <row r="665827" spans="1:4" x14ac:dyDescent="0.35">
      <c r="A665827" s="1"/>
      <c r="B665827" s="1"/>
      <c r="C665827" s="1"/>
      <c r="D665827" s="1"/>
    </row>
    <row r="665846" spans="1:4" x14ac:dyDescent="0.35">
      <c r="A665846" s="1"/>
      <c r="B665846" s="1"/>
      <c r="C665846" s="1"/>
      <c r="D665846" s="1"/>
    </row>
    <row r="665865" spans="1:4" x14ac:dyDescent="0.35">
      <c r="A665865" s="1"/>
      <c r="B665865" s="1"/>
      <c r="C665865" s="1"/>
      <c r="D665865" s="1"/>
    </row>
    <row r="665884" spans="1:4" x14ac:dyDescent="0.35">
      <c r="A665884" s="1"/>
      <c r="B665884" s="1"/>
      <c r="C665884" s="1"/>
      <c r="D665884" s="1"/>
    </row>
    <row r="665903" spans="1:4" x14ac:dyDescent="0.35">
      <c r="A665903" s="1"/>
      <c r="B665903" s="1"/>
      <c r="C665903" s="1"/>
      <c r="D665903" s="1"/>
    </row>
    <row r="665922" spans="1:4" x14ac:dyDescent="0.35">
      <c r="A665922" s="1"/>
      <c r="B665922" s="1"/>
      <c r="C665922" s="1"/>
      <c r="D665922" s="1"/>
    </row>
    <row r="665941" spans="1:4" x14ac:dyDescent="0.35">
      <c r="A665941" s="1"/>
      <c r="B665941" s="1"/>
      <c r="C665941" s="1"/>
      <c r="D665941" s="1"/>
    </row>
    <row r="665960" spans="1:4" x14ac:dyDescent="0.35">
      <c r="A665960" s="1"/>
      <c r="B665960" s="1"/>
      <c r="C665960" s="1"/>
      <c r="D665960" s="1"/>
    </row>
    <row r="665979" spans="1:4" x14ac:dyDescent="0.35">
      <c r="A665979" s="1"/>
      <c r="B665979" s="1"/>
      <c r="C665979" s="1"/>
      <c r="D665979" s="1"/>
    </row>
    <row r="665998" spans="1:4" x14ac:dyDescent="0.35">
      <c r="A665998" s="1"/>
      <c r="B665998" s="1"/>
      <c r="C665998" s="1"/>
      <c r="D665998" s="1"/>
    </row>
    <row r="666017" spans="1:4" x14ac:dyDescent="0.35">
      <c r="A666017" s="1"/>
      <c r="B666017" s="1"/>
      <c r="C666017" s="1"/>
      <c r="D666017" s="1"/>
    </row>
    <row r="666036" spans="1:4" x14ac:dyDescent="0.35">
      <c r="A666036" s="1"/>
      <c r="B666036" s="1"/>
      <c r="C666036" s="1"/>
      <c r="D666036" s="1"/>
    </row>
    <row r="666055" spans="1:4" x14ac:dyDescent="0.35">
      <c r="A666055" s="1"/>
      <c r="B666055" s="1"/>
      <c r="C666055" s="1"/>
      <c r="D666055" s="1"/>
    </row>
    <row r="666074" spans="1:4" x14ac:dyDescent="0.35">
      <c r="A666074" s="1"/>
      <c r="B666074" s="1"/>
      <c r="C666074" s="1"/>
      <c r="D666074" s="1"/>
    </row>
    <row r="666093" spans="1:4" x14ac:dyDescent="0.35">
      <c r="A666093" s="1"/>
      <c r="B666093" s="1"/>
      <c r="C666093" s="1"/>
      <c r="D666093" s="1"/>
    </row>
    <row r="666112" spans="1:4" x14ac:dyDescent="0.35">
      <c r="A666112" s="1"/>
      <c r="B666112" s="1"/>
      <c r="C666112" s="1"/>
      <c r="D666112" s="1"/>
    </row>
    <row r="666131" spans="1:4" x14ac:dyDescent="0.35">
      <c r="A666131" s="1"/>
      <c r="B666131" s="1"/>
      <c r="C666131" s="1"/>
      <c r="D666131" s="1"/>
    </row>
    <row r="666150" spans="1:4" x14ac:dyDescent="0.35">
      <c r="A666150" s="1"/>
      <c r="B666150" s="1"/>
      <c r="C666150" s="1"/>
      <c r="D666150" s="1"/>
    </row>
    <row r="666169" spans="1:4" x14ac:dyDescent="0.35">
      <c r="A666169" s="1"/>
      <c r="B666169" s="1"/>
      <c r="C666169" s="1"/>
      <c r="D666169" s="1"/>
    </row>
    <row r="666188" spans="1:4" x14ac:dyDescent="0.35">
      <c r="A666188" s="1"/>
      <c r="B666188" s="1"/>
      <c r="C666188" s="1"/>
      <c r="D666188" s="1"/>
    </row>
    <row r="666207" spans="1:4" x14ac:dyDescent="0.35">
      <c r="A666207" s="1"/>
      <c r="B666207" s="1"/>
      <c r="C666207" s="1"/>
      <c r="D666207" s="1"/>
    </row>
    <row r="666226" spans="1:4" x14ac:dyDescent="0.35">
      <c r="A666226" s="1"/>
      <c r="B666226" s="1"/>
      <c r="C666226" s="1"/>
      <c r="D666226" s="1"/>
    </row>
    <row r="666245" spans="1:4" x14ac:dyDescent="0.35">
      <c r="A666245" s="1"/>
      <c r="B666245" s="1"/>
      <c r="C666245" s="1"/>
      <c r="D666245" s="1"/>
    </row>
    <row r="666264" spans="1:4" x14ac:dyDescent="0.35">
      <c r="A666264" s="1"/>
      <c r="B666264" s="1"/>
      <c r="C666264" s="1"/>
      <c r="D666264" s="1"/>
    </row>
    <row r="666283" spans="1:4" x14ac:dyDescent="0.35">
      <c r="A666283" s="1"/>
      <c r="B666283" s="1"/>
      <c r="C666283" s="1"/>
      <c r="D666283" s="1"/>
    </row>
    <row r="666302" spans="1:4" x14ac:dyDescent="0.35">
      <c r="A666302" s="1"/>
      <c r="B666302" s="1"/>
      <c r="C666302" s="1"/>
      <c r="D666302" s="1"/>
    </row>
    <row r="666321" spans="1:4" x14ac:dyDescent="0.35">
      <c r="A666321" s="1"/>
      <c r="B666321" s="1"/>
      <c r="C666321" s="1"/>
      <c r="D666321" s="1"/>
    </row>
    <row r="666340" spans="1:4" x14ac:dyDescent="0.35">
      <c r="A666340" s="1"/>
      <c r="B666340" s="1"/>
      <c r="C666340" s="1"/>
      <c r="D666340" s="1"/>
    </row>
    <row r="666359" spans="1:4" x14ac:dyDescent="0.35">
      <c r="A666359" s="1"/>
      <c r="B666359" s="1"/>
      <c r="C666359" s="1"/>
      <c r="D666359" s="1"/>
    </row>
    <row r="666378" spans="1:4" x14ac:dyDescent="0.35">
      <c r="A666378" s="1"/>
      <c r="B666378" s="1"/>
      <c r="C666378" s="1"/>
      <c r="D666378" s="1"/>
    </row>
    <row r="666397" spans="1:4" x14ac:dyDescent="0.35">
      <c r="A666397" s="1"/>
      <c r="B666397" s="1"/>
      <c r="C666397" s="1"/>
      <c r="D666397" s="1"/>
    </row>
    <row r="666416" spans="1:4" x14ac:dyDescent="0.35">
      <c r="A666416" s="1"/>
      <c r="B666416" s="1"/>
      <c r="C666416" s="1"/>
      <c r="D666416" s="1"/>
    </row>
    <row r="666435" spans="1:4" x14ac:dyDescent="0.35">
      <c r="A666435" s="1"/>
      <c r="B666435" s="1"/>
      <c r="C666435" s="1"/>
      <c r="D666435" s="1"/>
    </row>
    <row r="666454" spans="1:4" x14ac:dyDescent="0.35">
      <c r="A666454" s="1"/>
      <c r="B666454" s="1"/>
      <c r="C666454" s="1"/>
      <c r="D666454" s="1"/>
    </row>
    <row r="666473" spans="1:4" x14ac:dyDescent="0.35">
      <c r="A666473" s="1"/>
      <c r="B666473" s="1"/>
      <c r="C666473" s="1"/>
      <c r="D666473" s="1"/>
    </row>
    <row r="666492" spans="1:4" x14ac:dyDescent="0.35">
      <c r="A666492" s="1"/>
      <c r="B666492" s="1"/>
      <c r="C666492" s="1"/>
      <c r="D666492" s="1"/>
    </row>
    <row r="666511" spans="1:4" x14ac:dyDescent="0.35">
      <c r="A666511" s="1"/>
      <c r="B666511" s="1"/>
      <c r="C666511" s="1"/>
      <c r="D666511" s="1"/>
    </row>
    <row r="666530" spans="1:4" x14ac:dyDescent="0.35">
      <c r="A666530" s="1"/>
      <c r="B666530" s="1"/>
      <c r="C666530" s="1"/>
      <c r="D666530" s="1"/>
    </row>
    <row r="666549" spans="1:4" x14ac:dyDescent="0.35">
      <c r="A666549" s="1"/>
      <c r="B666549" s="1"/>
      <c r="C666549" s="1"/>
      <c r="D666549" s="1"/>
    </row>
    <row r="666568" spans="1:4" x14ac:dyDescent="0.35">
      <c r="A666568" s="1"/>
      <c r="B666568" s="1"/>
      <c r="C666568" s="1"/>
      <c r="D666568" s="1"/>
    </row>
    <row r="666587" spans="1:4" x14ac:dyDescent="0.35">
      <c r="A666587" s="1"/>
      <c r="B666587" s="1"/>
      <c r="C666587" s="1"/>
      <c r="D666587" s="1"/>
    </row>
    <row r="666606" spans="1:4" x14ac:dyDescent="0.35">
      <c r="A666606" s="1"/>
      <c r="B666606" s="1"/>
      <c r="C666606" s="1"/>
      <c r="D666606" s="1"/>
    </row>
    <row r="666625" spans="1:4" x14ac:dyDescent="0.35">
      <c r="A666625" s="1"/>
      <c r="B666625" s="1"/>
      <c r="C666625" s="1"/>
      <c r="D666625" s="1"/>
    </row>
    <row r="666644" spans="1:4" x14ac:dyDescent="0.35">
      <c r="A666644" s="1"/>
      <c r="B666644" s="1"/>
      <c r="C666644" s="1"/>
      <c r="D666644" s="1"/>
    </row>
    <row r="666663" spans="1:4" x14ac:dyDescent="0.35">
      <c r="A666663" s="1"/>
      <c r="B666663" s="1"/>
      <c r="C666663" s="1"/>
      <c r="D666663" s="1"/>
    </row>
    <row r="666682" spans="1:4" x14ac:dyDescent="0.35">
      <c r="A666682" s="1"/>
      <c r="B666682" s="1"/>
      <c r="C666682" s="1"/>
      <c r="D666682" s="1"/>
    </row>
    <row r="666701" spans="1:4" x14ac:dyDescent="0.35">
      <c r="A666701" s="1"/>
      <c r="B666701" s="1"/>
      <c r="C666701" s="1"/>
      <c r="D666701" s="1"/>
    </row>
    <row r="666720" spans="1:4" x14ac:dyDescent="0.35">
      <c r="A666720" s="1"/>
      <c r="B666720" s="1"/>
      <c r="C666720" s="1"/>
      <c r="D666720" s="1"/>
    </row>
    <row r="666739" spans="1:4" x14ac:dyDescent="0.35">
      <c r="A666739" s="1"/>
      <c r="B666739" s="1"/>
      <c r="C666739" s="1"/>
      <c r="D666739" s="1"/>
    </row>
    <row r="666758" spans="1:4" x14ac:dyDescent="0.35">
      <c r="A666758" s="1"/>
      <c r="B666758" s="1"/>
      <c r="C666758" s="1"/>
      <c r="D666758" s="1"/>
    </row>
    <row r="666777" spans="1:4" x14ac:dyDescent="0.35">
      <c r="A666777" s="1"/>
      <c r="B666777" s="1"/>
      <c r="C666777" s="1"/>
      <c r="D666777" s="1"/>
    </row>
    <row r="666796" spans="1:4" x14ac:dyDescent="0.35">
      <c r="A666796" s="1"/>
      <c r="B666796" s="1"/>
      <c r="C666796" s="1"/>
      <c r="D666796" s="1"/>
    </row>
    <row r="666815" spans="1:4" x14ac:dyDescent="0.35">
      <c r="A666815" s="1"/>
      <c r="B666815" s="1"/>
      <c r="C666815" s="1"/>
      <c r="D666815" s="1"/>
    </row>
    <row r="666834" spans="1:4" x14ac:dyDescent="0.35">
      <c r="A666834" s="1"/>
      <c r="B666834" s="1"/>
      <c r="C666834" s="1"/>
      <c r="D666834" s="1"/>
    </row>
    <row r="666853" spans="1:4" x14ac:dyDescent="0.35">
      <c r="A666853" s="1"/>
      <c r="B666853" s="1"/>
      <c r="C666853" s="1"/>
      <c r="D666853" s="1"/>
    </row>
    <row r="666872" spans="1:4" x14ac:dyDescent="0.35">
      <c r="A666872" s="1"/>
      <c r="B666872" s="1"/>
      <c r="C666872" s="1"/>
      <c r="D666872" s="1"/>
    </row>
    <row r="666891" spans="1:4" x14ac:dyDescent="0.35">
      <c r="A666891" s="1"/>
      <c r="B666891" s="1"/>
      <c r="C666891" s="1"/>
      <c r="D666891" s="1"/>
    </row>
    <row r="666910" spans="1:4" x14ac:dyDescent="0.35">
      <c r="A666910" s="1"/>
      <c r="B666910" s="1"/>
      <c r="C666910" s="1"/>
      <c r="D666910" s="1"/>
    </row>
    <row r="666929" spans="1:4" x14ac:dyDescent="0.35">
      <c r="A666929" s="1"/>
      <c r="B666929" s="1"/>
      <c r="C666929" s="1"/>
      <c r="D666929" s="1"/>
    </row>
    <row r="666948" spans="1:4" x14ac:dyDescent="0.35">
      <c r="A666948" s="1"/>
      <c r="B666948" s="1"/>
      <c r="C666948" s="1"/>
      <c r="D666948" s="1"/>
    </row>
    <row r="666967" spans="1:4" x14ac:dyDescent="0.35">
      <c r="A666967" s="1"/>
      <c r="B666967" s="1"/>
      <c r="C666967" s="1"/>
      <c r="D666967" s="1"/>
    </row>
    <row r="666986" spans="1:4" x14ac:dyDescent="0.35">
      <c r="A666986" s="1"/>
      <c r="B666986" s="1"/>
      <c r="C666986" s="1"/>
      <c r="D666986" s="1"/>
    </row>
    <row r="667005" spans="1:4" x14ac:dyDescent="0.35">
      <c r="A667005" s="1"/>
      <c r="B667005" s="1"/>
      <c r="C667005" s="1"/>
      <c r="D667005" s="1"/>
    </row>
    <row r="667024" spans="1:4" x14ac:dyDescent="0.35">
      <c r="A667024" s="1"/>
      <c r="B667024" s="1"/>
      <c r="C667024" s="1"/>
      <c r="D667024" s="1"/>
    </row>
    <row r="667043" spans="1:4" x14ac:dyDescent="0.35">
      <c r="A667043" s="1"/>
      <c r="B667043" s="1"/>
      <c r="C667043" s="1"/>
      <c r="D667043" s="1"/>
    </row>
    <row r="667062" spans="1:4" x14ac:dyDescent="0.35">
      <c r="A667062" s="1"/>
      <c r="B667062" s="1"/>
      <c r="C667062" s="1"/>
      <c r="D667062" s="1"/>
    </row>
    <row r="667081" spans="1:4" x14ac:dyDescent="0.35">
      <c r="A667081" s="1"/>
      <c r="B667081" s="1"/>
      <c r="C667081" s="1"/>
      <c r="D667081" s="1"/>
    </row>
    <row r="667100" spans="1:4" x14ac:dyDescent="0.35">
      <c r="A667100" s="1"/>
      <c r="B667100" s="1"/>
      <c r="C667100" s="1"/>
      <c r="D667100" s="1"/>
    </row>
    <row r="667119" spans="1:4" x14ac:dyDescent="0.35">
      <c r="A667119" s="1"/>
      <c r="B667119" s="1"/>
      <c r="C667119" s="1"/>
      <c r="D667119" s="1"/>
    </row>
    <row r="667138" spans="1:4" x14ac:dyDescent="0.35">
      <c r="A667138" s="1"/>
      <c r="B667138" s="1"/>
      <c r="C667138" s="1"/>
      <c r="D667138" s="1"/>
    </row>
    <row r="667157" spans="1:4" x14ac:dyDescent="0.35">
      <c r="A667157" s="1"/>
      <c r="B667157" s="1"/>
      <c r="C667157" s="1"/>
      <c r="D667157" s="1"/>
    </row>
    <row r="667176" spans="1:4" x14ac:dyDescent="0.35">
      <c r="A667176" s="1"/>
      <c r="B667176" s="1"/>
      <c r="C667176" s="1"/>
      <c r="D667176" s="1"/>
    </row>
    <row r="667195" spans="1:4" x14ac:dyDescent="0.35">
      <c r="A667195" s="1"/>
      <c r="B667195" s="1"/>
      <c r="C667195" s="1"/>
      <c r="D667195" s="1"/>
    </row>
    <row r="667214" spans="1:4" x14ac:dyDescent="0.35">
      <c r="A667214" s="1"/>
      <c r="B667214" s="1"/>
      <c r="C667214" s="1"/>
      <c r="D667214" s="1"/>
    </row>
    <row r="667233" spans="1:4" x14ac:dyDescent="0.35">
      <c r="A667233" s="1"/>
      <c r="B667233" s="1"/>
      <c r="C667233" s="1"/>
      <c r="D667233" s="1"/>
    </row>
    <row r="667252" spans="1:4" x14ac:dyDescent="0.35">
      <c r="A667252" s="1"/>
      <c r="B667252" s="1"/>
      <c r="C667252" s="1"/>
      <c r="D667252" s="1"/>
    </row>
    <row r="667271" spans="1:4" x14ac:dyDescent="0.35">
      <c r="A667271" s="1"/>
      <c r="B667271" s="1"/>
      <c r="C667271" s="1"/>
      <c r="D667271" s="1"/>
    </row>
    <row r="667290" spans="1:4" x14ac:dyDescent="0.35">
      <c r="A667290" s="1"/>
      <c r="B667290" s="1"/>
      <c r="C667290" s="1"/>
      <c r="D667290" s="1"/>
    </row>
    <row r="667309" spans="1:4" x14ac:dyDescent="0.35">
      <c r="A667309" s="1"/>
      <c r="B667309" s="1"/>
      <c r="C667309" s="1"/>
      <c r="D667309" s="1"/>
    </row>
    <row r="667328" spans="1:4" x14ac:dyDescent="0.35">
      <c r="A667328" s="1"/>
      <c r="B667328" s="1"/>
      <c r="C667328" s="1"/>
      <c r="D667328" s="1"/>
    </row>
    <row r="667347" spans="1:4" x14ac:dyDescent="0.35">
      <c r="A667347" s="1"/>
      <c r="B667347" s="1"/>
      <c r="C667347" s="1"/>
      <c r="D667347" s="1"/>
    </row>
    <row r="667366" spans="1:4" x14ac:dyDescent="0.35">
      <c r="A667366" s="1"/>
      <c r="B667366" s="1"/>
      <c r="C667366" s="1"/>
      <c r="D667366" s="1"/>
    </row>
    <row r="667385" spans="1:4" x14ac:dyDescent="0.35">
      <c r="A667385" s="1"/>
      <c r="B667385" s="1"/>
      <c r="C667385" s="1"/>
      <c r="D667385" s="1"/>
    </row>
    <row r="667404" spans="1:4" x14ac:dyDescent="0.35">
      <c r="A667404" s="1"/>
      <c r="B667404" s="1"/>
      <c r="C667404" s="1"/>
      <c r="D667404" s="1"/>
    </row>
    <row r="667423" spans="1:4" x14ac:dyDescent="0.35">
      <c r="A667423" s="1"/>
      <c r="B667423" s="1"/>
      <c r="C667423" s="1"/>
      <c r="D667423" s="1"/>
    </row>
    <row r="667442" spans="1:4" x14ac:dyDescent="0.35">
      <c r="A667442" s="1"/>
      <c r="B667442" s="1"/>
      <c r="C667442" s="1"/>
      <c r="D667442" s="1"/>
    </row>
    <row r="667461" spans="1:4" x14ac:dyDescent="0.35">
      <c r="A667461" s="1"/>
      <c r="B667461" s="1"/>
      <c r="C667461" s="1"/>
      <c r="D667461" s="1"/>
    </row>
    <row r="667480" spans="1:4" x14ac:dyDescent="0.35">
      <c r="A667480" s="1"/>
      <c r="B667480" s="1"/>
      <c r="C667480" s="1"/>
      <c r="D667480" s="1"/>
    </row>
    <row r="667499" spans="1:4" x14ac:dyDescent="0.35">
      <c r="A667499" s="1"/>
      <c r="B667499" s="1"/>
      <c r="C667499" s="1"/>
      <c r="D667499" s="1"/>
    </row>
    <row r="667518" spans="1:4" x14ac:dyDescent="0.35">
      <c r="A667518" s="1"/>
      <c r="B667518" s="1"/>
      <c r="C667518" s="1"/>
      <c r="D667518" s="1"/>
    </row>
    <row r="667537" spans="1:4" x14ac:dyDescent="0.35">
      <c r="A667537" s="1"/>
      <c r="B667537" s="1"/>
      <c r="C667537" s="1"/>
      <c r="D667537" s="1"/>
    </row>
    <row r="667556" spans="1:4" x14ac:dyDescent="0.35">
      <c r="A667556" s="1"/>
      <c r="B667556" s="1"/>
      <c r="C667556" s="1"/>
      <c r="D667556" s="1"/>
    </row>
    <row r="667575" spans="1:4" x14ac:dyDescent="0.35">
      <c r="A667575" s="1"/>
      <c r="B667575" s="1"/>
      <c r="C667575" s="1"/>
      <c r="D667575" s="1"/>
    </row>
    <row r="667594" spans="1:4" x14ac:dyDescent="0.35">
      <c r="A667594" s="1"/>
      <c r="B667594" s="1"/>
      <c r="C667594" s="1"/>
      <c r="D667594" s="1"/>
    </row>
    <row r="667613" spans="1:4" x14ac:dyDescent="0.35">
      <c r="A667613" s="1"/>
      <c r="B667613" s="1"/>
      <c r="C667613" s="1"/>
      <c r="D667613" s="1"/>
    </row>
    <row r="667632" spans="1:4" x14ac:dyDescent="0.35">
      <c r="A667632" s="1"/>
      <c r="B667632" s="1"/>
      <c r="C667632" s="1"/>
      <c r="D667632" s="1"/>
    </row>
    <row r="667651" spans="1:4" x14ac:dyDescent="0.35">
      <c r="A667651" s="1"/>
      <c r="B667651" s="1"/>
      <c r="C667651" s="1"/>
      <c r="D667651" s="1"/>
    </row>
    <row r="667670" spans="1:4" x14ac:dyDescent="0.35">
      <c r="A667670" s="1"/>
      <c r="B667670" s="1"/>
      <c r="C667670" s="1"/>
      <c r="D667670" s="1"/>
    </row>
    <row r="667689" spans="1:4" x14ac:dyDescent="0.35">
      <c r="A667689" s="1"/>
      <c r="B667689" s="1"/>
      <c r="C667689" s="1"/>
      <c r="D667689" s="1"/>
    </row>
    <row r="667708" spans="1:4" x14ac:dyDescent="0.35">
      <c r="A667708" s="1"/>
      <c r="B667708" s="1"/>
      <c r="C667708" s="1"/>
      <c r="D667708" s="1"/>
    </row>
    <row r="667727" spans="1:4" x14ac:dyDescent="0.35">
      <c r="A667727" s="1"/>
      <c r="B667727" s="1"/>
      <c r="C667727" s="1"/>
      <c r="D667727" s="1"/>
    </row>
    <row r="667746" spans="1:4" x14ac:dyDescent="0.35">
      <c r="A667746" s="1"/>
      <c r="B667746" s="1"/>
      <c r="C667746" s="1"/>
      <c r="D667746" s="1"/>
    </row>
    <row r="667765" spans="1:4" x14ac:dyDescent="0.35">
      <c r="A667765" s="1"/>
      <c r="B667765" s="1"/>
      <c r="C667765" s="1"/>
      <c r="D667765" s="1"/>
    </row>
    <row r="667784" spans="1:4" x14ac:dyDescent="0.35">
      <c r="A667784" s="1"/>
      <c r="B667784" s="1"/>
      <c r="C667784" s="1"/>
      <c r="D667784" s="1"/>
    </row>
    <row r="667803" spans="1:4" x14ac:dyDescent="0.35">
      <c r="A667803" s="1"/>
      <c r="B667803" s="1"/>
      <c r="C667803" s="1"/>
      <c r="D667803" s="1"/>
    </row>
    <row r="667822" spans="1:4" x14ac:dyDescent="0.35">
      <c r="A667822" s="1"/>
      <c r="B667822" s="1"/>
      <c r="C667822" s="1"/>
      <c r="D667822" s="1"/>
    </row>
    <row r="667841" spans="1:4" x14ac:dyDescent="0.35">
      <c r="A667841" s="1"/>
      <c r="B667841" s="1"/>
      <c r="C667841" s="1"/>
      <c r="D667841" s="1"/>
    </row>
    <row r="667860" spans="1:4" x14ac:dyDescent="0.35">
      <c r="A667860" s="1"/>
      <c r="B667860" s="1"/>
      <c r="C667860" s="1"/>
      <c r="D667860" s="1"/>
    </row>
    <row r="667879" spans="1:4" x14ac:dyDescent="0.35">
      <c r="A667879" s="1"/>
      <c r="B667879" s="1"/>
      <c r="C667879" s="1"/>
      <c r="D667879" s="1"/>
    </row>
    <row r="667898" spans="1:4" x14ac:dyDescent="0.35">
      <c r="A667898" s="1"/>
      <c r="B667898" s="1"/>
      <c r="C667898" s="1"/>
      <c r="D667898" s="1"/>
    </row>
    <row r="667917" spans="1:4" x14ac:dyDescent="0.35">
      <c r="A667917" s="1"/>
      <c r="B667917" s="1"/>
      <c r="C667917" s="1"/>
      <c r="D667917" s="1"/>
    </row>
    <row r="667936" spans="1:4" x14ac:dyDescent="0.35">
      <c r="A667936" s="1"/>
      <c r="B667936" s="1"/>
      <c r="C667936" s="1"/>
      <c r="D667936" s="1"/>
    </row>
    <row r="667955" spans="1:4" x14ac:dyDescent="0.35">
      <c r="A667955" s="1"/>
      <c r="B667955" s="1"/>
      <c r="C667955" s="1"/>
      <c r="D667955" s="1"/>
    </row>
    <row r="667974" spans="1:4" x14ac:dyDescent="0.35">
      <c r="A667974" s="1"/>
      <c r="B667974" s="1"/>
      <c r="C667974" s="1"/>
      <c r="D667974" s="1"/>
    </row>
    <row r="667993" spans="1:4" x14ac:dyDescent="0.35">
      <c r="A667993" s="1"/>
      <c r="B667993" s="1"/>
      <c r="C667993" s="1"/>
      <c r="D667993" s="1"/>
    </row>
    <row r="668012" spans="1:4" x14ac:dyDescent="0.35">
      <c r="A668012" s="1"/>
      <c r="B668012" s="1"/>
      <c r="C668012" s="1"/>
      <c r="D668012" s="1"/>
    </row>
    <row r="668031" spans="1:4" x14ac:dyDescent="0.35">
      <c r="A668031" s="1"/>
      <c r="B668031" s="1"/>
      <c r="C668031" s="1"/>
      <c r="D668031" s="1"/>
    </row>
    <row r="668050" spans="1:4" x14ac:dyDescent="0.35">
      <c r="A668050" s="1"/>
      <c r="B668050" s="1"/>
      <c r="C668050" s="1"/>
      <c r="D668050" s="1"/>
    </row>
    <row r="668069" spans="1:4" x14ac:dyDescent="0.35">
      <c r="A668069" s="1"/>
      <c r="B668069" s="1"/>
      <c r="C668069" s="1"/>
      <c r="D668069" s="1"/>
    </row>
    <row r="668088" spans="1:4" x14ac:dyDescent="0.35">
      <c r="A668088" s="1"/>
      <c r="B668088" s="1"/>
      <c r="C668088" s="1"/>
      <c r="D668088" s="1"/>
    </row>
    <row r="668107" spans="1:4" x14ac:dyDescent="0.35">
      <c r="A668107" s="1"/>
      <c r="B668107" s="1"/>
      <c r="C668107" s="1"/>
      <c r="D668107" s="1"/>
    </row>
    <row r="668126" spans="1:4" x14ac:dyDescent="0.35">
      <c r="A668126" s="1"/>
      <c r="B668126" s="1"/>
      <c r="C668126" s="1"/>
      <c r="D668126" s="1"/>
    </row>
    <row r="668145" spans="1:4" x14ac:dyDescent="0.35">
      <c r="A668145" s="1"/>
      <c r="B668145" s="1"/>
      <c r="C668145" s="1"/>
      <c r="D668145" s="1"/>
    </row>
    <row r="668164" spans="1:4" x14ac:dyDescent="0.35">
      <c r="A668164" s="1"/>
      <c r="B668164" s="1"/>
      <c r="C668164" s="1"/>
      <c r="D668164" s="1"/>
    </row>
    <row r="668183" spans="1:4" x14ac:dyDescent="0.35">
      <c r="A668183" s="1"/>
      <c r="B668183" s="1"/>
      <c r="C668183" s="1"/>
      <c r="D668183" s="1"/>
    </row>
    <row r="668202" spans="1:4" x14ac:dyDescent="0.35">
      <c r="A668202" s="1"/>
      <c r="B668202" s="1"/>
      <c r="C668202" s="1"/>
      <c r="D668202" s="1"/>
    </row>
    <row r="668221" spans="1:4" x14ac:dyDescent="0.35">
      <c r="A668221" s="1"/>
      <c r="B668221" s="1"/>
      <c r="C668221" s="1"/>
      <c r="D668221" s="1"/>
    </row>
    <row r="668240" spans="1:4" x14ac:dyDescent="0.35">
      <c r="A668240" s="1"/>
      <c r="B668240" s="1"/>
      <c r="C668240" s="1"/>
      <c r="D668240" s="1"/>
    </row>
    <row r="668259" spans="1:4" x14ac:dyDescent="0.35">
      <c r="A668259" s="1"/>
      <c r="B668259" s="1"/>
      <c r="C668259" s="1"/>
      <c r="D668259" s="1"/>
    </row>
    <row r="668278" spans="1:4" x14ac:dyDescent="0.35">
      <c r="A668278" s="1"/>
      <c r="B668278" s="1"/>
      <c r="C668278" s="1"/>
      <c r="D668278" s="1"/>
    </row>
    <row r="668297" spans="1:4" x14ac:dyDescent="0.35">
      <c r="A668297" s="1"/>
      <c r="B668297" s="1"/>
      <c r="C668297" s="1"/>
      <c r="D668297" s="1"/>
    </row>
    <row r="668316" spans="1:4" x14ac:dyDescent="0.35">
      <c r="A668316" s="1"/>
      <c r="B668316" s="1"/>
      <c r="C668316" s="1"/>
      <c r="D668316" s="1"/>
    </row>
    <row r="668335" spans="1:4" x14ac:dyDescent="0.35">
      <c r="A668335" s="1"/>
      <c r="B668335" s="1"/>
      <c r="C668335" s="1"/>
      <c r="D668335" s="1"/>
    </row>
    <row r="668354" spans="1:4" x14ac:dyDescent="0.35">
      <c r="A668354" s="1"/>
      <c r="B668354" s="1"/>
      <c r="C668354" s="1"/>
      <c r="D668354" s="1"/>
    </row>
    <row r="668373" spans="1:4" x14ac:dyDescent="0.35">
      <c r="A668373" s="1"/>
      <c r="B668373" s="1"/>
      <c r="C668373" s="1"/>
      <c r="D668373" s="1"/>
    </row>
    <row r="668392" spans="1:4" x14ac:dyDescent="0.35">
      <c r="A668392" s="1"/>
      <c r="B668392" s="1"/>
      <c r="C668392" s="1"/>
      <c r="D668392" s="1"/>
    </row>
    <row r="668411" spans="1:4" x14ac:dyDescent="0.35">
      <c r="A668411" s="1"/>
      <c r="B668411" s="1"/>
      <c r="C668411" s="1"/>
      <c r="D668411" s="1"/>
    </row>
    <row r="668430" spans="1:4" x14ac:dyDescent="0.35">
      <c r="A668430" s="1"/>
      <c r="B668430" s="1"/>
      <c r="C668430" s="1"/>
      <c r="D668430" s="1"/>
    </row>
    <row r="668449" spans="1:4" x14ac:dyDescent="0.35">
      <c r="A668449" s="1"/>
      <c r="B668449" s="1"/>
      <c r="C668449" s="1"/>
      <c r="D668449" s="1"/>
    </row>
    <row r="668468" spans="1:4" x14ac:dyDescent="0.35">
      <c r="A668468" s="1"/>
      <c r="B668468" s="1"/>
      <c r="C668468" s="1"/>
      <c r="D668468" s="1"/>
    </row>
    <row r="668487" spans="1:4" x14ac:dyDescent="0.35">
      <c r="A668487" s="1"/>
      <c r="B668487" s="1"/>
      <c r="C668487" s="1"/>
      <c r="D668487" s="1"/>
    </row>
    <row r="668506" spans="1:4" x14ac:dyDescent="0.35">
      <c r="A668506" s="1"/>
      <c r="B668506" s="1"/>
      <c r="C668506" s="1"/>
      <c r="D668506" s="1"/>
    </row>
    <row r="668525" spans="1:4" x14ac:dyDescent="0.35">
      <c r="A668525" s="1"/>
      <c r="B668525" s="1"/>
      <c r="C668525" s="1"/>
      <c r="D668525" s="1"/>
    </row>
    <row r="668544" spans="1:4" x14ac:dyDescent="0.35">
      <c r="A668544" s="1"/>
      <c r="B668544" s="1"/>
      <c r="C668544" s="1"/>
      <c r="D668544" s="1"/>
    </row>
    <row r="668563" spans="1:4" x14ac:dyDescent="0.35">
      <c r="A668563" s="1"/>
      <c r="B668563" s="1"/>
      <c r="C668563" s="1"/>
      <c r="D668563" s="1"/>
    </row>
    <row r="668582" spans="1:4" x14ac:dyDescent="0.35">
      <c r="A668582" s="1"/>
      <c r="B668582" s="1"/>
      <c r="C668582" s="1"/>
      <c r="D668582" s="1"/>
    </row>
    <row r="668601" spans="1:4" x14ac:dyDescent="0.35">
      <c r="A668601" s="1"/>
      <c r="B668601" s="1"/>
      <c r="C668601" s="1"/>
      <c r="D668601" s="1"/>
    </row>
    <row r="668620" spans="1:4" x14ac:dyDescent="0.35">
      <c r="A668620" s="1"/>
      <c r="B668620" s="1"/>
      <c r="C668620" s="1"/>
      <c r="D668620" s="1"/>
    </row>
    <row r="668639" spans="1:4" x14ac:dyDescent="0.35">
      <c r="A668639" s="1"/>
      <c r="B668639" s="1"/>
      <c r="C668639" s="1"/>
      <c r="D668639" s="1"/>
    </row>
    <row r="668658" spans="1:4" x14ac:dyDescent="0.35">
      <c r="A668658" s="1"/>
      <c r="B668658" s="1"/>
      <c r="C668658" s="1"/>
      <c r="D668658" s="1"/>
    </row>
    <row r="668677" spans="1:4" x14ac:dyDescent="0.35">
      <c r="A668677" s="1"/>
      <c r="B668677" s="1"/>
      <c r="C668677" s="1"/>
      <c r="D668677" s="1"/>
    </row>
    <row r="668696" spans="1:4" x14ac:dyDescent="0.35">
      <c r="A668696" s="1"/>
      <c r="B668696" s="1"/>
      <c r="C668696" s="1"/>
      <c r="D668696" s="1"/>
    </row>
    <row r="668715" spans="1:4" x14ac:dyDescent="0.35">
      <c r="A668715" s="1"/>
      <c r="B668715" s="1"/>
      <c r="C668715" s="1"/>
      <c r="D668715" s="1"/>
    </row>
    <row r="668734" spans="1:4" x14ac:dyDescent="0.35">
      <c r="A668734" s="1"/>
      <c r="B668734" s="1"/>
      <c r="C668734" s="1"/>
      <c r="D668734" s="1"/>
    </row>
    <row r="668753" spans="1:4" x14ac:dyDescent="0.35">
      <c r="A668753" s="1"/>
      <c r="B668753" s="1"/>
      <c r="C668753" s="1"/>
      <c r="D668753" s="1"/>
    </row>
    <row r="668772" spans="1:4" x14ac:dyDescent="0.35">
      <c r="A668772" s="1"/>
      <c r="B668772" s="1"/>
      <c r="C668772" s="1"/>
      <c r="D668772" s="1"/>
    </row>
    <row r="668791" spans="1:4" x14ac:dyDescent="0.35">
      <c r="A668791" s="1"/>
      <c r="B668791" s="1"/>
      <c r="C668791" s="1"/>
      <c r="D668791" s="1"/>
    </row>
    <row r="668810" spans="1:4" x14ac:dyDescent="0.35">
      <c r="A668810" s="1"/>
      <c r="B668810" s="1"/>
      <c r="C668810" s="1"/>
      <c r="D668810" s="1"/>
    </row>
    <row r="668829" spans="1:4" x14ac:dyDescent="0.35">
      <c r="A668829" s="1"/>
      <c r="B668829" s="1"/>
      <c r="C668829" s="1"/>
      <c r="D668829" s="1"/>
    </row>
    <row r="668848" spans="1:4" x14ac:dyDescent="0.35">
      <c r="A668848" s="1"/>
      <c r="B668848" s="1"/>
      <c r="C668848" s="1"/>
      <c r="D668848" s="1"/>
    </row>
    <row r="668867" spans="1:4" x14ac:dyDescent="0.35">
      <c r="A668867" s="1"/>
      <c r="B668867" s="1"/>
      <c r="C668867" s="1"/>
      <c r="D668867" s="1"/>
    </row>
    <row r="668886" spans="1:4" x14ac:dyDescent="0.35">
      <c r="A668886" s="1"/>
      <c r="B668886" s="1"/>
      <c r="C668886" s="1"/>
      <c r="D668886" s="1"/>
    </row>
    <row r="668905" spans="1:4" x14ac:dyDescent="0.35">
      <c r="A668905" s="1"/>
      <c r="B668905" s="1"/>
      <c r="C668905" s="1"/>
      <c r="D668905" s="1"/>
    </row>
    <row r="668924" spans="1:4" x14ac:dyDescent="0.35">
      <c r="A668924" s="1"/>
      <c r="B668924" s="1"/>
      <c r="C668924" s="1"/>
      <c r="D668924" s="1"/>
    </row>
    <row r="668943" spans="1:4" x14ac:dyDescent="0.35">
      <c r="A668943" s="1"/>
      <c r="B668943" s="1"/>
      <c r="C668943" s="1"/>
      <c r="D668943" s="1"/>
    </row>
    <row r="668962" spans="1:4" x14ac:dyDescent="0.35">
      <c r="A668962" s="1"/>
      <c r="B668962" s="1"/>
      <c r="C668962" s="1"/>
      <c r="D668962" s="1"/>
    </row>
    <row r="668981" spans="1:4" x14ac:dyDescent="0.35">
      <c r="A668981" s="1"/>
      <c r="B668981" s="1"/>
      <c r="C668981" s="1"/>
      <c r="D668981" s="1"/>
    </row>
    <row r="669000" spans="1:4" x14ac:dyDescent="0.35">
      <c r="A669000" s="1"/>
      <c r="B669000" s="1"/>
      <c r="C669000" s="1"/>
      <c r="D669000" s="1"/>
    </row>
    <row r="669019" spans="1:4" x14ac:dyDescent="0.35">
      <c r="A669019" s="1"/>
      <c r="B669019" s="1"/>
      <c r="C669019" s="1"/>
      <c r="D669019" s="1"/>
    </row>
    <row r="669038" spans="1:4" x14ac:dyDescent="0.35">
      <c r="A669038" s="1"/>
      <c r="B669038" s="1"/>
      <c r="C669038" s="1"/>
      <c r="D669038" s="1"/>
    </row>
    <row r="669057" spans="1:4" x14ac:dyDescent="0.35">
      <c r="A669057" s="1"/>
      <c r="B669057" s="1"/>
      <c r="C669057" s="1"/>
      <c r="D669057" s="1"/>
    </row>
    <row r="669076" spans="1:4" x14ac:dyDescent="0.35">
      <c r="A669076" s="1"/>
      <c r="B669076" s="1"/>
      <c r="C669076" s="1"/>
      <c r="D669076" s="1"/>
    </row>
    <row r="669095" spans="1:4" x14ac:dyDescent="0.35">
      <c r="A669095" s="1"/>
      <c r="B669095" s="1"/>
      <c r="C669095" s="1"/>
      <c r="D669095" s="1"/>
    </row>
    <row r="669114" spans="1:4" x14ac:dyDescent="0.35">
      <c r="A669114" s="1"/>
      <c r="B669114" s="1"/>
      <c r="C669114" s="1"/>
      <c r="D669114" s="1"/>
    </row>
    <row r="669133" spans="1:4" x14ac:dyDescent="0.35">
      <c r="A669133" s="1"/>
      <c r="B669133" s="1"/>
      <c r="C669133" s="1"/>
      <c r="D669133" s="1"/>
    </row>
    <row r="669152" spans="1:4" x14ac:dyDescent="0.35">
      <c r="A669152" s="1"/>
      <c r="B669152" s="1"/>
      <c r="C669152" s="1"/>
      <c r="D669152" s="1"/>
    </row>
    <row r="669171" spans="1:4" x14ac:dyDescent="0.35">
      <c r="A669171" s="1"/>
      <c r="B669171" s="1"/>
      <c r="C669171" s="1"/>
      <c r="D669171" s="1"/>
    </row>
    <row r="669190" spans="1:4" x14ac:dyDescent="0.35">
      <c r="A669190" s="1"/>
      <c r="B669190" s="1"/>
      <c r="C669190" s="1"/>
      <c r="D669190" s="1"/>
    </row>
    <row r="669209" spans="1:4" x14ac:dyDescent="0.35">
      <c r="A669209" s="1"/>
      <c r="B669209" s="1"/>
      <c r="C669209" s="1"/>
      <c r="D669209" s="1"/>
    </row>
    <row r="669228" spans="1:4" x14ac:dyDescent="0.35">
      <c r="A669228" s="1"/>
      <c r="B669228" s="1"/>
      <c r="C669228" s="1"/>
      <c r="D669228" s="1"/>
    </row>
    <row r="669247" spans="1:4" x14ac:dyDescent="0.35">
      <c r="A669247" s="1"/>
      <c r="B669247" s="1"/>
      <c r="C669247" s="1"/>
      <c r="D669247" s="1"/>
    </row>
    <row r="669266" spans="1:4" x14ac:dyDescent="0.35">
      <c r="A669266" s="1"/>
      <c r="B669266" s="1"/>
      <c r="C669266" s="1"/>
      <c r="D669266" s="1"/>
    </row>
    <row r="669285" spans="1:4" x14ac:dyDescent="0.35">
      <c r="A669285" s="1"/>
      <c r="B669285" s="1"/>
      <c r="C669285" s="1"/>
      <c r="D669285" s="1"/>
    </row>
    <row r="669304" spans="1:4" x14ac:dyDescent="0.35">
      <c r="A669304" s="1"/>
      <c r="B669304" s="1"/>
      <c r="C669304" s="1"/>
      <c r="D669304" s="1"/>
    </row>
    <row r="669323" spans="1:4" x14ac:dyDescent="0.35">
      <c r="A669323" s="1"/>
      <c r="B669323" s="1"/>
      <c r="C669323" s="1"/>
      <c r="D669323" s="1"/>
    </row>
    <row r="669342" spans="1:4" x14ac:dyDescent="0.35">
      <c r="A669342" s="1"/>
      <c r="B669342" s="1"/>
      <c r="C669342" s="1"/>
      <c r="D669342" s="1"/>
    </row>
    <row r="669361" spans="1:4" x14ac:dyDescent="0.35">
      <c r="A669361" s="1"/>
      <c r="B669361" s="1"/>
      <c r="C669361" s="1"/>
      <c r="D669361" s="1"/>
    </row>
    <row r="669380" spans="1:4" x14ac:dyDescent="0.35">
      <c r="A669380" s="1"/>
      <c r="B669380" s="1"/>
      <c r="C669380" s="1"/>
      <c r="D669380" s="1"/>
    </row>
    <row r="669399" spans="1:4" x14ac:dyDescent="0.35">
      <c r="A669399" s="1"/>
      <c r="B669399" s="1"/>
      <c r="C669399" s="1"/>
      <c r="D669399" s="1"/>
    </row>
    <row r="669418" spans="1:4" x14ac:dyDescent="0.35">
      <c r="A669418" s="1"/>
      <c r="B669418" s="1"/>
      <c r="C669418" s="1"/>
      <c r="D669418" s="1"/>
    </row>
    <row r="669437" spans="1:4" x14ac:dyDescent="0.35">
      <c r="A669437" s="1"/>
      <c r="B669437" s="1"/>
      <c r="C669437" s="1"/>
      <c r="D669437" s="1"/>
    </row>
    <row r="669456" spans="1:4" x14ac:dyDescent="0.35">
      <c r="A669456" s="1"/>
      <c r="B669456" s="1"/>
      <c r="C669456" s="1"/>
      <c r="D669456" s="1"/>
    </row>
    <row r="669475" spans="1:4" x14ac:dyDescent="0.35">
      <c r="A669475" s="1"/>
      <c r="B669475" s="1"/>
      <c r="C669475" s="1"/>
      <c r="D669475" s="1"/>
    </row>
    <row r="669494" spans="1:4" x14ac:dyDescent="0.35">
      <c r="A669494" s="1"/>
      <c r="B669494" s="1"/>
      <c r="C669494" s="1"/>
      <c r="D669494" s="1"/>
    </row>
    <row r="669513" spans="1:4" x14ac:dyDescent="0.35">
      <c r="A669513" s="1"/>
      <c r="B669513" s="1"/>
      <c r="C669513" s="1"/>
      <c r="D669513" s="1"/>
    </row>
    <row r="669532" spans="1:4" x14ac:dyDescent="0.35">
      <c r="A669532" s="1"/>
      <c r="B669532" s="1"/>
      <c r="C669532" s="1"/>
      <c r="D669532" s="1"/>
    </row>
    <row r="669551" spans="1:4" x14ac:dyDescent="0.35">
      <c r="A669551" s="1"/>
      <c r="B669551" s="1"/>
      <c r="C669551" s="1"/>
      <c r="D669551" s="1"/>
    </row>
    <row r="669570" spans="1:4" x14ac:dyDescent="0.35">
      <c r="A669570" s="1"/>
      <c r="B669570" s="1"/>
      <c r="C669570" s="1"/>
      <c r="D669570" s="1"/>
    </row>
    <row r="669589" spans="1:4" x14ac:dyDescent="0.35">
      <c r="A669589" s="1"/>
      <c r="B669589" s="1"/>
      <c r="C669589" s="1"/>
      <c r="D669589" s="1"/>
    </row>
    <row r="669608" spans="1:4" x14ac:dyDescent="0.35">
      <c r="A669608" s="1"/>
      <c r="B669608" s="1"/>
      <c r="C669608" s="1"/>
      <c r="D669608" s="1"/>
    </row>
    <row r="669627" spans="1:4" x14ac:dyDescent="0.35">
      <c r="A669627" s="1"/>
      <c r="B669627" s="1"/>
      <c r="C669627" s="1"/>
      <c r="D669627" s="1"/>
    </row>
    <row r="669646" spans="1:4" x14ac:dyDescent="0.35">
      <c r="A669646" s="1"/>
      <c r="B669646" s="1"/>
      <c r="C669646" s="1"/>
      <c r="D669646" s="1"/>
    </row>
    <row r="669665" spans="1:4" x14ac:dyDescent="0.35">
      <c r="A669665" s="1"/>
      <c r="B669665" s="1"/>
      <c r="C669665" s="1"/>
      <c r="D669665" s="1"/>
    </row>
    <row r="669684" spans="1:4" x14ac:dyDescent="0.35">
      <c r="A669684" s="1"/>
      <c r="B669684" s="1"/>
      <c r="C669684" s="1"/>
      <c r="D669684" s="1"/>
    </row>
    <row r="669703" spans="1:4" x14ac:dyDescent="0.35">
      <c r="A669703" s="1"/>
      <c r="B669703" s="1"/>
      <c r="C669703" s="1"/>
      <c r="D669703" s="1"/>
    </row>
    <row r="669722" spans="1:4" x14ac:dyDescent="0.35">
      <c r="A669722" s="1"/>
      <c r="B669722" s="1"/>
      <c r="C669722" s="1"/>
      <c r="D669722" s="1"/>
    </row>
    <row r="669741" spans="1:4" x14ac:dyDescent="0.35">
      <c r="A669741" s="1"/>
      <c r="B669741" s="1"/>
      <c r="C669741" s="1"/>
      <c r="D669741" s="1"/>
    </row>
    <row r="669760" spans="1:4" x14ac:dyDescent="0.35">
      <c r="A669760" s="1"/>
      <c r="B669760" s="1"/>
      <c r="C669760" s="1"/>
      <c r="D669760" s="1"/>
    </row>
    <row r="669779" spans="1:4" x14ac:dyDescent="0.35">
      <c r="A669779" s="1"/>
      <c r="B669779" s="1"/>
      <c r="C669779" s="1"/>
      <c r="D669779" s="1"/>
    </row>
    <row r="669798" spans="1:4" x14ac:dyDescent="0.35">
      <c r="A669798" s="1"/>
      <c r="B669798" s="1"/>
      <c r="C669798" s="1"/>
      <c r="D669798" s="1"/>
    </row>
    <row r="669817" spans="1:4" x14ac:dyDescent="0.35">
      <c r="A669817" s="1"/>
      <c r="B669817" s="1"/>
      <c r="C669817" s="1"/>
      <c r="D669817" s="1"/>
    </row>
    <row r="669836" spans="1:4" x14ac:dyDescent="0.35">
      <c r="A669836" s="1"/>
      <c r="B669836" s="1"/>
      <c r="C669836" s="1"/>
      <c r="D669836" s="1"/>
    </row>
    <row r="669855" spans="1:4" x14ac:dyDescent="0.35">
      <c r="A669855" s="1"/>
      <c r="B669855" s="1"/>
      <c r="C669855" s="1"/>
      <c r="D669855" s="1"/>
    </row>
    <row r="669874" spans="1:4" x14ac:dyDescent="0.35">
      <c r="A669874" s="1"/>
      <c r="B669874" s="1"/>
      <c r="C669874" s="1"/>
      <c r="D669874" s="1"/>
    </row>
    <row r="669893" spans="1:4" x14ac:dyDescent="0.35">
      <c r="A669893" s="1"/>
      <c r="B669893" s="1"/>
      <c r="C669893" s="1"/>
      <c r="D669893" s="1"/>
    </row>
    <row r="669912" spans="1:4" x14ac:dyDescent="0.35">
      <c r="A669912" s="1"/>
      <c r="B669912" s="1"/>
      <c r="C669912" s="1"/>
      <c r="D669912" s="1"/>
    </row>
    <row r="669931" spans="1:4" x14ac:dyDescent="0.35">
      <c r="A669931" s="1"/>
      <c r="B669931" s="1"/>
      <c r="C669931" s="1"/>
      <c r="D669931" s="1"/>
    </row>
    <row r="669950" spans="1:4" x14ac:dyDescent="0.35">
      <c r="A669950" s="1"/>
      <c r="B669950" s="1"/>
      <c r="C669950" s="1"/>
      <c r="D669950" s="1"/>
    </row>
    <row r="669969" spans="1:4" x14ac:dyDescent="0.35">
      <c r="A669969" s="1"/>
      <c r="B669969" s="1"/>
      <c r="C669969" s="1"/>
      <c r="D669969" s="1"/>
    </row>
    <row r="669988" spans="1:4" x14ac:dyDescent="0.35">
      <c r="A669988" s="1"/>
      <c r="B669988" s="1"/>
      <c r="C669988" s="1"/>
      <c r="D669988" s="1"/>
    </row>
    <row r="670007" spans="1:4" x14ac:dyDescent="0.35">
      <c r="A670007" s="1"/>
      <c r="B670007" s="1"/>
      <c r="C670007" s="1"/>
      <c r="D670007" s="1"/>
    </row>
    <row r="670026" spans="1:4" x14ac:dyDescent="0.35">
      <c r="A670026" s="1"/>
      <c r="B670026" s="1"/>
      <c r="C670026" s="1"/>
      <c r="D670026" s="1"/>
    </row>
    <row r="670045" spans="1:4" x14ac:dyDescent="0.35">
      <c r="A670045" s="1"/>
      <c r="B670045" s="1"/>
      <c r="C670045" s="1"/>
      <c r="D670045" s="1"/>
    </row>
    <row r="670064" spans="1:4" x14ac:dyDescent="0.35">
      <c r="A670064" s="1"/>
      <c r="B670064" s="1"/>
      <c r="C670064" s="1"/>
      <c r="D670064" s="1"/>
    </row>
    <row r="670083" spans="1:4" x14ac:dyDescent="0.35">
      <c r="A670083" s="1"/>
      <c r="B670083" s="1"/>
      <c r="C670083" s="1"/>
      <c r="D670083" s="1"/>
    </row>
    <row r="670102" spans="1:4" x14ac:dyDescent="0.35">
      <c r="A670102" s="1"/>
      <c r="B670102" s="1"/>
      <c r="C670102" s="1"/>
      <c r="D670102" s="1"/>
    </row>
    <row r="670121" spans="1:4" x14ac:dyDescent="0.35">
      <c r="A670121" s="1"/>
      <c r="B670121" s="1"/>
      <c r="C670121" s="1"/>
      <c r="D670121" s="1"/>
    </row>
    <row r="670140" spans="1:4" x14ac:dyDescent="0.35">
      <c r="A670140" s="1"/>
      <c r="B670140" s="1"/>
      <c r="C670140" s="1"/>
      <c r="D670140" s="1"/>
    </row>
    <row r="670159" spans="1:4" x14ac:dyDescent="0.35">
      <c r="A670159" s="1"/>
      <c r="B670159" s="1"/>
      <c r="C670159" s="1"/>
      <c r="D670159" s="1"/>
    </row>
    <row r="670178" spans="1:4" x14ac:dyDescent="0.35">
      <c r="A670178" s="1"/>
      <c r="B670178" s="1"/>
      <c r="C670178" s="1"/>
      <c r="D670178" s="1"/>
    </row>
    <row r="670197" spans="1:4" x14ac:dyDescent="0.35">
      <c r="A670197" s="1"/>
      <c r="B670197" s="1"/>
      <c r="C670197" s="1"/>
      <c r="D670197" s="1"/>
    </row>
    <row r="670216" spans="1:4" x14ac:dyDescent="0.35">
      <c r="A670216" s="1"/>
      <c r="B670216" s="1"/>
      <c r="C670216" s="1"/>
      <c r="D670216" s="1"/>
    </row>
    <row r="670235" spans="1:4" x14ac:dyDescent="0.35">
      <c r="A670235" s="1"/>
      <c r="B670235" s="1"/>
      <c r="C670235" s="1"/>
      <c r="D670235" s="1"/>
    </row>
    <row r="670254" spans="1:4" x14ac:dyDescent="0.35">
      <c r="A670254" s="1"/>
      <c r="B670254" s="1"/>
      <c r="C670254" s="1"/>
      <c r="D670254" s="1"/>
    </row>
    <row r="670273" spans="1:4" x14ac:dyDescent="0.35">
      <c r="A670273" s="1"/>
      <c r="B670273" s="1"/>
      <c r="C670273" s="1"/>
      <c r="D670273" s="1"/>
    </row>
    <row r="670292" spans="1:4" x14ac:dyDescent="0.35">
      <c r="A670292" s="1"/>
      <c r="B670292" s="1"/>
      <c r="C670292" s="1"/>
      <c r="D670292" s="1"/>
    </row>
    <row r="670311" spans="1:4" x14ac:dyDescent="0.35">
      <c r="A670311" s="1"/>
      <c r="B670311" s="1"/>
      <c r="C670311" s="1"/>
      <c r="D670311" s="1"/>
    </row>
    <row r="670330" spans="1:4" x14ac:dyDescent="0.35">
      <c r="A670330" s="1"/>
      <c r="B670330" s="1"/>
      <c r="C670330" s="1"/>
      <c r="D670330" s="1"/>
    </row>
    <row r="670349" spans="1:4" x14ac:dyDescent="0.35">
      <c r="A670349" s="1"/>
      <c r="B670349" s="1"/>
      <c r="C670349" s="1"/>
      <c r="D670349" s="1"/>
    </row>
    <row r="670368" spans="1:4" x14ac:dyDescent="0.35">
      <c r="A670368" s="1"/>
      <c r="B670368" s="1"/>
      <c r="C670368" s="1"/>
      <c r="D670368" s="1"/>
    </row>
    <row r="670387" spans="1:4" x14ac:dyDescent="0.35">
      <c r="A670387" s="1"/>
      <c r="B670387" s="1"/>
      <c r="C670387" s="1"/>
      <c r="D670387" s="1"/>
    </row>
    <row r="670406" spans="1:4" x14ac:dyDescent="0.35">
      <c r="A670406" s="1"/>
      <c r="B670406" s="1"/>
      <c r="C670406" s="1"/>
      <c r="D670406" s="1"/>
    </row>
    <row r="670425" spans="1:4" x14ac:dyDescent="0.35">
      <c r="A670425" s="1"/>
      <c r="B670425" s="1"/>
      <c r="C670425" s="1"/>
      <c r="D670425" s="1"/>
    </row>
    <row r="670444" spans="1:4" x14ac:dyDescent="0.35">
      <c r="A670444" s="1"/>
      <c r="B670444" s="1"/>
      <c r="C670444" s="1"/>
      <c r="D670444" s="1"/>
    </row>
    <row r="670463" spans="1:4" x14ac:dyDescent="0.35">
      <c r="A670463" s="1"/>
      <c r="B670463" s="1"/>
      <c r="C670463" s="1"/>
      <c r="D670463" s="1"/>
    </row>
    <row r="670482" spans="1:4" x14ac:dyDescent="0.35">
      <c r="A670482" s="1"/>
      <c r="B670482" s="1"/>
      <c r="C670482" s="1"/>
      <c r="D670482" s="1"/>
    </row>
    <row r="670501" spans="1:4" x14ac:dyDescent="0.35">
      <c r="A670501" s="1"/>
      <c r="B670501" s="1"/>
      <c r="C670501" s="1"/>
      <c r="D670501" s="1"/>
    </row>
    <row r="670520" spans="1:4" x14ac:dyDescent="0.35">
      <c r="A670520" s="1"/>
      <c r="B670520" s="1"/>
      <c r="C670520" s="1"/>
      <c r="D670520" s="1"/>
    </row>
    <row r="670539" spans="1:4" x14ac:dyDescent="0.35">
      <c r="A670539" s="1"/>
      <c r="B670539" s="1"/>
      <c r="C670539" s="1"/>
      <c r="D670539" s="1"/>
    </row>
    <row r="670558" spans="1:4" x14ac:dyDescent="0.35">
      <c r="A670558" s="1"/>
      <c r="B670558" s="1"/>
      <c r="C670558" s="1"/>
      <c r="D670558" s="1"/>
    </row>
    <row r="670577" spans="1:4" x14ac:dyDescent="0.35">
      <c r="A670577" s="1"/>
      <c r="B670577" s="1"/>
      <c r="C670577" s="1"/>
      <c r="D670577" s="1"/>
    </row>
    <row r="670596" spans="1:4" x14ac:dyDescent="0.35">
      <c r="A670596" s="1"/>
      <c r="B670596" s="1"/>
      <c r="C670596" s="1"/>
      <c r="D670596" s="1"/>
    </row>
    <row r="670615" spans="1:4" x14ac:dyDescent="0.35">
      <c r="A670615" s="1"/>
      <c r="B670615" s="1"/>
      <c r="C670615" s="1"/>
      <c r="D670615" s="1"/>
    </row>
    <row r="670634" spans="1:4" x14ac:dyDescent="0.35">
      <c r="A670634" s="1"/>
      <c r="B670634" s="1"/>
      <c r="C670634" s="1"/>
      <c r="D670634" s="1"/>
    </row>
    <row r="670653" spans="1:4" x14ac:dyDescent="0.35">
      <c r="A670653" s="1"/>
      <c r="B670653" s="1"/>
      <c r="C670653" s="1"/>
      <c r="D670653" s="1"/>
    </row>
    <row r="670672" spans="1:4" x14ac:dyDescent="0.35">
      <c r="A670672" s="1"/>
      <c r="B670672" s="1"/>
      <c r="C670672" s="1"/>
      <c r="D670672" s="1"/>
    </row>
    <row r="670691" spans="1:4" x14ac:dyDescent="0.35">
      <c r="A670691" s="1"/>
      <c r="B670691" s="1"/>
      <c r="C670691" s="1"/>
      <c r="D670691" s="1"/>
    </row>
    <row r="670710" spans="1:4" x14ac:dyDescent="0.35">
      <c r="A670710" s="1"/>
      <c r="B670710" s="1"/>
      <c r="C670710" s="1"/>
      <c r="D670710" s="1"/>
    </row>
    <row r="670729" spans="1:4" x14ac:dyDescent="0.35">
      <c r="A670729" s="1"/>
      <c r="B670729" s="1"/>
      <c r="C670729" s="1"/>
      <c r="D670729" s="1"/>
    </row>
    <row r="670748" spans="1:4" x14ac:dyDescent="0.35">
      <c r="A670748" s="1"/>
      <c r="B670748" s="1"/>
      <c r="C670748" s="1"/>
      <c r="D670748" s="1"/>
    </row>
    <row r="670767" spans="1:4" x14ac:dyDescent="0.35">
      <c r="A670767" s="1"/>
      <c r="B670767" s="1"/>
      <c r="C670767" s="1"/>
      <c r="D670767" s="1"/>
    </row>
    <row r="670786" spans="1:4" x14ac:dyDescent="0.35">
      <c r="A670786" s="1"/>
      <c r="B670786" s="1"/>
      <c r="C670786" s="1"/>
      <c r="D670786" s="1"/>
    </row>
    <row r="670805" spans="1:4" x14ac:dyDescent="0.35">
      <c r="A670805" s="1"/>
      <c r="B670805" s="1"/>
      <c r="C670805" s="1"/>
      <c r="D670805" s="1"/>
    </row>
    <row r="670824" spans="1:4" x14ac:dyDescent="0.35">
      <c r="A670824" s="1"/>
      <c r="B670824" s="1"/>
      <c r="C670824" s="1"/>
      <c r="D670824" s="1"/>
    </row>
    <row r="670843" spans="1:4" x14ac:dyDescent="0.35">
      <c r="A670843" s="1"/>
      <c r="B670843" s="1"/>
      <c r="C670843" s="1"/>
      <c r="D670843" s="1"/>
    </row>
    <row r="670862" spans="1:4" x14ac:dyDescent="0.35">
      <c r="A670862" s="1"/>
      <c r="B670862" s="1"/>
      <c r="C670862" s="1"/>
      <c r="D670862" s="1"/>
    </row>
    <row r="670881" spans="1:4" x14ac:dyDescent="0.35">
      <c r="A670881" s="1"/>
      <c r="B670881" s="1"/>
      <c r="C670881" s="1"/>
      <c r="D670881" s="1"/>
    </row>
    <row r="670900" spans="1:4" x14ac:dyDescent="0.35">
      <c r="A670900" s="1"/>
      <c r="B670900" s="1"/>
      <c r="C670900" s="1"/>
      <c r="D670900" s="1"/>
    </row>
    <row r="670919" spans="1:4" x14ac:dyDescent="0.35">
      <c r="A670919" s="1"/>
      <c r="B670919" s="1"/>
      <c r="C670919" s="1"/>
      <c r="D670919" s="1"/>
    </row>
    <row r="670938" spans="1:4" x14ac:dyDescent="0.35">
      <c r="A670938" s="1"/>
      <c r="B670938" s="1"/>
      <c r="C670938" s="1"/>
      <c r="D670938" s="1"/>
    </row>
    <row r="670957" spans="1:4" x14ac:dyDescent="0.35">
      <c r="A670957" s="1"/>
      <c r="B670957" s="1"/>
      <c r="C670957" s="1"/>
      <c r="D670957" s="1"/>
    </row>
    <row r="670976" spans="1:4" x14ac:dyDescent="0.35">
      <c r="A670976" s="1"/>
      <c r="B670976" s="1"/>
      <c r="C670976" s="1"/>
      <c r="D670976" s="1"/>
    </row>
    <row r="670995" spans="1:4" x14ac:dyDescent="0.35">
      <c r="A670995" s="1"/>
      <c r="B670995" s="1"/>
      <c r="C670995" s="1"/>
      <c r="D670995" s="1"/>
    </row>
    <row r="671014" spans="1:4" x14ac:dyDescent="0.35">
      <c r="A671014" s="1"/>
      <c r="B671014" s="1"/>
      <c r="C671014" s="1"/>
      <c r="D671014" s="1"/>
    </row>
    <row r="671033" spans="1:4" x14ac:dyDescent="0.35">
      <c r="A671033" s="1"/>
      <c r="B671033" s="1"/>
      <c r="C671033" s="1"/>
      <c r="D671033" s="1"/>
    </row>
    <row r="671052" spans="1:4" x14ac:dyDescent="0.35">
      <c r="A671052" s="1"/>
      <c r="B671052" s="1"/>
      <c r="C671052" s="1"/>
      <c r="D671052" s="1"/>
    </row>
    <row r="671071" spans="1:4" x14ac:dyDescent="0.35">
      <c r="A671071" s="1"/>
      <c r="B671071" s="1"/>
      <c r="C671071" s="1"/>
      <c r="D671071" s="1"/>
    </row>
    <row r="671090" spans="1:4" x14ac:dyDescent="0.35">
      <c r="A671090" s="1"/>
      <c r="B671090" s="1"/>
      <c r="C671090" s="1"/>
      <c r="D671090" s="1"/>
    </row>
    <row r="671109" spans="1:4" x14ac:dyDescent="0.35">
      <c r="A671109" s="1"/>
      <c r="B671109" s="1"/>
      <c r="C671109" s="1"/>
      <c r="D671109" s="1"/>
    </row>
    <row r="671128" spans="1:4" x14ac:dyDescent="0.35">
      <c r="A671128" s="1"/>
      <c r="B671128" s="1"/>
      <c r="C671128" s="1"/>
      <c r="D671128" s="1"/>
    </row>
    <row r="671147" spans="1:4" x14ac:dyDescent="0.35">
      <c r="A671147" s="1"/>
      <c r="B671147" s="1"/>
      <c r="C671147" s="1"/>
      <c r="D671147" s="1"/>
    </row>
    <row r="671166" spans="1:4" x14ac:dyDescent="0.35">
      <c r="A671166" s="1"/>
      <c r="B671166" s="1"/>
      <c r="C671166" s="1"/>
      <c r="D671166" s="1"/>
    </row>
    <row r="671185" spans="1:4" x14ac:dyDescent="0.35">
      <c r="A671185" s="1"/>
      <c r="B671185" s="1"/>
      <c r="C671185" s="1"/>
      <c r="D671185" s="1"/>
    </row>
    <row r="671204" spans="1:4" x14ac:dyDescent="0.35">
      <c r="A671204" s="1"/>
      <c r="B671204" s="1"/>
      <c r="C671204" s="1"/>
      <c r="D671204" s="1"/>
    </row>
    <row r="671223" spans="1:4" x14ac:dyDescent="0.35">
      <c r="A671223" s="1"/>
      <c r="B671223" s="1"/>
      <c r="C671223" s="1"/>
      <c r="D671223" s="1"/>
    </row>
    <row r="671242" spans="1:4" x14ac:dyDescent="0.35">
      <c r="A671242" s="1"/>
      <c r="B671242" s="1"/>
      <c r="C671242" s="1"/>
      <c r="D671242" s="1"/>
    </row>
    <row r="671261" spans="1:4" x14ac:dyDescent="0.35">
      <c r="A671261" s="1"/>
      <c r="B671261" s="1"/>
      <c r="C671261" s="1"/>
      <c r="D671261" s="1"/>
    </row>
    <row r="671280" spans="1:4" x14ac:dyDescent="0.35">
      <c r="A671280" s="1"/>
      <c r="B671280" s="1"/>
      <c r="C671280" s="1"/>
      <c r="D671280" s="1"/>
    </row>
    <row r="671299" spans="1:4" x14ac:dyDescent="0.35">
      <c r="A671299" s="1"/>
      <c r="B671299" s="1"/>
      <c r="C671299" s="1"/>
      <c r="D671299" s="1"/>
    </row>
    <row r="671318" spans="1:4" x14ac:dyDescent="0.35">
      <c r="A671318" s="1"/>
      <c r="B671318" s="1"/>
      <c r="C671318" s="1"/>
      <c r="D671318" s="1"/>
    </row>
    <row r="671337" spans="1:4" x14ac:dyDescent="0.35">
      <c r="A671337" s="1"/>
      <c r="B671337" s="1"/>
      <c r="C671337" s="1"/>
      <c r="D671337" s="1"/>
    </row>
    <row r="671356" spans="1:4" x14ac:dyDescent="0.35">
      <c r="A671356" s="1"/>
      <c r="B671356" s="1"/>
      <c r="C671356" s="1"/>
      <c r="D671356" s="1"/>
    </row>
    <row r="671375" spans="1:4" x14ac:dyDescent="0.35">
      <c r="A671375" s="1"/>
      <c r="B671375" s="1"/>
      <c r="C671375" s="1"/>
      <c r="D671375" s="1"/>
    </row>
    <row r="671394" spans="1:4" x14ac:dyDescent="0.35">
      <c r="A671394" s="1"/>
      <c r="B671394" s="1"/>
      <c r="C671394" s="1"/>
      <c r="D671394" s="1"/>
    </row>
    <row r="671413" spans="1:4" x14ac:dyDescent="0.35">
      <c r="A671413" s="1"/>
      <c r="B671413" s="1"/>
      <c r="C671413" s="1"/>
      <c r="D671413" s="1"/>
    </row>
    <row r="671432" spans="1:4" x14ac:dyDescent="0.35">
      <c r="A671432" s="1"/>
      <c r="B671432" s="1"/>
      <c r="C671432" s="1"/>
      <c r="D671432" s="1"/>
    </row>
    <row r="671451" spans="1:4" x14ac:dyDescent="0.35">
      <c r="A671451" s="1"/>
      <c r="B671451" s="1"/>
      <c r="C671451" s="1"/>
      <c r="D671451" s="1"/>
    </row>
    <row r="671470" spans="1:4" x14ac:dyDescent="0.35">
      <c r="A671470" s="1"/>
      <c r="B671470" s="1"/>
      <c r="C671470" s="1"/>
      <c r="D671470" s="1"/>
    </row>
    <row r="671489" spans="1:4" x14ac:dyDescent="0.35">
      <c r="A671489" s="1"/>
      <c r="B671489" s="1"/>
      <c r="C671489" s="1"/>
      <c r="D671489" s="1"/>
    </row>
    <row r="671508" spans="1:4" x14ac:dyDescent="0.35">
      <c r="A671508" s="1"/>
      <c r="B671508" s="1"/>
      <c r="C671508" s="1"/>
      <c r="D671508" s="1"/>
    </row>
    <row r="671527" spans="1:4" x14ac:dyDescent="0.35">
      <c r="A671527" s="1"/>
      <c r="B671527" s="1"/>
      <c r="C671527" s="1"/>
      <c r="D671527" s="1"/>
    </row>
    <row r="671546" spans="1:4" x14ac:dyDescent="0.35">
      <c r="A671546" s="1"/>
      <c r="B671546" s="1"/>
      <c r="C671546" s="1"/>
      <c r="D671546" s="1"/>
    </row>
    <row r="671565" spans="1:4" x14ac:dyDescent="0.35">
      <c r="A671565" s="1"/>
      <c r="B671565" s="1"/>
      <c r="C671565" s="1"/>
      <c r="D671565" s="1"/>
    </row>
    <row r="671584" spans="1:4" x14ac:dyDescent="0.35">
      <c r="A671584" s="1"/>
      <c r="B671584" s="1"/>
      <c r="C671584" s="1"/>
      <c r="D671584" s="1"/>
    </row>
    <row r="671603" spans="1:4" x14ac:dyDescent="0.35">
      <c r="A671603" s="1"/>
      <c r="B671603" s="1"/>
      <c r="C671603" s="1"/>
      <c r="D671603" s="1"/>
    </row>
    <row r="671622" spans="1:4" x14ac:dyDescent="0.35">
      <c r="A671622" s="1"/>
      <c r="B671622" s="1"/>
      <c r="C671622" s="1"/>
      <c r="D671622" s="1"/>
    </row>
    <row r="671641" spans="1:4" x14ac:dyDescent="0.35">
      <c r="A671641" s="1"/>
      <c r="B671641" s="1"/>
      <c r="C671641" s="1"/>
      <c r="D671641" s="1"/>
    </row>
    <row r="671660" spans="1:4" x14ac:dyDescent="0.35">
      <c r="A671660" s="1"/>
      <c r="B671660" s="1"/>
      <c r="C671660" s="1"/>
      <c r="D671660" s="1"/>
    </row>
    <row r="671679" spans="1:4" x14ac:dyDescent="0.35">
      <c r="A671679" s="1"/>
      <c r="B671679" s="1"/>
      <c r="C671679" s="1"/>
      <c r="D671679" s="1"/>
    </row>
    <row r="671698" spans="1:4" x14ac:dyDescent="0.35">
      <c r="A671698" s="1"/>
      <c r="B671698" s="1"/>
      <c r="C671698" s="1"/>
      <c r="D671698" s="1"/>
    </row>
    <row r="671717" spans="1:4" x14ac:dyDescent="0.35">
      <c r="A671717" s="1"/>
      <c r="B671717" s="1"/>
      <c r="C671717" s="1"/>
      <c r="D671717" s="1"/>
    </row>
    <row r="671736" spans="1:4" x14ac:dyDescent="0.35">
      <c r="A671736" s="1"/>
      <c r="B671736" s="1"/>
      <c r="C671736" s="1"/>
      <c r="D671736" s="1"/>
    </row>
    <row r="671755" spans="1:4" x14ac:dyDescent="0.35">
      <c r="A671755" s="1"/>
      <c r="B671755" s="1"/>
      <c r="C671755" s="1"/>
      <c r="D671755" s="1"/>
    </row>
    <row r="671774" spans="1:4" x14ac:dyDescent="0.35">
      <c r="A671774" s="1"/>
      <c r="B671774" s="1"/>
      <c r="C671774" s="1"/>
      <c r="D671774" s="1"/>
    </row>
    <row r="671793" spans="1:4" x14ac:dyDescent="0.35">
      <c r="A671793" s="1"/>
      <c r="B671793" s="1"/>
      <c r="C671793" s="1"/>
      <c r="D671793" s="1"/>
    </row>
    <row r="671812" spans="1:4" x14ac:dyDescent="0.35">
      <c r="A671812" s="1"/>
      <c r="B671812" s="1"/>
      <c r="C671812" s="1"/>
      <c r="D671812" s="1"/>
    </row>
    <row r="671831" spans="1:4" x14ac:dyDescent="0.35">
      <c r="A671831" s="1"/>
      <c r="B671831" s="1"/>
      <c r="C671831" s="1"/>
      <c r="D671831" s="1"/>
    </row>
    <row r="671850" spans="1:4" x14ac:dyDescent="0.35">
      <c r="A671850" s="1"/>
      <c r="B671850" s="1"/>
      <c r="C671850" s="1"/>
      <c r="D671850" s="1"/>
    </row>
    <row r="671869" spans="1:4" x14ac:dyDescent="0.35">
      <c r="A671869" s="1"/>
      <c r="B671869" s="1"/>
      <c r="C671869" s="1"/>
      <c r="D671869" s="1"/>
    </row>
    <row r="671888" spans="1:4" x14ac:dyDescent="0.35">
      <c r="A671888" s="1"/>
      <c r="B671888" s="1"/>
      <c r="C671888" s="1"/>
      <c r="D671888" s="1"/>
    </row>
    <row r="671907" spans="1:4" x14ac:dyDescent="0.35">
      <c r="A671907" s="1"/>
      <c r="B671907" s="1"/>
      <c r="C671907" s="1"/>
      <c r="D671907" s="1"/>
    </row>
    <row r="671926" spans="1:4" x14ac:dyDescent="0.35">
      <c r="A671926" s="1"/>
      <c r="B671926" s="1"/>
      <c r="C671926" s="1"/>
      <c r="D671926" s="1"/>
    </row>
    <row r="671945" spans="1:4" x14ac:dyDescent="0.35">
      <c r="A671945" s="1"/>
      <c r="B671945" s="1"/>
      <c r="C671945" s="1"/>
      <c r="D671945" s="1"/>
    </row>
    <row r="671964" spans="1:4" x14ac:dyDescent="0.35">
      <c r="A671964" s="1"/>
      <c r="B671964" s="1"/>
      <c r="C671964" s="1"/>
      <c r="D671964" s="1"/>
    </row>
    <row r="671983" spans="1:4" x14ac:dyDescent="0.35">
      <c r="A671983" s="1"/>
      <c r="B671983" s="1"/>
      <c r="C671983" s="1"/>
      <c r="D671983" s="1"/>
    </row>
    <row r="672002" spans="1:4" x14ac:dyDescent="0.35">
      <c r="A672002" s="1"/>
      <c r="B672002" s="1"/>
      <c r="C672002" s="1"/>
      <c r="D672002" s="1"/>
    </row>
    <row r="672021" spans="1:4" x14ac:dyDescent="0.35">
      <c r="A672021" s="1"/>
      <c r="B672021" s="1"/>
      <c r="C672021" s="1"/>
      <c r="D672021" s="1"/>
    </row>
    <row r="672040" spans="1:4" x14ac:dyDescent="0.35">
      <c r="A672040" s="1"/>
      <c r="B672040" s="1"/>
      <c r="C672040" s="1"/>
      <c r="D672040" s="1"/>
    </row>
    <row r="672059" spans="1:4" x14ac:dyDescent="0.35">
      <c r="A672059" s="1"/>
      <c r="B672059" s="1"/>
      <c r="C672059" s="1"/>
      <c r="D672059" s="1"/>
    </row>
    <row r="672078" spans="1:4" x14ac:dyDescent="0.35">
      <c r="A672078" s="1"/>
      <c r="B672078" s="1"/>
      <c r="C672078" s="1"/>
      <c r="D672078" s="1"/>
    </row>
    <row r="672097" spans="1:4" x14ac:dyDescent="0.35">
      <c r="A672097" s="1"/>
      <c r="B672097" s="1"/>
      <c r="C672097" s="1"/>
      <c r="D672097" s="1"/>
    </row>
    <row r="672116" spans="1:4" x14ac:dyDescent="0.35">
      <c r="A672116" s="1"/>
      <c r="B672116" s="1"/>
      <c r="C672116" s="1"/>
      <c r="D672116" s="1"/>
    </row>
    <row r="672135" spans="1:4" x14ac:dyDescent="0.35">
      <c r="A672135" s="1"/>
      <c r="B672135" s="1"/>
      <c r="C672135" s="1"/>
      <c r="D672135" s="1"/>
    </row>
    <row r="672154" spans="1:4" x14ac:dyDescent="0.35">
      <c r="A672154" s="1"/>
      <c r="B672154" s="1"/>
      <c r="C672154" s="1"/>
      <c r="D672154" s="1"/>
    </row>
    <row r="672173" spans="1:4" x14ac:dyDescent="0.35">
      <c r="A672173" s="1"/>
      <c r="B672173" s="1"/>
      <c r="C672173" s="1"/>
      <c r="D672173" s="1"/>
    </row>
    <row r="672192" spans="1:4" x14ac:dyDescent="0.35">
      <c r="A672192" s="1"/>
      <c r="B672192" s="1"/>
      <c r="C672192" s="1"/>
      <c r="D672192" s="1"/>
    </row>
    <row r="672211" spans="1:4" x14ac:dyDescent="0.35">
      <c r="A672211" s="1"/>
      <c r="B672211" s="1"/>
      <c r="C672211" s="1"/>
      <c r="D672211" s="1"/>
    </row>
    <row r="672230" spans="1:4" x14ac:dyDescent="0.35">
      <c r="A672230" s="1"/>
      <c r="B672230" s="1"/>
      <c r="C672230" s="1"/>
      <c r="D672230" s="1"/>
    </row>
    <row r="672249" spans="1:4" x14ac:dyDescent="0.35">
      <c r="A672249" s="1"/>
      <c r="B672249" s="1"/>
      <c r="C672249" s="1"/>
      <c r="D672249" s="1"/>
    </row>
    <row r="672268" spans="1:4" x14ac:dyDescent="0.35">
      <c r="A672268" s="1"/>
      <c r="B672268" s="1"/>
      <c r="C672268" s="1"/>
      <c r="D672268" s="1"/>
    </row>
    <row r="672287" spans="1:4" x14ac:dyDescent="0.35">
      <c r="A672287" s="1"/>
      <c r="B672287" s="1"/>
      <c r="C672287" s="1"/>
      <c r="D672287" s="1"/>
    </row>
    <row r="672306" spans="1:4" x14ac:dyDescent="0.35">
      <c r="A672306" s="1"/>
      <c r="B672306" s="1"/>
      <c r="C672306" s="1"/>
      <c r="D672306" s="1"/>
    </row>
    <row r="672325" spans="1:4" x14ac:dyDescent="0.35">
      <c r="A672325" s="1"/>
      <c r="B672325" s="1"/>
      <c r="C672325" s="1"/>
      <c r="D672325" s="1"/>
    </row>
    <row r="672344" spans="1:4" x14ac:dyDescent="0.35">
      <c r="A672344" s="1"/>
      <c r="B672344" s="1"/>
      <c r="C672344" s="1"/>
      <c r="D672344" s="1"/>
    </row>
    <row r="672363" spans="1:4" x14ac:dyDescent="0.35">
      <c r="A672363" s="1"/>
      <c r="B672363" s="1"/>
      <c r="C672363" s="1"/>
      <c r="D672363" s="1"/>
    </row>
    <row r="672382" spans="1:4" x14ac:dyDescent="0.35">
      <c r="A672382" s="1"/>
      <c r="B672382" s="1"/>
      <c r="C672382" s="1"/>
      <c r="D672382" s="1"/>
    </row>
    <row r="672401" spans="1:4" x14ac:dyDescent="0.35">
      <c r="A672401" s="1"/>
      <c r="B672401" s="1"/>
      <c r="C672401" s="1"/>
      <c r="D672401" s="1"/>
    </row>
    <row r="672420" spans="1:4" x14ac:dyDescent="0.35">
      <c r="A672420" s="1"/>
      <c r="B672420" s="1"/>
      <c r="C672420" s="1"/>
      <c r="D672420" s="1"/>
    </row>
    <row r="672439" spans="1:4" x14ac:dyDescent="0.35">
      <c r="A672439" s="1"/>
      <c r="B672439" s="1"/>
      <c r="C672439" s="1"/>
      <c r="D672439" s="1"/>
    </row>
    <row r="672458" spans="1:4" x14ac:dyDescent="0.35">
      <c r="A672458" s="1"/>
      <c r="B672458" s="1"/>
      <c r="C672458" s="1"/>
      <c r="D672458" s="1"/>
    </row>
    <row r="672477" spans="1:4" x14ac:dyDescent="0.35">
      <c r="A672477" s="1"/>
      <c r="B672477" s="1"/>
      <c r="C672477" s="1"/>
      <c r="D672477" s="1"/>
    </row>
    <row r="672496" spans="1:4" x14ac:dyDescent="0.35">
      <c r="A672496" s="1"/>
      <c r="B672496" s="1"/>
      <c r="C672496" s="1"/>
      <c r="D672496" s="1"/>
    </row>
    <row r="672515" spans="1:4" x14ac:dyDescent="0.35">
      <c r="A672515" s="1"/>
      <c r="B672515" s="1"/>
      <c r="C672515" s="1"/>
      <c r="D672515" s="1"/>
    </row>
    <row r="672534" spans="1:4" x14ac:dyDescent="0.35">
      <c r="A672534" s="1"/>
      <c r="B672534" s="1"/>
      <c r="C672534" s="1"/>
      <c r="D672534" s="1"/>
    </row>
    <row r="672553" spans="1:4" x14ac:dyDescent="0.35">
      <c r="A672553" s="1"/>
      <c r="B672553" s="1"/>
      <c r="C672553" s="1"/>
      <c r="D672553" s="1"/>
    </row>
    <row r="672572" spans="1:4" x14ac:dyDescent="0.35">
      <c r="A672572" s="1"/>
      <c r="B672572" s="1"/>
      <c r="C672572" s="1"/>
      <c r="D672572" s="1"/>
    </row>
    <row r="672591" spans="1:4" x14ac:dyDescent="0.35">
      <c r="A672591" s="1"/>
      <c r="B672591" s="1"/>
      <c r="C672591" s="1"/>
      <c r="D672591" s="1"/>
    </row>
    <row r="672610" spans="1:4" x14ac:dyDescent="0.35">
      <c r="A672610" s="1"/>
      <c r="B672610" s="1"/>
      <c r="C672610" s="1"/>
      <c r="D672610" s="1"/>
    </row>
    <row r="672629" spans="1:4" x14ac:dyDescent="0.35">
      <c r="A672629" s="1"/>
      <c r="B672629" s="1"/>
      <c r="C672629" s="1"/>
      <c r="D672629" s="1"/>
    </row>
    <row r="672648" spans="1:4" x14ac:dyDescent="0.35">
      <c r="A672648" s="1"/>
      <c r="B672648" s="1"/>
      <c r="C672648" s="1"/>
      <c r="D672648" s="1"/>
    </row>
    <row r="672667" spans="1:4" x14ac:dyDescent="0.35">
      <c r="A672667" s="1"/>
      <c r="B672667" s="1"/>
      <c r="C672667" s="1"/>
      <c r="D672667" s="1"/>
    </row>
    <row r="672686" spans="1:4" x14ac:dyDescent="0.35">
      <c r="A672686" s="1"/>
      <c r="B672686" s="1"/>
      <c r="C672686" s="1"/>
      <c r="D672686" s="1"/>
    </row>
    <row r="672705" spans="1:4" x14ac:dyDescent="0.35">
      <c r="A672705" s="1"/>
      <c r="B672705" s="1"/>
      <c r="C672705" s="1"/>
      <c r="D672705" s="1"/>
    </row>
    <row r="672724" spans="1:4" x14ac:dyDescent="0.35">
      <c r="A672724" s="1"/>
      <c r="B672724" s="1"/>
      <c r="C672724" s="1"/>
      <c r="D672724" s="1"/>
    </row>
    <row r="672743" spans="1:4" x14ac:dyDescent="0.35">
      <c r="A672743" s="1"/>
      <c r="B672743" s="1"/>
      <c r="C672743" s="1"/>
      <c r="D672743" s="1"/>
    </row>
    <row r="672762" spans="1:4" x14ac:dyDescent="0.35">
      <c r="A672762" s="1"/>
      <c r="B672762" s="1"/>
      <c r="C672762" s="1"/>
      <c r="D672762" s="1"/>
    </row>
    <row r="672781" spans="1:4" x14ac:dyDescent="0.35">
      <c r="A672781" s="1"/>
      <c r="B672781" s="1"/>
      <c r="C672781" s="1"/>
      <c r="D672781" s="1"/>
    </row>
    <row r="672800" spans="1:4" x14ac:dyDescent="0.35">
      <c r="A672800" s="1"/>
      <c r="B672800" s="1"/>
      <c r="C672800" s="1"/>
      <c r="D672800" s="1"/>
    </row>
    <row r="672819" spans="1:4" x14ac:dyDescent="0.35">
      <c r="A672819" s="1"/>
      <c r="B672819" s="1"/>
      <c r="C672819" s="1"/>
      <c r="D672819" s="1"/>
    </row>
    <row r="672838" spans="1:4" x14ac:dyDescent="0.35">
      <c r="A672838" s="1"/>
      <c r="B672838" s="1"/>
      <c r="C672838" s="1"/>
      <c r="D672838" s="1"/>
    </row>
    <row r="672857" spans="1:4" x14ac:dyDescent="0.35">
      <c r="A672857" s="1"/>
      <c r="B672857" s="1"/>
      <c r="C672857" s="1"/>
      <c r="D672857" s="1"/>
    </row>
    <row r="672876" spans="1:4" x14ac:dyDescent="0.35">
      <c r="A672876" s="1"/>
      <c r="B672876" s="1"/>
      <c r="C672876" s="1"/>
      <c r="D672876" s="1"/>
    </row>
    <row r="672895" spans="1:4" x14ac:dyDescent="0.35">
      <c r="A672895" s="1"/>
      <c r="B672895" s="1"/>
      <c r="C672895" s="1"/>
      <c r="D672895" s="1"/>
    </row>
    <row r="672914" spans="1:4" x14ac:dyDescent="0.35">
      <c r="A672914" s="1"/>
      <c r="B672914" s="1"/>
      <c r="C672914" s="1"/>
      <c r="D672914" s="1"/>
    </row>
    <row r="672933" spans="1:4" x14ac:dyDescent="0.35">
      <c r="A672933" s="1"/>
      <c r="B672933" s="1"/>
      <c r="C672933" s="1"/>
      <c r="D672933" s="1"/>
    </row>
    <row r="672952" spans="1:4" x14ac:dyDescent="0.35">
      <c r="A672952" s="1"/>
      <c r="B672952" s="1"/>
      <c r="C672952" s="1"/>
      <c r="D672952" s="1"/>
    </row>
    <row r="672971" spans="1:4" x14ac:dyDescent="0.35">
      <c r="A672971" s="1"/>
      <c r="B672971" s="1"/>
      <c r="C672971" s="1"/>
      <c r="D672971" s="1"/>
    </row>
    <row r="672990" spans="1:4" x14ac:dyDescent="0.35">
      <c r="A672990" s="1"/>
      <c r="B672990" s="1"/>
      <c r="C672990" s="1"/>
      <c r="D672990" s="1"/>
    </row>
    <row r="673009" spans="1:4" x14ac:dyDescent="0.35">
      <c r="A673009" s="1"/>
      <c r="B673009" s="1"/>
      <c r="C673009" s="1"/>
      <c r="D673009" s="1"/>
    </row>
    <row r="673028" spans="1:4" x14ac:dyDescent="0.35">
      <c r="A673028" s="1"/>
      <c r="B673028" s="1"/>
      <c r="C673028" s="1"/>
      <c r="D673028" s="1"/>
    </row>
    <row r="673047" spans="1:4" x14ac:dyDescent="0.35">
      <c r="A673047" s="1"/>
      <c r="B673047" s="1"/>
      <c r="C673047" s="1"/>
      <c r="D673047" s="1"/>
    </row>
    <row r="673066" spans="1:4" x14ac:dyDescent="0.35">
      <c r="A673066" s="1"/>
      <c r="B673066" s="1"/>
      <c r="C673066" s="1"/>
      <c r="D673066" s="1"/>
    </row>
    <row r="673085" spans="1:4" x14ac:dyDescent="0.35">
      <c r="A673085" s="1"/>
      <c r="B673085" s="1"/>
      <c r="C673085" s="1"/>
      <c r="D673085" s="1"/>
    </row>
    <row r="673104" spans="1:4" x14ac:dyDescent="0.35">
      <c r="A673104" s="1"/>
      <c r="B673104" s="1"/>
      <c r="C673104" s="1"/>
      <c r="D673104" s="1"/>
    </row>
    <row r="673123" spans="1:4" x14ac:dyDescent="0.35">
      <c r="A673123" s="1"/>
      <c r="B673123" s="1"/>
      <c r="C673123" s="1"/>
      <c r="D673123" s="1"/>
    </row>
    <row r="673142" spans="1:4" x14ac:dyDescent="0.35">
      <c r="A673142" s="1"/>
      <c r="B673142" s="1"/>
      <c r="C673142" s="1"/>
      <c r="D673142" s="1"/>
    </row>
    <row r="673161" spans="1:4" x14ac:dyDescent="0.35">
      <c r="A673161" s="1"/>
      <c r="B673161" s="1"/>
      <c r="C673161" s="1"/>
      <c r="D673161" s="1"/>
    </row>
    <row r="673180" spans="1:4" x14ac:dyDescent="0.35">
      <c r="A673180" s="1"/>
      <c r="B673180" s="1"/>
      <c r="C673180" s="1"/>
      <c r="D673180" s="1"/>
    </row>
    <row r="673199" spans="1:4" x14ac:dyDescent="0.35">
      <c r="A673199" s="1"/>
      <c r="B673199" s="1"/>
      <c r="C673199" s="1"/>
      <c r="D673199" s="1"/>
    </row>
    <row r="673218" spans="1:4" x14ac:dyDescent="0.35">
      <c r="A673218" s="1"/>
      <c r="B673218" s="1"/>
      <c r="C673218" s="1"/>
      <c r="D673218" s="1"/>
    </row>
    <row r="673237" spans="1:4" x14ac:dyDescent="0.35">
      <c r="A673237" s="1"/>
      <c r="B673237" s="1"/>
      <c r="C673237" s="1"/>
      <c r="D673237" s="1"/>
    </row>
    <row r="673256" spans="1:4" x14ac:dyDescent="0.35">
      <c r="A673256" s="1"/>
      <c r="B673256" s="1"/>
      <c r="C673256" s="1"/>
      <c r="D673256" s="1"/>
    </row>
    <row r="673275" spans="1:4" x14ac:dyDescent="0.35">
      <c r="A673275" s="1"/>
      <c r="B673275" s="1"/>
      <c r="C673275" s="1"/>
      <c r="D673275" s="1"/>
    </row>
    <row r="673294" spans="1:4" x14ac:dyDescent="0.35">
      <c r="A673294" s="1"/>
      <c r="B673294" s="1"/>
      <c r="C673294" s="1"/>
      <c r="D673294" s="1"/>
    </row>
    <row r="673313" spans="1:4" x14ac:dyDescent="0.35">
      <c r="A673313" s="1"/>
      <c r="B673313" s="1"/>
      <c r="C673313" s="1"/>
      <c r="D673313" s="1"/>
    </row>
    <row r="673332" spans="1:4" x14ac:dyDescent="0.35">
      <c r="A673332" s="1"/>
      <c r="B673332" s="1"/>
      <c r="C673332" s="1"/>
      <c r="D673332" s="1"/>
    </row>
    <row r="673351" spans="1:4" x14ac:dyDescent="0.35">
      <c r="A673351" s="1"/>
      <c r="B673351" s="1"/>
      <c r="C673351" s="1"/>
      <c r="D673351" s="1"/>
    </row>
    <row r="673370" spans="1:4" x14ac:dyDescent="0.35">
      <c r="A673370" s="1"/>
      <c r="B673370" s="1"/>
      <c r="C673370" s="1"/>
      <c r="D673370" s="1"/>
    </row>
    <row r="673389" spans="1:4" x14ac:dyDescent="0.35">
      <c r="A673389" s="1"/>
      <c r="B673389" s="1"/>
      <c r="C673389" s="1"/>
      <c r="D673389" s="1"/>
    </row>
    <row r="673408" spans="1:4" x14ac:dyDescent="0.35">
      <c r="A673408" s="1"/>
      <c r="B673408" s="1"/>
      <c r="C673408" s="1"/>
      <c r="D673408" s="1"/>
    </row>
    <row r="673427" spans="1:4" x14ac:dyDescent="0.35">
      <c r="A673427" s="1"/>
      <c r="B673427" s="1"/>
      <c r="C673427" s="1"/>
      <c r="D673427" s="1"/>
    </row>
    <row r="673446" spans="1:4" x14ac:dyDescent="0.35">
      <c r="A673446" s="1"/>
      <c r="B673446" s="1"/>
      <c r="C673446" s="1"/>
      <c r="D673446" s="1"/>
    </row>
    <row r="673465" spans="1:4" x14ac:dyDescent="0.35">
      <c r="A673465" s="1"/>
      <c r="B673465" s="1"/>
      <c r="C673465" s="1"/>
      <c r="D673465" s="1"/>
    </row>
    <row r="673484" spans="1:4" x14ac:dyDescent="0.35">
      <c r="A673484" s="1"/>
      <c r="B673484" s="1"/>
      <c r="C673484" s="1"/>
      <c r="D673484" s="1"/>
    </row>
    <row r="673503" spans="1:4" x14ac:dyDescent="0.35">
      <c r="A673503" s="1"/>
      <c r="B673503" s="1"/>
      <c r="C673503" s="1"/>
      <c r="D673503" s="1"/>
    </row>
    <row r="673522" spans="1:4" x14ac:dyDescent="0.35">
      <c r="A673522" s="1"/>
      <c r="B673522" s="1"/>
      <c r="C673522" s="1"/>
      <c r="D673522" s="1"/>
    </row>
    <row r="673541" spans="1:4" x14ac:dyDescent="0.35">
      <c r="A673541" s="1"/>
      <c r="B673541" s="1"/>
      <c r="C673541" s="1"/>
      <c r="D673541" s="1"/>
    </row>
    <row r="673560" spans="1:4" x14ac:dyDescent="0.35">
      <c r="A673560" s="1"/>
      <c r="B673560" s="1"/>
      <c r="C673560" s="1"/>
      <c r="D673560" s="1"/>
    </row>
    <row r="673579" spans="1:4" x14ac:dyDescent="0.35">
      <c r="A673579" s="1"/>
      <c r="B673579" s="1"/>
      <c r="C673579" s="1"/>
      <c r="D673579" s="1"/>
    </row>
    <row r="673598" spans="1:4" x14ac:dyDescent="0.35">
      <c r="A673598" s="1"/>
      <c r="B673598" s="1"/>
      <c r="C673598" s="1"/>
      <c r="D673598" s="1"/>
    </row>
    <row r="673617" spans="1:4" x14ac:dyDescent="0.35">
      <c r="A673617" s="1"/>
      <c r="B673617" s="1"/>
      <c r="C673617" s="1"/>
      <c r="D673617" s="1"/>
    </row>
    <row r="673636" spans="1:4" x14ac:dyDescent="0.35">
      <c r="A673636" s="1"/>
      <c r="B673636" s="1"/>
      <c r="C673636" s="1"/>
      <c r="D673636" s="1"/>
    </row>
    <row r="673655" spans="1:4" x14ac:dyDescent="0.35">
      <c r="A673655" s="1"/>
      <c r="B673655" s="1"/>
      <c r="C673655" s="1"/>
      <c r="D673655" s="1"/>
    </row>
    <row r="673674" spans="1:4" x14ac:dyDescent="0.35">
      <c r="A673674" s="1"/>
      <c r="B673674" s="1"/>
      <c r="C673674" s="1"/>
      <c r="D673674" s="1"/>
    </row>
    <row r="673693" spans="1:4" x14ac:dyDescent="0.35">
      <c r="A673693" s="1"/>
      <c r="B673693" s="1"/>
      <c r="C673693" s="1"/>
      <c r="D673693" s="1"/>
    </row>
    <row r="673712" spans="1:4" x14ac:dyDescent="0.35">
      <c r="A673712" s="1"/>
      <c r="B673712" s="1"/>
      <c r="C673712" s="1"/>
      <c r="D673712" s="1"/>
    </row>
    <row r="673731" spans="1:4" x14ac:dyDescent="0.35">
      <c r="A673731" s="1"/>
      <c r="B673731" s="1"/>
      <c r="C673731" s="1"/>
      <c r="D673731" s="1"/>
    </row>
    <row r="673750" spans="1:4" x14ac:dyDescent="0.35">
      <c r="A673750" s="1"/>
      <c r="B673750" s="1"/>
      <c r="C673750" s="1"/>
      <c r="D673750" s="1"/>
    </row>
    <row r="673769" spans="1:4" x14ac:dyDescent="0.35">
      <c r="A673769" s="1"/>
      <c r="B673769" s="1"/>
      <c r="C673769" s="1"/>
      <c r="D673769" s="1"/>
    </row>
    <row r="673788" spans="1:4" x14ac:dyDescent="0.35">
      <c r="A673788" s="1"/>
      <c r="B673788" s="1"/>
      <c r="C673788" s="1"/>
      <c r="D673788" s="1"/>
    </row>
    <row r="673807" spans="1:4" x14ac:dyDescent="0.35">
      <c r="A673807" s="1"/>
      <c r="B673807" s="1"/>
      <c r="C673807" s="1"/>
      <c r="D673807" s="1"/>
    </row>
    <row r="673826" spans="1:4" x14ac:dyDescent="0.35">
      <c r="A673826" s="1"/>
      <c r="B673826" s="1"/>
      <c r="C673826" s="1"/>
      <c r="D673826" s="1"/>
    </row>
    <row r="673845" spans="1:4" x14ac:dyDescent="0.35">
      <c r="A673845" s="1"/>
      <c r="B673845" s="1"/>
      <c r="C673845" s="1"/>
      <c r="D673845" s="1"/>
    </row>
    <row r="673864" spans="1:4" x14ac:dyDescent="0.35">
      <c r="A673864" s="1"/>
      <c r="B673864" s="1"/>
      <c r="C673864" s="1"/>
      <c r="D673864" s="1"/>
    </row>
    <row r="673883" spans="1:4" x14ac:dyDescent="0.35">
      <c r="A673883" s="1"/>
      <c r="B673883" s="1"/>
      <c r="C673883" s="1"/>
      <c r="D673883" s="1"/>
    </row>
    <row r="673902" spans="1:4" x14ac:dyDescent="0.35">
      <c r="A673902" s="1"/>
      <c r="B673902" s="1"/>
      <c r="C673902" s="1"/>
      <c r="D673902" s="1"/>
    </row>
    <row r="673921" spans="1:4" x14ac:dyDescent="0.35">
      <c r="A673921" s="1"/>
      <c r="B673921" s="1"/>
      <c r="C673921" s="1"/>
      <c r="D673921" s="1"/>
    </row>
    <row r="673940" spans="1:4" x14ac:dyDescent="0.35">
      <c r="A673940" s="1"/>
      <c r="B673940" s="1"/>
      <c r="C673940" s="1"/>
      <c r="D673940" s="1"/>
    </row>
    <row r="673959" spans="1:4" x14ac:dyDescent="0.35">
      <c r="A673959" s="1"/>
      <c r="B673959" s="1"/>
      <c r="C673959" s="1"/>
      <c r="D673959" s="1"/>
    </row>
    <row r="673978" spans="1:4" x14ac:dyDescent="0.35">
      <c r="A673978" s="1"/>
      <c r="B673978" s="1"/>
      <c r="C673978" s="1"/>
      <c r="D673978" s="1"/>
    </row>
    <row r="673997" spans="1:4" x14ac:dyDescent="0.35">
      <c r="A673997" s="1"/>
      <c r="B673997" s="1"/>
      <c r="C673997" s="1"/>
      <c r="D673997" s="1"/>
    </row>
    <row r="674016" spans="1:4" x14ac:dyDescent="0.35">
      <c r="A674016" s="1"/>
      <c r="B674016" s="1"/>
      <c r="C674016" s="1"/>
      <c r="D674016" s="1"/>
    </row>
    <row r="674035" spans="1:4" x14ac:dyDescent="0.35">
      <c r="A674035" s="1"/>
      <c r="B674035" s="1"/>
      <c r="C674035" s="1"/>
      <c r="D674035" s="1"/>
    </row>
    <row r="674054" spans="1:4" x14ac:dyDescent="0.35">
      <c r="A674054" s="1"/>
      <c r="B674054" s="1"/>
      <c r="C674054" s="1"/>
      <c r="D674054" s="1"/>
    </row>
    <row r="674073" spans="1:4" x14ac:dyDescent="0.35">
      <c r="A674073" s="1"/>
      <c r="B674073" s="1"/>
      <c r="C674073" s="1"/>
      <c r="D674073" s="1"/>
    </row>
    <row r="674092" spans="1:4" x14ac:dyDescent="0.35">
      <c r="A674092" s="1"/>
      <c r="B674092" s="1"/>
      <c r="C674092" s="1"/>
      <c r="D674092" s="1"/>
    </row>
    <row r="674111" spans="1:4" x14ac:dyDescent="0.35">
      <c r="A674111" s="1"/>
      <c r="B674111" s="1"/>
      <c r="C674111" s="1"/>
      <c r="D674111" s="1"/>
    </row>
    <row r="674130" spans="1:4" x14ac:dyDescent="0.35">
      <c r="A674130" s="1"/>
      <c r="B674130" s="1"/>
      <c r="C674130" s="1"/>
      <c r="D674130" s="1"/>
    </row>
    <row r="674149" spans="1:4" x14ac:dyDescent="0.35">
      <c r="A674149" s="1"/>
      <c r="B674149" s="1"/>
      <c r="C674149" s="1"/>
      <c r="D674149" s="1"/>
    </row>
    <row r="674168" spans="1:4" x14ac:dyDescent="0.35">
      <c r="A674168" s="1"/>
      <c r="B674168" s="1"/>
      <c r="C674168" s="1"/>
      <c r="D674168" s="1"/>
    </row>
    <row r="674187" spans="1:4" x14ac:dyDescent="0.35">
      <c r="A674187" s="1"/>
      <c r="B674187" s="1"/>
      <c r="C674187" s="1"/>
      <c r="D674187" s="1"/>
    </row>
    <row r="674206" spans="1:4" x14ac:dyDescent="0.35">
      <c r="A674206" s="1"/>
      <c r="B674206" s="1"/>
      <c r="C674206" s="1"/>
      <c r="D674206" s="1"/>
    </row>
    <row r="674225" spans="1:4" x14ac:dyDescent="0.35">
      <c r="A674225" s="1"/>
      <c r="B674225" s="1"/>
      <c r="C674225" s="1"/>
      <c r="D674225" s="1"/>
    </row>
    <row r="674244" spans="1:4" x14ac:dyDescent="0.35">
      <c r="A674244" s="1"/>
      <c r="B674244" s="1"/>
      <c r="C674244" s="1"/>
      <c r="D674244" s="1"/>
    </row>
    <row r="674263" spans="1:4" x14ac:dyDescent="0.35">
      <c r="A674263" s="1"/>
      <c r="B674263" s="1"/>
      <c r="C674263" s="1"/>
      <c r="D674263" s="1"/>
    </row>
    <row r="674282" spans="1:4" x14ac:dyDescent="0.35">
      <c r="A674282" s="1"/>
      <c r="B674282" s="1"/>
      <c r="C674282" s="1"/>
      <c r="D674282" s="1"/>
    </row>
    <row r="674301" spans="1:4" x14ac:dyDescent="0.35">
      <c r="A674301" s="1"/>
      <c r="B674301" s="1"/>
      <c r="C674301" s="1"/>
      <c r="D674301" s="1"/>
    </row>
    <row r="674320" spans="1:4" x14ac:dyDescent="0.35">
      <c r="A674320" s="1"/>
      <c r="B674320" s="1"/>
      <c r="C674320" s="1"/>
      <c r="D674320" s="1"/>
    </row>
    <row r="674339" spans="1:4" x14ac:dyDescent="0.35">
      <c r="A674339" s="1"/>
      <c r="B674339" s="1"/>
      <c r="C674339" s="1"/>
      <c r="D674339" s="1"/>
    </row>
    <row r="674358" spans="1:4" x14ac:dyDescent="0.35">
      <c r="A674358" s="1"/>
      <c r="B674358" s="1"/>
      <c r="C674358" s="1"/>
      <c r="D674358" s="1"/>
    </row>
    <row r="674377" spans="1:4" x14ac:dyDescent="0.35">
      <c r="A674377" s="1"/>
      <c r="B674377" s="1"/>
      <c r="C674377" s="1"/>
      <c r="D674377" s="1"/>
    </row>
    <row r="674396" spans="1:4" x14ac:dyDescent="0.35">
      <c r="A674396" s="1"/>
      <c r="B674396" s="1"/>
      <c r="C674396" s="1"/>
      <c r="D674396" s="1"/>
    </row>
    <row r="674415" spans="1:4" x14ac:dyDescent="0.35">
      <c r="A674415" s="1"/>
      <c r="B674415" s="1"/>
      <c r="C674415" s="1"/>
      <c r="D674415" s="1"/>
    </row>
    <row r="674434" spans="1:4" x14ac:dyDescent="0.35">
      <c r="A674434" s="1"/>
      <c r="B674434" s="1"/>
      <c r="C674434" s="1"/>
      <c r="D674434" s="1"/>
    </row>
    <row r="674453" spans="1:4" x14ac:dyDescent="0.35">
      <c r="A674453" s="1"/>
      <c r="B674453" s="1"/>
      <c r="C674453" s="1"/>
      <c r="D674453" s="1"/>
    </row>
    <row r="674472" spans="1:4" x14ac:dyDescent="0.35">
      <c r="A674472" s="1"/>
      <c r="B674472" s="1"/>
      <c r="C674472" s="1"/>
      <c r="D674472" s="1"/>
    </row>
    <row r="674491" spans="1:4" x14ac:dyDescent="0.35">
      <c r="A674491" s="1"/>
      <c r="B674491" s="1"/>
      <c r="C674491" s="1"/>
      <c r="D674491" s="1"/>
    </row>
    <row r="674510" spans="1:4" x14ac:dyDescent="0.35">
      <c r="A674510" s="1"/>
      <c r="B674510" s="1"/>
      <c r="C674510" s="1"/>
      <c r="D674510" s="1"/>
    </row>
    <row r="674529" spans="1:4" x14ac:dyDescent="0.35">
      <c r="A674529" s="1"/>
      <c r="B674529" s="1"/>
      <c r="C674529" s="1"/>
      <c r="D674529" s="1"/>
    </row>
    <row r="674548" spans="1:4" x14ac:dyDescent="0.35">
      <c r="A674548" s="1"/>
      <c r="B674548" s="1"/>
      <c r="C674548" s="1"/>
      <c r="D674548" s="1"/>
    </row>
    <row r="674567" spans="1:4" x14ac:dyDescent="0.35">
      <c r="A674567" s="1"/>
      <c r="B674567" s="1"/>
      <c r="C674567" s="1"/>
      <c r="D674567" s="1"/>
    </row>
    <row r="674586" spans="1:4" x14ac:dyDescent="0.35">
      <c r="A674586" s="1"/>
      <c r="B674586" s="1"/>
      <c r="C674586" s="1"/>
      <c r="D674586" s="1"/>
    </row>
    <row r="674605" spans="1:4" x14ac:dyDescent="0.35">
      <c r="A674605" s="1"/>
      <c r="B674605" s="1"/>
      <c r="C674605" s="1"/>
      <c r="D674605" s="1"/>
    </row>
    <row r="674624" spans="1:4" x14ac:dyDescent="0.35">
      <c r="A674624" s="1"/>
      <c r="B674624" s="1"/>
      <c r="C674624" s="1"/>
      <c r="D674624" s="1"/>
    </row>
    <row r="674643" spans="1:4" x14ac:dyDescent="0.35">
      <c r="A674643" s="1"/>
      <c r="B674643" s="1"/>
      <c r="C674643" s="1"/>
      <c r="D674643" s="1"/>
    </row>
    <row r="674662" spans="1:4" x14ac:dyDescent="0.35">
      <c r="A674662" s="1"/>
      <c r="B674662" s="1"/>
      <c r="C674662" s="1"/>
      <c r="D674662" s="1"/>
    </row>
    <row r="674681" spans="1:4" x14ac:dyDescent="0.35">
      <c r="A674681" s="1"/>
      <c r="B674681" s="1"/>
      <c r="C674681" s="1"/>
      <c r="D674681" s="1"/>
    </row>
    <row r="674700" spans="1:4" x14ac:dyDescent="0.35">
      <c r="A674700" s="1"/>
      <c r="B674700" s="1"/>
      <c r="C674700" s="1"/>
      <c r="D674700" s="1"/>
    </row>
    <row r="674719" spans="1:4" x14ac:dyDescent="0.35">
      <c r="A674719" s="1"/>
      <c r="B674719" s="1"/>
      <c r="C674719" s="1"/>
      <c r="D674719" s="1"/>
    </row>
    <row r="674738" spans="1:4" x14ac:dyDescent="0.35">
      <c r="A674738" s="1"/>
      <c r="B674738" s="1"/>
      <c r="C674738" s="1"/>
      <c r="D674738" s="1"/>
    </row>
    <row r="674757" spans="1:4" x14ac:dyDescent="0.35">
      <c r="A674757" s="1"/>
      <c r="B674757" s="1"/>
      <c r="C674757" s="1"/>
      <c r="D674757" s="1"/>
    </row>
    <row r="674776" spans="1:4" x14ac:dyDescent="0.35">
      <c r="A674776" s="1"/>
      <c r="B674776" s="1"/>
      <c r="C674776" s="1"/>
      <c r="D674776" s="1"/>
    </row>
    <row r="674795" spans="1:4" x14ac:dyDescent="0.35">
      <c r="A674795" s="1"/>
      <c r="B674795" s="1"/>
      <c r="C674795" s="1"/>
      <c r="D674795" s="1"/>
    </row>
    <row r="674814" spans="1:4" x14ac:dyDescent="0.35">
      <c r="A674814" s="1"/>
      <c r="B674814" s="1"/>
      <c r="C674814" s="1"/>
      <c r="D674814" s="1"/>
    </row>
    <row r="674833" spans="1:4" x14ac:dyDescent="0.35">
      <c r="A674833" s="1"/>
      <c r="B674833" s="1"/>
      <c r="C674833" s="1"/>
      <c r="D674833" s="1"/>
    </row>
    <row r="674852" spans="1:4" x14ac:dyDescent="0.35">
      <c r="A674852" s="1"/>
      <c r="B674852" s="1"/>
      <c r="C674852" s="1"/>
      <c r="D674852" s="1"/>
    </row>
    <row r="674871" spans="1:4" x14ac:dyDescent="0.35">
      <c r="A674871" s="1"/>
      <c r="B674871" s="1"/>
      <c r="C674871" s="1"/>
      <c r="D674871" s="1"/>
    </row>
    <row r="674890" spans="1:4" x14ac:dyDescent="0.35">
      <c r="A674890" s="1"/>
      <c r="B674890" s="1"/>
      <c r="C674890" s="1"/>
      <c r="D674890" s="1"/>
    </row>
    <row r="674909" spans="1:4" x14ac:dyDescent="0.35">
      <c r="A674909" s="1"/>
      <c r="B674909" s="1"/>
      <c r="C674909" s="1"/>
      <c r="D674909" s="1"/>
    </row>
    <row r="674928" spans="1:4" x14ac:dyDescent="0.35">
      <c r="A674928" s="1"/>
      <c r="B674928" s="1"/>
      <c r="C674928" s="1"/>
      <c r="D674928" s="1"/>
    </row>
    <row r="674947" spans="1:4" x14ac:dyDescent="0.35">
      <c r="A674947" s="1"/>
      <c r="B674947" s="1"/>
      <c r="C674947" s="1"/>
      <c r="D674947" s="1"/>
    </row>
    <row r="674966" spans="1:4" x14ac:dyDescent="0.35">
      <c r="A674966" s="1"/>
      <c r="B674966" s="1"/>
      <c r="C674966" s="1"/>
      <c r="D674966" s="1"/>
    </row>
    <row r="674985" spans="1:4" x14ac:dyDescent="0.35">
      <c r="A674985" s="1"/>
      <c r="B674985" s="1"/>
      <c r="C674985" s="1"/>
      <c r="D674985" s="1"/>
    </row>
    <row r="675004" spans="1:4" x14ac:dyDescent="0.35">
      <c r="A675004" s="1"/>
      <c r="B675004" s="1"/>
      <c r="C675004" s="1"/>
      <c r="D675004" s="1"/>
    </row>
    <row r="675023" spans="1:4" x14ac:dyDescent="0.35">
      <c r="A675023" s="1"/>
      <c r="B675023" s="1"/>
      <c r="C675023" s="1"/>
      <c r="D675023" s="1"/>
    </row>
    <row r="675042" spans="1:4" x14ac:dyDescent="0.35">
      <c r="A675042" s="1"/>
      <c r="B675042" s="1"/>
      <c r="C675042" s="1"/>
      <c r="D675042" s="1"/>
    </row>
    <row r="675061" spans="1:4" x14ac:dyDescent="0.35">
      <c r="A675061" s="1"/>
      <c r="B675061" s="1"/>
      <c r="C675061" s="1"/>
      <c r="D675061" s="1"/>
    </row>
    <row r="675080" spans="1:4" x14ac:dyDescent="0.35">
      <c r="A675080" s="1"/>
      <c r="B675080" s="1"/>
      <c r="C675080" s="1"/>
      <c r="D675080" s="1"/>
    </row>
    <row r="675099" spans="1:4" x14ac:dyDescent="0.35">
      <c r="A675099" s="1"/>
      <c r="B675099" s="1"/>
      <c r="C675099" s="1"/>
      <c r="D675099" s="1"/>
    </row>
    <row r="675118" spans="1:4" x14ac:dyDescent="0.35">
      <c r="A675118" s="1"/>
      <c r="B675118" s="1"/>
      <c r="C675118" s="1"/>
      <c r="D675118" s="1"/>
    </row>
    <row r="675137" spans="1:4" x14ac:dyDescent="0.35">
      <c r="A675137" s="1"/>
      <c r="B675137" s="1"/>
      <c r="C675137" s="1"/>
      <c r="D675137" s="1"/>
    </row>
    <row r="675156" spans="1:4" x14ac:dyDescent="0.35">
      <c r="A675156" s="1"/>
      <c r="B675156" s="1"/>
      <c r="C675156" s="1"/>
      <c r="D675156" s="1"/>
    </row>
    <row r="675175" spans="1:4" x14ac:dyDescent="0.35">
      <c r="A675175" s="1"/>
      <c r="B675175" s="1"/>
      <c r="C675175" s="1"/>
      <c r="D675175" s="1"/>
    </row>
    <row r="675194" spans="1:4" x14ac:dyDescent="0.35">
      <c r="A675194" s="1"/>
      <c r="B675194" s="1"/>
      <c r="C675194" s="1"/>
      <c r="D675194" s="1"/>
    </row>
    <row r="675213" spans="1:4" x14ac:dyDescent="0.35">
      <c r="A675213" s="1"/>
      <c r="B675213" s="1"/>
      <c r="C675213" s="1"/>
      <c r="D675213" s="1"/>
    </row>
    <row r="675232" spans="1:4" x14ac:dyDescent="0.35">
      <c r="A675232" s="1"/>
      <c r="B675232" s="1"/>
      <c r="C675232" s="1"/>
      <c r="D675232" s="1"/>
    </row>
    <row r="675251" spans="1:4" x14ac:dyDescent="0.35">
      <c r="A675251" s="1"/>
      <c r="B675251" s="1"/>
      <c r="C675251" s="1"/>
      <c r="D675251" s="1"/>
    </row>
    <row r="675270" spans="1:4" x14ac:dyDescent="0.35">
      <c r="A675270" s="1"/>
      <c r="B675270" s="1"/>
      <c r="C675270" s="1"/>
      <c r="D675270" s="1"/>
    </row>
    <row r="675289" spans="1:4" x14ac:dyDescent="0.35">
      <c r="A675289" s="1"/>
      <c r="B675289" s="1"/>
      <c r="C675289" s="1"/>
      <c r="D675289" s="1"/>
    </row>
    <row r="675308" spans="1:4" x14ac:dyDescent="0.35">
      <c r="A675308" s="1"/>
      <c r="B675308" s="1"/>
      <c r="C675308" s="1"/>
      <c r="D675308" s="1"/>
    </row>
    <row r="675327" spans="1:4" x14ac:dyDescent="0.35">
      <c r="A675327" s="1"/>
      <c r="B675327" s="1"/>
      <c r="C675327" s="1"/>
      <c r="D675327" s="1"/>
    </row>
    <row r="675346" spans="1:4" x14ac:dyDescent="0.35">
      <c r="A675346" s="1"/>
      <c r="B675346" s="1"/>
      <c r="C675346" s="1"/>
      <c r="D675346" s="1"/>
    </row>
    <row r="675365" spans="1:4" x14ac:dyDescent="0.35">
      <c r="A675365" s="1"/>
      <c r="B675365" s="1"/>
      <c r="C675365" s="1"/>
      <c r="D675365" s="1"/>
    </row>
    <row r="675384" spans="1:4" x14ac:dyDescent="0.35">
      <c r="A675384" s="1"/>
      <c r="B675384" s="1"/>
      <c r="C675384" s="1"/>
      <c r="D675384" s="1"/>
    </row>
    <row r="675403" spans="1:4" x14ac:dyDescent="0.35">
      <c r="A675403" s="1"/>
      <c r="B675403" s="1"/>
      <c r="C675403" s="1"/>
      <c r="D675403" s="1"/>
    </row>
    <row r="675422" spans="1:4" x14ac:dyDescent="0.35">
      <c r="A675422" s="1"/>
      <c r="B675422" s="1"/>
      <c r="C675422" s="1"/>
      <c r="D675422" s="1"/>
    </row>
    <row r="675441" spans="1:4" x14ac:dyDescent="0.35">
      <c r="A675441" s="1"/>
      <c r="B675441" s="1"/>
      <c r="C675441" s="1"/>
      <c r="D675441" s="1"/>
    </row>
    <row r="675460" spans="1:4" x14ac:dyDescent="0.35">
      <c r="A675460" s="1"/>
      <c r="B675460" s="1"/>
      <c r="C675460" s="1"/>
      <c r="D675460" s="1"/>
    </row>
    <row r="675479" spans="1:4" x14ac:dyDescent="0.35">
      <c r="A675479" s="1"/>
      <c r="B675479" s="1"/>
      <c r="C675479" s="1"/>
      <c r="D675479" s="1"/>
    </row>
    <row r="675498" spans="1:4" x14ac:dyDescent="0.35">
      <c r="A675498" s="1"/>
      <c r="B675498" s="1"/>
      <c r="C675498" s="1"/>
      <c r="D675498" s="1"/>
    </row>
    <row r="675517" spans="1:4" x14ac:dyDescent="0.35">
      <c r="A675517" s="1"/>
      <c r="B675517" s="1"/>
      <c r="C675517" s="1"/>
      <c r="D675517" s="1"/>
    </row>
    <row r="675536" spans="1:4" x14ac:dyDescent="0.35">
      <c r="A675536" s="1"/>
      <c r="B675536" s="1"/>
      <c r="C675536" s="1"/>
      <c r="D675536" s="1"/>
    </row>
    <row r="675555" spans="1:4" x14ac:dyDescent="0.35">
      <c r="A675555" s="1"/>
      <c r="B675555" s="1"/>
      <c r="C675555" s="1"/>
      <c r="D675555" s="1"/>
    </row>
    <row r="675574" spans="1:4" x14ac:dyDescent="0.35">
      <c r="A675574" s="1"/>
      <c r="B675574" s="1"/>
      <c r="C675574" s="1"/>
      <c r="D675574" s="1"/>
    </row>
    <row r="675593" spans="1:4" x14ac:dyDescent="0.35">
      <c r="A675593" s="1"/>
      <c r="B675593" s="1"/>
      <c r="C675593" s="1"/>
      <c r="D675593" s="1"/>
    </row>
    <row r="675612" spans="1:4" x14ac:dyDescent="0.35">
      <c r="A675612" s="1"/>
      <c r="B675612" s="1"/>
      <c r="C675612" s="1"/>
      <c r="D675612" s="1"/>
    </row>
    <row r="675631" spans="1:4" x14ac:dyDescent="0.35">
      <c r="A675631" s="1"/>
      <c r="B675631" s="1"/>
      <c r="C675631" s="1"/>
      <c r="D675631" s="1"/>
    </row>
    <row r="675650" spans="1:4" x14ac:dyDescent="0.35">
      <c r="A675650" s="1"/>
      <c r="B675650" s="1"/>
      <c r="C675650" s="1"/>
      <c r="D675650" s="1"/>
    </row>
    <row r="675669" spans="1:4" x14ac:dyDescent="0.35">
      <c r="A675669" s="1"/>
      <c r="B675669" s="1"/>
      <c r="C675669" s="1"/>
      <c r="D675669" s="1"/>
    </row>
    <row r="675688" spans="1:4" x14ac:dyDescent="0.35">
      <c r="A675688" s="1"/>
      <c r="B675688" s="1"/>
      <c r="C675688" s="1"/>
      <c r="D675688" s="1"/>
    </row>
    <row r="675707" spans="1:4" x14ac:dyDescent="0.35">
      <c r="A675707" s="1"/>
      <c r="B675707" s="1"/>
      <c r="C675707" s="1"/>
      <c r="D675707" s="1"/>
    </row>
    <row r="675726" spans="1:4" x14ac:dyDescent="0.35">
      <c r="A675726" s="1"/>
      <c r="B675726" s="1"/>
      <c r="C675726" s="1"/>
      <c r="D675726" s="1"/>
    </row>
    <row r="675745" spans="1:4" x14ac:dyDescent="0.35">
      <c r="A675745" s="1"/>
      <c r="B675745" s="1"/>
      <c r="C675745" s="1"/>
      <c r="D675745" s="1"/>
    </row>
    <row r="675764" spans="1:4" x14ac:dyDescent="0.35">
      <c r="A675764" s="1"/>
      <c r="B675764" s="1"/>
      <c r="C675764" s="1"/>
      <c r="D675764" s="1"/>
    </row>
    <row r="675783" spans="1:4" x14ac:dyDescent="0.35">
      <c r="A675783" s="1"/>
      <c r="B675783" s="1"/>
      <c r="C675783" s="1"/>
      <c r="D675783" s="1"/>
    </row>
    <row r="675802" spans="1:4" x14ac:dyDescent="0.35">
      <c r="A675802" s="1"/>
      <c r="B675802" s="1"/>
      <c r="C675802" s="1"/>
      <c r="D675802" s="1"/>
    </row>
    <row r="675821" spans="1:4" x14ac:dyDescent="0.35">
      <c r="A675821" s="1"/>
      <c r="B675821" s="1"/>
      <c r="C675821" s="1"/>
      <c r="D675821" s="1"/>
    </row>
    <row r="675840" spans="1:4" x14ac:dyDescent="0.35">
      <c r="A675840" s="1"/>
      <c r="B675840" s="1"/>
      <c r="C675840" s="1"/>
      <c r="D675840" s="1"/>
    </row>
    <row r="675859" spans="1:4" x14ac:dyDescent="0.35">
      <c r="A675859" s="1"/>
      <c r="B675859" s="1"/>
      <c r="C675859" s="1"/>
      <c r="D675859" s="1"/>
    </row>
    <row r="675878" spans="1:4" x14ac:dyDescent="0.35">
      <c r="A675878" s="1"/>
      <c r="B675878" s="1"/>
      <c r="C675878" s="1"/>
      <c r="D675878" s="1"/>
    </row>
    <row r="675897" spans="1:4" x14ac:dyDescent="0.35">
      <c r="A675897" s="1"/>
      <c r="B675897" s="1"/>
      <c r="C675897" s="1"/>
      <c r="D675897" s="1"/>
    </row>
    <row r="675916" spans="1:4" x14ac:dyDescent="0.35">
      <c r="A675916" s="1"/>
      <c r="B675916" s="1"/>
      <c r="C675916" s="1"/>
      <c r="D675916" s="1"/>
    </row>
    <row r="675935" spans="1:4" x14ac:dyDescent="0.35">
      <c r="A675935" s="1"/>
      <c r="B675935" s="1"/>
      <c r="C675935" s="1"/>
      <c r="D675935" s="1"/>
    </row>
    <row r="675954" spans="1:4" x14ac:dyDescent="0.35">
      <c r="A675954" s="1"/>
      <c r="B675954" s="1"/>
      <c r="C675954" s="1"/>
      <c r="D675954" s="1"/>
    </row>
    <row r="675973" spans="1:4" x14ac:dyDescent="0.35">
      <c r="A675973" s="1"/>
      <c r="B675973" s="1"/>
      <c r="C675973" s="1"/>
      <c r="D675973" s="1"/>
    </row>
    <row r="675992" spans="1:4" x14ac:dyDescent="0.35">
      <c r="A675992" s="1"/>
      <c r="B675992" s="1"/>
      <c r="C675992" s="1"/>
      <c r="D675992" s="1"/>
    </row>
    <row r="676011" spans="1:4" x14ac:dyDescent="0.35">
      <c r="A676011" s="1"/>
      <c r="B676011" s="1"/>
      <c r="C676011" s="1"/>
      <c r="D676011" s="1"/>
    </row>
    <row r="676030" spans="1:4" x14ac:dyDescent="0.35">
      <c r="A676030" s="1"/>
      <c r="B676030" s="1"/>
      <c r="C676030" s="1"/>
      <c r="D676030" s="1"/>
    </row>
    <row r="676049" spans="1:4" x14ac:dyDescent="0.35">
      <c r="A676049" s="1"/>
      <c r="B676049" s="1"/>
      <c r="C676049" s="1"/>
      <c r="D676049" s="1"/>
    </row>
    <row r="676068" spans="1:4" x14ac:dyDescent="0.35">
      <c r="A676068" s="1"/>
      <c r="B676068" s="1"/>
      <c r="C676068" s="1"/>
      <c r="D676068" s="1"/>
    </row>
    <row r="676087" spans="1:4" x14ac:dyDescent="0.35">
      <c r="A676087" s="1"/>
      <c r="B676087" s="1"/>
      <c r="C676087" s="1"/>
      <c r="D676087" s="1"/>
    </row>
    <row r="676106" spans="1:4" x14ac:dyDescent="0.35">
      <c r="A676106" s="1"/>
      <c r="B676106" s="1"/>
      <c r="C676106" s="1"/>
      <c r="D676106" s="1"/>
    </row>
    <row r="676125" spans="1:4" x14ac:dyDescent="0.35">
      <c r="A676125" s="1"/>
      <c r="B676125" s="1"/>
      <c r="C676125" s="1"/>
      <c r="D676125" s="1"/>
    </row>
    <row r="676144" spans="1:4" x14ac:dyDescent="0.35">
      <c r="A676144" s="1"/>
      <c r="B676144" s="1"/>
      <c r="C676144" s="1"/>
      <c r="D676144" s="1"/>
    </row>
    <row r="676163" spans="1:4" x14ac:dyDescent="0.35">
      <c r="A676163" s="1"/>
      <c r="B676163" s="1"/>
      <c r="C676163" s="1"/>
      <c r="D676163" s="1"/>
    </row>
    <row r="676182" spans="1:4" x14ac:dyDescent="0.35">
      <c r="A676182" s="1"/>
      <c r="B676182" s="1"/>
      <c r="C676182" s="1"/>
      <c r="D676182" s="1"/>
    </row>
    <row r="676201" spans="1:4" x14ac:dyDescent="0.35">
      <c r="A676201" s="1"/>
      <c r="B676201" s="1"/>
      <c r="C676201" s="1"/>
      <c r="D676201" s="1"/>
    </row>
    <row r="676220" spans="1:4" x14ac:dyDescent="0.35">
      <c r="A676220" s="1"/>
      <c r="B676220" s="1"/>
      <c r="C676220" s="1"/>
      <c r="D676220" s="1"/>
    </row>
    <row r="676239" spans="1:4" x14ac:dyDescent="0.35">
      <c r="A676239" s="1"/>
      <c r="B676239" s="1"/>
      <c r="C676239" s="1"/>
      <c r="D676239" s="1"/>
    </row>
    <row r="676258" spans="1:4" x14ac:dyDescent="0.35">
      <c r="A676258" s="1"/>
      <c r="B676258" s="1"/>
      <c r="C676258" s="1"/>
      <c r="D676258" s="1"/>
    </row>
    <row r="676277" spans="1:4" x14ac:dyDescent="0.35">
      <c r="A676277" s="1"/>
      <c r="B676277" s="1"/>
      <c r="C676277" s="1"/>
      <c r="D676277" s="1"/>
    </row>
    <row r="676296" spans="1:4" x14ac:dyDescent="0.35">
      <c r="A676296" s="1"/>
      <c r="B676296" s="1"/>
      <c r="C676296" s="1"/>
      <c r="D676296" s="1"/>
    </row>
    <row r="676315" spans="1:4" x14ac:dyDescent="0.35">
      <c r="A676315" s="1"/>
      <c r="B676315" s="1"/>
      <c r="C676315" s="1"/>
      <c r="D676315" s="1"/>
    </row>
    <row r="676334" spans="1:4" x14ac:dyDescent="0.35">
      <c r="A676334" s="1"/>
      <c r="B676334" s="1"/>
      <c r="C676334" s="1"/>
      <c r="D676334" s="1"/>
    </row>
    <row r="676353" spans="1:4" x14ac:dyDescent="0.35">
      <c r="A676353" s="1"/>
      <c r="B676353" s="1"/>
      <c r="C676353" s="1"/>
      <c r="D676353" s="1"/>
    </row>
    <row r="676372" spans="1:4" x14ac:dyDescent="0.35">
      <c r="A676372" s="1"/>
      <c r="B676372" s="1"/>
      <c r="C676372" s="1"/>
      <c r="D676372" s="1"/>
    </row>
    <row r="676391" spans="1:4" x14ac:dyDescent="0.35">
      <c r="A676391" s="1"/>
      <c r="B676391" s="1"/>
      <c r="C676391" s="1"/>
      <c r="D676391" s="1"/>
    </row>
    <row r="676410" spans="1:4" x14ac:dyDescent="0.35">
      <c r="A676410" s="1"/>
      <c r="B676410" s="1"/>
      <c r="C676410" s="1"/>
      <c r="D676410" s="1"/>
    </row>
    <row r="676429" spans="1:4" x14ac:dyDescent="0.35">
      <c r="A676429" s="1"/>
      <c r="B676429" s="1"/>
      <c r="C676429" s="1"/>
      <c r="D676429" s="1"/>
    </row>
    <row r="676448" spans="1:4" x14ac:dyDescent="0.35">
      <c r="A676448" s="1"/>
      <c r="B676448" s="1"/>
      <c r="C676448" s="1"/>
      <c r="D676448" s="1"/>
    </row>
    <row r="676467" spans="1:4" x14ac:dyDescent="0.35">
      <c r="A676467" s="1"/>
      <c r="B676467" s="1"/>
      <c r="C676467" s="1"/>
      <c r="D676467" s="1"/>
    </row>
    <row r="676486" spans="1:4" x14ac:dyDescent="0.35">
      <c r="A676486" s="1"/>
      <c r="B676486" s="1"/>
      <c r="C676486" s="1"/>
      <c r="D676486" s="1"/>
    </row>
    <row r="676505" spans="1:4" x14ac:dyDescent="0.35">
      <c r="A676505" s="1"/>
      <c r="B676505" s="1"/>
      <c r="C676505" s="1"/>
      <c r="D676505" s="1"/>
    </row>
    <row r="676524" spans="1:4" x14ac:dyDescent="0.35">
      <c r="A676524" s="1"/>
      <c r="B676524" s="1"/>
      <c r="C676524" s="1"/>
      <c r="D676524" s="1"/>
    </row>
    <row r="676543" spans="1:4" x14ac:dyDescent="0.35">
      <c r="A676543" s="1"/>
      <c r="B676543" s="1"/>
      <c r="C676543" s="1"/>
      <c r="D676543" s="1"/>
    </row>
    <row r="676562" spans="1:4" x14ac:dyDescent="0.35">
      <c r="A676562" s="1"/>
      <c r="B676562" s="1"/>
      <c r="C676562" s="1"/>
      <c r="D676562" s="1"/>
    </row>
    <row r="676581" spans="1:4" x14ac:dyDescent="0.35">
      <c r="A676581" s="1"/>
      <c r="B676581" s="1"/>
      <c r="C676581" s="1"/>
      <c r="D676581" s="1"/>
    </row>
    <row r="676600" spans="1:4" x14ac:dyDescent="0.35">
      <c r="A676600" s="1"/>
      <c r="B676600" s="1"/>
      <c r="C676600" s="1"/>
      <c r="D676600" s="1"/>
    </row>
    <row r="676619" spans="1:4" x14ac:dyDescent="0.35">
      <c r="A676619" s="1"/>
      <c r="B676619" s="1"/>
      <c r="C676619" s="1"/>
      <c r="D676619" s="1"/>
    </row>
    <row r="676638" spans="1:4" x14ac:dyDescent="0.35">
      <c r="A676638" s="1"/>
      <c r="B676638" s="1"/>
      <c r="C676638" s="1"/>
      <c r="D676638" s="1"/>
    </row>
    <row r="676657" spans="1:4" x14ac:dyDescent="0.35">
      <c r="A676657" s="1"/>
      <c r="B676657" s="1"/>
      <c r="C676657" s="1"/>
      <c r="D676657" s="1"/>
    </row>
    <row r="676676" spans="1:4" x14ac:dyDescent="0.35">
      <c r="A676676" s="1"/>
      <c r="B676676" s="1"/>
      <c r="C676676" s="1"/>
      <c r="D676676" s="1"/>
    </row>
    <row r="676695" spans="1:4" x14ac:dyDescent="0.35">
      <c r="A676695" s="1"/>
      <c r="B676695" s="1"/>
      <c r="C676695" s="1"/>
      <c r="D676695" s="1"/>
    </row>
    <row r="676714" spans="1:4" x14ac:dyDescent="0.35">
      <c r="A676714" s="1"/>
      <c r="B676714" s="1"/>
      <c r="C676714" s="1"/>
      <c r="D676714" s="1"/>
    </row>
    <row r="676733" spans="1:4" x14ac:dyDescent="0.35">
      <c r="A676733" s="1"/>
      <c r="B676733" s="1"/>
      <c r="C676733" s="1"/>
      <c r="D676733" s="1"/>
    </row>
    <row r="676752" spans="1:4" x14ac:dyDescent="0.35">
      <c r="A676752" s="1"/>
      <c r="B676752" s="1"/>
      <c r="C676752" s="1"/>
      <c r="D676752" s="1"/>
    </row>
    <row r="676771" spans="1:4" x14ac:dyDescent="0.35">
      <c r="A676771" s="1"/>
      <c r="B676771" s="1"/>
      <c r="C676771" s="1"/>
      <c r="D676771" s="1"/>
    </row>
    <row r="676790" spans="1:4" x14ac:dyDescent="0.35">
      <c r="A676790" s="1"/>
      <c r="B676790" s="1"/>
      <c r="C676790" s="1"/>
      <c r="D676790" s="1"/>
    </row>
    <row r="676809" spans="1:4" x14ac:dyDescent="0.35">
      <c r="A676809" s="1"/>
      <c r="B676809" s="1"/>
      <c r="C676809" s="1"/>
      <c r="D676809" s="1"/>
    </row>
    <row r="676828" spans="1:4" x14ac:dyDescent="0.35">
      <c r="A676828" s="1"/>
      <c r="B676828" s="1"/>
      <c r="C676828" s="1"/>
      <c r="D676828" s="1"/>
    </row>
    <row r="676847" spans="1:4" x14ac:dyDescent="0.35">
      <c r="A676847" s="1"/>
      <c r="B676847" s="1"/>
      <c r="C676847" s="1"/>
      <c r="D676847" s="1"/>
    </row>
    <row r="676866" spans="1:4" x14ac:dyDescent="0.35">
      <c r="A676866" s="1"/>
      <c r="B676866" s="1"/>
      <c r="C676866" s="1"/>
      <c r="D676866" s="1"/>
    </row>
    <row r="676885" spans="1:4" x14ac:dyDescent="0.35">
      <c r="A676885" s="1"/>
      <c r="B676885" s="1"/>
      <c r="C676885" s="1"/>
      <c r="D676885" s="1"/>
    </row>
    <row r="676904" spans="1:4" x14ac:dyDescent="0.35">
      <c r="A676904" s="1"/>
      <c r="B676904" s="1"/>
      <c r="C676904" s="1"/>
      <c r="D676904" s="1"/>
    </row>
    <row r="676923" spans="1:4" x14ac:dyDescent="0.35">
      <c r="A676923" s="1"/>
      <c r="B676923" s="1"/>
      <c r="C676923" s="1"/>
      <c r="D676923" s="1"/>
    </row>
    <row r="676942" spans="1:4" x14ac:dyDescent="0.35">
      <c r="A676942" s="1"/>
      <c r="B676942" s="1"/>
      <c r="C676942" s="1"/>
      <c r="D676942" s="1"/>
    </row>
    <row r="676961" spans="1:4" x14ac:dyDescent="0.35">
      <c r="A676961" s="1"/>
      <c r="B676961" s="1"/>
      <c r="C676961" s="1"/>
      <c r="D676961" s="1"/>
    </row>
    <row r="676980" spans="1:4" x14ac:dyDescent="0.35">
      <c r="A676980" s="1"/>
      <c r="B676980" s="1"/>
      <c r="C676980" s="1"/>
      <c r="D676980" s="1"/>
    </row>
    <row r="676999" spans="1:4" x14ac:dyDescent="0.35">
      <c r="A676999" s="1"/>
      <c r="B676999" s="1"/>
      <c r="C676999" s="1"/>
      <c r="D676999" s="1"/>
    </row>
    <row r="677018" spans="1:4" x14ac:dyDescent="0.35">
      <c r="A677018" s="1"/>
      <c r="B677018" s="1"/>
      <c r="C677018" s="1"/>
      <c r="D677018" s="1"/>
    </row>
    <row r="677037" spans="1:4" x14ac:dyDescent="0.35">
      <c r="A677037" s="1"/>
      <c r="B677037" s="1"/>
      <c r="C677037" s="1"/>
      <c r="D677037" s="1"/>
    </row>
    <row r="677056" spans="1:4" x14ac:dyDescent="0.35">
      <c r="A677056" s="1"/>
      <c r="B677056" s="1"/>
      <c r="C677056" s="1"/>
      <c r="D677056" s="1"/>
    </row>
    <row r="677075" spans="1:4" x14ac:dyDescent="0.35">
      <c r="A677075" s="1"/>
      <c r="B677075" s="1"/>
      <c r="C677075" s="1"/>
      <c r="D677075" s="1"/>
    </row>
    <row r="677094" spans="1:4" x14ac:dyDescent="0.35">
      <c r="A677094" s="1"/>
      <c r="B677094" s="1"/>
      <c r="C677094" s="1"/>
      <c r="D677094" s="1"/>
    </row>
    <row r="677113" spans="1:4" x14ac:dyDescent="0.35">
      <c r="A677113" s="1"/>
      <c r="B677113" s="1"/>
      <c r="C677113" s="1"/>
      <c r="D677113" s="1"/>
    </row>
    <row r="677132" spans="1:4" x14ac:dyDescent="0.35">
      <c r="A677132" s="1"/>
      <c r="B677132" s="1"/>
      <c r="C677132" s="1"/>
      <c r="D677132" s="1"/>
    </row>
    <row r="677151" spans="1:4" x14ac:dyDescent="0.35">
      <c r="A677151" s="1"/>
      <c r="B677151" s="1"/>
      <c r="C677151" s="1"/>
      <c r="D677151" s="1"/>
    </row>
    <row r="677170" spans="1:4" x14ac:dyDescent="0.35">
      <c r="A677170" s="1"/>
      <c r="B677170" s="1"/>
      <c r="C677170" s="1"/>
      <c r="D677170" s="1"/>
    </row>
    <row r="677189" spans="1:4" x14ac:dyDescent="0.35">
      <c r="A677189" s="1"/>
      <c r="B677189" s="1"/>
      <c r="C677189" s="1"/>
      <c r="D677189" s="1"/>
    </row>
    <row r="677208" spans="1:4" x14ac:dyDescent="0.35">
      <c r="A677208" s="1"/>
      <c r="B677208" s="1"/>
      <c r="C677208" s="1"/>
      <c r="D677208" s="1"/>
    </row>
    <row r="677227" spans="1:4" x14ac:dyDescent="0.35">
      <c r="A677227" s="1"/>
      <c r="B677227" s="1"/>
      <c r="C677227" s="1"/>
      <c r="D677227" s="1"/>
    </row>
    <row r="677246" spans="1:4" x14ac:dyDescent="0.35">
      <c r="A677246" s="1"/>
      <c r="B677246" s="1"/>
      <c r="C677246" s="1"/>
      <c r="D677246" s="1"/>
    </row>
    <row r="677265" spans="1:4" x14ac:dyDescent="0.35">
      <c r="A677265" s="1"/>
      <c r="B677265" s="1"/>
      <c r="C677265" s="1"/>
      <c r="D677265" s="1"/>
    </row>
    <row r="677284" spans="1:4" x14ac:dyDescent="0.35">
      <c r="A677284" s="1"/>
      <c r="B677284" s="1"/>
      <c r="C677284" s="1"/>
      <c r="D677284" s="1"/>
    </row>
    <row r="677303" spans="1:4" x14ac:dyDescent="0.35">
      <c r="A677303" s="1"/>
      <c r="B677303" s="1"/>
      <c r="C677303" s="1"/>
      <c r="D677303" s="1"/>
    </row>
    <row r="677322" spans="1:4" x14ac:dyDescent="0.35">
      <c r="A677322" s="1"/>
      <c r="B677322" s="1"/>
      <c r="C677322" s="1"/>
      <c r="D677322" s="1"/>
    </row>
    <row r="677341" spans="1:4" x14ac:dyDescent="0.35">
      <c r="A677341" s="1"/>
      <c r="B677341" s="1"/>
      <c r="C677341" s="1"/>
      <c r="D677341" s="1"/>
    </row>
    <row r="677360" spans="1:4" x14ac:dyDescent="0.35">
      <c r="A677360" s="1"/>
      <c r="B677360" s="1"/>
      <c r="C677360" s="1"/>
      <c r="D677360" s="1"/>
    </row>
    <row r="677379" spans="1:4" x14ac:dyDescent="0.35">
      <c r="A677379" s="1"/>
      <c r="B677379" s="1"/>
      <c r="C677379" s="1"/>
      <c r="D677379" s="1"/>
    </row>
    <row r="677398" spans="1:4" x14ac:dyDescent="0.35">
      <c r="A677398" s="1"/>
      <c r="B677398" s="1"/>
      <c r="C677398" s="1"/>
      <c r="D677398" s="1"/>
    </row>
    <row r="677417" spans="1:4" x14ac:dyDescent="0.35">
      <c r="A677417" s="1"/>
      <c r="B677417" s="1"/>
      <c r="C677417" s="1"/>
      <c r="D677417" s="1"/>
    </row>
    <row r="677436" spans="1:4" x14ac:dyDescent="0.35">
      <c r="A677436" s="1"/>
      <c r="B677436" s="1"/>
      <c r="C677436" s="1"/>
      <c r="D677436" s="1"/>
    </row>
    <row r="677455" spans="1:4" x14ac:dyDescent="0.35">
      <c r="A677455" s="1"/>
      <c r="B677455" s="1"/>
      <c r="C677455" s="1"/>
      <c r="D677455" s="1"/>
    </row>
    <row r="677474" spans="1:4" x14ac:dyDescent="0.35">
      <c r="A677474" s="1"/>
      <c r="B677474" s="1"/>
      <c r="C677474" s="1"/>
      <c r="D677474" s="1"/>
    </row>
    <row r="677493" spans="1:4" x14ac:dyDescent="0.35">
      <c r="A677493" s="1"/>
      <c r="B677493" s="1"/>
      <c r="C677493" s="1"/>
      <c r="D677493" s="1"/>
    </row>
    <row r="677512" spans="1:4" x14ac:dyDescent="0.35">
      <c r="A677512" s="1"/>
      <c r="B677512" s="1"/>
      <c r="C677512" s="1"/>
      <c r="D677512" s="1"/>
    </row>
    <row r="677531" spans="1:4" x14ac:dyDescent="0.35">
      <c r="A677531" s="1"/>
      <c r="B677531" s="1"/>
      <c r="C677531" s="1"/>
      <c r="D677531" s="1"/>
    </row>
    <row r="677550" spans="1:4" x14ac:dyDescent="0.35">
      <c r="A677550" s="1"/>
      <c r="B677550" s="1"/>
      <c r="C677550" s="1"/>
      <c r="D677550" s="1"/>
    </row>
    <row r="677569" spans="1:4" x14ac:dyDescent="0.35">
      <c r="A677569" s="1"/>
      <c r="B677569" s="1"/>
      <c r="C677569" s="1"/>
      <c r="D677569" s="1"/>
    </row>
    <row r="677588" spans="1:4" x14ac:dyDescent="0.35">
      <c r="A677588" s="1"/>
      <c r="B677588" s="1"/>
      <c r="C677588" s="1"/>
      <c r="D677588" s="1"/>
    </row>
    <row r="677607" spans="1:4" x14ac:dyDescent="0.35">
      <c r="A677607" s="1"/>
      <c r="B677607" s="1"/>
      <c r="C677607" s="1"/>
      <c r="D677607" s="1"/>
    </row>
    <row r="677626" spans="1:4" x14ac:dyDescent="0.35">
      <c r="A677626" s="1"/>
      <c r="B677626" s="1"/>
      <c r="C677626" s="1"/>
      <c r="D677626" s="1"/>
    </row>
    <row r="677645" spans="1:4" x14ac:dyDescent="0.35">
      <c r="A677645" s="1"/>
      <c r="B677645" s="1"/>
      <c r="C677645" s="1"/>
      <c r="D677645" s="1"/>
    </row>
    <row r="677664" spans="1:4" x14ac:dyDescent="0.35">
      <c r="A677664" s="1"/>
      <c r="B677664" s="1"/>
      <c r="C677664" s="1"/>
      <c r="D677664" s="1"/>
    </row>
    <row r="677683" spans="1:4" x14ac:dyDescent="0.35">
      <c r="A677683" s="1"/>
      <c r="B677683" s="1"/>
      <c r="C677683" s="1"/>
      <c r="D677683" s="1"/>
    </row>
    <row r="677702" spans="1:4" x14ac:dyDescent="0.35">
      <c r="A677702" s="1"/>
      <c r="B677702" s="1"/>
      <c r="C677702" s="1"/>
      <c r="D677702" s="1"/>
    </row>
    <row r="677721" spans="1:4" x14ac:dyDescent="0.35">
      <c r="A677721" s="1"/>
      <c r="B677721" s="1"/>
      <c r="C677721" s="1"/>
      <c r="D677721" s="1"/>
    </row>
    <row r="677740" spans="1:4" x14ac:dyDescent="0.35">
      <c r="A677740" s="1"/>
      <c r="B677740" s="1"/>
      <c r="C677740" s="1"/>
      <c r="D677740" s="1"/>
    </row>
    <row r="677759" spans="1:4" x14ac:dyDescent="0.35">
      <c r="A677759" s="1"/>
      <c r="B677759" s="1"/>
      <c r="C677759" s="1"/>
      <c r="D677759" s="1"/>
    </row>
    <row r="677778" spans="1:4" x14ac:dyDescent="0.35">
      <c r="A677778" s="1"/>
      <c r="B677778" s="1"/>
      <c r="C677778" s="1"/>
      <c r="D677778" s="1"/>
    </row>
    <row r="677797" spans="1:4" x14ac:dyDescent="0.35">
      <c r="A677797" s="1"/>
      <c r="B677797" s="1"/>
      <c r="C677797" s="1"/>
      <c r="D677797" s="1"/>
    </row>
    <row r="677816" spans="1:4" x14ac:dyDescent="0.35">
      <c r="A677816" s="1"/>
      <c r="B677816" s="1"/>
      <c r="C677816" s="1"/>
      <c r="D677816" s="1"/>
    </row>
    <row r="677835" spans="1:4" x14ac:dyDescent="0.35">
      <c r="A677835" s="1"/>
      <c r="B677835" s="1"/>
      <c r="C677835" s="1"/>
      <c r="D677835" s="1"/>
    </row>
    <row r="677854" spans="1:4" x14ac:dyDescent="0.35">
      <c r="A677854" s="1"/>
      <c r="B677854" s="1"/>
      <c r="C677854" s="1"/>
      <c r="D677854" s="1"/>
    </row>
    <row r="677873" spans="1:4" x14ac:dyDescent="0.35">
      <c r="A677873" s="1"/>
      <c r="B677873" s="1"/>
      <c r="C677873" s="1"/>
      <c r="D677873" s="1"/>
    </row>
    <row r="677892" spans="1:4" x14ac:dyDescent="0.35">
      <c r="A677892" s="1"/>
      <c r="B677892" s="1"/>
      <c r="C677892" s="1"/>
      <c r="D677892" s="1"/>
    </row>
    <row r="677911" spans="1:4" x14ac:dyDescent="0.35">
      <c r="A677911" s="1"/>
      <c r="B677911" s="1"/>
      <c r="C677911" s="1"/>
      <c r="D677911" s="1"/>
    </row>
    <row r="677930" spans="1:4" x14ac:dyDescent="0.35">
      <c r="A677930" s="1"/>
      <c r="B677930" s="1"/>
      <c r="C677930" s="1"/>
      <c r="D677930" s="1"/>
    </row>
    <row r="677949" spans="1:4" x14ac:dyDescent="0.35">
      <c r="A677949" s="1"/>
      <c r="B677949" s="1"/>
      <c r="C677949" s="1"/>
      <c r="D677949" s="1"/>
    </row>
    <row r="677968" spans="1:4" x14ac:dyDescent="0.35">
      <c r="A677968" s="1"/>
      <c r="B677968" s="1"/>
      <c r="C677968" s="1"/>
      <c r="D677968" s="1"/>
    </row>
    <row r="677987" spans="1:4" x14ac:dyDescent="0.35">
      <c r="A677987" s="1"/>
      <c r="B677987" s="1"/>
      <c r="C677987" s="1"/>
      <c r="D677987" s="1"/>
    </row>
    <row r="678006" spans="1:4" x14ac:dyDescent="0.35">
      <c r="A678006" s="1"/>
      <c r="B678006" s="1"/>
      <c r="C678006" s="1"/>
      <c r="D678006" s="1"/>
    </row>
    <row r="678025" spans="1:4" x14ac:dyDescent="0.35">
      <c r="A678025" s="1"/>
      <c r="B678025" s="1"/>
      <c r="C678025" s="1"/>
      <c r="D678025" s="1"/>
    </row>
    <row r="678044" spans="1:4" x14ac:dyDescent="0.35">
      <c r="A678044" s="1"/>
      <c r="B678044" s="1"/>
      <c r="C678044" s="1"/>
      <c r="D678044" s="1"/>
    </row>
    <row r="678063" spans="1:4" x14ac:dyDescent="0.35">
      <c r="A678063" s="1"/>
      <c r="B678063" s="1"/>
      <c r="C678063" s="1"/>
      <c r="D678063" s="1"/>
    </row>
    <row r="678082" spans="1:4" x14ac:dyDescent="0.35">
      <c r="A678082" s="1"/>
      <c r="B678082" s="1"/>
      <c r="C678082" s="1"/>
      <c r="D678082" s="1"/>
    </row>
    <row r="678101" spans="1:4" x14ac:dyDescent="0.35">
      <c r="A678101" s="1"/>
      <c r="B678101" s="1"/>
      <c r="C678101" s="1"/>
      <c r="D678101" s="1"/>
    </row>
    <row r="678120" spans="1:4" x14ac:dyDescent="0.35">
      <c r="A678120" s="1"/>
      <c r="B678120" s="1"/>
      <c r="C678120" s="1"/>
      <c r="D678120" s="1"/>
    </row>
    <row r="678139" spans="1:4" x14ac:dyDescent="0.35">
      <c r="A678139" s="1"/>
      <c r="B678139" s="1"/>
      <c r="C678139" s="1"/>
      <c r="D678139" s="1"/>
    </row>
    <row r="678158" spans="1:4" x14ac:dyDescent="0.35">
      <c r="A678158" s="1"/>
      <c r="B678158" s="1"/>
      <c r="C678158" s="1"/>
      <c r="D678158" s="1"/>
    </row>
    <row r="678177" spans="1:4" x14ac:dyDescent="0.35">
      <c r="A678177" s="1"/>
      <c r="B678177" s="1"/>
      <c r="C678177" s="1"/>
      <c r="D678177" s="1"/>
    </row>
    <row r="678196" spans="1:4" x14ac:dyDescent="0.35">
      <c r="A678196" s="1"/>
      <c r="B678196" s="1"/>
      <c r="C678196" s="1"/>
      <c r="D678196" s="1"/>
    </row>
    <row r="678215" spans="1:4" x14ac:dyDescent="0.35">
      <c r="A678215" s="1"/>
      <c r="B678215" s="1"/>
      <c r="C678215" s="1"/>
      <c r="D678215" s="1"/>
    </row>
    <row r="678234" spans="1:4" x14ac:dyDescent="0.35">
      <c r="A678234" s="1"/>
      <c r="B678234" s="1"/>
      <c r="C678234" s="1"/>
      <c r="D678234" s="1"/>
    </row>
    <row r="678253" spans="1:4" x14ac:dyDescent="0.35">
      <c r="A678253" s="1"/>
      <c r="B678253" s="1"/>
      <c r="C678253" s="1"/>
      <c r="D678253" s="1"/>
    </row>
    <row r="678272" spans="1:4" x14ac:dyDescent="0.35">
      <c r="A678272" s="1"/>
      <c r="B678272" s="1"/>
      <c r="C678272" s="1"/>
      <c r="D678272" s="1"/>
    </row>
    <row r="678291" spans="1:4" x14ac:dyDescent="0.35">
      <c r="A678291" s="1"/>
      <c r="B678291" s="1"/>
      <c r="C678291" s="1"/>
      <c r="D678291" s="1"/>
    </row>
    <row r="678310" spans="1:4" x14ac:dyDescent="0.35">
      <c r="A678310" s="1"/>
      <c r="B678310" s="1"/>
      <c r="C678310" s="1"/>
      <c r="D678310" s="1"/>
    </row>
    <row r="678329" spans="1:4" x14ac:dyDescent="0.35">
      <c r="A678329" s="1"/>
      <c r="B678329" s="1"/>
      <c r="C678329" s="1"/>
      <c r="D678329" s="1"/>
    </row>
    <row r="678348" spans="1:4" x14ac:dyDescent="0.35">
      <c r="A678348" s="1"/>
      <c r="B678348" s="1"/>
      <c r="C678348" s="1"/>
      <c r="D678348" s="1"/>
    </row>
    <row r="678367" spans="1:4" x14ac:dyDescent="0.35">
      <c r="A678367" s="1"/>
      <c r="B678367" s="1"/>
      <c r="C678367" s="1"/>
      <c r="D678367" s="1"/>
    </row>
    <row r="678386" spans="1:4" x14ac:dyDescent="0.35">
      <c r="A678386" s="1"/>
      <c r="B678386" s="1"/>
      <c r="C678386" s="1"/>
      <c r="D678386" s="1"/>
    </row>
    <row r="678405" spans="1:4" x14ac:dyDescent="0.35">
      <c r="A678405" s="1"/>
      <c r="B678405" s="1"/>
      <c r="C678405" s="1"/>
      <c r="D678405" s="1"/>
    </row>
    <row r="678424" spans="1:4" x14ac:dyDescent="0.35">
      <c r="A678424" s="1"/>
      <c r="B678424" s="1"/>
      <c r="C678424" s="1"/>
      <c r="D678424" s="1"/>
    </row>
    <row r="678443" spans="1:4" x14ac:dyDescent="0.35">
      <c r="A678443" s="1"/>
      <c r="B678443" s="1"/>
      <c r="C678443" s="1"/>
      <c r="D678443" s="1"/>
    </row>
    <row r="678462" spans="1:4" x14ac:dyDescent="0.35">
      <c r="A678462" s="1"/>
      <c r="B678462" s="1"/>
      <c r="C678462" s="1"/>
      <c r="D678462" s="1"/>
    </row>
    <row r="678481" spans="1:4" x14ac:dyDescent="0.35">
      <c r="A678481" s="1"/>
      <c r="B678481" s="1"/>
      <c r="C678481" s="1"/>
      <c r="D678481" s="1"/>
    </row>
    <row r="678500" spans="1:4" x14ac:dyDescent="0.35">
      <c r="A678500" s="1"/>
      <c r="B678500" s="1"/>
      <c r="C678500" s="1"/>
      <c r="D678500" s="1"/>
    </row>
    <row r="678519" spans="1:4" x14ac:dyDescent="0.35">
      <c r="A678519" s="1"/>
      <c r="B678519" s="1"/>
      <c r="C678519" s="1"/>
      <c r="D678519" s="1"/>
    </row>
    <row r="678538" spans="1:4" x14ac:dyDescent="0.35">
      <c r="A678538" s="1"/>
      <c r="B678538" s="1"/>
      <c r="C678538" s="1"/>
      <c r="D678538" s="1"/>
    </row>
    <row r="678557" spans="1:4" x14ac:dyDescent="0.35">
      <c r="A678557" s="1"/>
      <c r="B678557" s="1"/>
      <c r="C678557" s="1"/>
      <c r="D678557" s="1"/>
    </row>
    <row r="678576" spans="1:4" x14ac:dyDescent="0.35">
      <c r="A678576" s="1"/>
      <c r="B678576" s="1"/>
      <c r="C678576" s="1"/>
      <c r="D678576" s="1"/>
    </row>
    <row r="678595" spans="1:4" x14ac:dyDescent="0.35">
      <c r="A678595" s="1"/>
      <c r="B678595" s="1"/>
      <c r="C678595" s="1"/>
      <c r="D678595" s="1"/>
    </row>
    <row r="678614" spans="1:4" x14ac:dyDescent="0.35">
      <c r="A678614" s="1"/>
      <c r="B678614" s="1"/>
      <c r="C678614" s="1"/>
      <c r="D678614" s="1"/>
    </row>
    <row r="678633" spans="1:4" x14ac:dyDescent="0.35">
      <c r="A678633" s="1"/>
      <c r="B678633" s="1"/>
      <c r="C678633" s="1"/>
      <c r="D678633" s="1"/>
    </row>
    <row r="678652" spans="1:4" x14ac:dyDescent="0.35">
      <c r="A678652" s="1"/>
      <c r="B678652" s="1"/>
      <c r="C678652" s="1"/>
      <c r="D678652" s="1"/>
    </row>
    <row r="678671" spans="1:4" x14ac:dyDescent="0.35">
      <c r="A678671" s="1"/>
      <c r="B678671" s="1"/>
      <c r="C678671" s="1"/>
      <c r="D678671" s="1"/>
    </row>
    <row r="678690" spans="1:4" x14ac:dyDescent="0.35">
      <c r="A678690" s="1"/>
      <c r="B678690" s="1"/>
      <c r="C678690" s="1"/>
      <c r="D678690" s="1"/>
    </row>
    <row r="678709" spans="1:4" x14ac:dyDescent="0.35">
      <c r="A678709" s="1"/>
      <c r="B678709" s="1"/>
      <c r="C678709" s="1"/>
      <c r="D678709" s="1"/>
    </row>
    <row r="678728" spans="1:4" x14ac:dyDescent="0.35">
      <c r="A678728" s="1"/>
      <c r="B678728" s="1"/>
      <c r="C678728" s="1"/>
      <c r="D678728" s="1"/>
    </row>
    <row r="678747" spans="1:4" x14ac:dyDescent="0.35">
      <c r="A678747" s="1"/>
      <c r="B678747" s="1"/>
      <c r="C678747" s="1"/>
      <c r="D678747" s="1"/>
    </row>
    <row r="678766" spans="1:4" x14ac:dyDescent="0.35">
      <c r="A678766" s="1"/>
      <c r="B678766" s="1"/>
      <c r="C678766" s="1"/>
      <c r="D678766" s="1"/>
    </row>
    <row r="678785" spans="1:4" x14ac:dyDescent="0.35">
      <c r="A678785" s="1"/>
      <c r="B678785" s="1"/>
      <c r="C678785" s="1"/>
      <c r="D678785" s="1"/>
    </row>
    <row r="678804" spans="1:4" x14ac:dyDescent="0.35">
      <c r="A678804" s="1"/>
      <c r="B678804" s="1"/>
      <c r="C678804" s="1"/>
      <c r="D678804" s="1"/>
    </row>
    <row r="678823" spans="1:4" x14ac:dyDescent="0.35">
      <c r="A678823" s="1"/>
      <c r="B678823" s="1"/>
      <c r="C678823" s="1"/>
      <c r="D678823" s="1"/>
    </row>
    <row r="678842" spans="1:4" x14ac:dyDescent="0.35">
      <c r="A678842" s="1"/>
      <c r="B678842" s="1"/>
      <c r="C678842" s="1"/>
      <c r="D678842" s="1"/>
    </row>
    <row r="678861" spans="1:4" x14ac:dyDescent="0.35">
      <c r="A678861" s="1"/>
      <c r="B678861" s="1"/>
      <c r="C678861" s="1"/>
      <c r="D678861" s="1"/>
    </row>
    <row r="678880" spans="1:4" x14ac:dyDescent="0.35">
      <c r="A678880" s="1"/>
      <c r="B678880" s="1"/>
      <c r="C678880" s="1"/>
      <c r="D678880" s="1"/>
    </row>
    <row r="678899" spans="1:4" x14ac:dyDescent="0.35">
      <c r="A678899" s="1"/>
      <c r="B678899" s="1"/>
      <c r="C678899" s="1"/>
      <c r="D678899" s="1"/>
    </row>
    <row r="678918" spans="1:4" x14ac:dyDescent="0.35">
      <c r="A678918" s="1"/>
      <c r="B678918" s="1"/>
      <c r="C678918" s="1"/>
      <c r="D678918" s="1"/>
    </row>
    <row r="678937" spans="1:4" x14ac:dyDescent="0.35">
      <c r="A678937" s="1"/>
      <c r="B678937" s="1"/>
      <c r="C678937" s="1"/>
      <c r="D678937" s="1"/>
    </row>
    <row r="678956" spans="1:4" x14ac:dyDescent="0.35">
      <c r="A678956" s="1"/>
      <c r="B678956" s="1"/>
      <c r="C678956" s="1"/>
      <c r="D678956" s="1"/>
    </row>
    <row r="678975" spans="1:4" x14ac:dyDescent="0.35">
      <c r="A678975" s="1"/>
      <c r="B678975" s="1"/>
      <c r="C678975" s="1"/>
      <c r="D678975" s="1"/>
    </row>
    <row r="678994" spans="1:4" x14ac:dyDescent="0.35">
      <c r="A678994" s="1"/>
      <c r="B678994" s="1"/>
      <c r="C678994" s="1"/>
      <c r="D678994" s="1"/>
    </row>
    <row r="679013" spans="1:4" x14ac:dyDescent="0.35">
      <c r="A679013" s="1"/>
      <c r="B679013" s="1"/>
      <c r="C679013" s="1"/>
      <c r="D679013" s="1"/>
    </row>
    <row r="679032" spans="1:4" x14ac:dyDescent="0.35">
      <c r="A679032" s="1"/>
      <c r="B679032" s="1"/>
      <c r="C679032" s="1"/>
      <c r="D679032" s="1"/>
    </row>
    <row r="679051" spans="1:4" x14ac:dyDescent="0.35">
      <c r="A679051" s="1"/>
      <c r="B679051" s="1"/>
      <c r="C679051" s="1"/>
      <c r="D679051" s="1"/>
    </row>
    <row r="679070" spans="1:4" x14ac:dyDescent="0.35">
      <c r="A679070" s="1"/>
      <c r="B679070" s="1"/>
      <c r="C679070" s="1"/>
      <c r="D679070" s="1"/>
    </row>
    <row r="679089" spans="1:4" x14ac:dyDescent="0.35">
      <c r="A679089" s="1"/>
      <c r="B679089" s="1"/>
      <c r="C679089" s="1"/>
      <c r="D679089" s="1"/>
    </row>
    <row r="679108" spans="1:4" x14ac:dyDescent="0.35">
      <c r="A679108" s="1"/>
      <c r="B679108" s="1"/>
      <c r="C679108" s="1"/>
      <c r="D679108" s="1"/>
    </row>
    <row r="679127" spans="1:4" x14ac:dyDescent="0.35">
      <c r="A679127" s="1"/>
      <c r="B679127" s="1"/>
      <c r="C679127" s="1"/>
      <c r="D679127" s="1"/>
    </row>
    <row r="679146" spans="1:4" x14ac:dyDescent="0.35">
      <c r="A679146" s="1"/>
      <c r="B679146" s="1"/>
      <c r="C679146" s="1"/>
      <c r="D679146" s="1"/>
    </row>
    <row r="679165" spans="1:4" x14ac:dyDescent="0.35">
      <c r="A679165" s="1"/>
      <c r="B679165" s="1"/>
      <c r="C679165" s="1"/>
      <c r="D679165" s="1"/>
    </row>
    <row r="679184" spans="1:4" x14ac:dyDescent="0.35">
      <c r="A679184" s="1"/>
      <c r="B679184" s="1"/>
      <c r="C679184" s="1"/>
      <c r="D679184" s="1"/>
    </row>
    <row r="679203" spans="1:4" x14ac:dyDescent="0.35">
      <c r="A679203" s="1"/>
      <c r="B679203" s="1"/>
      <c r="C679203" s="1"/>
      <c r="D679203" s="1"/>
    </row>
    <row r="679222" spans="1:4" x14ac:dyDescent="0.35">
      <c r="A679222" s="1"/>
      <c r="B679222" s="1"/>
      <c r="C679222" s="1"/>
      <c r="D679222" s="1"/>
    </row>
    <row r="679241" spans="1:4" x14ac:dyDescent="0.35">
      <c r="A679241" s="1"/>
      <c r="B679241" s="1"/>
      <c r="C679241" s="1"/>
      <c r="D679241" s="1"/>
    </row>
    <row r="679260" spans="1:4" x14ac:dyDescent="0.35">
      <c r="A679260" s="1"/>
      <c r="B679260" s="1"/>
      <c r="C679260" s="1"/>
      <c r="D679260" s="1"/>
    </row>
    <row r="679279" spans="1:4" x14ac:dyDescent="0.35">
      <c r="A679279" s="1"/>
      <c r="B679279" s="1"/>
      <c r="C679279" s="1"/>
      <c r="D679279" s="1"/>
    </row>
    <row r="679298" spans="1:4" x14ac:dyDescent="0.35">
      <c r="A679298" s="1"/>
      <c r="B679298" s="1"/>
      <c r="C679298" s="1"/>
      <c r="D679298" s="1"/>
    </row>
    <row r="679317" spans="1:4" x14ac:dyDescent="0.35">
      <c r="A679317" s="1"/>
      <c r="B679317" s="1"/>
      <c r="C679317" s="1"/>
      <c r="D679317" s="1"/>
    </row>
    <row r="679336" spans="1:4" x14ac:dyDescent="0.35">
      <c r="A679336" s="1"/>
      <c r="B679336" s="1"/>
      <c r="C679336" s="1"/>
      <c r="D679336" s="1"/>
    </row>
    <row r="679355" spans="1:4" x14ac:dyDescent="0.35">
      <c r="A679355" s="1"/>
      <c r="B679355" s="1"/>
      <c r="C679355" s="1"/>
      <c r="D679355" s="1"/>
    </row>
    <row r="679374" spans="1:4" x14ac:dyDescent="0.35">
      <c r="A679374" s="1"/>
      <c r="B679374" s="1"/>
      <c r="C679374" s="1"/>
      <c r="D679374" s="1"/>
    </row>
    <row r="679393" spans="1:4" x14ac:dyDescent="0.35">
      <c r="A679393" s="1"/>
      <c r="B679393" s="1"/>
      <c r="C679393" s="1"/>
      <c r="D679393" s="1"/>
    </row>
    <row r="679412" spans="1:4" x14ac:dyDescent="0.35">
      <c r="A679412" s="1"/>
      <c r="B679412" s="1"/>
      <c r="C679412" s="1"/>
      <c r="D679412" s="1"/>
    </row>
    <row r="679431" spans="1:4" x14ac:dyDescent="0.35">
      <c r="A679431" s="1"/>
      <c r="B679431" s="1"/>
      <c r="C679431" s="1"/>
      <c r="D679431" s="1"/>
    </row>
    <row r="679450" spans="1:4" x14ac:dyDescent="0.35">
      <c r="A679450" s="1"/>
      <c r="B679450" s="1"/>
      <c r="C679450" s="1"/>
      <c r="D679450" s="1"/>
    </row>
    <row r="679469" spans="1:4" x14ac:dyDescent="0.35">
      <c r="A679469" s="1"/>
      <c r="B679469" s="1"/>
      <c r="C679469" s="1"/>
      <c r="D679469" s="1"/>
    </row>
    <row r="679488" spans="1:4" x14ac:dyDescent="0.35">
      <c r="A679488" s="1"/>
      <c r="B679488" s="1"/>
      <c r="C679488" s="1"/>
      <c r="D679488" s="1"/>
    </row>
    <row r="679507" spans="1:4" x14ac:dyDescent="0.35">
      <c r="A679507" s="1"/>
      <c r="B679507" s="1"/>
      <c r="C679507" s="1"/>
      <c r="D679507" s="1"/>
    </row>
    <row r="679526" spans="1:4" x14ac:dyDescent="0.35">
      <c r="A679526" s="1"/>
      <c r="B679526" s="1"/>
      <c r="C679526" s="1"/>
      <c r="D679526" s="1"/>
    </row>
    <row r="679545" spans="1:4" x14ac:dyDescent="0.35">
      <c r="A679545" s="1"/>
      <c r="B679545" s="1"/>
      <c r="C679545" s="1"/>
      <c r="D679545" s="1"/>
    </row>
    <row r="679564" spans="1:4" x14ac:dyDescent="0.35">
      <c r="A679564" s="1"/>
      <c r="B679564" s="1"/>
      <c r="C679564" s="1"/>
      <c r="D679564" s="1"/>
    </row>
    <row r="679583" spans="1:4" x14ac:dyDescent="0.35">
      <c r="A679583" s="1"/>
      <c r="B679583" s="1"/>
      <c r="C679583" s="1"/>
      <c r="D679583" s="1"/>
    </row>
    <row r="679602" spans="1:4" x14ac:dyDescent="0.35">
      <c r="A679602" s="1"/>
      <c r="B679602" s="1"/>
      <c r="C679602" s="1"/>
      <c r="D679602" s="1"/>
    </row>
    <row r="679621" spans="1:4" x14ac:dyDescent="0.35">
      <c r="A679621" s="1"/>
      <c r="B679621" s="1"/>
      <c r="C679621" s="1"/>
      <c r="D679621" s="1"/>
    </row>
    <row r="679640" spans="1:4" x14ac:dyDescent="0.35">
      <c r="A679640" s="1"/>
      <c r="B679640" s="1"/>
      <c r="C679640" s="1"/>
      <c r="D679640" s="1"/>
    </row>
    <row r="679659" spans="1:4" x14ac:dyDescent="0.35">
      <c r="A679659" s="1"/>
      <c r="B679659" s="1"/>
      <c r="C679659" s="1"/>
      <c r="D679659" s="1"/>
    </row>
    <row r="679678" spans="1:4" x14ac:dyDescent="0.35">
      <c r="A679678" s="1"/>
      <c r="B679678" s="1"/>
      <c r="C679678" s="1"/>
      <c r="D679678" s="1"/>
    </row>
    <row r="679697" spans="1:4" x14ac:dyDescent="0.35">
      <c r="A679697" s="1"/>
      <c r="B679697" s="1"/>
      <c r="C679697" s="1"/>
      <c r="D679697" s="1"/>
    </row>
    <row r="679716" spans="1:4" x14ac:dyDescent="0.35">
      <c r="A679716" s="1"/>
      <c r="B679716" s="1"/>
      <c r="C679716" s="1"/>
      <c r="D679716" s="1"/>
    </row>
    <row r="679735" spans="1:4" x14ac:dyDescent="0.35">
      <c r="A679735" s="1"/>
      <c r="B679735" s="1"/>
      <c r="C679735" s="1"/>
      <c r="D679735" s="1"/>
    </row>
    <row r="679754" spans="1:4" x14ac:dyDescent="0.35">
      <c r="A679754" s="1"/>
      <c r="B679754" s="1"/>
      <c r="C679754" s="1"/>
      <c r="D679754" s="1"/>
    </row>
    <row r="679773" spans="1:4" x14ac:dyDescent="0.35">
      <c r="A679773" s="1"/>
      <c r="B679773" s="1"/>
      <c r="C679773" s="1"/>
      <c r="D679773" s="1"/>
    </row>
    <row r="679792" spans="1:4" x14ac:dyDescent="0.35">
      <c r="A679792" s="1"/>
      <c r="B679792" s="1"/>
      <c r="C679792" s="1"/>
      <c r="D679792" s="1"/>
    </row>
    <row r="679811" spans="1:4" x14ac:dyDescent="0.35">
      <c r="A679811" s="1"/>
      <c r="B679811" s="1"/>
      <c r="C679811" s="1"/>
      <c r="D679811" s="1"/>
    </row>
    <row r="679830" spans="1:4" x14ac:dyDescent="0.35">
      <c r="A679830" s="1"/>
      <c r="B679830" s="1"/>
      <c r="C679830" s="1"/>
      <c r="D679830" s="1"/>
    </row>
    <row r="679849" spans="1:4" x14ac:dyDescent="0.35">
      <c r="A679849" s="1"/>
      <c r="B679849" s="1"/>
      <c r="C679849" s="1"/>
      <c r="D679849" s="1"/>
    </row>
    <row r="679868" spans="1:4" x14ac:dyDescent="0.35">
      <c r="A679868" s="1"/>
      <c r="B679868" s="1"/>
      <c r="C679868" s="1"/>
      <c r="D679868" s="1"/>
    </row>
    <row r="679887" spans="1:4" x14ac:dyDescent="0.35">
      <c r="A679887" s="1"/>
      <c r="B679887" s="1"/>
      <c r="C679887" s="1"/>
      <c r="D679887" s="1"/>
    </row>
    <row r="679906" spans="1:4" x14ac:dyDescent="0.35">
      <c r="A679906" s="1"/>
      <c r="B679906" s="1"/>
      <c r="C679906" s="1"/>
      <c r="D679906" s="1"/>
    </row>
    <row r="679925" spans="1:4" x14ac:dyDescent="0.35">
      <c r="A679925" s="1"/>
      <c r="B679925" s="1"/>
      <c r="C679925" s="1"/>
      <c r="D679925" s="1"/>
    </row>
    <row r="679944" spans="1:4" x14ac:dyDescent="0.35">
      <c r="A679944" s="1"/>
      <c r="B679944" s="1"/>
      <c r="C679944" s="1"/>
      <c r="D679944" s="1"/>
    </row>
    <row r="679963" spans="1:4" x14ac:dyDescent="0.35">
      <c r="A679963" s="1"/>
      <c r="B679963" s="1"/>
      <c r="C679963" s="1"/>
      <c r="D679963" s="1"/>
    </row>
    <row r="679982" spans="1:4" x14ac:dyDescent="0.35">
      <c r="A679982" s="1"/>
      <c r="B679982" s="1"/>
      <c r="C679982" s="1"/>
      <c r="D679982" s="1"/>
    </row>
    <row r="680001" spans="1:4" x14ac:dyDescent="0.35">
      <c r="A680001" s="1"/>
      <c r="B680001" s="1"/>
      <c r="C680001" s="1"/>
      <c r="D680001" s="1"/>
    </row>
    <row r="680020" spans="1:4" x14ac:dyDescent="0.35">
      <c r="A680020" s="1"/>
      <c r="B680020" s="1"/>
      <c r="C680020" s="1"/>
      <c r="D680020" s="1"/>
    </row>
    <row r="680039" spans="1:4" x14ac:dyDescent="0.35">
      <c r="A680039" s="1"/>
      <c r="B680039" s="1"/>
      <c r="C680039" s="1"/>
      <c r="D680039" s="1"/>
    </row>
    <row r="680058" spans="1:4" x14ac:dyDescent="0.35">
      <c r="A680058" s="1"/>
      <c r="B680058" s="1"/>
      <c r="C680058" s="1"/>
      <c r="D680058" s="1"/>
    </row>
    <row r="680077" spans="1:4" x14ac:dyDescent="0.35">
      <c r="A680077" s="1"/>
      <c r="B680077" s="1"/>
      <c r="C680077" s="1"/>
      <c r="D680077" s="1"/>
    </row>
    <row r="680096" spans="1:4" x14ac:dyDescent="0.35">
      <c r="A680096" s="1"/>
      <c r="B680096" s="1"/>
      <c r="C680096" s="1"/>
      <c r="D680096" s="1"/>
    </row>
    <row r="680115" spans="1:4" x14ac:dyDescent="0.35">
      <c r="A680115" s="1"/>
      <c r="B680115" s="1"/>
      <c r="C680115" s="1"/>
      <c r="D680115" s="1"/>
    </row>
    <row r="680134" spans="1:4" x14ac:dyDescent="0.35">
      <c r="A680134" s="1"/>
      <c r="B680134" s="1"/>
      <c r="C680134" s="1"/>
      <c r="D680134" s="1"/>
    </row>
    <row r="680153" spans="1:4" x14ac:dyDescent="0.35">
      <c r="A680153" s="1"/>
      <c r="B680153" s="1"/>
      <c r="C680153" s="1"/>
      <c r="D680153" s="1"/>
    </row>
    <row r="680172" spans="1:4" x14ac:dyDescent="0.35">
      <c r="A680172" s="1"/>
      <c r="B680172" s="1"/>
      <c r="C680172" s="1"/>
      <c r="D680172" s="1"/>
    </row>
    <row r="680191" spans="1:4" x14ac:dyDescent="0.35">
      <c r="A680191" s="1"/>
      <c r="B680191" s="1"/>
      <c r="C680191" s="1"/>
      <c r="D680191" s="1"/>
    </row>
    <row r="680210" spans="1:4" x14ac:dyDescent="0.35">
      <c r="A680210" s="1"/>
      <c r="B680210" s="1"/>
      <c r="C680210" s="1"/>
      <c r="D680210" s="1"/>
    </row>
    <row r="680229" spans="1:4" x14ac:dyDescent="0.35">
      <c r="A680229" s="1"/>
      <c r="B680229" s="1"/>
      <c r="C680229" s="1"/>
      <c r="D680229" s="1"/>
    </row>
    <row r="680248" spans="1:4" x14ac:dyDescent="0.35">
      <c r="A680248" s="1"/>
      <c r="B680248" s="1"/>
      <c r="C680248" s="1"/>
      <c r="D680248" s="1"/>
    </row>
    <row r="680267" spans="1:4" x14ac:dyDescent="0.35">
      <c r="A680267" s="1"/>
      <c r="B680267" s="1"/>
      <c r="C680267" s="1"/>
      <c r="D680267" s="1"/>
    </row>
    <row r="680286" spans="1:4" x14ac:dyDescent="0.35">
      <c r="A680286" s="1"/>
      <c r="B680286" s="1"/>
      <c r="C680286" s="1"/>
      <c r="D680286" s="1"/>
    </row>
    <row r="680305" spans="1:4" x14ac:dyDescent="0.35">
      <c r="A680305" s="1"/>
      <c r="B680305" s="1"/>
      <c r="C680305" s="1"/>
      <c r="D680305" s="1"/>
    </row>
    <row r="680324" spans="1:4" x14ac:dyDescent="0.35">
      <c r="A680324" s="1"/>
      <c r="B680324" s="1"/>
      <c r="C680324" s="1"/>
      <c r="D680324" s="1"/>
    </row>
    <row r="680343" spans="1:4" x14ac:dyDescent="0.35">
      <c r="A680343" s="1"/>
      <c r="B680343" s="1"/>
      <c r="C680343" s="1"/>
      <c r="D680343" s="1"/>
    </row>
    <row r="680362" spans="1:4" x14ac:dyDescent="0.35">
      <c r="A680362" s="1"/>
      <c r="B680362" s="1"/>
      <c r="C680362" s="1"/>
      <c r="D680362" s="1"/>
    </row>
    <row r="680381" spans="1:4" x14ac:dyDescent="0.35">
      <c r="A680381" s="1"/>
      <c r="B680381" s="1"/>
      <c r="C680381" s="1"/>
      <c r="D680381" s="1"/>
    </row>
    <row r="680400" spans="1:4" x14ac:dyDescent="0.35">
      <c r="A680400" s="1"/>
      <c r="B680400" s="1"/>
      <c r="C680400" s="1"/>
      <c r="D680400" s="1"/>
    </row>
    <row r="680419" spans="1:4" x14ac:dyDescent="0.35">
      <c r="A680419" s="1"/>
      <c r="B680419" s="1"/>
      <c r="C680419" s="1"/>
      <c r="D680419" s="1"/>
    </row>
    <row r="680438" spans="1:4" x14ac:dyDescent="0.35">
      <c r="A680438" s="1"/>
      <c r="B680438" s="1"/>
      <c r="C680438" s="1"/>
      <c r="D680438" s="1"/>
    </row>
    <row r="680457" spans="1:4" x14ac:dyDescent="0.35">
      <c r="A680457" s="1"/>
      <c r="B680457" s="1"/>
      <c r="C680457" s="1"/>
      <c r="D680457" s="1"/>
    </row>
    <row r="680476" spans="1:4" x14ac:dyDescent="0.35">
      <c r="A680476" s="1"/>
      <c r="B680476" s="1"/>
      <c r="C680476" s="1"/>
      <c r="D680476" s="1"/>
    </row>
    <row r="680495" spans="1:4" x14ac:dyDescent="0.35">
      <c r="A680495" s="1"/>
      <c r="B680495" s="1"/>
      <c r="C680495" s="1"/>
      <c r="D680495" s="1"/>
    </row>
    <row r="680514" spans="1:4" x14ac:dyDescent="0.35">
      <c r="A680514" s="1"/>
      <c r="B680514" s="1"/>
      <c r="C680514" s="1"/>
      <c r="D680514" s="1"/>
    </row>
    <row r="680533" spans="1:4" x14ac:dyDescent="0.35">
      <c r="A680533" s="1"/>
      <c r="B680533" s="1"/>
      <c r="C680533" s="1"/>
      <c r="D680533" s="1"/>
    </row>
    <row r="680552" spans="1:4" x14ac:dyDescent="0.35">
      <c r="A680552" s="1"/>
      <c r="B680552" s="1"/>
      <c r="C680552" s="1"/>
      <c r="D680552" s="1"/>
    </row>
    <row r="680571" spans="1:4" x14ac:dyDescent="0.35">
      <c r="A680571" s="1"/>
      <c r="B680571" s="1"/>
      <c r="C680571" s="1"/>
      <c r="D680571" s="1"/>
    </row>
    <row r="680590" spans="1:4" x14ac:dyDescent="0.35">
      <c r="A680590" s="1"/>
      <c r="B680590" s="1"/>
      <c r="C680590" s="1"/>
      <c r="D680590" s="1"/>
    </row>
    <row r="680609" spans="1:4" x14ac:dyDescent="0.35">
      <c r="A680609" s="1"/>
      <c r="B680609" s="1"/>
      <c r="C680609" s="1"/>
      <c r="D680609" s="1"/>
    </row>
    <row r="680628" spans="1:4" x14ac:dyDescent="0.35">
      <c r="A680628" s="1"/>
      <c r="B680628" s="1"/>
      <c r="C680628" s="1"/>
      <c r="D680628" s="1"/>
    </row>
    <row r="680647" spans="1:4" x14ac:dyDescent="0.35">
      <c r="A680647" s="1"/>
      <c r="B680647" s="1"/>
      <c r="C680647" s="1"/>
      <c r="D680647" s="1"/>
    </row>
    <row r="680666" spans="1:4" x14ac:dyDescent="0.35">
      <c r="A680666" s="1"/>
      <c r="B680666" s="1"/>
      <c r="C680666" s="1"/>
      <c r="D680666" s="1"/>
    </row>
    <row r="680685" spans="1:4" x14ac:dyDescent="0.35">
      <c r="A680685" s="1"/>
      <c r="B680685" s="1"/>
      <c r="C680685" s="1"/>
      <c r="D680685" s="1"/>
    </row>
    <row r="680704" spans="1:4" x14ac:dyDescent="0.35">
      <c r="A680704" s="1"/>
      <c r="B680704" s="1"/>
      <c r="C680704" s="1"/>
      <c r="D680704" s="1"/>
    </row>
    <row r="680723" spans="1:4" x14ac:dyDescent="0.35">
      <c r="A680723" s="1"/>
      <c r="B680723" s="1"/>
      <c r="C680723" s="1"/>
      <c r="D680723" s="1"/>
    </row>
    <row r="680742" spans="1:4" x14ac:dyDescent="0.35">
      <c r="A680742" s="1"/>
      <c r="B680742" s="1"/>
      <c r="C680742" s="1"/>
      <c r="D680742" s="1"/>
    </row>
    <row r="680761" spans="1:4" x14ac:dyDescent="0.35">
      <c r="A680761" s="1"/>
      <c r="B680761" s="1"/>
      <c r="C680761" s="1"/>
      <c r="D680761" s="1"/>
    </row>
    <row r="680780" spans="1:4" x14ac:dyDescent="0.35">
      <c r="A680780" s="1"/>
      <c r="B680780" s="1"/>
      <c r="C680780" s="1"/>
      <c r="D680780" s="1"/>
    </row>
    <row r="680799" spans="1:4" x14ac:dyDescent="0.35">
      <c r="A680799" s="1"/>
      <c r="B680799" s="1"/>
      <c r="C680799" s="1"/>
      <c r="D680799" s="1"/>
    </row>
    <row r="680818" spans="1:4" x14ac:dyDescent="0.35">
      <c r="A680818" s="1"/>
      <c r="B680818" s="1"/>
      <c r="C680818" s="1"/>
      <c r="D680818" s="1"/>
    </row>
    <row r="680837" spans="1:4" x14ac:dyDescent="0.35">
      <c r="A680837" s="1"/>
      <c r="B680837" s="1"/>
      <c r="C680837" s="1"/>
      <c r="D680837" s="1"/>
    </row>
    <row r="680856" spans="1:4" x14ac:dyDescent="0.35">
      <c r="A680856" s="1"/>
      <c r="B680856" s="1"/>
      <c r="C680856" s="1"/>
      <c r="D680856" s="1"/>
    </row>
    <row r="680875" spans="1:4" x14ac:dyDescent="0.35">
      <c r="A680875" s="1"/>
      <c r="B680875" s="1"/>
      <c r="C680875" s="1"/>
      <c r="D680875" s="1"/>
    </row>
    <row r="680894" spans="1:4" x14ac:dyDescent="0.35">
      <c r="A680894" s="1"/>
      <c r="B680894" s="1"/>
      <c r="C680894" s="1"/>
      <c r="D680894" s="1"/>
    </row>
    <row r="680913" spans="1:4" x14ac:dyDescent="0.35">
      <c r="A680913" s="1"/>
      <c r="B680913" s="1"/>
      <c r="C680913" s="1"/>
      <c r="D680913" s="1"/>
    </row>
    <row r="680932" spans="1:4" x14ac:dyDescent="0.35">
      <c r="A680932" s="1"/>
      <c r="B680932" s="1"/>
      <c r="C680932" s="1"/>
      <c r="D680932" s="1"/>
    </row>
    <row r="680951" spans="1:4" x14ac:dyDescent="0.35">
      <c r="A680951" s="1"/>
      <c r="B680951" s="1"/>
      <c r="C680951" s="1"/>
      <c r="D680951" s="1"/>
    </row>
    <row r="680970" spans="1:4" x14ac:dyDescent="0.35">
      <c r="A680970" s="1"/>
      <c r="B680970" s="1"/>
      <c r="C680970" s="1"/>
      <c r="D680970" s="1"/>
    </row>
    <row r="680989" spans="1:4" x14ac:dyDescent="0.35">
      <c r="A680989" s="1"/>
      <c r="B680989" s="1"/>
      <c r="C680989" s="1"/>
      <c r="D680989" s="1"/>
    </row>
    <row r="681008" spans="1:4" x14ac:dyDescent="0.35">
      <c r="A681008" s="1"/>
      <c r="B681008" s="1"/>
      <c r="C681008" s="1"/>
      <c r="D681008" s="1"/>
    </row>
    <row r="681027" spans="1:4" x14ac:dyDescent="0.35">
      <c r="A681027" s="1"/>
      <c r="B681027" s="1"/>
      <c r="C681027" s="1"/>
      <c r="D681027" s="1"/>
    </row>
    <row r="681046" spans="1:4" x14ac:dyDescent="0.35">
      <c r="A681046" s="1"/>
      <c r="B681046" s="1"/>
      <c r="C681046" s="1"/>
      <c r="D681046" s="1"/>
    </row>
    <row r="681065" spans="1:4" x14ac:dyDescent="0.35">
      <c r="A681065" s="1"/>
      <c r="B681065" s="1"/>
      <c r="C681065" s="1"/>
      <c r="D681065" s="1"/>
    </row>
    <row r="681084" spans="1:4" x14ac:dyDescent="0.35">
      <c r="A681084" s="1"/>
      <c r="B681084" s="1"/>
      <c r="C681084" s="1"/>
      <c r="D681084" s="1"/>
    </row>
    <row r="681103" spans="1:4" x14ac:dyDescent="0.35">
      <c r="A681103" s="1"/>
      <c r="B681103" s="1"/>
      <c r="C681103" s="1"/>
      <c r="D681103" s="1"/>
    </row>
    <row r="681122" spans="1:4" x14ac:dyDescent="0.35">
      <c r="A681122" s="1"/>
      <c r="B681122" s="1"/>
      <c r="C681122" s="1"/>
      <c r="D681122" s="1"/>
    </row>
    <row r="681141" spans="1:4" x14ac:dyDescent="0.35">
      <c r="A681141" s="1"/>
      <c r="B681141" s="1"/>
      <c r="C681141" s="1"/>
      <c r="D681141" s="1"/>
    </row>
    <row r="681160" spans="1:4" x14ac:dyDescent="0.35">
      <c r="A681160" s="1"/>
      <c r="B681160" s="1"/>
      <c r="C681160" s="1"/>
      <c r="D681160" s="1"/>
    </row>
    <row r="681179" spans="1:4" x14ac:dyDescent="0.35">
      <c r="A681179" s="1"/>
      <c r="B681179" s="1"/>
      <c r="C681179" s="1"/>
      <c r="D681179" s="1"/>
    </row>
    <row r="681198" spans="1:4" x14ac:dyDescent="0.35">
      <c r="A681198" s="1"/>
      <c r="B681198" s="1"/>
      <c r="C681198" s="1"/>
      <c r="D681198" s="1"/>
    </row>
    <row r="681217" spans="1:4" x14ac:dyDescent="0.35">
      <c r="A681217" s="1"/>
      <c r="B681217" s="1"/>
      <c r="C681217" s="1"/>
      <c r="D681217" s="1"/>
    </row>
    <row r="681236" spans="1:4" x14ac:dyDescent="0.35">
      <c r="A681236" s="1"/>
      <c r="B681236" s="1"/>
      <c r="C681236" s="1"/>
      <c r="D681236" s="1"/>
    </row>
    <row r="681255" spans="1:4" x14ac:dyDescent="0.35">
      <c r="A681255" s="1"/>
      <c r="B681255" s="1"/>
      <c r="C681255" s="1"/>
      <c r="D681255" s="1"/>
    </row>
    <row r="681274" spans="1:4" x14ac:dyDescent="0.35">
      <c r="A681274" s="1"/>
      <c r="B681274" s="1"/>
      <c r="C681274" s="1"/>
      <c r="D681274" s="1"/>
    </row>
    <row r="681293" spans="1:4" x14ac:dyDescent="0.35">
      <c r="A681293" s="1"/>
      <c r="B681293" s="1"/>
      <c r="C681293" s="1"/>
      <c r="D681293" s="1"/>
    </row>
    <row r="681312" spans="1:4" x14ac:dyDescent="0.35">
      <c r="A681312" s="1"/>
      <c r="B681312" s="1"/>
      <c r="C681312" s="1"/>
      <c r="D681312" s="1"/>
    </row>
    <row r="681331" spans="1:4" x14ac:dyDescent="0.35">
      <c r="A681331" s="1"/>
      <c r="B681331" s="1"/>
      <c r="C681331" s="1"/>
      <c r="D681331" s="1"/>
    </row>
    <row r="681350" spans="1:4" x14ac:dyDescent="0.35">
      <c r="A681350" s="1"/>
      <c r="B681350" s="1"/>
      <c r="C681350" s="1"/>
      <c r="D681350" s="1"/>
    </row>
    <row r="681369" spans="1:4" x14ac:dyDescent="0.35">
      <c r="A681369" s="1"/>
      <c r="B681369" s="1"/>
      <c r="C681369" s="1"/>
      <c r="D681369" s="1"/>
    </row>
    <row r="681388" spans="1:4" x14ac:dyDescent="0.35">
      <c r="A681388" s="1"/>
      <c r="B681388" s="1"/>
      <c r="C681388" s="1"/>
      <c r="D681388" s="1"/>
    </row>
    <row r="681407" spans="1:4" x14ac:dyDescent="0.35">
      <c r="A681407" s="1"/>
      <c r="B681407" s="1"/>
      <c r="C681407" s="1"/>
      <c r="D681407" s="1"/>
    </row>
    <row r="681426" spans="1:4" x14ac:dyDescent="0.35">
      <c r="A681426" s="1"/>
      <c r="B681426" s="1"/>
      <c r="C681426" s="1"/>
      <c r="D681426" s="1"/>
    </row>
    <row r="681445" spans="1:4" x14ac:dyDescent="0.35">
      <c r="A681445" s="1"/>
      <c r="B681445" s="1"/>
      <c r="C681445" s="1"/>
      <c r="D681445" s="1"/>
    </row>
    <row r="681464" spans="1:4" x14ac:dyDescent="0.35">
      <c r="A681464" s="1"/>
      <c r="B681464" s="1"/>
      <c r="C681464" s="1"/>
      <c r="D681464" s="1"/>
    </row>
    <row r="681483" spans="1:4" x14ac:dyDescent="0.35">
      <c r="A681483" s="1"/>
      <c r="B681483" s="1"/>
      <c r="C681483" s="1"/>
      <c r="D681483" s="1"/>
    </row>
    <row r="681502" spans="1:4" x14ac:dyDescent="0.35">
      <c r="A681502" s="1"/>
      <c r="B681502" s="1"/>
      <c r="C681502" s="1"/>
      <c r="D681502" s="1"/>
    </row>
    <row r="681521" spans="1:4" x14ac:dyDescent="0.35">
      <c r="A681521" s="1"/>
      <c r="B681521" s="1"/>
      <c r="C681521" s="1"/>
      <c r="D681521" s="1"/>
    </row>
    <row r="681540" spans="1:4" x14ac:dyDescent="0.35">
      <c r="A681540" s="1"/>
      <c r="B681540" s="1"/>
      <c r="C681540" s="1"/>
      <c r="D681540" s="1"/>
    </row>
    <row r="681559" spans="1:4" x14ac:dyDescent="0.35">
      <c r="A681559" s="1"/>
      <c r="B681559" s="1"/>
      <c r="C681559" s="1"/>
      <c r="D681559" s="1"/>
    </row>
    <row r="681578" spans="1:4" x14ac:dyDescent="0.35">
      <c r="A681578" s="1"/>
      <c r="B681578" s="1"/>
      <c r="C681578" s="1"/>
      <c r="D681578" s="1"/>
    </row>
    <row r="681597" spans="1:4" x14ac:dyDescent="0.35">
      <c r="A681597" s="1"/>
      <c r="B681597" s="1"/>
      <c r="C681597" s="1"/>
      <c r="D681597" s="1"/>
    </row>
    <row r="681616" spans="1:4" x14ac:dyDescent="0.35">
      <c r="A681616" s="1"/>
      <c r="B681616" s="1"/>
      <c r="C681616" s="1"/>
      <c r="D681616" s="1"/>
    </row>
    <row r="681635" spans="1:4" x14ac:dyDescent="0.35">
      <c r="A681635" s="1"/>
      <c r="B681635" s="1"/>
      <c r="C681635" s="1"/>
      <c r="D681635" s="1"/>
    </row>
    <row r="681654" spans="1:4" x14ac:dyDescent="0.35">
      <c r="A681654" s="1"/>
      <c r="B681654" s="1"/>
      <c r="C681654" s="1"/>
      <c r="D681654" s="1"/>
    </row>
    <row r="681673" spans="1:4" x14ac:dyDescent="0.35">
      <c r="A681673" s="1"/>
      <c r="B681673" s="1"/>
      <c r="C681673" s="1"/>
      <c r="D681673" s="1"/>
    </row>
    <row r="681692" spans="1:4" x14ac:dyDescent="0.35">
      <c r="A681692" s="1"/>
      <c r="B681692" s="1"/>
      <c r="C681692" s="1"/>
      <c r="D681692" s="1"/>
    </row>
    <row r="681711" spans="1:4" x14ac:dyDescent="0.35">
      <c r="A681711" s="1"/>
      <c r="B681711" s="1"/>
      <c r="C681711" s="1"/>
      <c r="D681711" s="1"/>
    </row>
    <row r="681730" spans="1:4" x14ac:dyDescent="0.35">
      <c r="A681730" s="1"/>
      <c r="B681730" s="1"/>
      <c r="C681730" s="1"/>
      <c r="D681730" s="1"/>
    </row>
    <row r="681749" spans="1:4" x14ac:dyDescent="0.35">
      <c r="A681749" s="1"/>
      <c r="B681749" s="1"/>
      <c r="C681749" s="1"/>
      <c r="D681749" s="1"/>
    </row>
    <row r="681768" spans="1:4" x14ac:dyDescent="0.35">
      <c r="A681768" s="1"/>
      <c r="B681768" s="1"/>
      <c r="C681768" s="1"/>
      <c r="D681768" s="1"/>
    </row>
    <row r="681787" spans="1:4" x14ac:dyDescent="0.35">
      <c r="A681787" s="1"/>
      <c r="B681787" s="1"/>
      <c r="C681787" s="1"/>
      <c r="D681787" s="1"/>
    </row>
    <row r="681806" spans="1:4" x14ac:dyDescent="0.35">
      <c r="A681806" s="1"/>
      <c r="B681806" s="1"/>
      <c r="C681806" s="1"/>
      <c r="D681806" s="1"/>
    </row>
    <row r="681825" spans="1:4" x14ac:dyDescent="0.35">
      <c r="A681825" s="1"/>
      <c r="B681825" s="1"/>
      <c r="C681825" s="1"/>
      <c r="D681825" s="1"/>
    </row>
    <row r="681844" spans="1:4" x14ac:dyDescent="0.35">
      <c r="A681844" s="1"/>
      <c r="B681844" s="1"/>
      <c r="C681844" s="1"/>
      <c r="D681844" s="1"/>
    </row>
    <row r="681863" spans="1:4" x14ac:dyDescent="0.35">
      <c r="A681863" s="1"/>
      <c r="B681863" s="1"/>
      <c r="C681863" s="1"/>
      <c r="D681863" s="1"/>
    </row>
    <row r="681882" spans="1:4" x14ac:dyDescent="0.35">
      <c r="A681882" s="1"/>
      <c r="B681882" s="1"/>
      <c r="C681882" s="1"/>
      <c r="D681882" s="1"/>
    </row>
    <row r="681901" spans="1:4" x14ac:dyDescent="0.35">
      <c r="A681901" s="1"/>
      <c r="B681901" s="1"/>
      <c r="C681901" s="1"/>
      <c r="D681901" s="1"/>
    </row>
    <row r="681920" spans="1:4" x14ac:dyDescent="0.35">
      <c r="A681920" s="1"/>
      <c r="B681920" s="1"/>
      <c r="C681920" s="1"/>
      <c r="D681920" s="1"/>
    </row>
    <row r="681939" spans="1:4" x14ac:dyDescent="0.35">
      <c r="A681939" s="1"/>
      <c r="B681939" s="1"/>
      <c r="C681939" s="1"/>
      <c r="D681939" s="1"/>
    </row>
    <row r="681958" spans="1:4" x14ac:dyDescent="0.35">
      <c r="A681958" s="1"/>
      <c r="B681958" s="1"/>
      <c r="C681958" s="1"/>
      <c r="D681958" s="1"/>
    </row>
    <row r="681977" spans="1:4" x14ac:dyDescent="0.35">
      <c r="A681977" s="1"/>
      <c r="B681977" s="1"/>
      <c r="C681977" s="1"/>
      <c r="D681977" s="1"/>
    </row>
    <row r="681996" spans="1:4" x14ac:dyDescent="0.35">
      <c r="A681996" s="1"/>
      <c r="B681996" s="1"/>
      <c r="C681996" s="1"/>
      <c r="D681996" s="1"/>
    </row>
    <row r="682015" spans="1:4" x14ac:dyDescent="0.35">
      <c r="A682015" s="1"/>
      <c r="B682015" s="1"/>
      <c r="C682015" s="1"/>
      <c r="D682015" s="1"/>
    </row>
    <row r="682034" spans="1:4" x14ac:dyDescent="0.35">
      <c r="A682034" s="1"/>
      <c r="B682034" s="1"/>
      <c r="C682034" s="1"/>
      <c r="D682034" s="1"/>
    </row>
    <row r="682053" spans="1:4" x14ac:dyDescent="0.35">
      <c r="A682053" s="1"/>
      <c r="B682053" s="1"/>
      <c r="C682053" s="1"/>
      <c r="D682053" s="1"/>
    </row>
    <row r="682072" spans="1:4" x14ac:dyDescent="0.35">
      <c r="A682072" s="1"/>
      <c r="B682072" s="1"/>
      <c r="C682072" s="1"/>
      <c r="D682072" s="1"/>
    </row>
    <row r="682091" spans="1:4" x14ac:dyDescent="0.35">
      <c r="A682091" s="1"/>
      <c r="B682091" s="1"/>
      <c r="C682091" s="1"/>
      <c r="D682091" s="1"/>
    </row>
    <row r="682110" spans="1:4" x14ac:dyDescent="0.35">
      <c r="A682110" s="1"/>
      <c r="B682110" s="1"/>
      <c r="C682110" s="1"/>
      <c r="D682110" s="1"/>
    </row>
    <row r="682129" spans="1:4" x14ac:dyDescent="0.35">
      <c r="A682129" s="1"/>
      <c r="B682129" s="1"/>
      <c r="C682129" s="1"/>
      <c r="D682129" s="1"/>
    </row>
    <row r="682148" spans="1:4" x14ac:dyDescent="0.35">
      <c r="A682148" s="1"/>
      <c r="B682148" s="1"/>
      <c r="C682148" s="1"/>
      <c r="D682148" s="1"/>
    </row>
    <row r="682167" spans="1:4" x14ac:dyDescent="0.35">
      <c r="A682167" s="1"/>
      <c r="B682167" s="1"/>
      <c r="C682167" s="1"/>
      <c r="D682167" s="1"/>
    </row>
    <row r="682186" spans="1:4" x14ac:dyDescent="0.35">
      <c r="A682186" s="1"/>
      <c r="B682186" s="1"/>
      <c r="C682186" s="1"/>
      <c r="D682186" s="1"/>
    </row>
    <row r="682205" spans="1:4" x14ac:dyDescent="0.35">
      <c r="A682205" s="1"/>
      <c r="B682205" s="1"/>
      <c r="C682205" s="1"/>
      <c r="D682205" s="1"/>
    </row>
    <row r="682224" spans="1:4" x14ac:dyDescent="0.35">
      <c r="A682224" s="1"/>
      <c r="B682224" s="1"/>
      <c r="C682224" s="1"/>
      <c r="D682224" s="1"/>
    </row>
    <row r="682243" spans="1:4" x14ac:dyDescent="0.35">
      <c r="A682243" s="1"/>
      <c r="B682243" s="1"/>
      <c r="C682243" s="1"/>
      <c r="D682243" s="1"/>
    </row>
    <row r="682262" spans="1:4" x14ac:dyDescent="0.35">
      <c r="A682262" s="1"/>
      <c r="B682262" s="1"/>
      <c r="C682262" s="1"/>
      <c r="D682262" s="1"/>
    </row>
    <row r="682281" spans="1:4" x14ac:dyDescent="0.35">
      <c r="A682281" s="1"/>
      <c r="B682281" s="1"/>
      <c r="C682281" s="1"/>
      <c r="D682281" s="1"/>
    </row>
    <row r="682300" spans="1:4" x14ac:dyDescent="0.35">
      <c r="A682300" s="1"/>
      <c r="B682300" s="1"/>
      <c r="C682300" s="1"/>
      <c r="D682300" s="1"/>
    </row>
    <row r="682319" spans="1:4" x14ac:dyDescent="0.35">
      <c r="A682319" s="1"/>
      <c r="B682319" s="1"/>
      <c r="C682319" s="1"/>
      <c r="D682319" s="1"/>
    </row>
    <row r="682338" spans="1:4" x14ac:dyDescent="0.35">
      <c r="A682338" s="1"/>
      <c r="B682338" s="1"/>
      <c r="C682338" s="1"/>
      <c r="D682338" s="1"/>
    </row>
    <row r="682357" spans="1:4" x14ac:dyDescent="0.35">
      <c r="A682357" s="1"/>
      <c r="B682357" s="1"/>
      <c r="C682357" s="1"/>
      <c r="D682357" s="1"/>
    </row>
    <row r="682376" spans="1:4" x14ac:dyDescent="0.35">
      <c r="A682376" s="1"/>
      <c r="B682376" s="1"/>
      <c r="C682376" s="1"/>
      <c r="D682376" s="1"/>
    </row>
    <row r="682395" spans="1:4" x14ac:dyDescent="0.35">
      <c r="A682395" s="1"/>
      <c r="B682395" s="1"/>
      <c r="C682395" s="1"/>
      <c r="D682395" s="1"/>
    </row>
    <row r="682414" spans="1:4" x14ac:dyDescent="0.35">
      <c r="A682414" s="1"/>
      <c r="B682414" s="1"/>
      <c r="C682414" s="1"/>
      <c r="D682414" s="1"/>
    </row>
    <row r="682433" spans="1:4" x14ac:dyDescent="0.35">
      <c r="A682433" s="1"/>
      <c r="B682433" s="1"/>
      <c r="C682433" s="1"/>
      <c r="D682433" s="1"/>
    </row>
    <row r="682452" spans="1:4" x14ac:dyDescent="0.35">
      <c r="A682452" s="1"/>
      <c r="B682452" s="1"/>
      <c r="C682452" s="1"/>
      <c r="D682452" s="1"/>
    </row>
    <row r="682471" spans="1:4" x14ac:dyDescent="0.35">
      <c r="A682471" s="1"/>
      <c r="B682471" s="1"/>
      <c r="C682471" s="1"/>
      <c r="D682471" s="1"/>
    </row>
    <row r="682490" spans="1:4" x14ac:dyDescent="0.35">
      <c r="A682490" s="1"/>
      <c r="B682490" s="1"/>
      <c r="C682490" s="1"/>
      <c r="D682490" s="1"/>
    </row>
    <row r="682509" spans="1:4" x14ac:dyDescent="0.35">
      <c r="A682509" s="1"/>
      <c r="B682509" s="1"/>
      <c r="C682509" s="1"/>
      <c r="D682509" s="1"/>
    </row>
    <row r="682528" spans="1:4" x14ac:dyDescent="0.35">
      <c r="A682528" s="1"/>
      <c r="B682528" s="1"/>
      <c r="C682528" s="1"/>
      <c r="D682528" s="1"/>
    </row>
    <row r="682547" spans="1:4" x14ac:dyDescent="0.35">
      <c r="A682547" s="1"/>
      <c r="B682547" s="1"/>
      <c r="C682547" s="1"/>
      <c r="D682547" s="1"/>
    </row>
    <row r="682566" spans="1:4" x14ac:dyDescent="0.35">
      <c r="A682566" s="1"/>
      <c r="B682566" s="1"/>
      <c r="C682566" s="1"/>
      <c r="D682566" s="1"/>
    </row>
    <row r="682585" spans="1:4" x14ac:dyDescent="0.35">
      <c r="A682585" s="1"/>
      <c r="B682585" s="1"/>
      <c r="C682585" s="1"/>
      <c r="D682585" s="1"/>
    </row>
    <row r="682604" spans="1:4" x14ac:dyDescent="0.35">
      <c r="A682604" s="1"/>
      <c r="B682604" s="1"/>
      <c r="C682604" s="1"/>
      <c r="D682604" s="1"/>
    </row>
    <row r="682623" spans="1:4" x14ac:dyDescent="0.35">
      <c r="A682623" s="1"/>
      <c r="B682623" s="1"/>
      <c r="C682623" s="1"/>
      <c r="D682623" s="1"/>
    </row>
    <row r="682642" spans="1:4" x14ac:dyDescent="0.35">
      <c r="A682642" s="1"/>
      <c r="B682642" s="1"/>
      <c r="C682642" s="1"/>
      <c r="D682642" s="1"/>
    </row>
    <row r="682661" spans="1:4" x14ac:dyDescent="0.35">
      <c r="A682661" s="1"/>
      <c r="B682661" s="1"/>
      <c r="C682661" s="1"/>
      <c r="D682661" s="1"/>
    </row>
    <row r="682680" spans="1:4" x14ac:dyDescent="0.35">
      <c r="A682680" s="1"/>
      <c r="B682680" s="1"/>
      <c r="C682680" s="1"/>
      <c r="D682680" s="1"/>
    </row>
    <row r="682699" spans="1:4" x14ac:dyDescent="0.35">
      <c r="A682699" s="1"/>
      <c r="B682699" s="1"/>
      <c r="C682699" s="1"/>
      <c r="D682699" s="1"/>
    </row>
    <row r="682718" spans="1:4" x14ac:dyDescent="0.35">
      <c r="A682718" s="1"/>
      <c r="B682718" s="1"/>
      <c r="C682718" s="1"/>
      <c r="D682718" s="1"/>
    </row>
    <row r="682737" spans="1:4" x14ac:dyDescent="0.35">
      <c r="A682737" s="1"/>
      <c r="B682737" s="1"/>
      <c r="C682737" s="1"/>
      <c r="D682737" s="1"/>
    </row>
    <row r="682756" spans="1:4" x14ac:dyDescent="0.35">
      <c r="A682756" s="1"/>
      <c r="B682756" s="1"/>
      <c r="C682756" s="1"/>
      <c r="D682756" s="1"/>
    </row>
    <row r="682775" spans="1:4" x14ac:dyDescent="0.35">
      <c r="A682775" s="1"/>
      <c r="B682775" s="1"/>
      <c r="C682775" s="1"/>
      <c r="D682775" s="1"/>
    </row>
    <row r="682794" spans="1:4" x14ac:dyDescent="0.35">
      <c r="A682794" s="1"/>
      <c r="B682794" s="1"/>
      <c r="C682794" s="1"/>
      <c r="D682794" s="1"/>
    </row>
    <row r="682813" spans="1:4" x14ac:dyDescent="0.35">
      <c r="A682813" s="1"/>
      <c r="B682813" s="1"/>
      <c r="C682813" s="1"/>
      <c r="D682813" s="1"/>
    </row>
    <row r="682832" spans="1:4" x14ac:dyDescent="0.35">
      <c r="A682832" s="1"/>
      <c r="B682832" s="1"/>
      <c r="C682832" s="1"/>
      <c r="D682832" s="1"/>
    </row>
    <row r="682851" spans="1:4" x14ac:dyDescent="0.35">
      <c r="A682851" s="1"/>
      <c r="B682851" s="1"/>
      <c r="C682851" s="1"/>
      <c r="D682851" s="1"/>
    </row>
    <row r="682870" spans="1:4" x14ac:dyDescent="0.35">
      <c r="A682870" s="1"/>
      <c r="B682870" s="1"/>
      <c r="C682870" s="1"/>
      <c r="D682870" s="1"/>
    </row>
    <row r="682889" spans="1:4" x14ac:dyDescent="0.35">
      <c r="A682889" s="1"/>
      <c r="B682889" s="1"/>
      <c r="C682889" s="1"/>
      <c r="D682889" s="1"/>
    </row>
    <row r="682908" spans="1:4" x14ac:dyDescent="0.35">
      <c r="A682908" s="1"/>
      <c r="B682908" s="1"/>
      <c r="C682908" s="1"/>
      <c r="D682908" s="1"/>
    </row>
    <row r="682927" spans="1:4" x14ac:dyDescent="0.35">
      <c r="A682927" s="1"/>
      <c r="B682927" s="1"/>
      <c r="C682927" s="1"/>
      <c r="D682927" s="1"/>
    </row>
    <row r="682946" spans="1:4" x14ac:dyDescent="0.35">
      <c r="A682946" s="1"/>
      <c r="B682946" s="1"/>
      <c r="C682946" s="1"/>
      <c r="D682946" s="1"/>
    </row>
    <row r="682965" spans="1:4" x14ac:dyDescent="0.35">
      <c r="A682965" s="1"/>
      <c r="B682965" s="1"/>
      <c r="C682965" s="1"/>
      <c r="D682965" s="1"/>
    </row>
    <row r="682984" spans="1:4" x14ac:dyDescent="0.35">
      <c r="A682984" s="1"/>
      <c r="B682984" s="1"/>
      <c r="C682984" s="1"/>
      <c r="D682984" s="1"/>
    </row>
    <row r="683003" spans="1:4" x14ac:dyDescent="0.35">
      <c r="A683003" s="1"/>
      <c r="B683003" s="1"/>
      <c r="C683003" s="1"/>
      <c r="D683003" s="1"/>
    </row>
    <row r="683022" spans="1:4" x14ac:dyDescent="0.35">
      <c r="A683022" s="1"/>
      <c r="B683022" s="1"/>
      <c r="C683022" s="1"/>
      <c r="D683022" s="1"/>
    </row>
    <row r="683041" spans="1:4" x14ac:dyDescent="0.35">
      <c r="A683041" s="1"/>
      <c r="B683041" s="1"/>
      <c r="C683041" s="1"/>
      <c r="D683041" s="1"/>
    </row>
    <row r="683060" spans="1:4" x14ac:dyDescent="0.35">
      <c r="A683060" s="1"/>
      <c r="B683060" s="1"/>
      <c r="C683060" s="1"/>
      <c r="D683060" s="1"/>
    </row>
    <row r="683079" spans="1:4" x14ac:dyDescent="0.35">
      <c r="A683079" s="1"/>
      <c r="B683079" s="1"/>
      <c r="C683079" s="1"/>
      <c r="D683079" s="1"/>
    </row>
    <row r="683098" spans="1:4" x14ac:dyDescent="0.35">
      <c r="A683098" s="1"/>
      <c r="B683098" s="1"/>
      <c r="C683098" s="1"/>
      <c r="D683098" s="1"/>
    </row>
    <row r="683117" spans="1:4" x14ac:dyDescent="0.35">
      <c r="A683117" s="1"/>
      <c r="B683117" s="1"/>
      <c r="C683117" s="1"/>
      <c r="D683117" s="1"/>
    </row>
    <row r="683136" spans="1:4" x14ac:dyDescent="0.35">
      <c r="A683136" s="1"/>
      <c r="B683136" s="1"/>
      <c r="C683136" s="1"/>
      <c r="D683136" s="1"/>
    </row>
    <row r="683155" spans="1:4" x14ac:dyDescent="0.35">
      <c r="A683155" s="1"/>
      <c r="B683155" s="1"/>
      <c r="C683155" s="1"/>
      <c r="D683155" s="1"/>
    </row>
    <row r="683174" spans="1:4" x14ac:dyDescent="0.35">
      <c r="A683174" s="1"/>
      <c r="B683174" s="1"/>
      <c r="C683174" s="1"/>
      <c r="D683174" s="1"/>
    </row>
    <row r="683193" spans="1:4" x14ac:dyDescent="0.35">
      <c r="A683193" s="1"/>
      <c r="B683193" s="1"/>
      <c r="C683193" s="1"/>
      <c r="D683193" s="1"/>
    </row>
    <row r="683212" spans="1:4" x14ac:dyDescent="0.35">
      <c r="A683212" s="1"/>
      <c r="B683212" s="1"/>
      <c r="C683212" s="1"/>
      <c r="D683212" s="1"/>
    </row>
    <row r="683231" spans="1:4" x14ac:dyDescent="0.35">
      <c r="A683231" s="1"/>
      <c r="B683231" s="1"/>
      <c r="C683231" s="1"/>
      <c r="D683231" s="1"/>
    </row>
    <row r="683250" spans="1:4" x14ac:dyDescent="0.35">
      <c r="A683250" s="1"/>
      <c r="B683250" s="1"/>
      <c r="C683250" s="1"/>
      <c r="D683250" s="1"/>
    </row>
    <row r="683269" spans="1:4" x14ac:dyDescent="0.35">
      <c r="A683269" s="1"/>
      <c r="B683269" s="1"/>
      <c r="C683269" s="1"/>
      <c r="D683269" s="1"/>
    </row>
    <row r="683288" spans="1:4" x14ac:dyDescent="0.35">
      <c r="A683288" s="1"/>
      <c r="B683288" s="1"/>
      <c r="C683288" s="1"/>
      <c r="D683288" s="1"/>
    </row>
    <row r="683307" spans="1:4" x14ac:dyDescent="0.35">
      <c r="A683307" s="1"/>
      <c r="B683307" s="1"/>
      <c r="C683307" s="1"/>
      <c r="D683307" s="1"/>
    </row>
    <row r="683326" spans="1:4" x14ac:dyDescent="0.35">
      <c r="A683326" s="1"/>
      <c r="B683326" s="1"/>
      <c r="C683326" s="1"/>
      <c r="D683326" s="1"/>
    </row>
    <row r="683345" spans="1:4" x14ac:dyDescent="0.35">
      <c r="A683345" s="1"/>
      <c r="B683345" s="1"/>
      <c r="C683345" s="1"/>
      <c r="D683345" s="1"/>
    </row>
    <row r="683364" spans="1:4" x14ac:dyDescent="0.35">
      <c r="A683364" s="1"/>
      <c r="B683364" s="1"/>
      <c r="C683364" s="1"/>
      <c r="D683364" s="1"/>
    </row>
    <row r="683383" spans="1:4" x14ac:dyDescent="0.35">
      <c r="A683383" s="1"/>
      <c r="B683383" s="1"/>
      <c r="C683383" s="1"/>
      <c r="D683383" s="1"/>
    </row>
    <row r="683402" spans="1:4" x14ac:dyDescent="0.35">
      <c r="A683402" s="1"/>
      <c r="B683402" s="1"/>
      <c r="C683402" s="1"/>
      <c r="D683402" s="1"/>
    </row>
    <row r="683421" spans="1:4" x14ac:dyDescent="0.35">
      <c r="A683421" s="1"/>
      <c r="B683421" s="1"/>
      <c r="C683421" s="1"/>
      <c r="D683421" s="1"/>
    </row>
    <row r="683440" spans="1:4" x14ac:dyDescent="0.35">
      <c r="A683440" s="1"/>
      <c r="B683440" s="1"/>
      <c r="C683440" s="1"/>
      <c r="D683440" s="1"/>
    </row>
    <row r="683459" spans="1:4" x14ac:dyDescent="0.35">
      <c r="A683459" s="1"/>
      <c r="B683459" s="1"/>
      <c r="C683459" s="1"/>
      <c r="D683459" s="1"/>
    </row>
    <row r="683478" spans="1:4" x14ac:dyDescent="0.35">
      <c r="A683478" s="1"/>
      <c r="B683478" s="1"/>
      <c r="C683478" s="1"/>
      <c r="D683478" s="1"/>
    </row>
    <row r="683497" spans="1:4" x14ac:dyDescent="0.35">
      <c r="A683497" s="1"/>
      <c r="B683497" s="1"/>
      <c r="C683497" s="1"/>
      <c r="D683497" s="1"/>
    </row>
    <row r="683516" spans="1:4" x14ac:dyDescent="0.35">
      <c r="A683516" s="1"/>
      <c r="B683516" s="1"/>
      <c r="C683516" s="1"/>
      <c r="D683516" s="1"/>
    </row>
    <row r="683535" spans="1:4" x14ac:dyDescent="0.35">
      <c r="A683535" s="1"/>
      <c r="B683535" s="1"/>
      <c r="C683535" s="1"/>
      <c r="D683535" s="1"/>
    </row>
    <row r="683554" spans="1:4" x14ac:dyDescent="0.35">
      <c r="A683554" s="1"/>
      <c r="B683554" s="1"/>
      <c r="C683554" s="1"/>
      <c r="D683554" s="1"/>
    </row>
    <row r="683573" spans="1:4" x14ac:dyDescent="0.35">
      <c r="A683573" s="1"/>
      <c r="B683573" s="1"/>
      <c r="C683573" s="1"/>
      <c r="D683573" s="1"/>
    </row>
    <row r="683592" spans="1:4" x14ac:dyDescent="0.35">
      <c r="A683592" s="1"/>
      <c r="B683592" s="1"/>
      <c r="C683592" s="1"/>
      <c r="D683592" s="1"/>
    </row>
    <row r="683611" spans="1:4" x14ac:dyDescent="0.35">
      <c r="A683611" s="1"/>
      <c r="B683611" s="1"/>
      <c r="C683611" s="1"/>
      <c r="D683611" s="1"/>
    </row>
    <row r="683630" spans="1:4" x14ac:dyDescent="0.35">
      <c r="A683630" s="1"/>
      <c r="B683630" s="1"/>
      <c r="C683630" s="1"/>
      <c r="D683630" s="1"/>
    </row>
    <row r="683649" spans="1:4" x14ac:dyDescent="0.35">
      <c r="A683649" s="1"/>
      <c r="B683649" s="1"/>
      <c r="C683649" s="1"/>
      <c r="D683649" s="1"/>
    </row>
    <row r="683668" spans="1:4" x14ac:dyDescent="0.35">
      <c r="A683668" s="1"/>
      <c r="B683668" s="1"/>
      <c r="C683668" s="1"/>
      <c r="D683668" s="1"/>
    </row>
    <row r="683687" spans="1:4" x14ac:dyDescent="0.35">
      <c r="A683687" s="1"/>
      <c r="B683687" s="1"/>
      <c r="C683687" s="1"/>
      <c r="D683687" s="1"/>
    </row>
    <row r="683706" spans="1:4" x14ac:dyDescent="0.35">
      <c r="A683706" s="1"/>
      <c r="B683706" s="1"/>
      <c r="C683706" s="1"/>
      <c r="D683706" s="1"/>
    </row>
    <row r="683725" spans="1:4" x14ac:dyDescent="0.35">
      <c r="A683725" s="1"/>
      <c r="B683725" s="1"/>
      <c r="C683725" s="1"/>
      <c r="D683725" s="1"/>
    </row>
    <row r="683744" spans="1:4" x14ac:dyDescent="0.35">
      <c r="A683744" s="1"/>
      <c r="B683744" s="1"/>
      <c r="C683744" s="1"/>
      <c r="D683744" s="1"/>
    </row>
    <row r="683763" spans="1:4" x14ac:dyDescent="0.35">
      <c r="A683763" s="1"/>
      <c r="B683763" s="1"/>
      <c r="C683763" s="1"/>
      <c r="D683763" s="1"/>
    </row>
    <row r="683782" spans="1:4" x14ac:dyDescent="0.35">
      <c r="A683782" s="1"/>
      <c r="B683782" s="1"/>
      <c r="C683782" s="1"/>
      <c r="D683782" s="1"/>
    </row>
    <row r="683801" spans="1:4" x14ac:dyDescent="0.35">
      <c r="A683801" s="1"/>
      <c r="B683801" s="1"/>
      <c r="C683801" s="1"/>
      <c r="D683801" s="1"/>
    </row>
    <row r="683820" spans="1:4" x14ac:dyDescent="0.35">
      <c r="A683820" s="1"/>
      <c r="B683820" s="1"/>
      <c r="C683820" s="1"/>
      <c r="D683820" s="1"/>
    </row>
    <row r="683839" spans="1:4" x14ac:dyDescent="0.35">
      <c r="A683839" s="1"/>
      <c r="B683839" s="1"/>
      <c r="C683839" s="1"/>
      <c r="D683839" s="1"/>
    </row>
    <row r="683858" spans="1:4" x14ac:dyDescent="0.35">
      <c r="A683858" s="1"/>
      <c r="B683858" s="1"/>
      <c r="C683858" s="1"/>
      <c r="D683858" s="1"/>
    </row>
    <row r="683877" spans="1:4" x14ac:dyDescent="0.35">
      <c r="A683877" s="1"/>
      <c r="B683877" s="1"/>
      <c r="C683877" s="1"/>
      <c r="D683877" s="1"/>
    </row>
    <row r="683896" spans="1:4" x14ac:dyDescent="0.35">
      <c r="A683896" s="1"/>
      <c r="B683896" s="1"/>
      <c r="C683896" s="1"/>
      <c r="D683896" s="1"/>
    </row>
    <row r="683915" spans="1:4" x14ac:dyDescent="0.35">
      <c r="A683915" s="1"/>
      <c r="B683915" s="1"/>
      <c r="C683915" s="1"/>
      <c r="D683915" s="1"/>
    </row>
    <row r="683934" spans="1:4" x14ac:dyDescent="0.35">
      <c r="A683934" s="1"/>
      <c r="B683934" s="1"/>
      <c r="C683934" s="1"/>
      <c r="D683934" s="1"/>
    </row>
    <row r="683953" spans="1:4" x14ac:dyDescent="0.35">
      <c r="A683953" s="1"/>
      <c r="B683953" s="1"/>
      <c r="C683953" s="1"/>
      <c r="D683953" s="1"/>
    </row>
    <row r="683972" spans="1:4" x14ac:dyDescent="0.35">
      <c r="A683972" s="1"/>
      <c r="B683972" s="1"/>
      <c r="C683972" s="1"/>
      <c r="D683972" s="1"/>
    </row>
    <row r="683991" spans="1:4" x14ac:dyDescent="0.35">
      <c r="A683991" s="1"/>
      <c r="B683991" s="1"/>
      <c r="C683991" s="1"/>
      <c r="D683991" s="1"/>
    </row>
    <row r="684010" spans="1:4" x14ac:dyDescent="0.35">
      <c r="A684010" s="1"/>
      <c r="B684010" s="1"/>
      <c r="C684010" s="1"/>
      <c r="D684010" s="1"/>
    </row>
    <row r="684029" spans="1:4" x14ac:dyDescent="0.35">
      <c r="A684029" s="1"/>
      <c r="B684029" s="1"/>
      <c r="C684029" s="1"/>
      <c r="D684029" s="1"/>
    </row>
    <row r="684048" spans="1:4" x14ac:dyDescent="0.35">
      <c r="A684048" s="1"/>
      <c r="B684048" s="1"/>
      <c r="C684048" s="1"/>
      <c r="D684048" s="1"/>
    </row>
    <row r="684067" spans="1:4" x14ac:dyDescent="0.35">
      <c r="A684067" s="1"/>
      <c r="B684067" s="1"/>
      <c r="C684067" s="1"/>
      <c r="D684067" s="1"/>
    </row>
    <row r="684086" spans="1:4" x14ac:dyDescent="0.35">
      <c r="A684086" s="1"/>
      <c r="B684086" s="1"/>
      <c r="C684086" s="1"/>
      <c r="D684086" s="1"/>
    </row>
    <row r="684105" spans="1:4" x14ac:dyDescent="0.35">
      <c r="A684105" s="1"/>
      <c r="B684105" s="1"/>
      <c r="C684105" s="1"/>
      <c r="D684105" s="1"/>
    </row>
    <row r="684124" spans="1:4" x14ac:dyDescent="0.35">
      <c r="A684124" s="1"/>
      <c r="B684124" s="1"/>
      <c r="C684124" s="1"/>
      <c r="D684124" s="1"/>
    </row>
    <row r="684143" spans="1:4" x14ac:dyDescent="0.35">
      <c r="A684143" s="1"/>
      <c r="B684143" s="1"/>
      <c r="C684143" s="1"/>
      <c r="D684143" s="1"/>
    </row>
    <row r="684162" spans="1:4" x14ac:dyDescent="0.35">
      <c r="A684162" s="1"/>
      <c r="B684162" s="1"/>
      <c r="C684162" s="1"/>
      <c r="D684162" s="1"/>
    </row>
    <row r="684181" spans="1:4" x14ac:dyDescent="0.35">
      <c r="A684181" s="1"/>
      <c r="B684181" s="1"/>
      <c r="C684181" s="1"/>
      <c r="D684181" s="1"/>
    </row>
    <row r="684200" spans="1:4" x14ac:dyDescent="0.35">
      <c r="A684200" s="1"/>
      <c r="B684200" s="1"/>
      <c r="C684200" s="1"/>
      <c r="D684200" s="1"/>
    </row>
    <row r="684219" spans="1:4" x14ac:dyDescent="0.35">
      <c r="A684219" s="1"/>
      <c r="B684219" s="1"/>
      <c r="C684219" s="1"/>
      <c r="D684219" s="1"/>
    </row>
    <row r="684238" spans="1:4" x14ac:dyDescent="0.35">
      <c r="A684238" s="1"/>
      <c r="B684238" s="1"/>
      <c r="C684238" s="1"/>
      <c r="D684238" s="1"/>
    </row>
    <row r="684257" spans="1:4" x14ac:dyDescent="0.35">
      <c r="A684257" s="1"/>
      <c r="B684257" s="1"/>
      <c r="C684257" s="1"/>
      <c r="D684257" s="1"/>
    </row>
    <row r="684276" spans="1:4" x14ac:dyDescent="0.35">
      <c r="A684276" s="1"/>
      <c r="B684276" s="1"/>
      <c r="C684276" s="1"/>
      <c r="D684276" s="1"/>
    </row>
    <row r="684295" spans="1:4" x14ac:dyDescent="0.35">
      <c r="A684295" s="1"/>
      <c r="B684295" s="1"/>
      <c r="C684295" s="1"/>
      <c r="D684295" s="1"/>
    </row>
    <row r="684314" spans="1:4" x14ac:dyDescent="0.35">
      <c r="A684314" s="1"/>
      <c r="B684314" s="1"/>
      <c r="C684314" s="1"/>
      <c r="D684314" s="1"/>
    </row>
    <row r="684333" spans="1:4" x14ac:dyDescent="0.35">
      <c r="A684333" s="1"/>
      <c r="B684333" s="1"/>
      <c r="C684333" s="1"/>
      <c r="D684333" s="1"/>
    </row>
    <row r="684352" spans="1:4" x14ac:dyDescent="0.35">
      <c r="A684352" s="1"/>
      <c r="B684352" s="1"/>
      <c r="C684352" s="1"/>
      <c r="D684352" s="1"/>
    </row>
    <row r="684371" spans="1:4" x14ac:dyDescent="0.35">
      <c r="A684371" s="1"/>
      <c r="B684371" s="1"/>
      <c r="C684371" s="1"/>
      <c r="D684371" s="1"/>
    </row>
    <row r="684390" spans="1:4" x14ac:dyDescent="0.35">
      <c r="A684390" s="1"/>
      <c r="B684390" s="1"/>
      <c r="C684390" s="1"/>
      <c r="D684390" s="1"/>
    </row>
    <row r="684409" spans="1:4" x14ac:dyDescent="0.35">
      <c r="A684409" s="1"/>
      <c r="B684409" s="1"/>
      <c r="C684409" s="1"/>
      <c r="D684409" s="1"/>
    </row>
    <row r="684428" spans="1:4" x14ac:dyDescent="0.35">
      <c r="A684428" s="1"/>
      <c r="B684428" s="1"/>
      <c r="C684428" s="1"/>
      <c r="D684428" s="1"/>
    </row>
    <row r="684447" spans="1:4" x14ac:dyDescent="0.35">
      <c r="A684447" s="1"/>
      <c r="B684447" s="1"/>
      <c r="C684447" s="1"/>
      <c r="D684447" s="1"/>
    </row>
    <row r="684466" spans="1:4" x14ac:dyDescent="0.35">
      <c r="A684466" s="1"/>
      <c r="B684466" s="1"/>
      <c r="C684466" s="1"/>
      <c r="D684466" s="1"/>
    </row>
    <row r="684485" spans="1:4" x14ac:dyDescent="0.35">
      <c r="A684485" s="1"/>
      <c r="B684485" s="1"/>
      <c r="C684485" s="1"/>
      <c r="D684485" s="1"/>
    </row>
    <row r="684504" spans="1:4" x14ac:dyDescent="0.35">
      <c r="A684504" s="1"/>
      <c r="B684504" s="1"/>
      <c r="C684504" s="1"/>
      <c r="D684504" s="1"/>
    </row>
    <row r="684523" spans="1:4" x14ac:dyDescent="0.35">
      <c r="A684523" s="1"/>
      <c r="B684523" s="1"/>
      <c r="C684523" s="1"/>
      <c r="D684523" s="1"/>
    </row>
    <row r="684542" spans="1:4" x14ac:dyDescent="0.35">
      <c r="A684542" s="1"/>
      <c r="B684542" s="1"/>
      <c r="C684542" s="1"/>
      <c r="D684542" s="1"/>
    </row>
    <row r="684561" spans="1:4" x14ac:dyDescent="0.35">
      <c r="A684561" s="1"/>
      <c r="B684561" s="1"/>
      <c r="C684561" s="1"/>
      <c r="D684561" s="1"/>
    </row>
    <row r="684580" spans="1:4" x14ac:dyDescent="0.35">
      <c r="A684580" s="1"/>
      <c r="B684580" s="1"/>
      <c r="C684580" s="1"/>
      <c r="D684580" s="1"/>
    </row>
    <row r="684599" spans="1:4" x14ac:dyDescent="0.35">
      <c r="A684599" s="1"/>
      <c r="B684599" s="1"/>
      <c r="C684599" s="1"/>
      <c r="D684599" s="1"/>
    </row>
    <row r="684618" spans="1:4" x14ac:dyDescent="0.35">
      <c r="A684618" s="1"/>
      <c r="B684618" s="1"/>
      <c r="C684618" s="1"/>
      <c r="D684618" s="1"/>
    </row>
    <row r="684637" spans="1:4" x14ac:dyDescent="0.35">
      <c r="A684637" s="1"/>
      <c r="B684637" s="1"/>
      <c r="C684637" s="1"/>
      <c r="D684637" s="1"/>
    </row>
    <row r="684656" spans="1:4" x14ac:dyDescent="0.35">
      <c r="A684656" s="1"/>
      <c r="B684656" s="1"/>
      <c r="C684656" s="1"/>
      <c r="D684656" s="1"/>
    </row>
    <row r="684675" spans="1:4" x14ac:dyDescent="0.35">
      <c r="A684675" s="1"/>
      <c r="B684675" s="1"/>
      <c r="C684675" s="1"/>
      <c r="D684675" s="1"/>
    </row>
    <row r="684694" spans="1:4" x14ac:dyDescent="0.35">
      <c r="A684694" s="1"/>
      <c r="B684694" s="1"/>
      <c r="C684694" s="1"/>
      <c r="D684694" s="1"/>
    </row>
    <row r="684713" spans="1:4" x14ac:dyDescent="0.35">
      <c r="A684713" s="1"/>
      <c r="B684713" s="1"/>
      <c r="C684713" s="1"/>
      <c r="D684713" s="1"/>
    </row>
    <row r="684732" spans="1:4" x14ac:dyDescent="0.35">
      <c r="A684732" s="1"/>
      <c r="B684732" s="1"/>
      <c r="C684732" s="1"/>
      <c r="D684732" s="1"/>
    </row>
    <row r="684751" spans="1:4" x14ac:dyDescent="0.35">
      <c r="A684751" s="1"/>
      <c r="B684751" s="1"/>
      <c r="C684751" s="1"/>
      <c r="D684751" s="1"/>
    </row>
    <row r="684770" spans="1:4" x14ac:dyDescent="0.35">
      <c r="A684770" s="1"/>
      <c r="B684770" s="1"/>
      <c r="C684770" s="1"/>
      <c r="D684770" s="1"/>
    </row>
    <row r="684789" spans="1:4" x14ac:dyDescent="0.35">
      <c r="A684789" s="1"/>
      <c r="B684789" s="1"/>
      <c r="C684789" s="1"/>
      <c r="D684789" s="1"/>
    </row>
    <row r="684808" spans="1:4" x14ac:dyDescent="0.35">
      <c r="A684808" s="1"/>
      <c r="B684808" s="1"/>
      <c r="C684808" s="1"/>
      <c r="D684808" s="1"/>
    </row>
    <row r="684827" spans="1:4" x14ac:dyDescent="0.35">
      <c r="A684827" s="1"/>
      <c r="B684827" s="1"/>
      <c r="C684827" s="1"/>
      <c r="D684827" s="1"/>
    </row>
    <row r="684846" spans="1:4" x14ac:dyDescent="0.35">
      <c r="A684846" s="1"/>
      <c r="B684846" s="1"/>
      <c r="C684846" s="1"/>
      <c r="D684846" s="1"/>
    </row>
    <row r="684865" spans="1:4" x14ac:dyDescent="0.35">
      <c r="A684865" s="1"/>
      <c r="B684865" s="1"/>
      <c r="C684865" s="1"/>
      <c r="D684865" s="1"/>
    </row>
    <row r="684884" spans="1:4" x14ac:dyDescent="0.35">
      <c r="A684884" s="1"/>
      <c r="B684884" s="1"/>
      <c r="C684884" s="1"/>
      <c r="D684884" s="1"/>
    </row>
    <row r="684903" spans="1:4" x14ac:dyDescent="0.35">
      <c r="A684903" s="1"/>
      <c r="B684903" s="1"/>
      <c r="C684903" s="1"/>
      <c r="D684903" s="1"/>
    </row>
    <row r="684922" spans="1:4" x14ac:dyDescent="0.35">
      <c r="A684922" s="1"/>
      <c r="B684922" s="1"/>
      <c r="C684922" s="1"/>
      <c r="D684922" s="1"/>
    </row>
    <row r="684941" spans="1:4" x14ac:dyDescent="0.35">
      <c r="A684941" s="1"/>
      <c r="B684941" s="1"/>
      <c r="C684941" s="1"/>
      <c r="D684941" s="1"/>
    </row>
    <row r="684960" spans="1:4" x14ac:dyDescent="0.35">
      <c r="A684960" s="1"/>
      <c r="B684960" s="1"/>
      <c r="C684960" s="1"/>
      <c r="D684960" s="1"/>
    </row>
    <row r="684979" spans="1:4" x14ac:dyDescent="0.35">
      <c r="A684979" s="1"/>
      <c r="B684979" s="1"/>
      <c r="C684979" s="1"/>
      <c r="D684979" s="1"/>
    </row>
    <row r="684998" spans="1:4" x14ac:dyDescent="0.35">
      <c r="A684998" s="1"/>
      <c r="B684998" s="1"/>
      <c r="C684998" s="1"/>
      <c r="D684998" s="1"/>
    </row>
    <row r="685017" spans="1:4" x14ac:dyDescent="0.35">
      <c r="A685017" s="1"/>
      <c r="B685017" s="1"/>
      <c r="C685017" s="1"/>
      <c r="D685017" s="1"/>
    </row>
    <row r="685036" spans="1:4" x14ac:dyDescent="0.35">
      <c r="A685036" s="1"/>
      <c r="B685036" s="1"/>
      <c r="C685036" s="1"/>
      <c r="D685036" s="1"/>
    </row>
    <row r="685055" spans="1:4" x14ac:dyDescent="0.35">
      <c r="A685055" s="1"/>
      <c r="B685055" s="1"/>
      <c r="C685055" s="1"/>
      <c r="D685055" s="1"/>
    </row>
    <row r="685074" spans="1:4" x14ac:dyDescent="0.35">
      <c r="A685074" s="1"/>
      <c r="B685074" s="1"/>
      <c r="C685074" s="1"/>
      <c r="D685074" s="1"/>
    </row>
    <row r="685093" spans="1:4" x14ac:dyDescent="0.35">
      <c r="A685093" s="1"/>
      <c r="B685093" s="1"/>
      <c r="C685093" s="1"/>
      <c r="D685093" s="1"/>
    </row>
    <row r="685112" spans="1:4" x14ac:dyDescent="0.35">
      <c r="A685112" s="1"/>
      <c r="B685112" s="1"/>
      <c r="C685112" s="1"/>
      <c r="D685112" s="1"/>
    </row>
    <row r="685131" spans="1:4" x14ac:dyDescent="0.35">
      <c r="A685131" s="1"/>
      <c r="B685131" s="1"/>
      <c r="C685131" s="1"/>
      <c r="D685131" s="1"/>
    </row>
    <row r="685150" spans="1:4" x14ac:dyDescent="0.35">
      <c r="A685150" s="1"/>
      <c r="B685150" s="1"/>
      <c r="C685150" s="1"/>
      <c r="D685150" s="1"/>
    </row>
    <row r="685169" spans="1:4" x14ac:dyDescent="0.35">
      <c r="A685169" s="1"/>
      <c r="B685169" s="1"/>
      <c r="C685169" s="1"/>
      <c r="D685169" s="1"/>
    </row>
    <row r="685188" spans="1:4" x14ac:dyDescent="0.35">
      <c r="A685188" s="1"/>
      <c r="B685188" s="1"/>
      <c r="C685188" s="1"/>
      <c r="D685188" s="1"/>
    </row>
    <row r="685207" spans="1:4" x14ac:dyDescent="0.35">
      <c r="A685207" s="1"/>
      <c r="B685207" s="1"/>
      <c r="C685207" s="1"/>
      <c r="D685207" s="1"/>
    </row>
    <row r="685226" spans="1:4" x14ac:dyDescent="0.35">
      <c r="A685226" s="1"/>
      <c r="B685226" s="1"/>
      <c r="C685226" s="1"/>
      <c r="D685226" s="1"/>
    </row>
    <row r="685245" spans="1:4" x14ac:dyDescent="0.35">
      <c r="A685245" s="1"/>
      <c r="B685245" s="1"/>
      <c r="C685245" s="1"/>
      <c r="D685245" s="1"/>
    </row>
    <row r="685264" spans="1:4" x14ac:dyDescent="0.35">
      <c r="A685264" s="1"/>
      <c r="B685264" s="1"/>
      <c r="C685264" s="1"/>
      <c r="D685264" s="1"/>
    </row>
    <row r="685283" spans="1:4" x14ac:dyDescent="0.35">
      <c r="A685283" s="1"/>
      <c r="B685283" s="1"/>
      <c r="C685283" s="1"/>
      <c r="D685283" s="1"/>
    </row>
    <row r="685302" spans="1:4" x14ac:dyDescent="0.35">
      <c r="A685302" s="1"/>
      <c r="B685302" s="1"/>
      <c r="C685302" s="1"/>
      <c r="D685302" s="1"/>
    </row>
    <row r="685321" spans="1:4" x14ac:dyDescent="0.35">
      <c r="A685321" s="1"/>
      <c r="B685321" s="1"/>
      <c r="C685321" s="1"/>
      <c r="D685321" s="1"/>
    </row>
    <row r="685340" spans="1:4" x14ac:dyDescent="0.35">
      <c r="A685340" s="1"/>
      <c r="B685340" s="1"/>
      <c r="C685340" s="1"/>
      <c r="D685340" s="1"/>
    </row>
    <row r="685359" spans="1:4" x14ac:dyDescent="0.35">
      <c r="A685359" s="1"/>
      <c r="B685359" s="1"/>
      <c r="C685359" s="1"/>
      <c r="D685359" s="1"/>
    </row>
    <row r="685378" spans="1:4" x14ac:dyDescent="0.35">
      <c r="A685378" s="1"/>
      <c r="B685378" s="1"/>
      <c r="C685378" s="1"/>
      <c r="D685378" s="1"/>
    </row>
    <row r="685397" spans="1:4" x14ac:dyDescent="0.35">
      <c r="A685397" s="1"/>
      <c r="B685397" s="1"/>
      <c r="C685397" s="1"/>
      <c r="D685397" s="1"/>
    </row>
    <row r="685416" spans="1:4" x14ac:dyDescent="0.35">
      <c r="A685416" s="1"/>
      <c r="B685416" s="1"/>
      <c r="C685416" s="1"/>
      <c r="D685416" s="1"/>
    </row>
    <row r="685435" spans="1:4" x14ac:dyDescent="0.35">
      <c r="A685435" s="1"/>
      <c r="B685435" s="1"/>
      <c r="C685435" s="1"/>
      <c r="D685435" s="1"/>
    </row>
    <row r="685454" spans="1:4" x14ac:dyDescent="0.35">
      <c r="A685454" s="1"/>
      <c r="B685454" s="1"/>
      <c r="C685454" s="1"/>
      <c r="D685454" s="1"/>
    </row>
    <row r="685473" spans="1:4" x14ac:dyDescent="0.35">
      <c r="A685473" s="1"/>
      <c r="B685473" s="1"/>
      <c r="C685473" s="1"/>
      <c r="D685473" s="1"/>
    </row>
    <row r="685492" spans="1:4" x14ac:dyDescent="0.35">
      <c r="A685492" s="1"/>
      <c r="B685492" s="1"/>
      <c r="C685492" s="1"/>
      <c r="D685492" s="1"/>
    </row>
    <row r="685511" spans="1:4" x14ac:dyDescent="0.35">
      <c r="A685511" s="1"/>
      <c r="B685511" s="1"/>
      <c r="C685511" s="1"/>
      <c r="D685511" s="1"/>
    </row>
    <row r="685530" spans="1:4" x14ac:dyDescent="0.35">
      <c r="A685530" s="1"/>
      <c r="B685530" s="1"/>
      <c r="C685530" s="1"/>
      <c r="D685530" s="1"/>
    </row>
    <row r="685549" spans="1:4" x14ac:dyDescent="0.35">
      <c r="A685549" s="1"/>
      <c r="B685549" s="1"/>
      <c r="C685549" s="1"/>
      <c r="D685549" s="1"/>
    </row>
    <row r="685568" spans="1:4" x14ac:dyDescent="0.35">
      <c r="A685568" s="1"/>
      <c r="B685568" s="1"/>
      <c r="C685568" s="1"/>
      <c r="D685568" s="1"/>
    </row>
    <row r="685587" spans="1:4" x14ac:dyDescent="0.35">
      <c r="A685587" s="1"/>
      <c r="B685587" s="1"/>
      <c r="C685587" s="1"/>
      <c r="D685587" s="1"/>
    </row>
    <row r="685606" spans="1:4" x14ac:dyDescent="0.35">
      <c r="A685606" s="1"/>
      <c r="B685606" s="1"/>
      <c r="C685606" s="1"/>
      <c r="D685606" s="1"/>
    </row>
    <row r="685625" spans="1:4" x14ac:dyDescent="0.35">
      <c r="A685625" s="1"/>
      <c r="B685625" s="1"/>
      <c r="C685625" s="1"/>
      <c r="D685625" s="1"/>
    </row>
    <row r="685644" spans="1:4" x14ac:dyDescent="0.35">
      <c r="A685644" s="1"/>
      <c r="B685644" s="1"/>
      <c r="C685644" s="1"/>
      <c r="D685644" s="1"/>
    </row>
    <row r="685663" spans="1:4" x14ac:dyDescent="0.35">
      <c r="A685663" s="1"/>
      <c r="B685663" s="1"/>
      <c r="C685663" s="1"/>
      <c r="D685663" s="1"/>
    </row>
    <row r="685682" spans="1:4" x14ac:dyDescent="0.35">
      <c r="A685682" s="1"/>
      <c r="B685682" s="1"/>
      <c r="C685682" s="1"/>
      <c r="D685682" s="1"/>
    </row>
    <row r="685701" spans="1:4" x14ac:dyDescent="0.35">
      <c r="A685701" s="1"/>
      <c r="B685701" s="1"/>
      <c r="C685701" s="1"/>
      <c r="D685701" s="1"/>
    </row>
    <row r="685720" spans="1:4" x14ac:dyDescent="0.35">
      <c r="A685720" s="1"/>
      <c r="B685720" s="1"/>
      <c r="C685720" s="1"/>
      <c r="D685720" s="1"/>
    </row>
    <row r="685739" spans="1:4" x14ac:dyDescent="0.35">
      <c r="A685739" s="1"/>
      <c r="B685739" s="1"/>
      <c r="C685739" s="1"/>
      <c r="D685739" s="1"/>
    </row>
    <row r="685758" spans="1:4" x14ac:dyDescent="0.35">
      <c r="A685758" s="1"/>
      <c r="B685758" s="1"/>
      <c r="C685758" s="1"/>
      <c r="D685758" s="1"/>
    </row>
    <row r="685777" spans="1:4" x14ac:dyDescent="0.35">
      <c r="A685777" s="1"/>
      <c r="B685777" s="1"/>
      <c r="C685777" s="1"/>
      <c r="D685777" s="1"/>
    </row>
    <row r="685796" spans="1:4" x14ac:dyDescent="0.35">
      <c r="A685796" s="1"/>
      <c r="B685796" s="1"/>
      <c r="C685796" s="1"/>
      <c r="D685796" s="1"/>
    </row>
    <row r="685815" spans="1:4" x14ac:dyDescent="0.35">
      <c r="A685815" s="1"/>
      <c r="B685815" s="1"/>
      <c r="C685815" s="1"/>
      <c r="D685815" s="1"/>
    </row>
    <row r="685834" spans="1:4" x14ac:dyDescent="0.35">
      <c r="A685834" s="1"/>
      <c r="B685834" s="1"/>
      <c r="C685834" s="1"/>
      <c r="D685834" s="1"/>
    </row>
    <row r="685853" spans="1:4" x14ac:dyDescent="0.35">
      <c r="A685853" s="1"/>
      <c r="B685853" s="1"/>
      <c r="C685853" s="1"/>
      <c r="D685853" s="1"/>
    </row>
    <row r="685872" spans="1:4" x14ac:dyDescent="0.35">
      <c r="A685872" s="1"/>
      <c r="B685872" s="1"/>
      <c r="C685872" s="1"/>
      <c r="D685872" s="1"/>
    </row>
    <row r="685891" spans="1:4" x14ac:dyDescent="0.35">
      <c r="A685891" s="1"/>
      <c r="B685891" s="1"/>
      <c r="C685891" s="1"/>
      <c r="D685891" s="1"/>
    </row>
    <row r="685910" spans="1:4" x14ac:dyDescent="0.35">
      <c r="A685910" s="1"/>
      <c r="B685910" s="1"/>
      <c r="C685910" s="1"/>
      <c r="D685910" s="1"/>
    </row>
    <row r="685929" spans="1:4" x14ac:dyDescent="0.35">
      <c r="A685929" s="1"/>
      <c r="B685929" s="1"/>
      <c r="C685929" s="1"/>
      <c r="D685929" s="1"/>
    </row>
    <row r="685948" spans="1:4" x14ac:dyDescent="0.35">
      <c r="A685948" s="1"/>
      <c r="B685948" s="1"/>
      <c r="C685948" s="1"/>
      <c r="D685948" s="1"/>
    </row>
    <row r="685967" spans="1:4" x14ac:dyDescent="0.35">
      <c r="A685967" s="1"/>
      <c r="B685967" s="1"/>
      <c r="C685967" s="1"/>
      <c r="D685967" s="1"/>
    </row>
    <row r="685986" spans="1:4" x14ac:dyDescent="0.35">
      <c r="A685986" s="1"/>
      <c r="B685986" s="1"/>
      <c r="C685986" s="1"/>
      <c r="D685986" s="1"/>
    </row>
    <row r="686005" spans="1:4" x14ac:dyDescent="0.35">
      <c r="A686005" s="1"/>
      <c r="B686005" s="1"/>
      <c r="C686005" s="1"/>
      <c r="D686005" s="1"/>
    </row>
    <row r="686024" spans="1:4" x14ac:dyDescent="0.35">
      <c r="A686024" s="1"/>
      <c r="B686024" s="1"/>
      <c r="C686024" s="1"/>
      <c r="D686024" s="1"/>
    </row>
    <row r="686043" spans="1:4" x14ac:dyDescent="0.35">
      <c r="A686043" s="1"/>
      <c r="B686043" s="1"/>
      <c r="C686043" s="1"/>
      <c r="D686043" s="1"/>
    </row>
    <row r="686062" spans="1:4" x14ac:dyDescent="0.35">
      <c r="A686062" s="1"/>
      <c r="B686062" s="1"/>
      <c r="C686062" s="1"/>
      <c r="D686062" s="1"/>
    </row>
    <row r="686081" spans="1:4" x14ac:dyDescent="0.35">
      <c r="A686081" s="1"/>
      <c r="B686081" s="1"/>
      <c r="C686081" s="1"/>
      <c r="D686081" s="1"/>
    </row>
    <row r="686100" spans="1:4" x14ac:dyDescent="0.35">
      <c r="A686100" s="1"/>
      <c r="B686100" s="1"/>
      <c r="C686100" s="1"/>
      <c r="D686100" s="1"/>
    </row>
    <row r="686119" spans="1:4" x14ac:dyDescent="0.35">
      <c r="A686119" s="1"/>
      <c r="B686119" s="1"/>
      <c r="C686119" s="1"/>
      <c r="D686119" s="1"/>
    </row>
    <row r="686138" spans="1:4" x14ac:dyDescent="0.35">
      <c r="A686138" s="1"/>
      <c r="B686138" s="1"/>
      <c r="C686138" s="1"/>
      <c r="D686138" s="1"/>
    </row>
    <row r="686157" spans="1:4" x14ac:dyDescent="0.35">
      <c r="A686157" s="1"/>
      <c r="B686157" s="1"/>
      <c r="C686157" s="1"/>
      <c r="D686157" s="1"/>
    </row>
    <row r="686176" spans="1:4" x14ac:dyDescent="0.35">
      <c r="A686176" s="1"/>
      <c r="B686176" s="1"/>
      <c r="C686176" s="1"/>
      <c r="D686176" s="1"/>
    </row>
    <row r="686195" spans="1:4" x14ac:dyDescent="0.35">
      <c r="A686195" s="1"/>
      <c r="B686195" s="1"/>
      <c r="C686195" s="1"/>
      <c r="D686195" s="1"/>
    </row>
    <row r="686214" spans="1:4" x14ac:dyDescent="0.35">
      <c r="A686214" s="1"/>
      <c r="B686214" s="1"/>
      <c r="C686214" s="1"/>
      <c r="D686214" s="1"/>
    </row>
    <row r="686233" spans="1:4" x14ac:dyDescent="0.35">
      <c r="A686233" s="1"/>
      <c r="B686233" s="1"/>
      <c r="C686233" s="1"/>
      <c r="D686233" s="1"/>
    </row>
    <row r="686252" spans="1:4" x14ac:dyDescent="0.35">
      <c r="A686252" s="1"/>
      <c r="B686252" s="1"/>
      <c r="C686252" s="1"/>
      <c r="D686252" s="1"/>
    </row>
    <row r="686271" spans="1:4" x14ac:dyDescent="0.35">
      <c r="A686271" s="1"/>
      <c r="B686271" s="1"/>
      <c r="C686271" s="1"/>
      <c r="D686271" s="1"/>
    </row>
    <row r="686290" spans="1:4" x14ac:dyDescent="0.35">
      <c r="A686290" s="1"/>
      <c r="B686290" s="1"/>
      <c r="C686290" s="1"/>
      <c r="D686290" s="1"/>
    </row>
    <row r="686309" spans="1:4" x14ac:dyDescent="0.35">
      <c r="A686309" s="1"/>
      <c r="B686309" s="1"/>
      <c r="C686309" s="1"/>
      <c r="D686309" s="1"/>
    </row>
    <row r="686328" spans="1:4" x14ac:dyDescent="0.35">
      <c r="A686328" s="1"/>
      <c r="B686328" s="1"/>
      <c r="C686328" s="1"/>
      <c r="D686328" s="1"/>
    </row>
    <row r="686347" spans="1:4" x14ac:dyDescent="0.35">
      <c r="A686347" s="1"/>
      <c r="B686347" s="1"/>
      <c r="C686347" s="1"/>
      <c r="D686347" s="1"/>
    </row>
    <row r="686366" spans="1:4" x14ac:dyDescent="0.35">
      <c r="A686366" s="1"/>
      <c r="B686366" s="1"/>
      <c r="C686366" s="1"/>
      <c r="D686366" s="1"/>
    </row>
    <row r="686385" spans="1:4" x14ac:dyDescent="0.35">
      <c r="A686385" s="1"/>
      <c r="B686385" s="1"/>
      <c r="C686385" s="1"/>
      <c r="D686385" s="1"/>
    </row>
    <row r="686404" spans="1:4" x14ac:dyDescent="0.35">
      <c r="A686404" s="1"/>
      <c r="B686404" s="1"/>
      <c r="C686404" s="1"/>
      <c r="D686404" s="1"/>
    </row>
    <row r="686423" spans="1:4" x14ac:dyDescent="0.35">
      <c r="A686423" s="1"/>
      <c r="B686423" s="1"/>
      <c r="C686423" s="1"/>
      <c r="D686423" s="1"/>
    </row>
    <row r="686442" spans="1:4" x14ac:dyDescent="0.35">
      <c r="A686442" s="1"/>
      <c r="B686442" s="1"/>
      <c r="C686442" s="1"/>
      <c r="D686442" s="1"/>
    </row>
    <row r="686461" spans="1:4" x14ac:dyDescent="0.35">
      <c r="A686461" s="1"/>
      <c r="B686461" s="1"/>
      <c r="C686461" s="1"/>
      <c r="D686461" s="1"/>
    </row>
    <row r="686480" spans="1:4" x14ac:dyDescent="0.35">
      <c r="A686480" s="1"/>
      <c r="B686480" s="1"/>
      <c r="C686480" s="1"/>
      <c r="D686480" s="1"/>
    </row>
    <row r="686499" spans="1:4" x14ac:dyDescent="0.35">
      <c r="A686499" s="1"/>
      <c r="B686499" s="1"/>
      <c r="C686499" s="1"/>
      <c r="D686499" s="1"/>
    </row>
    <row r="686518" spans="1:4" x14ac:dyDescent="0.35">
      <c r="A686518" s="1"/>
      <c r="B686518" s="1"/>
      <c r="C686518" s="1"/>
      <c r="D686518" s="1"/>
    </row>
    <row r="686537" spans="1:4" x14ac:dyDescent="0.35">
      <c r="A686537" s="1"/>
      <c r="B686537" s="1"/>
      <c r="C686537" s="1"/>
      <c r="D686537" s="1"/>
    </row>
    <row r="686556" spans="1:4" x14ac:dyDescent="0.35">
      <c r="A686556" s="1"/>
      <c r="B686556" s="1"/>
      <c r="C686556" s="1"/>
      <c r="D686556" s="1"/>
    </row>
    <row r="686575" spans="1:4" x14ac:dyDescent="0.35">
      <c r="A686575" s="1"/>
      <c r="B686575" s="1"/>
      <c r="C686575" s="1"/>
      <c r="D686575" s="1"/>
    </row>
    <row r="686594" spans="1:4" x14ac:dyDescent="0.35">
      <c r="A686594" s="1"/>
      <c r="B686594" s="1"/>
      <c r="C686594" s="1"/>
      <c r="D686594" s="1"/>
    </row>
    <row r="686613" spans="1:4" x14ac:dyDescent="0.35">
      <c r="A686613" s="1"/>
      <c r="B686613" s="1"/>
      <c r="C686613" s="1"/>
      <c r="D686613" s="1"/>
    </row>
    <row r="686632" spans="1:4" x14ac:dyDescent="0.35">
      <c r="A686632" s="1"/>
      <c r="B686632" s="1"/>
      <c r="C686632" s="1"/>
      <c r="D686632" s="1"/>
    </row>
    <row r="686651" spans="1:4" x14ac:dyDescent="0.35">
      <c r="A686651" s="1"/>
      <c r="B686651" s="1"/>
      <c r="C686651" s="1"/>
      <c r="D686651" s="1"/>
    </row>
    <row r="686670" spans="1:4" x14ac:dyDescent="0.35">
      <c r="A686670" s="1"/>
      <c r="B686670" s="1"/>
      <c r="C686670" s="1"/>
      <c r="D686670" s="1"/>
    </row>
    <row r="686689" spans="1:4" x14ac:dyDescent="0.35">
      <c r="A686689" s="1"/>
      <c r="B686689" s="1"/>
      <c r="C686689" s="1"/>
      <c r="D686689" s="1"/>
    </row>
    <row r="686708" spans="1:4" x14ac:dyDescent="0.35">
      <c r="A686708" s="1"/>
      <c r="B686708" s="1"/>
      <c r="C686708" s="1"/>
      <c r="D686708" s="1"/>
    </row>
    <row r="686727" spans="1:4" x14ac:dyDescent="0.35">
      <c r="A686727" s="1"/>
      <c r="B686727" s="1"/>
      <c r="C686727" s="1"/>
      <c r="D686727" s="1"/>
    </row>
    <row r="686746" spans="1:4" x14ac:dyDescent="0.35">
      <c r="A686746" s="1"/>
      <c r="B686746" s="1"/>
      <c r="C686746" s="1"/>
      <c r="D686746" s="1"/>
    </row>
    <row r="686765" spans="1:4" x14ac:dyDescent="0.35">
      <c r="A686765" s="1"/>
      <c r="B686765" s="1"/>
      <c r="C686765" s="1"/>
      <c r="D686765" s="1"/>
    </row>
    <row r="686784" spans="1:4" x14ac:dyDescent="0.35">
      <c r="A686784" s="1"/>
      <c r="B686784" s="1"/>
      <c r="C686784" s="1"/>
      <c r="D686784" s="1"/>
    </row>
    <row r="686803" spans="1:4" x14ac:dyDescent="0.35">
      <c r="A686803" s="1"/>
      <c r="B686803" s="1"/>
      <c r="C686803" s="1"/>
      <c r="D686803" s="1"/>
    </row>
    <row r="686822" spans="1:4" x14ac:dyDescent="0.35">
      <c r="A686822" s="1"/>
      <c r="B686822" s="1"/>
      <c r="C686822" s="1"/>
      <c r="D686822" s="1"/>
    </row>
    <row r="686841" spans="1:4" x14ac:dyDescent="0.35">
      <c r="A686841" s="1"/>
      <c r="B686841" s="1"/>
      <c r="C686841" s="1"/>
      <c r="D686841" s="1"/>
    </row>
    <row r="686860" spans="1:4" x14ac:dyDescent="0.35">
      <c r="A686860" s="1"/>
      <c r="B686860" s="1"/>
      <c r="C686860" s="1"/>
      <c r="D686860" s="1"/>
    </row>
    <row r="686879" spans="1:4" x14ac:dyDescent="0.35">
      <c r="A686879" s="1"/>
      <c r="B686879" s="1"/>
      <c r="C686879" s="1"/>
      <c r="D686879" s="1"/>
    </row>
    <row r="686898" spans="1:4" x14ac:dyDescent="0.35">
      <c r="A686898" s="1"/>
      <c r="B686898" s="1"/>
      <c r="C686898" s="1"/>
      <c r="D686898" s="1"/>
    </row>
    <row r="686917" spans="1:4" x14ac:dyDescent="0.35">
      <c r="A686917" s="1"/>
      <c r="B686917" s="1"/>
      <c r="C686917" s="1"/>
      <c r="D686917" s="1"/>
    </row>
    <row r="686936" spans="1:4" x14ac:dyDescent="0.35">
      <c r="A686936" s="1"/>
      <c r="B686936" s="1"/>
      <c r="C686936" s="1"/>
      <c r="D686936" s="1"/>
    </row>
    <row r="686955" spans="1:4" x14ac:dyDescent="0.35">
      <c r="A686955" s="1"/>
      <c r="B686955" s="1"/>
      <c r="C686955" s="1"/>
      <c r="D686955" s="1"/>
    </row>
    <row r="686974" spans="1:4" x14ac:dyDescent="0.35">
      <c r="A686974" s="1"/>
      <c r="B686974" s="1"/>
      <c r="C686974" s="1"/>
      <c r="D686974" s="1"/>
    </row>
    <row r="686993" spans="1:4" x14ac:dyDescent="0.35">
      <c r="A686993" s="1"/>
      <c r="B686993" s="1"/>
      <c r="C686993" s="1"/>
      <c r="D686993" s="1"/>
    </row>
    <row r="687012" spans="1:4" x14ac:dyDescent="0.35">
      <c r="A687012" s="1"/>
      <c r="B687012" s="1"/>
      <c r="C687012" s="1"/>
      <c r="D687012" s="1"/>
    </row>
    <row r="687031" spans="1:4" x14ac:dyDescent="0.35">
      <c r="A687031" s="1"/>
      <c r="B687031" s="1"/>
      <c r="C687031" s="1"/>
      <c r="D687031" s="1"/>
    </row>
    <row r="687050" spans="1:4" x14ac:dyDescent="0.35">
      <c r="A687050" s="1"/>
      <c r="B687050" s="1"/>
      <c r="C687050" s="1"/>
      <c r="D687050" s="1"/>
    </row>
    <row r="687069" spans="1:4" x14ac:dyDescent="0.35">
      <c r="A687069" s="1"/>
      <c r="B687069" s="1"/>
      <c r="C687069" s="1"/>
      <c r="D687069" s="1"/>
    </row>
    <row r="687088" spans="1:4" x14ac:dyDescent="0.35">
      <c r="A687088" s="1"/>
      <c r="B687088" s="1"/>
      <c r="C687088" s="1"/>
      <c r="D687088" s="1"/>
    </row>
    <row r="687107" spans="1:4" x14ac:dyDescent="0.35">
      <c r="A687107" s="1"/>
      <c r="B687107" s="1"/>
      <c r="C687107" s="1"/>
      <c r="D687107" s="1"/>
    </row>
    <row r="687126" spans="1:4" x14ac:dyDescent="0.35">
      <c r="A687126" s="1"/>
      <c r="B687126" s="1"/>
      <c r="C687126" s="1"/>
      <c r="D687126" s="1"/>
    </row>
    <row r="687145" spans="1:4" x14ac:dyDescent="0.35">
      <c r="A687145" s="1"/>
      <c r="B687145" s="1"/>
      <c r="C687145" s="1"/>
      <c r="D687145" s="1"/>
    </row>
    <row r="687164" spans="1:4" x14ac:dyDescent="0.35">
      <c r="A687164" s="1"/>
      <c r="B687164" s="1"/>
      <c r="C687164" s="1"/>
      <c r="D687164" s="1"/>
    </row>
    <row r="687183" spans="1:4" x14ac:dyDescent="0.35">
      <c r="A687183" s="1"/>
      <c r="B687183" s="1"/>
      <c r="C687183" s="1"/>
      <c r="D687183" s="1"/>
    </row>
    <row r="687202" spans="1:4" x14ac:dyDescent="0.35">
      <c r="A687202" s="1"/>
      <c r="B687202" s="1"/>
      <c r="C687202" s="1"/>
      <c r="D687202" s="1"/>
    </row>
    <row r="687221" spans="1:4" x14ac:dyDescent="0.35">
      <c r="A687221" s="1"/>
      <c r="B687221" s="1"/>
      <c r="C687221" s="1"/>
      <c r="D687221" s="1"/>
    </row>
    <row r="687240" spans="1:4" x14ac:dyDescent="0.35">
      <c r="A687240" s="1"/>
      <c r="B687240" s="1"/>
      <c r="C687240" s="1"/>
      <c r="D687240" s="1"/>
    </row>
    <row r="687259" spans="1:4" x14ac:dyDescent="0.35">
      <c r="A687259" s="1"/>
      <c r="B687259" s="1"/>
      <c r="C687259" s="1"/>
      <c r="D687259" s="1"/>
    </row>
    <row r="687278" spans="1:4" x14ac:dyDescent="0.35">
      <c r="A687278" s="1"/>
      <c r="B687278" s="1"/>
      <c r="C687278" s="1"/>
      <c r="D687278" s="1"/>
    </row>
    <row r="687297" spans="1:4" x14ac:dyDescent="0.35">
      <c r="A687297" s="1"/>
      <c r="B687297" s="1"/>
      <c r="C687297" s="1"/>
      <c r="D687297" s="1"/>
    </row>
    <row r="687316" spans="1:4" x14ac:dyDescent="0.35">
      <c r="A687316" s="1"/>
      <c r="B687316" s="1"/>
      <c r="C687316" s="1"/>
      <c r="D687316" s="1"/>
    </row>
    <row r="687335" spans="1:4" x14ac:dyDescent="0.35">
      <c r="A687335" s="1"/>
      <c r="B687335" s="1"/>
      <c r="C687335" s="1"/>
      <c r="D687335" s="1"/>
    </row>
    <row r="687354" spans="1:4" x14ac:dyDescent="0.35">
      <c r="A687354" s="1"/>
      <c r="B687354" s="1"/>
      <c r="C687354" s="1"/>
      <c r="D687354" s="1"/>
    </row>
    <row r="687373" spans="1:4" x14ac:dyDescent="0.35">
      <c r="A687373" s="1"/>
      <c r="B687373" s="1"/>
      <c r="C687373" s="1"/>
      <c r="D687373" s="1"/>
    </row>
    <row r="687392" spans="1:4" x14ac:dyDescent="0.35">
      <c r="A687392" s="1"/>
      <c r="B687392" s="1"/>
      <c r="C687392" s="1"/>
      <c r="D687392" s="1"/>
    </row>
    <row r="687411" spans="1:4" x14ac:dyDescent="0.35">
      <c r="A687411" s="1"/>
      <c r="B687411" s="1"/>
      <c r="C687411" s="1"/>
      <c r="D687411" s="1"/>
    </row>
    <row r="687430" spans="1:4" x14ac:dyDescent="0.35">
      <c r="A687430" s="1"/>
      <c r="B687430" s="1"/>
      <c r="C687430" s="1"/>
      <c r="D687430" s="1"/>
    </row>
    <row r="687449" spans="1:4" x14ac:dyDescent="0.35">
      <c r="A687449" s="1"/>
      <c r="B687449" s="1"/>
      <c r="C687449" s="1"/>
      <c r="D687449" s="1"/>
    </row>
    <row r="687468" spans="1:4" x14ac:dyDescent="0.35">
      <c r="A687468" s="1"/>
      <c r="B687468" s="1"/>
      <c r="C687468" s="1"/>
      <c r="D687468" s="1"/>
    </row>
    <row r="687487" spans="1:4" x14ac:dyDescent="0.35">
      <c r="A687487" s="1"/>
      <c r="B687487" s="1"/>
      <c r="C687487" s="1"/>
      <c r="D687487" s="1"/>
    </row>
    <row r="687506" spans="1:4" x14ac:dyDescent="0.35">
      <c r="A687506" s="1"/>
      <c r="B687506" s="1"/>
      <c r="C687506" s="1"/>
      <c r="D687506" s="1"/>
    </row>
    <row r="687525" spans="1:4" x14ac:dyDescent="0.35">
      <c r="A687525" s="1"/>
      <c r="B687525" s="1"/>
      <c r="C687525" s="1"/>
      <c r="D687525" s="1"/>
    </row>
    <row r="687544" spans="1:4" x14ac:dyDescent="0.35">
      <c r="A687544" s="1"/>
      <c r="B687544" s="1"/>
      <c r="C687544" s="1"/>
      <c r="D687544" s="1"/>
    </row>
    <row r="687563" spans="1:4" x14ac:dyDescent="0.35">
      <c r="A687563" s="1"/>
      <c r="B687563" s="1"/>
      <c r="C687563" s="1"/>
      <c r="D687563" s="1"/>
    </row>
    <row r="687582" spans="1:4" x14ac:dyDescent="0.35">
      <c r="A687582" s="1"/>
      <c r="B687582" s="1"/>
      <c r="C687582" s="1"/>
      <c r="D687582" s="1"/>
    </row>
    <row r="687601" spans="1:4" x14ac:dyDescent="0.35">
      <c r="A687601" s="1"/>
      <c r="B687601" s="1"/>
      <c r="C687601" s="1"/>
      <c r="D687601" s="1"/>
    </row>
    <row r="687620" spans="1:4" x14ac:dyDescent="0.35">
      <c r="A687620" s="1"/>
      <c r="B687620" s="1"/>
      <c r="C687620" s="1"/>
      <c r="D687620" s="1"/>
    </row>
    <row r="687639" spans="1:4" x14ac:dyDescent="0.35">
      <c r="A687639" s="1"/>
      <c r="B687639" s="1"/>
      <c r="C687639" s="1"/>
      <c r="D687639" s="1"/>
    </row>
    <row r="687658" spans="1:4" x14ac:dyDescent="0.35">
      <c r="A687658" s="1"/>
      <c r="B687658" s="1"/>
      <c r="C687658" s="1"/>
      <c r="D687658" s="1"/>
    </row>
    <row r="687677" spans="1:4" x14ac:dyDescent="0.35">
      <c r="A687677" s="1"/>
      <c r="B687677" s="1"/>
      <c r="C687677" s="1"/>
      <c r="D687677" s="1"/>
    </row>
    <row r="687696" spans="1:4" x14ac:dyDescent="0.35">
      <c r="A687696" s="1"/>
      <c r="B687696" s="1"/>
      <c r="C687696" s="1"/>
      <c r="D687696" s="1"/>
    </row>
    <row r="687715" spans="1:4" x14ac:dyDescent="0.35">
      <c r="A687715" s="1"/>
      <c r="B687715" s="1"/>
      <c r="C687715" s="1"/>
      <c r="D687715" s="1"/>
    </row>
    <row r="687734" spans="1:4" x14ac:dyDescent="0.35">
      <c r="A687734" s="1"/>
      <c r="B687734" s="1"/>
      <c r="C687734" s="1"/>
      <c r="D687734" s="1"/>
    </row>
    <row r="687753" spans="1:4" x14ac:dyDescent="0.35">
      <c r="A687753" s="1"/>
      <c r="B687753" s="1"/>
      <c r="C687753" s="1"/>
      <c r="D687753" s="1"/>
    </row>
    <row r="687772" spans="1:4" x14ac:dyDescent="0.35">
      <c r="A687772" s="1"/>
      <c r="B687772" s="1"/>
      <c r="C687772" s="1"/>
      <c r="D687772" s="1"/>
    </row>
    <row r="687791" spans="1:4" x14ac:dyDescent="0.35">
      <c r="A687791" s="1"/>
      <c r="B687791" s="1"/>
      <c r="C687791" s="1"/>
      <c r="D687791" s="1"/>
    </row>
    <row r="687810" spans="1:4" x14ac:dyDescent="0.35">
      <c r="A687810" s="1"/>
      <c r="B687810" s="1"/>
      <c r="C687810" s="1"/>
      <c r="D687810" s="1"/>
    </row>
    <row r="687829" spans="1:4" x14ac:dyDescent="0.35">
      <c r="A687829" s="1"/>
      <c r="B687829" s="1"/>
      <c r="C687829" s="1"/>
      <c r="D687829" s="1"/>
    </row>
    <row r="687848" spans="1:4" x14ac:dyDescent="0.35">
      <c r="A687848" s="1"/>
      <c r="B687848" s="1"/>
      <c r="C687848" s="1"/>
      <c r="D687848" s="1"/>
    </row>
    <row r="687867" spans="1:4" x14ac:dyDescent="0.35">
      <c r="A687867" s="1"/>
      <c r="B687867" s="1"/>
      <c r="C687867" s="1"/>
      <c r="D687867" s="1"/>
    </row>
    <row r="687886" spans="1:4" x14ac:dyDescent="0.35">
      <c r="A687886" s="1"/>
      <c r="B687886" s="1"/>
      <c r="C687886" s="1"/>
      <c r="D687886" s="1"/>
    </row>
    <row r="687905" spans="1:4" x14ac:dyDescent="0.35">
      <c r="A687905" s="1"/>
      <c r="B687905" s="1"/>
      <c r="C687905" s="1"/>
      <c r="D687905" s="1"/>
    </row>
    <row r="687924" spans="1:4" x14ac:dyDescent="0.35">
      <c r="A687924" s="1"/>
      <c r="B687924" s="1"/>
      <c r="C687924" s="1"/>
      <c r="D687924" s="1"/>
    </row>
    <row r="687943" spans="1:4" x14ac:dyDescent="0.35">
      <c r="A687943" s="1"/>
      <c r="B687943" s="1"/>
      <c r="C687943" s="1"/>
      <c r="D687943" s="1"/>
    </row>
    <row r="687962" spans="1:4" x14ac:dyDescent="0.35">
      <c r="A687962" s="1"/>
      <c r="B687962" s="1"/>
      <c r="C687962" s="1"/>
      <c r="D687962" s="1"/>
    </row>
    <row r="687981" spans="1:4" x14ac:dyDescent="0.35">
      <c r="A687981" s="1"/>
      <c r="B687981" s="1"/>
      <c r="C687981" s="1"/>
      <c r="D687981" s="1"/>
    </row>
    <row r="688000" spans="1:4" x14ac:dyDescent="0.35">
      <c r="A688000" s="1"/>
      <c r="B688000" s="1"/>
      <c r="C688000" s="1"/>
      <c r="D688000" s="1"/>
    </row>
    <row r="688019" spans="1:4" x14ac:dyDescent="0.35">
      <c r="A688019" s="1"/>
      <c r="B688019" s="1"/>
      <c r="C688019" s="1"/>
      <c r="D688019" s="1"/>
    </row>
    <row r="688038" spans="1:4" x14ac:dyDescent="0.35">
      <c r="A688038" s="1"/>
      <c r="B688038" s="1"/>
      <c r="C688038" s="1"/>
      <c r="D688038" s="1"/>
    </row>
    <row r="688057" spans="1:4" x14ac:dyDescent="0.35">
      <c r="A688057" s="1"/>
      <c r="B688057" s="1"/>
      <c r="C688057" s="1"/>
      <c r="D688057" s="1"/>
    </row>
    <row r="688076" spans="1:4" x14ac:dyDescent="0.35">
      <c r="A688076" s="1"/>
      <c r="B688076" s="1"/>
      <c r="C688076" s="1"/>
      <c r="D688076" s="1"/>
    </row>
    <row r="688095" spans="1:4" x14ac:dyDescent="0.35">
      <c r="A688095" s="1"/>
      <c r="B688095" s="1"/>
      <c r="C688095" s="1"/>
      <c r="D688095" s="1"/>
    </row>
    <row r="688114" spans="1:4" x14ac:dyDescent="0.35">
      <c r="A688114" s="1"/>
      <c r="B688114" s="1"/>
      <c r="C688114" s="1"/>
      <c r="D688114" s="1"/>
    </row>
    <row r="688133" spans="1:4" x14ac:dyDescent="0.35">
      <c r="A688133" s="1"/>
      <c r="B688133" s="1"/>
      <c r="C688133" s="1"/>
      <c r="D688133" s="1"/>
    </row>
    <row r="688152" spans="1:4" x14ac:dyDescent="0.35">
      <c r="A688152" s="1"/>
      <c r="B688152" s="1"/>
      <c r="C688152" s="1"/>
      <c r="D688152" s="1"/>
    </row>
    <row r="688171" spans="1:4" x14ac:dyDescent="0.35">
      <c r="A688171" s="1"/>
      <c r="B688171" s="1"/>
      <c r="C688171" s="1"/>
      <c r="D688171" s="1"/>
    </row>
    <row r="688190" spans="1:4" x14ac:dyDescent="0.35">
      <c r="A688190" s="1"/>
      <c r="B688190" s="1"/>
      <c r="C688190" s="1"/>
      <c r="D688190" s="1"/>
    </row>
    <row r="688209" spans="1:4" x14ac:dyDescent="0.35">
      <c r="A688209" s="1"/>
      <c r="B688209" s="1"/>
      <c r="C688209" s="1"/>
      <c r="D688209" s="1"/>
    </row>
    <row r="688228" spans="1:4" x14ac:dyDescent="0.35">
      <c r="A688228" s="1"/>
      <c r="B688228" s="1"/>
      <c r="C688228" s="1"/>
      <c r="D688228" s="1"/>
    </row>
    <row r="688247" spans="1:4" x14ac:dyDescent="0.35">
      <c r="A688247" s="1"/>
      <c r="B688247" s="1"/>
      <c r="C688247" s="1"/>
      <c r="D688247" s="1"/>
    </row>
    <row r="688266" spans="1:4" x14ac:dyDescent="0.35">
      <c r="A688266" s="1"/>
      <c r="B688266" s="1"/>
      <c r="C688266" s="1"/>
      <c r="D688266" s="1"/>
    </row>
    <row r="688285" spans="1:4" x14ac:dyDescent="0.35">
      <c r="A688285" s="1"/>
      <c r="B688285" s="1"/>
      <c r="C688285" s="1"/>
      <c r="D688285" s="1"/>
    </row>
    <row r="688304" spans="1:4" x14ac:dyDescent="0.35">
      <c r="A688304" s="1"/>
      <c r="B688304" s="1"/>
      <c r="C688304" s="1"/>
      <c r="D688304" s="1"/>
    </row>
    <row r="688323" spans="1:4" x14ac:dyDescent="0.35">
      <c r="A688323" s="1"/>
      <c r="B688323" s="1"/>
      <c r="C688323" s="1"/>
      <c r="D688323" s="1"/>
    </row>
    <row r="688342" spans="1:4" x14ac:dyDescent="0.35">
      <c r="A688342" s="1"/>
      <c r="B688342" s="1"/>
      <c r="C688342" s="1"/>
      <c r="D688342" s="1"/>
    </row>
    <row r="688361" spans="1:4" x14ac:dyDescent="0.35">
      <c r="A688361" s="1"/>
      <c r="B688361" s="1"/>
      <c r="C688361" s="1"/>
      <c r="D688361" s="1"/>
    </row>
    <row r="688380" spans="1:4" x14ac:dyDescent="0.35">
      <c r="A688380" s="1"/>
      <c r="B688380" s="1"/>
      <c r="C688380" s="1"/>
      <c r="D688380" s="1"/>
    </row>
    <row r="688399" spans="1:4" x14ac:dyDescent="0.35">
      <c r="A688399" s="1"/>
      <c r="B688399" s="1"/>
      <c r="C688399" s="1"/>
      <c r="D688399" s="1"/>
    </row>
    <row r="688418" spans="1:4" x14ac:dyDescent="0.35">
      <c r="A688418" s="1"/>
      <c r="B688418" s="1"/>
      <c r="C688418" s="1"/>
      <c r="D688418" s="1"/>
    </row>
    <row r="688437" spans="1:4" x14ac:dyDescent="0.35">
      <c r="A688437" s="1"/>
      <c r="B688437" s="1"/>
      <c r="C688437" s="1"/>
      <c r="D688437" s="1"/>
    </row>
    <row r="688456" spans="1:4" x14ac:dyDescent="0.35">
      <c r="A688456" s="1"/>
      <c r="B688456" s="1"/>
      <c r="C688456" s="1"/>
      <c r="D688456" s="1"/>
    </row>
    <row r="688475" spans="1:4" x14ac:dyDescent="0.35">
      <c r="A688475" s="1"/>
      <c r="B688475" s="1"/>
      <c r="C688475" s="1"/>
      <c r="D688475" s="1"/>
    </row>
    <row r="688494" spans="1:4" x14ac:dyDescent="0.35">
      <c r="A688494" s="1"/>
      <c r="B688494" s="1"/>
      <c r="C688494" s="1"/>
      <c r="D688494" s="1"/>
    </row>
    <row r="688513" spans="1:4" x14ac:dyDescent="0.35">
      <c r="A688513" s="1"/>
      <c r="B688513" s="1"/>
      <c r="C688513" s="1"/>
      <c r="D688513" s="1"/>
    </row>
    <row r="688532" spans="1:4" x14ac:dyDescent="0.35">
      <c r="A688532" s="1"/>
      <c r="B688532" s="1"/>
      <c r="C688532" s="1"/>
      <c r="D688532" s="1"/>
    </row>
    <row r="688551" spans="1:4" x14ac:dyDescent="0.35">
      <c r="A688551" s="1"/>
      <c r="B688551" s="1"/>
      <c r="C688551" s="1"/>
      <c r="D688551" s="1"/>
    </row>
    <row r="688570" spans="1:4" x14ac:dyDescent="0.35">
      <c r="A688570" s="1"/>
      <c r="B688570" s="1"/>
      <c r="C688570" s="1"/>
      <c r="D688570" s="1"/>
    </row>
    <row r="688589" spans="1:4" x14ac:dyDescent="0.35">
      <c r="A688589" s="1"/>
      <c r="B688589" s="1"/>
      <c r="C688589" s="1"/>
      <c r="D688589" s="1"/>
    </row>
    <row r="688608" spans="1:4" x14ac:dyDescent="0.35">
      <c r="A688608" s="1"/>
      <c r="B688608" s="1"/>
      <c r="C688608" s="1"/>
      <c r="D688608" s="1"/>
    </row>
    <row r="688627" spans="1:4" x14ac:dyDescent="0.35">
      <c r="A688627" s="1"/>
      <c r="B688627" s="1"/>
      <c r="C688627" s="1"/>
      <c r="D688627" s="1"/>
    </row>
    <row r="688646" spans="1:4" x14ac:dyDescent="0.35">
      <c r="A688646" s="1"/>
      <c r="B688646" s="1"/>
      <c r="C688646" s="1"/>
      <c r="D688646" s="1"/>
    </row>
    <row r="688665" spans="1:4" x14ac:dyDescent="0.35">
      <c r="A688665" s="1"/>
      <c r="B688665" s="1"/>
      <c r="C688665" s="1"/>
      <c r="D688665" s="1"/>
    </row>
    <row r="688684" spans="1:4" x14ac:dyDescent="0.35">
      <c r="A688684" s="1"/>
      <c r="B688684" s="1"/>
      <c r="C688684" s="1"/>
      <c r="D688684" s="1"/>
    </row>
    <row r="688703" spans="1:4" x14ac:dyDescent="0.35">
      <c r="A688703" s="1"/>
      <c r="B688703" s="1"/>
      <c r="C688703" s="1"/>
      <c r="D688703" s="1"/>
    </row>
    <row r="688722" spans="1:4" x14ac:dyDescent="0.35">
      <c r="A688722" s="1"/>
      <c r="B688722" s="1"/>
      <c r="C688722" s="1"/>
      <c r="D688722" s="1"/>
    </row>
    <row r="688741" spans="1:4" x14ac:dyDescent="0.35">
      <c r="A688741" s="1"/>
      <c r="B688741" s="1"/>
      <c r="C688741" s="1"/>
      <c r="D688741" s="1"/>
    </row>
    <row r="688760" spans="1:4" x14ac:dyDescent="0.35">
      <c r="A688760" s="1"/>
      <c r="B688760" s="1"/>
      <c r="C688760" s="1"/>
      <c r="D688760" s="1"/>
    </row>
    <row r="688779" spans="1:4" x14ac:dyDescent="0.35">
      <c r="A688779" s="1"/>
      <c r="B688779" s="1"/>
      <c r="C688779" s="1"/>
      <c r="D688779" s="1"/>
    </row>
    <row r="688798" spans="1:4" x14ac:dyDescent="0.35">
      <c r="A688798" s="1"/>
      <c r="B688798" s="1"/>
      <c r="C688798" s="1"/>
      <c r="D688798" s="1"/>
    </row>
    <row r="688817" spans="1:4" x14ac:dyDescent="0.35">
      <c r="A688817" s="1"/>
      <c r="B688817" s="1"/>
      <c r="C688817" s="1"/>
      <c r="D688817" s="1"/>
    </row>
    <row r="688836" spans="1:4" x14ac:dyDescent="0.35">
      <c r="A688836" s="1"/>
      <c r="B688836" s="1"/>
      <c r="C688836" s="1"/>
      <c r="D688836" s="1"/>
    </row>
    <row r="688855" spans="1:4" x14ac:dyDescent="0.35">
      <c r="A688855" s="1"/>
      <c r="B688855" s="1"/>
      <c r="C688855" s="1"/>
      <c r="D688855" s="1"/>
    </row>
    <row r="688874" spans="1:4" x14ac:dyDescent="0.35">
      <c r="A688874" s="1"/>
      <c r="B688874" s="1"/>
      <c r="C688874" s="1"/>
      <c r="D688874" s="1"/>
    </row>
    <row r="688893" spans="1:4" x14ac:dyDescent="0.35">
      <c r="A688893" s="1"/>
      <c r="B688893" s="1"/>
      <c r="C688893" s="1"/>
      <c r="D688893" s="1"/>
    </row>
    <row r="688912" spans="1:4" x14ac:dyDescent="0.35">
      <c r="A688912" s="1"/>
      <c r="B688912" s="1"/>
      <c r="C688912" s="1"/>
      <c r="D688912" s="1"/>
    </row>
    <row r="688931" spans="1:4" x14ac:dyDescent="0.35">
      <c r="A688931" s="1"/>
      <c r="B688931" s="1"/>
      <c r="C688931" s="1"/>
      <c r="D688931" s="1"/>
    </row>
    <row r="688950" spans="1:4" x14ac:dyDescent="0.35">
      <c r="A688950" s="1"/>
      <c r="B688950" s="1"/>
      <c r="C688950" s="1"/>
      <c r="D688950" s="1"/>
    </row>
    <row r="688969" spans="1:4" x14ac:dyDescent="0.35">
      <c r="A688969" s="1"/>
      <c r="B688969" s="1"/>
      <c r="C688969" s="1"/>
      <c r="D688969" s="1"/>
    </row>
    <row r="688988" spans="1:4" x14ac:dyDescent="0.35">
      <c r="A688988" s="1"/>
      <c r="B688988" s="1"/>
      <c r="C688988" s="1"/>
      <c r="D688988" s="1"/>
    </row>
    <row r="689007" spans="1:4" x14ac:dyDescent="0.35">
      <c r="A689007" s="1"/>
      <c r="B689007" s="1"/>
      <c r="C689007" s="1"/>
      <c r="D689007" s="1"/>
    </row>
    <row r="689026" spans="1:4" x14ac:dyDescent="0.35">
      <c r="A689026" s="1"/>
      <c r="B689026" s="1"/>
      <c r="C689026" s="1"/>
      <c r="D689026" s="1"/>
    </row>
    <row r="689045" spans="1:4" x14ac:dyDescent="0.35">
      <c r="A689045" s="1"/>
      <c r="B689045" s="1"/>
      <c r="C689045" s="1"/>
      <c r="D689045" s="1"/>
    </row>
    <row r="689064" spans="1:4" x14ac:dyDescent="0.35">
      <c r="A689064" s="1"/>
      <c r="B689064" s="1"/>
      <c r="C689064" s="1"/>
      <c r="D689064" s="1"/>
    </row>
    <row r="689083" spans="1:4" x14ac:dyDescent="0.35">
      <c r="A689083" s="1"/>
      <c r="B689083" s="1"/>
      <c r="C689083" s="1"/>
      <c r="D689083" s="1"/>
    </row>
    <row r="689102" spans="1:4" x14ac:dyDescent="0.35">
      <c r="A689102" s="1"/>
      <c r="B689102" s="1"/>
      <c r="C689102" s="1"/>
      <c r="D689102" s="1"/>
    </row>
    <row r="689121" spans="1:4" x14ac:dyDescent="0.35">
      <c r="A689121" s="1"/>
      <c r="B689121" s="1"/>
      <c r="C689121" s="1"/>
      <c r="D689121" s="1"/>
    </row>
    <row r="689140" spans="1:4" x14ac:dyDescent="0.35">
      <c r="A689140" s="1"/>
      <c r="B689140" s="1"/>
      <c r="C689140" s="1"/>
      <c r="D689140" s="1"/>
    </row>
    <row r="689159" spans="1:4" x14ac:dyDescent="0.35">
      <c r="A689159" s="1"/>
      <c r="B689159" s="1"/>
      <c r="C689159" s="1"/>
      <c r="D689159" s="1"/>
    </row>
    <row r="689178" spans="1:4" x14ac:dyDescent="0.35">
      <c r="A689178" s="1"/>
      <c r="B689178" s="1"/>
      <c r="C689178" s="1"/>
      <c r="D689178" s="1"/>
    </row>
    <row r="689197" spans="1:4" x14ac:dyDescent="0.35">
      <c r="A689197" s="1"/>
      <c r="B689197" s="1"/>
      <c r="C689197" s="1"/>
      <c r="D689197" s="1"/>
    </row>
    <row r="689216" spans="1:4" x14ac:dyDescent="0.35">
      <c r="A689216" s="1"/>
      <c r="B689216" s="1"/>
      <c r="C689216" s="1"/>
      <c r="D689216" s="1"/>
    </row>
    <row r="689235" spans="1:4" x14ac:dyDescent="0.35">
      <c r="A689235" s="1"/>
      <c r="B689235" s="1"/>
      <c r="C689235" s="1"/>
      <c r="D689235" s="1"/>
    </row>
    <row r="689254" spans="1:4" x14ac:dyDescent="0.35">
      <c r="A689254" s="1"/>
      <c r="B689254" s="1"/>
      <c r="C689254" s="1"/>
      <c r="D689254" s="1"/>
    </row>
    <row r="689273" spans="1:4" x14ac:dyDescent="0.35">
      <c r="A689273" s="1"/>
      <c r="B689273" s="1"/>
      <c r="C689273" s="1"/>
      <c r="D689273" s="1"/>
    </row>
    <row r="689292" spans="1:4" x14ac:dyDescent="0.35">
      <c r="A689292" s="1"/>
      <c r="B689292" s="1"/>
      <c r="C689292" s="1"/>
      <c r="D689292" s="1"/>
    </row>
    <row r="689311" spans="1:4" x14ac:dyDescent="0.35">
      <c r="A689311" s="1"/>
      <c r="B689311" s="1"/>
      <c r="C689311" s="1"/>
      <c r="D689311" s="1"/>
    </row>
    <row r="689330" spans="1:4" x14ac:dyDescent="0.35">
      <c r="A689330" s="1"/>
      <c r="B689330" s="1"/>
      <c r="C689330" s="1"/>
      <c r="D689330" s="1"/>
    </row>
    <row r="689349" spans="1:4" x14ac:dyDescent="0.35">
      <c r="A689349" s="1"/>
      <c r="B689349" s="1"/>
      <c r="C689349" s="1"/>
      <c r="D689349" s="1"/>
    </row>
    <row r="689368" spans="1:4" x14ac:dyDescent="0.35">
      <c r="A689368" s="1"/>
      <c r="B689368" s="1"/>
      <c r="C689368" s="1"/>
      <c r="D689368" s="1"/>
    </row>
    <row r="689387" spans="1:4" x14ac:dyDescent="0.35">
      <c r="A689387" s="1"/>
      <c r="B689387" s="1"/>
      <c r="C689387" s="1"/>
      <c r="D689387" s="1"/>
    </row>
    <row r="689406" spans="1:4" x14ac:dyDescent="0.35">
      <c r="A689406" s="1"/>
      <c r="B689406" s="1"/>
      <c r="C689406" s="1"/>
      <c r="D689406" s="1"/>
    </row>
    <row r="689425" spans="1:4" x14ac:dyDescent="0.35">
      <c r="A689425" s="1"/>
      <c r="B689425" s="1"/>
      <c r="C689425" s="1"/>
      <c r="D689425" s="1"/>
    </row>
    <row r="689444" spans="1:4" x14ac:dyDescent="0.35">
      <c r="A689444" s="1"/>
      <c r="B689444" s="1"/>
      <c r="C689444" s="1"/>
      <c r="D689444" s="1"/>
    </row>
    <row r="689463" spans="1:4" x14ac:dyDescent="0.35">
      <c r="A689463" s="1"/>
      <c r="B689463" s="1"/>
      <c r="C689463" s="1"/>
      <c r="D689463" s="1"/>
    </row>
    <row r="689482" spans="1:4" x14ac:dyDescent="0.35">
      <c r="A689482" s="1"/>
      <c r="B689482" s="1"/>
      <c r="C689482" s="1"/>
      <c r="D689482" s="1"/>
    </row>
    <row r="689501" spans="1:4" x14ac:dyDescent="0.35">
      <c r="A689501" s="1"/>
      <c r="B689501" s="1"/>
      <c r="C689501" s="1"/>
      <c r="D689501" s="1"/>
    </row>
    <row r="689520" spans="1:4" x14ac:dyDescent="0.35">
      <c r="A689520" s="1"/>
      <c r="B689520" s="1"/>
      <c r="C689520" s="1"/>
      <c r="D689520" s="1"/>
    </row>
    <row r="689539" spans="1:4" x14ac:dyDescent="0.35">
      <c r="A689539" s="1"/>
      <c r="B689539" s="1"/>
      <c r="C689539" s="1"/>
      <c r="D689539" s="1"/>
    </row>
    <row r="689558" spans="1:4" x14ac:dyDescent="0.35">
      <c r="A689558" s="1"/>
      <c r="B689558" s="1"/>
      <c r="C689558" s="1"/>
      <c r="D689558" s="1"/>
    </row>
    <row r="689577" spans="1:4" x14ac:dyDescent="0.35">
      <c r="A689577" s="1"/>
      <c r="B689577" s="1"/>
      <c r="C689577" s="1"/>
      <c r="D689577" s="1"/>
    </row>
    <row r="689596" spans="1:4" x14ac:dyDescent="0.35">
      <c r="A689596" s="1"/>
      <c r="B689596" s="1"/>
      <c r="C689596" s="1"/>
      <c r="D689596" s="1"/>
    </row>
    <row r="689615" spans="1:4" x14ac:dyDescent="0.35">
      <c r="A689615" s="1"/>
      <c r="B689615" s="1"/>
      <c r="C689615" s="1"/>
      <c r="D689615" s="1"/>
    </row>
    <row r="689634" spans="1:4" x14ac:dyDescent="0.35">
      <c r="A689634" s="1"/>
      <c r="B689634" s="1"/>
      <c r="C689634" s="1"/>
      <c r="D689634" s="1"/>
    </row>
    <row r="689653" spans="1:4" x14ac:dyDescent="0.35">
      <c r="A689653" s="1"/>
      <c r="B689653" s="1"/>
      <c r="C689653" s="1"/>
      <c r="D689653" s="1"/>
    </row>
    <row r="689672" spans="1:4" x14ac:dyDescent="0.35">
      <c r="A689672" s="1"/>
      <c r="B689672" s="1"/>
      <c r="C689672" s="1"/>
      <c r="D689672" s="1"/>
    </row>
    <row r="689691" spans="1:4" x14ac:dyDescent="0.35">
      <c r="A689691" s="1"/>
      <c r="B689691" s="1"/>
      <c r="C689691" s="1"/>
      <c r="D689691" s="1"/>
    </row>
    <row r="689710" spans="1:4" x14ac:dyDescent="0.35">
      <c r="A689710" s="1"/>
      <c r="B689710" s="1"/>
      <c r="C689710" s="1"/>
      <c r="D689710" s="1"/>
    </row>
    <row r="689729" spans="1:4" x14ac:dyDescent="0.35">
      <c r="A689729" s="1"/>
      <c r="B689729" s="1"/>
      <c r="C689729" s="1"/>
      <c r="D689729" s="1"/>
    </row>
    <row r="689748" spans="1:4" x14ac:dyDescent="0.35">
      <c r="A689748" s="1"/>
      <c r="B689748" s="1"/>
      <c r="C689748" s="1"/>
      <c r="D689748" s="1"/>
    </row>
    <row r="689767" spans="1:4" x14ac:dyDescent="0.35">
      <c r="A689767" s="1"/>
      <c r="B689767" s="1"/>
      <c r="C689767" s="1"/>
      <c r="D689767" s="1"/>
    </row>
    <row r="689786" spans="1:4" x14ac:dyDescent="0.35">
      <c r="A689786" s="1"/>
      <c r="B689786" s="1"/>
      <c r="C689786" s="1"/>
      <c r="D689786" s="1"/>
    </row>
    <row r="689805" spans="1:4" x14ac:dyDescent="0.35">
      <c r="A689805" s="1"/>
      <c r="B689805" s="1"/>
      <c r="C689805" s="1"/>
      <c r="D689805" s="1"/>
    </row>
    <row r="689824" spans="1:4" x14ac:dyDescent="0.35">
      <c r="A689824" s="1"/>
      <c r="B689824" s="1"/>
      <c r="C689824" s="1"/>
      <c r="D689824" s="1"/>
    </row>
    <row r="689843" spans="1:4" x14ac:dyDescent="0.35">
      <c r="A689843" s="1"/>
      <c r="B689843" s="1"/>
      <c r="C689843" s="1"/>
      <c r="D689843" s="1"/>
    </row>
    <row r="689862" spans="1:4" x14ac:dyDescent="0.35">
      <c r="A689862" s="1"/>
      <c r="B689862" s="1"/>
      <c r="C689862" s="1"/>
      <c r="D689862" s="1"/>
    </row>
    <row r="689881" spans="1:4" x14ac:dyDescent="0.35">
      <c r="A689881" s="1"/>
      <c r="B689881" s="1"/>
      <c r="C689881" s="1"/>
      <c r="D689881" s="1"/>
    </row>
    <row r="689900" spans="1:4" x14ac:dyDescent="0.35">
      <c r="A689900" s="1"/>
      <c r="B689900" s="1"/>
      <c r="C689900" s="1"/>
      <c r="D689900" s="1"/>
    </row>
    <row r="689919" spans="1:4" x14ac:dyDescent="0.35">
      <c r="A689919" s="1"/>
      <c r="B689919" s="1"/>
      <c r="C689919" s="1"/>
      <c r="D689919" s="1"/>
    </row>
    <row r="689938" spans="1:4" x14ac:dyDescent="0.35">
      <c r="A689938" s="1"/>
      <c r="B689938" s="1"/>
      <c r="C689938" s="1"/>
      <c r="D689938" s="1"/>
    </row>
    <row r="689957" spans="1:4" x14ac:dyDescent="0.35">
      <c r="A689957" s="1"/>
      <c r="B689957" s="1"/>
      <c r="C689957" s="1"/>
      <c r="D689957" s="1"/>
    </row>
    <row r="689976" spans="1:4" x14ac:dyDescent="0.35">
      <c r="A689976" s="1"/>
      <c r="B689976" s="1"/>
      <c r="C689976" s="1"/>
      <c r="D689976" s="1"/>
    </row>
    <row r="689995" spans="1:4" x14ac:dyDescent="0.35">
      <c r="A689995" s="1"/>
      <c r="B689995" s="1"/>
      <c r="C689995" s="1"/>
      <c r="D689995" s="1"/>
    </row>
    <row r="690014" spans="1:4" x14ac:dyDescent="0.35">
      <c r="A690014" s="1"/>
      <c r="B690014" s="1"/>
      <c r="C690014" s="1"/>
      <c r="D690014" s="1"/>
    </row>
    <row r="690033" spans="1:4" x14ac:dyDescent="0.35">
      <c r="A690033" s="1"/>
      <c r="B690033" s="1"/>
      <c r="C690033" s="1"/>
      <c r="D690033" s="1"/>
    </row>
    <row r="690052" spans="1:4" x14ac:dyDescent="0.35">
      <c r="A690052" s="1"/>
      <c r="B690052" s="1"/>
      <c r="C690052" s="1"/>
      <c r="D690052" s="1"/>
    </row>
    <row r="690071" spans="1:4" x14ac:dyDescent="0.35">
      <c r="A690071" s="1"/>
      <c r="B690071" s="1"/>
      <c r="C690071" s="1"/>
      <c r="D690071" s="1"/>
    </row>
    <row r="690090" spans="1:4" x14ac:dyDescent="0.35">
      <c r="A690090" s="1"/>
      <c r="B690090" s="1"/>
      <c r="C690090" s="1"/>
      <c r="D690090" s="1"/>
    </row>
    <row r="690109" spans="1:4" x14ac:dyDescent="0.35">
      <c r="A690109" s="1"/>
      <c r="B690109" s="1"/>
      <c r="C690109" s="1"/>
      <c r="D690109" s="1"/>
    </row>
    <row r="690128" spans="1:4" x14ac:dyDescent="0.35">
      <c r="A690128" s="1"/>
      <c r="B690128" s="1"/>
      <c r="C690128" s="1"/>
      <c r="D690128" s="1"/>
    </row>
    <row r="690147" spans="1:4" x14ac:dyDescent="0.35">
      <c r="A690147" s="1"/>
      <c r="B690147" s="1"/>
      <c r="C690147" s="1"/>
      <c r="D690147" s="1"/>
    </row>
    <row r="690166" spans="1:4" x14ac:dyDescent="0.35">
      <c r="A690166" s="1"/>
      <c r="B690166" s="1"/>
      <c r="C690166" s="1"/>
      <c r="D690166" s="1"/>
    </row>
    <row r="690185" spans="1:4" x14ac:dyDescent="0.35">
      <c r="A690185" s="1"/>
      <c r="B690185" s="1"/>
      <c r="C690185" s="1"/>
      <c r="D690185" s="1"/>
    </row>
    <row r="690204" spans="1:4" x14ac:dyDescent="0.35">
      <c r="A690204" s="1"/>
      <c r="B690204" s="1"/>
      <c r="C690204" s="1"/>
      <c r="D690204" s="1"/>
    </row>
    <row r="690223" spans="1:4" x14ac:dyDescent="0.35">
      <c r="A690223" s="1"/>
      <c r="B690223" s="1"/>
      <c r="C690223" s="1"/>
      <c r="D690223" s="1"/>
    </row>
    <row r="690242" spans="1:4" x14ac:dyDescent="0.35">
      <c r="A690242" s="1"/>
      <c r="B690242" s="1"/>
      <c r="C690242" s="1"/>
      <c r="D690242" s="1"/>
    </row>
    <row r="690261" spans="1:4" x14ac:dyDescent="0.35">
      <c r="A690261" s="1"/>
      <c r="B690261" s="1"/>
      <c r="C690261" s="1"/>
      <c r="D690261" s="1"/>
    </row>
    <row r="690280" spans="1:4" x14ac:dyDescent="0.35">
      <c r="A690280" s="1"/>
      <c r="B690280" s="1"/>
      <c r="C690280" s="1"/>
      <c r="D690280" s="1"/>
    </row>
    <row r="690299" spans="1:4" x14ac:dyDescent="0.35">
      <c r="A690299" s="1"/>
      <c r="B690299" s="1"/>
      <c r="C690299" s="1"/>
      <c r="D690299" s="1"/>
    </row>
    <row r="690318" spans="1:4" x14ac:dyDescent="0.35">
      <c r="A690318" s="1"/>
      <c r="B690318" s="1"/>
      <c r="C690318" s="1"/>
      <c r="D690318" s="1"/>
    </row>
    <row r="690337" spans="1:4" x14ac:dyDescent="0.35">
      <c r="A690337" s="1"/>
      <c r="B690337" s="1"/>
      <c r="C690337" s="1"/>
      <c r="D690337" s="1"/>
    </row>
    <row r="690356" spans="1:4" x14ac:dyDescent="0.35">
      <c r="A690356" s="1"/>
      <c r="B690356" s="1"/>
      <c r="C690356" s="1"/>
      <c r="D690356" s="1"/>
    </row>
    <row r="690375" spans="1:4" x14ac:dyDescent="0.35">
      <c r="A690375" s="1"/>
      <c r="B690375" s="1"/>
      <c r="C690375" s="1"/>
      <c r="D690375" s="1"/>
    </row>
    <row r="690394" spans="1:4" x14ac:dyDescent="0.35">
      <c r="A690394" s="1"/>
      <c r="B690394" s="1"/>
      <c r="C690394" s="1"/>
      <c r="D690394" s="1"/>
    </row>
    <row r="690413" spans="1:4" x14ac:dyDescent="0.35">
      <c r="A690413" s="1"/>
      <c r="B690413" s="1"/>
      <c r="C690413" s="1"/>
      <c r="D690413" s="1"/>
    </row>
    <row r="690432" spans="1:4" x14ac:dyDescent="0.35">
      <c r="A690432" s="1"/>
      <c r="B690432" s="1"/>
      <c r="C690432" s="1"/>
      <c r="D690432" s="1"/>
    </row>
    <row r="690451" spans="1:4" x14ac:dyDescent="0.35">
      <c r="A690451" s="1"/>
      <c r="B690451" s="1"/>
      <c r="C690451" s="1"/>
      <c r="D690451" s="1"/>
    </row>
    <row r="690470" spans="1:4" x14ac:dyDescent="0.35">
      <c r="A690470" s="1"/>
      <c r="B690470" s="1"/>
      <c r="C690470" s="1"/>
      <c r="D690470" s="1"/>
    </row>
    <row r="690489" spans="1:4" x14ac:dyDescent="0.35">
      <c r="A690489" s="1"/>
      <c r="B690489" s="1"/>
      <c r="C690489" s="1"/>
      <c r="D690489" s="1"/>
    </row>
    <row r="690508" spans="1:4" x14ac:dyDescent="0.35">
      <c r="A690508" s="1"/>
      <c r="B690508" s="1"/>
      <c r="C690508" s="1"/>
      <c r="D690508" s="1"/>
    </row>
    <row r="690527" spans="1:4" x14ac:dyDescent="0.35">
      <c r="A690527" s="1"/>
      <c r="B690527" s="1"/>
      <c r="C690527" s="1"/>
      <c r="D690527" s="1"/>
    </row>
    <row r="690546" spans="1:4" x14ac:dyDescent="0.35">
      <c r="A690546" s="1"/>
      <c r="B690546" s="1"/>
      <c r="C690546" s="1"/>
      <c r="D690546" s="1"/>
    </row>
    <row r="690565" spans="1:4" x14ac:dyDescent="0.35">
      <c r="A690565" s="1"/>
      <c r="B690565" s="1"/>
      <c r="C690565" s="1"/>
      <c r="D690565" s="1"/>
    </row>
    <row r="690584" spans="1:4" x14ac:dyDescent="0.35">
      <c r="A690584" s="1"/>
      <c r="B690584" s="1"/>
      <c r="C690584" s="1"/>
      <c r="D690584" s="1"/>
    </row>
    <row r="690603" spans="1:4" x14ac:dyDescent="0.35">
      <c r="A690603" s="1"/>
      <c r="B690603" s="1"/>
      <c r="C690603" s="1"/>
      <c r="D690603" s="1"/>
    </row>
    <row r="690622" spans="1:4" x14ac:dyDescent="0.35">
      <c r="A690622" s="1"/>
      <c r="B690622" s="1"/>
      <c r="C690622" s="1"/>
      <c r="D690622" s="1"/>
    </row>
    <row r="690641" spans="1:4" x14ac:dyDescent="0.35">
      <c r="A690641" s="1"/>
      <c r="B690641" s="1"/>
      <c r="C690641" s="1"/>
      <c r="D690641" s="1"/>
    </row>
    <row r="690660" spans="1:4" x14ac:dyDescent="0.35">
      <c r="A690660" s="1"/>
      <c r="B690660" s="1"/>
      <c r="C690660" s="1"/>
      <c r="D690660" s="1"/>
    </row>
    <row r="690679" spans="1:4" x14ac:dyDescent="0.35">
      <c r="A690679" s="1"/>
      <c r="B690679" s="1"/>
      <c r="C690679" s="1"/>
      <c r="D690679" s="1"/>
    </row>
    <row r="690698" spans="1:4" x14ac:dyDescent="0.35">
      <c r="A690698" s="1"/>
      <c r="B690698" s="1"/>
      <c r="C690698" s="1"/>
      <c r="D690698" s="1"/>
    </row>
    <row r="690717" spans="1:4" x14ac:dyDescent="0.35">
      <c r="A690717" s="1"/>
      <c r="B690717" s="1"/>
      <c r="C690717" s="1"/>
      <c r="D690717" s="1"/>
    </row>
    <row r="690736" spans="1:4" x14ac:dyDescent="0.35">
      <c r="A690736" s="1"/>
      <c r="B690736" s="1"/>
      <c r="C690736" s="1"/>
      <c r="D690736" s="1"/>
    </row>
    <row r="690755" spans="1:4" x14ac:dyDescent="0.35">
      <c r="A690755" s="1"/>
      <c r="B690755" s="1"/>
      <c r="C690755" s="1"/>
      <c r="D690755" s="1"/>
    </row>
    <row r="690774" spans="1:4" x14ac:dyDescent="0.35">
      <c r="A690774" s="1"/>
      <c r="B690774" s="1"/>
      <c r="C690774" s="1"/>
      <c r="D690774" s="1"/>
    </row>
    <row r="690793" spans="1:4" x14ac:dyDescent="0.35">
      <c r="A690793" s="1"/>
      <c r="B690793" s="1"/>
      <c r="C690793" s="1"/>
      <c r="D690793" s="1"/>
    </row>
    <row r="690812" spans="1:4" x14ac:dyDescent="0.35">
      <c r="A690812" s="1"/>
      <c r="B690812" s="1"/>
      <c r="C690812" s="1"/>
      <c r="D690812" s="1"/>
    </row>
    <row r="690831" spans="1:4" x14ac:dyDescent="0.35">
      <c r="A690831" s="1"/>
      <c r="B690831" s="1"/>
      <c r="C690831" s="1"/>
      <c r="D690831" s="1"/>
    </row>
    <row r="690850" spans="1:4" x14ac:dyDescent="0.35">
      <c r="A690850" s="1"/>
      <c r="B690850" s="1"/>
      <c r="C690850" s="1"/>
      <c r="D690850" s="1"/>
    </row>
    <row r="690869" spans="1:4" x14ac:dyDescent="0.35">
      <c r="A690869" s="1"/>
      <c r="B690869" s="1"/>
      <c r="C690869" s="1"/>
      <c r="D690869" s="1"/>
    </row>
    <row r="690888" spans="1:4" x14ac:dyDescent="0.35">
      <c r="A690888" s="1"/>
      <c r="B690888" s="1"/>
      <c r="C690888" s="1"/>
      <c r="D690888" s="1"/>
    </row>
    <row r="690907" spans="1:4" x14ac:dyDescent="0.35">
      <c r="A690907" s="1"/>
      <c r="B690907" s="1"/>
      <c r="C690907" s="1"/>
      <c r="D690907" s="1"/>
    </row>
    <row r="690926" spans="1:4" x14ac:dyDescent="0.35">
      <c r="A690926" s="1"/>
      <c r="B690926" s="1"/>
      <c r="C690926" s="1"/>
      <c r="D690926" s="1"/>
    </row>
    <row r="690945" spans="1:4" x14ac:dyDescent="0.35">
      <c r="A690945" s="1"/>
      <c r="B690945" s="1"/>
      <c r="C690945" s="1"/>
      <c r="D690945" s="1"/>
    </row>
    <row r="690964" spans="1:4" x14ac:dyDescent="0.35">
      <c r="A690964" s="1"/>
      <c r="B690964" s="1"/>
      <c r="C690964" s="1"/>
      <c r="D690964" s="1"/>
    </row>
    <row r="690983" spans="1:4" x14ac:dyDescent="0.35">
      <c r="A690983" s="1"/>
      <c r="B690983" s="1"/>
      <c r="C690983" s="1"/>
      <c r="D690983" s="1"/>
    </row>
    <row r="691002" spans="1:4" x14ac:dyDescent="0.35">
      <c r="A691002" s="1"/>
      <c r="B691002" s="1"/>
      <c r="C691002" s="1"/>
      <c r="D691002" s="1"/>
    </row>
    <row r="691021" spans="1:4" x14ac:dyDescent="0.35">
      <c r="A691021" s="1"/>
      <c r="B691021" s="1"/>
      <c r="C691021" s="1"/>
      <c r="D691021" s="1"/>
    </row>
    <row r="691040" spans="1:4" x14ac:dyDescent="0.35">
      <c r="A691040" s="1"/>
      <c r="B691040" s="1"/>
      <c r="C691040" s="1"/>
      <c r="D691040" s="1"/>
    </row>
    <row r="691059" spans="1:4" x14ac:dyDescent="0.35">
      <c r="A691059" s="1"/>
      <c r="B691059" s="1"/>
      <c r="C691059" s="1"/>
      <c r="D691059" s="1"/>
    </row>
    <row r="691078" spans="1:4" x14ac:dyDescent="0.35">
      <c r="A691078" s="1"/>
      <c r="B691078" s="1"/>
      <c r="C691078" s="1"/>
      <c r="D691078" s="1"/>
    </row>
    <row r="691097" spans="1:4" x14ac:dyDescent="0.35">
      <c r="A691097" s="1"/>
      <c r="B691097" s="1"/>
      <c r="C691097" s="1"/>
      <c r="D691097" s="1"/>
    </row>
    <row r="691116" spans="1:4" x14ac:dyDescent="0.35">
      <c r="A691116" s="1"/>
      <c r="B691116" s="1"/>
      <c r="C691116" s="1"/>
      <c r="D691116" s="1"/>
    </row>
    <row r="691135" spans="1:4" x14ac:dyDescent="0.35">
      <c r="A691135" s="1"/>
      <c r="B691135" s="1"/>
      <c r="C691135" s="1"/>
      <c r="D691135" s="1"/>
    </row>
    <row r="691154" spans="1:4" x14ac:dyDescent="0.35">
      <c r="A691154" s="1"/>
      <c r="B691154" s="1"/>
      <c r="C691154" s="1"/>
      <c r="D691154" s="1"/>
    </row>
    <row r="691173" spans="1:4" x14ac:dyDescent="0.35">
      <c r="A691173" s="1"/>
      <c r="B691173" s="1"/>
      <c r="C691173" s="1"/>
      <c r="D691173" s="1"/>
    </row>
    <row r="691192" spans="1:4" x14ac:dyDescent="0.35">
      <c r="A691192" s="1"/>
      <c r="B691192" s="1"/>
      <c r="C691192" s="1"/>
      <c r="D691192" s="1"/>
    </row>
    <row r="691211" spans="1:4" x14ac:dyDescent="0.35">
      <c r="A691211" s="1"/>
      <c r="B691211" s="1"/>
      <c r="C691211" s="1"/>
      <c r="D691211" s="1"/>
    </row>
    <row r="691230" spans="1:4" x14ac:dyDescent="0.35">
      <c r="A691230" s="1"/>
      <c r="B691230" s="1"/>
      <c r="C691230" s="1"/>
      <c r="D691230" s="1"/>
    </row>
    <row r="691249" spans="1:4" x14ac:dyDescent="0.35">
      <c r="A691249" s="1"/>
      <c r="B691249" s="1"/>
      <c r="C691249" s="1"/>
      <c r="D691249" s="1"/>
    </row>
    <row r="691268" spans="1:4" x14ac:dyDescent="0.35">
      <c r="A691268" s="1"/>
      <c r="B691268" s="1"/>
      <c r="C691268" s="1"/>
      <c r="D691268" s="1"/>
    </row>
    <row r="691287" spans="1:4" x14ac:dyDescent="0.35">
      <c r="A691287" s="1"/>
      <c r="B691287" s="1"/>
      <c r="C691287" s="1"/>
      <c r="D691287" s="1"/>
    </row>
    <row r="691306" spans="1:4" x14ac:dyDescent="0.35">
      <c r="A691306" s="1"/>
      <c r="B691306" s="1"/>
      <c r="C691306" s="1"/>
      <c r="D691306" s="1"/>
    </row>
    <row r="691325" spans="1:4" x14ac:dyDescent="0.35">
      <c r="A691325" s="1"/>
      <c r="B691325" s="1"/>
      <c r="C691325" s="1"/>
      <c r="D691325" s="1"/>
    </row>
    <row r="691344" spans="1:4" x14ac:dyDescent="0.35">
      <c r="A691344" s="1"/>
      <c r="B691344" s="1"/>
      <c r="C691344" s="1"/>
      <c r="D691344" s="1"/>
    </row>
    <row r="691363" spans="1:4" x14ac:dyDescent="0.35">
      <c r="A691363" s="1"/>
      <c r="B691363" s="1"/>
      <c r="C691363" s="1"/>
      <c r="D691363" s="1"/>
    </row>
    <row r="691382" spans="1:4" x14ac:dyDescent="0.35">
      <c r="A691382" s="1"/>
      <c r="B691382" s="1"/>
      <c r="C691382" s="1"/>
      <c r="D691382" s="1"/>
    </row>
    <row r="691401" spans="1:4" x14ac:dyDescent="0.35">
      <c r="A691401" s="1"/>
      <c r="B691401" s="1"/>
      <c r="C691401" s="1"/>
      <c r="D691401" s="1"/>
    </row>
    <row r="691420" spans="1:4" x14ac:dyDescent="0.35">
      <c r="A691420" s="1"/>
      <c r="B691420" s="1"/>
      <c r="C691420" s="1"/>
      <c r="D691420" s="1"/>
    </row>
    <row r="691439" spans="1:4" x14ac:dyDescent="0.35">
      <c r="A691439" s="1"/>
      <c r="B691439" s="1"/>
      <c r="C691439" s="1"/>
      <c r="D691439" s="1"/>
    </row>
    <row r="691458" spans="1:4" x14ac:dyDescent="0.35">
      <c r="A691458" s="1"/>
      <c r="B691458" s="1"/>
      <c r="C691458" s="1"/>
      <c r="D691458" s="1"/>
    </row>
    <row r="691477" spans="1:4" x14ac:dyDescent="0.35">
      <c r="A691477" s="1"/>
      <c r="B691477" s="1"/>
      <c r="C691477" s="1"/>
      <c r="D691477" s="1"/>
    </row>
    <row r="691496" spans="1:4" x14ac:dyDescent="0.35">
      <c r="A691496" s="1"/>
      <c r="B691496" s="1"/>
      <c r="C691496" s="1"/>
      <c r="D691496" s="1"/>
    </row>
    <row r="691515" spans="1:4" x14ac:dyDescent="0.35">
      <c r="A691515" s="1"/>
      <c r="B691515" s="1"/>
      <c r="C691515" s="1"/>
      <c r="D691515" s="1"/>
    </row>
    <row r="691534" spans="1:4" x14ac:dyDescent="0.35">
      <c r="A691534" s="1"/>
      <c r="B691534" s="1"/>
      <c r="C691534" s="1"/>
      <c r="D691534" s="1"/>
    </row>
    <row r="691553" spans="1:4" x14ac:dyDescent="0.35">
      <c r="A691553" s="1"/>
      <c r="B691553" s="1"/>
      <c r="C691553" s="1"/>
      <c r="D691553" s="1"/>
    </row>
    <row r="691572" spans="1:4" x14ac:dyDescent="0.35">
      <c r="A691572" s="1"/>
      <c r="B691572" s="1"/>
      <c r="C691572" s="1"/>
      <c r="D691572" s="1"/>
    </row>
    <row r="691591" spans="1:4" x14ac:dyDescent="0.35">
      <c r="A691591" s="1"/>
      <c r="B691591" s="1"/>
      <c r="C691591" s="1"/>
      <c r="D691591" s="1"/>
    </row>
    <row r="691610" spans="1:4" x14ac:dyDescent="0.35">
      <c r="A691610" s="1"/>
      <c r="B691610" s="1"/>
      <c r="C691610" s="1"/>
      <c r="D691610" s="1"/>
    </row>
    <row r="691629" spans="1:4" x14ac:dyDescent="0.35">
      <c r="A691629" s="1"/>
      <c r="B691629" s="1"/>
      <c r="C691629" s="1"/>
      <c r="D691629" s="1"/>
    </row>
    <row r="691648" spans="1:4" x14ac:dyDescent="0.35">
      <c r="A691648" s="1"/>
      <c r="B691648" s="1"/>
      <c r="C691648" s="1"/>
      <c r="D691648" s="1"/>
    </row>
    <row r="691667" spans="1:4" x14ac:dyDescent="0.35">
      <c r="A691667" s="1"/>
      <c r="B691667" s="1"/>
      <c r="C691667" s="1"/>
      <c r="D691667" s="1"/>
    </row>
    <row r="691686" spans="1:4" x14ac:dyDescent="0.35">
      <c r="A691686" s="1"/>
      <c r="B691686" s="1"/>
      <c r="C691686" s="1"/>
      <c r="D691686" s="1"/>
    </row>
    <row r="691705" spans="1:4" x14ac:dyDescent="0.35">
      <c r="A691705" s="1"/>
      <c r="B691705" s="1"/>
      <c r="C691705" s="1"/>
      <c r="D691705" s="1"/>
    </row>
    <row r="691724" spans="1:4" x14ac:dyDescent="0.35">
      <c r="A691724" s="1"/>
      <c r="B691724" s="1"/>
      <c r="C691724" s="1"/>
      <c r="D691724" s="1"/>
    </row>
    <row r="691743" spans="1:4" x14ac:dyDescent="0.35">
      <c r="A691743" s="1"/>
      <c r="B691743" s="1"/>
      <c r="C691743" s="1"/>
      <c r="D691743" s="1"/>
    </row>
    <row r="691762" spans="1:4" x14ac:dyDescent="0.35">
      <c r="A691762" s="1"/>
      <c r="B691762" s="1"/>
      <c r="C691762" s="1"/>
      <c r="D691762" s="1"/>
    </row>
    <row r="691781" spans="1:4" x14ac:dyDescent="0.35">
      <c r="A691781" s="1"/>
      <c r="B691781" s="1"/>
      <c r="C691781" s="1"/>
      <c r="D691781" s="1"/>
    </row>
    <row r="691800" spans="1:4" x14ac:dyDescent="0.35">
      <c r="A691800" s="1"/>
      <c r="B691800" s="1"/>
      <c r="C691800" s="1"/>
      <c r="D691800" s="1"/>
    </row>
    <row r="691819" spans="1:4" x14ac:dyDescent="0.35">
      <c r="A691819" s="1"/>
      <c r="B691819" s="1"/>
      <c r="C691819" s="1"/>
      <c r="D691819" s="1"/>
    </row>
    <row r="691838" spans="1:4" x14ac:dyDescent="0.35">
      <c r="A691838" s="1"/>
      <c r="B691838" s="1"/>
      <c r="C691838" s="1"/>
      <c r="D691838" s="1"/>
    </row>
    <row r="691857" spans="1:4" x14ac:dyDescent="0.35">
      <c r="A691857" s="1"/>
      <c r="B691857" s="1"/>
      <c r="C691857" s="1"/>
      <c r="D691857" s="1"/>
    </row>
    <row r="691876" spans="1:4" x14ac:dyDescent="0.35">
      <c r="A691876" s="1"/>
      <c r="B691876" s="1"/>
      <c r="C691876" s="1"/>
      <c r="D691876" s="1"/>
    </row>
    <row r="691895" spans="1:4" x14ac:dyDescent="0.35">
      <c r="A691895" s="1"/>
      <c r="B691895" s="1"/>
      <c r="C691895" s="1"/>
      <c r="D691895" s="1"/>
    </row>
    <row r="691914" spans="1:4" x14ac:dyDescent="0.35">
      <c r="A691914" s="1"/>
      <c r="B691914" s="1"/>
      <c r="C691914" s="1"/>
      <c r="D691914" s="1"/>
    </row>
    <row r="691933" spans="1:4" x14ac:dyDescent="0.35">
      <c r="A691933" s="1"/>
      <c r="B691933" s="1"/>
      <c r="C691933" s="1"/>
      <c r="D691933" s="1"/>
    </row>
    <row r="691952" spans="1:4" x14ac:dyDescent="0.35">
      <c r="A691952" s="1"/>
      <c r="B691952" s="1"/>
      <c r="C691952" s="1"/>
      <c r="D691952" s="1"/>
    </row>
    <row r="691971" spans="1:4" x14ac:dyDescent="0.35">
      <c r="A691971" s="1"/>
      <c r="B691971" s="1"/>
      <c r="C691971" s="1"/>
      <c r="D691971" s="1"/>
    </row>
    <row r="691990" spans="1:4" x14ac:dyDescent="0.35">
      <c r="A691990" s="1"/>
      <c r="B691990" s="1"/>
      <c r="C691990" s="1"/>
      <c r="D691990" s="1"/>
    </row>
    <row r="692009" spans="1:4" x14ac:dyDescent="0.35">
      <c r="A692009" s="1"/>
      <c r="B692009" s="1"/>
      <c r="C692009" s="1"/>
      <c r="D692009" s="1"/>
    </row>
    <row r="692028" spans="1:4" x14ac:dyDescent="0.35">
      <c r="A692028" s="1"/>
      <c r="B692028" s="1"/>
      <c r="C692028" s="1"/>
      <c r="D692028" s="1"/>
    </row>
    <row r="692047" spans="1:4" x14ac:dyDescent="0.35">
      <c r="A692047" s="1"/>
      <c r="B692047" s="1"/>
      <c r="C692047" s="1"/>
      <c r="D692047" s="1"/>
    </row>
    <row r="692066" spans="1:4" x14ac:dyDescent="0.35">
      <c r="A692066" s="1"/>
      <c r="B692066" s="1"/>
      <c r="C692066" s="1"/>
      <c r="D692066" s="1"/>
    </row>
    <row r="692085" spans="1:4" x14ac:dyDescent="0.35">
      <c r="A692085" s="1"/>
      <c r="B692085" s="1"/>
      <c r="C692085" s="1"/>
      <c r="D692085" s="1"/>
    </row>
    <row r="692104" spans="1:4" x14ac:dyDescent="0.35">
      <c r="A692104" s="1"/>
      <c r="B692104" s="1"/>
      <c r="C692104" s="1"/>
      <c r="D692104" s="1"/>
    </row>
    <row r="692123" spans="1:4" x14ac:dyDescent="0.35">
      <c r="A692123" s="1"/>
      <c r="B692123" s="1"/>
      <c r="C692123" s="1"/>
      <c r="D692123" s="1"/>
    </row>
    <row r="692142" spans="1:4" x14ac:dyDescent="0.35">
      <c r="A692142" s="1"/>
      <c r="B692142" s="1"/>
      <c r="C692142" s="1"/>
      <c r="D692142" s="1"/>
    </row>
    <row r="692161" spans="1:4" x14ac:dyDescent="0.35">
      <c r="A692161" s="1"/>
      <c r="B692161" s="1"/>
      <c r="C692161" s="1"/>
      <c r="D692161" s="1"/>
    </row>
    <row r="692180" spans="1:4" x14ac:dyDescent="0.35">
      <c r="A692180" s="1"/>
      <c r="B692180" s="1"/>
      <c r="C692180" s="1"/>
      <c r="D692180" s="1"/>
    </row>
    <row r="692199" spans="1:4" x14ac:dyDescent="0.35">
      <c r="A692199" s="1"/>
      <c r="B692199" s="1"/>
      <c r="C692199" s="1"/>
      <c r="D692199" s="1"/>
    </row>
    <row r="692218" spans="1:4" x14ac:dyDescent="0.35">
      <c r="A692218" s="1"/>
      <c r="B692218" s="1"/>
      <c r="C692218" s="1"/>
      <c r="D692218" s="1"/>
    </row>
    <row r="692237" spans="1:4" x14ac:dyDescent="0.35">
      <c r="A692237" s="1"/>
      <c r="B692237" s="1"/>
      <c r="C692237" s="1"/>
      <c r="D692237" s="1"/>
    </row>
    <row r="692256" spans="1:4" x14ac:dyDescent="0.35">
      <c r="A692256" s="1"/>
      <c r="B692256" s="1"/>
      <c r="C692256" s="1"/>
      <c r="D692256" s="1"/>
    </row>
    <row r="692275" spans="1:4" x14ac:dyDescent="0.35">
      <c r="A692275" s="1"/>
      <c r="B692275" s="1"/>
      <c r="C692275" s="1"/>
      <c r="D692275" s="1"/>
    </row>
    <row r="692294" spans="1:4" x14ac:dyDescent="0.35">
      <c r="A692294" s="1"/>
      <c r="B692294" s="1"/>
      <c r="C692294" s="1"/>
      <c r="D692294" s="1"/>
    </row>
    <row r="692313" spans="1:4" x14ac:dyDescent="0.35">
      <c r="A692313" s="1"/>
      <c r="B692313" s="1"/>
      <c r="C692313" s="1"/>
      <c r="D692313" s="1"/>
    </row>
    <row r="692332" spans="1:4" x14ac:dyDescent="0.35">
      <c r="A692332" s="1"/>
      <c r="B692332" s="1"/>
      <c r="C692332" s="1"/>
      <c r="D692332" s="1"/>
    </row>
    <row r="692351" spans="1:4" x14ac:dyDescent="0.35">
      <c r="A692351" s="1"/>
      <c r="B692351" s="1"/>
      <c r="C692351" s="1"/>
      <c r="D692351" s="1"/>
    </row>
    <row r="692370" spans="1:4" x14ac:dyDescent="0.35">
      <c r="A692370" s="1"/>
      <c r="B692370" s="1"/>
      <c r="C692370" s="1"/>
      <c r="D692370" s="1"/>
    </row>
    <row r="692389" spans="1:4" x14ac:dyDescent="0.35">
      <c r="A692389" s="1"/>
      <c r="B692389" s="1"/>
      <c r="C692389" s="1"/>
      <c r="D692389" s="1"/>
    </row>
    <row r="692408" spans="1:4" x14ac:dyDescent="0.35">
      <c r="A692408" s="1"/>
      <c r="B692408" s="1"/>
      <c r="C692408" s="1"/>
      <c r="D692408" s="1"/>
    </row>
    <row r="692427" spans="1:4" x14ac:dyDescent="0.35">
      <c r="A692427" s="1"/>
      <c r="B692427" s="1"/>
      <c r="C692427" s="1"/>
      <c r="D692427" s="1"/>
    </row>
    <row r="692446" spans="1:4" x14ac:dyDescent="0.35">
      <c r="A692446" s="1"/>
      <c r="B692446" s="1"/>
      <c r="C692446" s="1"/>
      <c r="D692446" s="1"/>
    </row>
    <row r="692465" spans="1:4" x14ac:dyDescent="0.35">
      <c r="A692465" s="1"/>
      <c r="B692465" s="1"/>
      <c r="C692465" s="1"/>
      <c r="D692465" s="1"/>
    </row>
    <row r="692484" spans="1:4" x14ac:dyDescent="0.35">
      <c r="A692484" s="1"/>
      <c r="B692484" s="1"/>
      <c r="C692484" s="1"/>
      <c r="D692484" s="1"/>
    </row>
    <row r="692503" spans="1:4" x14ac:dyDescent="0.35">
      <c r="A692503" s="1"/>
      <c r="B692503" s="1"/>
      <c r="C692503" s="1"/>
      <c r="D692503" s="1"/>
    </row>
    <row r="692522" spans="1:4" x14ac:dyDescent="0.35">
      <c r="A692522" s="1"/>
      <c r="B692522" s="1"/>
      <c r="C692522" s="1"/>
      <c r="D692522" s="1"/>
    </row>
    <row r="692541" spans="1:4" x14ac:dyDescent="0.35">
      <c r="A692541" s="1"/>
      <c r="B692541" s="1"/>
      <c r="C692541" s="1"/>
      <c r="D692541" s="1"/>
    </row>
    <row r="692560" spans="1:4" x14ac:dyDescent="0.35">
      <c r="A692560" s="1"/>
      <c r="B692560" s="1"/>
      <c r="C692560" s="1"/>
      <c r="D692560" s="1"/>
    </row>
    <row r="692579" spans="1:4" x14ac:dyDescent="0.35">
      <c r="A692579" s="1"/>
      <c r="B692579" s="1"/>
      <c r="C692579" s="1"/>
      <c r="D692579" s="1"/>
    </row>
    <row r="692598" spans="1:4" x14ac:dyDescent="0.35">
      <c r="A692598" s="1"/>
      <c r="B692598" s="1"/>
      <c r="C692598" s="1"/>
      <c r="D692598" s="1"/>
    </row>
    <row r="692617" spans="1:4" x14ac:dyDescent="0.35">
      <c r="A692617" s="1"/>
      <c r="B692617" s="1"/>
      <c r="C692617" s="1"/>
      <c r="D692617" s="1"/>
    </row>
    <row r="692636" spans="1:4" x14ac:dyDescent="0.35">
      <c r="A692636" s="1"/>
      <c r="B692636" s="1"/>
      <c r="C692636" s="1"/>
      <c r="D692636" s="1"/>
    </row>
    <row r="692655" spans="1:4" x14ac:dyDescent="0.35">
      <c r="A692655" s="1"/>
      <c r="B692655" s="1"/>
      <c r="C692655" s="1"/>
      <c r="D692655" s="1"/>
    </row>
    <row r="692674" spans="1:4" x14ac:dyDescent="0.35">
      <c r="A692674" s="1"/>
      <c r="B692674" s="1"/>
      <c r="C692674" s="1"/>
      <c r="D692674" s="1"/>
    </row>
    <row r="692693" spans="1:4" x14ac:dyDescent="0.35">
      <c r="A692693" s="1"/>
      <c r="B692693" s="1"/>
      <c r="C692693" s="1"/>
      <c r="D692693" s="1"/>
    </row>
    <row r="692712" spans="1:4" x14ac:dyDescent="0.35">
      <c r="A692712" s="1"/>
      <c r="B692712" s="1"/>
      <c r="C692712" s="1"/>
      <c r="D692712" s="1"/>
    </row>
    <row r="692731" spans="1:4" x14ac:dyDescent="0.35">
      <c r="A692731" s="1"/>
      <c r="B692731" s="1"/>
      <c r="C692731" s="1"/>
      <c r="D692731" s="1"/>
    </row>
    <row r="692750" spans="1:4" x14ac:dyDescent="0.35">
      <c r="A692750" s="1"/>
      <c r="B692750" s="1"/>
      <c r="C692750" s="1"/>
      <c r="D692750" s="1"/>
    </row>
    <row r="692769" spans="1:4" x14ac:dyDescent="0.35">
      <c r="A692769" s="1"/>
      <c r="B692769" s="1"/>
      <c r="C692769" s="1"/>
      <c r="D692769" s="1"/>
    </row>
    <row r="692788" spans="1:4" x14ac:dyDescent="0.35">
      <c r="A692788" s="1"/>
      <c r="B692788" s="1"/>
      <c r="C692788" s="1"/>
      <c r="D692788" s="1"/>
    </row>
    <row r="692807" spans="1:4" x14ac:dyDescent="0.35">
      <c r="A692807" s="1"/>
      <c r="B692807" s="1"/>
      <c r="C692807" s="1"/>
      <c r="D692807" s="1"/>
    </row>
    <row r="692826" spans="1:4" x14ac:dyDescent="0.35">
      <c r="A692826" s="1"/>
      <c r="B692826" s="1"/>
      <c r="C692826" s="1"/>
      <c r="D692826" s="1"/>
    </row>
    <row r="692845" spans="1:4" x14ac:dyDescent="0.35">
      <c r="A692845" s="1"/>
      <c r="B692845" s="1"/>
      <c r="C692845" s="1"/>
      <c r="D692845" s="1"/>
    </row>
    <row r="692864" spans="1:4" x14ac:dyDescent="0.35">
      <c r="A692864" s="1"/>
      <c r="B692864" s="1"/>
      <c r="C692864" s="1"/>
      <c r="D692864" s="1"/>
    </row>
    <row r="692883" spans="1:4" x14ac:dyDescent="0.35">
      <c r="A692883" s="1"/>
      <c r="B692883" s="1"/>
      <c r="C692883" s="1"/>
      <c r="D692883" s="1"/>
    </row>
    <row r="692902" spans="1:4" x14ac:dyDescent="0.35">
      <c r="A692902" s="1"/>
      <c r="B692902" s="1"/>
      <c r="C692902" s="1"/>
      <c r="D692902" s="1"/>
    </row>
    <row r="692921" spans="1:4" x14ac:dyDescent="0.35">
      <c r="A692921" s="1"/>
      <c r="B692921" s="1"/>
      <c r="C692921" s="1"/>
      <c r="D692921" s="1"/>
    </row>
    <row r="692940" spans="1:4" x14ac:dyDescent="0.35">
      <c r="A692940" s="1"/>
      <c r="B692940" s="1"/>
      <c r="C692940" s="1"/>
      <c r="D692940" s="1"/>
    </row>
    <row r="692959" spans="1:4" x14ac:dyDescent="0.35">
      <c r="A692959" s="1"/>
      <c r="B692959" s="1"/>
      <c r="C692959" s="1"/>
      <c r="D692959" s="1"/>
    </row>
    <row r="692978" spans="1:4" x14ac:dyDescent="0.35">
      <c r="A692978" s="1"/>
      <c r="B692978" s="1"/>
      <c r="C692978" s="1"/>
      <c r="D692978" s="1"/>
    </row>
    <row r="692997" spans="1:4" x14ac:dyDescent="0.35">
      <c r="A692997" s="1"/>
      <c r="B692997" s="1"/>
      <c r="C692997" s="1"/>
      <c r="D692997" s="1"/>
    </row>
    <row r="693016" spans="1:4" x14ac:dyDescent="0.35">
      <c r="A693016" s="1"/>
      <c r="B693016" s="1"/>
      <c r="C693016" s="1"/>
      <c r="D693016" s="1"/>
    </row>
    <row r="693035" spans="1:4" x14ac:dyDescent="0.35">
      <c r="A693035" s="1"/>
      <c r="B693035" s="1"/>
      <c r="C693035" s="1"/>
      <c r="D693035" s="1"/>
    </row>
    <row r="693054" spans="1:4" x14ac:dyDescent="0.35">
      <c r="A693054" s="1"/>
      <c r="B693054" s="1"/>
      <c r="C693054" s="1"/>
      <c r="D693054" s="1"/>
    </row>
    <row r="693073" spans="1:4" x14ac:dyDescent="0.35">
      <c r="A693073" s="1"/>
      <c r="B693073" s="1"/>
      <c r="C693073" s="1"/>
      <c r="D693073" s="1"/>
    </row>
    <row r="693092" spans="1:4" x14ac:dyDescent="0.35">
      <c r="A693092" s="1"/>
      <c r="B693092" s="1"/>
      <c r="C693092" s="1"/>
      <c r="D693092" s="1"/>
    </row>
    <row r="693111" spans="1:4" x14ac:dyDescent="0.35">
      <c r="A693111" s="1"/>
      <c r="B693111" s="1"/>
      <c r="C693111" s="1"/>
      <c r="D693111" s="1"/>
    </row>
    <row r="693130" spans="1:4" x14ac:dyDescent="0.35">
      <c r="A693130" s="1"/>
      <c r="B693130" s="1"/>
      <c r="C693130" s="1"/>
      <c r="D693130" s="1"/>
    </row>
    <row r="693149" spans="1:4" x14ac:dyDescent="0.35">
      <c r="A693149" s="1"/>
      <c r="B693149" s="1"/>
      <c r="C693149" s="1"/>
      <c r="D693149" s="1"/>
    </row>
    <row r="693168" spans="1:4" x14ac:dyDescent="0.35">
      <c r="A693168" s="1"/>
      <c r="B693168" s="1"/>
      <c r="C693168" s="1"/>
      <c r="D693168" s="1"/>
    </row>
    <row r="693187" spans="1:4" x14ac:dyDescent="0.35">
      <c r="A693187" s="1"/>
      <c r="B693187" s="1"/>
      <c r="C693187" s="1"/>
      <c r="D693187" s="1"/>
    </row>
    <row r="693206" spans="1:4" x14ac:dyDescent="0.35">
      <c r="A693206" s="1"/>
      <c r="B693206" s="1"/>
      <c r="C693206" s="1"/>
      <c r="D693206" s="1"/>
    </row>
    <row r="693225" spans="1:4" x14ac:dyDescent="0.35">
      <c r="A693225" s="1"/>
      <c r="B693225" s="1"/>
      <c r="C693225" s="1"/>
      <c r="D693225" s="1"/>
    </row>
    <row r="693244" spans="1:4" x14ac:dyDescent="0.35">
      <c r="A693244" s="1"/>
      <c r="B693244" s="1"/>
      <c r="C693244" s="1"/>
      <c r="D693244" s="1"/>
    </row>
    <row r="693263" spans="1:4" x14ac:dyDescent="0.35">
      <c r="A693263" s="1"/>
      <c r="B693263" s="1"/>
      <c r="C693263" s="1"/>
      <c r="D693263" s="1"/>
    </row>
    <row r="693282" spans="1:4" x14ac:dyDescent="0.35">
      <c r="A693282" s="1"/>
      <c r="B693282" s="1"/>
      <c r="C693282" s="1"/>
      <c r="D693282" s="1"/>
    </row>
    <row r="693301" spans="1:4" x14ac:dyDescent="0.35">
      <c r="A693301" s="1"/>
      <c r="B693301" s="1"/>
      <c r="C693301" s="1"/>
      <c r="D693301" s="1"/>
    </row>
    <row r="693320" spans="1:4" x14ac:dyDescent="0.35">
      <c r="A693320" s="1"/>
      <c r="B693320" s="1"/>
      <c r="C693320" s="1"/>
      <c r="D693320" s="1"/>
    </row>
    <row r="693339" spans="1:4" x14ac:dyDescent="0.35">
      <c r="A693339" s="1"/>
      <c r="B693339" s="1"/>
      <c r="C693339" s="1"/>
      <c r="D693339" s="1"/>
    </row>
    <row r="693358" spans="1:4" x14ac:dyDescent="0.35">
      <c r="A693358" s="1"/>
      <c r="B693358" s="1"/>
      <c r="C693358" s="1"/>
      <c r="D693358" s="1"/>
    </row>
    <row r="693377" spans="1:4" x14ac:dyDescent="0.35">
      <c r="A693377" s="1"/>
      <c r="B693377" s="1"/>
      <c r="C693377" s="1"/>
      <c r="D693377" s="1"/>
    </row>
    <row r="693396" spans="1:4" x14ac:dyDescent="0.35">
      <c r="A693396" s="1"/>
      <c r="B693396" s="1"/>
      <c r="C693396" s="1"/>
      <c r="D693396" s="1"/>
    </row>
    <row r="693415" spans="1:4" x14ac:dyDescent="0.35">
      <c r="A693415" s="1"/>
      <c r="B693415" s="1"/>
      <c r="C693415" s="1"/>
      <c r="D693415" s="1"/>
    </row>
    <row r="693434" spans="1:4" x14ac:dyDescent="0.35">
      <c r="A693434" s="1"/>
      <c r="B693434" s="1"/>
      <c r="C693434" s="1"/>
      <c r="D693434" s="1"/>
    </row>
    <row r="693453" spans="1:4" x14ac:dyDescent="0.35">
      <c r="A693453" s="1"/>
      <c r="B693453" s="1"/>
      <c r="C693453" s="1"/>
      <c r="D693453" s="1"/>
    </row>
    <row r="693472" spans="1:4" x14ac:dyDescent="0.35">
      <c r="A693472" s="1"/>
      <c r="B693472" s="1"/>
      <c r="C693472" s="1"/>
      <c r="D693472" s="1"/>
    </row>
    <row r="693491" spans="1:4" x14ac:dyDescent="0.35">
      <c r="A693491" s="1"/>
      <c r="B693491" s="1"/>
      <c r="C693491" s="1"/>
      <c r="D693491" s="1"/>
    </row>
    <row r="693510" spans="1:4" x14ac:dyDescent="0.35">
      <c r="A693510" s="1"/>
      <c r="B693510" s="1"/>
      <c r="C693510" s="1"/>
      <c r="D693510" s="1"/>
    </row>
    <row r="693529" spans="1:4" x14ac:dyDescent="0.35">
      <c r="A693529" s="1"/>
      <c r="B693529" s="1"/>
      <c r="C693529" s="1"/>
      <c r="D693529" s="1"/>
    </row>
    <row r="693548" spans="1:4" x14ac:dyDescent="0.35">
      <c r="A693548" s="1"/>
      <c r="B693548" s="1"/>
      <c r="C693548" s="1"/>
      <c r="D693548" s="1"/>
    </row>
    <row r="693567" spans="1:4" x14ac:dyDescent="0.35">
      <c r="A693567" s="1"/>
      <c r="B693567" s="1"/>
      <c r="C693567" s="1"/>
      <c r="D693567" s="1"/>
    </row>
    <row r="693586" spans="1:4" x14ac:dyDescent="0.35">
      <c r="A693586" s="1"/>
      <c r="B693586" s="1"/>
      <c r="C693586" s="1"/>
      <c r="D693586" s="1"/>
    </row>
    <row r="693605" spans="1:4" x14ac:dyDescent="0.35">
      <c r="A693605" s="1"/>
      <c r="B693605" s="1"/>
      <c r="C693605" s="1"/>
      <c r="D693605" s="1"/>
    </row>
    <row r="693624" spans="1:4" x14ac:dyDescent="0.35">
      <c r="A693624" s="1"/>
      <c r="B693624" s="1"/>
      <c r="C693624" s="1"/>
      <c r="D693624" s="1"/>
    </row>
    <row r="693643" spans="1:4" x14ac:dyDescent="0.35">
      <c r="A693643" s="1"/>
      <c r="B693643" s="1"/>
      <c r="C693643" s="1"/>
      <c r="D693643" s="1"/>
    </row>
    <row r="693662" spans="1:4" x14ac:dyDescent="0.35">
      <c r="A693662" s="1"/>
      <c r="B693662" s="1"/>
      <c r="C693662" s="1"/>
      <c r="D693662" s="1"/>
    </row>
    <row r="693681" spans="1:4" x14ac:dyDescent="0.35">
      <c r="A693681" s="1"/>
      <c r="B693681" s="1"/>
      <c r="C693681" s="1"/>
      <c r="D693681" s="1"/>
    </row>
    <row r="693700" spans="1:4" x14ac:dyDescent="0.35">
      <c r="A693700" s="1"/>
      <c r="B693700" s="1"/>
      <c r="C693700" s="1"/>
      <c r="D693700" s="1"/>
    </row>
    <row r="693719" spans="1:4" x14ac:dyDescent="0.35">
      <c r="A693719" s="1"/>
      <c r="B693719" s="1"/>
      <c r="C693719" s="1"/>
      <c r="D693719" s="1"/>
    </row>
    <row r="693738" spans="1:4" x14ac:dyDescent="0.35">
      <c r="A693738" s="1"/>
      <c r="B693738" s="1"/>
      <c r="C693738" s="1"/>
      <c r="D693738" s="1"/>
    </row>
    <row r="693757" spans="1:4" x14ac:dyDescent="0.35">
      <c r="A693757" s="1"/>
      <c r="B693757" s="1"/>
      <c r="C693757" s="1"/>
      <c r="D693757" s="1"/>
    </row>
    <row r="693776" spans="1:4" x14ac:dyDescent="0.35">
      <c r="A693776" s="1"/>
      <c r="B693776" s="1"/>
      <c r="C693776" s="1"/>
      <c r="D693776" s="1"/>
    </row>
    <row r="693795" spans="1:4" x14ac:dyDescent="0.35">
      <c r="A693795" s="1"/>
      <c r="B693795" s="1"/>
      <c r="C693795" s="1"/>
      <c r="D693795" s="1"/>
    </row>
    <row r="693814" spans="1:4" x14ac:dyDescent="0.35">
      <c r="A693814" s="1"/>
      <c r="B693814" s="1"/>
      <c r="C693814" s="1"/>
      <c r="D693814" s="1"/>
    </row>
    <row r="693833" spans="1:4" x14ac:dyDescent="0.35">
      <c r="A693833" s="1"/>
      <c r="B693833" s="1"/>
      <c r="C693833" s="1"/>
      <c r="D693833" s="1"/>
    </row>
    <row r="693852" spans="1:4" x14ac:dyDescent="0.35">
      <c r="A693852" s="1"/>
      <c r="B693852" s="1"/>
      <c r="C693852" s="1"/>
      <c r="D693852" s="1"/>
    </row>
    <row r="693871" spans="1:4" x14ac:dyDescent="0.35">
      <c r="A693871" s="1"/>
      <c r="B693871" s="1"/>
      <c r="C693871" s="1"/>
      <c r="D693871" s="1"/>
    </row>
    <row r="693890" spans="1:4" x14ac:dyDescent="0.35">
      <c r="A693890" s="1"/>
      <c r="B693890" s="1"/>
      <c r="C693890" s="1"/>
      <c r="D693890" s="1"/>
    </row>
    <row r="693909" spans="1:4" x14ac:dyDescent="0.35">
      <c r="A693909" s="1"/>
      <c r="B693909" s="1"/>
      <c r="C693909" s="1"/>
      <c r="D693909" s="1"/>
    </row>
    <row r="693928" spans="1:4" x14ac:dyDescent="0.35">
      <c r="A693928" s="1"/>
      <c r="B693928" s="1"/>
      <c r="C693928" s="1"/>
      <c r="D693928" s="1"/>
    </row>
    <row r="693947" spans="1:4" x14ac:dyDescent="0.35">
      <c r="A693947" s="1"/>
      <c r="B693947" s="1"/>
      <c r="C693947" s="1"/>
      <c r="D693947" s="1"/>
    </row>
    <row r="693966" spans="1:4" x14ac:dyDescent="0.35">
      <c r="A693966" s="1"/>
      <c r="B693966" s="1"/>
      <c r="C693966" s="1"/>
      <c r="D693966" s="1"/>
    </row>
    <row r="693985" spans="1:4" x14ac:dyDescent="0.35">
      <c r="A693985" s="1"/>
      <c r="B693985" s="1"/>
      <c r="C693985" s="1"/>
      <c r="D693985" s="1"/>
    </row>
    <row r="694004" spans="1:4" x14ac:dyDescent="0.35">
      <c r="A694004" s="1"/>
      <c r="B694004" s="1"/>
      <c r="C694004" s="1"/>
      <c r="D694004" s="1"/>
    </row>
    <row r="694023" spans="1:4" x14ac:dyDescent="0.35">
      <c r="A694023" s="1"/>
      <c r="B694023" s="1"/>
      <c r="C694023" s="1"/>
      <c r="D694023" s="1"/>
    </row>
    <row r="694042" spans="1:4" x14ac:dyDescent="0.35">
      <c r="A694042" s="1"/>
      <c r="B694042" s="1"/>
      <c r="C694042" s="1"/>
      <c r="D694042" s="1"/>
    </row>
    <row r="694061" spans="1:4" x14ac:dyDescent="0.35">
      <c r="A694061" s="1"/>
      <c r="B694061" s="1"/>
      <c r="C694061" s="1"/>
      <c r="D694061" s="1"/>
    </row>
    <row r="694080" spans="1:4" x14ac:dyDescent="0.35">
      <c r="A694080" s="1"/>
      <c r="B694080" s="1"/>
      <c r="C694080" s="1"/>
      <c r="D694080" s="1"/>
    </row>
    <row r="694099" spans="1:4" x14ac:dyDescent="0.35">
      <c r="A694099" s="1"/>
      <c r="B694099" s="1"/>
      <c r="C694099" s="1"/>
      <c r="D694099" s="1"/>
    </row>
    <row r="694118" spans="1:4" x14ac:dyDescent="0.35">
      <c r="A694118" s="1"/>
      <c r="B694118" s="1"/>
      <c r="C694118" s="1"/>
      <c r="D694118" s="1"/>
    </row>
    <row r="694137" spans="1:4" x14ac:dyDescent="0.35">
      <c r="A694137" s="1"/>
      <c r="B694137" s="1"/>
      <c r="C694137" s="1"/>
      <c r="D694137" s="1"/>
    </row>
    <row r="694156" spans="1:4" x14ac:dyDescent="0.35">
      <c r="A694156" s="1"/>
      <c r="B694156" s="1"/>
      <c r="C694156" s="1"/>
      <c r="D694156" s="1"/>
    </row>
    <row r="694175" spans="1:4" x14ac:dyDescent="0.35">
      <c r="A694175" s="1"/>
      <c r="B694175" s="1"/>
      <c r="C694175" s="1"/>
      <c r="D694175" s="1"/>
    </row>
    <row r="694194" spans="1:4" x14ac:dyDescent="0.35">
      <c r="A694194" s="1"/>
      <c r="B694194" s="1"/>
      <c r="C694194" s="1"/>
      <c r="D694194" s="1"/>
    </row>
    <row r="694213" spans="1:4" x14ac:dyDescent="0.35">
      <c r="A694213" s="1"/>
      <c r="B694213" s="1"/>
      <c r="C694213" s="1"/>
      <c r="D694213" s="1"/>
    </row>
    <row r="694232" spans="1:4" x14ac:dyDescent="0.35">
      <c r="A694232" s="1"/>
      <c r="B694232" s="1"/>
      <c r="C694232" s="1"/>
      <c r="D694232" s="1"/>
    </row>
    <row r="694251" spans="1:4" x14ac:dyDescent="0.35">
      <c r="A694251" s="1"/>
      <c r="B694251" s="1"/>
      <c r="C694251" s="1"/>
      <c r="D694251" s="1"/>
    </row>
    <row r="694270" spans="1:4" x14ac:dyDescent="0.35">
      <c r="A694270" s="1"/>
      <c r="B694270" s="1"/>
      <c r="C694270" s="1"/>
      <c r="D694270" s="1"/>
    </row>
    <row r="694289" spans="1:4" x14ac:dyDescent="0.35">
      <c r="A694289" s="1"/>
      <c r="B694289" s="1"/>
      <c r="C694289" s="1"/>
      <c r="D694289" s="1"/>
    </row>
    <row r="694308" spans="1:4" x14ac:dyDescent="0.35">
      <c r="A694308" s="1"/>
      <c r="B694308" s="1"/>
      <c r="C694308" s="1"/>
      <c r="D694308" s="1"/>
    </row>
    <row r="694327" spans="1:4" x14ac:dyDescent="0.35">
      <c r="A694327" s="1"/>
      <c r="B694327" s="1"/>
      <c r="C694327" s="1"/>
      <c r="D694327" s="1"/>
    </row>
    <row r="694346" spans="1:4" x14ac:dyDescent="0.35">
      <c r="A694346" s="1"/>
      <c r="B694346" s="1"/>
      <c r="C694346" s="1"/>
      <c r="D694346" s="1"/>
    </row>
    <row r="694365" spans="1:4" x14ac:dyDescent="0.35">
      <c r="A694365" s="1"/>
      <c r="B694365" s="1"/>
      <c r="C694365" s="1"/>
      <c r="D694365" s="1"/>
    </row>
    <row r="694384" spans="1:4" x14ac:dyDescent="0.35">
      <c r="A694384" s="1"/>
      <c r="B694384" s="1"/>
      <c r="C694384" s="1"/>
      <c r="D694384" s="1"/>
    </row>
    <row r="694403" spans="1:4" x14ac:dyDescent="0.35">
      <c r="A694403" s="1"/>
      <c r="B694403" s="1"/>
      <c r="C694403" s="1"/>
      <c r="D694403" s="1"/>
    </row>
    <row r="694422" spans="1:4" x14ac:dyDescent="0.35">
      <c r="A694422" s="1"/>
      <c r="B694422" s="1"/>
      <c r="C694422" s="1"/>
      <c r="D694422" s="1"/>
    </row>
    <row r="694441" spans="1:4" x14ac:dyDescent="0.35">
      <c r="A694441" s="1"/>
      <c r="B694441" s="1"/>
      <c r="C694441" s="1"/>
      <c r="D694441" s="1"/>
    </row>
    <row r="694460" spans="1:4" x14ac:dyDescent="0.35">
      <c r="A694460" s="1"/>
      <c r="B694460" s="1"/>
      <c r="C694460" s="1"/>
      <c r="D694460" s="1"/>
    </row>
    <row r="694479" spans="1:4" x14ac:dyDescent="0.35">
      <c r="A694479" s="1"/>
      <c r="B694479" s="1"/>
      <c r="C694479" s="1"/>
      <c r="D694479" s="1"/>
    </row>
    <row r="694498" spans="1:4" x14ac:dyDescent="0.35">
      <c r="A694498" s="1"/>
      <c r="B694498" s="1"/>
      <c r="C694498" s="1"/>
      <c r="D694498" s="1"/>
    </row>
    <row r="694517" spans="1:4" x14ac:dyDescent="0.35">
      <c r="A694517" s="1"/>
      <c r="B694517" s="1"/>
      <c r="C694517" s="1"/>
      <c r="D694517" s="1"/>
    </row>
    <row r="694536" spans="1:4" x14ac:dyDescent="0.35">
      <c r="A694536" s="1"/>
      <c r="B694536" s="1"/>
      <c r="C694536" s="1"/>
      <c r="D694536" s="1"/>
    </row>
    <row r="694555" spans="1:4" x14ac:dyDescent="0.35">
      <c r="A694555" s="1"/>
      <c r="B694555" s="1"/>
      <c r="C694555" s="1"/>
      <c r="D694555" s="1"/>
    </row>
    <row r="694574" spans="1:4" x14ac:dyDescent="0.35">
      <c r="A694574" s="1"/>
      <c r="B694574" s="1"/>
      <c r="C694574" s="1"/>
      <c r="D694574" s="1"/>
    </row>
    <row r="694593" spans="1:4" x14ac:dyDescent="0.35">
      <c r="A694593" s="1"/>
      <c r="B694593" s="1"/>
      <c r="C694593" s="1"/>
      <c r="D694593" s="1"/>
    </row>
    <row r="694612" spans="1:4" x14ac:dyDescent="0.35">
      <c r="A694612" s="1"/>
      <c r="B694612" s="1"/>
      <c r="C694612" s="1"/>
      <c r="D694612" s="1"/>
    </row>
    <row r="694631" spans="1:4" x14ac:dyDescent="0.35">
      <c r="A694631" s="1"/>
      <c r="B694631" s="1"/>
      <c r="C694631" s="1"/>
      <c r="D694631" s="1"/>
    </row>
    <row r="694650" spans="1:4" x14ac:dyDescent="0.35">
      <c r="A694650" s="1"/>
      <c r="B694650" s="1"/>
      <c r="C694650" s="1"/>
      <c r="D694650" s="1"/>
    </row>
    <row r="694669" spans="1:4" x14ac:dyDescent="0.35">
      <c r="A694669" s="1"/>
      <c r="B694669" s="1"/>
      <c r="C694669" s="1"/>
      <c r="D694669" s="1"/>
    </row>
    <row r="694688" spans="1:4" x14ac:dyDescent="0.35">
      <c r="A694688" s="1"/>
      <c r="B694688" s="1"/>
      <c r="C694688" s="1"/>
      <c r="D694688" s="1"/>
    </row>
    <row r="694707" spans="1:4" x14ac:dyDescent="0.35">
      <c r="A694707" s="1"/>
      <c r="B694707" s="1"/>
      <c r="C694707" s="1"/>
      <c r="D694707" s="1"/>
    </row>
    <row r="694726" spans="1:4" x14ac:dyDescent="0.35">
      <c r="A694726" s="1"/>
      <c r="B694726" s="1"/>
      <c r="C694726" s="1"/>
      <c r="D694726" s="1"/>
    </row>
    <row r="694745" spans="1:4" x14ac:dyDescent="0.35">
      <c r="A694745" s="1"/>
      <c r="B694745" s="1"/>
      <c r="C694745" s="1"/>
      <c r="D694745" s="1"/>
    </row>
    <row r="694764" spans="1:4" x14ac:dyDescent="0.35">
      <c r="A694764" s="1"/>
      <c r="B694764" s="1"/>
      <c r="C694764" s="1"/>
      <c r="D694764" s="1"/>
    </row>
    <row r="694783" spans="1:4" x14ac:dyDescent="0.35">
      <c r="A694783" s="1"/>
      <c r="B694783" s="1"/>
      <c r="C694783" s="1"/>
      <c r="D694783" s="1"/>
    </row>
    <row r="694802" spans="1:4" x14ac:dyDescent="0.35">
      <c r="A694802" s="1"/>
      <c r="B694802" s="1"/>
      <c r="C694802" s="1"/>
      <c r="D694802" s="1"/>
    </row>
    <row r="694821" spans="1:4" x14ac:dyDescent="0.35">
      <c r="A694821" s="1"/>
      <c r="B694821" s="1"/>
      <c r="C694821" s="1"/>
      <c r="D694821" s="1"/>
    </row>
    <row r="694840" spans="1:4" x14ac:dyDescent="0.35">
      <c r="A694840" s="1"/>
      <c r="B694840" s="1"/>
      <c r="C694840" s="1"/>
      <c r="D694840" s="1"/>
    </row>
    <row r="694859" spans="1:4" x14ac:dyDescent="0.35">
      <c r="A694859" s="1"/>
      <c r="B694859" s="1"/>
      <c r="C694859" s="1"/>
      <c r="D694859" s="1"/>
    </row>
    <row r="694878" spans="1:4" x14ac:dyDescent="0.35">
      <c r="A694878" s="1"/>
      <c r="B694878" s="1"/>
      <c r="C694878" s="1"/>
      <c r="D694878" s="1"/>
    </row>
    <row r="694897" spans="1:4" x14ac:dyDescent="0.35">
      <c r="A694897" s="1"/>
      <c r="B694897" s="1"/>
      <c r="C694897" s="1"/>
      <c r="D694897" s="1"/>
    </row>
    <row r="694916" spans="1:4" x14ac:dyDescent="0.35">
      <c r="A694916" s="1"/>
      <c r="B694916" s="1"/>
      <c r="C694916" s="1"/>
      <c r="D694916" s="1"/>
    </row>
    <row r="694935" spans="1:4" x14ac:dyDescent="0.35">
      <c r="A694935" s="1"/>
      <c r="B694935" s="1"/>
      <c r="C694935" s="1"/>
      <c r="D694935" s="1"/>
    </row>
    <row r="694954" spans="1:4" x14ac:dyDescent="0.35">
      <c r="A694954" s="1"/>
      <c r="B694954" s="1"/>
      <c r="C694954" s="1"/>
      <c r="D694954" s="1"/>
    </row>
    <row r="694973" spans="1:4" x14ac:dyDescent="0.35">
      <c r="A694973" s="1"/>
      <c r="B694973" s="1"/>
      <c r="C694973" s="1"/>
      <c r="D694973" s="1"/>
    </row>
    <row r="694992" spans="1:4" x14ac:dyDescent="0.35">
      <c r="A694992" s="1"/>
      <c r="B694992" s="1"/>
      <c r="C694992" s="1"/>
      <c r="D694992" s="1"/>
    </row>
    <row r="695011" spans="1:4" x14ac:dyDescent="0.35">
      <c r="A695011" s="1"/>
      <c r="B695011" s="1"/>
      <c r="C695011" s="1"/>
      <c r="D695011" s="1"/>
    </row>
    <row r="695030" spans="1:4" x14ac:dyDescent="0.35">
      <c r="A695030" s="1"/>
      <c r="B695030" s="1"/>
      <c r="C695030" s="1"/>
      <c r="D695030" s="1"/>
    </row>
    <row r="695049" spans="1:4" x14ac:dyDescent="0.35">
      <c r="A695049" s="1"/>
      <c r="B695049" s="1"/>
      <c r="C695049" s="1"/>
      <c r="D695049" s="1"/>
    </row>
    <row r="695068" spans="1:4" x14ac:dyDescent="0.35">
      <c r="A695068" s="1"/>
      <c r="B695068" s="1"/>
      <c r="C695068" s="1"/>
      <c r="D695068" s="1"/>
    </row>
    <row r="695087" spans="1:4" x14ac:dyDescent="0.35">
      <c r="A695087" s="1"/>
      <c r="B695087" s="1"/>
      <c r="C695087" s="1"/>
      <c r="D695087" s="1"/>
    </row>
    <row r="695106" spans="1:4" x14ac:dyDescent="0.35">
      <c r="A695106" s="1"/>
      <c r="B695106" s="1"/>
      <c r="C695106" s="1"/>
      <c r="D695106" s="1"/>
    </row>
    <row r="695125" spans="1:4" x14ac:dyDescent="0.35">
      <c r="A695125" s="1"/>
      <c r="B695125" s="1"/>
      <c r="C695125" s="1"/>
      <c r="D695125" s="1"/>
    </row>
    <row r="695144" spans="1:4" x14ac:dyDescent="0.35">
      <c r="A695144" s="1"/>
      <c r="B695144" s="1"/>
      <c r="C695144" s="1"/>
      <c r="D695144" s="1"/>
    </row>
    <row r="695163" spans="1:4" x14ac:dyDescent="0.35">
      <c r="A695163" s="1"/>
      <c r="B695163" s="1"/>
      <c r="C695163" s="1"/>
      <c r="D695163" s="1"/>
    </row>
    <row r="695182" spans="1:4" x14ac:dyDescent="0.35">
      <c r="A695182" s="1"/>
      <c r="B695182" s="1"/>
      <c r="C695182" s="1"/>
      <c r="D695182" s="1"/>
    </row>
    <row r="695201" spans="1:4" x14ac:dyDescent="0.35">
      <c r="A695201" s="1"/>
      <c r="B695201" s="1"/>
      <c r="C695201" s="1"/>
      <c r="D695201" s="1"/>
    </row>
    <row r="695220" spans="1:4" x14ac:dyDescent="0.35">
      <c r="A695220" s="1"/>
      <c r="B695220" s="1"/>
      <c r="C695220" s="1"/>
      <c r="D695220" s="1"/>
    </row>
    <row r="695239" spans="1:4" x14ac:dyDescent="0.35">
      <c r="A695239" s="1"/>
      <c r="B695239" s="1"/>
      <c r="C695239" s="1"/>
      <c r="D695239" s="1"/>
    </row>
    <row r="695258" spans="1:4" x14ac:dyDescent="0.35">
      <c r="A695258" s="1"/>
      <c r="B695258" s="1"/>
      <c r="C695258" s="1"/>
      <c r="D695258" s="1"/>
    </row>
    <row r="695277" spans="1:4" x14ac:dyDescent="0.35">
      <c r="A695277" s="1"/>
      <c r="B695277" s="1"/>
      <c r="C695277" s="1"/>
      <c r="D695277" s="1"/>
    </row>
    <row r="695296" spans="1:4" x14ac:dyDescent="0.35">
      <c r="A695296" s="1"/>
      <c r="B695296" s="1"/>
      <c r="C695296" s="1"/>
      <c r="D695296" s="1"/>
    </row>
    <row r="695315" spans="1:4" x14ac:dyDescent="0.35">
      <c r="A695315" s="1"/>
      <c r="B695315" s="1"/>
      <c r="C695315" s="1"/>
      <c r="D695315" s="1"/>
    </row>
    <row r="695334" spans="1:4" x14ac:dyDescent="0.35">
      <c r="A695334" s="1"/>
      <c r="B695334" s="1"/>
      <c r="C695334" s="1"/>
      <c r="D695334" s="1"/>
    </row>
    <row r="695353" spans="1:4" x14ac:dyDescent="0.35">
      <c r="A695353" s="1"/>
      <c r="B695353" s="1"/>
      <c r="C695353" s="1"/>
      <c r="D695353" s="1"/>
    </row>
    <row r="695372" spans="1:4" x14ac:dyDescent="0.35">
      <c r="A695372" s="1"/>
      <c r="B695372" s="1"/>
      <c r="C695372" s="1"/>
      <c r="D695372" s="1"/>
    </row>
    <row r="695391" spans="1:4" x14ac:dyDescent="0.35">
      <c r="A695391" s="1"/>
      <c r="B695391" s="1"/>
      <c r="C695391" s="1"/>
      <c r="D695391" s="1"/>
    </row>
    <row r="695410" spans="1:4" x14ac:dyDescent="0.35">
      <c r="A695410" s="1"/>
      <c r="B695410" s="1"/>
      <c r="C695410" s="1"/>
      <c r="D695410" s="1"/>
    </row>
    <row r="695429" spans="1:4" x14ac:dyDescent="0.35">
      <c r="A695429" s="1"/>
      <c r="B695429" s="1"/>
      <c r="C695429" s="1"/>
      <c r="D695429" s="1"/>
    </row>
    <row r="695448" spans="1:4" x14ac:dyDescent="0.35">
      <c r="A695448" s="1"/>
      <c r="B695448" s="1"/>
      <c r="C695448" s="1"/>
      <c r="D695448" s="1"/>
    </row>
    <row r="695467" spans="1:4" x14ac:dyDescent="0.35">
      <c r="A695467" s="1"/>
      <c r="B695467" s="1"/>
      <c r="C695467" s="1"/>
      <c r="D695467" s="1"/>
    </row>
    <row r="695486" spans="1:4" x14ac:dyDescent="0.35">
      <c r="A695486" s="1"/>
      <c r="B695486" s="1"/>
      <c r="C695486" s="1"/>
      <c r="D695486" s="1"/>
    </row>
    <row r="695505" spans="1:4" x14ac:dyDescent="0.35">
      <c r="A695505" s="1"/>
      <c r="B695505" s="1"/>
      <c r="C695505" s="1"/>
      <c r="D695505" s="1"/>
    </row>
    <row r="695524" spans="1:4" x14ac:dyDescent="0.35">
      <c r="A695524" s="1"/>
      <c r="B695524" s="1"/>
      <c r="C695524" s="1"/>
      <c r="D695524" s="1"/>
    </row>
    <row r="695543" spans="1:4" x14ac:dyDescent="0.35">
      <c r="A695543" s="1"/>
      <c r="B695543" s="1"/>
      <c r="C695543" s="1"/>
      <c r="D695543" s="1"/>
    </row>
    <row r="695562" spans="1:4" x14ac:dyDescent="0.35">
      <c r="A695562" s="1"/>
      <c r="B695562" s="1"/>
      <c r="C695562" s="1"/>
      <c r="D695562" s="1"/>
    </row>
    <row r="695581" spans="1:4" x14ac:dyDescent="0.35">
      <c r="A695581" s="1"/>
      <c r="B695581" s="1"/>
      <c r="C695581" s="1"/>
      <c r="D695581" s="1"/>
    </row>
    <row r="695600" spans="1:4" x14ac:dyDescent="0.35">
      <c r="A695600" s="1"/>
      <c r="B695600" s="1"/>
      <c r="C695600" s="1"/>
      <c r="D695600" s="1"/>
    </row>
    <row r="695619" spans="1:4" x14ac:dyDescent="0.35">
      <c r="A695619" s="1"/>
      <c r="B695619" s="1"/>
      <c r="C695619" s="1"/>
      <c r="D695619" s="1"/>
    </row>
    <row r="695638" spans="1:4" x14ac:dyDescent="0.35">
      <c r="A695638" s="1"/>
      <c r="B695638" s="1"/>
      <c r="C695638" s="1"/>
      <c r="D695638" s="1"/>
    </row>
    <row r="695657" spans="1:4" x14ac:dyDescent="0.35">
      <c r="A695657" s="1"/>
      <c r="B695657" s="1"/>
      <c r="C695657" s="1"/>
      <c r="D695657" s="1"/>
    </row>
    <row r="695676" spans="1:4" x14ac:dyDescent="0.35">
      <c r="A695676" s="1"/>
      <c r="B695676" s="1"/>
      <c r="C695676" s="1"/>
      <c r="D695676" s="1"/>
    </row>
    <row r="695695" spans="1:4" x14ac:dyDescent="0.35">
      <c r="A695695" s="1"/>
      <c r="B695695" s="1"/>
      <c r="C695695" s="1"/>
      <c r="D695695" s="1"/>
    </row>
    <row r="695714" spans="1:4" x14ac:dyDescent="0.35">
      <c r="A695714" s="1"/>
      <c r="B695714" s="1"/>
      <c r="C695714" s="1"/>
      <c r="D695714" s="1"/>
    </row>
    <row r="695733" spans="1:4" x14ac:dyDescent="0.35">
      <c r="A695733" s="1"/>
      <c r="B695733" s="1"/>
      <c r="C695733" s="1"/>
      <c r="D695733" s="1"/>
    </row>
    <row r="695752" spans="1:4" x14ac:dyDescent="0.35">
      <c r="A695752" s="1"/>
      <c r="B695752" s="1"/>
      <c r="C695752" s="1"/>
      <c r="D695752" s="1"/>
    </row>
    <row r="695771" spans="1:4" x14ac:dyDescent="0.35">
      <c r="A695771" s="1"/>
      <c r="B695771" s="1"/>
      <c r="C695771" s="1"/>
      <c r="D695771" s="1"/>
    </row>
    <row r="695790" spans="1:4" x14ac:dyDescent="0.35">
      <c r="A695790" s="1"/>
      <c r="B695790" s="1"/>
      <c r="C695790" s="1"/>
      <c r="D695790" s="1"/>
    </row>
    <row r="695809" spans="1:4" x14ac:dyDescent="0.35">
      <c r="A695809" s="1"/>
      <c r="B695809" s="1"/>
      <c r="C695809" s="1"/>
      <c r="D695809" s="1"/>
    </row>
    <row r="695828" spans="1:4" x14ac:dyDescent="0.35">
      <c r="A695828" s="1"/>
      <c r="B695828" s="1"/>
      <c r="C695828" s="1"/>
      <c r="D695828" s="1"/>
    </row>
    <row r="695847" spans="1:4" x14ac:dyDescent="0.35">
      <c r="A695847" s="1"/>
      <c r="B695847" s="1"/>
      <c r="C695847" s="1"/>
      <c r="D695847" s="1"/>
    </row>
    <row r="695866" spans="1:4" x14ac:dyDescent="0.35">
      <c r="A695866" s="1"/>
      <c r="B695866" s="1"/>
      <c r="C695866" s="1"/>
      <c r="D695866" s="1"/>
    </row>
    <row r="695885" spans="1:4" x14ac:dyDescent="0.35">
      <c r="A695885" s="1"/>
      <c r="B695885" s="1"/>
      <c r="C695885" s="1"/>
      <c r="D695885" s="1"/>
    </row>
    <row r="695904" spans="1:4" x14ac:dyDescent="0.35">
      <c r="A695904" s="1"/>
      <c r="B695904" s="1"/>
      <c r="C695904" s="1"/>
      <c r="D695904" s="1"/>
    </row>
    <row r="695923" spans="1:4" x14ac:dyDescent="0.35">
      <c r="A695923" s="1"/>
      <c r="B695923" s="1"/>
      <c r="C695923" s="1"/>
      <c r="D695923" s="1"/>
    </row>
    <row r="695942" spans="1:4" x14ac:dyDescent="0.35">
      <c r="A695942" s="1"/>
      <c r="B695942" s="1"/>
      <c r="C695942" s="1"/>
      <c r="D695942" s="1"/>
    </row>
    <row r="695961" spans="1:4" x14ac:dyDescent="0.35">
      <c r="A695961" s="1"/>
      <c r="B695961" s="1"/>
      <c r="C695961" s="1"/>
      <c r="D695961" s="1"/>
    </row>
    <row r="695980" spans="1:4" x14ac:dyDescent="0.35">
      <c r="A695980" s="1"/>
      <c r="B695980" s="1"/>
      <c r="C695980" s="1"/>
      <c r="D695980" s="1"/>
    </row>
    <row r="695999" spans="1:4" x14ac:dyDescent="0.35">
      <c r="A695999" s="1"/>
      <c r="B695999" s="1"/>
      <c r="C695999" s="1"/>
      <c r="D695999" s="1"/>
    </row>
    <row r="696018" spans="1:4" x14ac:dyDescent="0.35">
      <c r="A696018" s="1"/>
      <c r="B696018" s="1"/>
      <c r="C696018" s="1"/>
      <c r="D696018" s="1"/>
    </row>
    <row r="696037" spans="1:4" x14ac:dyDescent="0.35">
      <c r="A696037" s="1"/>
      <c r="B696037" s="1"/>
      <c r="C696037" s="1"/>
      <c r="D696037" s="1"/>
    </row>
    <row r="696056" spans="1:4" x14ac:dyDescent="0.35">
      <c r="A696056" s="1"/>
      <c r="B696056" s="1"/>
      <c r="C696056" s="1"/>
      <c r="D696056" s="1"/>
    </row>
    <row r="696075" spans="1:4" x14ac:dyDescent="0.35">
      <c r="A696075" s="1"/>
      <c r="B696075" s="1"/>
      <c r="C696075" s="1"/>
      <c r="D696075" s="1"/>
    </row>
    <row r="696094" spans="1:4" x14ac:dyDescent="0.35">
      <c r="A696094" s="1"/>
      <c r="B696094" s="1"/>
      <c r="C696094" s="1"/>
      <c r="D696094" s="1"/>
    </row>
    <row r="696113" spans="1:4" x14ac:dyDescent="0.35">
      <c r="A696113" s="1"/>
      <c r="B696113" s="1"/>
      <c r="C696113" s="1"/>
      <c r="D696113" s="1"/>
    </row>
    <row r="696132" spans="1:4" x14ac:dyDescent="0.35">
      <c r="A696132" s="1"/>
      <c r="B696132" s="1"/>
      <c r="C696132" s="1"/>
      <c r="D696132" s="1"/>
    </row>
    <row r="696151" spans="1:4" x14ac:dyDescent="0.35">
      <c r="A696151" s="1"/>
      <c r="B696151" s="1"/>
      <c r="C696151" s="1"/>
      <c r="D696151" s="1"/>
    </row>
    <row r="696170" spans="1:4" x14ac:dyDescent="0.35">
      <c r="A696170" s="1"/>
      <c r="B696170" s="1"/>
      <c r="C696170" s="1"/>
      <c r="D696170" s="1"/>
    </row>
    <row r="696189" spans="1:4" x14ac:dyDescent="0.35">
      <c r="A696189" s="1"/>
      <c r="B696189" s="1"/>
      <c r="C696189" s="1"/>
      <c r="D696189" s="1"/>
    </row>
    <row r="696208" spans="1:4" x14ac:dyDescent="0.35">
      <c r="A696208" s="1"/>
      <c r="B696208" s="1"/>
      <c r="C696208" s="1"/>
      <c r="D696208" s="1"/>
    </row>
    <row r="696227" spans="1:4" x14ac:dyDescent="0.35">
      <c r="A696227" s="1"/>
      <c r="B696227" s="1"/>
      <c r="C696227" s="1"/>
      <c r="D696227" s="1"/>
    </row>
    <row r="696246" spans="1:4" x14ac:dyDescent="0.35">
      <c r="A696246" s="1"/>
      <c r="B696246" s="1"/>
      <c r="C696246" s="1"/>
      <c r="D696246" s="1"/>
    </row>
    <row r="696265" spans="1:4" x14ac:dyDescent="0.35">
      <c r="A696265" s="1"/>
      <c r="B696265" s="1"/>
      <c r="C696265" s="1"/>
      <c r="D696265" s="1"/>
    </row>
    <row r="696284" spans="1:4" x14ac:dyDescent="0.35">
      <c r="A696284" s="1"/>
      <c r="B696284" s="1"/>
      <c r="C696284" s="1"/>
      <c r="D696284" s="1"/>
    </row>
    <row r="696303" spans="1:4" x14ac:dyDescent="0.35">
      <c r="A696303" s="1"/>
      <c r="B696303" s="1"/>
      <c r="C696303" s="1"/>
      <c r="D696303" s="1"/>
    </row>
    <row r="696322" spans="1:4" x14ac:dyDescent="0.35">
      <c r="A696322" s="1"/>
      <c r="B696322" s="1"/>
      <c r="C696322" s="1"/>
      <c r="D696322" s="1"/>
    </row>
    <row r="696341" spans="1:4" x14ac:dyDescent="0.35">
      <c r="A696341" s="1"/>
      <c r="B696341" s="1"/>
      <c r="C696341" s="1"/>
      <c r="D696341" s="1"/>
    </row>
    <row r="696360" spans="1:4" x14ac:dyDescent="0.35">
      <c r="A696360" s="1"/>
      <c r="B696360" s="1"/>
      <c r="C696360" s="1"/>
      <c r="D696360" s="1"/>
    </row>
    <row r="696379" spans="1:4" x14ac:dyDescent="0.35">
      <c r="A696379" s="1"/>
      <c r="B696379" s="1"/>
      <c r="C696379" s="1"/>
      <c r="D696379" s="1"/>
    </row>
    <row r="696398" spans="1:4" x14ac:dyDescent="0.35">
      <c r="A696398" s="1"/>
      <c r="B696398" s="1"/>
      <c r="C696398" s="1"/>
      <c r="D696398" s="1"/>
    </row>
    <row r="696417" spans="1:4" x14ac:dyDescent="0.35">
      <c r="A696417" s="1"/>
      <c r="B696417" s="1"/>
      <c r="C696417" s="1"/>
      <c r="D696417" s="1"/>
    </row>
    <row r="696436" spans="1:4" x14ac:dyDescent="0.35">
      <c r="A696436" s="1"/>
      <c r="B696436" s="1"/>
      <c r="C696436" s="1"/>
      <c r="D696436" s="1"/>
    </row>
    <row r="696455" spans="1:4" x14ac:dyDescent="0.35">
      <c r="A696455" s="1"/>
      <c r="B696455" s="1"/>
      <c r="C696455" s="1"/>
      <c r="D696455" s="1"/>
    </row>
    <row r="696474" spans="1:4" x14ac:dyDescent="0.35">
      <c r="A696474" s="1"/>
      <c r="B696474" s="1"/>
      <c r="C696474" s="1"/>
      <c r="D696474" s="1"/>
    </row>
    <row r="696493" spans="1:4" x14ac:dyDescent="0.35">
      <c r="A696493" s="1"/>
      <c r="B696493" s="1"/>
      <c r="C696493" s="1"/>
      <c r="D696493" s="1"/>
    </row>
    <row r="696512" spans="1:4" x14ac:dyDescent="0.35">
      <c r="A696512" s="1"/>
      <c r="B696512" s="1"/>
      <c r="C696512" s="1"/>
      <c r="D696512" s="1"/>
    </row>
    <row r="696531" spans="1:4" x14ac:dyDescent="0.35">
      <c r="A696531" s="1"/>
      <c r="B696531" s="1"/>
      <c r="C696531" s="1"/>
      <c r="D696531" s="1"/>
    </row>
    <row r="696550" spans="1:4" x14ac:dyDescent="0.35">
      <c r="A696550" s="1"/>
      <c r="B696550" s="1"/>
      <c r="C696550" s="1"/>
      <c r="D696550" s="1"/>
    </row>
    <row r="696569" spans="1:4" x14ac:dyDescent="0.35">
      <c r="A696569" s="1"/>
      <c r="B696569" s="1"/>
      <c r="C696569" s="1"/>
      <c r="D696569" s="1"/>
    </row>
    <row r="696588" spans="1:4" x14ac:dyDescent="0.35">
      <c r="A696588" s="1"/>
      <c r="B696588" s="1"/>
      <c r="C696588" s="1"/>
      <c r="D696588" s="1"/>
    </row>
    <row r="696607" spans="1:4" x14ac:dyDescent="0.35">
      <c r="A696607" s="1"/>
      <c r="B696607" s="1"/>
      <c r="C696607" s="1"/>
      <c r="D696607" s="1"/>
    </row>
    <row r="696626" spans="1:4" x14ac:dyDescent="0.35">
      <c r="A696626" s="1"/>
      <c r="B696626" s="1"/>
      <c r="C696626" s="1"/>
      <c r="D696626" s="1"/>
    </row>
    <row r="696645" spans="1:4" x14ac:dyDescent="0.35">
      <c r="A696645" s="1"/>
      <c r="B696645" s="1"/>
      <c r="C696645" s="1"/>
      <c r="D696645" s="1"/>
    </row>
    <row r="696664" spans="1:4" x14ac:dyDescent="0.35">
      <c r="A696664" s="1"/>
      <c r="B696664" s="1"/>
      <c r="C696664" s="1"/>
      <c r="D696664" s="1"/>
    </row>
    <row r="696683" spans="1:4" x14ac:dyDescent="0.35">
      <c r="A696683" s="1"/>
      <c r="B696683" s="1"/>
      <c r="C696683" s="1"/>
      <c r="D696683" s="1"/>
    </row>
    <row r="696702" spans="1:4" x14ac:dyDescent="0.35">
      <c r="A696702" s="1"/>
      <c r="B696702" s="1"/>
      <c r="C696702" s="1"/>
      <c r="D696702" s="1"/>
    </row>
    <row r="696721" spans="1:4" x14ac:dyDescent="0.35">
      <c r="A696721" s="1"/>
      <c r="B696721" s="1"/>
      <c r="C696721" s="1"/>
      <c r="D696721" s="1"/>
    </row>
    <row r="696740" spans="1:4" x14ac:dyDescent="0.35">
      <c r="A696740" s="1"/>
      <c r="B696740" s="1"/>
      <c r="C696740" s="1"/>
      <c r="D696740" s="1"/>
    </row>
    <row r="696759" spans="1:4" x14ac:dyDescent="0.35">
      <c r="A696759" s="1"/>
      <c r="B696759" s="1"/>
      <c r="C696759" s="1"/>
      <c r="D696759" s="1"/>
    </row>
    <row r="696778" spans="1:4" x14ac:dyDescent="0.35">
      <c r="A696778" s="1"/>
      <c r="B696778" s="1"/>
      <c r="C696778" s="1"/>
      <c r="D696778" s="1"/>
    </row>
    <row r="696797" spans="1:4" x14ac:dyDescent="0.35">
      <c r="A696797" s="1"/>
      <c r="B696797" s="1"/>
      <c r="C696797" s="1"/>
      <c r="D696797" s="1"/>
    </row>
    <row r="696816" spans="1:4" x14ac:dyDescent="0.35">
      <c r="A696816" s="1"/>
      <c r="B696816" s="1"/>
      <c r="C696816" s="1"/>
      <c r="D696816" s="1"/>
    </row>
    <row r="696835" spans="1:4" x14ac:dyDescent="0.35">
      <c r="A696835" s="1"/>
      <c r="B696835" s="1"/>
      <c r="C696835" s="1"/>
      <c r="D696835" s="1"/>
    </row>
    <row r="696854" spans="1:4" x14ac:dyDescent="0.35">
      <c r="A696854" s="1"/>
      <c r="B696854" s="1"/>
      <c r="C696854" s="1"/>
      <c r="D696854" s="1"/>
    </row>
    <row r="696873" spans="1:4" x14ac:dyDescent="0.35">
      <c r="A696873" s="1"/>
      <c r="B696873" s="1"/>
      <c r="C696873" s="1"/>
      <c r="D696873" s="1"/>
    </row>
    <row r="696892" spans="1:4" x14ac:dyDescent="0.35">
      <c r="A696892" s="1"/>
      <c r="B696892" s="1"/>
      <c r="C696892" s="1"/>
      <c r="D696892" s="1"/>
    </row>
    <row r="696911" spans="1:4" x14ac:dyDescent="0.35">
      <c r="A696911" s="1"/>
      <c r="B696911" s="1"/>
      <c r="C696911" s="1"/>
      <c r="D696911" s="1"/>
    </row>
    <row r="696930" spans="1:4" x14ac:dyDescent="0.35">
      <c r="A696930" s="1"/>
      <c r="B696930" s="1"/>
      <c r="C696930" s="1"/>
      <c r="D696930" s="1"/>
    </row>
    <row r="696949" spans="1:4" x14ac:dyDescent="0.35">
      <c r="A696949" s="1"/>
      <c r="B696949" s="1"/>
      <c r="C696949" s="1"/>
      <c r="D696949" s="1"/>
    </row>
    <row r="696968" spans="1:4" x14ac:dyDescent="0.35">
      <c r="A696968" s="1"/>
      <c r="B696968" s="1"/>
      <c r="C696968" s="1"/>
      <c r="D696968" s="1"/>
    </row>
    <row r="696987" spans="1:4" x14ac:dyDescent="0.35">
      <c r="A696987" s="1"/>
      <c r="B696987" s="1"/>
      <c r="C696987" s="1"/>
      <c r="D696987" s="1"/>
    </row>
    <row r="697006" spans="1:4" x14ac:dyDescent="0.35">
      <c r="A697006" s="1"/>
      <c r="B697006" s="1"/>
      <c r="C697006" s="1"/>
      <c r="D697006" s="1"/>
    </row>
    <row r="697025" spans="1:4" x14ac:dyDescent="0.35">
      <c r="A697025" s="1"/>
      <c r="B697025" s="1"/>
      <c r="C697025" s="1"/>
      <c r="D697025" s="1"/>
    </row>
    <row r="697044" spans="1:4" x14ac:dyDescent="0.35">
      <c r="A697044" s="1"/>
      <c r="B697044" s="1"/>
      <c r="C697044" s="1"/>
      <c r="D697044" s="1"/>
    </row>
    <row r="697063" spans="1:4" x14ac:dyDescent="0.35">
      <c r="A697063" s="1"/>
      <c r="B697063" s="1"/>
      <c r="C697063" s="1"/>
      <c r="D697063" s="1"/>
    </row>
    <row r="697082" spans="1:4" x14ac:dyDescent="0.35">
      <c r="A697082" s="1"/>
      <c r="B697082" s="1"/>
      <c r="C697082" s="1"/>
      <c r="D697082" s="1"/>
    </row>
    <row r="697101" spans="1:4" x14ac:dyDescent="0.35">
      <c r="A697101" s="1"/>
      <c r="B697101" s="1"/>
      <c r="C697101" s="1"/>
      <c r="D697101" s="1"/>
    </row>
    <row r="697120" spans="1:4" x14ac:dyDescent="0.35">
      <c r="A697120" s="1"/>
      <c r="B697120" s="1"/>
      <c r="C697120" s="1"/>
      <c r="D697120" s="1"/>
    </row>
    <row r="697139" spans="1:4" x14ac:dyDescent="0.35">
      <c r="A697139" s="1"/>
      <c r="B697139" s="1"/>
      <c r="C697139" s="1"/>
      <c r="D697139" s="1"/>
    </row>
    <row r="697158" spans="1:4" x14ac:dyDescent="0.35">
      <c r="A697158" s="1"/>
      <c r="B697158" s="1"/>
      <c r="C697158" s="1"/>
      <c r="D697158" s="1"/>
    </row>
    <row r="697177" spans="1:4" x14ac:dyDescent="0.35">
      <c r="A697177" s="1"/>
      <c r="B697177" s="1"/>
      <c r="C697177" s="1"/>
      <c r="D697177" s="1"/>
    </row>
    <row r="697196" spans="1:4" x14ac:dyDescent="0.35">
      <c r="A697196" s="1"/>
      <c r="B697196" s="1"/>
      <c r="C697196" s="1"/>
      <c r="D697196" s="1"/>
    </row>
    <row r="697215" spans="1:4" x14ac:dyDescent="0.35">
      <c r="A697215" s="1"/>
      <c r="B697215" s="1"/>
      <c r="C697215" s="1"/>
      <c r="D697215" s="1"/>
    </row>
    <row r="697234" spans="1:4" x14ac:dyDescent="0.35">
      <c r="A697234" s="1"/>
      <c r="B697234" s="1"/>
      <c r="C697234" s="1"/>
      <c r="D697234" s="1"/>
    </row>
    <row r="697253" spans="1:4" x14ac:dyDescent="0.35">
      <c r="A697253" s="1"/>
      <c r="B697253" s="1"/>
      <c r="C697253" s="1"/>
      <c r="D697253" s="1"/>
    </row>
    <row r="697272" spans="1:4" x14ac:dyDescent="0.35">
      <c r="A697272" s="1"/>
      <c r="B697272" s="1"/>
      <c r="C697272" s="1"/>
      <c r="D697272" s="1"/>
    </row>
    <row r="697291" spans="1:4" x14ac:dyDescent="0.35">
      <c r="A697291" s="1"/>
      <c r="B697291" s="1"/>
      <c r="C697291" s="1"/>
      <c r="D697291" s="1"/>
    </row>
    <row r="697310" spans="1:4" x14ac:dyDescent="0.35">
      <c r="A697310" s="1"/>
      <c r="B697310" s="1"/>
      <c r="C697310" s="1"/>
      <c r="D697310" s="1"/>
    </row>
    <row r="697329" spans="1:4" x14ac:dyDescent="0.35">
      <c r="A697329" s="1"/>
      <c r="B697329" s="1"/>
      <c r="C697329" s="1"/>
      <c r="D697329" s="1"/>
    </row>
    <row r="697348" spans="1:4" x14ac:dyDescent="0.35">
      <c r="A697348" s="1"/>
      <c r="B697348" s="1"/>
      <c r="C697348" s="1"/>
      <c r="D697348" s="1"/>
    </row>
    <row r="697367" spans="1:4" x14ac:dyDescent="0.35">
      <c r="A697367" s="1"/>
      <c r="B697367" s="1"/>
      <c r="C697367" s="1"/>
      <c r="D697367" s="1"/>
    </row>
    <row r="697386" spans="1:4" x14ac:dyDescent="0.35">
      <c r="A697386" s="1"/>
      <c r="B697386" s="1"/>
      <c r="C697386" s="1"/>
      <c r="D697386" s="1"/>
    </row>
    <row r="697405" spans="1:4" x14ac:dyDescent="0.35">
      <c r="A697405" s="1"/>
      <c r="B697405" s="1"/>
      <c r="C697405" s="1"/>
      <c r="D697405" s="1"/>
    </row>
    <row r="697424" spans="1:4" x14ac:dyDescent="0.35">
      <c r="A697424" s="1"/>
      <c r="B697424" s="1"/>
      <c r="C697424" s="1"/>
      <c r="D697424" s="1"/>
    </row>
    <row r="697443" spans="1:4" x14ac:dyDescent="0.35">
      <c r="A697443" s="1"/>
      <c r="B697443" s="1"/>
      <c r="C697443" s="1"/>
      <c r="D697443" s="1"/>
    </row>
    <row r="697462" spans="1:4" x14ac:dyDescent="0.35">
      <c r="A697462" s="1"/>
      <c r="B697462" s="1"/>
      <c r="C697462" s="1"/>
      <c r="D697462" s="1"/>
    </row>
    <row r="697481" spans="1:4" x14ac:dyDescent="0.35">
      <c r="A697481" s="1"/>
      <c r="B697481" s="1"/>
      <c r="C697481" s="1"/>
      <c r="D697481" s="1"/>
    </row>
    <row r="697500" spans="1:4" x14ac:dyDescent="0.35">
      <c r="A697500" s="1"/>
      <c r="B697500" s="1"/>
      <c r="C697500" s="1"/>
      <c r="D697500" s="1"/>
    </row>
    <row r="697519" spans="1:4" x14ac:dyDescent="0.35">
      <c r="A697519" s="1"/>
      <c r="B697519" s="1"/>
      <c r="C697519" s="1"/>
      <c r="D697519" s="1"/>
    </row>
    <row r="697538" spans="1:4" x14ac:dyDescent="0.35">
      <c r="A697538" s="1"/>
      <c r="B697538" s="1"/>
      <c r="C697538" s="1"/>
      <c r="D697538" s="1"/>
    </row>
    <row r="697557" spans="1:4" x14ac:dyDescent="0.35">
      <c r="A697557" s="1"/>
      <c r="B697557" s="1"/>
      <c r="C697557" s="1"/>
      <c r="D697557" s="1"/>
    </row>
    <row r="697576" spans="1:4" x14ac:dyDescent="0.35">
      <c r="A697576" s="1"/>
      <c r="B697576" s="1"/>
      <c r="C697576" s="1"/>
      <c r="D697576" s="1"/>
    </row>
    <row r="697595" spans="1:4" x14ac:dyDescent="0.35">
      <c r="A697595" s="1"/>
      <c r="B697595" s="1"/>
      <c r="C697595" s="1"/>
      <c r="D697595" s="1"/>
    </row>
    <row r="697614" spans="1:4" x14ac:dyDescent="0.35">
      <c r="A697614" s="1"/>
      <c r="B697614" s="1"/>
      <c r="C697614" s="1"/>
      <c r="D697614" s="1"/>
    </row>
    <row r="697633" spans="1:4" x14ac:dyDescent="0.35">
      <c r="A697633" s="1"/>
      <c r="B697633" s="1"/>
      <c r="C697633" s="1"/>
      <c r="D697633" s="1"/>
    </row>
    <row r="697652" spans="1:4" x14ac:dyDescent="0.35">
      <c r="A697652" s="1"/>
      <c r="B697652" s="1"/>
      <c r="C697652" s="1"/>
      <c r="D697652" s="1"/>
    </row>
    <row r="697671" spans="1:4" x14ac:dyDescent="0.35">
      <c r="A697671" s="1"/>
      <c r="B697671" s="1"/>
      <c r="C697671" s="1"/>
      <c r="D697671" s="1"/>
    </row>
    <row r="697690" spans="1:4" x14ac:dyDescent="0.35">
      <c r="A697690" s="1"/>
      <c r="B697690" s="1"/>
      <c r="C697690" s="1"/>
      <c r="D697690" s="1"/>
    </row>
    <row r="697709" spans="1:4" x14ac:dyDescent="0.35">
      <c r="A697709" s="1"/>
      <c r="B697709" s="1"/>
      <c r="C697709" s="1"/>
      <c r="D697709" s="1"/>
    </row>
    <row r="697728" spans="1:4" x14ac:dyDescent="0.35">
      <c r="A697728" s="1"/>
      <c r="B697728" s="1"/>
      <c r="C697728" s="1"/>
      <c r="D697728" s="1"/>
    </row>
    <row r="697747" spans="1:4" x14ac:dyDescent="0.35">
      <c r="A697747" s="1"/>
      <c r="B697747" s="1"/>
      <c r="C697747" s="1"/>
      <c r="D697747" s="1"/>
    </row>
    <row r="697766" spans="1:4" x14ac:dyDescent="0.35">
      <c r="A697766" s="1"/>
      <c r="B697766" s="1"/>
      <c r="C697766" s="1"/>
      <c r="D697766" s="1"/>
    </row>
    <row r="697785" spans="1:4" x14ac:dyDescent="0.35">
      <c r="A697785" s="1"/>
      <c r="B697785" s="1"/>
      <c r="C697785" s="1"/>
      <c r="D697785" s="1"/>
    </row>
    <row r="697804" spans="1:4" x14ac:dyDescent="0.35">
      <c r="A697804" s="1"/>
      <c r="B697804" s="1"/>
      <c r="C697804" s="1"/>
      <c r="D697804" s="1"/>
    </row>
    <row r="697823" spans="1:4" x14ac:dyDescent="0.35">
      <c r="A697823" s="1"/>
      <c r="B697823" s="1"/>
      <c r="C697823" s="1"/>
      <c r="D697823" s="1"/>
    </row>
    <row r="697842" spans="1:4" x14ac:dyDescent="0.35">
      <c r="A697842" s="1"/>
      <c r="B697842" s="1"/>
      <c r="C697842" s="1"/>
      <c r="D697842" s="1"/>
    </row>
    <row r="697861" spans="1:4" x14ac:dyDescent="0.35">
      <c r="A697861" s="1"/>
      <c r="B697861" s="1"/>
      <c r="C697861" s="1"/>
      <c r="D697861" s="1"/>
    </row>
    <row r="697880" spans="1:4" x14ac:dyDescent="0.35">
      <c r="A697880" s="1"/>
      <c r="B697880" s="1"/>
      <c r="C697880" s="1"/>
      <c r="D697880" s="1"/>
    </row>
    <row r="697899" spans="1:4" x14ac:dyDescent="0.35">
      <c r="A697899" s="1"/>
      <c r="B697899" s="1"/>
      <c r="C697899" s="1"/>
      <c r="D697899" s="1"/>
    </row>
    <row r="697918" spans="1:4" x14ac:dyDescent="0.35">
      <c r="A697918" s="1"/>
      <c r="B697918" s="1"/>
      <c r="C697918" s="1"/>
      <c r="D697918" s="1"/>
    </row>
    <row r="697937" spans="1:4" x14ac:dyDescent="0.35">
      <c r="A697937" s="1"/>
      <c r="B697937" s="1"/>
      <c r="C697937" s="1"/>
      <c r="D697937" s="1"/>
    </row>
    <row r="697956" spans="1:4" x14ac:dyDescent="0.35">
      <c r="A697956" s="1"/>
      <c r="B697956" s="1"/>
      <c r="C697956" s="1"/>
      <c r="D697956" s="1"/>
    </row>
    <row r="697975" spans="1:4" x14ac:dyDescent="0.35">
      <c r="A697975" s="1"/>
      <c r="B697975" s="1"/>
      <c r="C697975" s="1"/>
      <c r="D697975" s="1"/>
    </row>
    <row r="697994" spans="1:4" x14ac:dyDescent="0.35">
      <c r="A697994" s="1"/>
      <c r="B697994" s="1"/>
      <c r="C697994" s="1"/>
      <c r="D697994" s="1"/>
    </row>
    <row r="698013" spans="1:4" x14ac:dyDescent="0.35">
      <c r="A698013" s="1"/>
      <c r="B698013" s="1"/>
      <c r="C698013" s="1"/>
      <c r="D698013" s="1"/>
    </row>
    <row r="698032" spans="1:4" x14ac:dyDescent="0.35">
      <c r="A698032" s="1"/>
      <c r="B698032" s="1"/>
      <c r="C698032" s="1"/>
      <c r="D698032" s="1"/>
    </row>
    <row r="698051" spans="1:4" x14ac:dyDescent="0.35">
      <c r="A698051" s="1"/>
      <c r="B698051" s="1"/>
      <c r="C698051" s="1"/>
      <c r="D698051" s="1"/>
    </row>
    <row r="698070" spans="1:4" x14ac:dyDescent="0.35">
      <c r="A698070" s="1"/>
      <c r="B698070" s="1"/>
      <c r="C698070" s="1"/>
      <c r="D698070" s="1"/>
    </row>
    <row r="698089" spans="1:4" x14ac:dyDescent="0.35">
      <c r="A698089" s="1"/>
      <c r="B698089" s="1"/>
      <c r="C698089" s="1"/>
      <c r="D698089" s="1"/>
    </row>
    <row r="698108" spans="1:4" x14ac:dyDescent="0.35">
      <c r="A698108" s="1"/>
      <c r="B698108" s="1"/>
      <c r="C698108" s="1"/>
      <c r="D698108" s="1"/>
    </row>
    <row r="698127" spans="1:4" x14ac:dyDescent="0.35">
      <c r="A698127" s="1"/>
      <c r="B698127" s="1"/>
      <c r="C698127" s="1"/>
      <c r="D698127" s="1"/>
    </row>
    <row r="698146" spans="1:4" x14ac:dyDescent="0.35">
      <c r="A698146" s="1"/>
      <c r="B698146" s="1"/>
      <c r="C698146" s="1"/>
      <c r="D698146" s="1"/>
    </row>
    <row r="698165" spans="1:4" x14ac:dyDescent="0.35">
      <c r="A698165" s="1"/>
      <c r="B698165" s="1"/>
      <c r="C698165" s="1"/>
      <c r="D698165" s="1"/>
    </row>
    <row r="698184" spans="1:4" x14ac:dyDescent="0.35">
      <c r="A698184" s="1"/>
      <c r="B698184" s="1"/>
      <c r="C698184" s="1"/>
      <c r="D698184" s="1"/>
    </row>
    <row r="698203" spans="1:4" x14ac:dyDescent="0.35">
      <c r="A698203" s="1"/>
      <c r="B698203" s="1"/>
      <c r="C698203" s="1"/>
      <c r="D698203" s="1"/>
    </row>
    <row r="698222" spans="1:4" x14ac:dyDescent="0.35">
      <c r="A698222" s="1"/>
      <c r="B698222" s="1"/>
      <c r="C698222" s="1"/>
      <c r="D698222" s="1"/>
    </row>
    <row r="698241" spans="1:4" x14ac:dyDescent="0.35">
      <c r="A698241" s="1"/>
      <c r="B698241" s="1"/>
      <c r="C698241" s="1"/>
      <c r="D698241" s="1"/>
    </row>
    <row r="698260" spans="1:4" x14ac:dyDescent="0.35">
      <c r="A698260" s="1"/>
      <c r="B698260" s="1"/>
      <c r="C698260" s="1"/>
      <c r="D698260" s="1"/>
    </row>
    <row r="698279" spans="1:4" x14ac:dyDescent="0.35">
      <c r="A698279" s="1"/>
      <c r="B698279" s="1"/>
      <c r="C698279" s="1"/>
      <c r="D698279" s="1"/>
    </row>
    <row r="698298" spans="1:4" x14ac:dyDescent="0.35">
      <c r="A698298" s="1"/>
      <c r="B698298" s="1"/>
      <c r="C698298" s="1"/>
      <c r="D698298" s="1"/>
    </row>
    <row r="698317" spans="1:4" x14ac:dyDescent="0.35">
      <c r="A698317" s="1"/>
      <c r="B698317" s="1"/>
      <c r="C698317" s="1"/>
      <c r="D698317" s="1"/>
    </row>
    <row r="698336" spans="1:4" x14ac:dyDescent="0.35">
      <c r="A698336" s="1"/>
      <c r="B698336" s="1"/>
      <c r="C698336" s="1"/>
      <c r="D698336" s="1"/>
    </row>
    <row r="698355" spans="1:4" x14ac:dyDescent="0.35">
      <c r="A698355" s="1"/>
      <c r="B698355" s="1"/>
      <c r="C698355" s="1"/>
      <c r="D698355" s="1"/>
    </row>
    <row r="698374" spans="1:4" x14ac:dyDescent="0.35">
      <c r="A698374" s="1"/>
      <c r="B698374" s="1"/>
      <c r="C698374" s="1"/>
      <c r="D698374" s="1"/>
    </row>
    <row r="698393" spans="1:4" x14ac:dyDescent="0.35">
      <c r="A698393" s="1"/>
      <c r="B698393" s="1"/>
      <c r="C698393" s="1"/>
      <c r="D698393" s="1"/>
    </row>
    <row r="698412" spans="1:4" x14ac:dyDescent="0.35">
      <c r="A698412" s="1"/>
      <c r="B698412" s="1"/>
      <c r="C698412" s="1"/>
      <c r="D698412" s="1"/>
    </row>
    <row r="698431" spans="1:4" x14ac:dyDescent="0.35">
      <c r="A698431" s="1"/>
      <c r="B698431" s="1"/>
      <c r="C698431" s="1"/>
      <c r="D698431" s="1"/>
    </row>
    <row r="698450" spans="1:4" x14ac:dyDescent="0.35">
      <c r="A698450" s="1"/>
      <c r="B698450" s="1"/>
      <c r="C698450" s="1"/>
      <c r="D698450" s="1"/>
    </row>
    <row r="698469" spans="1:4" x14ac:dyDescent="0.35">
      <c r="A698469" s="1"/>
      <c r="B698469" s="1"/>
      <c r="C698469" s="1"/>
      <c r="D698469" s="1"/>
    </row>
    <row r="698488" spans="1:4" x14ac:dyDescent="0.35">
      <c r="A698488" s="1"/>
      <c r="B698488" s="1"/>
      <c r="C698488" s="1"/>
      <c r="D698488" s="1"/>
    </row>
    <row r="698507" spans="1:4" x14ac:dyDescent="0.35">
      <c r="A698507" s="1"/>
      <c r="B698507" s="1"/>
      <c r="C698507" s="1"/>
      <c r="D698507" s="1"/>
    </row>
    <row r="698526" spans="1:4" x14ac:dyDescent="0.35">
      <c r="A698526" s="1"/>
      <c r="B698526" s="1"/>
      <c r="C698526" s="1"/>
      <c r="D698526" s="1"/>
    </row>
    <row r="698545" spans="1:4" x14ac:dyDescent="0.35">
      <c r="A698545" s="1"/>
      <c r="B698545" s="1"/>
      <c r="C698545" s="1"/>
      <c r="D698545" s="1"/>
    </row>
    <row r="698564" spans="1:4" x14ac:dyDescent="0.35">
      <c r="A698564" s="1"/>
      <c r="B698564" s="1"/>
      <c r="C698564" s="1"/>
      <c r="D698564" s="1"/>
    </row>
    <row r="698583" spans="1:4" x14ac:dyDescent="0.35">
      <c r="A698583" s="1"/>
      <c r="B698583" s="1"/>
      <c r="C698583" s="1"/>
      <c r="D698583" s="1"/>
    </row>
    <row r="698602" spans="1:4" x14ac:dyDescent="0.35">
      <c r="A698602" s="1"/>
      <c r="B698602" s="1"/>
      <c r="C698602" s="1"/>
      <c r="D698602" s="1"/>
    </row>
    <row r="698621" spans="1:4" x14ac:dyDescent="0.35">
      <c r="A698621" s="1"/>
      <c r="B698621" s="1"/>
      <c r="C698621" s="1"/>
      <c r="D698621" s="1"/>
    </row>
    <row r="698640" spans="1:4" x14ac:dyDescent="0.35">
      <c r="A698640" s="1"/>
      <c r="B698640" s="1"/>
      <c r="C698640" s="1"/>
      <c r="D698640" s="1"/>
    </row>
    <row r="698659" spans="1:4" x14ac:dyDescent="0.35">
      <c r="A698659" s="1"/>
      <c r="B698659" s="1"/>
      <c r="C698659" s="1"/>
      <c r="D698659" s="1"/>
    </row>
    <row r="698678" spans="1:4" x14ac:dyDescent="0.35">
      <c r="A698678" s="1"/>
      <c r="B698678" s="1"/>
      <c r="C698678" s="1"/>
      <c r="D698678" s="1"/>
    </row>
    <row r="698697" spans="1:4" x14ac:dyDescent="0.35">
      <c r="A698697" s="1"/>
      <c r="B698697" s="1"/>
      <c r="C698697" s="1"/>
      <c r="D698697" s="1"/>
    </row>
    <row r="698716" spans="1:4" x14ac:dyDescent="0.35">
      <c r="A698716" s="1"/>
      <c r="B698716" s="1"/>
      <c r="C698716" s="1"/>
      <c r="D698716" s="1"/>
    </row>
    <row r="698735" spans="1:4" x14ac:dyDescent="0.35">
      <c r="A698735" s="1"/>
      <c r="B698735" s="1"/>
      <c r="C698735" s="1"/>
      <c r="D698735" s="1"/>
    </row>
    <row r="698754" spans="1:4" x14ac:dyDescent="0.35">
      <c r="A698754" s="1"/>
      <c r="B698754" s="1"/>
      <c r="C698754" s="1"/>
      <c r="D698754" s="1"/>
    </row>
    <row r="698773" spans="1:4" x14ac:dyDescent="0.35">
      <c r="A698773" s="1"/>
      <c r="B698773" s="1"/>
      <c r="C698773" s="1"/>
      <c r="D698773" s="1"/>
    </row>
    <row r="698792" spans="1:4" x14ac:dyDescent="0.35">
      <c r="A698792" s="1"/>
      <c r="B698792" s="1"/>
      <c r="C698792" s="1"/>
      <c r="D698792" s="1"/>
    </row>
    <row r="698811" spans="1:4" x14ac:dyDescent="0.35">
      <c r="A698811" s="1"/>
      <c r="B698811" s="1"/>
      <c r="C698811" s="1"/>
      <c r="D698811" s="1"/>
    </row>
    <row r="698830" spans="1:4" x14ac:dyDescent="0.35">
      <c r="A698830" s="1"/>
      <c r="B698830" s="1"/>
      <c r="C698830" s="1"/>
      <c r="D698830" s="1"/>
    </row>
    <row r="698849" spans="1:4" x14ac:dyDescent="0.35">
      <c r="A698849" s="1"/>
      <c r="B698849" s="1"/>
      <c r="C698849" s="1"/>
      <c r="D698849" s="1"/>
    </row>
    <row r="698868" spans="1:4" x14ac:dyDescent="0.35">
      <c r="A698868" s="1"/>
      <c r="B698868" s="1"/>
      <c r="C698868" s="1"/>
      <c r="D698868" s="1"/>
    </row>
    <row r="698887" spans="1:4" x14ac:dyDescent="0.35">
      <c r="A698887" s="1"/>
      <c r="B698887" s="1"/>
      <c r="C698887" s="1"/>
      <c r="D698887" s="1"/>
    </row>
    <row r="698906" spans="1:4" x14ac:dyDescent="0.35">
      <c r="A698906" s="1"/>
      <c r="B698906" s="1"/>
      <c r="C698906" s="1"/>
      <c r="D698906" s="1"/>
    </row>
    <row r="698925" spans="1:4" x14ac:dyDescent="0.35">
      <c r="A698925" s="1"/>
      <c r="B698925" s="1"/>
      <c r="C698925" s="1"/>
      <c r="D698925" s="1"/>
    </row>
    <row r="698944" spans="1:4" x14ac:dyDescent="0.35">
      <c r="A698944" s="1"/>
      <c r="B698944" s="1"/>
      <c r="C698944" s="1"/>
      <c r="D698944" s="1"/>
    </row>
    <row r="698963" spans="1:4" x14ac:dyDescent="0.35">
      <c r="A698963" s="1"/>
      <c r="B698963" s="1"/>
      <c r="C698963" s="1"/>
      <c r="D698963" s="1"/>
    </row>
    <row r="698982" spans="1:4" x14ac:dyDescent="0.35">
      <c r="A698982" s="1"/>
      <c r="B698982" s="1"/>
      <c r="C698982" s="1"/>
      <c r="D698982" s="1"/>
    </row>
    <row r="699001" spans="1:4" x14ac:dyDescent="0.35">
      <c r="A699001" s="1"/>
      <c r="B699001" s="1"/>
      <c r="C699001" s="1"/>
      <c r="D699001" s="1"/>
    </row>
    <row r="699020" spans="1:4" x14ac:dyDescent="0.35">
      <c r="A699020" s="1"/>
      <c r="B699020" s="1"/>
      <c r="C699020" s="1"/>
      <c r="D699020" s="1"/>
    </row>
    <row r="699039" spans="1:4" x14ac:dyDescent="0.35">
      <c r="A699039" s="1"/>
      <c r="B699039" s="1"/>
      <c r="C699039" s="1"/>
      <c r="D699039" s="1"/>
    </row>
    <row r="699058" spans="1:4" x14ac:dyDescent="0.35">
      <c r="A699058" s="1"/>
      <c r="B699058" s="1"/>
      <c r="C699058" s="1"/>
      <c r="D699058" s="1"/>
    </row>
    <row r="699077" spans="1:4" x14ac:dyDescent="0.35">
      <c r="A699077" s="1"/>
      <c r="B699077" s="1"/>
      <c r="C699077" s="1"/>
      <c r="D699077" s="1"/>
    </row>
    <row r="699096" spans="1:4" x14ac:dyDescent="0.35">
      <c r="A699096" s="1"/>
      <c r="B699096" s="1"/>
      <c r="C699096" s="1"/>
      <c r="D699096" s="1"/>
    </row>
    <row r="699115" spans="1:4" x14ac:dyDescent="0.35">
      <c r="A699115" s="1"/>
      <c r="B699115" s="1"/>
      <c r="C699115" s="1"/>
      <c r="D699115" s="1"/>
    </row>
    <row r="699134" spans="1:4" x14ac:dyDescent="0.35">
      <c r="A699134" s="1"/>
      <c r="B699134" s="1"/>
      <c r="C699134" s="1"/>
      <c r="D699134" s="1"/>
    </row>
    <row r="699153" spans="1:4" x14ac:dyDescent="0.35">
      <c r="A699153" s="1"/>
      <c r="B699153" s="1"/>
      <c r="C699153" s="1"/>
      <c r="D699153" s="1"/>
    </row>
    <row r="699172" spans="1:4" x14ac:dyDescent="0.35">
      <c r="A699172" s="1"/>
      <c r="B699172" s="1"/>
      <c r="C699172" s="1"/>
      <c r="D699172" s="1"/>
    </row>
    <row r="699191" spans="1:4" x14ac:dyDescent="0.35">
      <c r="A699191" s="1"/>
      <c r="B699191" s="1"/>
      <c r="C699191" s="1"/>
      <c r="D699191" s="1"/>
    </row>
    <row r="699210" spans="1:4" x14ac:dyDescent="0.35">
      <c r="A699210" s="1"/>
      <c r="B699210" s="1"/>
      <c r="C699210" s="1"/>
      <c r="D699210" s="1"/>
    </row>
    <row r="699229" spans="1:4" x14ac:dyDescent="0.35">
      <c r="A699229" s="1"/>
      <c r="B699229" s="1"/>
      <c r="C699229" s="1"/>
      <c r="D699229" s="1"/>
    </row>
    <row r="699248" spans="1:4" x14ac:dyDescent="0.35">
      <c r="A699248" s="1"/>
      <c r="B699248" s="1"/>
      <c r="C699248" s="1"/>
      <c r="D699248" s="1"/>
    </row>
    <row r="699267" spans="1:4" x14ac:dyDescent="0.35">
      <c r="A699267" s="1"/>
      <c r="B699267" s="1"/>
      <c r="C699267" s="1"/>
      <c r="D699267" s="1"/>
    </row>
    <row r="699286" spans="1:4" x14ac:dyDescent="0.35">
      <c r="A699286" s="1"/>
      <c r="B699286" s="1"/>
      <c r="C699286" s="1"/>
      <c r="D699286" s="1"/>
    </row>
    <row r="699305" spans="1:4" x14ac:dyDescent="0.35">
      <c r="A699305" s="1"/>
      <c r="B699305" s="1"/>
      <c r="C699305" s="1"/>
      <c r="D699305" s="1"/>
    </row>
    <row r="699324" spans="1:4" x14ac:dyDescent="0.35">
      <c r="A699324" s="1"/>
      <c r="B699324" s="1"/>
      <c r="C699324" s="1"/>
      <c r="D699324" s="1"/>
    </row>
    <row r="699343" spans="1:4" x14ac:dyDescent="0.35">
      <c r="A699343" s="1"/>
      <c r="B699343" s="1"/>
      <c r="C699343" s="1"/>
      <c r="D699343" s="1"/>
    </row>
    <row r="699362" spans="1:4" x14ac:dyDescent="0.35">
      <c r="A699362" s="1"/>
      <c r="B699362" s="1"/>
      <c r="C699362" s="1"/>
      <c r="D699362" s="1"/>
    </row>
    <row r="699381" spans="1:4" x14ac:dyDescent="0.35">
      <c r="A699381" s="1"/>
      <c r="B699381" s="1"/>
      <c r="C699381" s="1"/>
      <c r="D699381" s="1"/>
    </row>
    <row r="699400" spans="1:4" x14ac:dyDescent="0.35">
      <c r="A699400" s="1"/>
      <c r="B699400" s="1"/>
      <c r="C699400" s="1"/>
      <c r="D699400" s="1"/>
    </row>
    <row r="699419" spans="1:4" x14ac:dyDescent="0.35">
      <c r="A699419" s="1"/>
      <c r="B699419" s="1"/>
      <c r="C699419" s="1"/>
      <c r="D699419" s="1"/>
    </row>
    <row r="699438" spans="1:4" x14ac:dyDescent="0.35">
      <c r="A699438" s="1"/>
      <c r="B699438" s="1"/>
      <c r="C699438" s="1"/>
      <c r="D699438" s="1"/>
    </row>
    <row r="699457" spans="1:4" x14ac:dyDescent="0.35">
      <c r="A699457" s="1"/>
      <c r="B699457" s="1"/>
      <c r="C699457" s="1"/>
      <c r="D699457" s="1"/>
    </row>
    <row r="699476" spans="1:4" x14ac:dyDescent="0.35">
      <c r="A699476" s="1"/>
      <c r="B699476" s="1"/>
      <c r="C699476" s="1"/>
      <c r="D699476" s="1"/>
    </row>
    <row r="699495" spans="1:4" x14ac:dyDescent="0.35">
      <c r="A699495" s="1"/>
      <c r="B699495" s="1"/>
      <c r="C699495" s="1"/>
      <c r="D699495" s="1"/>
    </row>
    <row r="699514" spans="1:4" x14ac:dyDescent="0.35">
      <c r="A699514" s="1"/>
      <c r="B699514" s="1"/>
      <c r="C699514" s="1"/>
      <c r="D699514" s="1"/>
    </row>
    <row r="699533" spans="1:4" x14ac:dyDescent="0.35">
      <c r="A699533" s="1"/>
      <c r="B699533" s="1"/>
      <c r="C699533" s="1"/>
      <c r="D699533" s="1"/>
    </row>
    <row r="699552" spans="1:4" x14ac:dyDescent="0.35">
      <c r="A699552" s="1"/>
      <c r="B699552" s="1"/>
      <c r="C699552" s="1"/>
      <c r="D699552" s="1"/>
    </row>
    <row r="699571" spans="1:4" x14ac:dyDescent="0.35">
      <c r="A699571" s="1"/>
      <c r="B699571" s="1"/>
      <c r="C699571" s="1"/>
      <c r="D699571" s="1"/>
    </row>
    <row r="699590" spans="1:4" x14ac:dyDescent="0.35">
      <c r="A699590" s="1"/>
      <c r="B699590" s="1"/>
      <c r="C699590" s="1"/>
      <c r="D699590" s="1"/>
    </row>
    <row r="699609" spans="1:4" x14ac:dyDescent="0.35">
      <c r="A699609" s="1"/>
      <c r="B699609" s="1"/>
      <c r="C699609" s="1"/>
      <c r="D699609" s="1"/>
    </row>
    <row r="699628" spans="1:4" x14ac:dyDescent="0.35">
      <c r="A699628" s="1"/>
      <c r="B699628" s="1"/>
      <c r="C699628" s="1"/>
      <c r="D699628" s="1"/>
    </row>
    <row r="699647" spans="1:4" x14ac:dyDescent="0.35">
      <c r="A699647" s="1"/>
      <c r="B699647" s="1"/>
      <c r="C699647" s="1"/>
      <c r="D699647" s="1"/>
    </row>
    <row r="699666" spans="1:4" x14ac:dyDescent="0.35">
      <c r="A699666" s="1"/>
      <c r="B699666" s="1"/>
      <c r="C699666" s="1"/>
      <c r="D699666" s="1"/>
    </row>
    <row r="699685" spans="1:4" x14ac:dyDescent="0.35">
      <c r="A699685" s="1"/>
      <c r="B699685" s="1"/>
      <c r="C699685" s="1"/>
      <c r="D699685" s="1"/>
    </row>
    <row r="699704" spans="1:4" x14ac:dyDescent="0.35">
      <c r="A699704" s="1"/>
      <c r="B699704" s="1"/>
      <c r="C699704" s="1"/>
      <c r="D699704" s="1"/>
    </row>
    <row r="699723" spans="1:4" x14ac:dyDescent="0.35">
      <c r="A699723" s="1"/>
      <c r="B699723" s="1"/>
      <c r="C699723" s="1"/>
      <c r="D699723" s="1"/>
    </row>
    <row r="699742" spans="1:4" x14ac:dyDescent="0.35">
      <c r="A699742" s="1"/>
      <c r="B699742" s="1"/>
      <c r="C699742" s="1"/>
      <c r="D699742" s="1"/>
    </row>
    <row r="699761" spans="1:4" x14ac:dyDescent="0.35">
      <c r="A699761" s="1"/>
      <c r="B699761" s="1"/>
      <c r="C699761" s="1"/>
      <c r="D699761" s="1"/>
    </row>
    <row r="699780" spans="1:4" x14ac:dyDescent="0.35">
      <c r="A699780" s="1"/>
      <c r="B699780" s="1"/>
      <c r="C699780" s="1"/>
      <c r="D699780" s="1"/>
    </row>
    <row r="699799" spans="1:4" x14ac:dyDescent="0.35">
      <c r="A699799" s="1"/>
      <c r="B699799" s="1"/>
      <c r="C699799" s="1"/>
      <c r="D699799" s="1"/>
    </row>
    <row r="699818" spans="1:4" x14ac:dyDescent="0.35">
      <c r="A699818" s="1"/>
      <c r="B699818" s="1"/>
      <c r="C699818" s="1"/>
      <c r="D699818" s="1"/>
    </row>
    <row r="699837" spans="1:4" x14ac:dyDescent="0.35">
      <c r="A699837" s="1"/>
      <c r="B699837" s="1"/>
      <c r="C699837" s="1"/>
      <c r="D699837" s="1"/>
    </row>
    <row r="699856" spans="1:4" x14ac:dyDescent="0.35">
      <c r="A699856" s="1"/>
      <c r="B699856" s="1"/>
      <c r="C699856" s="1"/>
      <c r="D699856" s="1"/>
    </row>
    <row r="699875" spans="1:4" x14ac:dyDescent="0.35">
      <c r="A699875" s="1"/>
      <c r="B699875" s="1"/>
      <c r="C699875" s="1"/>
      <c r="D699875" s="1"/>
    </row>
    <row r="699894" spans="1:4" x14ac:dyDescent="0.35">
      <c r="A699894" s="1"/>
      <c r="B699894" s="1"/>
      <c r="C699894" s="1"/>
      <c r="D699894" s="1"/>
    </row>
    <row r="699913" spans="1:4" x14ac:dyDescent="0.35">
      <c r="A699913" s="1"/>
      <c r="B699913" s="1"/>
      <c r="C699913" s="1"/>
      <c r="D699913" s="1"/>
    </row>
    <row r="699932" spans="1:4" x14ac:dyDescent="0.35">
      <c r="A699932" s="1"/>
      <c r="B699932" s="1"/>
      <c r="C699932" s="1"/>
      <c r="D699932" s="1"/>
    </row>
    <row r="699951" spans="1:4" x14ac:dyDescent="0.35">
      <c r="A699951" s="1"/>
      <c r="B699951" s="1"/>
      <c r="C699951" s="1"/>
      <c r="D699951" s="1"/>
    </row>
    <row r="699970" spans="1:4" x14ac:dyDescent="0.35">
      <c r="A699970" s="1"/>
      <c r="B699970" s="1"/>
      <c r="C699970" s="1"/>
      <c r="D699970" s="1"/>
    </row>
    <row r="699989" spans="1:4" x14ac:dyDescent="0.35">
      <c r="A699989" s="1"/>
      <c r="B699989" s="1"/>
      <c r="C699989" s="1"/>
      <c r="D699989" s="1"/>
    </row>
    <row r="700008" spans="1:4" x14ac:dyDescent="0.35">
      <c r="A700008" s="1"/>
      <c r="B700008" s="1"/>
      <c r="C700008" s="1"/>
      <c r="D700008" s="1"/>
    </row>
    <row r="700027" spans="1:4" x14ac:dyDescent="0.35">
      <c r="A700027" s="1"/>
      <c r="B700027" s="1"/>
      <c r="C700027" s="1"/>
      <c r="D700027" s="1"/>
    </row>
    <row r="700046" spans="1:4" x14ac:dyDescent="0.35">
      <c r="A700046" s="1"/>
      <c r="B700046" s="1"/>
      <c r="C700046" s="1"/>
      <c r="D700046" s="1"/>
    </row>
    <row r="700065" spans="1:4" x14ac:dyDescent="0.35">
      <c r="A700065" s="1"/>
      <c r="B700065" s="1"/>
      <c r="C700065" s="1"/>
      <c r="D700065" s="1"/>
    </row>
    <row r="700084" spans="1:4" x14ac:dyDescent="0.35">
      <c r="A700084" s="1"/>
      <c r="B700084" s="1"/>
      <c r="C700084" s="1"/>
      <c r="D700084" s="1"/>
    </row>
    <row r="700103" spans="1:4" x14ac:dyDescent="0.35">
      <c r="A700103" s="1"/>
      <c r="B700103" s="1"/>
      <c r="C700103" s="1"/>
      <c r="D700103" s="1"/>
    </row>
    <row r="700122" spans="1:4" x14ac:dyDescent="0.35">
      <c r="A700122" s="1"/>
      <c r="B700122" s="1"/>
      <c r="C700122" s="1"/>
      <c r="D700122" s="1"/>
    </row>
    <row r="700141" spans="1:4" x14ac:dyDescent="0.35">
      <c r="A700141" s="1"/>
      <c r="B700141" s="1"/>
      <c r="C700141" s="1"/>
      <c r="D700141" s="1"/>
    </row>
    <row r="700160" spans="1:4" x14ac:dyDescent="0.35">
      <c r="A700160" s="1"/>
      <c r="B700160" s="1"/>
      <c r="C700160" s="1"/>
      <c r="D700160" s="1"/>
    </row>
    <row r="700179" spans="1:4" x14ac:dyDescent="0.35">
      <c r="A700179" s="1"/>
      <c r="B700179" s="1"/>
      <c r="C700179" s="1"/>
      <c r="D700179" s="1"/>
    </row>
    <row r="700198" spans="1:4" x14ac:dyDescent="0.35">
      <c r="A700198" s="1"/>
      <c r="B700198" s="1"/>
      <c r="C700198" s="1"/>
      <c r="D700198" s="1"/>
    </row>
    <row r="700217" spans="1:4" x14ac:dyDescent="0.35">
      <c r="A700217" s="1"/>
      <c r="B700217" s="1"/>
      <c r="C700217" s="1"/>
      <c r="D700217" s="1"/>
    </row>
    <row r="700236" spans="1:4" x14ac:dyDescent="0.35">
      <c r="A700236" s="1"/>
      <c r="B700236" s="1"/>
      <c r="C700236" s="1"/>
      <c r="D700236" s="1"/>
    </row>
    <row r="700255" spans="1:4" x14ac:dyDescent="0.35">
      <c r="A700255" s="1"/>
      <c r="B700255" s="1"/>
      <c r="C700255" s="1"/>
      <c r="D700255" s="1"/>
    </row>
    <row r="700274" spans="1:4" x14ac:dyDescent="0.35">
      <c r="A700274" s="1"/>
      <c r="B700274" s="1"/>
      <c r="C700274" s="1"/>
      <c r="D700274" s="1"/>
    </row>
    <row r="700293" spans="1:4" x14ac:dyDescent="0.35">
      <c r="A700293" s="1"/>
      <c r="B700293" s="1"/>
      <c r="C700293" s="1"/>
      <c r="D700293" s="1"/>
    </row>
    <row r="700312" spans="1:4" x14ac:dyDescent="0.35">
      <c r="A700312" s="1"/>
      <c r="B700312" s="1"/>
      <c r="C700312" s="1"/>
      <c r="D700312" s="1"/>
    </row>
    <row r="700331" spans="1:4" x14ac:dyDescent="0.35">
      <c r="A700331" s="1"/>
      <c r="B700331" s="1"/>
      <c r="C700331" s="1"/>
      <c r="D700331" s="1"/>
    </row>
    <row r="700350" spans="1:4" x14ac:dyDescent="0.35">
      <c r="A700350" s="1"/>
      <c r="B700350" s="1"/>
      <c r="C700350" s="1"/>
      <c r="D700350" s="1"/>
    </row>
    <row r="700369" spans="1:4" x14ac:dyDescent="0.35">
      <c r="A700369" s="1"/>
      <c r="B700369" s="1"/>
      <c r="C700369" s="1"/>
      <c r="D700369" s="1"/>
    </row>
    <row r="700388" spans="1:4" x14ac:dyDescent="0.35">
      <c r="A700388" s="1"/>
      <c r="B700388" s="1"/>
      <c r="C700388" s="1"/>
      <c r="D700388" s="1"/>
    </row>
    <row r="700407" spans="1:4" x14ac:dyDescent="0.35">
      <c r="A700407" s="1"/>
      <c r="B700407" s="1"/>
      <c r="C700407" s="1"/>
      <c r="D700407" s="1"/>
    </row>
    <row r="700426" spans="1:4" x14ac:dyDescent="0.35">
      <c r="A700426" s="1"/>
      <c r="B700426" s="1"/>
      <c r="C700426" s="1"/>
      <c r="D700426" s="1"/>
    </row>
    <row r="700445" spans="1:4" x14ac:dyDescent="0.35">
      <c r="A700445" s="1"/>
      <c r="B700445" s="1"/>
      <c r="C700445" s="1"/>
      <c r="D700445" s="1"/>
    </row>
    <row r="700464" spans="1:4" x14ac:dyDescent="0.35">
      <c r="A700464" s="1"/>
      <c r="B700464" s="1"/>
      <c r="C700464" s="1"/>
      <c r="D700464" s="1"/>
    </row>
    <row r="700483" spans="1:4" x14ac:dyDescent="0.35">
      <c r="A700483" s="1"/>
      <c r="B700483" s="1"/>
      <c r="C700483" s="1"/>
      <c r="D700483" s="1"/>
    </row>
    <row r="700502" spans="1:4" x14ac:dyDescent="0.35">
      <c r="A700502" s="1"/>
      <c r="B700502" s="1"/>
      <c r="C700502" s="1"/>
      <c r="D700502" s="1"/>
    </row>
    <row r="700521" spans="1:4" x14ac:dyDescent="0.35">
      <c r="A700521" s="1"/>
      <c r="B700521" s="1"/>
      <c r="C700521" s="1"/>
      <c r="D700521" s="1"/>
    </row>
    <row r="700540" spans="1:4" x14ac:dyDescent="0.35">
      <c r="A700540" s="1"/>
      <c r="B700540" s="1"/>
      <c r="C700540" s="1"/>
      <c r="D700540" s="1"/>
    </row>
    <row r="700559" spans="1:4" x14ac:dyDescent="0.35">
      <c r="A700559" s="1"/>
      <c r="B700559" s="1"/>
      <c r="C700559" s="1"/>
      <c r="D700559" s="1"/>
    </row>
    <row r="700578" spans="1:4" x14ac:dyDescent="0.35">
      <c r="A700578" s="1"/>
      <c r="B700578" s="1"/>
      <c r="C700578" s="1"/>
      <c r="D700578" s="1"/>
    </row>
    <row r="700597" spans="1:4" x14ac:dyDescent="0.35">
      <c r="A700597" s="1"/>
      <c r="B700597" s="1"/>
      <c r="C700597" s="1"/>
      <c r="D700597" s="1"/>
    </row>
    <row r="700616" spans="1:4" x14ac:dyDescent="0.35">
      <c r="A700616" s="1"/>
      <c r="B700616" s="1"/>
      <c r="C700616" s="1"/>
      <c r="D700616" s="1"/>
    </row>
    <row r="700635" spans="1:4" x14ac:dyDescent="0.35">
      <c r="A700635" s="1"/>
      <c r="B700635" s="1"/>
      <c r="C700635" s="1"/>
      <c r="D700635" s="1"/>
    </row>
    <row r="700654" spans="1:4" x14ac:dyDescent="0.35">
      <c r="A700654" s="1"/>
      <c r="B700654" s="1"/>
      <c r="C700654" s="1"/>
      <c r="D700654" s="1"/>
    </row>
    <row r="700673" spans="1:4" x14ac:dyDescent="0.35">
      <c r="A700673" s="1"/>
      <c r="B700673" s="1"/>
      <c r="C700673" s="1"/>
      <c r="D700673" s="1"/>
    </row>
    <row r="700692" spans="1:4" x14ac:dyDescent="0.35">
      <c r="A700692" s="1"/>
      <c r="B700692" s="1"/>
      <c r="C700692" s="1"/>
      <c r="D700692" s="1"/>
    </row>
    <row r="700711" spans="1:4" x14ac:dyDescent="0.35">
      <c r="A700711" s="1"/>
      <c r="B700711" s="1"/>
      <c r="C700711" s="1"/>
      <c r="D700711" s="1"/>
    </row>
    <row r="700730" spans="1:4" x14ac:dyDescent="0.35">
      <c r="A700730" s="1"/>
      <c r="B700730" s="1"/>
      <c r="C700730" s="1"/>
      <c r="D700730" s="1"/>
    </row>
    <row r="700749" spans="1:4" x14ac:dyDescent="0.35">
      <c r="A700749" s="1"/>
      <c r="B700749" s="1"/>
      <c r="C700749" s="1"/>
      <c r="D700749" s="1"/>
    </row>
    <row r="700768" spans="1:4" x14ac:dyDescent="0.35">
      <c r="A700768" s="1"/>
      <c r="B700768" s="1"/>
      <c r="C700768" s="1"/>
      <c r="D700768" s="1"/>
    </row>
    <row r="700787" spans="1:4" x14ac:dyDescent="0.35">
      <c r="A700787" s="1"/>
      <c r="B700787" s="1"/>
      <c r="C700787" s="1"/>
      <c r="D700787" s="1"/>
    </row>
    <row r="700806" spans="1:4" x14ac:dyDescent="0.35">
      <c r="A700806" s="1"/>
      <c r="B700806" s="1"/>
      <c r="C700806" s="1"/>
      <c r="D700806" s="1"/>
    </row>
    <row r="700825" spans="1:4" x14ac:dyDescent="0.35">
      <c r="A700825" s="1"/>
      <c r="B700825" s="1"/>
      <c r="C700825" s="1"/>
      <c r="D700825" s="1"/>
    </row>
    <row r="700844" spans="1:4" x14ac:dyDescent="0.35">
      <c r="A700844" s="1"/>
      <c r="B700844" s="1"/>
      <c r="C700844" s="1"/>
      <c r="D700844" s="1"/>
    </row>
    <row r="700863" spans="1:4" x14ac:dyDescent="0.35">
      <c r="A700863" s="1"/>
      <c r="B700863" s="1"/>
      <c r="C700863" s="1"/>
      <c r="D700863" s="1"/>
    </row>
    <row r="700882" spans="1:4" x14ac:dyDescent="0.35">
      <c r="A700882" s="1"/>
      <c r="B700882" s="1"/>
      <c r="C700882" s="1"/>
      <c r="D700882" s="1"/>
    </row>
    <row r="700901" spans="1:4" x14ac:dyDescent="0.35">
      <c r="A700901" s="1"/>
      <c r="B700901" s="1"/>
      <c r="C700901" s="1"/>
      <c r="D700901" s="1"/>
    </row>
    <row r="700920" spans="1:4" x14ac:dyDescent="0.35">
      <c r="A700920" s="1"/>
      <c r="B700920" s="1"/>
      <c r="C700920" s="1"/>
      <c r="D700920" s="1"/>
    </row>
    <row r="700939" spans="1:4" x14ac:dyDescent="0.35">
      <c r="A700939" s="1"/>
      <c r="B700939" s="1"/>
      <c r="C700939" s="1"/>
      <c r="D700939" s="1"/>
    </row>
    <row r="700958" spans="1:4" x14ac:dyDescent="0.35">
      <c r="A700958" s="1"/>
      <c r="B700958" s="1"/>
      <c r="C700958" s="1"/>
      <c r="D700958" s="1"/>
    </row>
    <row r="700977" spans="1:4" x14ac:dyDescent="0.35">
      <c r="A700977" s="1"/>
      <c r="B700977" s="1"/>
      <c r="C700977" s="1"/>
      <c r="D700977" s="1"/>
    </row>
    <row r="700996" spans="1:4" x14ac:dyDescent="0.35">
      <c r="A700996" s="1"/>
      <c r="B700996" s="1"/>
      <c r="C700996" s="1"/>
      <c r="D700996" s="1"/>
    </row>
    <row r="701015" spans="1:4" x14ac:dyDescent="0.35">
      <c r="A701015" s="1"/>
      <c r="B701015" s="1"/>
      <c r="C701015" s="1"/>
      <c r="D701015" s="1"/>
    </row>
    <row r="701034" spans="1:4" x14ac:dyDescent="0.35">
      <c r="A701034" s="1"/>
      <c r="B701034" s="1"/>
      <c r="C701034" s="1"/>
      <c r="D701034" s="1"/>
    </row>
    <row r="701053" spans="1:4" x14ac:dyDescent="0.35">
      <c r="A701053" s="1"/>
      <c r="B701053" s="1"/>
      <c r="C701053" s="1"/>
      <c r="D701053" s="1"/>
    </row>
    <row r="701072" spans="1:4" x14ac:dyDescent="0.35">
      <c r="A701072" s="1"/>
      <c r="B701072" s="1"/>
      <c r="C701072" s="1"/>
      <c r="D701072" s="1"/>
    </row>
    <row r="701091" spans="1:4" x14ac:dyDescent="0.35">
      <c r="A701091" s="1"/>
      <c r="B701091" s="1"/>
      <c r="C701091" s="1"/>
      <c r="D701091" s="1"/>
    </row>
    <row r="701110" spans="1:4" x14ac:dyDescent="0.35">
      <c r="A701110" s="1"/>
      <c r="B701110" s="1"/>
      <c r="C701110" s="1"/>
      <c r="D701110" s="1"/>
    </row>
    <row r="701129" spans="1:4" x14ac:dyDescent="0.35">
      <c r="A701129" s="1"/>
      <c r="B701129" s="1"/>
      <c r="C701129" s="1"/>
      <c r="D701129" s="1"/>
    </row>
    <row r="701148" spans="1:4" x14ac:dyDescent="0.35">
      <c r="A701148" s="1"/>
      <c r="B701148" s="1"/>
      <c r="C701148" s="1"/>
      <c r="D701148" s="1"/>
    </row>
    <row r="701167" spans="1:4" x14ac:dyDescent="0.35">
      <c r="A701167" s="1"/>
      <c r="B701167" s="1"/>
      <c r="C701167" s="1"/>
      <c r="D701167" s="1"/>
    </row>
    <row r="701186" spans="1:4" x14ac:dyDescent="0.35">
      <c r="A701186" s="1"/>
      <c r="B701186" s="1"/>
      <c r="C701186" s="1"/>
      <c r="D701186" s="1"/>
    </row>
    <row r="701205" spans="1:4" x14ac:dyDescent="0.35">
      <c r="A701205" s="1"/>
      <c r="B701205" s="1"/>
      <c r="C701205" s="1"/>
      <c r="D701205" s="1"/>
    </row>
    <row r="701224" spans="1:4" x14ac:dyDescent="0.35">
      <c r="A701224" s="1"/>
      <c r="B701224" s="1"/>
      <c r="C701224" s="1"/>
      <c r="D701224" s="1"/>
    </row>
    <row r="701243" spans="1:4" x14ac:dyDescent="0.35">
      <c r="A701243" s="1"/>
      <c r="B701243" s="1"/>
      <c r="C701243" s="1"/>
      <c r="D701243" s="1"/>
    </row>
    <row r="701262" spans="1:4" x14ac:dyDescent="0.35">
      <c r="A701262" s="1"/>
      <c r="B701262" s="1"/>
      <c r="C701262" s="1"/>
      <c r="D701262" s="1"/>
    </row>
    <row r="701281" spans="1:4" x14ac:dyDescent="0.35">
      <c r="A701281" s="1"/>
      <c r="B701281" s="1"/>
      <c r="C701281" s="1"/>
      <c r="D701281" s="1"/>
    </row>
    <row r="701300" spans="1:4" x14ac:dyDescent="0.35">
      <c r="A701300" s="1"/>
      <c r="B701300" s="1"/>
      <c r="C701300" s="1"/>
      <c r="D701300" s="1"/>
    </row>
    <row r="701319" spans="1:4" x14ac:dyDescent="0.35">
      <c r="A701319" s="1"/>
      <c r="B701319" s="1"/>
      <c r="C701319" s="1"/>
      <c r="D701319" s="1"/>
    </row>
    <row r="701338" spans="1:4" x14ac:dyDescent="0.35">
      <c r="A701338" s="1"/>
      <c r="B701338" s="1"/>
      <c r="C701338" s="1"/>
      <c r="D701338" s="1"/>
    </row>
    <row r="701357" spans="1:4" x14ac:dyDescent="0.35">
      <c r="A701357" s="1"/>
      <c r="B701357" s="1"/>
      <c r="C701357" s="1"/>
      <c r="D701357" s="1"/>
    </row>
    <row r="701376" spans="1:4" x14ac:dyDescent="0.35">
      <c r="A701376" s="1"/>
      <c r="B701376" s="1"/>
      <c r="C701376" s="1"/>
      <c r="D701376" s="1"/>
    </row>
    <row r="701395" spans="1:4" x14ac:dyDescent="0.35">
      <c r="A701395" s="1"/>
      <c r="B701395" s="1"/>
      <c r="C701395" s="1"/>
      <c r="D701395" s="1"/>
    </row>
    <row r="701414" spans="1:4" x14ac:dyDescent="0.35">
      <c r="A701414" s="1"/>
      <c r="B701414" s="1"/>
      <c r="C701414" s="1"/>
      <c r="D701414" s="1"/>
    </row>
    <row r="701433" spans="1:4" x14ac:dyDescent="0.35">
      <c r="A701433" s="1"/>
      <c r="B701433" s="1"/>
      <c r="C701433" s="1"/>
      <c r="D701433" s="1"/>
    </row>
    <row r="701452" spans="1:4" x14ac:dyDescent="0.35">
      <c r="A701452" s="1"/>
      <c r="B701452" s="1"/>
      <c r="C701452" s="1"/>
      <c r="D701452" s="1"/>
    </row>
    <row r="701471" spans="1:4" x14ac:dyDescent="0.35">
      <c r="A701471" s="1"/>
      <c r="B701471" s="1"/>
      <c r="C701471" s="1"/>
      <c r="D701471" s="1"/>
    </row>
    <row r="701490" spans="1:4" x14ac:dyDescent="0.35">
      <c r="A701490" s="1"/>
      <c r="B701490" s="1"/>
      <c r="C701490" s="1"/>
      <c r="D701490" s="1"/>
    </row>
    <row r="701509" spans="1:4" x14ac:dyDescent="0.35">
      <c r="A701509" s="1"/>
      <c r="B701509" s="1"/>
      <c r="C701509" s="1"/>
      <c r="D701509" s="1"/>
    </row>
    <row r="701528" spans="1:4" x14ac:dyDescent="0.35">
      <c r="A701528" s="1"/>
      <c r="B701528" s="1"/>
      <c r="C701528" s="1"/>
      <c r="D701528" s="1"/>
    </row>
    <row r="701547" spans="1:4" x14ac:dyDescent="0.35">
      <c r="A701547" s="1"/>
      <c r="B701547" s="1"/>
      <c r="C701547" s="1"/>
      <c r="D701547" s="1"/>
    </row>
    <row r="701566" spans="1:4" x14ac:dyDescent="0.35">
      <c r="A701566" s="1"/>
      <c r="B701566" s="1"/>
      <c r="C701566" s="1"/>
      <c r="D701566" s="1"/>
    </row>
    <row r="701585" spans="1:4" x14ac:dyDescent="0.35">
      <c r="A701585" s="1"/>
      <c r="B701585" s="1"/>
      <c r="C701585" s="1"/>
      <c r="D701585" s="1"/>
    </row>
    <row r="701604" spans="1:4" x14ac:dyDescent="0.35">
      <c r="A701604" s="1"/>
      <c r="B701604" s="1"/>
      <c r="C701604" s="1"/>
      <c r="D701604" s="1"/>
    </row>
    <row r="701623" spans="1:4" x14ac:dyDescent="0.35">
      <c r="A701623" s="1"/>
      <c r="B701623" s="1"/>
      <c r="C701623" s="1"/>
      <c r="D701623" s="1"/>
    </row>
    <row r="701642" spans="1:4" x14ac:dyDescent="0.35">
      <c r="A701642" s="1"/>
      <c r="B701642" s="1"/>
      <c r="C701642" s="1"/>
      <c r="D701642" s="1"/>
    </row>
    <row r="701661" spans="1:4" x14ac:dyDescent="0.35">
      <c r="A701661" s="1"/>
      <c r="B701661" s="1"/>
      <c r="C701661" s="1"/>
      <c r="D701661" s="1"/>
    </row>
    <row r="701680" spans="1:4" x14ac:dyDescent="0.35">
      <c r="A701680" s="1"/>
      <c r="B701680" s="1"/>
      <c r="C701680" s="1"/>
      <c r="D701680" s="1"/>
    </row>
    <row r="701699" spans="1:4" x14ac:dyDescent="0.35">
      <c r="A701699" s="1"/>
      <c r="B701699" s="1"/>
      <c r="C701699" s="1"/>
      <c r="D701699" s="1"/>
    </row>
    <row r="701718" spans="1:4" x14ac:dyDescent="0.35">
      <c r="A701718" s="1"/>
      <c r="B701718" s="1"/>
      <c r="C701718" s="1"/>
      <c r="D701718" s="1"/>
    </row>
    <row r="701737" spans="1:4" x14ac:dyDescent="0.35">
      <c r="A701737" s="1"/>
      <c r="B701737" s="1"/>
      <c r="C701737" s="1"/>
      <c r="D701737" s="1"/>
    </row>
    <row r="701756" spans="1:4" x14ac:dyDescent="0.35">
      <c r="A701756" s="1"/>
      <c r="B701756" s="1"/>
      <c r="C701756" s="1"/>
      <c r="D701756" s="1"/>
    </row>
    <row r="701775" spans="1:4" x14ac:dyDescent="0.35">
      <c r="A701775" s="1"/>
      <c r="B701775" s="1"/>
      <c r="C701775" s="1"/>
      <c r="D701775" s="1"/>
    </row>
    <row r="701794" spans="1:4" x14ac:dyDescent="0.35">
      <c r="A701794" s="1"/>
      <c r="B701794" s="1"/>
      <c r="C701794" s="1"/>
      <c r="D701794" s="1"/>
    </row>
    <row r="701813" spans="1:4" x14ac:dyDescent="0.35">
      <c r="A701813" s="1"/>
      <c r="B701813" s="1"/>
      <c r="C701813" s="1"/>
      <c r="D701813" s="1"/>
    </row>
    <row r="701832" spans="1:4" x14ac:dyDescent="0.35">
      <c r="A701832" s="1"/>
      <c r="B701832" s="1"/>
      <c r="C701832" s="1"/>
      <c r="D701832" s="1"/>
    </row>
    <row r="701851" spans="1:4" x14ac:dyDescent="0.35">
      <c r="A701851" s="1"/>
      <c r="B701851" s="1"/>
      <c r="C701851" s="1"/>
      <c r="D701851" s="1"/>
    </row>
    <row r="701870" spans="1:4" x14ac:dyDescent="0.35">
      <c r="A701870" s="1"/>
      <c r="B701870" s="1"/>
      <c r="C701870" s="1"/>
      <c r="D701870" s="1"/>
    </row>
    <row r="701889" spans="1:4" x14ac:dyDescent="0.35">
      <c r="A701889" s="1"/>
      <c r="B701889" s="1"/>
      <c r="C701889" s="1"/>
      <c r="D701889" s="1"/>
    </row>
    <row r="701908" spans="1:4" x14ac:dyDescent="0.35">
      <c r="A701908" s="1"/>
      <c r="B701908" s="1"/>
      <c r="C701908" s="1"/>
      <c r="D701908" s="1"/>
    </row>
    <row r="701927" spans="1:4" x14ac:dyDescent="0.35">
      <c r="A701927" s="1"/>
      <c r="B701927" s="1"/>
      <c r="C701927" s="1"/>
      <c r="D701927" s="1"/>
    </row>
    <row r="701946" spans="1:4" x14ac:dyDescent="0.35">
      <c r="A701946" s="1"/>
      <c r="B701946" s="1"/>
      <c r="C701946" s="1"/>
      <c r="D701946" s="1"/>
    </row>
    <row r="701965" spans="1:4" x14ac:dyDescent="0.35">
      <c r="A701965" s="1"/>
      <c r="B701965" s="1"/>
      <c r="C701965" s="1"/>
      <c r="D701965" s="1"/>
    </row>
    <row r="701984" spans="1:4" x14ac:dyDescent="0.35">
      <c r="A701984" s="1"/>
      <c r="B701984" s="1"/>
      <c r="C701984" s="1"/>
      <c r="D701984" s="1"/>
    </row>
    <row r="702003" spans="1:4" x14ac:dyDescent="0.35">
      <c r="A702003" s="1"/>
      <c r="B702003" s="1"/>
      <c r="C702003" s="1"/>
      <c r="D702003" s="1"/>
    </row>
    <row r="702022" spans="1:4" x14ac:dyDescent="0.35">
      <c r="A702022" s="1"/>
      <c r="B702022" s="1"/>
      <c r="C702022" s="1"/>
      <c r="D702022" s="1"/>
    </row>
    <row r="702041" spans="1:4" x14ac:dyDescent="0.35">
      <c r="A702041" s="1"/>
      <c r="B702041" s="1"/>
      <c r="C702041" s="1"/>
      <c r="D702041" s="1"/>
    </row>
    <row r="702060" spans="1:4" x14ac:dyDescent="0.35">
      <c r="A702060" s="1"/>
      <c r="B702060" s="1"/>
      <c r="C702060" s="1"/>
      <c r="D702060" s="1"/>
    </row>
    <row r="702079" spans="1:4" x14ac:dyDescent="0.35">
      <c r="A702079" s="1"/>
      <c r="B702079" s="1"/>
      <c r="C702079" s="1"/>
      <c r="D702079" s="1"/>
    </row>
    <row r="702098" spans="1:4" x14ac:dyDescent="0.35">
      <c r="A702098" s="1"/>
      <c r="B702098" s="1"/>
      <c r="C702098" s="1"/>
      <c r="D702098" s="1"/>
    </row>
    <row r="702117" spans="1:4" x14ac:dyDescent="0.35">
      <c r="A702117" s="1"/>
      <c r="B702117" s="1"/>
      <c r="C702117" s="1"/>
      <c r="D702117" s="1"/>
    </row>
    <row r="702136" spans="1:4" x14ac:dyDescent="0.35">
      <c r="A702136" s="1"/>
      <c r="B702136" s="1"/>
      <c r="C702136" s="1"/>
      <c r="D702136" s="1"/>
    </row>
    <row r="702155" spans="1:4" x14ac:dyDescent="0.35">
      <c r="A702155" s="1"/>
      <c r="B702155" s="1"/>
      <c r="C702155" s="1"/>
      <c r="D702155" s="1"/>
    </row>
    <row r="702174" spans="1:4" x14ac:dyDescent="0.35">
      <c r="A702174" s="1"/>
      <c r="B702174" s="1"/>
      <c r="C702174" s="1"/>
      <c r="D702174" s="1"/>
    </row>
    <row r="702193" spans="1:4" x14ac:dyDescent="0.35">
      <c r="A702193" s="1"/>
      <c r="B702193" s="1"/>
      <c r="C702193" s="1"/>
      <c r="D702193" s="1"/>
    </row>
    <row r="702212" spans="1:4" x14ac:dyDescent="0.35">
      <c r="A702212" s="1"/>
      <c r="B702212" s="1"/>
      <c r="C702212" s="1"/>
      <c r="D702212" s="1"/>
    </row>
    <row r="702231" spans="1:4" x14ac:dyDescent="0.35">
      <c r="A702231" s="1"/>
      <c r="B702231" s="1"/>
      <c r="C702231" s="1"/>
      <c r="D702231" s="1"/>
    </row>
    <row r="702250" spans="1:4" x14ac:dyDescent="0.35">
      <c r="A702250" s="1"/>
      <c r="B702250" s="1"/>
      <c r="C702250" s="1"/>
      <c r="D702250" s="1"/>
    </row>
    <row r="702269" spans="1:4" x14ac:dyDescent="0.35">
      <c r="A702269" s="1"/>
      <c r="B702269" s="1"/>
      <c r="C702269" s="1"/>
      <c r="D702269" s="1"/>
    </row>
    <row r="702288" spans="1:4" x14ac:dyDescent="0.35">
      <c r="A702288" s="1"/>
      <c r="B702288" s="1"/>
      <c r="C702288" s="1"/>
      <c r="D702288" s="1"/>
    </row>
    <row r="702307" spans="1:4" x14ac:dyDescent="0.35">
      <c r="A702307" s="1"/>
      <c r="B702307" s="1"/>
      <c r="C702307" s="1"/>
      <c r="D702307" s="1"/>
    </row>
    <row r="702326" spans="1:4" x14ac:dyDescent="0.35">
      <c r="A702326" s="1"/>
      <c r="B702326" s="1"/>
      <c r="C702326" s="1"/>
      <c r="D702326" s="1"/>
    </row>
    <row r="702345" spans="1:4" x14ac:dyDescent="0.35">
      <c r="A702345" s="1"/>
      <c r="B702345" s="1"/>
      <c r="C702345" s="1"/>
      <c r="D702345" s="1"/>
    </row>
    <row r="702364" spans="1:4" x14ac:dyDescent="0.35">
      <c r="A702364" s="1"/>
      <c r="B702364" s="1"/>
      <c r="C702364" s="1"/>
      <c r="D702364" s="1"/>
    </row>
    <row r="702383" spans="1:4" x14ac:dyDescent="0.35">
      <c r="A702383" s="1"/>
      <c r="B702383" s="1"/>
      <c r="C702383" s="1"/>
      <c r="D702383" s="1"/>
    </row>
    <row r="702402" spans="1:4" x14ac:dyDescent="0.35">
      <c r="A702402" s="1"/>
      <c r="B702402" s="1"/>
      <c r="C702402" s="1"/>
      <c r="D702402" s="1"/>
    </row>
    <row r="702421" spans="1:4" x14ac:dyDescent="0.35">
      <c r="A702421" s="1"/>
      <c r="B702421" s="1"/>
      <c r="C702421" s="1"/>
      <c r="D702421" s="1"/>
    </row>
    <row r="702440" spans="1:4" x14ac:dyDescent="0.35">
      <c r="A702440" s="1"/>
      <c r="B702440" s="1"/>
      <c r="C702440" s="1"/>
      <c r="D702440" s="1"/>
    </row>
    <row r="702459" spans="1:4" x14ac:dyDescent="0.35">
      <c r="A702459" s="1"/>
      <c r="B702459" s="1"/>
      <c r="C702459" s="1"/>
      <c r="D702459" s="1"/>
    </row>
    <row r="702478" spans="1:4" x14ac:dyDescent="0.35">
      <c r="A702478" s="1"/>
      <c r="B702478" s="1"/>
      <c r="C702478" s="1"/>
      <c r="D702478" s="1"/>
    </row>
    <row r="702497" spans="1:4" x14ac:dyDescent="0.35">
      <c r="A702497" s="1"/>
      <c r="B702497" s="1"/>
      <c r="C702497" s="1"/>
      <c r="D702497" s="1"/>
    </row>
    <row r="702516" spans="1:4" x14ac:dyDescent="0.35">
      <c r="A702516" s="1"/>
      <c r="B702516" s="1"/>
      <c r="C702516" s="1"/>
      <c r="D702516" s="1"/>
    </row>
    <row r="702535" spans="1:4" x14ac:dyDescent="0.35">
      <c r="A702535" s="1"/>
      <c r="B702535" s="1"/>
      <c r="C702535" s="1"/>
      <c r="D702535" s="1"/>
    </row>
    <row r="702554" spans="1:4" x14ac:dyDescent="0.35">
      <c r="A702554" s="1"/>
      <c r="B702554" s="1"/>
      <c r="C702554" s="1"/>
      <c r="D702554" s="1"/>
    </row>
    <row r="702573" spans="1:4" x14ac:dyDescent="0.35">
      <c r="A702573" s="1"/>
      <c r="B702573" s="1"/>
      <c r="C702573" s="1"/>
      <c r="D702573" s="1"/>
    </row>
    <row r="702592" spans="1:4" x14ac:dyDescent="0.35">
      <c r="A702592" s="1"/>
      <c r="B702592" s="1"/>
      <c r="C702592" s="1"/>
      <c r="D702592" s="1"/>
    </row>
    <row r="702611" spans="1:4" x14ac:dyDescent="0.35">
      <c r="A702611" s="1"/>
      <c r="B702611" s="1"/>
      <c r="C702611" s="1"/>
      <c r="D702611" s="1"/>
    </row>
    <row r="702630" spans="1:4" x14ac:dyDescent="0.35">
      <c r="A702630" s="1"/>
      <c r="B702630" s="1"/>
      <c r="C702630" s="1"/>
      <c r="D702630" s="1"/>
    </row>
    <row r="702649" spans="1:4" x14ac:dyDescent="0.35">
      <c r="A702649" s="1"/>
      <c r="B702649" s="1"/>
      <c r="C702649" s="1"/>
      <c r="D702649" s="1"/>
    </row>
    <row r="702668" spans="1:4" x14ac:dyDescent="0.35">
      <c r="A702668" s="1"/>
      <c r="B702668" s="1"/>
      <c r="C702668" s="1"/>
      <c r="D702668" s="1"/>
    </row>
    <row r="702687" spans="1:4" x14ac:dyDescent="0.35">
      <c r="A702687" s="1"/>
      <c r="B702687" s="1"/>
      <c r="C702687" s="1"/>
      <c r="D702687" s="1"/>
    </row>
    <row r="702706" spans="1:4" x14ac:dyDescent="0.35">
      <c r="A702706" s="1"/>
      <c r="B702706" s="1"/>
      <c r="C702706" s="1"/>
      <c r="D702706" s="1"/>
    </row>
    <row r="702725" spans="1:4" x14ac:dyDescent="0.35">
      <c r="A702725" s="1"/>
      <c r="B702725" s="1"/>
      <c r="C702725" s="1"/>
      <c r="D702725" s="1"/>
    </row>
    <row r="702744" spans="1:4" x14ac:dyDescent="0.35">
      <c r="A702744" s="1"/>
      <c r="B702744" s="1"/>
      <c r="C702744" s="1"/>
      <c r="D702744" s="1"/>
    </row>
    <row r="702763" spans="1:4" x14ac:dyDescent="0.35">
      <c r="A702763" s="1"/>
      <c r="B702763" s="1"/>
      <c r="C702763" s="1"/>
      <c r="D702763" s="1"/>
    </row>
    <row r="702782" spans="1:4" x14ac:dyDescent="0.35">
      <c r="A702782" s="1"/>
      <c r="B702782" s="1"/>
      <c r="C702782" s="1"/>
      <c r="D702782" s="1"/>
    </row>
    <row r="702801" spans="1:4" x14ac:dyDescent="0.35">
      <c r="A702801" s="1"/>
      <c r="B702801" s="1"/>
      <c r="C702801" s="1"/>
      <c r="D702801" s="1"/>
    </row>
    <row r="702820" spans="1:4" x14ac:dyDescent="0.35">
      <c r="A702820" s="1"/>
      <c r="B702820" s="1"/>
      <c r="C702820" s="1"/>
      <c r="D702820" s="1"/>
    </row>
    <row r="702839" spans="1:4" x14ac:dyDescent="0.35">
      <c r="A702839" s="1"/>
      <c r="B702839" s="1"/>
      <c r="C702839" s="1"/>
      <c r="D702839" s="1"/>
    </row>
    <row r="702858" spans="1:4" x14ac:dyDescent="0.35">
      <c r="A702858" s="1"/>
      <c r="B702858" s="1"/>
      <c r="C702858" s="1"/>
      <c r="D702858" s="1"/>
    </row>
    <row r="702877" spans="1:4" x14ac:dyDescent="0.35">
      <c r="A702877" s="1"/>
      <c r="B702877" s="1"/>
      <c r="C702877" s="1"/>
      <c r="D702877" s="1"/>
    </row>
    <row r="702896" spans="1:4" x14ac:dyDescent="0.35">
      <c r="A702896" s="1"/>
      <c r="B702896" s="1"/>
      <c r="C702896" s="1"/>
      <c r="D702896" s="1"/>
    </row>
    <row r="702915" spans="1:4" x14ac:dyDescent="0.35">
      <c r="A702915" s="1"/>
      <c r="B702915" s="1"/>
      <c r="C702915" s="1"/>
      <c r="D702915" s="1"/>
    </row>
    <row r="702934" spans="1:4" x14ac:dyDescent="0.35">
      <c r="A702934" s="1"/>
      <c r="B702934" s="1"/>
      <c r="C702934" s="1"/>
      <c r="D702934" s="1"/>
    </row>
    <row r="702953" spans="1:4" x14ac:dyDescent="0.35">
      <c r="A702953" s="1"/>
      <c r="B702953" s="1"/>
      <c r="C702953" s="1"/>
      <c r="D702953" s="1"/>
    </row>
    <row r="702972" spans="1:4" x14ac:dyDescent="0.35">
      <c r="A702972" s="1"/>
      <c r="B702972" s="1"/>
      <c r="C702972" s="1"/>
      <c r="D702972" s="1"/>
    </row>
    <row r="702991" spans="1:4" x14ac:dyDescent="0.35">
      <c r="A702991" s="1"/>
      <c r="B702991" s="1"/>
      <c r="C702991" s="1"/>
      <c r="D702991" s="1"/>
    </row>
    <row r="703010" spans="1:4" x14ac:dyDescent="0.35">
      <c r="A703010" s="1"/>
      <c r="B703010" s="1"/>
      <c r="C703010" s="1"/>
      <c r="D703010" s="1"/>
    </row>
    <row r="703029" spans="1:4" x14ac:dyDescent="0.35">
      <c r="A703029" s="1"/>
      <c r="B703029" s="1"/>
      <c r="C703029" s="1"/>
      <c r="D703029" s="1"/>
    </row>
    <row r="703048" spans="1:4" x14ac:dyDescent="0.35">
      <c r="A703048" s="1"/>
      <c r="B703048" s="1"/>
      <c r="C703048" s="1"/>
      <c r="D703048" s="1"/>
    </row>
    <row r="703067" spans="1:4" x14ac:dyDescent="0.35">
      <c r="A703067" s="1"/>
      <c r="B703067" s="1"/>
      <c r="C703067" s="1"/>
      <c r="D703067" s="1"/>
    </row>
    <row r="703086" spans="1:4" x14ac:dyDescent="0.35">
      <c r="A703086" s="1"/>
      <c r="B703086" s="1"/>
      <c r="C703086" s="1"/>
      <c r="D703086" s="1"/>
    </row>
    <row r="703105" spans="1:4" x14ac:dyDescent="0.35">
      <c r="A703105" s="1"/>
      <c r="B703105" s="1"/>
      <c r="C703105" s="1"/>
      <c r="D703105" s="1"/>
    </row>
    <row r="703124" spans="1:4" x14ac:dyDescent="0.35">
      <c r="A703124" s="1"/>
      <c r="B703124" s="1"/>
      <c r="C703124" s="1"/>
      <c r="D703124" s="1"/>
    </row>
    <row r="703143" spans="1:4" x14ac:dyDescent="0.35">
      <c r="A703143" s="1"/>
      <c r="B703143" s="1"/>
      <c r="C703143" s="1"/>
      <c r="D703143" s="1"/>
    </row>
    <row r="703162" spans="1:4" x14ac:dyDescent="0.35">
      <c r="A703162" s="1"/>
      <c r="B703162" s="1"/>
      <c r="C703162" s="1"/>
      <c r="D703162" s="1"/>
    </row>
    <row r="703181" spans="1:4" x14ac:dyDescent="0.35">
      <c r="A703181" s="1"/>
      <c r="B703181" s="1"/>
      <c r="C703181" s="1"/>
      <c r="D703181" s="1"/>
    </row>
    <row r="703200" spans="1:4" x14ac:dyDescent="0.35">
      <c r="A703200" s="1"/>
      <c r="B703200" s="1"/>
      <c r="C703200" s="1"/>
      <c r="D703200" s="1"/>
    </row>
    <row r="703219" spans="1:4" x14ac:dyDescent="0.35">
      <c r="A703219" s="1"/>
      <c r="B703219" s="1"/>
      <c r="C703219" s="1"/>
      <c r="D703219" s="1"/>
    </row>
    <row r="703238" spans="1:4" x14ac:dyDescent="0.35">
      <c r="A703238" s="1"/>
      <c r="B703238" s="1"/>
      <c r="C703238" s="1"/>
      <c r="D703238" s="1"/>
    </row>
    <row r="703257" spans="1:4" x14ac:dyDescent="0.35">
      <c r="A703257" s="1"/>
      <c r="B703257" s="1"/>
      <c r="C703257" s="1"/>
      <c r="D703257" s="1"/>
    </row>
    <row r="703276" spans="1:4" x14ac:dyDescent="0.35">
      <c r="A703276" s="1"/>
      <c r="B703276" s="1"/>
      <c r="C703276" s="1"/>
      <c r="D703276" s="1"/>
    </row>
    <row r="703295" spans="1:4" x14ac:dyDescent="0.35">
      <c r="A703295" s="1"/>
      <c r="B703295" s="1"/>
      <c r="C703295" s="1"/>
      <c r="D703295" s="1"/>
    </row>
    <row r="703314" spans="1:4" x14ac:dyDescent="0.35">
      <c r="A703314" s="1"/>
      <c r="B703314" s="1"/>
      <c r="C703314" s="1"/>
      <c r="D703314" s="1"/>
    </row>
    <row r="703333" spans="1:4" x14ac:dyDescent="0.35">
      <c r="A703333" s="1"/>
      <c r="B703333" s="1"/>
      <c r="C703333" s="1"/>
      <c r="D703333" s="1"/>
    </row>
    <row r="703352" spans="1:4" x14ac:dyDescent="0.35">
      <c r="A703352" s="1"/>
      <c r="B703352" s="1"/>
      <c r="C703352" s="1"/>
      <c r="D703352" s="1"/>
    </row>
    <row r="703371" spans="1:4" x14ac:dyDescent="0.35">
      <c r="A703371" s="1"/>
      <c r="B703371" s="1"/>
      <c r="C703371" s="1"/>
      <c r="D703371" s="1"/>
    </row>
    <row r="703390" spans="1:4" x14ac:dyDescent="0.35">
      <c r="A703390" s="1"/>
      <c r="B703390" s="1"/>
      <c r="C703390" s="1"/>
      <c r="D703390" s="1"/>
    </row>
    <row r="703409" spans="1:4" x14ac:dyDescent="0.35">
      <c r="A703409" s="1"/>
      <c r="B703409" s="1"/>
      <c r="C703409" s="1"/>
      <c r="D703409" s="1"/>
    </row>
    <row r="703428" spans="1:4" x14ac:dyDescent="0.35">
      <c r="A703428" s="1"/>
      <c r="B703428" s="1"/>
      <c r="C703428" s="1"/>
      <c r="D703428" s="1"/>
    </row>
    <row r="703447" spans="1:4" x14ac:dyDescent="0.35">
      <c r="A703447" s="1"/>
      <c r="B703447" s="1"/>
      <c r="C703447" s="1"/>
      <c r="D703447" s="1"/>
    </row>
    <row r="703466" spans="1:4" x14ac:dyDescent="0.35">
      <c r="A703466" s="1"/>
      <c r="B703466" s="1"/>
      <c r="C703466" s="1"/>
      <c r="D703466" s="1"/>
    </row>
    <row r="703485" spans="1:4" x14ac:dyDescent="0.35">
      <c r="A703485" s="1"/>
      <c r="B703485" s="1"/>
      <c r="C703485" s="1"/>
      <c r="D703485" s="1"/>
    </row>
    <row r="703504" spans="1:4" x14ac:dyDescent="0.35">
      <c r="A703504" s="1"/>
      <c r="B703504" s="1"/>
      <c r="C703504" s="1"/>
      <c r="D703504" s="1"/>
    </row>
    <row r="703523" spans="1:4" x14ac:dyDescent="0.35">
      <c r="A703523" s="1"/>
      <c r="B703523" s="1"/>
      <c r="C703523" s="1"/>
      <c r="D703523" s="1"/>
    </row>
    <row r="703542" spans="1:4" x14ac:dyDescent="0.35">
      <c r="A703542" s="1"/>
      <c r="B703542" s="1"/>
      <c r="C703542" s="1"/>
      <c r="D703542" s="1"/>
    </row>
    <row r="703561" spans="1:4" x14ac:dyDescent="0.35">
      <c r="A703561" s="1"/>
      <c r="B703561" s="1"/>
      <c r="C703561" s="1"/>
      <c r="D703561" s="1"/>
    </row>
    <row r="703580" spans="1:4" x14ac:dyDescent="0.35">
      <c r="A703580" s="1"/>
      <c r="B703580" s="1"/>
      <c r="C703580" s="1"/>
      <c r="D703580" s="1"/>
    </row>
    <row r="703599" spans="1:4" x14ac:dyDescent="0.35">
      <c r="A703599" s="1"/>
      <c r="B703599" s="1"/>
      <c r="C703599" s="1"/>
      <c r="D703599" s="1"/>
    </row>
    <row r="703618" spans="1:4" x14ac:dyDescent="0.35">
      <c r="A703618" s="1"/>
      <c r="B703618" s="1"/>
      <c r="C703618" s="1"/>
      <c r="D703618" s="1"/>
    </row>
    <row r="703637" spans="1:4" x14ac:dyDescent="0.35">
      <c r="A703637" s="1"/>
      <c r="B703637" s="1"/>
      <c r="C703637" s="1"/>
      <c r="D703637" s="1"/>
    </row>
    <row r="703656" spans="1:4" x14ac:dyDescent="0.35">
      <c r="A703656" s="1"/>
      <c r="B703656" s="1"/>
      <c r="C703656" s="1"/>
      <c r="D703656" s="1"/>
    </row>
    <row r="703675" spans="1:4" x14ac:dyDescent="0.35">
      <c r="A703675" s="1"/>
      <c r="B703675" s="1"/>
      <c r="C703675" s="1"/>
      <c r="D703675" s="1"/>
    </row>
    <row r="703694" spans="1:4" x14ac:dyDescent="0.35">
      <c r="A703694" s="1"/>
      <c r="B703694" s="1"/>
      <c r="C703694" s="1"/>
      <c r="D703694" s="1"/>
    </row>
    <row r="703713" spans="1:4" x14ac:dyDescent="0.35">
      <c r="A703713" s="1"/>
      <c r="B703713" s="1"/>
      <c r="C703713" s="1"/>
      <c r="D703713" s="1"/>
    </row>
    <row r="703732" spans="1:4" x14ac:dyDescent="0.35">
      <c r="A703732" s="1"/>
      <c r="B703732" s="1"/>
      <c r="C703732" s="1"/>
      <c r="D703732" s="1"/>
    </row>
    <row r="703751" spans="1:4" x14ac:dyDescent="0.35">
      <c r="A703751" s="1"/>
      <c r="B703751" s="1"/>
      <c r="C703751" s="1"/>
      <c r="D703751" s="1"/>
    </row>
    <row r="703770" spans="1:4" x14ac:dyDescent="0.35">
      <c r="A703770" s="1"/>
      <c r="B703770" s="1"/>
      <c r="C703770" s="1"/>
      <c r="D703770" s="1"/>
    </row>
    <row r="703789" spans="1:4" x14ac:dyDescent="0.35">
      <c r="A703789" s="1"/>
      <c r="B703789" s="1"/>
      <c r="C703789" s="1"/>
      <c r="D703789" s="1"/>
    </row>
    <row r="703808" spans="1:4" x14ac:dyDescent="0.35">
      <c r="A703808" s="1"/>
      <c r="B703808" s="1"/>
      <c r="C703808" s="1"/>
      <c r="D703808" s="1"/>
    </row>
    <row r="703827" spans="1:4" x14ac:dyDescent="0.35">
      <c r="A703827" s="1"/>
      <c r="B703827" s="1"/>
      <c r="C703827" s="1"/>
      <c r="D703827" s="1"/>
    </row>
    <row r="703846" spans="1:4" x14ac:dyDescent="0.35">
      <c r="A703846" s="1"/>
      <c r="B703846" s="1"/>
      <c r="C703846" s="1"/>
      <c r="D703846" s="1"/>
    </row>
    <row r="703865" spans="1:4" x14ac:dyDescent="0.35">
      <c r="A703865" s="1"/>
      <c r="B703865" s="1"/>
      <c r="C703865" s="1"/>
      <c r="D703865" s="1"/>
    </row>
    <row r="703884" spans="1:4" x14ac:dyDescent="0.35">
      <c r="A703884" s="1"/>
      <c r="B703884" s="1"/>
      <c r="C703884" s="1"/>
      <c r="D703884" s="1"/>
    </row>
    <row r="703903" spans="1:4" x14ac:dyDescent="0.35">
      <c r="A703903" s="1"/>
      <c r="B703903" s="1"/>
      <c r="C703903" s="1"/>
      <c r="D703903" s="1"/>
    </row>
    <row r="703922" spans="1:4" x14ac:dyDescent="0.35">
      <c r="A703922" s="1"/>
      <c r="B703922" s="1"/>
      <c r="C703922" s="1"/>
      <c r="D703922" s="1"/>
    </row>
    <row r="703941" spans="1:4" x14ac:dyDescent="0.35">
      <c r="A703941" s="1"/>
      <c r="B703941" s="1"/>
      <c r="C703941" s="1"/>
      <c r="D703941" s="1"/>
    </row>
    <row r="703960" spans="1:4" x14ac:dyDescent="0.35">
      <c r="A703960" s="1"/>
      <c r="B703960" s="1"/>
      <c r="C703960" s="1"/>
      <c r="D703960" s="1"/>
    </row>
    <row r="703979" spans="1:4" x14ac:dyDescent="0.35">
      <c r="A703979" s="1"/>
      <c r="B703979" s="1"/>
      <c r="C703979" s="1"/>
      <c r="D703979" s="1"/>
    </row>
    <row r="703998" spans="1:4" x14ac:dyDescent="0.35">
      <c r="A703998" s="1"/>
      <c r="B703998" s="1"/>
      <c r="C703998" s="1"/>
      <c r="D703998" s="1"/>
    </row>
    <row r="704017" spans="1:4" x14ac:dyDescent="0.35">
      <c r="A704017" s="1"/>
      <c r="B704017" s="1"/>
      <c r="C704017" s="1"/>
      <c r="D704017" s="1"/>
    </row>
    <row r="704036" spans="1:4" x14ac:dyDescent="0.35">
      <c r="A704036" s="1"/>
      <c r="B704036" s="1"/>
      <c r="C704036" s="1"/>
      <c r="D704036" s="1"/>
    </row>
    <row r="704055" spans="1:4" x14ac:dyDescent="0.35">
      <c r="A704055" s="1"/>
      <c r="B704055" s="1"/>
      <c r="C704055" s="1"/>
      <c r="D704055" s="1"/>
    </row>
    <row r="704074" spans="1:4" x14ac:dyDescent="0.35">
      <c r="A704074" s="1"/>
      <c r="B704074" s="1"/>
      <c r="C704074" s="1"/>
      <c r="D704074" s="1"/>
    </row>
    <row r="704093" spans="1:4" x14ac:dyDescent="0.35">
      <c r="A704093" s="1"/>
      <c r="B704093" s="1"/>
      <c r="C704093" s="1"/>
      <c r="D704093" s="1"/>
    </row>
    <row r="704112" spans="1:4" x14ac:dyDescent="0.35">
      <c r="A704112" s="1"/>
      <c r="B704112" s="1"/>
      <c r="C704112" s="1"/>
      <c r="D704112" s="1"/>
    </row>
    <row r="704131" spans="1:4" x14ac:dyDescent="0.35">
      <c r="A704131" s="1"/>
      <c r="B704131" s="1"/>
      <c r="C704131" s="1"/>
      <c r="D704131" s="1"/>
    </row>
    <row r="704150" spans="1:4" x14ac:dyDescent="0.35">
      <c r="A704150" s="1"/>
      <c r="B704150" s="1"/>
      <c r="C704150" s="1"/>
      <c r="D704150" s="1"/>
    </row>
    <row r="704169" spans="1:4" x14ac:dyDescent="0.35">
      <c r="A704169" s="1"/>
      <c r="B704169" s="1"/>
      <c r="C704169" s="1"/>
      <c r="D704169" s="1"/>
    </row>
    <row r="704188" spans="1:4" x14ac:dyDescent="0.35">
      <c r="A704188" s="1"/>
      <c r="B704188" s="1"/>
      <c r="C704188" s="1"/>
      <c r="D704188" s="1"/>
    </row>
    <row r="704207" spans="1:4" x14ac:dyDescent="0.35">
      <c r="A704207" s="1"/>
      <c r="B704207" s="1"/>
      <c r="C704207" s="1"/>
      <c r="D704207" s="1"/>
    </row>
    <row r="704226" spans="1:4" x14ac:dyDescent="0.35">
      <c r="A704226" s="1"/>
      <c r="B704226" s="1"/>
      <c r="C704226" s="1"/>
      <c r="D704226" s="1"/>
    </row>
    <row r="704245" spans="1:4" x14ac:dyDescent="0.35">
      <c r="A704245" s="1"/>
      <c r="B704245" s="1"/>
      <c r="C704245" s="1"/>
      <c r="D704245" s="1"/>
    </row>
    <row r="704264" spans="1:4" x14ac:dyDescent="0.35">
      <c r="A704264" s="1"/>
      <c r="B704264" s="1"/>
      <c r="C704264" s="1"/>
      <c r="D704264" s="1"/>
    </row>
    <row r="704283" spans="1:4" x14ac:dyDescent="0.35">
      <c r="A704283" s="1"/>
      <c r="B704283" s="1"/>
      <c r="C704283" s="1"/>
      <c r="D704283" s="1"/>
    </row>
    <row r="704302" spans="1:4" x14ac:dyDescent="0.35">
      <c r="A704302" s="1"/>
      <c r="B704302" s="1"/>
      <c r="C704302" s="1"/>
      <c r="D704302" s="1"/>
    </row>
    <row r="704321" spans="1:4" x14ac:dyDescent="0.35">
      <c r="A704321" s="1"/>
      <c r="B704321" s="1"/>
      <c r="C704321" s="1"/>
      <c r="D704321" s="1"/>
    </row>
    <row r="704340" spans="1:4" x14ac:dyDescent="0.35">
      <c r="A704340" s="1"/>
      <c r="B704340" s="1"/>
      <c r="C704340" s="1"/>
      <c r="D704340" s="1"/>
    </row>
    <row r="704359" spans="1:4" x14ac:dyDescent="0.35">
      <c r="A704359" s="1"/>
      <c r="B704359" s="1"/>
      <c r="C704359" s="1"/>
      <c r="D704359" s="1"/>
    </row>
    <row r="704378" spans="1:4" x14ac:dyDescent="0.35">
      <c r="A704378" s="1"/>
      <c r="B704378" s="1"/>
      <c r="C704378" s="1"/>
      <c r="D704378" s="1"/>
    </row>
    <row r="704397" spans="1:4" x14ac:dyDescent="0.35">
      <c r="A704397" s="1"/>
      <c r="B704397" s="1"/>
      <c r="C704397" s="1"/>
      <c r="D704397" s="1"/>
    </row>
    <row r="704416" spans="1:4" x14ac:dyDescent="0.35">
      <c r="A704416" s="1"/>
      <c r="B704416" s="1"/>
      <c r="C704416" s="1"/>
      <c r="D704416" s="1"/>
    </row>
    <row r="704435" spans="1:4" x14ac:dyDescent="0.35">
      <c r="A704435" s="1"/>
      <c r="B704435" s="1"/>
      <c r="C704435" s="1"/>
      <c r="D704435" s="1"/>
    </row>
    <row r="704454" spans="1:4" x14ac:dyDescent="0.35">
      <c r="A704454" s="1"/>
      <c r="B704454" s="1"/>
      <c r="C704454" s="1"/>
      <c r="D704454" s="1"/>
    </row>
    <row r="704473" spans="1:4" x14ac:dyDescent="0.35">
      <c r="A704473" s="1"/>
      <c r="B704473" s="1"/>
      <c r="C704473" s="1"/>
      <c r="D704473" s="1"/>
    </row>
    <row r="704492" spans="1:4" x14ac:dyDescent="0.35">
      <c r="A704492" s="1"/>
      <c r="B704492" s="1"/>
      <c r="C704492" s="1"/>
      <c r="D704492" s="1"/>
    </row>
    <row r="704511" spans="1:4" x14ac:dyDescent="0.35">
      <c r="A704511" s="1"/>
      <c r="B704511" s="1"/>
      <c r="C704511" s="1"/>
      <c r="D704511" s="1"/>
    </row>
    <row r="704530" spans="1:4" x14ac:dyDescent="0.35">
      <c r="A704530" s="1"/>
      <c r="B704530" s="1"/>
      <c r="C704530" s="1"/>
      <c r="D704530" s="1"/>
    </row>
    <row r="704549" spans="1:4" x14ac:dyDescent="0.35">
      <c r="A704549" s="1"/>
      <c r="B704549" s="1"/>
      <c r="C704549" s="1"/>
      <c r="D704549" s="1"/>
    </row>
    <row r="704568" spans="1:4" x14ac:dyDescent="0.35">
      <c r="A704568" s="1"/>
      <c r="B704568" s="1"/>
      <c r="C704568" s="1"/>
      <c r="D704568" s="1"/>
    </row>
    <row r="704587" spans="1:4" x14ac:dyDescent="0.35">
      <c r="A704587" s="1"/>
      <c r="B704587" s="1"/>
      <c r="C704587" s="1"/>
      <c r="D704587" s="1"/>
    </row>
    <row r="704606" spans="1:4" x14ac:dyDescent="0.35">
      <c r="A704606" s="1"/>
      <c r="B704606" s="1"/>
      <c r="C704606" s="1"/>
      <c r="D704606" s="1"/>
    </row>
    <row r="704625" spans="1:4" x14ac:dyDescent="0.35">
      <c r="A704625" s="1"/>
      <c r="B704625" s="1"/>
      <c r="C704625" s="1"/>
      <c r="D704625" s="1"/>
    </row>
    <row r="704644" spans="1:4" x14ac:dyDescent="0.35">
      <c r="A704644" s="1"/>
      <c r="B704644" s="1"/>
      <c r="C704644" s="1"/>
      <c r="D704644" s="1"/>
    </row>
    <row r="704663" spans="1:4" x14ac:dyDescent="0.35">
      <c r="A704663" s="1"/>
      <c r="B704663" s="1"/>
      <c r="C704663" s="1"/>
      <c r="D704663" s="1"/>
    </row>
    <row r="704682" spans="1:4" x14ac:dyDescent="0.35">
      <c r="A704682" s="1"/>
      <c r="B704682" s="1"/>
      <c r="C704682" s="1"/>
      <c r="D704682" s="1"/>
    </row>
    <row r="704701" spans="1:4" x14ac:dyDescent="0.35">
      <c r="A704701" s="1"/>
      <c r="B704701" s="1"/>
      <c r="C704701" s="1"/>
      <c r="D704701" s="1"/>
    </row>
    <row r="704720" spans="1:4" x14ac:dyDescent="0.35">
      <c r="A704720" s="1"/>
      <c r="B704720" s="1"/>
      <c r="C704720" s="1"/>
      <c r="D704720" s="1"/>
    </row>
    <row r="704739" spans="1:4" x14ac:dyDescent="0.35">
      <c r="A704739" s="1"/>
      <c r="B704739" s="1"/>
      <c r="C704739" s="1"/>
      <c r="D704739" s="1"/>
    </row>
    <row r="704758" spans="1:4" x14ac:dyDescent="0.35">
      <c r="A704758" s="1"/>
      <c r="B704758" s="1"/>
      <c r="C704758" s="1"/>
      <c r="D704758" s="1"/>
    </row>
    <row r="704777" spans="1:4" x14ac:dyDescent="0.35">
      <c r="A704777" s="1"/>
      <c r="B704777" s="1"/>
      <c r="C704777" s="1"/>
      <c r="D704777" s="1"/>
    </row>
    <row r="704796" spans="1:4" x14ac:dyDescent="0.35">
      <c r="A704796" s="1"/>
      <c r="B704796" s="1"/>
      <c r="C704796" s="1"/>
      <c r="D704796" s="1"/>
    </row>
    <row r="704815" spans="1:4" x14ac:dyDescent="0.35">
      <c r="A704815" s="1"/>
      <c r="B704815" s="1"/>
      <c r="C704815" s="1"/>
      <c r="D704815" s="1"/>
    </row>
    <row r="704834" spans="1:4" x14ac:dyDescent="0.35">
      <c r="A704834" s="1"/>
      <c r="B704834" s="1"/>
      <c r="C704834" s="1"/>
      <c r="D704834" s="1"/>
    </row>
    <row r="704853" spans="1:4" x14ac:dyDescent="0.35">
      <c r="A704853" s="1"/>
      <c r="B704853" s="1"/>
      <c r="C704853" s="1"/>
      <c r="D704853" s="1"/>
    </row>
    <row r="704872" spans="1:4" x14ac:dyDescent="0.35">
      <c r="A704872" s="1"/>
      <c r="B704872" s="1"/>
      <c r="C704872" s="1"/>
      <c r="D704872" s="1"/>
    </row>
    <row r="704891" spans="1:4" x14ac:dyDescent="0.35">
      <c r="A704891" s="1"/>
      <c r="B704891" s="1"/>
      <c r="C704891" s="1"/>
      <c r="D704891" s="1"/>
    </row>
    <row r="704910" spans="1:4" x14ac:dyDescent="0.35">
      <c r="A704910" s="1"/>
      <c r="B704910" s="1"/>
      <c r="C704910" s="1"/>
      <c r="D704910" s="1"/>
    </row>
    <row r="704929" spans="1:4" x14ac:dyDescent="0.35">
      <c r="A704929" s="1"/>
      <c r="B704929" s="1"/>
      <c r="C704929" s="1"/>
      <c r="D704929" s="1"/>
    </row>
    <row r="704948" spans="1:4" x14ac:dyDescent="0.35">
      <c r="A704948" s="1"/>
      <c r="B704948" s="1"/>
      <c r="C704948" s="1"/>
      <c r="D704948" s="1"/>
    </row>
    <row r="704967" spans="1:4" x14ac:dyDescent="0.35">
      <c r="A704967" s="1"/>
      <c r="B704967" s="1"/>
      <c r="C704967" s="1"/>
      <c r="D704967" s="1"/>
    </row>
    <row r="704986" spans="1:4" x14ac:dyDescent="0.35">
      <c r="A704986" s="1"/>
      <c r="B704986" s="1"/>
      <c r="C704986" s="1"/>
      <c r="D704986" s="1"/>
    </row>
    <row r="705005" spans="1:4" x14ac:dyDescent="0.35">
      <c r="A705005" s="1"/>
      <c r="B705005" s="1"/>
      <c r="C705005" s="1"/>
      <c r="D705005" s="1"/>
    </row>
    <row r="705024" spans="1:4" x14ac:dyDescent="0.35">
      <c r="A705024" s="1"/>
      <c r="B705024" s="1"/>
      <c r="C705024" s="1"/>
      <c r="D705024" s="1"/>
    </row>
    <row r="705043" spans="1:4" x14ac:dyDescent="0.35">
      <c r="A705043" s="1"/>
      <c r="B705043" s="1"/>
      <c r="C705043" s="1"/>
      <c r="D705043" s="1"/>
    </row>
    <row r="705062" spans="1:4" x14ac:dyDescent="0.35">
      <c r="A705062" s="1"/>
      <c r="B705062" s="1"/>
      <c r="C705062" s="1"/>
      <c r="D705062" s="1"/>
    </row>
    <row r="705081" spans="1:4" x14ac:dyDescent="0.35">
      <c r="A705081" s="1"/>
      <c r="B705081" s="1"/>
      <c r="C705081" s="1"/>
      <c r="D705081" s="1"/>
    </row>
    <row r="705100" spans="1:4" x14ac:dyDescent="0.35">
      <c r="A705100" s="1"/>
      <c r="B705100" s="1"/>
      <c r="C705100" s="1"/>
      <c r="D705100" s="1"/>
    </row>
    <row r="705119" spans="1:4" x14ac:dyDescent="0.35">
      <c r="A705119" s="1"/>
      <c r="B705119" s="1"/>
      <c r="C705119" s="1"/>
      <c r="D705119" s="1"/>
    </row>
    <row r="705138" spans="1:4" x14ac:dyDescent="0.35">
      <c r="A705138" s="1"/>
      <c r="B705138" s="1"/>
      <c r="C705138" s="1"/>
      <c r="D705138" s="1"/>
    </row>
    <row r="705157" spans="1:4" x14ac:dyDescent="0.35">
      <c r="A705157" s="1"/>
      <c r="B705157" s="1"/>
      <c r="C705157" s="1"/>
      <c r="D705157" s="1"/>
    </row>
    <row r="705176" spans="1:4" x14ac:dyDescent="0.35">
      <c r="A705176" s="1"/>
      <c r="B705176" s="1"/>
      <c r="C705176" s="1"/>
      <c r="D705176" s="1"/>
    </row>
    <row r="705195" spans="1:4" x14ac:dyDescent="0.35">
      <c r="A705195" s="1"/>
      <c r="B705195" s="1"/>
      <c r="C705195" s="1"/>
      <c r="D705195" s="1"/>
    </row>
    <row r="705214" spans="1:4" x14ac:dyDescent="0.35">
      <c r="A705214" s="1"/>
      <c r="B705214" s="1"/>
      <c r="C705214" s="1"/>
      <c r="D705214" s="1"/>
    </row>
    <row r="705233" spans="1:4" x14ac:dyDescent="0.35">
      <c r="A705233" s="1"/>
      <c r="B705233" s="1"/>
      <c r="C705233" s="1"/>
      <c r="D705233" s="1"/>
    </row>
    <row r="705252" spans="1:4" x14ac:dyDescent="0.35">
      <c r="A705252" s="1"/>
      <c r="B705252" s="1"/>
      <c r="C705252" s="1"/>
      <c r="D705252" s="1"/>
    </row>
    <row r="705271" spans="1:4" x14ac:dyDescent="0.35">
      <c r="A705271" s="1"/>
      <c r="B705271" s="1"/>
      <c r="C705271" s="1"/>
      <c r="D705271" s="1"/>
    </row>
    <row r="705290" spans="1:4" x14ac:dyDescent="0.35">
      <c r="A705290" s="1"/>
      <c r="B705290" s="1"/>
      <c r="C705290" s="1"/>
      <c r="D705290" s="1"/>
    </row>
    <row r="705309" spans="1:4" x14ac:dyDescent="0.35">
      <c r="A705309" s="1"/>
      <c r="B705309" s="1"/>
      <c r="C705309" s="1"/>
      <c r="D705309" s="1"/>
    </row>
    <row r="705328" spans="1:4" x14ac:dyDescent="0.35">
      <c r="A705328" s="1"/>
      <c r="B705328" s="1"/>
      <c r="C705328" s="1"/>
      <c r="D705328" s="1"/>
    </row>
    <row r="705347" spans="1:4" x14ac:dyDescent="0.35">
      <c r="A705347" s="1"/>
      <c r="B705347" s="1"/>
      <c r="C705347" s="1"/>
      <c r="D705347" s="1"/>
    </row>
    <row r="705366" spans="1:4" x14ac:dyDescent="0.35">
      <c r="A705366" s="1"/>
      <c r="B705366" s="1"/>
      <c r="C705366" s="1"/>
      <c r="D705366" s="1"/>
    </row>
    <row r="705385" spans="1:4" x14ac:dyDescent="0.35">
      <c r="A705385" s="1"/>
      <c r="B705385" s="1"/>
      <c r="C705385" s="1"/>
      <c r="D705385" s="1"/>
    </row>
    <row r="705404" spans="1:4" x14ac:dyDescent="0.35">
      <c r="A705404" s="1"/>
      <c r="B705404" s="1"/>
      <c r="C705404" s="1"/>
      <c r="D705404" s="1"/>
    </row>
    <row r="705423" spans="1:4" x14ac:dyDescent="0.35">
      <c r="A705423" s="1"/>
      <c r="B705423" s="1"/>
      <c r="C705423" s="1"/>
      <c r="D705423" s="1"/>
    </row>
    <row r="705442" spans="1:4" x14ac:dyDescent="0.35">
      <c r="A705442" s="1"/>
      <c r="B705442" s="1"/>
      <c r="C705442" s="1"/>
      <c r="D705442" s="1"/>
    </row>
    <row r="705461" spans="1:4" x14ac:dyDescent="0.35">
      <c r="A705461" s="1"/>
      <c r="B705461" s="1"/>
      <c r="C705461" s="1"/>
      <c r="D705461" s="1"/>
    </row>
    <row r="705480" spans="1:4" x14ac:dyDescent="0.35">
      <c r="A705480" s="1"/>
      <c r="B705480" s="1"/>
      <c r="C705480" s="1"/>
      <c r="D705480" s="1"/>
    </row>
    <row r="705499" spans="1:4" x14ac:dyDescent="0.35">
      <c r="A705499" s="1"/>
      <c r="B705499" s="1"/>
      <c r="C705499" s="1"/>
      <c r="D705499" s="1"/>
    </row>
    <row r="705518" spans="1:4" x14ac:dyDescent="0.35">
      <c r="A705518" s="1"/>
      <c r="B705518" s="1"/>
      <c r="C705518" s="1"/>
      <c r="D705518" s="1"/>
    </row>
    <row r="705537" spans="1:4" x14ac:dyDescent="0.35">
      <c r="A705537" s="1"/>
      <c r="B705537" s="1"/>
      <c r="C705537" s="1"/>
      <c r="D705537" s="1"/>
    </row>
    <row r="705556" spans="1:4" x14ac:dyDescent="0.35">
      <c r="A705556" s="1"/>
      <c r="B705556" s="1"/>
      <c r="C705556" s="1"/>
      <c r="D705556" s="1"/>
    </row>
    <row r="705575" spans="1:4" x14ac:dyDescent="0.35">
      <c r="A705575" s="1"/>
      <c r="B705575" s="1"/>
      <c r="C705575" s="1"/>
      <c r="D705575" s="1"/>
    </row>
    <row r="705594" spans="1:4" x14ac:dyDescent="0.35">
      <c r="A705594" s="1"/>
      <c r="B705594" s="1"/>
      <c r="C705594" s="1"/>
      <c r="D705594" s="1"/>
    </row>
    <row r="705613" spans="1:4" x14ac:dyDescent="0.35">
      <c r="A705613" s="1"/>
      <c r="B705613" s="1"/>
      <c r="C705613" s="1"/>
      <c r="D705613" s="1"/>
    </row>
    <row r="705632" spans="1:4" x14ac:dyDescent="0.35">
      <c r="A705632" s="1"/>
      <c r="B705632" s="1"/>
      <c r="C705632" s="1"/>
      <c r="D705632" s="1"/>
    </row>
    <row r="705651" spans="1:4" x14ac:dyDescent="0.35">
      <c r="A705651" s="1"/>
      <c r="B705651" s="1"/>
      <c r="C705651" s="1"/>
      <c r="D705651" s="1"/>
    </row>
    <row r="705670" spans="1:4" x14ac:dyDescent="0.35">
      <c r="A705670" s="1"/>
      <c r="B705670" s="1"/>
      <c r="C705670" s="1"/>
      <c r="D705670" s="1"/>
    </row>
    <row r="705689" spans="1:4" x14ac:dyDescent="0.35">
      <c r="A705689" s="1"/>
      <c r="B705689" s="1"/>
      <c r="C705689" s="1"/>
      <c r="D705689" s="1"/>
    </row>
    <row r="705708" spans="1:4" x14ac:dyDescent="0.35">
      <c r="A705708" s="1"/>
      <c r="B705708" s="1"/>
      <c r="C705708" s="1"/>
      <c r="D705708" s="1"/>
    </row>
    <row r="705727" spans="1:4" x14ac:dyDescent="0.35">
      <c r="A705727" s="1"/>
      <c r="B705727" s="1"/>
      <c r="C705727" s="1"/>
      <c r="D705727" s="1"/>
    </row>
    <row r="705746" spans="1:4" x14ac:dyDescent="0.35">
      <c r="A705746" s="1"/>
      <c r="B705746" s="1"/>
      <c r="C705746" s="1"/>
      <c r="D705746" s="1"/>
    </row>
    <row r="705765" spans="1:4" x14ac:dyDescent="0.35">
      <c r="A705765" s="1"/>
      <c r="B705765" s="1"/>
      <c r="C705765" s="1"/>
      <c r="D705765" s="1"/>
    </row>
    <row r="705784" spans="1:4" x14ac:dyDescent="0.35">
      <c r="A705784" s="1"/>
      <c r="B705784" s="1"/>
      <c r="C705784" s="1"/>
      <c r="D705784" s="1"/>
    </row>
    <row r="705803" spans="1:4" x14ac:dyDescent="0.35">
      <c r="A705803" s="1"/>
      <c r="B705803" s="1"/>
      <c r="C705803" s="1"/>
      <c r="D705803" s="1"/>
    </row>
    <row r="705822" spans="1:4" x14ac:dyDescent="0.35">
      <c r="A705822" s="1"/>
      <c r="B705822" s="1"/>
      <c r="C705822" s="1"/>
      <c r="D705822" s="1"/>
    </row>
    <row r="705841" spans="1:4" x14ac:dyDescent="0.35">
      <c r="A705841" s="1"/>
      <c r="B705841" s="1"/>
      <c r="C705841" s="1"/>
      <c r="D705841" s="1"/>
    </row>
    <row r="705860" spans="1:4" x14ac:dyDescent="0.35">
      <c r="A705860" s="1"/>
      <c r="B705860" s="1"/>
      <c r="C705860" s="1"/>
      <c r="D705860" s="1"/>
    </row>
    <row r="705879" spans="1:4" x14ac:dyDescent="0.35">
      <c r="A705879" s="1"/>
      <c r="B705879" s="1"/>
      <c r="C705879" s="1"/>
      <c r="D705879" s="1"/>
    </row>
    <row r="705898" spans="1:4" x14ac:dyDescent="0.35">
      <c r="A705898" s="1"/>
      <c r="B705898" s="1"/>
      <c r="C705898" s="1"/>
      <c r="D705898" s="1"/>
    </row>
    <row r="705917" spans="1:4" x14ac:dyDescent="0.35">
      <c r="A705917" s="1"/>
      <c r="B705917" s="1"/>
      <c r="C705917" s="1"/>
      <c r="D705917" s="1"/>
    </row>
    <row r="705936" spans="1:4" x14ac:dyDescent="0.35">
      <c r="A705936" s="1"/>
      <c r="B705936" s="1"/>
      <c r="C705936" s="1"/>
      <c r="D705936" s="1"/>
    </row>
    <row r="705955" spans="1:4" x14ac:dyDescent="0.35">
      <c r="A705955" s="1"/>
      <c r="B705955" s="1"/>
      <c r="C705955" s="1"/>
      <c r="D705955" s="1"/>
    </row>
    <row r="705974" spans="1:4" x14ac:dyDescent="0.35">
      <c r="A705974" s="1"/>
      <c r="B705974" s="1"/>
      <c r="C705974" s="1"/>
      <c r="D705974" s="1"/>
    </row>
    <row r="705993" spans="1:4" x14ac:dyDescent="0.35">
      <c r="A705993" s="1"/>
      <c r="B705993" s="1"/>
      <c r="C705993" s="1"/>
      <c r="D705993" s="1"/>
    </row>
    <row r="706012" spans="1:4" x14ac:dyDescent="0.35">
      <c r="A706012" s="1"/>
      <c r="B706012" s="1"/>
      <c r="C706012" s="1"/>
      <c r="D706012" s="1"/>
    </row>
    <row r="706031" spans="1:4" x14ac:dyDescent="0.35">
      <c r="A706031" s="1"/>
      <c r="B706031" s="1"/>
      <c r="C706031" s="1"/>
      <c r="D706031" s="1"/>
    </row>
    <row r="706050" spans="1:4" x14ac:dyDescent="0.35">
      <c r="A706050" s="1"/>
      <c r="B706050" s="1"/>
      <c r="C706050" s="1"/>
      <c r="D706050" s="1"/>
    </row>
    <row r="706069" spans="1:4" x14ac:dyDescent="0.35">
      <c r="A706069" s="1"/>
      <c r="B706069" s="1"/>
      <c r="C706069" s="1"/>
      <c r="D706069" s="1"/>
    </row>
    <row r="706088" spans="1:4" x14ac:dyDescent="0.35">
      <c r="A706088" s="1"/>
      <c r="B706088" s="1"/>
      <c r="C706088" s="1"/>
      <c r="D706088" s="1"/>
    </row>
    <row r="706107" spans="1:4" x14ac:dyDescent="0.35">
      <c r="A706107" s="1"/>
      <c r="B706107" s="1"/>
      <c r="C706107" s="1"/>
      <c r="D706107" s="1"/>
    </row>
    <row r="706126" spans="1:4" x14ac:dyDescent="0.35">
      <c r="A706126" s="1"/>
      <c r="B706126" s="1"/>
      <c r="C706126" s="1"/>
      <c r="D706126" s="1"/>
    </row>
    <row r="706145" spans="1:4" x14ac:dyDescent="0.35">
      <c r="A706145" s="1"/>
      <c r="B706145" s="1"/>
      <c r="C706145" s="1"/>
      <c r="D706145" s="1"/>
    </row>
    <row r="706164" spans="1:4" x14ac:dyDescent="0.35">
      <c r="A706164" s="1"/>
      <c r="B706164" s="1"/>
      <c r="C706164" s="1"/>
      <c r="D706164" s="1"/>
    </row>
    <row r="706183" spans="1:4" x14ac:dyDescent="0.35">
      <c r="A706183" s="1"/>
      <c r="B706183" s="1"/>
      <c r="C706183" s="1"/>
      <c r="D706183" s="1"/>
    </row>
    <row r="706202" spans="1:4" x14ac:dyDescent="0.35">
      <c r="A706202" s="1"/>
      <c r="B706202" s="1"/>
      <c r="C706202" s="1"/>
      <c r="D706202" s="1"/>
    </row>
    <row r="706221" spans="1:4" x14ac:dyDescent="0.35">
      <c r="A706221" s="1"/>
      <c r="B706221" s="1"/>
      <c r="C706221" s="1"/>
      <c r="D706221" s="1"/>
    </row>
    <row r="706240" spans="1:4" x14ac:dyDescent="0.35">
      <c r="A706240" s="1"/>
      <c r="B706240" s="1"/>
      <c r="C706240" s="1"/>
      <c r="D706240" s="1"/>
    </row>
    <row r="706259" spans="1:4" x14ac:dyDescent="0.35">
      <c r="A706259" s="1"/>
      <c r="B706259" s="1"/>
      <c r="C706259" s="1"/>
      <c r="D706259" s="1"/>
    </row>
    <row r="706278" spans="1:4" x14ac:dyDescent="0.35">
      <c r="A706278" s="1"/>
      <c r="B706278" s="1"/>
      <c r="C706278" s="1"/>
      <c r="D706278" s="1"/>
    </row>
    <row r="706297" spans="1:4" x14ac:dyDescent="0.35">
      <c r="A706297" s="1"/>
      <c r="B706297" s="1"/>
      <c r="C706297" s="1"/>
      <c r="D706297" s="1"/>
    </row>
    <row r="706316" spans="1:4" x14ac:dyDescent="0.35">
      <c r="A706316" s="1"/>
      <c r="B706316" s="1"/>
      <c r="C706316" s="1"/>
      <c r="D706316" s="1"/>
    </row>
    <row r="706335" spans="1:4" x14ac:dyDescent="0.35">
      <c r="A706335" s="1"/>
      <c r="B706335" s="1"/>
      <c r="C706335" s="1"/>
      <c r="D706335" s="1"/>
    </row>
    <row r="706354" spans="1:4" x14ac:dyDescent="0.35">
      <c r="A706354" s="1"/>
      <c r="B706354" s="1"/>
      <c r="C706354" s="1"/>
      <c r="D706354" s="1"/>
    </row>
    <row r="706373" spans="1:4" x14ac:dyDescent="0.35">
      <c r="A706373" s="1"/>
      <c r="B706373" s="1"/>
      <c r="C706373" s="1"/>
      <c r="D706373" s="1"/>
    </row>
    <row r="706392" spans="1:4" x14ac:dyDescent="0.35">
      <c r="A706392" s="1"/>
      <c r="B706392" s="1"/>
      <c r="C706392" s="1"/>
      <c r="D706392" s="1"/>
    </row>
    <row r="706411" spans="1:4" x14ac:dyDescent="0.35">
      <c r="A706411" s="1"/>
      <c r="B706411" s="1"/>
      <c r="C706411" s="1"/>
      <c r="D706411" s="1"/>
    </row>
    <row r="706430" spans="1:4" x14ac:dyDescent="0.35">
      <c r="A706430" s="1"/>
      <c r="B706430" s="1"/>
      <c r="C706430" s="1"/>
      <c r="D706430" s="1"/>
    </row>
    <row r="706449" spans="1:4" x14ac:dyDescent="0.35">
      <c r="A706449" s="1"/>
      <c r="B706449" s="1"/>
      <c r="C706449" s="1"/>
      <c r="D706449" s="1"/>
    </row>
    <row r="706468" spans="1:4" x14ac:dyDescent="0.35">
      <c r="A706468" s="1"/>
      <c r="B706468" s="1"/>
      <c r="C706468" s="1"/>
      <c r="D706468" s="1"/>
    </row>
    <row r="706487" spans="1:4" x14ac:dyDescent="0.35">
      <c r="A706487" s="1"/>
      <c r="B706487" s="1"/>
      <c r="C706487" s="1"/>
      <c r="D706487" s="1"/>
    </row>
    <row r="706506" spans="1:4" x14ac:dyDescent="0.35">
      <c r="A706506" s="1"/>
      <c r="B706506" s="1"/>
      <c r="C706506" s="1"/>
      <c r="D706506" s="1"/>
    </row>
    <row r="706525" spans="1:4" x14ac:dyDescent="0.35">
      <c r="A706525" s="1"/>
      <c r="B706525" s="1"/>
      <c r="C706525" s="1"/>
      <c r="D706525" s="1"/>
    </row>
    <row r="706544" spans="1:4" x14ac:dyDescent="0.35">
      <c r="A706544" s="1"/>
      <c r="B706544" s="1"/>
      <c r="C706544" s="1"/>
      <c r="D706544" s="1"/>
    </row>
    <row r="706563" spans="1:4" x14ac:dyDescent="0.35">
      <c r="A706563" s="1"/>
      <c r="B706563" s="1"/>
      <c r="C706563" s="1"/>
      <c r="D706563" s="1"/>
    </row>
    <row r="706582" spans="1:4" x14ac:dyDescent="0.35">
      <c r="A706582" s="1"/>
      <c r="B706582" s="1"/>
      <c r="C706582" s="1"/>
      <c r="D706582" s="1"/>
    </row>
    <row r="706601" spans="1:4" x14ac:dyDescent="0.35">
      <c r="A706601" s="1"/>
      <c r="B706601" s="1"/>
      <c r="C706601" s="1"/>
      <c r="D706601" s="1"/>
    </row>
    <row r="706620" spans="1:4" x14ac:dyDescent="0.35">
      <c r="A706620" s="1"/>
      <c r="B706620" s="1"/>
      <c r="C706620" s="1"/>
      <c r="D706620" s="1"/>
    </row>
    <row r="706639" spans="1:4" x14ac:dyDescent="0.35">
      <c r="A706639" s="1"/>
      <c r="B706639" s="1"/>
      <c r="C706639" s="1"/>
      <c r="D706639" s="1"/>
    </row>
    <row r="706658" spans="1:4" x14ac:dyDescent="0.35">
      <c r="A706658" s="1"/>
      <c r="B706658" s="1"/>
      <c r="C706658" s="1"/>
      <c r="D706658" s="1"/>
    </row>
    <row r="706677" spans="1:4" x14ac:dyDescent="0.35">
      <c r="A706677" s="1"/>
      <c r="B706677" s="1"/>
      <c r="C706677" s="1"/>
      <c r="D706677" s="1"/>
    </row>
    <row r="706696" spans="1:4" x14ac:dyDescent="0.35">
      <c r="A706696" s="1"/>
      <c r="B706696" s="1"/>
      <c r="C706696" s="1"/>
      <c r="D706696" s="1"/>
    </row>
    <row r="706715" spans="1:4" x14ac:dyDescent="0.35">
      <c r="A706715" s="1"/>
      <c r="B706715" s="1"/>
      <c r="C706715" s="1"/>
      <c r="D706715" s="1"/>
    </row>
    <row r="706734" spans="1:4" x14ac:dyDescent="0.35">
      <c r="A706734" s="1"/>
      <c r="B706734" s="1"/>
      <c r="C706734" s="1"/>
      <c r="D706734" s="1"/>
    </row>
    <row r="706753" spans="1:4" x14ac:dyDescent="0.35">
      <c r="A706753" s="1"/>
      <c r="B706753" s="1"/>
      <c r="C706753" s="1"/>
      <c r="D706753" s="1"/>
    </row>
    <row r="706772" spans="1:4" x14ac:dyDescent="0.35">
      <c r="A706772" s="1"/>
      <c r="B706772" s="1"/>
      <c r="C706772" s="1"/>
      <c r="D706772" s="1"/>
    </row>
    <row r="706791" spans="1:4" x14ac:dyDescent="0.35">
      <c r="A706791" s="1"/>
      <c r="B706791" s="1"/>
      <c r="C706791" s="1"/>
      <c r="D706791" s="1"/>
    </row>
    <row r="706810" spans="1:4" x14ac:dyDescent="0.35">
      <c r="A706810" s="1"/>
      <c r="B706810" s="1"/>
      <c r="C706810" s="1"/>
      <c r="D706810" s="1"/>
    </row>
    <row r="706829" spans="1:4" x14ac:dyDescent="0.35">
      <c r="A706829" s="1"/>
      <c r="B706829" s="1"/>
      <c r="C706829" s="1"/>
      <c r="D706829" s="1"/>
    </row>
    <row r="706848" spans="1:4" x14ac:dyDescent="0.35">
      <c r="A706848" s="1"/>
      <c r="B706848" s="1"/>
      <c r="C706848" s="1"/>
      <c r="D706848" s="1"/>
    </row>
    <row r="706867" spans="1:4" x14ac:dyDescent="0.35">
      <c r="A706867" s="1"/>
      <c r="B706867" s="1"/>
      <c r="C706867" s="1"/>
      <c r="D706867" s="1"/>
    </row>
    <row r="706886" spans="1:4" x14ac:dyDescent="0.35">
      <c r="A706886" s="1"/>
      <c r="B706886" s="1"/>
      <c r="C706886" s="1"/>
      <c r="D706886" s="1"/>
    </row>
    <row r="706905" spans="1:4" x14ac:dyDescent="0.35">
      <c r="A706905" s="1"/>
      <c r="B706905" s="1"/>
      <c r="C706905" s="1"/>
      <c r="D706905" s="1"/>
    </row>
    <row r="706924" spans="1:4" x14ac:dyDescent="0.35">
      <c r="A706924" s="1"/>
      <c r="B706924" s="1"/>
      <c r="C706924" s="1"/>
      <c r="D706924" s="1"/>
    </row>
    <row r="706943" spans="1:4" x14ac:dyDescent="0.35">
      <c r="A706943" s="1"/>
      <c r="B706943" s="1"/>
      <c r="C706943" s="1"/>
      <c r="D706943" s="1"/>
    </row>
    <row r="706962" spans="1:4" x14ac:dyDescent="0.35">
      <c r="A706962" s="1"/>
      <c r="B706962" s="1"/>
      <c r="C706962" s="1"/>
      <c r="D706962" s="1"/>
    </row>
    <row r="706981" spans="1:4" x14ac:dyDescent="0.35">
      <c r="A706981" s="1"/>
      <c r="B706981" s="1"/>
      <c r="C706981" s="1"/>
      <c r="D706981" s="1"/>
    </row>
    <row r="707000" spans="1:4" x14ac:dyDescent="0.35">
      <c r="A707000" s="1"/>
      <c r="B707000" s="1"/>
      <c r="C707000" s="1"/>
      <c r="D707000" s="1"/>
    </row>
    <row r="707019" spans="1:4" x14ac:dyDescent="0.35">
      <c r="A707019" s="1"/>
      <c r="B707019" s="1"/>
      <c r="C707019" s="1"/>
      <c r="D707019" s="1"/>
    </row>
    <row r="707038" spans="1:4" x14ac:dyDescent="0.35">
      <c r="A707038" s="1"/>
      <c r="B707038" s="1"/>
      <c r="C707038" s="1"/>
      <c r="D707038" s="1"/>
    </row>
    <row r="707057" spans="1:4" x14ac:dyDescent="0.35">
      <c r="A707057" s="1"/>
      <c r="B707057" s="1"/>
      <c r="C707057" s="1"/>
      <c r="D707057" s="1"/>
    </row>
    <row r="707076" spans="1:4" x14ac:dyDescent="0.35">
      <c r="A707076" s="1"/>
      <c r="B707076" s="1"/>
      <c r="C707076" s="1"/>
      <c r="D707076" s="1"/>
    </row>
    <row r="707095" spans="1:4" x14ac:dyDescent="0.35">
      <c r="A707095" s="1"/>
      <c r="B707095" s="1"/>
      <c r="C707095" s="1"/>
      <c r="D707095" s="1"/>
    </row>
    <row r="707114" spans="1:4" x14ac:dyDescent="0.35">
      <c r="A707114" s="1"/>
      <c r="B707114" s="1"/>
      <c r="C707114" s="1"/>
      <c r="D707114" s="1"/>
    </row>
    <row r="707133" spans="1:4" x14ac:dyDescent="0.35">
      <c r="A707133" s="1"/>
      <c r="B707133" s="1"/>
      <c r="C707133" s="1"/>
      <c r="D707133" s="1"/>
    </row>
    <row r="707152" spans="1:4" x14ac:dyDescent="0.35">
      <c r="A707152" s="1"/>
      <c r="B707152" s="1"/>
      <c r="C707152" s="1"/>
      <c r="D707152" s="1"/>
    </row>
    <row r="707171" spans="1:4" x14ac:dyDescent="0.35">
      <c r="A707171" s="1"/>
      <c r="B707171" s="1"/>
      <c r="C707171" s="1"/>
      <c r="D707171" s="1"/>
    </row>
    <row r="707190" spans="1:4" x14ac:dyDescent="0.35">
      <c r="A707190" s="1"/>
      <c r="B707190" s="1"/>
      <c r="C707190" s="1"/>
      <c r="D707190" s="1"/>
    </row>
    <row r="707209" spans="1:4" x14ac:dyDescent="0.35">
      <c r="A707209" s="1"/>
      <c r="B707209" s="1"/>
      <c r="C707209" s="1"/>
      <c r="D707209" s="1"/>
    </row>
    <row r="707228" spans="1:4" x14ac:dyDescent="0.35">
      <c r="A707228" s="1"/>
      <c r="B707228" s="1"/>
      <c r="C707228" s="1"/>
      <c r="D707228" s="1"/>
    </row>
    <row r="707247" spans="1:4" x14ac:dyDescent="0.35">
      <c r="A707247" s="1"/>
      <c r="B707247" s="1"/>
      <c r="C707247" s="1"/>
      <c r="D707247" s="1"/>
    </row>
    <row r="707266" spans="1:4" x14ac:dyDescent="0.35">
      <c r="A707266" s="1"/>
      <c r="B707266" s="1"/>
      <c r="C707266" s="1"/>
      <c r="D707266" s="1"/>
    </row>
    <row r="707285" spans="1:4" x14ac:dyDescent="0.35">
      <c r="A707285" s="1"/>
      <c r="B707285" s="1"/>
      <c r="C707285" s="1"/>
      <c r="D707285" s="1"/>
    </row>
    <row r="707304" spans="1:4" x14ac:dyDescent="0.35">
      <c r="A707304" s="1"/>
      <c r="B707304" s="1"/>
      <c r="C707304" s="1"/>
      <c r="D707304" s="1"/>
    </row>
    <row r="707323" spans="1:4" x14ac:dyDescent="0.35">
      <c r="A707323" s="1"/>
      <c r="B707323" s="1"/>
      <c r="C707323" s="1"/>
      <c r="D707323" s="1"/>
    </row>
    <row r="707342" spans="1:4" x14ac:dyDescent="0.35">
      <c r="A707342" s="1"/>
      <c r="B707342" s="1"/>
      <c r="C707342" s="1"/>
      <c r="D707342" s="1"/>
    </row>
    <row r="707361" spans="1:4" x14ac:dyDescent="0.35">
      <c r="A707361" s="1"/>
      <c r="B707361" s="1"/>
      <c r="C707361" s="1"/>
      <c r="D707361" s="1"/>
    </row>
    <row r="707380" spans="1:4" x14ac:dyDescent="0.35">
      <c r="A707380" s="1"/>
      <c r="B707380" s="1"/>
      <c r="C707380" s="1"/>
      <c r="D707380" s="1"/>
    </row>
    <row r="707399" spans="1:4" x14ac:dyDescent="0.35">
      <c r="A707399" s="1"/>
      <c r="B707399" s="1"/>
      <c r="C707399" s="1"/>
      <c r="D707399" s="1"/>
    </row>
    <row r="707418" spans="1:4" x14ac:dyDescent="0.35">
      <c r="A707418" s="1"/>
      <c r="B707418" s="1"/>
      <c r="C707418" s="1"/>
      <c r="D707418" s="1"/>
    </row>
    <row r="707437" spans="1:4" x14ac:dyDescent="0.35">
      <c r="A707437" s="1"/>
      <c r="B707437" s="1"/>
      <c r="C707437" s="1"/>
      <c r="D707437" s="1"/>
    </row>
    <row r="707456" spans="1:4" x14ac:dyDescent="0.35">
      <c r="A707456" s="1"/>
      <c r="B707456" s="1"/>
      <c r="C707456" s="1"/>
      <c r="D707456" s="1"/>
    </row>
    <row r="707475" spans="1:4" x14ac:dyDescent="0.35">
      <c r="A707475" s="1"/>
      <c r="B707475" s="1"/>
      <c r="C707475" s="1"/>
      <c r="D707475" s="1"/>
    </row>
    <row r="707494" spans="1:4" x14ac:dyDescent="0.35">
      <c r="A707494" s="1"/>
      <c r="B707494" s="1"/>
      <c r="C707494" s="1"/>
      <c r="D707494" s="1"/>
    </row>
    <row r="707513" spans="1:4" x14ac:dyDescent="0.35">
      <c r="A707513" s="1"/>
      <c r="B707513" s="1"/>
      <c r="C707513" s="1"/>
      <c r="D707513" s="1"/>
    </row>
    <row r="707532" spans="1:4" x14ac:dyDescent="0.35">
      <c r="A707532" s="1"/>
      <c r="B707532" s="1"/>
      <c r="C707532" s="1"/>
      <c r="D707532" s="1"/>
    </row>
    <row r="707551" spans="1:4" x14ac:dyDescent="0.35">
      <c r="A707551" s="1"/>
      <c r="B707551" s="1"/>
      <c r="C707551" s="1"/>
      <c r="D707551" s="1"/>
    </row>
    <row r="707570" spans="1:4" x14ac:dyDescent="0.35">
      <c r="A707570" s="1"/>
      <c r="B707570" s="1"/>
      <c r="C707570" s="1"/>
      <c r="D707570" s="1"/>
    </row>
    <row r="707589" spans="1:4" x14ac:dyDescent="0.35">
      <c r="A707589" s="1"/>
      <c r="B707589" s="1"/>
      <c r="C707589" s="1"/>
      <c r="D707589" s="1"/>
    </row>
    <row r="707608" spans="1:4" x14ac:dyDescent="0.35">
      <c r="A707608" s="1"/>
      <c r="B707608" s="1"/>
      <c r="C707608" s="1"/>
      <c r="D707608" s="1"/>
    </row>
    <row r="707627" spans="1:4" x14ac:dyDescent="0.35">
      <c r="A707627" s="1"/>
      <c r="B707627" s="1"/>
      <c r="C707627" s="1"/>
      <c r="D707627" s="1"/>
    </row>
    <row r="707646" spans="1:4" x14ac:dyDescent="0.35">
      <c r="A707646" s="1"/>
      <c r="B707646" s="1"/>
      <c r="C707646" s="1"/>
      <c r="D707646" s="1"/>
    </row>
    <row r="707665" spans="1:4" x14ac:dyDescent="0.35">
      <c r="A707665" s="1"/>
      <c r="B707665" s="1"/>
      <c r="C707665" s="1"/>
      <c r="D707665" s="1"/>
    </row>
    <row r="707684" spans="1:4" x14ac:dyDescent="0.35">
      <c r="A707684" s="1"/>
      <c r="B707684" s="1"/>
      <c r="C707684" s="1"/>
      <c r="D707684" s="1"/>
    </row>
    <row r="707703" spans="1:4" x14ac:dyDescent="0.35">
      <c r="A707703" s="1"/>
      <c r="B707703" s="1"/>
      <c r="C707703" s="1"/>
      <c r="D707703" s="1"/>
    </row>
    <row r="707722" spans="1:4" x14ac:dyDescent="0.35">
      <c r="A707722" s="1"/>
      <c r="B707722" s="1"/>
      <c r="C707722" s="1"/>
      <c r="D707722" s="1"/>
    </row>
    <row r="707741" spans="1:4" x14ac:dyDescent="0.35">
      <c r="A707741" s="1"/>
      <c r="B707741" s="1"/>
      <c r="C707741" s="1"/>
      <c r="D707741" s="1"/>
    </row>
    <row r="707760" spans="1:4" x14ac:dyDescent="0.35">
      <c r="A707760" s="1"/>
      <c r="B707760" s="1"/>
      <c r="C707760" s="1"/>
      <c r="D707760" s="1"/>
    </row>
    <row r="707779" spans="1:4" x14ac:dyDescent="0.35">
      <c r="A707779" s="1"/>
      <c r="B707779" s="1"/>
      <c r="C707779" s="1"/>
      <c r="D707779" s="1"/>
    </row>
    <row r="707798" spans="1:4" x14ac:dyDescent="0.35">
      <c r="A707798" s="1"/>
      <c r="B707798" s="1"/>
      <c r="C707798" s="1"/>
      <c r="D707798" s="1"/>
    </row>
    <row r="707817" spans="1:4" x14ac:dyDescent="0.35">
      <c r="A707817" s="1"/>
      <c r="B707817" s="1"/>
      <c r="C707817" s="1"/>
      <c r="D707817" s="1"/>
    </row>
    <row r="707836" spans="1:4" x14ac:dyDescent="0.35">
      <c r="A707836" s="1"/>
      <c r="B707836" s="1"/>
      <c r="C707836" s="1"/>
      <c r="D707836" s="1"/>
    </row>
    <row r="707855" spans="1:4" x14ac:dyDescent="0.35">
      <c r="A707855" s="1"/>
      <c r="B707855" s="1"/>
      <c r="C707855" s="1"/>
      <c r="D707855" s="1"/>
    </row>
    <row r="707874" spans="1:4" x14ac:dyDescent="0.35">
      <c r="A707874" s="1"/>
      <c r="B707874" s="1"/>
      <c r="C707874" s="1"/>
      <c r="D707874" s="1"/>
    </row>
    <row r="707893" spans="1:4" x14ac:dyDescent="0.35">
      <c r="A707893" s="1"/>
      <c r="B707893" s="1"/>
      <c r="C707893" s="1"/>
      <c r="D707893" s="1"/>
    </row>
    <row r="707912" spans="1:4" x14ac:dyDescent="0.35">
      <c r="A707912" s="1"/>
      <c r="B707912" s="1"/>
      <c r="C707912" s="1"/>
      <c r="D707912" s="1"/>
    </row>
    <row r="707931" spans="1:4" x14ac:dyDescent="0.35">
      <c r="A707931" s="1"/>
      <c r="B707931" s="1"/>
      <c r="C707931" s="1"/>
      <c r="D707931" s="1"/>
    </row>
    <row r="707950" spans="1:4" x14ac:dyDescent="0.35">
      <c r="A707950" s="1"/>
      <c r="B707950" s="1"/>
      <c r="C707950" s="1"/>
      <c r="D707950" s="1"/>
    </row>
    <row r="707969" spans="1:4" x14ac:dyDescent="0.35">
      <c r="A707969" s="1"/>
      <c r="B707969" s="1"/>
      <c r="C707969" s="1"/>
      <c r="D707969" s="1"/>
    </row>
    <row r="707988" spans="1:4" x14ac:dyDescent="0.35">
      <c r="A707988" s="1"/>
      <c r="B707988" s="1"/>
      <c r="C707988" s="1"/>
      <c r="D707988" s="1"/>
    </row>
    <row r="708007" spans="1:4" x14ac:dyDescent="0.35">
      <c r="A708007" s="1"/>
      <c r="B708007" s="1"/>
      <c r="C708007" s="1"/>
      <c r="D708007" s="1"/>
    </row>
    <row r="708026" spans="1:4" x14ac:dyDescent="0.35">
      <c r="A708026" s="1"/>
      <c r="B708026" s="1"/>
      <c r="C708026" s="1"/>
      <c r="D708026" s="1"/>
    </row>
    <row r="708045" spans="1:4" x14ac:dyDescent="0.35">
      <c r="A708045" s="1"/>
      <c r="B708045" s="1"/>
      <c r="C708045" s="1"/>
      <c r="D708045" s="1"/>
    </row>
    <row r="708064" spans="1:4" x14ac:dyDescent="0.35">
      <c r="A708064" s="1"/>
      <c r="B708064" s="1"/>
      <c r="C708064" s="1"/>
      <c r="D708064" s="1"/>
    </row>
    <row r="708083" spans="1:4" x14ac:dyDescent="0.35">
      <c r="A708083" s="1"/>
      <c r="B708083" s="1"/>
      <c r="C708083" s="1"/>
      <c r="D708083" s="1"/>
    </row>
    <row r="708102" spans="1:4" x14ac:dyDescent="0.35">
      <c r="A708102" s="1"/>
      <c r="B708102" s="1"/>
      <c r="C708102" s="1"/>
      <c r="D708102" s="1"/>
    </row>
    <row r="708121" spans="1:4" x14ac:dyDescent="0.35">
      <c r="A708121" s="1"/>
      <c r="B708121" s="1"/>
      <c r="C708121" s="1"/>
      <c r="D708121" s="1"/>
    </row>
    <row r="708140" spans="1:4" x14ac:dyDescent="0.35">
      <c r="A708140" s="1"/>
      <c r="B708140" s="1"/>
      <c r="C708140" s="1"/>
      <c r="D708140" s="1"/>
    </row>
    <row r="708159" spans="1:4" x14ac:dyDescent="0.35">
      <c r="A708159" s="1"/>
      <c r="B708159" s="1"/>
      <c r="C708159" s="1"/>
      <c r="D708159" s="1"/>
    </row>
    <row r="708178" spans="1:4" x14ac:dyDescent="0.35">
      <c r="A708178" s="1"/>
      <c r="B708178" s="1"/>
      <c r="C708178" s="1"/>
      <c r="D708178" s="1"/>
    </row>
    <row r="708197" spans="1:4" x14ac:dyDescent="0.35">
      <c r="A708197" s="1"/>
      <c r="B708197" s="1"/>
      <c r="C708197" s="1"/>
      <c r="D708197" s="1"/>
    </row>
    <row r="708216" spans="1:4" x14ac:dyDescent="0.35">
      <c r="A708216" s="1"/>
      <c r="B708216" s="1"/>
      <c r="C708216" s="1"/>
      <c r="D708216" s="1"/>
    </row>
    <row r="708235" spans="1:4" x14ac:dyDescent="0.35">
      <c r="A708235" s="1"/>
      <c r="B708235" s="1"/>
      <c r="C708235" s="1"/>
      <c r="D708235" s="1"/>
    </row>
    <row r="708254" spans="1:4" x14ac:dyDescent="0.35">
      <c r="A708254" s="1"/>
      <c r="B708254" s="1"/>
      <c r="C708254" s="1"/>
      <c r="D708254" s="1"/>
    </row>
    <row r="708273" spans="1:4" x14ac:dyDescent="0.35">
      <c r="A708273" s="1"/>
      <c r="B708273" s="1"/>
      <c r="C708273" s="1"/>
      <c r="D708273" s="1"/>
    </row>
    <row r="708292" spans="1:4" x14ac:dyDescent="0.35">
      <c r="A708292" s="1"/>
      <c r="B708292" s="1"/>
      <c r="C708292" s="1"/>
      <c r="D708292" s="1"/>
    </row>
    <row r="708311" spans="1:4" x14ac:dyDescent="0.35">
      <c r="A708311" s="1"/>
      <c r="B708311" s="1"/>
      <c r="C708311" s="1"/>
      <c r="D708311" s="1"/>
    </row>
    <row r="708330" spans="1:4" x14ac:dyDescent="0.35">
      <c r="A708330" s="1"/>
      <c r="B708330" s="1"/>
      <c r="C708330" s="1"/>
      <c r="D708330" s="1"/>
    </row>
    <row r="708349" spans="1:4" x14ac:dyDescent="0.35">
      <c r="A708349" s="1"/>
      <c r="B708349" s="1"/>
      <c r="C708349" s="1"/>
      <c r="D708349" s="1"/>
    </row>
    <row r="708368" spans="1:4" x14ac:dyDescent="0.35">
      <c r="A708368" s="1"/>
      <c r="B708368" s="1"/>
      <c r="C708368" s="1"/>
      <c r="D708368" s="1"/>
    </row>
    <row r="708387" spans="1:4" x14ac:dyDescent="0.35">
      <c r="A708387" s="1"/>
      <c r="B708387" s="1"/>
      <c r="C708387" s="1"/>
      <c r="D708387" s="1"/>
    </row>
    <row r="708406" spans="1:4" x14ac:dyDescent="0.35">
      <c r="A708406" s="1"/>
      <c r="B708406" s="1"/>
      <c r="C708406" s="1"/>
      <c r="D708406" s="1"/>
    </row>
    <row r="708425" spans="1:4" x14ac:dyDescent="0.35">
      <c r="A708425" s="1"/>
      <c r="B708425" s="1"/>
      <c r="C708425" s="1"/>
      <c r="D708425" s="1"/>
    </row>
    <row r="708444" spans="1:4" x14ac:dyDescent="0.35">
      <c r="A708444" s="1"/>
      <c r="B708444" s="1"/>
      <c r="C708444" s="1"/>
      <c r="D708444" s="1"/>
    </row>
    <row r="708463" spans="1:4" x14ac:dyDescent="0.35">
      <c r="A708463" s="1"/>
      <c r="B708463" s="1"/>
      <c r="C708463" s="1"/>
      <c r="D708463" s="1"/>
    </row>
    <row r="708482" spans="1:4" x14ac:dyDescent="0.35">
      <c r="A708482" s="1"/>
      <c r="B708482" s="1"/>
      <c r="C708482" s="1"/>
      <c r="D708482" s="1"/>
    </row>
    <row r="708501" spans="1:4" x14ac:dyDescent="0.35">
      <c r="A708501" s="1"/>
      <c r="B708501" s="1"/>
      <c r="C708501" s="1"/>
      <c r="D708501" s="1"/>
    </row>
    <row r="708520" spans="1:4" x14ac:dyDescent="0.35">
      <c r="A708520" s="1"/>
      <c r="B708520" s="1"/>
      <c r="C708520" s="1"/>
      <c r="D708520" s="1"/>
    </row>
    <row r="708539" spans="1:4" x14ac:dyDescent="0.35">
      <c r="A708539" s="1"/>
      <c r="B708539" s="1"/>
      <c r="C708539" s="1"/>
      <c r="D708539" s="1"/>
    </row>
    <row r="708558" spans="1:4" x14ac:dyDescent="0.35">
      <c r="A708558" s="1"/>
      <c r="B708558" s="1"/>
      <c r="C708558" s="1"/>
      <c r="D708558" s="1"/>
    </row>
    <row r="708577" spans="1:4" x14ac:dyDescent="0.35">
      <c r="A708577" s="1"/>
      <c r="B708577" s="1"/>
      <c r="C708577" s="1"/>
      <c r="D708577" s="1"/>
    </row>
    <row r="708596" spans="1:4" x14ac:dyDescent="0.35">
      <c r="A708596" s="1"/>
      <c r="B708596" s="1"/>
      <c r="C708596" s="1"/>
      <c r="D708596" s="1"/>
    </row>
    <row r="708615" spans="1:4" x14ac:dyDescent="0.35">
      <c r="A708615" s="1"/>
      <c r="B708615" s="1"/>
      <c r="C708615" s="1"/>
      <c r="D708615" s="1"/>
    </row>
    <row r="708634" spans="1:4" x14ac:dyDescent="0.35">
      <c r="A708634" s="1"/>
      <c r="B708634" s="1"/>
      <c r="C708634" s="1"/>
      <c r="D708634" s="1"/>
    </row>
    <row r="708653" spans="1:4" x14ac:dyDescent="0.35">
      <c r="A708653" s="1"/>
      <c r="B708653" s="1"/>
      <c r="C708653" s="1"/>
      <c r="D708653" s="1"/>
    </row>
    <row r="708672" spans="1:4" x14ac:dyDescent="0.35">
      <c r="A708672" s="1"/>
      <c r="B708672" s="1"/>
      <c r="C708672" s="1"/>
      <c r="D708672" s="1"/>
    </row>
    <row r="708691" spans="1:4" x14ac:dyDescent="0.35">
      <c r="A708691" s="1"/>
      <c r="B708691" s="1"/>
      <c r="C708691" s="1"/>
      <c r="D708691" s="1"/>
    </row>
    <row r="708710" spans="1:4" x14ac:dyDescent="0.35">
      <c r="A708710" s="1"/>
      <c r="B708710" s="1"/>
      <c r="C708710" s="1"/>
      <c r="D708710" s="1"/>
    </row>
    <row r="708729" spans="1:4" x14ac:dyDescent="0.35">
      <c r="A708729" s="1"/>
      <c r="B708729" s="1"/>
      <c r="C708729" s="1"/>
      <c r="D708729" s="1"/>
    </row>
    <row r="708748" spans="1:4" x14ac:dyDescent="0.35">
      <c r="A708748" s="1"/>
      <c r="B708748" s="1"/>
      <c r="C708748" s="1"/>
      <c r="D708748" s="1"/>
    </row>
    <row r="708767" spans="1:4" x14ac:dyDescent="0.35">
      <c r="A708767" s="1"/>
      <c r="B708767" s="1"/>
      <c r="C708767" s="1"/>
      <c r="D708767" s="1"/>
    </row>
    <row r="708786" spans="1:4" x14ac:dyDescent="0.35">
      <c r="A708786" s="1"/>
      <c r="B708786" s="1"/>
      <c r="C708786" s="1"/>
      <c r="D708786" s="1"/>
    </row>
    <row r="708805" spans="1:4" x14ac:dyDescent="0.35">
      <c r="A708805" s="1"/>
      <c r="B708805" s="1"/>
      <c r="C708805" s="1"/>
      <c r="D708805" s="1"/>
    </row>
    <row r="708824" spans="1:4" x14ac:dyDescent="0.35">
      <c r="A708824" s="1"/>
      <c r="B708824" s="1"/>
      <c r="C708824" s="1"/>
      <c r="D708824" s="1"/>
    </row>
    <row r="708843" spans="1:4" x14ac:dyDescent="0.35">
      <c r="A708843" s="1"/>
      <c r="B708843" s="1"/>
      <c r="C708843" s="1"/>
      <c r="D708843" s="1"/>
    </row>
    <row r="708862" spans="1:4" x14ac:dyDescent="0.35">
      <c r="A708862" s="1"/>
      <c r="B708862" s="1"/>
      <c r="C708862" s="1"/>
      <c r="D708862" s="1"/>
    </row>
    <row r="708881" spans="1:4" x14ac:dyDescent="0.35">
      <c r="A708881" s="1"/>
      <c r="B708881" s="1"/>
      <c r="C708881" s="1"/>
      <c r="D708881" s="1"/>
    </row>
    <row r="708900" spans="1:4" x14ac:dyDescent="0.35">
      <c r="A708900" s="1"/>
      <c r="B708900" s="1"/>
      <c r="C708900" s="1"/>
      <c r="D708900" s="1"/>
    </row>
    <row r="708919" spans="1:4" x14ac:dyDescent="0.35">
      <c r="A708919" s="1"/>
      <c r="B708919" s="1"/>
      <c r="C708919" s="1"/>
      <c r="D708919" s="1"/>
    </row>
    <row r="708938" spans="1:4" x14ac:dyDescent="0.35">
      <c r="A708938" s="1"/>
      <c r="B708938" s="1"/>
      <c r="C708938" s="1"/>
      <c r="D708938" s="1"/>
    </row>
    <row r="708957" spans="1:4" x14ac:dyDescent="0.35">
      <c r="A708957" s="1"/>
      <c r="B708957" s="1"/>
      <c r="C708957" s="1"/>
      <c r="D708957" s="1"/>
    </row>
    <row r="708976" spans="1:4" x14ac:dyDescent="0.35">
      <c r="A708976" s="1"/>
      <c r="B708976" s="1"/>
      <c r="C708976" s="1"/>
      <c r="D708976" s="1"/>
    </row>
    <row r="708995" spans="1:4" x14ac:dyDescent="0.35">
      <c r="A708995" s="1"/>
      <c r="B708995" s="1"/>
      <c r="C708995" s="1"/>
      <c r="D708995" s="1"/>
    </row>
    <row r="709014" spans="1:4" x14ac:dyDescent="0.35">
      <c r="A709014" s="1"/>
      <c r="B709014" s="1"/>
      <c r="C709014" s="1"/>
      <c r="D709014" s="1"/>
    </row>
    <row r="709033" spans="1:4" x14ac:dyDescent="0.35">
      <c r="A709033" s="1"/>
      <c r="B709033" s="1"/>
      <c r="C709033" s="1"/>
      <c r="D709033" s="1"/>
    </row>
    <row r="709052" spans="1:4" x14ac:dyDescent="0.35">
      <c r="A709052" s="1"/>
      <c r="B709052" s="1"/>
      <c r="C709052" s="1"/>
      <c r="D709052" s="1"/>
    </row>
    <row r="709071" spans="1:4" x14ac:dyDescent="0.35">
      <c r="A709071" s="1"/>
      <c r="B709071" s="1"/>
      <c r="C709071" s="1"/>
      <c r="D709071" s="1"/>
    </row>
    <row r="709090" spans="1:4" x14ac:dyDescent="0.35">
      <c r="A709090" s="1"/>
      <c r="B709090" s="1"/>
      <c r="C709090" s="1"/>
      <c r="D709090" s="1"/>
    </row>
    <row r="709109" spans="1:4" x14ac:dyDescent="0.35">
      <c r="A709109" s="1"/>
      <c r="B709109" s="1"/>
      <c r="C709109" s="1"/>
      <c r="D709109" s="1"/>
    </row>
    <row r="709128" spans="1:4" x14ac:dyDescent="0.35">
      <c r="A709128" s="1"/>
      <c r="B709128" s="1"/>
      <c r="C709128" s="1"/>
      <c r="D709128" s="1"/>
    </row>
    <row r="709147" spans="1:4" x14ac:dyDescent="0.35">
      <c r="A709147" s="1"/>
      <c r="B709147" s="1"/>
      <c r="C709147" s="1"/>
      <c r="D709147" s="1"/>
    </row>
    <row r="709166" spans="1:4" x14ac:dyDescent="0.35">
      <c r="A709166" s="1"/>
      <c r="B709166" s="1"/>
      <c r="C709166" s="1"/>
      <c r="D709166" s="1"/>
    </row>
    <row r="709185" spans="1:4" x14ac:dyDescent="0.35">
      <c r="A709185" s="1"/>
      <c r="B709185" s="1"/>
      <c r="C709185" s="1"/>
      <c r="D709185" s="1"/>
    </row>
    <row r="709204" spans="1:4" x14ac:dyDescent="0.35">
      <c r="A709204" s="1"/>
      <c r="B709204" s="1"/>
      <c r="C709204" s="1"/>
      <c r="D709204" s="1"/>
    </row>
    <row r="709223" spans="1:4" x14ac:dyDescent="0.35">
      <c r="A709223" s="1"/>
      <c r="B709223" s="1"/>
      <c r="C709223" s="1"/>
      <c r="D709223" s="1"/>
    </row>
    <row r="709242" spans="1:4" x14ac:dyDescent="0.35">
      <c r="A709242" s="1"/>
      <c r="B709242" s="1"/>
      <c r="C709242" s="1"/>
      <c r="D709242" s="1"/>
    </row>
    <row r="709261" spans="1:4" x14ac:dyDescent="0.35">
      <c r="A709261" s="1"/>
      <c r="B709261" s="1"/>
      <c r="C709261" s="1"/>
      <c r="D709261" s="1"/>
    </row>
    <row r="709280" spans="1:4" x14ac:dyDescent="0.35">
      <c r="A709280" s="1"/>
      <c r="B709280" s="1"/>
      <c r="C709280" s="1"/>
      <c r="D709280" s="1"/>
    </row>
    <row r="709299" spans="1:4" x14ac:dyDescent="0.35">
      <c r="A709299" s="1"/>
      <c r="B709299" s="1"/>
      <c r="C709299" s="1"/>
      <c r="D709299" s="1"/>
    </row>
    <row r="709318" spans="1:4" x14ac:dyDescent="0.35">
      <c r="A709318" s="1"/>
      <c r="B709318" s="1"/>
      <c r="C709318" s="1"/>
      <c r="D709318" s="1"/>
    </row>
    <row r="709337" spans="1:4" x14ac:dyDescent="0.35">
      <c r="A709337" s="1"/>
      <c r="B709337" s="1"/>
      <c r="C709337" s="1"/>
      <c r="D709337" s="1"/>
    </row>
    <row r="709356" spans="1:4" x14ac:dyDescent="0.35">
      <c r="A709356" s="1"/>
      <c r="B709356" s="1"/>
      <c r="C709356" s="1"/>
      <c r="D709356" s="1"/>
    </row>
    <row r="709375" spans="1:4" x14ac:dyDescent="0.35">
      <c r="A709375" s="1"/>
      <c r="B709375" s="1"/>
      <c r="C709375" s="1"/>
      <c r="D709375" s="1"/>
    </row>
    <row r="709394" spans="1:4" x14ac:dyDescent="0.35">
      <c r="A709394" s="1"/>
      <c r="B709394" s="1"/>
      <c r="C709394" s="1"/>
      <c r="D709394" s="1"/>
    </row>
    <row r="709413" spans="1:4" x14ac:dyDescent="0.35">
      <c r="A709413" s="1"/>
      <c r="B709413" s="1"/>
      <c r="C709413" s="1"/>
      <c r="D709413" s="1"/>
    </row>
    <row r="709432" spans="1:4" x14ac:dyDescent="0.35">
      <c r="A709432" s="1"/>
      <c r="B709432" s="1"/>
      <c r="C709432" s="1"/>
      <c r="D709432" s="1"/>
    </row>
    <row r="709451" spans="1:4" x14ac:dyDescent="0.35">
      <c r="A709451" s="1"/>
      <c r="B709451" s="1"/>
      <c r="C709451" s="1"/>
      <c r="D709451" s="1"/>
    </row>
    <row r="709470" spans="1:4" x14ac:dyDescent="0.35">
      <c r="A709470" s="1"/>
      <c r="B709470" s="1"/>
      <c r="C709470" s="1"/>
      <c r="D709470" s="1"/>
    </row>
    <row r="709489" spans="1:4" x14ac:dyDescent="0.35">
      <c r="A709489" s="1"/>
      <c r="B709489" s="1"/>
      <c r="C709489" s="1"/>
      <c r="D709489" s="1"/>
    </row>
    <row r="709508" spans="1:4" x14ac:dyDescent="0.35">
      <c r="A709508" s="1"/>
      <c r="B709508" s="1"/>
      <c r="C709508" s="1"/>
      <c r="D709508" s="1"/>
    </row>
    <row r="709527" spans="1:4" x14ac:dyDescent="0.35">
      <c r="A709527" s="1"/>
      <c r="B709527" s="1"/>
      <c r="C709527" s="1"/>
      <c r="D709527" s="1"/>
    </row>
    <row r="709546" spans="1:4" x14ac:dyDescent="0.35">
      <c r="A709546" s="1"/>
      <c r="B709546" s="1"/>
      <c r="C709546" s="1"/>
      <c r="D709546" s="1"/>
    </row>
    <row r="709565" spans="1:4" x14ac:dyDescent="0.35">
      <c r="A709565" s="1"/>
      <c r="B709565" s="1"/>
      <c r="C709565" s="1"/>
      <c r="D709565" s="1"/>
    </row>
    <row r="709584" spans="1:4" x14ac:dyDescent="0.35">
      <c r="A709584" s="1"/>
      <c r="B709584" s="1"/>
      <c r="C709584" s="1"/>
      <c r="D709584" s="1"/>
    </row>
    <row r="709603" spans="1:4" x14ac:dyDescent="0.35">
      <c r="A709603" s="1"/>
      <c r="B709603" s="1"/>
      <c r="C709603" s="1"/>
      <c r="D709603" s="1"/>
    </row>
    <row r="709622" spans="1:4" x14ac:dyDescent="0.35">
      <c r="A709622" s="1"/>
      <c r="B709622" s="1"/>
      <c r="C709622" s="1"/>
      <c r="D709622" s="1"/>
    </row>
    <row r="709641" spans="1:4" x14ac:dyDescent="0.35">
      <c r="A709641" s="1"/>
      <c r="B709641" s="1"/>
      <c r="C709641" s="1"/>
      <c r="D709641" s="1"/>
    </row>
    <row r="709660" spans="1:4" x14ac:dyDescent="0.35">
      <c r="A709660" s="1"/>
      <c r="B709660" s="1"/>
      <c r="C709660" s="1"/>
      <c r="D709660" s="1"/>
    </row>
    <row r="709679" spans="1:4" x14ac:dyDescent="0.35">
      <c r="A709679" s="1"/>
      <c r="B709679" s="1"/>
      <c r="C709679" s="1"/>
      <c r="D709679" s="1"/>
    </row>
    <row r="709698" spans="1:4" x14ac:dyDescent="0.35">
      <c r="A709698" s="1"/>
      <c r="B709698" s="1"/>
      <c r="C709698" s="1"/>
      <c r="D709698" s="1"/>
    </row>
    <row r="709717" spans="1:4" x14ac:dyDescent="0.35">
      <c r="A709717" s="1"/>
      <c r="B709717" s="1"/>
      <c r="C709717" s="1"/>
      <c r="D709717" s="1"/>
    </row>
    <row r="709736" spans="1:4" x14ac:dyDescent="0.35">
      <c r="A709736" s="1"/>
      <c r="B709736" s="1"/>
      <c r="C709736" s="1"/>
      <c r="D709736" s="1"/>
    </row>
    <row r="709755" spans="1:4" x14ac:dyDescent="0.35">
      <c r="A709755" s="1"/>
      <c r="B709755" s="1"/>
      <c r="C709755" s="1"/>
      <c r="D709755" s="1"/>
    </row>
    <row r="709774" spans="1:4" x14ac:dyDescent="0.35">
      <c r="A709774" s="1"/>
      <c r="B709774" s="1"/>
      <c r="C709774" s="1"/>
      <c r="D709774" s="1"/>
    </row>
    <row r="709793" spans="1:4" x14ac:dyDescent="0.35">
      <c r="A709793" s="1"/>
      <c r="B709793" s="1"/>
      <c r="C709793" s="1"/>
      <c r="D709793" s="1"/>
    </row>
    <row r="709812" spans="1:4" x14ac:dyDescent="0.35">
      <c r="A709812" s="1"/>
      <c r="B709812" s="1"/>
      <c r="C709812" s="1"/>
      <c r="D709812" s="1"/>
    </row>
    <row r="709831" spans="1:4" x14ac:dyDescent="0.35">
      <c r="A709831" s="1"/>
      <c r="B709831" s="1"/>
      <c r="C709831" s="1"/>
      <c r="D709831" s="1"/>
    </row>
    <row r="709850" spans="1:4" x14ac:dyDescent="0.35">
      <c r="A709850" s="1"/>
      <c r="B709850" s="1"/>
      <c r="C709850" s="1"/>
      <c r="D709850" s="1"/>
    </row>
    <row r="709869" spans="1:4" x14ac:dyDescent="0.35">
      <c r="A709869" s="1"/>
      <c r="B709869" s="1"/>
      <c r="C709869" s="1"/>
      <c r="D709869" s="1"/>
    </row>
    <row r="709888" spans="1:4" x14ac:dyDescent="0.35">
      <c r="A709888" s="1"/>
      <c r="B709888" s="1"/>
      <c r="C709888" s="1"/>
      <c r="D709888" s="1"/>
    </row>
    <row r="709907" spans="1:4" x14ac:dyDescent="0.35">
      <c r="A709907" s="1"/>
      <c r="B709907" s="1"/>
      <c r="C709907" s="1"/>
      <c r="D709907" s="1"/>
    </row>
    <row r="709926" spans="1:4" x14ac:dyDescent="0.35">
      <c r="A709926" s="1"/>
      <c r="B709926" s="1"/>
      <c r="C709926" s="1"/>
      <c r="D709926" s="1"/>
    </row>
    <row r="709945" spans="1:4" x14ac:dyDescent="0.35">
      <c r="A709945" s="1"/>
      <c r="B709945" s="1"/>
      <c r="C709945" s="1"/>
      <c r="D709945" s="1"/>
    </row>
    <row r="709964" spans="1:4" x14ac:dyDescent="0.35">
      <c r="A709964" s="1"/>
      <c r="B709964" s="1"/>
      <c r="C709964" s="1"/>
      <c r="D709964" s="1"/>
    </row>
    <row r="709983" spans="1:4" x14ac:dyDescent="0.35">
      <c r="A709983" s="1"/>
      <c r="B709983" s="1"/>
      <c r="C709983" s="1"/>
      <c r="D709983" s="1"/>
    </row>
    <row r="710002" spans="1:4" x14ac:dyDescent="0.35">
      <c r="A710002" s="1"/>
      <c r="B710002" s="1"/>
      <c r="C710002" s="1"/>
      <c r="D710002" s="1"/>
    </row>
    <row r="710021" spans="1:4" x14ac:dyDescent="0.35">
      <c r="A710021" s="1"/>
      <c r="B710021" s="1"/>
      <c r="C710021" s="1"/>
      <c r="D710021" s="1"/>
    </row>
    <row r="710040" spans="1:4" x14ac:dyDescent="0.35">
      <c r="A710040" s="1"/>
      <c r="B710040" s="1"/>
      <c r="C710040" s="1"/>
      <c r="D710040" s="1"/>
    </row>
    <row r="710059" spans="1:4" x14ac:dyDescent="0.35">
      <c r="A710059" s="1"/>
      <c r="B710059" s="1"/>
      <c r="C710059" s="1"/>
      <c r="D710059" s="1"/>
    </row>
    <row r="710078" spans="1:4" x14ac:dyDescent="0.35">
      <c r="A710078" s="1"/>
      <c r="B710078" s="1"/>
      <c r="C710078" s="1"/>
      <c r="D710078" s="1"/>
    </row>
    <row r="710097" spans="1:4" x14ac:dyDescent="0.35">
      <c r="A710097" s="1"/>
      <c r="B710097" s="1"/>
      <c r="C710097" s="1"/>
      <c r="D710097" s="1"/>
    </row>
    <row r="710116" spans="1:4" x14ac:dyDescent="0.35">
      <c r="A710116" s="1"/>
      <c r="B710116" s="1"/>
      <c r="C710116" s="1"/>
      <c r="D710116" s="1"/>
    </row>
    <row r="710135" spans="1:4" x14ac:dyDescent="0.35">
      <c r="A710135" s="1"/>
      <c r="B710135" s="1"/>
      <c r="C710135" s="1"/>
      <c r="D710135" s="1"/>
    </row>
    <row r="710154" spans="1:4" x14ac:dyDescent="0.35">
      <c r="A710154" s="1"/>
      <c r="B710154" s="1"/>
      <c r="C710154" s="1"/>
      <c r="D710154" s="1"/>
    </row>
    <row r="710173" spans="1:4" x14ac:dyDescent="0.35">
      <c r="A710173" s="1"/>
      <c r="B710173" s="1"/>
      <c r="C710173" s="1"/>
      <c r="D710173" s="1"/>
    </row>
    <row r="710192" spans="1:4" x14ac:dyDescent="0.35">
      <c r="A710192" s="1"/>
      <c r="B710192" s="1"/>
      <c r="C710192" s="1"/>
      <c r="D710192" s="1"/>
    </row>
    <row r="710211" spans="1:4" x14ac:dyDescent="0.35">
      <c r="A710211" s="1"/>
      <c r="B710211" s="1"/>
      <c r="C710211" s="1"/>
      <c r="D710211" s="1"/>
    </row>
    <row r="710230" spans="1:4" x14ac:dyDescent="0.35">
      <c r="A710230" s="1"/>
      <c r="B710230" s="1"/>
      <c r="C710230" s="1"/>
      <c r="D710230" s="1"/>
    </row>
    <row r="710249" spans="1:4" x14ac:dyDescent="0.35">
      <c r="A710249" s="1"/>
      <c r="B710249" s="1"/>
      <c r="C710249" s="1"/>
      <c r="D710249" s="1"/>
    </row>
    <row r="710268" spans="1:4" x14ac:dyDescent="0.35">
      <c r="A710268" s="1"/>
      <c r="B710268" s="1"/>
      <c r="C710268" s="1"/>
      <c r="D710268" s="1"/>
    </row>
    <row r="710287" spans="1:4" x14ac:dyDescent="0.35">
      <c r="A710287" s="1"/>
      <c r="B710287" s="1"/>
      <c r="C710287" s="1"/>
      <c r="D710287" s="1"/>
    </row>
    <row r="710306" spans="1:4" x14ac:dyDescent="0.35">
      <c r="A710306" s="1"/>
      <c r="B710306" s="1"/>
      <c r="C710306" s="1"/>
      <c r="D710306" s="1"/>
    </row>
    <row r="710325" spans="1:4" x14ac:dyDescent="0.35">
      <c r="A710325" s="1"/>
      <c r="B710325" s="1"/>
      <c r="C710325" s="1"/>
      <c r="D710325" s="1"/>
    </row>
    <row r="710344" spans="1:4" x14ac:dyDescent="0.35">
      <c r="A710344" s="1"/>
      <c r="B710344" s="1"/>
      <c r="C710344" s="1"/>
      <c r="D710344" s="1"/>
    </row>
    <row r="710363" spans="1:4" x14ac:dyDescent="0.35">
      <c r="A710363" s="1"/>
      <c r="B710363" s="1"/>
      <c r="C710363" s="1"/>
      <c r="D710363" s="1"/>
    </row>
    <row r="710382" spans="1:4" x14ac:dyDescent="0.35">
      <c r="A710382" s="1"/>
      <c r="B710382" s="1"/>
      <c r="C710382" s="1"/>
      <c r="D710382" s="1"/>
    </row>
    <row r="710401" spans="1:4" x14ac:dyDescent="0.35">
      <c r="A710401" s="1"/>
      <c r="B710401" s="1"/>
      <c r="C710401" s="1"/>
      <c r="D710401" s="1"/>
    </row>
    <row r="710420" spans="1:4" x14ac:dyDescent="0.35">
      <c r="A710420" s="1"/>
      <c r="B710420" s="1"/>
      <c r="C710420" s="1"/>
      <c r="D710420" s="1"/>
    </row>
    <row r="710439" spans="1:4" x14ac:dyDescent="0.35">
      <c r="A710439" s="1"/>
      <c r="B710439" s="1"/>
      <c r="C710439" s="1"/>
      <c r="D710439" s="1"/>
    </row>
    <row r="710458" spans="1:4" x14ac:dyDescent="0.35">
      <c r="A710458" s="1"/>
      <c r="B710458" s="1"/>
      <c r="C710458" s="1"/>
      <c r="D710458" s="1"/>
    </row>
    <row r="710477" spans="1:4" x14ac:dyDescent="0.35">
      <c r="A710477" s="1"/>
      <c r="B710477" s="1"/>
      <c r="C710477" s="1"/>
      <c r="D710477" s="1"/>
    </row>
    <row r="710496" spans="1:4" x14ac:dyDescent="0.35">
      <c r="A710496" s="1"/>
      <c r="B710496" s="1"/>
      <c r="C710496" s="1"/>
      <c r="D710496" s="1"/>
    </row>
    <row r="710515" spans="1:4" x14ac:dyDescent="0.35">
      <c r="A710515" s="1"/>
      <c r="B710515" s="1"/>
      <c r="C710515" s="1"/>
      <c r="D710515" s="1"/>
    </row>
    <row r="710534" spans="1:4" x14ac:dyDescent="0.35">
      <c r="A710534" s="1"/>
      <c r="B710534" s="1"/>
      <c r="C710534" s="1"/>
      <c r="D710534" s="1"/>
    </row>
    <row r="710553" spans="1:4" x14ac:dyDescent="0.35">
      <c r="A710553" s="1"/>
      <c r="B710553" s="1"/>
      <c r="C710553" s="1"/>
      <c r="D710553" s="1"/>
    </row>
    <row r="710572" spans="1:4" x14ac:dyDescent="0.35">
      <c r="A710572" s="1"/>
      <c r="B710572" s="1"/>
      <c r="C710572" s="1"/>
      <c r="D710572" s="1"/>
    </row>
    <row r="710591" spans="1:4" x14ac:dyDescent="0.35">
      <c r="A710591" s="1"/>
      <c r="B710591" s="1"/>
      <c r="C710591" s="1"/>
      <c r="D710591" s="1"/>
    </row>
    <row r="710610" spans="1:4" x14ac:dyDescent="0.35">
      <c r="A710610" s="1"/>
      <c r="B710610" s="1"/>
      <c r="C710610" s="1"/>
      <c r="D710610" s="1"/>
    </row>
    <row r="710629" spans="1:4" x14ac:dyDescent="0.35">
      <c r="A710629" s="1"/>
      <c r="B710629" s="1"/>
      <c r="C710629" s="1"/>
      <c r="D710629" s="1"/>
    </row>
    <row r="710648" spans="1:4" x14ac:dyDescent="0.35">
      <c r="A710648" s="1"/>
      <c r="B710648" s="1"/>
      <c r="C710648" s="1"/>
      <c r="D710648" s="1"/>
    </row>
    <row r="710667" spans="1:4" x14ac:dyDescent="0.35">
      <c r="A710667" s="1"/>
      <c r="B710667" s="1"/>
      <c r="C710667" s="1"/>
      <c r="D710667" s="1"/>
    </row>
    <row r="710686" spans="1:4" x14ac:dyDescent="0.35">
      <c r="A710686" s="1"/>
      <c r="B710686" s="1"/>
      <c r="C710686" s="1"/>
      <c r="D710686" s="1"/>
    </row>
    <row r="710705" spans="1:4" x14ac:dyDescent="0.35">
      <c r="A710705" s="1"/>
      <c r="B710705" s="1"/>
      <c r="C710705" s="1"/>
      <c r="D710705" s="1"/>
    </row>
    <row r="710724" spans="1:4" x14ac:dyDescent="0.35">
      <c r="A710724" s="1"/>
      <c r="B710724" s="1"/>
      <c r="C710724" s="1"/>
      <c r="D710724" s="1"/>
    </row>
    <row r="710743" spans="1:4" x14ac:dyDescent="0.35">
      <c r="A710743" s="1"/>
      <c r="B710743" s="1"/>
      <c r="C710743" s="1"/>
      <c r="D710743" s="1"/>
    </row>
    <row r="710762" spans="1:4" x14ac:dyDescent="0.35">
      <c r="A710762" s="1"/>
      <c r="B710762" s="1"/>
      <c r="C710762" s="1"/>
      <c r="D710762" s="1"/>
    </row>
    <row r="710781" spans="1:4" x14ac:dyDescent="0.35">
      <c r="A710781" s="1"/>
      <c r="B710781" s="1"/>
      <c r="C710781" s="1"/>
      <c r="D710781" s="1"/>
    </row>
    <row r="710800" spans="1:4" x14ac:dyDescent="0.35">
      <c r="A710800" s="1"/>
      <c r="B710800" s="1"/>
      <c r="C710800" s="1"/>
      <c r="D710800" s="1"/>
    </row>
    <row r="710819" spans="1:4" x14ac:dyDescent="0.35">
      <c r="A710819" s="1"/>
      <c r="B710819" s="1"/>
      <c r="C710819" s="1"/>
      <c r="D710819" s="1"/>
    </row>
    <row r="710838" spans="1:4" x14ac:dyDescent="0.35">
      <c r="A710838" s="1"/>
      <c r="B710838" s="1"/>
      <c r="C710838" s="1"/>
      <c r="D710838" s="1"/>
    </row>
    <row r="710857" spans="1:4" x14ac:dyDescent="0.35">
      <c r="A710857" s="1"/>
      <c r="B710857" s="1"/>
      <c r="C710857" s="1"/>
      <c r="D710857" s="1"/>
    </row>
    <row r="710876" spans="1:4" x14ac:dyDescent="0.35">
      <c r="A710876" s="1"/>
      <c r="B710876" s="1"/>
      <c r="C710876" s="1"/>
      <c r="D710876" s="1"/>
    </row>
    <row r="710895" spans="1:4" x14ac:dyDescent="0.35">
      <c r="A710895" s="1"/>
      <c r="B710895" s="1"/>
      <c r="C710895" s="1"/>
      <c r="D710895" s="1"/>
    </row>
    <row r="710914" spans="1:4" x14ac:dyDescent="0.35">
      <c r="A710914" s="1"/>
      <c r="B710914" s="1"/>
      <c r="C710914" s="1"/>
      <c r="D710914" s="1"/>
    </row>
    <row r="710933" spans="1:4" x14ac:dyDescent="0.35">
      <c r="A710933" s="1"/>
      <c r="B710933" s="1"/>
      <c r="C710933" s="1"/>
      <c r="D710933" s="1"/>
    </row>
    <row r="710952" spans="1:4" x14ac:dyDescent="0.35">
      <c r="A710952" s="1"/>
      <c r="B710952" s="1"/>
      <c r="C710952" s="1"/>
      <c r="D710952" s="1"/>
    </row>
    <row r="710971" spans="1:4" x14ac:dyDescent="0.35">
      <c r="A710971" s="1"/>
      <c r="B710971" s="1"/>
      <c r="C710971" s="1"/>
      <c r="D710971" s="1"/>
    </row>
    <row r="710990" spans="1:4" x14ac:dyDescent="0.35">
      <c r="A710990" s="1"/>
      <c r="B710990" s="1"/>
      <c r="C710990" s="1"/>
      <c r="D710990" s="1"/>
    </row>
    <row r="711009" spans="1:4" x14ac:dyDescent="0.35">
      <c r="A711009" s="1"/>
      <c r="B711009" s="1"/>
      <c r="C711009" s="1"/>
      <c r="D711009" s="1"/>
    </row>
    <row r="711028" spans="1:4" x14ac:dyDescent="0.35">
      <c r="A711028" s="1"/>
      <c r="B711028" s="1"/>
      <c r="C711028" s="1"/>
      <c r="D711028" s="1"/>
    </row>
    <row r="711047" spans="1:4" x14ac:dyDescent="0.35">
      <c r="A711047" s="1"/>
      <c r="B711047" s="1"/>
      <c r="C711047" s="1"/>
      <c r="D711047" s="1"/>
    </row>
    <row r="711066" spans="1:4" x14ac:dyDescent="0.35">
      <c r="A711066" s="1"/>
      <c r="B711066" s="1"/>
      <c r="C711066" s="1"/>
      <c r="D711066" s="1"/>
    </row>
    <row r="711085" spans="1:4" x14ac:dyDescent="0.35">
      <c r="A711085" s="1"/>
      <c r="B711085" s="1"/>
      <c r="C711085" s="1"/>
      <c r="D711085" s="1"/>
    </row>
    <row r="711104" spans="1:4" x14ac:dyDescent="0.35">
      <c r="A711104" s="1"/>
      <c r="B711104" s="1"/>
      <c r="C711104" s="1"/>
      <c r="D711104" s="1"/>
    </row>
    <row r="711123" spans="1:4" x14ac:dyDescent="0.35">
      <c r="A711123" s="1"/>
      <c r="B711123" s="1"/>
      <c r="C711123" s="1"/>
      <c r="D711123" s="1"/>
    </row>
    <row r="711142" spans="1:4" x14ac:dyDescent="0.35">
      <c r="A711142" s="1"/>
      <c r="B711142" s="1"/>
      <c r="C711142" s="1"/>
      <c r="D711142" s="1"/>
    </row>
    <row r="711161" spans="1:4" x14ac:dyDescent="0.35">
      <c r="A711161" s="1"/>
      <c r="B711161" s="1"/>
      <c r="C711161" s="1"/>
      <c r="D711161" s="1"/>
    </row>
    <row r="711180" spans="1:4" x14ac:dyDescent="0.35">
      <c r="A711180" s="1"/>
      <c r="B711180" s="1"/>
      <c r="C711180" s="1"/>
      <c r="D711180" s="1"/>
    </row>
    <row r="711199" spans="1:4" x14ac:dyDescent="0.35">
      <c r="A711199" s="1"/>
      <c r="B711199" s="1"/>
      <c r="C711199" s="1"/>
      <c r="D711199" s="1"/>
    </row>
    <row r="711218" spans="1:4" x14ac:dyDescent="0.35">
      <c r="A711218" s="1"/>
      <c r="B711218" s="1"/>
      <c r="C711218" s="1"/>
      <c r="D711218" s="1"/>
    </row>
    <row r="711237" spans="1:4" x14ac:dyDescent="0.35">
      <c r="A711237" s="1"/>
      <c r="B711237" s="1"/>
      <c r="C711237" s="1"/>
      <c r="D711237" s="1"/>
    </row>
    <row r="711256" spans="1:4" x14ac:dyDescent="0.35">
      <c r="A711256" s="1"/>
      <c r="B711256" s="1"/>
      <c r="C711256" s="1"/>
      <c r="D711256" s="1"/>
    </row>
    <row r="711275" spans="1:4" x14ac:dyDescent="0.35">
      <c r="A711275" s="1"/>
      <c r="B711275" s="1"/>
      <c r="C711275" s="1"/>
      <c r="D711275" s="1"/>
    </row>
    <row r="711294" spans="1:4" x14ac:dyDescent="0.35">
      <c r="A711294" s="1"/>
      <c r="B711294" s="1"/>
      <c r="C711294" s="1"/>
      <c r="D711294" s="1"/>
    </row>
    <row r="711313" spans="1:4" x14ac:dyDescent="0.35">
      <c r="A711313" s="1"/>
      <c r="B711313" s="1"/>
      <c r="C711313" s="1"/>
      <c r="D711313" s="1"/>
    </row>
    <row r="711332" spans="1:4" x14ac:dyDescent="0.35">
      <c r="A711332" s="1"/>
      <c r="B711332" s="1"/>
      <c r="C711332" s="1"/>
      <c r="D711332" s="1"/>
    </row>
    <row r="711351" spans="1:4" x14ac:dyDescent="0.35">
      <c r="A711351" s="1"/>
      <c r="B711351" s="1"/>
      <c r="C711351" s="1"/>
      <c r="D711351" s="1"/>
    </row>
    <row r="711370" spans="1:4" x14ac:dyDescent="0.35">
      <c r="A711370" s="1"/>
      <c r="B711370" s="1"/>
      <c r="C711370" s="1"/>
      <c r="D711370" s="1"/>
    </row>
    <row r="711389" spans="1:4" x14ac:dyDescent="0.35">
      <c r="A711389" s="1"/>
      <c r="B711389" s="1"/>
      <c r="C711389" s="1"/>
      <c r="D711389" s="1"/>
    </row>
    <row r="711408" spans="1:4" x14ac:dyDescent="0.35">
      <c r="A711408" s="1"/>
      <c r="B711408" s="1"/>
      <c r="C711408" s="1"/>
      <c r="D711408" s="1"/>
    </row>
    <row r="711427" spans="1:4" x14ac:dyDescent="0.35">
      <c r="A711427" s="1"/>
      <c r="B711427" s="1"/>
      <c r="C711427" s="1"/>
      <c r="D711427" s="1"/>
    </row>
    <row r="711446" spans="1:4" x14ac:dyDescent="0.35">
      <c r="A711446" s="1"/>
      <c r="B711446" s="1"/>
      <c r="C711446" s="1"/>
      <c r="D711446" s="1"/>
    </row>
    <row r="711465" spans="1:4" x14ac:dyDescent="0.35">
      <c r="A711465" s="1"/>
      <c r="B711465" s="1"/>
      <c r="C711465" s="1"/>
      <c r="D711465" s="1"/>
    </row>
    <row r="711484" spans="1:4" x14ac:dyDescent="0.35">
      <c r="A711484" s="1"/>
      <c r="B711484" s="1"/>
      <c r="C711484" s="1"/>
      <c r="D711484" s="1"/>
    </row>
    <row r="711503" spans="1:4" x14ac:dyDescent="0.35">
      <c r="A711503" s="1"/>
      <c r="B711503" s="1"/>
      <c r="C711503" s="1"/>
      <c r="D711503" s="1"/>
    </row>
    <row r="711522" spans="1:4" x14ac:dyDescent="0.35">
      <c r="A711522" s="1"/>
      <c r="B711522" s="1"/>
      <c r="C711522" s="1"/>
      <c r="D711522" s="1"/>
    </row>
    <row r="711541" spans="1:4" x14ac:dyDescent="0.35">
      <c r="A711541" s="1"/>
      <c r="B711541" s="1"/>
      <c r="C711541" s="1"/>
      <c r="D711541" s="1"/>
    </row>
    <row r="711560" spans="1:4" x14ac:dyDescent="0.35">
      <c r="A711560" s="1"/>
      <c r="B711560" s="1"/>
      <c r="C711560" s="1"/>
      <c r="D711560" s="1"/>
    </row>
    <row r="711579" spans="1:4" x14ac:dyDescent="0.35">
      <c r="A711579" s="1"/>
      <c r="B711579" s="1"/>
      <c r="C711579" s="1"/>
      <c r="D711579" s="1"/>
    </row>
    <row r="711598" spans="1:4" x14ac:dyDescent="0.35">
      <c r="A711598" s="1"/>
      <c r="B711598" s="1"/>
      <c r="C711598" s="1"/>
      <c r="D711598" s="1"/>
    </row>
    <row r="711617" spans="1:4" x14ac:dyDescent="0.35">
      <c r="A711617" s="1"/>
      <c r="B711617" s="1"/>
      <c r="C711617" s="1"/>
      <c r="D711617" s="1"/>
    </row>
    <row r="711636" spans="1:4" x14ac:dyDescent="0.35">
      <c r="A711636" s="1"/>
      <c r="B711636" s="1"/>
      <c r="C711636" s="1"/>
      <c r="D711636" s="1"/>
    </row>
    <row r="711655" spans="1:4" x14ac:dyDescent="0.35">
      <c r="A711655" s="1"/>
      <c r="B711655" s="1"/>
      <c r="C711655" s="1"/>
      <c r="D711655" s="1"/>
    </row>
    <row r="711674" spans="1:4" x14ac:dyDescent="0.35">
      <c r="A711674" s="1"/>
      <c r="B711674" s="1"/>
      <c r="C711674" s="1"/>
      <c r="D711674" s="1"/>
    </row>
    <row r="711693" spans="1:4" x14ac:dyDescent="0.35">
      <c r="A711693" s="1"/>
      <c r="B711693" s="1"/>
      <c r="C711693" s="1"/>
      <c r="D711693" s="1"/>
    </row>
    <row r="711712" spans="1:4" x14ac:dyDescent="0.35">
      <c r="A711712" s="1"/>
      <c r="B711712" s="1"/>
      <c r="C711712" s="1"/>
      <c r="D711712" s="1"/>
    </row>
    <row r="711731" spans="1:4" x14ac:dyDescent="0.35">
      <c r="A711731" s="1"/>
      <c r="B711731" s="1"/>
      <c r="C711731" s="1"/>
      <c r="D711731" s="1"/>
    </row>
    <row r="711750" spans="1:4" x14ac:dyDescent="0.35">
      <c r="A711750" s="1"/>
      <c r="B711750" s="1"/>
      <c r="C711750" s="1"/>
      <c r="D711750" s="1"/>
    </row>
    <row r="711769" spans="1:4" x14ac:dyDescent="0.35">
      <c r="A711769" s="1"/>
      <c r="B711769" s="1"/>
      <c r="C711769" s="1"/>
      <c r="D711769" s="1"/>
    </row>
    <row r="711788" spans="1:4" x14ac:dyDescent="0.35">
      <c r="A711788" s="1"/>
      <c r="B711788" s="1"/>
      <c r="C711788" s="1"/>
      <c r="D711788" s="1"/>
    </row>
    <row r="711807" spans="1:4" x14ac:dyDescent="0.35">
      <c r="A711807" s="1"/>
      <c r="B711807" s="1"/>
      <c r="C711807" s="1"/>
      <c r="D711807" s="1"/>
    </row>
    <row r="711826" spans="1:4" x14ac:dyDescent="0.35">
      <c r="A711826" s="1"/>
      <c r="B711826" s="1"/>
      <c r="C711826" s="1"/>
      <c r="D711826" s="1"/>
    </row>
    <row r="711845" spans="1:4" x14ac:dyDescent="0.35">
      <c r="A711845" s="1"/>
      <c r="B711845" s="1"/>
      <c r="C711845" s="1"/>
      <c r="D711845" s="1"/>
    </row>
    <row r="711864" spans="1:4" x14ac:dyDescent="0.35">
      <c r="A711864" s="1"/>
      <c r="B711864" s="1"/>
      <c r="C711864" s="1"/>
      <c r="D711864" s="1"/>
    </row>
    <row r="711883" spans="1:4" x14ac:dyDescent="0.35">
      <c r="A711883" s="1"/>
      <c r="B711883" s="1"/>
      <c r="C711883" s="1"/>
      <c r="D711883" s="1"/>
    </row>
    <row r="711902" spans="1:4" x14ac:dyDescent="0.35">
      <c r="A711902" s="1"/>
      <c r="B711902" s="1"/>
      <c r="C711902" s="1"/>
      <c r="D711902" s="1"/>
    </row>
    <row r="711921" spans="1:4" x14ac:dyDescent="0.35">
      <c r="A711921" s="1"/>
      <c r="B711921" s="1"/>
      <c r="C711921" s="1"/>
      <c r="D711921" s="1"/>
    </row>
    <row r="711940" spans="1:4" x14ac:dyDescent="0.35">
      <c r="A711940" s="1"/>
      <c r="B711940" s="1"/>
      <c r="C711940" s="1"/>
      <c r="D711940" s="1"/>
    </row>
    <row r="711959" spans="1:4" x14ac:dyDescent="0.35">
      <c r="A711959" s="1"/>
      <c r="B711959" s="1"/>
      <c r="C711959" s="1"/>
      <c r="D711959" s="1"/>
    </row>
    <row r="711978" spans="1:4" x14ac:dyDescent="0.35">
      <c r="A711978" s="1"/>
      <c r="B711978" s="1"/>
      <c r="C711978" s="1"/>
      <c r="D711978" s="1"/>
    </row>
    <row r="711997" spans="1:4" x14ac:dyDescent="0.35">
      <c r="A711997" s="1"/>
      <c r="B711997" s="1"/>
      <c r="C711997" s="1"/>
      <c r="D711997" s="1"/>
    </row>
    <row r="712016" spans="1:4" x14ac:dyDescent="0.35">
      <c r="A712016" s="1"/>
      <c r="B712016" s="1"/>
      <c r="C712016" s="1"/>
      <c r="D712016" s="1"/>
    </row>
    <row r="712035" spans="1:4" x14ac:dyDescent="0.35">
      <c r="A712035" s="1"/>
      <c r="B712035" s="1"/>
      <c r="C712035" s="1"/>
      <c r="D712035" s="1"/>
    </row>
    <row r="712054" spans="1:4" x14ac:dyDescent="0.35">
      <c r="A712054" s="1"/>
      <c r="B712054" s="1"/>
      <c r="C712054" s="1"/>
      <c r="D712054" s="1"/>
    </row>
    <row r="712073" spans="1:4" x14ac:dyDescent="0.35">
      <c r="A712073" s="1"/>
      <c r="B712073" s="1"/>
      <c r="C712073" s="1"/>
      <c r="D712073" s="1"/>
    </row>
    <row r="712092" spans="1:4" x14ac:dyDescent="0.35">
      <c r="A712092" s="1"/>
      <c r="B712092" s="1"/>
      <c r="C712092" s="1"/>
      <c r="D712092" s="1"/>
    </row>
    <row r="712111" spans="1:4" x14ac:dyDescent="0.35">
      <c r="A712111" s="1"/>
      <c r="B712111" s="1"/>
      <c r="C712111" s="1"/>
      <c r="D712111" s="1"/>
    </row>
    <row r="712130" spans="1:4" x14ac:dyDescent="0.35">
      <c r="A712130" s="1"/>
      <c r="B712130" s="1"/>
      <c r="C712130" s="1"/>
      <c r="D712130" s="1"/>
    </row>
    <row r="712149" spans="1:4" x14ac:dyDescent="0.35">
      <c r="A712149" s="1"/>
      <c r="B712149" s="1"/>
      <c r="C712149" s="1"/>
      <c r="D712149" s="1"/>
    </row>
    <row r="712168" spans="1:4" x14ac:dyDescent="0.35">
      <c r="A712168" s="1"/>
      <c r="B712168" s="1"/>
      <c r="C712168" s="1"/>
      <c r="D712168" s="1"/>
    </row>
    <row r="712187" spans="1:4" x14ac:dyDescent="0.35">
      <c r="A712187" s="1"/>
      <c r="B712187" s="1"/>
      <c r="C712187" s="1"/>
      <c r="D712187" s="1"/>
    </row>
    <row r="712206" spans="1:4" x14ac:dyDescent="0.35">
      <c r="A712206" s="1"/>
      <c r="B712206" s="1"/>
      <c r="C712206" s="1"/>
      <c r="D712206" s="1"/>
    </row>
    <row r="712225" spans="1:4" x14ac:dyDescent="0.35">
      <c r="A712225" s="1"/>
      <c r="B712225" s="1"/>
      <c r="C712225" s="1"/>
      <c r="D712225" s="1"/>
    </row>
    <row r="712244" spans="1:4" x14ac:dyDescent="0.35">
      <c r="A712244" s="1"/>
      <c r="B712244" s="1"/>
      <c r="C712244" s="1"/>
      <c r="D712244" s="1"/>
    </row>
    <row r="712263" spans="1:4" x14ac:dyDescent="0.35">
      <c r="A712263" s="1"/>
      <c r="B712263" s="1"/>
      <c r="C712263" s="1"/>
      <c r="D712263" s="1"/>
    </row>
    <row r="712282" spans="1:4" x14ac:dyDescent="0.35">
      <c r="A712282" s="1"/>
      <c r="B712282" s="1"/>
      <c r="C712282" s="1"/>
      <c r="D712282" s="1"/>
    </row>
    <row r="712301" spans="1:4" x14ac:dyDescent="0.35">
      <c r="A712301" s="1"/>
      <c r="B712301" s="1"/>
      <c r="C712301" s="1"/>
      <c r="D712301" s="1"/>
    </row>
    <row r="712320" spans="1:4" x14ac:dyDescent="0.35">
      <c r="A712320" s="1"/>
      <c r="B712320" s="1"/>
      <c r="C712320" s="1"/>
      <c r="D712320" s="1"/>
    </row>
    <row r="712339" spans="1:4" x14ac:dyDescent="0.35">
      <c r="A712339" s="1"/>
      <c r="B712339" s="1"/>
      <c r="C712339" s="1"/>
      <c r="D712339" s="1"/>
    </row>
    <row r="712358" spans="1:4" x14ac:dyDescent="0.35">
      <c r="A712358" s="1"/>
      <c r="B712358" s="1"/>
      <c r="C712358" s="1"/>
      <c r="D712358" s="1"/>
    </row>
    <row r="712377" spans="1:4" x14ac:dyDescent="0.35">
      <c r="A712377" s="1"/>
      <c r="B712377" s="1"/>
      <c r="C712377" s="1"/>
      <c r="D712377" s="1"/>
    </row>
    <row r="712396" spans="1:4" x14ac:dyDescent="0.35">
      <c r="A712396" s="1"/>
      <c r="B712396" s="1"/>
      <c r="C712396" s="1"/>
      <c r="D712396" s="1"/>
    </row>
    <row r="712415" spans="1:4" x14ac:dyDescent="0.35">
      <c r="A712415" s="1"/>
      <c r="B712415" s="1"/>
      <c r="C712415" s="1"/>
      <c r="D712415" s="1"/>
    </row>
    <row r="712434" spans="1:4" x14ac:dyDescent="0.35">
      <c r="A712434" s="1"/>
      <c r="B712434" s="1"/>
      <c r="C712434" s="1"/>
      <c r="D712434" s="1"/>
    </row>
    <row r="712453" spans="1:4" x14ac:dyDescent="0.35">
      <c r="A712453" s="1"/>
      <c r="B712453" s="1"/>
      <c r="C712453" s="1"/>
      <c r="D712453" s="1"/>
    </row>
    <row r="712472" spans="1:4" x14ac:dyDescent="0.35">
      <c r="A712472" s="1"/>
      <c r="B712472" s="1"/>
      <c r="C712472" s="1"/>
      <c r="D712472" s="1"/>
    </row>
    <row r="712491" spans="1:4" x14ac:dyDescent="0.35">
      <c r="A712491" s="1"/>
      <c r="B712491" s="1"/>
      <c r="C712491" s="1"/>
      <c r="D712491" s="1"/>
    </row>
    <row r="712510" spans="1:4" x14ac:dyDescent="0.35">
      <c r="A712510" s="1"/>
      <c r="B712510" s="1"/>
      <c r="C712510" s="1"/>
      <c r="D712510" s="1"/>
    </row>
    <row r="712529" spans="1:4" x14ac:dyDescent="0.35">
      <c r="A712529" s="1"/>
      <c r="B712529" s="1"/>
      <c r="C712529" s="1"/>
      <c r="D712529" s="1"/>
    </row>
    <row r="712548" spans="1:4" x14ac:dyDescent="0.35">
      <c r="A712548" s="1"/>
      <c r="B712548" s="1"/>
      <c r="C712548" s="1"/>
      <c r="D712548" s="1"/>
    </row>
    <row r="712567" spans="1:4" x14ac:dyDescent="0.35">
      <c r="A712567" s="1"/>
      <c r="B712567" s="1"/>
      <c r="C712567" s="1"/>
      <c r="D712567" s="1"/>
    </row>
    <row r="712586" spans="1:4" x14ac:dyDescent="0.35">
      <c r="A712586" s="1"/>
      <c r="B712586" s="1"/>
      <c r="C712586" s="1"/>
      <c r="D712586" s="1"/>
    </row>
    <row r="712605" spans="1:4" x14ac:dyDescent="0.35">
      <c r="A712605" s="1"/>
      <c r="B712605" s="1"/>
      <c r="C712605" s="1"/>
      <c r="D712605" s="1"/>
    </row>
    <row r="712624" spans="1:4" x14ac:dyDescent="0.35">
      <c r="A712624" s="1"/>
      <c r="B712624" s="1"/>
      <c r="C712624" s="1"/>
      <c r="D712624" s="1"/>
    </row>
    <row r="712643" spans="1:4" x14ac:dyDescent="0.35">
      <c r="A712643" s="1"/>
      <c r="B712643" s="1"/>
      <c r="C712643" s="1"/>
      <c r="D712643" s="1"/>
    </row>
    <row r="712662" spans="1:4" x14ac:dyDescent="0.35">
      <c r="A712662" s="1"/>
      <c r="B712662" s="1"/>
      <c r="C712662" s="1"/>
      <c r="D712662" s="1"/>
    </row>
    <row r="712681" spans="1:4" x14ac:dyDescent="0.35">
      <c r="A712681" s="1"/>
      <c r="B712681" s="1"/>
      <c r="C712681" s="1"/>
      <c r="D712681" s="1"/>
    </row>
    <row r="712700" spans="1:4" x14ac:dyDescent="0.35">
      <c r="A712700" s="1"/>
      <c r="B712700" s="1"/>
      <c r="C712700" s="1"/>
      <c r="D712700" s="1"/>
    </row>
    <row r="712719" spans="1:4" x14ac:dyDescent="0.35">
      <c r="A712719" s="1"/>
      <c r="B712719" s="1"/>
      <c r="C712719" s="1"/>
      <c r="D712719" s="1"/>
    </row>
    <row r="712738" spans="1:4" x14ac:dyDescent="0.35">
      <c r="A712738" s="1"/>
      <c r="B712738" s="1"/>
      <c r="C712738" s="1"/>
      <c r="D712738" s="1"/>
    </row>
    <row r="712757" spans="1:4" x14ac:dyDescent="0.35">
      <c r="A712757" s="1"/>
      <c r="B712757" s="1"/>
      <c r="C712757" s="1"/>
      <c r="D712757" s="1"/>
    </row>
    <row r="712776" spans="1:4" x14ac:dyDescent="0.35">
      <c r="A712776" s="1"/>
      <c r="B712776" s="1"/>
      <c r="C712776" s="1"/>
      <c r="D712776" s="1"/>
    </row>
    <row r="712795" spans="1:4" x14ac:dyDescent="0.35">
      <c r="A712795" s="1"/>
      <c r="B712795" s="1"/>
      <c r="C712795" s="1"/>
      <c r="D712795" s="1"/>
    </row>
    <row r="712814" spans="1:4" x14ac:dyDescent="0.35">
      <c r="A712814" s="1"/>
      <c r="B712814" s="1"/>
      <c r="C712814" s="1"/>
      <c r="D712814" s="1"/>
    </row>
    <row r="712833" spans="1:4" x14ac:dyDescent="0.35">
      <c r="A712833" s="1"/>
      <c r="B712833" s="1"/>
      <c r="C712833" s="1"/>
      <c r="D712833" s="1"/>
    </row>
    <row r="712852" spans="1:4" x14ac:dyDescent="0.35">
      <c r="A712852" s="1"/>
      <c r="B712852" s="1"/>
      <c r="C712852" s="1"/>
      <c r="D712852" s="1"/>
    </row>
    <row r="712871" spans="1:4" x14ac:dyDescent="0.35">
      <c r="A712871" s="1"/>
      <c r="B712871" s="1"/>
      <c r="C712871" s="1"/>
      <c r="D712871" s="1"/>
    </row>
    <row r="712890" spans="1:4" x14ac:dyDescent="0.35">
      <c r="A712890" s="1"/>
      <c r="B712890" s="1"/>
      <c r="C712890" s="1"/>
      <c r="D712890" s="1"/>
    </row>
    <row r="712909" spans="1:4" x14ac:dyDescent="0.35">
      <c r="A712909" s="1"/>
      <c r="B712909" s="1"/>
      <c r="C712909" s="1"/>
      <c r="D712909" s="1"/>
    </row>
    <row r="712928" spans="1:4" x14ac:dyDescent="0.35">
      <c r="A712928" s="1"/>
      <c r="B712928" s="1"/>
      <c r="C712928" s="1"/>
      <c r="D712928" s="1"/>
    </row>
    <row r="712947" spans="1:4" x14ac:dyDescent="0.35">
      <c r="A712947" s="1"/>
      <c r="B712947" s="1"/>
      <c r="C712947" s="1"/>
      <c r="D712947" s="1"/>
    </row>
    <row r="712966" spans="1:4" x14ac:dyDescent="0.35">
      <c r="A712966" s="1"/>
      <c r="B712966" s="1"/>
      <c r="C712966" s="1"/>
      <c r="D712966" s="1"/>
    </row>
    <row r="712985" spans="1:4" x14ac:dyDescent="0.35">
      <c r="A712985" s="1"/>
      <c r="B712985" s="1"/>
      <c r="C712985" s="1"/>
      <c r="D712985" s="1"/>
    </row>
    <row r="713004" spans="1:4" x14ac:dyDescent="0.35">
      <c r="A713004" s="1"/>
      <c r="B713004" s="1"/>
      <c r="C713004" s="1"/>
      <c r="D713004" s="1"/>
    </row>
    <row r="713023" spans="1:4" x14ac:dyDescent="0.35">
      <c r="A713023" s="1"/>
      <c r="B713023" s="1"/>
      <c r="C713023" s="1"/>
      <c r="D713023" s="1"/>
    </row>
    <row r="713042" spans="1:4" x14ac:dyDescent="0.35">
      <c r="A713042" s="1"/>
      <c r="B713042" s="1"/>
      <c r="C713042" s="1"/>
      <c r="D713042" s="1"/>
    </row>
    <row r="713061" spans="1:4" x14ac:dyDescent="0.35">
      <c r="A713061" s="1"/>
      <c r="B713061" s="1"/>
      <c r="C713061" s="1"/>
      <c r="D713061" s="1"/>
    </row>
    <row r="713080" spans="1:4" x14ac:dyDescent="0.35">
      <c r="A713080" s="1"/>
      <c r="B713080" s="1"/>
      <c r="C713080" s="1"/>
      <c r="D713080" s="1"/>
    </row>
    <row r="713099" spans="1:4" x14ac:dyDescent="0.35">
      <c r="A713099" s="1"/>
      <c r="B713099" s="1"/>
      <c r="C713099" s="1"/>
      <c r="D713099" s="1"/>
    </row>
    <row r="713118" spans="1:4" x14ac:dyDescent="0.35">
      <c r="A713118" s="1"/>
      <c r="B713118" s="1"/>
      <c r="C713118" s="1"/>
      <c r="D713118" s="1"/>
    </row>
    <row r="713137" spans="1:4" x14ac:dyDescent="0.35">
      <c r="A713137" s="1"/>
      <c r="B713137" s="1"/>
      <c r="C713137" s="1"/>
      <c r="D713137" s="1"/>
    </row>
    <row r="713156" spans="1:4" x14ac:dyDescent="0.35">
      <c r="A713156" s="1"/>
      <c r="B713156" s="1"/>
      <c r="C713156" s="1"/>
      <c r="D713156" s="1"/>
    </row>
    <row r="713175" spans="1:4" x14ac:dyDescent="0.35">
      <c r="A713175" s="1"/>
      <c r="B713175" s="1"/>
      <c r="C713175" s="1"/>
      <c r="D713175" s="1"/>
    </row>
    <row r="713194" spans="1:4" x14ac:dyDescent="0.35">
      <c r="A713194" s="1"/>
      <c r="B713194" s="1"/>
      <c r="C713194" s="1"/>
      <c r="D713194" s="1"/>
    </row>
    <row r="713213" spans="1:4" x14ac:dyDescent="0.35">
      <c r="A713213" s="1"/>
      <c r="B713213" s="1"/>
      <c r="C713213" s="1"/>
      <c r="D713213" s="1"/>
    </row>
    <row r="713232" spans="1:4" x14ac:dyDescent="0.35">
      <c r="A713232" s="1"/>
      <c r="B713232" s="1"/>
      <c r="C713232" s="1"/>
      <c r="D713232" s="1"/>
    </row>
    <row r="713251" spans="1:4" x14ac:dyDescent="0.35">
      <c r="A713251" s="1"/>
      <c r="B713251" s="1"/>
      <c r="C713251" s="1"/>
      <c r="D713251" s="1"/>
    </row>
    <row r="713270" spans="1:4" x14ac:dyDescent="0.35">
      <c r="A713270" s="1"/>
      <c r="B713270" s="1"/>
      <c r="C713270" s="1"/>
      <c r="D713270" s="1"/>
    </row>
    <row r="713289" spans="1:4" x14ac:dyDescent="0.35">
      <c r="A713289" s="1"/>
      <c r="B713289" s="1"/>
      <c r="C713289" s="1"/>
      <c r="D713289" s="1"/>
    </row>
    <row r="713308" spans="1:4" x14ac:dyDescent="0.35">
      <c r="A713308" s="1"/>
      <c r="B713308" s="1"/>
      <c r="C713308" s="1"/>
      <c r="D713308" s="1"/>
    </row>
    <row r="713327" spans="1:4" x14ac:dyDescent="0.35">
      <c r="A713327" s="1"/>
      <c r="B713327" s="1"/>
      <c r="C713327" s="1"/>
      <c r="D713327" s="1"/>
    </row>
    <row r="713346" spans="1:4" x14ac:dyDescent="0.35">
      <c r="A713346" s="1"/>
      <c r="B713346" s="1"/>
      <c r="C713346" s="1"/>
      <c r="D713346" s="1"/>
    </row>
    <row r="713365" spans="1:4" x14ac:dyDescent="0.35">
      <c r="A713365" s="1"/>
      <c r="B713365" s="1"/>
      <c r="C713365" s="1"/>
      <c r="D713365" s="1"/>
    </row>
    <row r="713384" spans="1:4" x14ac:dyDescent="0.35">
      <c r="A713384" s="1"/>
      <c r="B713384" s="1"/>
      <c r="C713384" s="1"/>
      <c r="D713384" s="1"/>
    </row>
    <row r="713403" spans="1:4" x14ac:dyDescent="0.35">
      <c r="A713403" s="1"/>
      <c r="B713403" s="1"/>
      <c r="C713403" s="1"/>
      <c r="D713403" s="1"/>
    </row>
    <row r="713422" spans="1:4" x14ac:dyDescent="0.35">
      <c r="A713422" s="1"/>
      <c r="B713422" s="1"/>
      <c r="C713422" s="1"/>
      <c r="D713422" s="1"/>
    </row>
    <row r="713441" spans="1:4" x14ac:dyDescent="0.35">
      <c r="A713441" s="1"/>
      <c r="B713441" s="1"/>
      <c r="C713441" s="1"/>
      <c r="D713441" s="1"/>
    </row>
    <row r="713460" spans="1:4" x14ac:dyDescent="0.35">
      <c r="A713460" s="1"/>
      <c r="B713460" s="1"/>
      <c r="C713460" s="1"/>
      <c r="D713460" s="1"/>
    </row>
    <row r="713479" spans="1:4" x14ac:dyDescent="0.35">
      <c r="A713479" s="1"/>
      <c r="B713479" s="1"/>
      <c r="C713479" s="1"/>
      <c r="D713479" s="1"/>
    </row>
    <row r="713498" spans="1:4" x14ac:dyDescent="0.35">
      <c r="A713498" s="1"/>
      <c r="B713498" s="1"/>
      <c r="C713498" s="1"/>
      <c r="D713498" s="1"/>
    </row>
    <row r="713517" spans="1:4" x14ac:dyDescent="0.35">
      <c r="A713517" s="1"/>
      <c r="B713517" s="1"/>
      <c r="C713517" s="1"/>
      <c r="D713517" s="1"/>
    </row>
    <row r="713536" spans="1:4" x14ac:dyDescent="0.35">
      <c r="A713536" s="1"/>
      <c r="B713536" s="1"/>
      <c r="C713536" s="1"/>
      <c r="D713536" s="1"/>
    </row>
    <row r="713555" spans="1:4" x14ac:dyDescent="0.35">
      <c r="A713555" s="1"/>
      <c r="B713555" s="1"/>
      <c r="C713555" s="1"/>
      <c r="D713555" s="1"/>
    </row>
    <row r="713574" spans="1:4" x14ac:dyDescent="0.35">
      <c r="A713574" s="1"/>
      <c r="B713574" s="1"/>
      <c r="C713574" s="1"/>
      <c r="D713574" s="1"/>
    </row>
    <row r="713593" spans="1:4" x14ac:dyDescent="0.35">
      <c r="A713593" s="1"/>
      <c r="B713593" s="1"/>
      <c r="C713593" s="1"/>
      <c r="D713593" s="1"/>
    </row>
    <row r="713612" spans="1:4" x14ac:dyDescent="0.35">
      <c r="A713612" s="1"/>
      <c r="B713612" s="1"/>
      <c r="C713612" s="1"/>
      <c r="D713612" s="1"/>
    </row>
    <row r="713631" spans="1:4" x14ac:dyDescent="0.35">
      <c r="A713631" s="1"/>
      <c r="B713631" s="1"/>
      <c r="C713631" s="1"/>
      <c r="D713631" s="1"/>
    </row>
    <row r="713650" spans="1:4" x14ac:dyDescent="0.35">
      <c r="A713650" s="1"/>
      <c r="B713650" s="1"/>
      <c r="C713650" s="1"/>
      <c r="D713650" s="1"/>
    </row>
    <row r="713669" spans="1:4" x14ac:dyDescent="0.35">
      <c r="A713669" s="1"/>
      <c r="B713669" s="1"/>
      <c r="C713669" s="1"/>
      <c r="D713669" s="1"/>
    </row>
    <row r="713688" spans="1:4" x14ac:dyDescent="0.35">
      <c r="A713688" s="1"/>
      <c r="B713688" s="1"/>
      <c r="C713688" s="1"/>
      <c r="D713688" s="1"/>
    </row>
    <row r="713707" spans="1:4" x14ac:dyDescent="0.35">
      <c r="A713707" s="1"/>
      <c r="B713707" s="1"/>
      <c r="C713707" s="1"/>
      <c r="D713707" s="1"/>
    </row>
    <row r="713726" spans="1:4" x14ac:dyDescent="0.35">
      <c r="A713726" s="1"/>
      <c r="B713726" s="1"/>
      <c r="C713726" s="1"/>
      <c r="D713726" s="1"/>
    </row>
    <row r="713745" spans="1:4" x14ac:dyDescent="0.35">
      <c r="A713745" s="1"/>
      <c r="B713745" s="1"/>
      <c r="C713745" s="1"/>
      <c r="D713745" s="1"/>
    </row>
    <row r="713764" spans="1:4" x14ac:dyDescent="0.35">
      <c r="A713764" s="1"/>
      <c r="B713764" s="1"/>
      <c r="C713764" s="1"/>
      <c r="D713764" s="1"/>
    </row>
    <row r="713783" spans="1:4" x14ac:dyDescent="0.35">
      <c r="A713783" s="1"/>
      <c r="B713783" s="1"/>
      <c r="C713783" s="1"/>
      <c r="D713783" s="1"/>
    </row>
    <row r="713802" spans="1:4" x14ac:dyDescent="0.35">
      <c r="A713802" s="1"/>
      <c r="B713802" s="1"/>
      <c r="C713802" s="1"/>
      <c r="D713802" s="1"/>
    </row>
    <row r="713821" spans="1:4" x14ac:dyDescent="0.35">
      <c r="A713821" s="1"/>
      <c r="B713821" s="1"/>
      <c r="C713821" s="1"/>
      <c r="D713821" s="1"/>
    </row>
    <row r="713840" spans="1:4" x14ac:dyDescent="0.35">
      <c r="A713840" s="1"/>
      <c r="B713840" s="1"/>
      <c r="C713840" s="1"/>
      <c r="D713840" s="1"/>
    </row>
    <row r="713859" spans="1:4" x14ac:dyDescent="0.35">
      <c r="A713859" s="1"/>
      <c r="B713859" s="1"/>
      <c r="C713859" s="1"/>
      <c r="D713859" s="1"/>
    </row>
    <row r="713878" spans="1:4" x14ac:dyDescent="0.35">
      <c r="A713878" s="1"/>
      <c r="B713878" s="1"/>
      <c r="C713878" s="1"/>
      <c r="D713878" s="1"/>
    </row>
    <row r="713897" spans="1:4" x14ac:dyDescent="0.35">
      <c r="A713897" s="1"/>
      <c r="B713897" s="1"/>
      <c r="C713897" s="1"/>
      <c r="D713897" s="1"/>
    </row>
    <row r="713916" spans="1:4" x14ac:dyDescent="0.35">
      <c r="A713916" s="1"/>
      <c r="B713916" s="1"/>
      <c r="C713916" s="1"/>
      <c r="D713916" s="1"/>
    </row>
    <row r="713935" spans="1:4" x14ac:dyDescent="0.35">
      <c r="A713935" s="1"/>
      <c r="B713935" s="1"/>
      <c r="C713935" s="1"/>
      <c r="D713935" s="1"/>
    </row>
    <row r="713954" spans="1:4" x14ac:dyDescent="0.35">
      <c r="A713954" s="1"/>
      <c r="B713954" s="1"/>
      <c r="C713954" s="1"/>
      <c r="D713954" s="1"/>
    </row>
    <row r="713973" spans="1:4" x14ac:dyDescent="0.35">
      <c r="A713973" s="1"/>
      <c r="B713973" s="1"/>
      <c r="C713973" s="1"/>
      <c r="D713973" s="1"/>
    </row>
    <row r="713992" spans="1:4" x14ac:dyDescent="0.35">
      <c r="A713992" s="1"/>
      <c r="B713992" s="1"/>
      <c r="C713992" s="1"/>
      <c r="D713992" s="1"/>
    </row>
    <row r="714011" spans="1:4" x14ac:dyDescent="0.35">
      <c r="A714011" s="1"/>
      <c r="B714011" s="1"/>
      <c r="C714011" s="1"/>
      <c r="D714011" s="1"/>
    </row>
    <row r="714030" spans="1:4" x14ac:dyDescent="0.35">
      <c r="A714030" s="1"/>
      <c r="B714030" s="1"/>
      <c r="C714030" s="1"/>
      <c r="D714030" s="1"/>
    </row>
    <row r="714049" spans="1:4" x14ac:dyDescent="0.35">
      <c r="A714049" s="1"/>
      <c r="B714049" s="1"/>
      <c r="C714049" s="1"/>
      <c r="D714049" s="1"/>
    </row>
    <row r="714068" spans="1:4" x14ac:dyDescent="0.35">
      <c r="A714068" s="1"/>
      <c r="B714068" s="1"/>
      <c r="C714068" s="1"/>
      <c r="D714068" s="1"/>
    </row>
    <row r="714087" spans="1:4" x14ac:dyDescent="0.35">
      <c r="A714087" s="1"/>
      <c r="B714087" s="1"/>
      <c r="C714087" s="1"/>
      <c r="D714087" s="1"/>
    </row>
    <row r="714106" spans="1:4" x14ac:dyDescent="0.35">
      <c r="A714106" s="1"/>
      <c r="B714106" s="1"/>
      <c r="C714106" s="1"/>
      <c r="D714106" s="1"/>
    </row>
    <row r="714125" spans="1:4" x14ac:dyDescent="0.35">
      <c r="A714125" s="1"/>
      <c r="B714125" s="1"/>
      <c r="C714125" s="1"/>
      <c r="D714125" s="1"/>
    </row>
    <row r="714144" spans="1:4" x14ac:dyDescent="0.35">
      <c r="A714144" s="1"/>
      <c r="B714144" s="1"/>
      <c r="C714144" s="1"/>
      <c r="D714144" s="1"/>
    </row>
    <row r="714163" spans="1:4" x14ac:dyDescent="0.35">
      <c r="A714163" s="1"/>
      <c r="B714163" s="1"/>
      <c r="C714163" s="1"/>
      <c r="D714163" s="1"/>
    </row>
    <row r="714182" spans="1:4" x14ac:dyDescent="0.35">
      <c r="A714182" s="1"/>
      <c r="B714182" s="1"/>
      <c r="C714182" s="1"/>
      <c r="D714182" s="1"/>
    </row>
    <row r="714201" spans="1:4" x14ac:dyDescent="0.35">
      <c r="A714201" s="1"/>
      <c r="B714201" s="1"/>
      <c r="C714201" s="1"/>
      <c r="D714201" s="1"/>
    </row>
    <row r="714220" spans="1:4" x14ac:dyDescent="0.35">
      <c r="A714220" s="1"/>
      <c r="B714220" s="1"/>
      <c r="C714220" s="1"/>
      <c r="D714220" s="1"/>
    </row>
    <row r="714239" spans="1:4" x14ac:dyDescent="0.35">
      <c r="A714239" s="1"/>
      <c r="B714239" s="1"/>
      <c r="C714239" s="1"/>
      <c r="D714239" s="1"/>
    </row>
    <row r="714258" spans="1:4" x14ac:dyDescent="0.35">
      <c r="A714258" s="1"/>
      <c r="B714258" s="1"/>
      <c r="C714258" s="1"/>
      <c r="D714258" s="1"/>
    </row>
    <row r="714277" spans="1:4" x14ac:dyDescent="0.35">
      <c r="A714277" s="1"/>
      <c r="B714277" s="1"/>
      <c r="C714277" s="1"/>
      <c r="D714277" s="1"/>
    </row>
    <row r="714296" spans="1:4" x14ac:dyDescent="0.35">
      <c r="A714296" s="1"/>
      <c r="B714296" s="1"/>
      <c r="C714296" s="1"/>
      <c r="D714296" s="1"/>
    </row>
    <row r="714315" spans="1:4" x14ac:dyDescent="0.35">
      <c r="A714315" s="1"/>
      <c r="B714315" s="1"/>
      <c r="C714315" s="1"/>
      <c r="D714315" s="1"/>
    </row>
    <row r="714334" spans="1:4" x14ac:dyDescent="0.35">
      <c r="A714334" s="1"/>
      <c r="B714334" s="1"/>
      <c r="C714334" s="1"/>
      <c r="D714334" s="1"/>
    </row>
    <row r="714353" spans="1:4" x14ac:dyDescent="0.35">
      <c r="A714353" s="1"/>
      <c r="B714353" s="1"/>
      <c r="C714353" s="1"/>
      <c r="D714353" s="1"/>
    </row>
    <row r="714372" spans="1:4" x14ac:dyDescent="0.35">
      <c r="A714372" s="1"/>
      <c r="B714372" s="1"/>
      <c r="C714372" s="1"/>
      <c r="D714372" s="1"/>
    </row>
    <row r="714391" spans="1:4" x14ac:dyDescent="0.35">
      <c r="A714391" s="1"/>
      <c r="B714391" s="1"/>
      <c r="C714391" s="1"/>
      <c r="D714391" s="1"/>
    </row>
    <row r="714410" spans="1:4" x14ac:dyDescent="0.35">
      <c r="A714410" s="1"/>
      <c r="B714410" s="1"/>
      <c r="C714410" s="1"/>
      <c r="D714410" s="1"/>
    </row>
    <row r="714429" spans="1:4" x14ac:dyDescent="0.35">
      <c r="A714429" s="1"/>
      <c r="B714429" s="1"/>
      <c r="C714429" s="1"/>
      <c r="D714429" s="1"/>
    </row>
    <row r="714448" spans="1:4" x14ac:dyDescent="0.35">
      <c r="A714448" s="1"/>
      <c r="B714448" s="1"/>
      <c r="C714448" s="1"/>
      <c r="D714448" s="1"/>
    </row>
    <row r="714467" spans="1:4" x14ac:dyDescent="0.35">
      <c r="A714467" s="1"/>
      <c r="B714467" s="1"/>
      <c r="C714467" s="1"/>
      <c r="D714467" s="1"/>
    </row>
    <row r="714486" spans="1:4" x14ac:dyDescent="0.35">
      <c r="A714486" s="1"/>
      <c r="B714486" s="1"/>
      <c r="C714486" s="1"/>
      <c r="D714486" s="1"/>
    </row>
    <row r="714505" spans="1:4" x14ac:dyDescent="0.35">
      <c r="A714505" s="1"/>
      <c r="B714505" s="1"/>
      <c r="C714505" s="1"/>
      <c r="D714505" s="1"/>
    </row>
    <row r="714524" spans="1:4" x14ac:dyDescent="0.35">
      <c r="A714524" s="1"/>
      <c r="B714524" s="1"/>
      <c r="C714524" s="1"/>
      <c r="D714524" s="1"/>
    </row>
    <row r="714543" spans="1:4" x14ac:dyDescent="0.35">
      <c r="A714543" s="1"/>
      <c r="B714543" s="1"/>
      <c r="C714543" s="1"/>
      <c r="D714543" s="1"/>
    </row>
    <row r="714562" spans="1:4" x14ac:dyDescent="0.35">
      <c r="A714562" s="1"/>
      <c r="B714562" s="1"/>
      <c r="C714562" s="1"/>
      <c r="D714562" s="1"/>
    </row>
    <row r="714581" spans="1:4" x14ac:dyDescent="0.35">
      <c r="A714581" s="1"/>
      <c r="B714581" s="1"/>
      <c r="C714581" s="1"/>
      <c r="D714581" s="1"/>
    </row>
    <row r="714600" spans="1:4" x14ac:dyDescent="0.35">
      <c r="A714600" s="1"/>
      <c r="B714600" s="1"/>
      <c r="C714600" s="1"/>
      <c r="D714600" s="1"/>
    </row>
    <row r="714619" spans="1:4" x14ac:dyDescent="0.35">
      <c r="A714619" s="1"/>
      <c r="B714619" s="1"/>
      <c r="C714619" s="1"/>
      <c r="D714619" s="1"/>
    </row>
    <row r="714638" spans="1:4" x14ac:dyDescent="0.35">
      <c r="A714638" s="1"/>
      <c r="B714638" s="1"/>
      <c r="C714638" s="1"/>
      <c r="D714638" s="1"/>
    </row>
    <row r="714657" spans="1:4" x14ac:dyDescent="0.35">
      <c r="A714657" s="1"/>
      <c r="B714657" s="1"/>
      <c r="C714657" s="1"/>
      <c r="D714657" s="1"/>
    </row>
    <row r="714676" spans="1:4" x14ac:dyDescent="0.35">
      <c r="A714676" s="1"/>
      <c r="B714676" s="1"/>
      <c r="C714676" s="1"/>
      <c r="D714676" s="1"/>
    </row>
    <row r="714695" spans="1:4" x14ac:dyDescent="0.35">
      <c r="A714695" s="1"/>
      <c r="B714695" s="1"/>
      <c r="C714695" s="1"/>
      <c r="D714695" s="1"/>
    </row>
    <row r="714714" spans="1:4" x14ac:dyDescent="0.35">
      <c r="A714714" s="1"/>
      <c r="B714714" s="1"/>
      <c r="C714714" s="1"/>
      <c r="D714714" s="1"/>
    </row>
    <row r="714733" spans="1:4" x14ac:dyDescent="0.35">
      <c r="A714733" s="1"/>
      <c r="B714733" s="1"/>
      <c r="C714733" s="1"/>
      <c r="D714733" s="1"/>
    </row>
    <row r="714752" spans="1:4" x14ac:dyDescent="0.35">
      <c r="A714752" s="1"/>
      <c r="B714752" s="1"/>
      <c r="C714752" s="1"/>
      <c r="D714752" s="1"/>
    </row>
    <row r="714771" spans="1:4" x14ac:dyDescent="0.35">
      <c r="A714771" s="1"/>
      <c r="B714771" s="1"/>
      <c r="C714771" s="1"/>
      <c r="D714771" s="1"/>
    </row>
    <row r="714790" spans="1:4" x14ac:dyDescent="0.35">
      <c r="A714790" s="1"/>
      <c r="B714790" s="1"/>
      <c r="C714790" s="1"/>
      <c r="D714790" s="1"/>
    </row>
    <row r="714809" spans="1:4" x14ac:dyDescent="0.35">
      <c r="A714809" s="1"/>
      <c r="B714809" s="1"/>
      <c r="C714809" s="1"/>
      <c r="D714809" s="1"/>
    </row>
    <row r="714828" spans="1:4" x14ac:dyDescent="0.35">
      <c r="A714828" s="1"/>
      <c r="B714828" s="1"/>
      <c r="C714828" s="1"/>
      <c r="D714828" s="1"/>
    </row>
    <row r="714847" spans="1:4" x14ac:dyDescent="0.35">
      <c r="A714847" s="1"/>
      <c r="B714847" s="1"/>
      <c r="C714847" s="1"/>
      <c r="D714847" s="1"/>
    </row>
    <row r="714866" spans="1:4" x14ac:dyDescent="0.35">
      <c r="A714866" s="1"/>
      <c r="B714866" s="1"/>
      <c r="C714866" s="1"/>
      <c r="D714866" s="1"/>
    </row>
    <row r="714885" spans="1:4" x14ac:dyDescent="0.35">
      <c r="A714885" s="1"/>
      <c r="B714885" s="1"/>
      <c r="C714885" s="1"/>
      <c r="D714885" s="1"/>
    </row>
    <row r="714904" spans="1:4" x14ac:dyDescent="0.35">
      <c r="A714904" s="1"/>
      <c r="B714904" s="1"/>
      <c r="C714904" s="1"/>
      <c r="D714904" s="1"/>
    </row>
    <row r="714923" spans="1:4" x14ac:dyDescent="0.35">
      <c r="A714923" s="1"/>
      <c r="B714923" s="1"/>
      <c r="C714923" s="1"/>
      <c r="D714923" s="1"/>
    </row>
    <row r="714942" spans="1:4" x14ac:dyDescent="0.35">
      <c r="A714942" s="1"/>
      <c r="B714942" s="1"/>
      <c r="C714942" s="1"/>
      <c r="D714942" s="1"/>
    </row>
    <row r="714961" spans="1:4" x14ac:dyDescent="0.35">
      <c r="A714961" s="1"/>
      <c r="B714961" s="1"/>
      <c r="C714961" s="1"/>
      <c r="D714961" s="1"/>
    </row>
    <row r="714980" spans="1:4" x14ac:dyDescent="0.35">
      <c r="A714980" s="1"/>
      <c r="B714980" s="1"/>
      <c r="C714980" s="1"/>
      <c r="D714980" s="1"/>
    </row>
    <row r="714999" spans="1:4" x14ac:dyDescent="0.35">
      <c r="A714999" s="1"/>
      <c r="B714999" s="1"/>
      <c r="C714999" s="1"/>
      <c r="D714999" s="1"/>
    </row>
    <row r="715018" spans="1:4" x14ac:dyDescent="0.35">
      <c r="A715018" s="1"/>
      <c r="B715018" s="1"/>
      <c r="C715018" s="1"/>
      <c r="D715018" s="1"/>
    </row>
    <row r="715037" spans="1:4" x14ac:dyDescent="0.35">
      <c r="A715037" s="1"/>
      <c r="B715037" s="1"/>
      <c r="C715037" s="1"/>
      <c r="D715037" s="1"/>
    </row>
    <row r="715056" spans="1:4" x14ac:dyDescent="0.35">
      <c r="A715056" s="1"/>
      <c r="B715056" s="1"/>
      <c r="C715056" s="1"/>
      <c r="D715056" s="1"/>
    </row>
    <row r="715075" spans="1:4" x14ac:dyDescent="0.35">
      <c r="A715075" s="1"/>
      <c r="B715075" s="1"/>
      <c r="C715075" s="1"/>
      <c r="D715075" s="1"/>
    </row>
    <row r="715094" spans="1:4" x14ac:dyDescent="0.35">
      <c r="A715094" s="1"/>
      <c r="B715094" s="1"/>
      <c r="C715094" s="1"/>
      <c r="D715094" s="1"/>
    </row>
    <row r="715113" spans="1:4" x14ac:dyDescent="0.35">
      <c r="A715113" s="1"/>
      <c r="B715113" s="1"/>
      <c r="C715113" s="1"/>
      <c r="D715113" s="1"/>
    </row>
    <row r="715132" spans="1:4" x14ac:dyDescent="0.35">
      <c r="A715132" s="1"/>
      <c r="B715132" s="1"/>
      <c r="C715132" s="1"/>
      <c r="D715132" s="1"/>
    </row>
    <row r="715151" spans="1:4" x14ac:dyDescent="0.35">
      <c r="A715151" s="1"/>
      <c r="B715151" s="1"/>
      <c r="C715151" s="1"/>
      <c r="D715151" s="1"/>
    </row>
    <row r="715170" spans="1:4" x14ac:dyDescent="0.35">
      <c r="A715170" s="1"/>
      <c r="B715170" s="1"/>
      <c r="C715170" s="1"/>
      <c r="D715170" s="1"/>
    </row>
    <row r="715189" spans="1:4" x14ac:dyDescent="0.35">
      <c r="A715189" s="1"/>
      <c r="B715189" s="1"/>
      <c r="C715189" s="1"/>
      <c r="D715189" s="1"/>
    </row>
    <row r="715208" spans="1:4" x14ac:dyDescent="0.35">
      <c r="A715208" s="1"/>
      <c r="B715208" s="1"/>
      <c r="C715208" s="1"/>
      <c r="D715208" s="1"/>
    </row>
    <row r="715227" spans="1:4" x14ac:dyDescent="0.35">
      <c r="A715227" s="1"/>
      <c r="B715227" s="1"/>
      <c r="C715227" s="1"/>
      <c r="D715227" s="1"/>
    </row>
    <row r="715246" spans="1:4" x14ac:dyDescent="0.35">
      <c r="A715246" s="1"/>
      <c r="B715246" s="1"/>
      <c r="C715246" s="1"/>
      <c r="D715246" s="1"/>
    </row>
    <row r="715265" spans="1:4" x14ac:dyDescent="0.35">
      <c r="A715265" s="1"/>
      <c r="B715265" s="1"/>
      <c r="C715265" s="1"/>
      <c r="D715265" s="1"/>
    </row>
    <row r="715284" spans="1:4" x14ac:dyDescent="0.35">
      <c r="A715284" s="1"/>
      <c r="B715284" s="1"/>
      <c r="C715284" s="1"/>
      <c r="D715284" s="1"/>
    </row>
    <row r="715303" spans="1:4" x14ac:dyDescent="0.35">
      <c r="A715303" s="1"/>
      <c r="B715303" s="1"/>
      <c r="C715303" s="1"/>
      <c r="D715303" s="1"/>
    </row>
    <row r="715322" spans="1:4" x14ac:dyDescent="0.35">
      <c r="A715322" s="1"/>
      <c r="B715322" s="1"/>
      <c r="C715322" s="1"/>
      <c r="D715322" s="1"/>
    </row>
    <row r="715341" spans="1:4" x14ac:dyDescent="0.35">
      <c r="A715341" s="1"/>
      <c r="B715341" s="1"/>
      <c r="C715341" s="1"/>
      <c r="D715341" s="1"/>
    </row>
    <row r="715360" spans="1:4" x14ac:dyDescent="0.35">
      <c r="A715360" s="1"/>
      <c r="B715360" s="1"/>
      <c r="C715360" s="1"/>
      <c r="D715360" s="1"/>
    </row>
    <row r="715379" spans="1:4" x14ac:dyDescent="0.35">
      <c r="A715379" s="1"/>
      <c r="B715379" s="1"/>
      <c r="C715379" s="1"/>
      <c r="D715379" s="1"/>
    </row>
    <row r="715398" spans="1:4" x14ac:dyDescent="0.35">
      <c r="A715398" s="1"/>
      <c r="B715398" s="1"/>
      <c r="C715398" s="1"/>
      <c r="D715398" s="1"/>
    </row>
    <row r="715417" spans="1:4" x14ac:dyDescent="0.35">
      <c r="A715417" s="1"/>
      <c r="B715417" s="1"/>
      <c r="C715417" s="1"/>
      <c r="D715417" s="1"/>
    </row>
    <row r="715436" spans="1:4" x14ac:dyDescent="0.35">
      <c r="A715436" s="1"/>
      <c r="B715436" s="1"/>
      <c r="C715436" s="1"/>
      <c r="D715436" s="1"/>
    </row>
    <row r="715455" spans="1:4" x14ac:dyDescent="0.35">
      <c r="A715455" s="1"/>
      <c r="B715455" s="1"/>
      <c r="C715455" s="1"/>
      <c r="D715455" s="1"/>
    </row>
    <row r="715474" spans="1:4" x14ac:dyDescent="0.35">
      <c r="A715474" s="1"/>
      <c r="B715474" s="1"/>
      <c r="C715474" s="1"/>
      <c r="D715474" s="1"/>
    </row>
    <row r="715493" spans="1:4" x14ac:dyDescent="0.35">
      <c r="A715493" s="1"/>
      <c r="B715493" s="1"/>
      <c r="C715493" s="1"/>
      <c r="D715493" s="1"/>
    </row>
    <row r="715512" spans="1:4" x14ac:dyDescent="0.35">
      <c r="A715512" s="1"/>
      <c r="B715512" s="1"/>
      <c r="C715512" s="1"/>
      <c r="D715512" s="1"/>
    </row>
    <row r="715531" spans="1:4" x14ac:dyDescent="0.35">
      <c r="A715531" s="1"/>
      <c r="B715531" s="1"/>
      <c r="C715531" s="1"/>
      <c r="D715531" s="1"/>
    </row>
    <row r="715550" spans="1:4" x14ac:dyDescent="0.35">
      <c r="A715550" s="1"/>
      <c r="B715550" s="1"/>
      <c r="C715550" s="1"/>
      <c r="D715550" s="1"/>
    </row>
    <row r="715569" spans="1:4" x14ac:dyDescent="0.35">
      <c r="A715569" s="1"/>
      <c r="B715569" s="1"/>
      <c r="C715569" s="1"/>
      <c r="D715569" s="1"/>
    </row>
    <row r="715588" spans="1:4" x14ac:dyDescent="0.35">
      <c r="A715588" s="1"/>
      <c r="B715588" s="1"/>
      <c r="C715588" s="1"/>
      <c r="D715588" s="1"/>
    </row>
    <row r="715607" spans="1:4" x14ac:dyDescent="0.35">
      <c r="A715607" s="1"/>
      <c r="B715607" s="1"/>
      <c r="C715607" s="1"/>
      <c r="D715607" s="1"/>
    </row>
    <row r="715626" spans="1:4" x14ac:dyDescent="0.35">
      <c r="A715626" s="1"/>
      <c r="B715626" s="1"/>
      <c r="C715626" s="1"/>
      <c r="D715626" s="1"/>
    </row>
    <row r="715645" spans="1:4" x14ac:dyDescent="0.35">
      <c r="A715645" s="1"/>
      <c r="B715645" s="1"/>
      <c r="C715645" s="1"/>
      <c r="D715645" s="1"/>
    </row>
    <row r="715664" spans="1:4" x14ac:dyDescent="0.35">
      <c r="A715664" s="1"/>
      <c r="B715664" s="1"/>
      <c r="C715664" s="1"/>
      <c r="D715664" s="1"/>
    </row>
    <row r="715683" spans="1:4" x14ac:dyDescent="0.35">
      <c r="A715683" s="1"/>
      <c r="B715683" s="1"/>
      <c r="C715683" s="1"/>
      <c r="D715683" s="1"/>
    </row>
    <row r="715702" spans="1:4" x14ac:dyDescent="0.35">
      <c r="A715702" s="1"/>
      <c r="B715702" s="1"/>
      <c r="C715702" s="1"/>
      <c r="D715702" s="1"/>
    </row>
    <row r="715721" spans="1:4" x14ac:dyDescent="0.35">
      <c r="A715721" s="1"/>
      <c r="B715721" s="1"/>
      <c r="C715721" s="1"/>
      <c r="D715721" s="1"/>
    </row>
    <row r="715740" spans="1:4" x14ac:dyDescent="0.35">
      <c r="A715740" s="1"/>
      <c r="B715740" s="1"/>
      <c r="C715740" s="1"/>
      <c r="D715740" s="1"/>
    </row>
    <row r="715759" spans="1:4" x14ac:dyDescent="0.35">
      <c r="A715759" s="1"/>
      <c r="B715759" s="1"/>
      <c r="C715759" s="1"/>
      <c r="D715759" s="1"/>
    </row>
    <row r="715778" spans="1:4" x14ac:dyDescent="0.35">
      <c r="A715778" s="1"/>
      <c r="B715778" s="1"/>
      <c r="C715778" s="1"/>
      <c r="D715778" s="1"/>
    </row>
    <row r="715797" spans="1:4" x14ac:dyDescent="0.35">
      <c r="A715797" s="1"/>
      <c r="B715797" s="1"/>
      <c r="C715797" s="1"/>
      <c r="D715797" s="1"/>
    </row>
    <row r="715816" spans="1:4" x14ac:dyDescent="0.35">
      <c r="A715816" s="1"/>
      <c r="B715816" s="1"/>
      <c r="C715816" s="1"/>
      <c r="D715816" s="1"/>
    </row>
    <row r="715835" spans="1:4" x14ac:dyDescent="0.35">
      <c r="A715835" s="1"/>
      <c r="B715835" s="1"/>
      <c r="C715835" s="1"/>
      <c r="D715835" s="1"/>
    </row>
    <row r="715854" spans="1:4" x14ac:dyDescent="0.35">
      <c r="A715854" s="1"/>
      <c r="B715854" s="1"/>
      <c r="C715854" s="1"/>
      <c r="D715854" s="1"/>
    </row>
    <row r="715873" spans="1:4" x14ac:dyDescent="0.35">
      <c r="A715873" s="1"/>
      <c r="B715873" s="1"/>
      <c r="C715873" s="1"/>
      <c r="D715873" s="1"/>
    </row>
    <row r="715892" spans="1:4" x14ac:dyDescent="0.35">
      <c r="A715892" s="1"/>
      <c r="B715892" s="1"/>
      <c r="C715892" s="1"/>
      <c r="D715892" s="1"/>
    </row>
    <row r="715911" spans="1:4" x14ac:dyDescent="0.35">
      <c r="A715911" s="1"/>
      <c r="B715911" s="1"/>
      <c r="C715911" s="1"/>
      <c r="D715911" s="1"/>
    </row>
    <row r="715930" spans="1:4" x14ac:dyDescent="0.35">
      <c r="A715930" s="1"/>
      <c r="B715930" s="1"/>
      <c r="C715930" s="1"/>
      <c r="D715930" s="1"/>
    </row>
    <row r="715949" spans="1:4" x14ac:dyDescent="0.35">
      <c r="A715949" s="1"/>
      <c r="B715949" s="1"/>
      <c r="C715949" s="1"/>
      <c r="D715949" s="1"/>
    </row>
    <row r="715968" spans="1:4" x14ac:dyDescent="0.35">
      <c r="A715968" s="1"/>
      <c r="B715968" s="1"/>
      <c r="C715968" s="1"/>
      <c r="D715968" s="1"/>
    </row>
    <row r="715987" spans="1:4" x14ac:dyDescent="0.35">
      <c r="A715987" s="1"/>
      <c r="B715987" s="1"/>
      <c r="C715987" s="1"/>
      <c r="D715987" s="1"/>
    </row>
    <row r="716006" spans="1:4" x14ac:dyDescent="0.35">
      <c r="A716006" s="1"/>
      <c r="B716006" s="1"/>
      <c r="C716006" s="1"/>
      <c r="D716006" s="1"/>
    </row>
    <row r="716025" spans="1:4" x14ac:dyDescent="0.35">
      <c r="A716025" s="1"/>
      <c r="B716025" s="1"/>
      <c r="C716025" s="1"/>
      <c r="D716025" s="1"/>
    </row>
    <row r="716044" spans="1:4" x14ac:dyDescent="0.35">
      <c r="A716044" s="1"/>
      <c r="B716044" s="1"/>
      <c r="C716044" s="1"/>
      <c r="D716044" s="1"/>
    </row>
    <row r="716063" spans="1:4" x14ac:dyDescent="0.35">
      <c r="A716063" s="1"/>
      <c r="B716063" s="1"/>
      <c r="C716063" s="1"/>
      <c r="D716063" s="1"/>
    </row>
    <row r="716082" spans="1:4" x14ac:dyDescent="0.35">
      <c r="A716082" s="1"/>
      <c r="B716082" s="1"/>
      <c r="C716082" s="1"/>
      <c r="D716082" s="1"/>
    </row>
    <row r="716101" spans="1:4" x14ac:dyDescent="0.35">
      <c r="A716101" s="1"/>
      <c r="B716101" s="1"/>
      <c r="C716101" s="1"/>
      <c r="D716101" s="1"/>
    </row>
    <row r="716120" spans="1:4" x14ac:dyDescent="0.35">
      <c r="A716120" s="1"/>
      <c r="B716120" s="1"/>
      <c r="C716120" s="1"/>
      <c r="D716120" s="1"/>
    </row>
    <row r="716139" spans="1:4" x14ac:dyDescent="0.35">
      <c r="A716139" s="1"/>
      <c r="B716139" s="1"/>
      <c r="C716139" s="1"/>
      <c r="D716139" s="1"/>
    </row>
    <row r="716158" spans="1:4" x14ac:dyDescent="0.35">
      <c r="A716158" s="1"/>
      <c r="B716158" s="1"/>
      <c r="C716158" s="1"/>
      <c r="D716158" s="1"/>
    </row>
    <row r="716177" spans="1:4" x14ac:dyDescent="0.35">
      <c r="A716177" s="1"/>
      <c r="B716177" s="1"/>
      <c r="C716177" s="1"/>
      <c r="D716177" s="1"/>
    </row>
    <row r="716196" spans="1:4" x14ac:dyDescent="0.35">
      <c r="A716196" s="1"/>
      <c r="B716196" s="1"/>
      <c r="C716196" s="1"/>
      <c r="D716196" s="1"/>
    </row>
    <row r="716215" spans="1:4" x14ac:dyDescent="0.35">
      <c r="A716215" s="1"/>
      <c r="B716215" s="1"/>
      <c r="C716215" s="1"/>
      <c r="D716215" s="1"/>
    </row>
    <row r="716234" spans="1:4" x14ac:dyDescent="0.35">
      <c r="A716234" s="1"/>
      <c r="B716234" s="1"/>
      <c r="C716234" s="1"/>
      <c r="D716234" s="1"/>
    </row>
    <row r="716253" spans="1:4" x14ac:dyDescent="0.35">
      <c r="A716253" s="1"/>
      <c r="B716253" s="1"/>
      <c r="C716253" s="1"/>
      <c r="D716253" s="1"/>
    </row>
    <row r="716272" spans="1:4" x14ac:dyDescent="0.35">
      <c r="A716272" s="1"/>
      <c r="B716272" s="1"/>
      <c r="C716272" s="1"/>
      <c r="D716272" s="1"/>
    </row>
    <row r="716291" spans="1:4" x14ac:dyDescent="0.35">
      <c r="A716291" s="1"/>
      <c r="B716291" s="1"/>
      <c r="C716291" s="1"/>
      <c r="D716291" s="1"/>
    </row>
    <row r="716310" spans="1:4" x14ac:dyDescent="0.35">
      <c r="A716310" s="1"/>
      <c r="B716310" s="1"/>
      <c r="C716310" s="1"/>
      <c r="D716310" s="1"/>
    </row>
    <row r="716329" spans="1:4" x14ac:dyDescent="0.35">
      <c r="A716329" s="1"/>
      <c r="B716329" s="1"/>
      <c r="C716329" s="1"/>
      <c r="D716329" s="1"/>
    </row>
    <row r="716348" spans="1:4" x14ac:dyDescent="0.35">
      <c r="A716348" s="1"/>
      <c r="B716348" s="1"/>
      <c r="C716348" s="1"/>
      <c r="D716348" s="1"/>
    </row>
    <row r="716367" spans="1:4" x14ac:dyDescent="0.35">
      <c r="A716367" s="1"/>
      <c r="B716367" s="1"/>
      <c r="C716367" s="1"/>
      <c r="D716367" s="1"/>
    </row>
    <row r="716386" spans="1:4" x14ac:dyDescent="0.35">
      <c r="A716386" s="1"/>
      <c r="B716386" s="1"/>
      <c r="C716386" s="1"/>
      <c r="D716386" s="1"/>
    </row>
    <row r="716405" spans="1:4" x14ac:dyDescent="0.35">
      <c r="A716405" s="1"/>
      <c r="B716405" s="1"/>
      <c r="C716405" s="1"/>
      <c r="D716405" s="1"/>
    </row>
    <row r="716424" spans="1:4" x14ac:dyDescent="0.35">
      <c r="A716424" s="1"/>
      <c r="B716424" s="1"/>
      <c r="C716424" s="1"/>
      <c r="D716424" s="1"/>
    </row>
    <row r="716443" spans="1:4" x14ac:dyDescent="0.35">
      <c r="A716443" s="1"/>
      <c r="B716443" s="1"/>
      <c r="C716443" s="1"/>
      <c r="D716443" s="1"/>
    </row>
    <row r="716462" spans="1:4" x14ac:dyDescent="0.35">
      <c r="A716462" s="1"/>
      <c r="B716462" s="1"/>
      <c r="C716462" s="1"/>
      <c r="D716462" s="1"/>
    </row>
    <row r="716481" spans="1:4" x14ac:dyDescent="0.35">
      <c r="A716481" s="1"/>
      <c r="B716481" s="1"/>
      <c r="C716481" s="1"/>
      <c r="D716481" s="1"/>
    </row>
    <row r="716500" spans="1:4" x14ac:dyDescent="0.35">
      <c r="A716500" s="1"/>
      <c r="B716500" s="1"/>
      <c r="C716500" s="1"/>
      <c r="D716500" s="1"/>
    </row>
    <row r="716519" spans="1:4" x14ac:dyDescent="0.35">
      <c r="A716519" s="1"/>
      <c r="B716519" s="1"/>
      <c r="C716519" s="1"/>
      <c r="D716519" s="1"/>
    </row>
    <row r="716538" spans="1:4" x14ac:dyDescent="0.35">
      <c r="A716538" s="1"/>
      <c r="B716538" s="1"/>
      <c r="C716538" s="1"/>
      <c r="D716538" s="1"/>
    </row>
    <row r="716557" spans="1:4" x14ac:dyDescent="0.35">
      <c r="A716557" s="1"/>
      <c r="B716557" s="1"/>
      <c r="C716557" s="1"/>
      <c r="D716557" s="1"/>
    </row>
    <row r="716576" spans="1:4" x14ac:dyDescent="0.35">
      <c r="A716576" s="1"/>
      <c r="B716576" s="1"/>
      <c r="C716576" s="1"/>
      <c r="D716576" s="1"/>
    </row>
    <row r="716595" spans="1:4" x14ac:dyDescent="0.35">
      <c r="A716595" s="1"/>
      <c r="B716595" s="1"/>
      <c r="C716595" s="1"/>
      <c r="D716595" s="1"/>
    </row>
    <row r="716614" spans="1:4" x14ac:dyDescent="0.35">
      <c r="A716614" s="1"/>
      <c r="B716614" s="1"/>
      <c r="C716614" s="1"/>
      <c r="D716614" s="1"/>
    </row>
    <row r="716633" spans="1:4" x14ac:dyDescent="0.35">
      <c r="A716633" s="1"/>
      <c r="B716633" s="1"/>
      <c r="C716633" s="1"/>
      <c r="D716633" s="1"/>
    </row>
    <row r="716652" spans="1:4" x14ac:dyDescent="0.35">
      <c r="A716652" s="1"/>
      <c r="B716652" s="1"/>
      <c r="C716652" s="1"/>
      <c r="D716652" s="1"/>
    </row>
    <row r="716671" spans="1:4" x14ac:dyDescent="0.35">
      <c r="A716671" s="1"/>
      <c r="B716671" s="1"/>
      <c r="C716671" s="1"/>
      <c r="D716671" s="1"/>
    </row>
    <row r="716690" spans="1:4" x14ac:dyDescent="0.35">
      <c r="A716690" s="1"/>
      <c r="B716690" s="1"/>
      <c r="C716690" s="1"/>
      <c r="D716690" s="1"/>
    </row>
    <row r="716709" spans="1:4" x14ac:dyDescent="0.35">
      <c r="A716709" s="1"/>
      <c r="B716709" s="1"/>
      <c r="C716709" s="1"/>
      <c r="D716709" s="1"/>
    </row>
    <row r="716728" spans="1:4" x14ac:dyDescent="0.35">
      <c r="A716728" s="1"/>
      <c r="B716728" s="1"/>
      <c r="C716728" s="1"/>
      <c r="D716728" s="1"/>
    </row>
    <row r="716747" spans="1:4" x14ac:dyDescent="0.35">
      <c r="A716747" s="1"/>
      <c r="B716747" s="1"/>
      <c r="C716747" s="1"/>
      <c r="D716747" s="1"/>
    </row>
    <row r="716766" spans="1:4" x14ac:dyDescent="0.35">
      <c r="A716766" s="1"/>
      <c r="B716766" s="1"/>
      <c r="C716766" s="1"/>
      <c r="D716766" s="1"/>
    </row>
    <row r="716785" spans="1:4" x14ac:dyDescent="0.35">
      <c r="A716785" s="1"/>
      <c r="B716785" s="1"/>
      <c r="C716785" s="1"/>
      <c r="D716785" s="1"/>
    </row>
    <row r="716804" spans="1:4" x14ac:dyDescent="0.35">
      <c r="A716804" s="1"/>
      <c r="B716804" s="1"/>
      <c r="C716804" s="1"/>
      <c r="D716804" s="1"/>
    </row>
    <row r="716823" spans="1:4" x14ac:dyDescent="0.35">
      <c r="A716823" s="1"/>
      <c r="B716823" s="1"/>
      <c r="C716823" s="1"/>
      <c r="D716823" s="1"/>
    </row>
    <row r="716842" spans="1:4" x14ac:dyDescent="0.35">
      <c r="A716842" s="1"/>
      <c r="B716842" s="1"/>
      <c r="C716842" s="1"/>
      <c r="D716842" s="1"/>
    </row>
    <row r="716861" spans="1:4" x14ac:dyDescent="0.35">
      <c r="A716861" s="1"/>
      <c r="B716861" s="1"/>
      <c r="C716861" s="1"/>
      <c r="D716861" s="1"/>
    </row>
    <row r="716880" spans="1:4" x14ac:dyDescent="0.35">
      <c r="A716880" s="1"/>
      <c r="B716880" s="1"/>
      <c r="C716880" s="1"/>
      <c r="D716880" s="1"/>
    </row>
    <row r="716899" spans="1:4" x14ac:dyDescent="0.35">
      <c r="A716899" s="1"/>
      <c r="B716899" s="1"/>
      <c r="C716899" s="1"/>
      <c r="D716899" s="1"/>
    </row>
    <row r="716918" spans="1:4" x14ac:dyDescent="0.35">
      <c r="A716918" s="1"/>
      <c r="B716918" s="1"/>
      <c r="C716918" s="1"/>
      <c r="D716918" s="1"/>
    </row>
    <row r="716937" spans="1:4" x14ac:dyDescent="0.35">
      <c r="A716937" s="1"/>
      <c r="B716937" s="1"/>
      <c r="C716937" s="1"/>
      <c r="D716937" s="1"/>
    </row>
    <row r="716956" spans="1:4" x14ac:dyDescent="0.35">
      <c r="A716956" s="1"/>
      <c r="B716956" s="1"/>
      <c r="C716956" s="1"/>
      <c r="D716956" s="1"/>
    </row>
    <row r="716975" spans="1:4" x14ac:dyDescent="0.35">
      <c r="A716975" s="1"/>
      <c r="B716975" s="1"/>
      <c r="C716975" s="1"/>
      <c r="D716975" s="1"/>
    </row>
    <row r="716994" spans="1:4" x14ac:dyDescent="0.35">
      <c r="A716994" s="1"/>
      <c r="B716994" s="1"/>
      <c r="C716994" s="1"/>
      <c r="D716994" s="1"/>
    </row>
    <row r="717013" spans="1:4" x14ac:dyDescent="0.35">
      <c r="A717013" s="1"/>
      <c r="B717013" s="1"/>
      <c r="C717013" s="1"/>
      <c r="D717013" s="1"/>
    </row>
    <row r="717032" spans="1:4" x14ac:dyDescent="0.35">
      <c r="A717032" s="1"/>
      <c r="B717032" s="1"/>
      <c r="C717032" s="1"/>
      <c r="D717032" s="1"/>
    </row>
    <row r="717051" spans="1:4" x14ac:dyDescent="0.35">
      <c r="A717051" s="1"/>
      <c r="B717051" s="1"/>
      <c r="C717051" s="1"/>
      <c r="D717051" s="1"/>
    </row>
    <row r="717070" spans="1:4" x14ac:dyDescent="0.35">
      <c r="A717070" s="1"/>
      <c r="B717070" s="1"/>
      <c r="C717070" s="1"/>
      <c r="D717070" s="1"/>
    </row>
    <row r="717089" spans="1:4" x14ac:dyDescent="0.35">
      <c r="A717089" s="1"/>
      <c r="B717089" s="1"/>
      <c r="C717089" s="1"/>
      <c r="D717089" s="1"/>
    </row>
    <row r="717108" spans="1:4" x14ac:dyDescent="0.35">
      <c r="A717108" s="1"/>
      <c r="B717108" s="1"/>
      <c r="C717108" s="1"/>
      <c r="D717108" s="1"/>
    </row>
    <row r="717127" spans="1:4" x14ac:dyDescent="0.35">
      <c r="A717127" s="1"/>
      <c r="B717127" s="1"/>
      <c r="C717127" s="1"/>
      <c r="D717127" s="1"/>
    </row>
    <row r="717146" spans="1:4" x14ac:dyDescent="0.35">
      <c r="A717146" s="1"/>
      <c r="B717146" s="1"/>
      <c r="C717146" s="1"/>
      <c r="D717146" s="1"/>
    </row>
    <row r="717165" spans="1:4" x14ac:dyDescent="0.35">
      <c r="A717165" s="1"/>
      <c r="B717165" s="1"/>
      <c r="C717165" s="1"/>
      <c r="D717165" s="1"/>
    </row>
    <row r="717184" spans="1:4" x14ac:dyDescent="0.35">
      <c r="A717184" s="1"/>
      <c r="B717184" s="1"/>
      <c r="C717184" s="1"/>
      <c r="D717184" s="1"/>
    </row>
    <row r="717203" spans="1:4" x14ac:dyDescent="0.35">
      <c r="A717203" s="1"/>
      <c r="B717203" s="1"/>
      <c r="C717203" s="1"/>
      <c r="D717203" s="1"/>
    </row>
    <row r="717222" spans="1:4" x14ac:dyDescent="0.35">
      <c r="A717222" s="1"/>
      <c r="B717222" s="1"/>
      <c r="C717222" s="1"/>
      <c r="D717222" s="1"/>
    </row>
    <row r="717241" spans="1:4" x14ac:dyDescent="0.35">
      <c r="A717241" s="1"/>
      <c r="B717241" s="1"/>
      <c r="C717241" s="1"/>
      <c r="D717241" s="1"/>
    </row>
    <row r="717260" spans="1:4" x14ac:dyDescent="0.35">
      <c r="A717260" s="1"/>
      <c r="B717260" s="1"/>
      <c r="C717260" s="1"/>
      <c r="D717260" s="1"/>
    </row>
    <row r="717279" spans="1:4" x14ac:dyDescent="0.35">
      <c r="A717279" s="1"/>
      <c r="B717279" s="1"/>
      <c r="C717279" s="1"/>
      <c r="D717279" s="1"/>
    </row>
    <row r="717298" spans="1:4" x14ac:dyDescent="0.35">
      <c r="A717298" s="1"/>
      <c r="B717298" s="1"/>
      <c r="C717298" s="1"/>
      <c r="D717298" s="1"/>
    </row>
    <row r="717317" spans="1:4" x14ac:dyDescent="0.35">
      <c r="A717317" s="1"/>
      <c r="B717317" s="1"/>
      <c r="C717317" s="1"/>
      <c r="D717317" s="1"/>
    </row>
    <row r="717336" spans="1:4" x14ac:dyDescent="0.35">
      <c r="A717336" s="1"/>
      <c r="B717336" s="1"/>
      <c r="C717336" s="1"/>
      <c r="D717336" s="1"/>
    </row>
    <row r="717355" spans="1:4" x14ac:dyDescent="0.35">
      <c r="A717355" s="1"/>
      <c r="B717355" s="1"/>
      <c r="C717355" s="1"/>
      <c r="D717355" s="1"/>
    </row>
    <row r="717374" spans="1:4" x14ac:dyDescent="0.35">
      <c r="A717374" s="1"/>
      <c r="B717374" s="1"/>
      <c r="C717374" s="1"/>
      <c r="D717374" s="1"/>
    </row>
    <row r="717393" spans="1:4" x14ac:dyDescent="0.35">
      <c r="A717393" s="1"/>
      <c r="B717393" s="1"/>
      <c r="C717393" s="1"/>
      <c r="D717393" s="1"/>
    </row>
    <row r="717412" spans="1:4" x14ac:dyDescent="0.35">
      <c r="A717412" s="1"/>
      <c r="B717412" s="1"/>
      <c r="C717412" s="1"/>
      <c r="D717412" s="1"/>
    </row>
    <row r="717431" spans="1:4" x14ac:dyDescent="0.35">
      <c r="A717431" s="1"/>
      <c r="B717431" s="1"/>
      <c r="C717431" s="1"/>
      <c r="D717431" s="1"/>
    </row>
    <row r="717450" spans="1:4" x14ac:dyDescent="0.35">
      <c r="A717450" s="1"/>
      <c r="B717450" s="1"/>
      <c r="C717450" s="1"/>
      <c r="D717450" s="1"/>
    </row>
    <row r="717469" spans="1:4" x14ac:dyDescent="0.35">
      <c r="A717469" s="1"/>
      <c r="B717469" s="1"/>
      <c r="C717469" s="1"/>
      <c r="D717469" s="1"/>
    </row>
    <row r="717488" spans="1:4" x14ac:dyDescent="0.35">
      <c r="A717488" s="1"/>
      <c r="B717488" s="1"/>
      <c r="C717488" s="1"/>
      <c r="D717488" s="1"/>
    </row>
    <row r="717507" spans="1:4" x14ac:dyDescent="0.35">
      <c r="A717507" s="1"/>
      <c r="B717507" s="1"/>
      <c r="C717507" s="1"/>
      <c r="D717507" s="1"/>
    </row>
    <row r="717526" spans="1:4" x14ac:dyDescent="0.35">
      <c r="A717526" s="1"/>
      <c r="B717526" s="1"/>
      <c r="C717526" s="1"/>
      <c r="D717526" s="1"/>
    </row>
    <row r="717545" spans="1:4" x14ac:dyDescent="0.35">
      <c r="A717545" s="1"/>
      <c r="B717545" s="1"/>
      <c r="C717545" s="1"/>
      <c r="D717545" s="1"/>
    </row>
    <row r="717564" spans="1:4" x14ac:dyDescent="0.35">
      <c r="A717564" s="1"/>
      <c r="B717564" s="1"/>
      <c r="C717564" s="1"/>
      <c r="D717564" s="1"/>
    </row>
    <row r="717583" spans="1:4" x14ac:dyDescent="0.35">
      <c r="A717583" s="1"/>
      <c r="B717583" s="1"/>
      <c r="C717583" s="1"/>
      <c r="D717583" s="1"/>
    </row>
    <row r="717602" spans="1:4" x14ac:dyDescent="0.35">
      <c r="A717602" s="1"/>
      <c r="B717602" s="1"/>
      <c r="C717602" s="1"/>
      <c r="D717602" s="1"/>
    </row>
    <row r="717621" spans="1:4" x14ac:dyDescent="0.35">
      <c r="A717621" s="1"/>
      <c r="B717621" s="1"/>
      <c r="C717621" s="1"/>
      <c r="D717621" s="1"/>
    </row>
    <row r="717640" spans="1:4" x14ac:dyDescent="0.35">
      <c r="A717640" s="1"/>
      <c r="B717640" s="1"/>
      <c r="C717640" s="1"/>
      <c r="D717640" s="1"/>
    </row>
    <row r="717659" spans="1:4" x14ac:dyDescent="0.35">
      <c r="A717659" s="1"/>
      <c r="B717659" s="1"/>
      <c r="C717659" s="1"/>
      <c r="D717659" s="1"/>
    </row>
    <row r="717678" spans="1:4" x14ac:dyDescent="0.35">
      <c r="A717678" s="1"/>
      <c r="B717678" s="1"/>
      <c r="C717678" s="1"/>
      <c r="D717678" s="1"/>
    </row>
    <row r="717697" spans="1:4" x14ac:dyDescent="0.35">
      <c r="A717697" s="1"/>
      <c r="B717697" s="1"/>
      <c r="C717697" s="1"/>
      <c r="D717697" s="1"/>
    </row>
    <row r="717716" spans="1:4" x14ac:dyDescent="0.35">
      <c r="A717716" s="1"/>
      <c r="B717716" s="1"/>
      <c r="C717716" s="1"/>
      <c r="D717716" s="1"/>
    </row>
    <row r="717735" spans="1:4" x14ac:dyDescent="0.35">
      <c r="A717735" s="1"/>
      <c r="B717735" s="1"/>
      <c r="C717735" s="1"/>
      <c r="D717735" s="1"/>
    </row>
    <row r="717754" spans="1:4" x14ac:dyDescent="0.35">
      <c r="A717754" s="1"/>
      <c r="B717754" s="1"/>
      <c r="C717754" s="1"/>
      <c r="D717754" s="1"/>
    </row>
    <row r="717773" spans="1:4" x14ac:dyDescent="0.35">
      <c r="A717773" s="1"/>
      <c r="B717773" s="1"/>
      <c r="C717773" s="1"/>
      <c r="D717773" s="1"/>
    </row>
    <row r="717792" spans="1:4" x14ac:dyDescent="0.35">
      <c r="A717792" s="1"/>
      <c r="B717792" s="1"/>
      <c r="C717792" s="1"/>
      <c r="D717792" s="1"/>
    </row>
    <row r="717811" spans="1:4" x14ac:dyDescent="0.35">
      <c r="A717811" s="1"/>
      <c r="B717811" s="1"/>
      <c r="C717811" s="1"/>
      <c r="D717811" s="1"/>
    </row>
    <row r="717830" spans="1:4" x14ac:dyDescent="0.35">
      <c r="A717830" s="1"/>
      <c r="B717830" s="1"/>
      <c r="C717830" s="1"/>
      <c r="D717830" s="1"/>
    </row>
    <row r="717849" spans="1:4" x14ac:dyDescent="0.35">
      <c r="A717849" s="1"/>
      <c r="B717849" s="1"/>
      <c r="C717849" s="1"/>
      <c r="D717849" s="1"/>
    </row>
    <row r="717868" spans="1:4" x14ac:dyDescent="0.35">
      <c r="A717868" s="1"/>
      <c r="B717868" s="1"/>
      <c r="C717868" s="1"/>
      <c r="D717868" s="1"/>
    </row>
    <row r="717887" spans="1:4" x14ac:dyDescent="0.35">
      <c r="A717887" s="1"/>
      <c r="B717887" s="1"/>
      <c r="C717887" s="1"/>
      <c r="D717887" s="1"/>
    </row>
    <row r="717906" spans="1:4" x14ac:dyDescent="0.35">
      <c r="A717906" s="1"/>
      <c r="B717906" s="1"/>
      <c r="C717906" s="1"/>
      <c r="D717906" s="1"/>
    </row>
    <row r="717925" spans="1:4" x14ac:dyDescent="0.35">
      <c r="A717925" s="1"/>
      <c r="B717925" s="1"/>
      <c r="C717925" s="1"/>
      <c r="D717925" s="1"/>
    </row>
    <row r="717944" spans="1:4" x14ac:dyDescent="0.35">
      <c r="A717944" s="1"/>
      <c r="B717944" s="1"/>
      <c r="C717944" s="1"/>
      <c r="D717944" s="1"/>
    </row>
    <row r="717963" spans="1:4" x14ac:dyDescent="0.35">
      <c r="A717963" s="1"/>
      <c r="B717963" s="1"/>
      <c r="C717963" s="1"/>
      <c r="D717963" s="1"/>
    </row>
    <row r="717982" spans="1:4" x14ac:dyDescent="0.35">
      <c r="A717982" s="1"/>
      <c r="B717982" s="1"/>
      <c r="C717982" s="1"/>
      <c r="D717982" s="1"/>
    </row>
    <row r="718001" spans="1:4" x14ac:dyDescent="0.35">
      <c r="A718001" s="1"/>
      <c r="B718001" s="1"/>
      <c r="C718001" s="1"/>
      <c r="D718001" s="1"/>
    </row>
    <row r="718020" spans="1:4" x14ac:dyDescent="0.35">
      <c r="A718020" s="1"/>
      <c r="B718020" s="1"/>
      <c r="C718020" s="1"/>
      <c r="D718020" s="1"/>
    </row>
    <row r="718039" spans="1:4" x14ac:dyDescent="0.35">
      <c r="A718039" s="1"/>
      <c r="B718039" s="1"/>
      <c r="C718039" s="1"/>
      <c r="D718039" s="1"/>
    </row>
    <row r="718058" spans="1:4" x14ac:dyDescent="0.35">
      <c r="A718058" s="1"/>
      <c r="B718058" s="1"/>
      <c r="C718058" s="1"/>
      <c r="D718058" s="1"/>
    </row>
    <row r="718077" spans="1:4" x14ac:dyDescent="0.35">
      <c r="A718077" s="1"/>
      <c r="B718077" s="1"/>
      <c r="C718077" s="1"/>
      <c r="D718077" s="1"/>
    </row>
    <row r="718096" spans="1:4" x14ac:dyDescent="0.35">
      <c r="A718096" s="1"/>
      <c r="B718096" s="1"/>
      <c r="C718096" s="1"/>
      <c r="D718096" s="1"/>
    </row>
    <row r="718115" spans="1:4" x14ac:dyDescent="0.35">
      <c r="A718115" s="1"/>
      <c r="B718115" s="1"/>
      <c r="C718115" s="1"/>
      <c r="D718115" s="1"/>
    </row>
    <row r="718134" spans="1:4" x14ac:dyDescent="0.35">
      <c r="A718134" s="1"/>
      <c r="B718134" s="1"/>
      <c r="C718134" s="1"/>
      <c r="D718134" s="1"/>
    </row>
    <row r="718153" spans="1:4" x14ac:dyDescent="0.35">
      <c r="A718153" s="1"/>
      <c r="B718153" s="1"/>
      <c r="C718153" s="1"/>
      <c r="D718153" s="1"/>
    </row>
    <row r="718172" spans="1:4" x14ac:dyDescent="0.35">
      <c r="A718172" s="1"/>
      <c r="B718172" s="1"/>
      <c r="C718172" s="1"/>
      <c r="D718172" s="1"/>
    </row>
    <row r="718191" spans="1:4" x14ac:dyDescent="0.35">
      <c r="A718191" s="1"/>
      <c r="B718191" s="1"/>
      <c r="C718191" s="1"/>
      <c r="D718191" s="1"/>
    </row>
    <row r="718210" spans="1:4" x14ac:dyDescent="0.35">
      <c r="A718210" s="1"/>
      <c r="B718210" s="1"/>
      <c r="C718210" s="1"/>
      <c r="D718210" s="1"/>
    </row>
    <row r="718229" spans="1:4" x14ac:dyDescent="0.35">
      <c r="A718229" s="1"/>
      <c r="B718229" s="1"/>
      <c r="C718229" s="1"/>
      <c r="D718229" s="1"/>
    </row>
    <row r="718248" spans="1:4" x14ac:dyDescent="0.35">
      <c r="A718248" s="1"/>
      <c r="B718248" s="1"/>
      <c r="C718248" s="1"/>
      <c r="D718248" s="1"/>
    </row>
    <row r="718267" spans="1:4" x14ac:dyDescent="0.35">
      <c r="A718267" s="1"/>
      <c r="B718267" s="1"/>
      <c r="C718267" s="1"/>
      <c r="D718267" s="1"/>
    </row>
    <row r="718286" spans="1:4" x14ac:dyDescent="0.35">
      <c r="A718286" s="1"/>
      <c r="B718286" s="1"/>
      <c r="C718286" s="1"/>
      <c r="D718286" s="1"/>
    </row>
    <row r="718305" spans="1:4" x14ac:dyDescent="0.35">
      <c r="A718305" s="1"/>
      <c r="B718305" s="1"/>
      <c r="C718305" s="1"/>
      <c r="D718305" s="1"/>
    </row>
    <row r="718324" spans="1:4" x14ac:dyDescent="0.35">
      <c r="A718324" s="1"/>
      <c r="B718324" s="1"/>
      <c r="C718324" s="1"/>
      <c r="D718324" s="1"/>
    </row>
    <row r="718343" spans="1:4" x14ac:dyDescent="0.35">
      <c r="A718343" s="1"/>
      <c r="B718343" s="1"/>
      <c r="C718343" s="1"/>
      <c r="D718343" s="1"/>
    </row>
    <row r="718362" spans="1:4" x14ac:dyDescent="0.35">
      <c r="A718362" s="1"/>
      <c r="B718362" s="1"/>
      <c r="C718362" s="1"/>
      <c r="D718362" s="1"/>
    </row>
    <row r="718381" spans="1:4" x14ac:dyDescent="0.35">
      <c r="A718381" s="1"/>
      <c r="B718381" s="1"/>
      <c r="C718381" s="1"/>
      <c r="D718381" s="1"/>
    </row>
    <row r="718400" spans="1:4" x14ac:dyDescent="0.35">
      <c r="A718400" s="1"/>
      <c r="B718400" s="1"/>
      <c r="C718400" s="1"/>
      <c r="D718400" s="1"/>
    </row>
    <row r="718419" spans="1:4" x14ac:dyDescent="0.35">
      <c r="A718419" s="1"/>
      <c r="B718419" s="1"/>
      <c r="C718419" s="1"/>
      <c r="D718419" s="1"/>
    </row>
    <row r="718438" spans="1:4" x14ac:dyDescent="0.35">
      <c r="A718438" s="1"/>
      <c r="B718438" s="1"/>
      <c r="C718438" s="1"/>
      <c r="D718438" s="1"/>
    </row>
    <row r="718457" spans="1:4" x14ac:dyDescent="0.35">
      <c r="A718457" s="1"/>
      <c r="B718457" s="1"/>
      <c r="C718457" s="1"/>
      <c r="D718457" s="1"/>
    </row>
    <row r="718476" spans="1:4" x14ac:dyDescent="0.35">
      <c r="A718476" s="1"/>
      <c r="B718476" s="1"/>
      <c r="C718476" s="1"/>
      <c r="D718476" s="1"/>
    </row>
    <row r="718495" spans="1:4" x14ac:dyDescent="0.35">
      <c r="A718495" s="1"/>
      <c r="B718495" s="1"/>
      <c r="C718495" s="1"/>
      <c r="D718495" s="1"/>
    </row>
    <row r="718514" spans="1:4" x14ac:dyDescent="0.35">
      <c r="A718514" s="1"/>
      <c r="B718514" s="1"/>
      <c r="C718514" s="1"/>
      <c r="D718514" s="1"/>
    </row>
    <row r="718533" spans="1:4" x14ac:dyDescent="0.35">
      <c r="A718533" s="1"/>
      <c r="B718533" s="1"/>
      <c r="C718533" s="1"/>
      <c r="D718533" s="1"/>
    </row>
    <row r="718552" spans="1:4" x14ac:dyDescent="0.35">
      <c r="A718552" s="1"/>
      <c r="B718552" s="1"/>
      <c r="C718552" s="1"/>
      <c r="D718552" s="1"/>
    </row>
    <row r="718571" spans="1:4" x14ac:dyDescent="0.35">
      <c r="A718571" s="1"/>
      <c r="B718571" s="1"/>
      <c r="C718571" s="1"/>
      <c r="D718571" s="1"/>
    </row>
    <row r="718590" spans="1:4" x14ac:dyDescent="0.35">
      <c r="A718590" s="1"/>
      <c r="B718590" s="1"/>
      <c r="C718590" s="1"/>
      <c r="D718590" s="1"/>
    </row>
    <row r="718609" spans="1:4" x14ac:dyDescent="0.35">
      <c r="A718609" s="1"/>
      <c r="B718609" s="1"/>
      <c r="C718609" s="1"/>
      <c r="D718609" s="1"/>
    </row>
    <row r="718628" spans="1:4" x14ac:dyDescent="0.35">
      <c r="A718628" s="1"/>
      <c r="B718628" s="1"/>
      <c r="C718628" s="1"/>
      <c r="D718628" s="1"/>
    </row>
    <row r="718647" spans="1:4" x14ac:dyDescent="0.35">
      <c r="A718647" s="1"/>
      <c r="B718647" s="1"/>
      <c r="C718647" s="1"/>
      <c r="D718647" s="1"/>
    </row>
    <row r="718666" spans="1:4" x14ac:dyDescent="0.35">
      <c r="A718666" s="1"/>
      <c r="B718666" s="1"/>
      <c r="C718666" s="1"/>
      <c r="D718666" s="1"/>
    </row>
    <row r="718685" spans="1:4" x14ac:dyDescent="0.35">
      <c r="A718685" s="1"/>
      <c r="B718685" s="1"/>
      <c r="C718685" s="1"/>
      <c r="D718685" s="1"/>
    </row>
    <row r="718704" spans="1:4" x14ac:dyDescent="0.35">
      <c r="A718704" s="1"/>
      <c r="B718704" s="1"/>
      <c r="C718704" s="1"/>
      <c r="D718704" s="1"/>
    </row>
    <row r="718723" spans="1:4" x14ac:dyDescent="0.35">
      <c r="A718723" s="1"/>
      <c r="B718723" s="1"/>
      <c r="C718723" s="1"/>
      <c r="D718723" s="1"/>
    </row>
    <row r="718742" spans="1:4" x14ac:dyDescent="0.35">
      <c r="A718742" s="1"/>
      <c r="B718742" s="1"/>
      <c r="C718742" s="1"/>
      <c r="D718742" s="1"/>
    </row>
    <row r="718761" spans="1:4" x14ac:dyDescent="0.35">
      <c r="A718761" s="1"/>
      <c r="B718761" s="1"/>
      <c r="C718761" s="1"/>
      <c r="D718761" s="1"/>
    </row>
    <row r="718780" spans="1:4" x14ac:dyDescent="0.35">
      <c r="A718780" s="1"/>
      <c r="B718780" s="1"/>
      <c r="C718780" s="1"/>
      <c r="D718780" s="1"/>
    </row>
    <row r="718799" spans="1:4" x14ac:dyDescent="0.35">
      <c r="A718799" s="1"/>
      <c r="B718799" s="1"/>
      <c r="C718799" s="1"/>
      <c r="D718799" s="1"/>
    </row>
    <row r="718818" spans="1:4" x14ac:dyDescent="0.35">
      <c r="A718818" s="1"/>
      <c r="B718818" s="1"/>
      <c r="C718818" s="1"/>
      <c r="D718818" s="1"/>
    </row>
    <row r="718837" spans="1:4" x14ac:dyDescent="0.35">
      <c r="A718837" s="1"/>
      <c r="B718837" s="1"/>
      <c r="C718837" s="1"/>
      <c r="D718837" s="1"/>
    </row>
    <row r="718856" spans="1:4" x14ac:dyDescent="0.35">
      <c r="A718856" s="1"/>
      <c r="B718856" s="1"/>
      <c r="C718856" s="1"/>
      <c r="D718856" s="1"/>
    </row>
    <row r="718875" spans="1:4" x14ac:dyDescent="0.35">
      <c r="A718875" s="1"/>
      <c r="B718875" s="1"/>
      <c r="C718875" s="1"/>
      <c r="D718875" s="1"/>
    </row>
    <row r="718894" spans="1:4" x14ac:dyDescent="0.35">
      <c r="A718894" s="1"/>
      <c r="B718894" s="1"/>
      <c r="C718894" s="1"/>
      <c r="D718894" s="1"/>
    </row>
    <row r="718913" spans="1:4" x14ac:dyDescent="0.35">
      <c r="A718913" s="1"/>
      <c r="B718913" s="1"/>
      <c r="C718913" s="1"/>
      <c r="D718913" s="1"/>
    </row>
    <row r="718932" spans="1:4" x14ac:dyDescent="0.35">
      <c r="A718932" s="1"/>
      <c r="B718932" s="1"/>
      <c r="C718932" s="1"/>
      <c r="D718932" s="1"/>
    </row>
    <row r="718951" spans="1:4" x14ac:dyDescent="0.35">
      <c r="A718951" s="1"/>
      <c r="B718951" s="1"/>
      <c r="C718951" s="1"/>
      <c r="D718951" s="1"/>
    </row>
    <row r="718970" spans="1:4" x14ac:dyDescent="0.35">
      <c r="A718970" s="1"/>
      <c r="B718970" s="1"/>
      <c r="C718970" s="1"/>
      <c r="D718970" s="1"/>
    </row>
    <row r="718989" spans="1:4" x14ac:dyDescent="0.35">
      <c r="A718989" s="1"/>
      <c r="B718989" s="1"/>
      <c r="C718989" s="1"/>
      <c r="D718989" s="1"/>
    </row>
    <row r="719008" spans="1:4" x14ac:dyDescent="0.35">
      <c r="A719008" s="1"/>
      <c r="B719008" s="1"/>
      <c r="C719008" s="1"/>
      <c r="D719008" s="1"/>
    </row>
    <row r="719027" spans="1:4" x14ac:dyDescent="0.35">
      <c r="A719027" s="1"/>
      <c r="B719027" s="1"/>
      <c r="C719027" s="1"/>
      <c r="D719027" s="1"/>
    </row>
    <row r="719046" spans="1:4" x14ac:dyDescent="0.35">
      <c r="A719046" s="1"/>
      <c r="B719046" s="1"/>
      <c r="C719046" s="1"/>
      <c r="D719046" s="1"/>
    </row>
    <row r="719065" spans="1:4" x14ac:dyDescent="0.35">
      <c r="A719065" s="1"/>
      <c r="B719065" s="1"/>
      <c r="C719065" s="1"/>
      <c r="D719065" s="1"/>
    </row>
    <row r="719084" spans="1:4" x14ac:dyDescent="0.35">
      <c r="A719084" s="1"/>
      <c r="B719084" s="1"/>
      <c r="C719084" s="1"/>
      <c r="D719084" s="1"/>
    </row>
    <row r="719103" spans="1:4" x14ac:dyDescent="0.35">
      <c r="A719103" s="1"/>
      <c r="B719103" s="1"/>
      <c r="C719103" s="1"/>
      <c r="D719103" s="1"/>
    </row>
    <row r="719122" spans="1:4" x14ac:dyDescent="0.35">
      <c r="A719122" s="1"/>
      <c r="B719122" s="1"/>
      <c r="C719122" s="1"/>
      <c r="D719122" s="1"/>
    </row>
    <row r="719141" spans="1:4" x14ac:dyDescent="0.35">
      <c r="A719141" s="1"/>
      <c r="B719141" s="1"/>
      <c r="C719141" s="1"/>
      <c r="D719141" s="1"/>
    </row>
    <row r="719160" spans="1:4" x14ac:dyDescent="0.35">
      <c r="A719160" s="1"/>
      <c r="B719160" s="1"/>
      <c r="C719160" s="1"/>
      <c r="D719160" s="1"/>
    </row>
    <row r="719179" spans="1:4" x14ac:dyDescent="0.35">
      <c r="A719179" s="1"/>
      <c r="B719179" s="1"/>
      <c r="C719179" s="1"/>
      <c r="D719179" s="1"/>
    </row>
    <row r="719198" spans="1:4" x14ac:dyDescent="0.35">
      <c r="A719198" s="1"/>
      <c r="B719198" s="1"/>
      <c r="C719198" s="1"/>
      <c r="D719198" s="1"/>
    </row>
    <row r="719217" spans="1:4" x14ac:dyDescent="0.35">
      <c r="A719217" s="1"/>
      <c r="B719217" s="1"/>
      <c r="C719217" s="1"/>
      <c r="D719217" s="1"/>
    </row>
    <row r="719236" spans="1:4" x14ac:dyDescent="0.35">
      <c r="A719236" s="1"/>
      <c r="B719236" s="1"/>
      <c r="C719236" s="1"/>
      <c r="D719236" s="1"/>
    </row>
    <row r="719255" spans="1:4" x14ac:dyDescent="0.35">
      <c r="A719255" s="1"/>
      <c r="B719255" s="1"/>
      <c r="C719255" s="1"/>
      <c r="D719255" s="1"/>
    </row>
    <row r="719274" spans="1:4" x14ac:dyDescent="0.35">
      <c r="A719274" s="1"/>
      <c r="B719274" s="1"/>
      <c r="C719274" s="1"/>
      <c r="D719274" s="1"/>
    </row>
    <row r="719293" spans="1:4" x14ac:dyDescent="0.35">
      <c r="A719293" s="1"/>
      <c r="B719293" s="1"/>
      <c r="C719293" s="1"/>
      <c r="D719293" s="1"/>
    </row>
    <row r="719312" spans="1:4" x14ac:dyDescent="0.35">
      <c r="A719312" s="1"/>
      <c r="B719312" s="1"/>
      <c r="C719312" s="1"/>
      <c r="D719312" s="1"/>
    </row>
    <row r="719331" spans="1:4" x14ac:dyDescent="0.35">
      <c r="A719331" s="1"/>
      <c r="B719331" s="1"/>
      <c r="C719331" s="1"/>
      <c r="D719331" s="1"/>
    </row>
    <row r="719350" spans="1:4" x14ac:dyDescent="0.35">
      <c r="A719350" s="1"/>
      <c r="B719350" s="1"/>
      <c r="C719350" s="1"/>
      <c r="D719350" s="1"/>
    </row>
    <row r="719369" spans="1:4" x14ac:dyDescent="0.35">
      <c r="A719369" s="1"/>
      <c r="B719369" s="1"/>
      <c r="C719369" s="1"/>
      <c r="D719369" s="1"/>
    </row>
    <row r="719388" spans="1:4" x14ac:dyDescent="0.35">
      <c r="A719388" s="1"/>
      <c r="B719388" s="1"/>
      <c r="C719388" s="1"/>
      <c r="D719388" s="1"/>
    </row>
    <row r="719407" spans="1:4" x14ac:dyDescent="0.35">
      <c r="A719407" s="1"/>
      <c r="B719407" s="1"/>
      <c r="C719407" s="1"/>
      <c r="D719407" s="1"/>
    </row>
    <row r="719426" spans="1:4" x14ac:dyDescent="0.35">
      <c r="A719426" s="1"/>
      <c r="B719426" s="1"/>
      <c r="C719426" s="1"/>
      <c r="D719426" s="1"/>
    </row>
    <row r="719445" spans="1:4" x14ac:dyDescent="0.35">
      <c r="A719445" s="1"/>
      <c r="B719445" s="1"/>
      <c r="C719445" s="1"/>
      <c r="D719445" s="1"/>
    </row>
    <row r="719464" spans="1:4" x14ac:dyDescent="0.35">
      <c r="A719464" s="1"/>
      <c r="B719464" s="1"/>
      <c r="C719464" s="1"/>
      <c r="D719464" s="1"/>
    </row>
    <row r="719483" spans="1:4" x14ac:dyDescent="0.35">
      <c r="A719483" s="1"/>
      <c r="B719483" s="1"/>
      <c r="C719483" s="1"/>
      <c r="D719483" s="1"/>
    </row>
    <row r="719502" spans="1:4" x14ac:dyDescent="0.35">
      <c r="A719502" s="1"/>
      <c r="B719502" s="1"/>
      <c r="C719502" s="1"/>
      <c r="D719502" s="1"/>
    </row>
    <row r="719521" spans="1:4" x14ac:dyDescent="0.35">
      <c r="A719521" s="1"/>
      <c r="B719521" s="1"/>
      <c r="C719521" s="1"/>
      <c r="D719521" s="1"/>
    </row>
    <row r="719540" spans="1:4" x14ac:dyDescent="0.35">
      <c r="A719540" s="1"/>
      <c r="B719540" s="1"/>
      <c r="C719540" s="1"/>
      <c r="D719540" s="1"/>
    </row>
    <row r="719559" spans="1:4" x14ac:dyDescent="0.35">
      <c r="A719559" s="1"/>
      <c r="B719559" s="1"/>
      <c r="C719559" s="1"/>
      <c r="D719559" s="1"/>
    </row>
    <row r="719578" spans="1:4" x14ac:dyDescent="0.35">
      <c r="A719578" s="1"/>
      <c r="B719578" s="1"/>
      <c r="C719578" s="1"/>
      <c r="D719578" s="1"/>
    </row>
    <row r="719597" spans="1:4" x14ac:dyDescent="0.35">
      <c r="A719597" s="1"/>
      <c r="B719597" s="1"/>
      <c r="C719597" s="1"/>
      <c r="D719597" s="1"/>
    </row>
    <row r="719616" spans="1:4" x14ac:dyDescent="0.35">
      <c r="A719616" s="1"/>
      <c r="B719616" s="1"/>
      <c r="C719616" s="1"/>
      <c r="D719616" s="1"/>
    </row>
    <row r="719635" spans="1:4" x14ac:dyDescent="0.35">
      <c r="A719635" s="1"/>
      <c r="B719635" s="1"/>
      <c r="C719635" s="1"/>
      <c r="D719635" s="1"/>
    </row>
    <row r="719654" spans="1:4" x14ac:dyDescent="0.35">
      <c r="A719654" s="1"/>
      <c r="B719654" s="1"/>
      <c r="C719654" s="1"/>
      <c r="D719654" s="1"/>
    </row>
    <row r="719673" spans="1:4" x14ac:dyDescent="0.35">
      <c r="A719673" s="1"/>
      <c r="B719673" s="1"/>
      <c r="C719673" s="1"/>
      <c r="D719673" s="1"/>
    </row>
    <row r="719692" spans="1:4" x14ac:dyDescent="0.35">
      <c r="A719692" s="1"/>
      <c r="B719692" s="1"/>
      <c r="C719692" s="1"/>
      <c r="D719692" s="1"/>
    </row>
    <row r="719711" spans="1:4" x14ac:dyDescent="0.35">
      <c r="A719711" s="1"/>
      <c r="B719711" s="1"/>
      <c r="C719711" s="1"/>
      <c r="D719711" s="1"/>
    </row>
    <row r="719730" spans="1:4" x14ac:dyDescent="0.35">
      <c r="A719730" s="1"/>
      <c r="B719730" s="1"/>
      <c r="C719730" s="1"/>
      <c r="D719730" s="1"/>
    </row>
    <row r="719749" spans="1:4" x14ac:dyDescent="0.35">
      <c r="A719749" s="1"/>
      <c r="B719749" s="1"/>
      <c r="C719749" s="1"/>
      <c r="D719749" s="1"/>
    </row>
    <row r="719768" spans="1:4" x14ac:dyDescent="0.35">
      <c r="A719768" s="1"/>
      <c r="B719768" s="1"/>
      <c r="C719768" s="1"/>
      <c r="D719768" s="1"/>
    </row>
    <row r="719787" spans="1:4" x14ac:dyDescent="0.35">
      <c r="A719787" s="1"/>
      <c r="B719787" s="1"/>
      <c r="C719787" s="1"/>
      <c r="D719787" s="1"/>
    </row>
    <row r="719806" spans="1:4" x14ac:dyDescent="0.35">
      <c r="A719806" s="1"/>
      <c r="B719806" s="1"/>
      <c r="C719806" s="1"/>
      <c r="D719806" s="1"/>
    </row>
    <row r="719825" spans="1:4" x14ac:dyDescent="0.35">
      <c r="A719825" s="1"/>
      <c r="B719825" s="1"/>
      <c r="C719825" s="1"/>
      <c r="D719825" s="1"/>
    </row>
    <row r="719844" spans="1:4" x14ac:dyDescent="0.35">
      <c r="A719844" s="1"/>
      <c r="B719844" s="1"/>
      <c r="C719844" s="1"/>
      <c r="D719844" s="1"/>
    </row>
    <row r="719863" spans="1:4" x14ac:dyDescent="0.35">
      <c r="A719863" s="1"/>
      <c r="B719863" s="1"/>
      <c r="C719863" s="1"/>
      <c r="D719863" s="1"/>
    </row>
    <row r="719882" spans="1:4" x14ac:dyDescent="0.35">
      <c r="A719882" s="1"/>
      <c r="B719882" s="1"/>
      <c r="C719882" s="1"/>
      <c r="D719882" s="1"/>
    </row>
    <row r="719901" spans="1:4" x14ac:dyDescent="0.35">
      <c r="A719901" s="1"/>
      <c r="B719901" s="1"/>
      <c r="C719901" s="1"/>
      <c r="D719901" s="1"/>
    </row>
    <row r="719920" spans="1:4" x14ac:dyDescent="0.35">
      <c r="A719920" s="1"/>
      <c r="B719920" s="1"/>
      <c r="C719920" s="1"/>
      <c r="D719920" s="1"/>
    </row>
    <row r="719939" spans="1:4" x14ac:dyDescent="0.35">
      <c r="A719939" s="1"/>
      <c r="B719939" s="1"/>
      <c r="C719939" s="1"/>
      <c r="D719939" s="1"/>
    </row>
    <row r="719958" spans="1:4" x14ac:dyDescent="0.35">
      <c r="A719958" s="1"/>
      <c r="B719958" s="1"/>
      <c r="C719958" s="1"/>
      <c r="D719958" s="1"/>
    </row>
    <row r="719977" spans="1:4" x14ac:dyDescent="0.35">
      <c r="A719977" s="1"/>
      <c r="B719977" s="1"/>
      <c r="C719977" s="1"/>
      <c r="D719977" s="1"/>
    </row>
    <row r="719996" spans="1:4" x14ac:dyDescent="0.35">
      <c r="A719996" s="1"/>
      <c r="B719996" s="1"/>
      <c r="C719996" s="1"/>
      <c r="D719996" s="1"/>
    </row>
    <row r="720015" spans="1:4" x14ac:dyDescent="0.35">
      <c r="A720015" s="1"/>
      <c r="B720015" s="1"/>
      <c r="C720015" s="1"/>
      <c r="D720015" s="1"/>
    </row>
    <row r="720034" spans="1:4" x14ac:dyDescent="0.35">
      <c r="A720034" s="1"/>
      <c r="B720034" s="1"/>
      <c r="C720034" s="1"/>
      <c r="D720034" s="1"/>
    </row>
    <row r="720053" spans="1:4" x14ac:dyDescent="0.35">
      <c r="A720053" s="1"/>
      <c r="B720053" s="1"/>
      <c r="C720053" s="1"/>
      <c r="D720053" s="1"/>
    </row>
    <row r="720072" spans="1:4" x14ac:dyDescent="0.35">
      <c r="A720072" s="1"/>
      <c r="B720072" s="1"/>
      <c r="C720072" s="1"/>
      <c r="D720072" s="1"/>
    </row>
    <row r="720091" spans="1:4" x14ac:dyDescent="0.35">
      <c r="A720091" s="1"/>
      <c r="B720091" s="1"/>
      <c r="C720091" s="1"/>
      <c r="D720091" s="1"/>
    </row>
    <row r="720110" spans="1:4" x14ac:dyDescent="0.35">
      <c r="A720110" s="1"/>
      <c r="B720110" s="1"/>
      <c r="C720110" s="1"/>
      <c r="D720110" s="1"/>
    </row>
    <row r="720129" spans="1:4" x14ac:dyDescent="0.35">
      <c r="A720129" s="1"/>
      <c r="B720129" s="1"/>
      <c r="C720129" s="1"/>
      <c r="D720129" s="1"/>
    </row>
    <row r="720148" spans="1:4" x14ac:dyDescent="0.35">
      <c r="A720148" s="1"/>
      <c r="B720148" s="1"/>
      <c r="C720148" s="1"/>
      <c r="D720148" s="1"/>
    </row>
    <row r="720167" spans="1:4" x14ac:dyDescent="0.35">
      <c r="A720167" s="1"/>
      <c r="B720167" s="1"/>
      <c r="C720167" s="1"/>
      <c r="D720167" s="1"/>
    </row>
    <row r="720186" spans="1:4" x14ac:dyDescent="0.35">
      <c r="A720186" s="1"/>
      <c r="B720186" s="1"/>
      <c r="C720186" s="1"/>
      <c r="D720186" s="1"/>
    </row>
    <row r="720205" spans="1:4" x14ac:dyDescent="0.35">
      <c r="A720205" s="1"/>
      <c r="B720205" s="1"/>
      <c r="C720205" s="1"/>
      <c r="D720205" s="1"/>
    </row>
    <row r="720224" spans="1:4" x14ac:dyDescent="0.35">
      <c r="A720224" s="1"/>
      <c r="B720224" s="1"/>
      <c r="C720224" s="1"/>
      <c r="D720224" s="1"/>
    </row>
    <row r="720243" spans="1:4" x14ac:dyDescent="0.35">
      <c r="A720243" s="1"/>
      <c r="B720243" s="1"/>
      <c r="C720243" s="1"/>
      <c r="D720243" s="1"/>
    </row>
    <row r="720262" spans="1:4" x14ac:dyDescent="0.35">
      <c r="A720262" s="1"/>
      <c r="B720262" s="1"/>
      <c r="C720262" s="1"/>
      <c r="D720262" s="1"/>
    </row>
    <row r="720281" spans="1:4" x14ac:dyDescent="0.35">
      <c r="A720281" s="1"/>
      <c r="B720281" s="1"/>
      <c r="C720281" s="1"/>
      <c r="D720281" s="1"/>
    </row>
    <row r="720300" spans="1:4" x14ac:dyDescent="0.35">
      <c r="A720300" s="1"/>
      <c r="B720300" s="1"/>
      <c r="C720300" s="1"/>
      <c r="D720300" s="1"/>
    </row>
    <row r="720319" spans="1:4" x14ac:dyDescent="0.35">
      <c r="A720319" s="1"/>
      <c r="B720319" s="1"/>
      <c r="C720319" s="1"/>
      <c r="D720319" s="1"/>
    </row>
    <row r="720338" spans="1:4" x14ac:dyDescent="0.35">
      <c r="A720338" s="1"/>
      <c r="B720338" s="1"/>
      <c r="C720338" s="1"/>
      <c r="D720338" s="1"/>
    </row>
    <row r="720357" spans="1:4" x14ac:dyDescent="0.35">
      <c r="A720357" s="1"/>
      <c r="B720357" s="1"/>
      <c r="C720357" s="1"/>
      <c r="D720357" s="1"/>
    </row>
    <row r="720376" spans="1:4" x14ac:dyDescent="0.35">
      <c r="A720376" s="1"/>
      <c r="B720376" s="1"/>
      <c r="C720376" s="1"/>
      <c r="D720376" s="1"/>
    </row>
    <row r="720395" spans="1:4" x14ac:dyDescent="0.35">
      <c r="A720395" s="1"/>
      <c r="B720395" s="1"/>
      <c r="C720395" s="1"/>
      <c r="D720395" s="1"/>
    </row>
    <row r="720414" spans="1:4" x14ac:dyDescent="0.35">
      <c r="A720414" s="1"/>
      <c r="B720414" s="1"/>
      <c r="C720414" s="1"/>
      <c r="D720414" s="1"/>
    </row>
    <row r="720433" spans="1:4" x14ac:dyDescent="0.35">
      <c r="A720433" s="1"/>
      <c r="B720433" s="1"/>
      <c r="C720433" s="1"/>
      <c r="D720433" s="1"/>
    </row>
    <row r="720452" spans="1:4" x14ac:dyDescent="0.35">
      <c r="A720452" s="1"/>
      <c r="B720452" s="1"/>
      <c r="C720452" s="1"/>
      <c r="D720452" s="1"/>
    </row>
    <row r="720471" spans="1:4" x14ac:dyDescent="0.35">
      <c r="A720471" s="1"/>
      <c r="B720471" s="1"/>
      <c r="C720471" s="1"/>
      <c r="D720471" s="1"/>
    </row>
    <row r="720490" spans="1:4" x14ac:dyDescent="0.35">
      <c r="A720490" s="1"/>
      <c r="B720490" s="1"/>
      <c r="C720490" s="1"/>
      <c r="D720490" s="1"/>
    </row>
    <row r="720509" spans="1:4" x14ac:dyDescent="0.35">
      <c r="A720509" s="1"/>
      <c r="B720509" s="1"/>
      <c r="C720509" s="1"/>
      <c r="D720509" s="1"/>
    </row>
    <row r="720528" spans="1:4" x14ac:dyDescent="0.35">
      <c r="A720528" s="1"/>
      <c r="B720528" s="1"/>
      <c r="C720528" s="1"/>
      <c r="D720528" s="1"/>
    </row>
    <row r="720547" spans="1:4" x14ac:dyDescent="0.35">
      <c r="A720547" s="1"/>
      <c r="B720547" s="1"/>
      <c r="C720547" s="1"/>
      <c r="D720547" s="1"/>
    </row>
    <row r="720566" spans="1:4" x14ac:dyDescent="0.35">
      <c r="A720566" s="1"/>
      <c r="B720566" s="1"/>
      <c r="C720566" s="1"/>
      <c r="D720566" s="1"/>
    </row>
    <row r="720585" spans="1:4" x14ac:dyDescent="0.35">
      <c r="A720585" s="1"/>
      <c r="B720585" s="1"/>
      <c r="C720585" s="1"/>
      <c r="D720585" s="1"/>
    </row>
    <row r="720604" spans="1:4" x14ac:dyDescent="0.35">
      <c r="A720604" s="1"/>
      <c r="B720604" s="1"/>
      <c r="C720604" s="1"/>
      <c r="D720604" s="1"/>
    </row>
    <row r="720623" spans="1:4" x14ac:dyDescent="0.35">
      <c r="A720623" s="1"/>
      <c r="B720623" s="1"/>
      <c r="C720623" s="1"/>
      <c r="D720623" s="1"/>
    </row>
    <row r="720642" spans="1:4" x14ac:dyDescent="0.35">
      <c r="A720642" s="1"/>
      <c r="B720642" s="1"/>
      <c r="C720642" s="1"/>
      <c r="D720642" s="1"/>
    </row>
    <row r="720661" spans="1:4" x14ac:dyDescent="0.35">
      <c r="A720661" s="1"/>
      <c r="B720661" s="1"/>
      <c r="C720661" s="1"/>
      <c r="D720661" s="1"/>
    </row>
    <row r="720680" spans="1:4" x14ac:dyDescent="0.35">
      <c r="A720680" s="1"/>
      <c r="B720680" s="1"/>
      <c r="C720680" s="1"/>
      <c r="D720680" s="1"/>
    </row>
    <row r="720699" spans="1:4" x14ac:dyDescent="0.35">
      <c r="A720699" s="1"/>
      <c r="B720699" s="1"/>
      <c r="C720699" s="1"/>
      <c r="D720699" s="1"/>
    </row>
    <row r="720718" spans="1:4" x14ac:dyDescent="0.35">
      <c r="A720718" s="1"/>
      <c r="B720718" s="1"/>
      <c r="C720718" s="1"/>
      <c r="D720718" s="1"/>
    </row>
    <row r="720737" spans="1:4" x14ac:dyDescent="0.35">
      <c r="A720737" s="1"/>
      <c r="B720737" s="1"/>
      <c r="C720737" s="1"/>
      <c r="D720737" s="1"/>
    </row>
    <row r="720756" spans="1:4" x14ac:dyDescent="0.35">
      <c r="A720756" s="1"/>
      <c r="B720756" s="1"/>
      <c r="C720756" s="1"/>
      <c r="D720756" s="1"/>
    </row>
    <row r="720775" spans="1:4" x14ac:dyDescent="0.35">
      <c r="A720775" s="1"/>
      <c r="B720775" s="1"/>
      <c r="C720775" s="1"/>
      <c r="D720775" s="1"/>
    </row>
    <row r="720794" spans="1:4" x14ac:dyDescent="0.35">
      <c r="A720794" s="1"/>
      <c r="B720794" s="1"/>
      <c r="C720794" s="1"/>
      <c r="D720794" s="1"/>
    </row>
    <row r="720813" spans="1:4" x14ac:dyDescent="0.35">
      <c r="A720813" s="1"/>
      <c r="B720813" s="1"/>
      <c r="C720813" s="1"/>
      <c r="D720813" s="1"/>
    </row>
    <row r="720832" spans="1:4" x14ac:dyDescent="0.35">
      <c r="A720832" s="1"/>
      <c r="B720832" s="1"/>
      <c r="C720832" s="1"/>
      <c r="D720832" s="1"/>
    </row>
    <row r="720851" spans="1:4" x14ac:dyDescent="0.35">
      <c r="A720851" s="1"/>
      <c r="B720851" s="1"/>
      <c r="C720851" s="1"/>
      <c r="D720851" s="1"/>
    </row>
    <row r="720870" spans="1:4" x14ac:dyDescent="0.35">
      <c r="A720870" s="1"/>
      <c r="B720870" s="1"/>
      <c r="C720870" s="1"/>
      <c r="D720870" s="1"/>
    </row>
    <row r="720889" spans="1:4" x14ac:dyDescent="0.35">
      <c r="A720889" s="1"/>
      <c r="B720889" s="1"/>
      <c r="C720889" s="1"/>
      <c r="D720889" s="1"/>
    </row>
    <row r="720908" spans="1:4" x14ac:dyDescent="0.35">
      <c r="A720908" s="1"/>
      <c r="B720908" s="1"/>
      <c r="C720908" s="1"/>
      <c r="D720908" s="1"/>
    </row>
    <row r="720927" spans="1:4" x14ac:dyDescent="0.35">
      <c r="A720927" s="1"/>
      <c r="B720927" s="1"/>
      <c r="C720927" s="1"/>
      <c r="D720927" s="1"/>
    </row>
    <row r="720946" spans="1:4" x14ac:dyDescent="0.35">
      <c r="A720946" s="1"/>
      <c r="B720946" s="1"/>
      <c r="C720946" s="1"/>
      <c r="D720946" s="1"/>
    </row>
    <row r="720965" spans="1:4" x14ac:dyDescent="0.35">
      <c r="A720965" s="1"/>
      <c r="B720965" s="1"/>
      <c r="C720965" s="1"/>
      <c r="D720965" s="1"/>
    </row>
    <row r="720984" spans="1:4" x14ac:dyDescent="0.35">
      <c r="A720984" s="1"/>
      <c r="B720984" s="1"/>
      <c r="C720984" s="1"/>
      <c r="D720984" s="1"/>
    </row>
    <row r="721003" spans="1:4" x14ac:dyDescent="0.35">
      <c r="A721003" s="1"/>
      <c r="B721003" s="1"/>
      <c r="C721003" s="1"/>
      <c r="D721003" s="1"/>
    </row>
    <row r="721022" spans="1:4" x14ac:dyDescent="0.35">
      <c r="A721022" s="1"/>
      <c r="B721022" s="1"/>
      <c r="C721022" s="1"/>
      <c r="D721022" s="1"/>
    </row>
    <row r="721041" spans="1:4" x14ac:dyDescent="0.35">
      <c r="A721041" s="1"/>
      <c r="B721041" s="1"/>
      <c r="C721041" s="1"/>
      <c r="D721041" s="1"/>
    </row>
    <row r="721060" spans="1:4" x14ac:dyDescent="0.35">
      <c r="A721060" s="1"/>
      <c r="B721060" s="1"/>
      <c r="C721060" s="1"/>
      <c r="D721060" s="1"/>
    </row>
    <row r="721079" spans="1:4" x14ac:dyDescent="0.35">
      <c r="A721079" s="1"/>
      <c r="B721079" s="1"/>
      <c r="C721079" s="1"/>
      <c r="D721079" s="1"/>
    </row>
    <row r="721098" spans="1:4" x14ac:dyDescent="0.35">
      <c r="A721098" s="1"/>
      <c r="B721098" s="1"/>
      <c r="C721098" s="1"/>
      <c r="D721098" s="1"/>
    </row>
    <row r="721117" spans="1:4" x14ac:dyDescent="0.35">
      <c r="A721117" s="1"/>
      <c r="B721117" s="1"/>
      <c r="C721117" s="1"/>
      <c r="D721117" s="1"/>
    </row>
    <row r="721136" spans="1:4" x14ac:dyDescent="0.35">
      <c r="A721136" s="1"/>
      <c r="B721136" s="1"/>
      <c r="C721136" s="1"/>
      <c r="D721136" s="1"/>
    </row>
    <row r="721155" spans="1:4" x14ac:dyDescent="0.35">
      <c r="A721155" s="1"/>
      <c r="B721155" s="1"/>
      <c r="C721155" s="1"/>
      <c r="D721155" s="1"/>
    </row>
    <row r="721174" spans="1:4" x14ac:dyDescent="0.35">
      <c r="A721174" s="1"/>
      <c r="B721174" s="1"/>
      <c r="C721174" s="1"/>
      <c r="D721174" s="1"/>
    </row>
    <row r="721193" spans="1:4" x14ac:dyDescent="0.35">
      <c r="A721193" s="1"/>
      <c r="B721193" s="1"/>
      <c r="C721193" s="1"/>
      <c r="D721193" s="1"/>
    </row>
    <row r="721212" spans="1:4" x14ac:dyDescent="0.35">
      <c r="A721212" s="1"/>
      <c r="B721212" s="1"/>
      <c r="C721212" s="1"/>
      <c r="D721212" s="1"/>
    </row>
    <row r="721231" spans="1:4" x14ac:dyDescent="0.35">
      <c r="A721231" s="1"/>
      <c r="B721231" s="1"/>
      <c r="C721231" s="1"/>
      <c r="D721231" s="1"/>
    </row>
    <row r="721250" spans="1:4" x14ac:dyDescent="0.35">
      <c r="A721250" s="1"/>
      <c r="B721250" s="1"/>
      <c r="C721250" s="1"/>
      <c r="D721250" s="1"/>
    </row>
    <row r="721269" spans="1:4" x14ac:dyDescent="0.35">
      <c r="A721269" s="1"/>
      <c r="B721269" s="1"/>
      <c r="C721269" s="1"/>
      <c r="D721269" s="1"/>
    </row>
    <row r="721288" spans="1:4" x14ac:dyDescent="0.35">
      <c r="A721288" s="1"/>
      <c r="B721288" s="1"/>
      <c r="C721288" s="1"/>
      <c r="D721288" s="1"/>
    </row>
    <row r="721307" spans="1:4" x14ac:dyDescent="0.35">
      <c r="A721307" s="1"/>
      <c r="B721307" s="1"/>
      <c r="C721307" s="1"/>
      <c r="D721307" s="1"/>
    </row>
    <row r="721326" spans="1:4" x14ac:dyDescent="0.35">
      <c r="A721326" s="1"/>
      <c r="B721326" s="1"/>
      <c r="C721326" s="1"/>
      <c r="D721326" s="1"/>
    </row>
    <row r="721345" spans="1:4" x14ac:dyDescent="0.35">
      <c r="A721345" s="1"/>
      <c r="B721345" s="1"/>
      <c r="C721345" s="1"/>
      <c r="D721345" s="1"/>
    </row>
    <row r="721364" spans="1:4" x14ac:dyDescent="0.35">
      <c r="A721364" s="1"/>
      <c r="B721364" s="1"/>
      <c r="C721364" s="1"/>
      <c r="D721364" s="1"/>
    </row>
    <row r="721383" spans="1:4" x14ac:dyDescent="0.35">
      <c r="A721383" s="1"/>
      <c r="B721383" s="1"/>
      <c r="C721383" s="1"/>
      <c r="D721383" s="1"/>
    </row>
    <row r="721402" spans="1:4" x14ac:dyDescent="0.35">
      <c r="A721402" s="1"/>
      <c r="B721402" s="1"/>
      <c r="C721402" s="1"/>
      <c r="D721402" s="1"/>
    </row>
    <row r="721421" spans="1:4" x14ac:dyDescent="0.35">
      <c r="A721421" s="1"/>
      <c r="B721421" s="1"/>
      <c r="C721421" s="1"/>
      <c r="D721421" s="1"/>
    </row>
    <row r="721440" spans="1:4" x14ac:dyDescent="0.35">
      <c r="A721440" s="1"/>
      <c r="B721440" s="1"/>
      <c r="C721440" s="1"/>
      <c r="D721440" s="1"/>
    </row>
    <row r="721459" spans="1:4" x14ac:dyDescent="0.35">
      <c r="A721459" s="1"/>
      <c r="B721459" s="1"/>
      <c r="C721459" s="1"/>
      <c r="D721459" s="1"/>
    </row>
    <row r="721478" spans="1:4" x14ac:dyDescent="0.35">
      <c r="A721478" s="1"/>
      <c r="B721478" s="1"/>
      <c r="C721478" s="1"/>
      <c r="D721478" s="1"/>
    </row>
    <row r="721497" spans="1:4" x14ac:dyDescent="0.35">
      <c r="A721497" s="1"/>
      <c r="B721497" s="1"/>
      <c r="C721497" s="1"/>
      <c r="D721497" s="1"/>
    </row>
    <row r="721516" spans="1:4" x14ac:dyDescent="0.35">
      <c r="A721516" s="1"/>
      <c r="B721516" s="1"/>
      <c r="C721516" s="1"/>
      <c r="D721516" s="1"/>
    </row>
    <row r="721535" spans="1:4" x14ac:dyDescent="0.35">
      <c r="A721535" s="1"/>
      <c r="B721535" s="1"/>
      <c r="C721535" s="1"/>
      <c r="D721535" s="1"/>
    </row>
    <row r="721554" spans="1:4" x14ac:dyDescent="0.35">
      <c r="A721554" s="1"/>
      <c r="B721554" s="1"/>
      <c r="C721554" s="1"/>
      <c r="D721554" s="1"/>
    </row>
    <row r="721573" spans="1:4" x14ac:dyDescent="0.35">
      <c r="A721573" s="1"/>
      <c r="B721573" s="1"/>
      <c r="C721573" s="1"/>
      <c r="D721573" s="1"/>
    </row>
    <row r="721592" spans="1:4" x14ac:dyDescent="0.35">
      <c r="A721592" s="1"/>
      <c r="B721592" s="1"/>
      <c r="C721592" s="1"/>
      <c r="D721592" s="1"/>
    </row>
    <row r="721611" spans="1:4" x14ac:dyDescent="0.35">
      <c r="A721611" s="1"/>
      <c r="B721611" s="1"/>
      <c r="C721611" s="1"/>
      <c r="D721611" s="1"/>
    </row>
    <row r="721630" spans="1:4" x14ac:dyDescent="0.35">
      <c r="A721630" s="1"/>
      <c r="B721630" s="1"/>
      <c r="C721630" s="1"/>
      <c r="D721630" s="1"/>
    </row>
    <row r="721649" spans="1:4" x14ac:dyDescent="0.35">
      <c r="A721649" s="1"/>
      <c r="B721649" s="1"/>
      <c r="C721649" s="1"/>
      <c r="D721649" s="1"/>
    </row>
    <row r="721668" spans="1:4" x14ac:dyDescent="0.35">
      <c r="A721668" s="1"/>
      <c r="B721668" s="1"/>
      <c r="C721668" s="1"/>
      <c r="D721668" s="1"/>
    </row>
    <row r="721687" spans="1:4" x14ac:dyDescent="0.35">
      <c r="A721687" s="1"/>
      <c r="B721687" s="1"/>
      <c r="C721687" s="1"/>
      <c r="D721687" s="1"/>
    </row>
    <row r="721706" spans="1:4" x14ac:dyDescent="0.35">
      <c r="A721706" s="1"/>
      <c r="B721706" s="1"/>
      <c r="C721706" s="1"/>
      <c r="D721706" s="1"/>
    </row>
    <row r="721725" spans="1:4" x14ac:dyDescent="0.35">
      <c r="A721725" s="1"/>
      <c r="B721725" s="1"/>
      <c r="C721725" s="1"/>
      <c r="D721725" s="1"/>
    </row>
    <row r="721744" spans="1:4" x14ac:dyDescent="0.35">
      <c r="A721744" s="1"/>
      <c r="B721744" s="1"/>
      <c r="C721744" s="1"/>
      <c r="D721744" s="1"/>
    </row>
    <row r="721763" spans="1:4" x14ac:dyDescent="0.35">
      <c r="A721763" s="1"/>
      <c r="B721763" s="1"/>
      <c r="C721763" s="1"/>
      <c r="D721763" s="1"/>
    </row>
    <row r="721782" spans="1:4" x14ac:dyDescent="0.35">
      <c r="A721782" s="1"/>
      <c r="B721782" s="1"/>
      <c r="C721782" s="1"/>
      <c r="D721782" s="1"/>
    </row>
    <row r="721801" spans="1:4" x14ac:dyDescent="0.35">
      <c r="A721801" s="1"/>
      <c r="B721801" s="1"/>
      <c r="C721801" s="1"/>
      <c r="D721801" s="1"/>
    </row>
    <row r="721820" spans="1:4" x14ac:dyDescent="0.35">
      <c r="A721820" s="1"/>
      <c r="B721820" s="1"/>
      <c r="C721820" s="1"/>
      <c r="D721820" s="1"/>
    </row>
    <row r="721839" spans="1:4" x14ac:dyDescent="0.35">
      <c r="A721839" s="1"/>
      <c r="B721839" s="1"/>
      <c r="C721839" s="1"/>
      <c r="D721839" s="1"/>
    </row>
    <row r="721858" spans="1:4" x14ac:dyDescent="0.35">
      <c r="A721858" s="1"/>
      <c r="B721858" s="1"/>
      <c r="C721858" s="1"/>
      <c r="D721858" s="1"/>
    </row>
    <row r="721877" spans="1:4" x14ac:dyDescent="0.35">
      <c r="A721877" s="1"/>
      <c r="B721877" s="1"/>
      <c r="C721877" s="1"/>
      <c r="D721877" s="1"/>
    </row>
    <row r="721896" spans="1:4" x14ac:dyDescent="0.35">
      <c r="A721896" s="1"/>
      <c r="B721896" s="1"/>
      <c r="C721896" s="1"/>
      <c r="D721896" s="1"/>
    </row>
    <row r="721915" spans="1:4" x14ac:dyDescent="0.35">
      <c r="A721915" s="1"/>
      <c r="B721915" s="1"/>
      <c r="C721915" s="1"/>
      <c r="D721915" s="1"/>
    </row>
    <row r="721934" spans="1:4" x14ac:dyDescent="0.35">
      <c r="A721934" s="1"/>
      <c r="B721934" s="1"/>
      <c r="C721934" s="1"/>
      <c r="D721934" s="1"/>
    </row>
    <row r="721953" spans="1:4" x14ac:dyDescent="0.35">
      <c r="A721953" s="1"/>
      <c r="B721953" s="1"/>
      <c r="C721953" s="1"/>
      <c r="D721953" s="1"/>
    </row>
    <row r="721972" spans="1:4" x14ac:dyDescent="0.35">
      <c r="A721972" s="1"/>
      <c r="B721972" s="1"/>
      <c r="C721972" s="1"/>
      <c r="D721972" s="1"/>
    </row>
    <row r="721991" spans="1:4" x14ac:dyDescent="0.35">
      <c r="A721991" s="1"/>
      <c r="B721991" s="1"/>
      <c r="C721991" s="1"/>
      <c r="D721991" s="1"/>
    </row>
    <row r="722010" spans="1:4" x14ac:dyDescent="0.35">
      <c r="A722010" s="1"/>
      <c r="B722010" s="1"/>
      <c r="C722010" s="1"/>
      <c r="D722010" s="1"/>
    </row>
    <row r="722029" spans="1:4" x14ac:dyDescent="0.35">
      <c r="A722029" s="1"/>
      <c r="B722029" s="1"/>
      <c r="C722029" s="1"/>
      <c r="D722029" s="1"/>
    </row>
    <row r="722048" spans="1:4" x14ac:dyDescent="0.35">
      <c r="A722048" s="1"/>
      <c r="B722048" s="1"/>
      <c r="C722048" s="1"/>
      <c r="D722048" s="1"/>
    </row>
    <row r="722067" spans="1:4" x14ac:dyDescent="0.35">
      <c r="A722067" s="1"/>
      <c r="B722067" s="1"/>
      <c r="C722067" s="1"/>
      <c r="D722067" s="1"/>
    </row>
    <row r="722086" spans="1:4" x14ac:dyDescent="0.35">
      <c r="A722086" s="1"/>
      <c r="B722086" s="1"/>
      <c r="C722086" s="1"/>
      <c r="D722086" s="1"/>
    </row>
    <row r="722105" spans="1:4" x14ac:dyDescent="0.35">
      <c r="A722105" s="1"/>
      <c r="B722105" s="1"/>
      <c r="C722105" s="1"/>
      <c r="D722105" s="1"/>
    </row>
    <row r="722124" spans="1:4" x14ac:dyDescent="0.35">
      <c r="A722124" s="1"/>
      <c r="B722124" s="1"/>
      <c r="C722124" s="1"/>
      <c r="D722124" s="1"/>
    </row>
    <row r="722143" spans="1:4" x14ac:dyDescent="0.35">
      <c r="A722143" s="1"/>
      <c r="B722143" s="1"/>
      <c r="C722143" s="1"/>
      <c r="D722143" s="1"/>
    </row>
    <row r="722162" spans="1:4" x14ac:dyDescent="0.35">
      <c r="A722162" s="1"/>
      <c r="B722162" s="1"/>
      <c r="C722162" s="1"/>
      <c r="D722162" s="1"/>
    </row>
    <row r="722181" spans="1:4" x14ac:dyDescent="0.35">
      <c r="A722181" s="1"/>
      <c r="B722181" s="1"/>
      <c r="C722181" s="1"/>
      <c r="D722181" s="1"/>
    </row>
    <row r="722200" spans="1:4" x14ac:dyDescent="0.35">
      <c r="A722200" s="1"/>
      <c r="B722200" s="1"/>
      <c r="C722200" s="1"/>
      <c r="D722200" s="1"/>
    </row>
    <row r="722219" spans="1:4" x14ac:dyDescent="0.35">
      <c r="A722219" s="1"/>
      <c r="B722219" s="1"/>
      <c r="C722219" s="1"/>
      <c r="D722219" s="1"/>
    </row>
    <row r="722238" spans="1:4" x14ac:dyDescent="0.35">
      <c r="A722238" s="1"/>
      <c r="B722238" s="1"/>
      <c r="C722238" s="1"/>
      <c r="D722238" s="1"/>
    </row>
    <row r="722257" spans="1:4" x14ac:dyDescent="0.35">
      <c r="A722257" s="1"/>
      <c r="B722257" s="1"/>
      <c r="C722257" s="1"/>
      <c r="D722257" s="1"/>
    </row>
    <row r="722276" spans="1:4" x14ac:dyDescent="0.35">
      <c r="A722276" s="1"/>
      <c r="B722276" s="1"/>
      <c r="C722276" s="1"/>
      <c r="D722276" s="1"/>
    </row>
    <row r="722295" spans="1:4" x14ac:dyDescent="0.35">
      <c r="A722295" s="1"/>
      <c r="B722295" s="1"/>
      <c r="C722295" s="1"/>
      <c r="D722295" s="1"/>
    </row>
    <row r="722314" spans="1:4" x14ac:dyDescent="0.35">
      <c r="A722314" s="1"/>
      <c r="B722314" s="1"/>
      <c r="C722314" s="1"/>
      <c r="D722314" s="1"/>
    </row>
    <row r="722333" spans="1:4" x14ac:dyDescent="0.35">
      <c r="A722333" s="1"/>
      <c r="B722333" s="1"/>
      <c r="C722333" s="1"/>
      <c r="D722333" s="1"/>
    </row>
    <row r="722352" spans="1:4" x14ac:dyDescent="0.35">
      <c r="A722352" s="1"/>
      <c r="B722352" s="1"/>
      <c r="C722352" s="1"/>
      <c r="D722352" s="1"/>
    </row>
    <row r="722371" spans="1:4" x14ac:dyDescent="0.35">
      <c r="A722371" s="1"/>
      <c r="B722371" s="1"/>
      <c r="C722371" s="1"/>
      <c r="D722371" s="1"/>
    </row>
    <row r="722390" spans="1:4" x14ac:dyDescent="0.35">
      <c r="A722390" s="1"/>
      <c r="B722390" s="1"/>
      <c r="C722390" s="1"/>
      <c r="D722390" s="1"/>
    </row>
    <row r="722409" spans="1:4" x14ac:dyDescent="0.35">
      <c r="A722409" s="1"/>
      <c r="B722409" s="1"/>
      <c r="C722409" s="1"/>
      <c r="D722409" s="1"/>
    </row>
    <row r="722428" spans="1:4" x14ac:dyDescent="0.35">
      <c r="A722428" s="1"/>
      <c r="B722428" s="1"/>
      <c r="C722428" s="1"/>
      <c r="D722428" s="1"/>
    </row>
    <row r="722447" spans="1:4" x14ac:dyDescent="0.35">
      <c r="A722447" s="1"/>
      <c r="B722447" s="1"/>
      <c r="C722447" s="1"/>
      <c r="D722447" s="1"/>
    </row>
    <row r="722466" spans="1:4" x14ac:dyDescent="0.35">
      <c r="A722466" s="1"/>
      <c r="B722466" s="1"/>
      <c r="C722466" s="1"/>
      <c r="D722466" s="1"/>
    </row>
    <row r="722485" spans="1:4" x14ac:dyDescent="0.35">
      <c r="A722485" s="1"/>
      <c r="B722485" s="1"/>
      <c r="C722485" s="1"/>
      <c r="D722485" s="1"/>
    </row>
    <row r="722504" spans="1:4" x14ac:dyDescent="0.35">
      <c r="A722504" s="1"/>
      <c r="B722504" s="1"/>
      <c r="C722504" s="1"/>
      <c r="D722504" s="1"/>
    </row>
    <row r="722523" spans="1:4" x14ac:dyDescent="0.35">
      <c r="A722523" s="1"/>
      <c r="B722523" s="1"/>
      <c r="C722523" s="1"/>
      <c r="D722523" s="1"/>
    </row>
    <row r="722542" spans="1:4" x14ac:dyDescent="0.35">
      <c r="A722542" s="1"/>
      <c r="B722542" s="1"/>
      <c r="C722542" s="1"/>
      <c r="D722542" s="1"/>
    </row>
    <row r="722561" spans="1:4" x14ac:dyDescent="0.35">
      <c r="A722561" s="1"/>
      <c r="B722561" s="1"/>
      <c r="C722561" s="1"/>
      <c r="D722561" s="1"/>
    </row>
    <row r="722580" spans="1:4" x14ac:dyDescent="0.35">
      <c r="A722580" s="1"/>
      <c r="B722580" s="1"/>
      <c r="C722580" s="1"/>
      <c r="D722580" s="1"/>
    </row>
    <row r="722599" spans="1:4" x14ac:dyDescent="0.35">
      <c r="A722599" s="1"/>
      <c r="B722599" s="1"/>
      <c r="C722599" s="1"/>
      <c r="D722599" s="1"/>
    </row>
    <row r="722618" spans="1:4" x14ac:dyDescent="0.35">
      <c r="A722618" s="1"/>
      <c r="B722618" s="1"/>
      <c r="C722618" s="1"/>
      <c r="D722618" s="1"/>
    </row>
    <row r="722637" spans="1:4" x14ac:dyDescent="0.35">
      <c r="A722637" s="1"/>
      <c r="B722637" s="1"/>
      <c r="C722637" s="1"/>
      <c r="D722637" s="1"/>
    </row>
    <row r="722656" spans="1:4" x14ac:dyDescent="0.35">
      <c r="A722656" s="1"/>
      <c r="B722656" s="1"/>
      <c r="C722656" s="1"/>
      <c r="D722656" s="1"/>
    </row>
    <row r="722675" spans="1:4" x14ac:dyDescent="0.35">
      <c r="A722675" s="1"/>
      <c r="B722675" s="1"/>
      <c r="C722675" s="1"/>
      <c r="D722675" s="1"/>
    </row>
    <row r="722694" spans="1:4" x14ac:dyDescent="0.35">
      <c r="A722694" s="1"/>
      <c r="B722694" s="1"/>
      <c r="C722694" s="1"/>
      <c r="D722694" s="1"/>
    </row>
    <row r="722713" spans="1:4" x14ac:dyDescent="0.35">
      <c r="A722713" s="1"/>
      <c r="B722713" s="1"/>
      <c r="C722713" s="1"/>
      <c r="D722713" s="1"/>
    </row>
    <row r="722732" spans="1:4" x14ac:dyDescent="0.35">
      <c r="A722732" s="1"/>
      <c r="B722732" s="1"/>
      <c r="C722732" s="1"/>
      <c r="D722732" s="1"/>
    </row>
    <row r="722751" spans="1:4" x14ac:dyDescent="0.35">
      <c r="A722751" s="1"/>
      <c r="B722751" s="1"/>
      <c r="C722751" s="1"/>
      <c r="D722751" s="1"/>
    </row>
    <row r="722770" spans="1:4" x14ac:dyDescent="0.35">
      <c r="A722770" s="1"/>
      <c r="B722770" s="1"/>
      <c r="C722770" s="1"/>
      <c r="D722770" s="1"/>
    </row>
    <row r="722789" spans="1:4" x14ac:dyDescent="0.35">
      <c r="A722789" s="1"/>
      <c r="B722789" s="1"/>
      <c r="C722789" s="1"/>
      <c r="D722789" s="1"/>
    </row>
    <row r="722808" spans="1:4" x14ac:dyDescent="0.35">
      <c r="A722808" s="1"/>
      <c r="B722808" s="1"/>
      <c r="C722808" s="1"/>
      <c r="D722808" s="1"/>
    </row>
    <row r="722827" spans="1:4" x14ac:dyDescent="0.35">
      <c r="A722827" s="1"/>
      <c r="B722827" s="1"/>
      <c r="C722827" s="1"/>
      <c r="D722827" s="1"/>
    </row>
    <row r="722846" spans="1:4" x14ac:dyDescent="0.35">
      <c r="A722846" s="1"/>
      <c r="B722846" s="1"/>
      <c r="C722846" s="1"/>
      <c r="D722846" s="1"/>
    </row>
    <row r="722865" spans="1:4" x14ac:dyDescent="0.35">
      <c r="A722865" s="1"/>
      <c r="B722865" s="1"/>
      <c r="C722865" s="1"/>
      <c r="D722865" s="1"/>
    </row>
    <row r="722884" spans="1:4" x14ac:dyDescent="0.35">
      <c r="A722884" s="1"/>
      <c r="B722884" s="1"/>
      <c r="C722884" s="1"/>
      <c r="D722884" s="1"/>
    </row>
    <row r="722903" spans="1:4" x14ac:dyDescent="0.35">
      <c r="A722903" s="1"/>
      <c r="B722903" s="1"/>
      <c r="C722903" s="1"/>
      <c r="D722903" s="1"/>
    </row>
    <row r="722922" spans="1:4" x14ac:dyDescent="0.35">
      <c r="A722922" s="1"/>
      <c r="B722922" s="1"/>
      <c r="C722922" s="1"/>
      <c r="D722922" s="1"/>
    </row>
    <row r="722941" spans="1:4" x14ac:dyDescent="0.35">
      <c r="A722941" s="1"/>
      <c r="B722941" s="1"/>
      <c r="C722941" s="1"/>
      <c r="D722941" s="1"/>
    </row>
    <row r="722960" spans="1:4" x14ac:dyDescent="0.35">
      <c r="A722960" s="1"/>
      <c r="B722960" s="1"/>
      <c r="C722960" s="1"/>
      <c r="D722960" s="1"/>
    </row>
    <row r="722979" spans="1:4" x14ac:dyDescent="0.35">
      <c r="A722979" s="1"/>
      <c r="B722979" s="1"/>
      <c r="C722979" s="1"/>
      <c r="D722979" s="1"/>
    </row>
    <row r="722998" spans="1:4" x14ac:dyDescent="0.35">
      <c r="A722998" s="1"/>
      <c r="B722998" s="1"/>
      <c r="C722998" s="1"/>
      <c r="D722998" s="1"/>
    </row>
    <row r="723017" spans="1:4" x14ac:dyDescent="0.35">
      <c r="A723017" s="1"/>
      <c r="B723017" s="1"/>
      <c r="C723017" s="1"/>
      <c r="D723017" s="1"/>
    </row>
    <row r="723036" spans="1:4" x14ac:dyDescent="0.35">
      <c r="A723036" s="1"/>
      <c r="B723036" s="1"/>
      <c r="C723036" s="1"/>
      <c r="D723036" s="1"/>
    </row>
    <row r="723055" spans="1:4" x14ac:dyDescent="0.35">
      <c r="A723055" s="1"/>
      <c r="B723055" s="1"/>
      <c r="C723055" s="1"/>
      <c r="D723055" s="1"/>
    </row>
    <row r="723074" spans="1:4" x14ac:dyDescent="0.35">
      <c r="A723074" s="1"/>
      <c r="B723074" s="1"/>
      <c r="C723074" s="1"/>
      <c r="D723074" s="1"/>
    </row>
    <row r="723093" spans="1:4" x14ac:dyDescent="0.35">
      <c r="A723093" s="1"/>
      <c r="B723093" s="1"/>
      <c r="C723093" s="1"/>
      <c r="D723093" s="1"/>
    </row>
    <row r="723112" spans="1:4" x14ac:dyDescent="0.35">
      <c r="A723112" s="1"/>
      <c r="B723112" s="1"/>
      <c r="C723112" s="1"/>
      <c r="D723112" s="1"/>
    </row>
    <row r="723131" spans="1:4" x14ac:dyDescent="0.35">
      <c r="A723131" s="1"/>
      <c r="B723131" s="1"/>
      <c r="C723131" s="1"/>
      <c r="D723131" s="1"/>
    </row>
    <row r="723150" spans="1:4" x14ac:dyDescent="0.35">
      <c r="A723150" s="1"/>
      <c r="B723150" s="1"/>
      <c r="C723150" s="1"/>
      <c r="D723150" s="1"/>
    </row>
    <row r="723169" spans="1:4" x14ac:dyDescent="0.35">
      <c r="A723169" s="1"/>
      <c r="B723169" s="1"/>
      <c r="C723169" s="1"/>
      <c r="D723169" s="1"/>
    </row>
    <row r="723188" spans="1:4" x14ac:dyDescent="0.35">
      <c r="A723188" s="1"/>
      <c r="B723188" s="1"/>
      <c r="C723188" s="1"/>
      <c r="D723188" s="1"/>
    </row>
    <row r="723207" spans="1:4" x14ac:dyDescent="0.35">
      <c r="A723207" s="1"/>
      <c r="B723207" s="1"/>
      <c r="C723207" s="1"/>
      <c r="D723207" s="1"/>
    </row>
    <row r="723226" spans="1:4" x14ac:dyDescent="0.35">
      <c r="A723226" s="1"/>
      <c r="B723226" s="1"/>
      <c r="C723226" s="1"/>
      <c r="D723226" s="1"/>
    </row>
    <row r="723245" spans="1:4" x14ac:dyDescent="0.35">
      <c r="A723245" s="1"/>
      <c r="B723245" s="1"/>
      <c r="C723245" s="1"/>
      <c r="D723245" s="1"/>
    </row>
    <row r="723264" spans="1:4" x14ac:dyDescent="0.35">
      <c r="A723264" s="1"/>
      <c r="B723264" s="1"/>
      <c r="C723264" s="1"/>
      <c r="D723264" s="1"/>
    </row>
    <row r="723283" spans="1:4" x14ac:dyDescent="0.35">
      <c r="A723283" s="1"/>
      <c r="B723283" s="1"/>
      <c r="C723283" s="1"/>
      <c r="D723283" s="1"/>
    </row>
    <row r="723302" spans="1:4" x14ac:dyDescent="0.35">
      <c r="A723302" s="1"/>
      <c r="B723302" s="1"/>
      <c r="C723302" s="1"/>
      <c r="D723302" s="1"/>
    </row>
    <row r="723321" spans="1:4" x14ac:dyDescent="0.35">
      <c r="A723321" s="1"/>
      <c r="B723321" s="1"/>
      <c r="C723321" s="1"/>
      <c r="D723321" s="1"/>
    </row>
    <row r="723340" spans="1:4" x14ac:dyDescent="0.35">
      <c r="A723340" s="1"/>
      <c r="B723340" s="1"/>
      <c r="C723340" s="1"/>
      <c r="D723340" s="1"/>
    </row>
    <row r="723359" spans="1:4" x14ac:dyDescent="0.35">
      <c r="A723359" s="1"/>
      <c r="B723359" s="1"/>
      <c r="C723359" s="1"/>
      <c r="D723359" s="1"/>
    </row>
    <row r="723378" spans="1:4" x14ac:dyDescent="0.35">
      <c r="A723378" s="1"/>
      <c r="B723378" s="1"/>
      <c r="C723378" s="1"/>
      <c r="D723378" s="1"/>
    </row>
    <row r="723397" spans="1:4" x14ac:dyDescent="0.35">
      <c r="A723397" s="1"/>
      <c r="B723397" s="1"/>
      <c r="C723397" s="1"/>
      <c r="D723397" s="1"/>
    </row>
    <row r="723416" spans="1:4" x14ac:dyDescent="0.35">
      <c r="A723416" s="1"/>
      <c r="B723416" s="1"/>
      <c r="C723416" s="1"/>
      <c r="D723416" s="1"/>
    </row>
    <row r="723435" spans="1:4" x14ac:dyDescent="0.35">
      <c r="A723435" s="1"/>
      <c r="B723435" s="1"/>
      <c r="C723435" s="1"/>
      <c r="D723435" s="1"/>
    </row>
    <row r="723454" spans="1:4" x14ac:dyDescent="0.35">
      <c r="A723454" s="1"/>
      <c r="B723454" s="1"/>
      <c r="C723454" s="1"/>
      <c r="D723454" s="1"/>
    </row>
    <row r="723473" spans="1:4" x14ac:dyDescent="0.35">
      <c r="A723473" s="1"/>
      <c r="B723473" s="1"/>
      <c r="C723473" s="1"/>
      <c r="D723473" s="1"/>
    </row>
    <row r="723492" spans="1:4" x14ac:dyDescent="0.35">
      <c r="A723492" s="1"/>
      <c r="B723492" s="1"/>
      <c r="C723492" s="1"/>
      <c r="D723492" s="1"/>
    </row>
    <row r="723511" spans="1:4" x14ac:dyDescent="0.35">
      <c r="A723511" s="1"/>
      <c r="B723511" s="1"/>
      <c r="C723511" s="1"/>
      <c r="D723511" s="1"/>
    </row>
    <row r="723530" spans="1:4" x14ac:dyDescent="0.35">
      <c r="A723530" s="1"/>
      <c r="B723530" s="1"/>
      <c r="C723530" s="1"/>
      <c r="D723530" s="1"/>
    </row>
    <row r="723549" spans="1:4" x14ac:dyDescent="0.35">
      <c r="A723549" s="1"/>
      <c r="B723549" s="1"/>
      <c r="C723549" s="1"/>
      <c r="D723549" s="1"/>
    </row>
    <row r="723568" spans="1:4" x14ac:dyDescent="0.35">
      <c r="A723568" s="1"/>
      <c r="B723568" s="1"/>
      <c r="C723568" s="1"/>
      <c r="D723568" s="1"/>
    </row>
    <row r="723587" spans="1:4" x14ac:dyDescent="0.35">
      <c r="A723587" s="1"/>
      <c r="B723587" s="1"/>
      <c r="C723587" s="1"/>
      <c r="D723587" s="1"/>
    </row>
    <row r="723606" spans="1:4" x14ac:dyDescent="0.35">
      <c r="A723606" s="1"/>
      <c r="B723606" s="1"/>
      <c r="C723606" s="1"/>
      <c r="D723606" s="1"/>
    </row>
    <row r="723625" spans="1:4" x14ac:dyDescent="0.35">
      <c r="A723625" s="1"/>
      <c r="B723625" s="1"/>
      <c r="C723625" s="1"/>
      <c r="D723625" s="1"/>
    </row>
    <row r="723644" spans="1:4" x14ac:dyDescent="0.35">
      <c r="A723644" s="1"/>
      <c r="B723644" s="1"/>
      <c r="C723644" s="1"/>
      <c r="D723644" s="1"/>
    </row>
    <row r="723663" spans="1:4" x14ac:dyDescent="0.35">
      <c r="A723663" s="1"/>
      <c r="B723663" s="1"/>
      <c r="C723663" s="1"/>
      <c r="D723663" s="1"/>
    </row>
    <row r="723682" spans="1:4" x14ac:dyDescent="0.35">
      <c r="A723682" s="1"/>
      <c r="B723682" s="1"/>
      <c r="C723682" s="1"/>
      <c r="D723682" s="1"/>
    </row>
    <row r="723701" spans="1:4" x14ac:dyDescent="0.35">
      <c r="A723701" s="1"/>
      <c r="B723701" s="1"/>
      <c r="C723701" s="1"/>
      <c r="D723701" s="1"/>
    </row>
    <row r="723720" spans="1:4" x14ac:dyDescent="0.35">
      <c r="A723720" s="1"/>
      <c r="B723720" s="1"/>
      <c r="C723720" s="1"/>
      <c r="D723720" s="1"/>
    </row>
    <row r="723739" spans="1:4" x14ac:dyDescent="0.35">
      <c r="A723739" s="1"/>
      <c r="B723739" s="1"/>
      <c r="C723739" s="1"/>
      <c r="D723739" s="1"/>
    </row>
    <row r="723758" spans="1:4" x14ac:dyDescent="0.35">
      <c r="A723758" s="1"/>
      <c r="B723758" s="1"/>
      <c r="C723758" s="1"/>
      <c r="D723758" s="1"/>
    </row>
    <row r="723777" spans="1:4" x14ac:dyDescent="0.35">
      <c r="A723777" s="1"/>
      <c r="B723777" s="1"/>
      <c r="C723777" s="1"/>
      <c r="D723777" s="1"/>
    </row>
    <row r="723796" spans="1:4" x14ac:dyDescent="0.35">
      <c r="A723796" s="1"/>
      <c r="B723796" s="1"/>
      <c r="C723796" s="1"/>
      <c r="D723796" s="1"/>
    </row>
    <row r="723815" spans="1:4" x14ac:dyDescent="0.35">
      <c r="A723815" s="1"/>
      <c r="B723815" s="1"/>
      <c r="C723815" s="1"/>
      <c r="D723815" s="1"/>
    </row>
    <row r="723834" spans="1:4" x14ac:dyDescent="0.35">
      <c r="A723834" s="1"/>
      <c r="B723834" s="1"/>
      <c r="C723834" s="1"/>
      <c r="D723834" s="1"/>
    </row>
    <row r="723853" spans="1:4" x14ac:dyDescent="0.35">
      <c r="A723853" s="1"/>
      <c r="B723853" s="1"/>
      <c r="C723853" s="1"/>
      <c r="D723853" s="1"/>
    </row>
    <row r="723872" spans="1:4" x14ac:dyDescent="0.35">
      <c r="A723872" s="1"/>
      <c r="B723872" s="1"/>
      <c r="C723872" s="1"/>
      <c r="D723872" s="1"/>
    </row>
    <row r="723891" spans="1:4" x14ac:dyDescent="0.35">
      <c r="A723891" s="1"/>
      <c r="B723891" s="1"/>
      <c r="C723891" s="1"/>
      <c r="D723891" s="1"/>
    </row>
    <row r="723910" spans="1:4" x14ac:dyDescent="0.35">
      <c r="A723910" s="1"/>
      <c r="B723910" s="1"/>
      <c r="C723910" s="1"/>
      <c r="D723910" s="1"/>
    </row>
    <row r="723929" spans="1:4" x14ac:dyDescent="0.35">
      <c r="A723929" s="1"/>
      <c r="B723929" s="1"/>
      <c r="C723929" s="1"/>
      <c r="D723929" s="1"/>
    </row>
    <row r="723948" spans="1:4" x14ac:dyDescent="0.35">
      <c r="A723948" s="1"/>
      <c r="B723948" s="1"/>
      <c r="C723948" s="1"/>
      <c r="D723948" s="1"/>
    </row>
    <row r="723967" spans="1:4" x14ac:dyDescent="0.35">
      <c r="A723967" s="1"/>
      <c r="B723967" s="1"/>
      <c r="C723967" s="1"/>
      <c r="D723967" s="1"/>
    </row>
    <row r="723986" spans="1:4" x14ac:dyDescent="0.35">
      <c r="A723986" s="1"/>
      <c r="B723986" s="1"/>
      <c r="C723986" s="1"/>
      <c r="D723986" s="1"/>
    </row>
    <row r="724005" spans="1:4" x14ac:dyDescent="0.35">
      <c r="A724005" s="1"/>
      <c r="B724005" s="1"/>
      <c r="C724005" s="1"/>
      <c r="D724005" s="1"/>
    </row>
    <row r="724024" spans="1:4" x14ac:dyDescent="0.35">
      <c r="A724024" s="1"/>
      <c r="B724024" s="1"/>
      <c r="C724024" s="1"/>
      <c r="D724024" s="1"/>
    </row>
    <row r="724043" spans="1:4" x14ac:dyDescent="0.35">
      <c r="A724043" s="1"/>
      <c r="B724043" s="1"/>
      <c r="C724043" s="1"/>
      <c r="D724043" s="1"/>
    </row>
    <row r="724062" spans="1:4" x14ac:dyDescent="0.35">
      <c r="A724062" s="1"/>
      <c r="B724062" s="1"/>
      <c r="C724062" s="1"/>
      <c r="D724062" s="1"/>
    </row>
    <row r="724081" spans="1:4" x14ac:dyDescent="0.35">
      <c r="A724081" s="1"/>
      <c r="B724081" s="1"/>
      <c r="C724081" s="1"/>
      <c r="D724081" s="1"/>
    </row>
    <row r="724100" spans="1:4" x14ac:dyDescent="0.35">
      <c r="A724100" s="1"/>
      <c r="B724100" s="1"/>
      <c r="C724100" s="1"/>
      <c r="D724100" s="1"/>
    </row>
    <row r="724119" spans="1:4" x14ac:dyDescent="0.35">
      <c r="A724119" s="1"/>
      <c r="B724119" s="1"/>
      <c r="C724119" s="1"/>
      <c r="D724119" s="1"/>
    </row>
    <row r="724138" spans="1:4" x14ac:dyDescent="0.35">
      <c r="A724138" s="1"/>
      <c r="B724138" s="1"/>
      <c r="C724138" s="1"/>
      <c r="D724138" s="1"/>
    </row>
    <row r="724157" spans="1:4" x14ac:dyDescent="0.35">
      <c r="A724157" s="1"/>
      <c r="B724157" s="1"/>
      <c r="C724157" s="1"/>
      <c r="D724157" s="1"/>
    </row>
    <row r="724176" spans="1:4" x14ac:dyDescent="0.35">
      <c r="A724176" s="1"/>
      <c r="B724176" s="1"/>
      <c r="C724176" s="1"/>
      <c r="D724176" s="1"/>
    </row>
    <row r="724195" spans="1:4" x14ac:dyDescent="0.35">
      <c r="A724195" s="1"/>
      <c r="B724195" s="1"/>
      <c r="C724195" s="1"/>
      <c r="D724195" s="1"/>
    </row>
    <row r="724214" spans="1:4" x14ac:dyDescent="0.35">
      <c r="A724214" s="1"/>
      <c r="B724214" s="1"/>
      <c r="C724214" s="1"/>
      <c r="D724214" s="1"/>
    </row>
    <row r="724233" spans="1:4" x14ac:dyDescent="0.35">
      <c r="A724233" s="1"/>
      <c r="B724233" s="1"/>
      <c r="C724233" s="1"/>
      <c r="D724233" s="1"/>
    </row>
    <row r="724252" spans="1:4" x14ac:dyDescent="0.35">
      <c r="A724252" s="1"/>
      <c r="B724252" s="1"/>
      <c r="C724252" s="1"/>
      <c r="D724252" s="1"/>
    </row>
    <row r="724271" spans="1:4" x14ac:dyDescent="0.35">
      <c r="A724271" s="1"/>
      <c r="B724271" s="1"/>
      <c r="C724271" s="1"/>
      <c r="D724271" s="1"/>
    </row>
    <row r="724290" spans="1:4" x14ac:dyDescent="0.35">
      <c r="A724290" s="1"/>
      <c r="B724290" s="1"/>
      <c r="C724290" s="1"/>
      <c r="D724290" s="1"/>
    </row>
    <row r="724309" spans="1:4" x14ac:dyDescent="0.35">
      <c r="A724309" s="1"/>
      <c r="B724309" s="1"/>
      <c r="C724309" s="1"/>
      <c r="D724309" s="1"/>
    </row>
    <row r="724328" spans="1:4" x14ac:dyDescent="0.35">
      <c r="A724328" s="1"/>
      <c r="B724328" s="1"/>
      <c r="C724328" s="1"/>
      <c r="D724328" s="1"/>
    </row>
    <row r="724347" spans="1:4" x14ac:dyDescent="0.35">
      <c r="A724347" s="1"/>
      <c r="B724347" s="1"/>
      <c r="C724347" s="1"/>
      <c r="D724347" s="1"/>
    </row>
    <row r="724366" spans="1:4" x14ac:dyDescent="0.35">
      <c r="A724366" s="1"/>
      <c r="B724366" s="1"/>
      <c r="C724366" s="1"/>
      <c r="D724366" s="1"/>
    </row>
    <row r="724385" spans="1:4" x14ac:dyDescent="0.35">
      <c r="A724385" s="1"/>
      <c r="B724385" s="1"/>
      <c r="C724385" s="1"/>
      <c r="D724385" s="1"/>
    </row>
    <row r="724404" spans="1:4" x14ac:dyDescent="0.35">
      <c r="A724404" s="1"/>
      <c r="B724404" s="1"/>
      <c r="C724404" s="1"/>
      <c r="D724404" s="1"/>
    </row>
    <row r="724423" spans="1:4" x14ac:dyDescent="0.35">
      <c r="A724423" s="1"/>
      <c r="B724423" s="1"/>
      <c r="C724423" s="1"/>
      <c r="D724423" s="1"/>
    </row>
    <row r="724442" spans="1:4" x14ac:dyDescent="0.35">
      <c r="A724442" s="1"/>
      <c r="B724442" s="1"/>
      <c r="C724442" s="1"/>
      <c r="D724442" s="1"/>
    </row>
    <row r="724461" spans="1:4" x14ac:dyDescent="0.35">
      <c r="A724461" s="1"/>
      <c r="B724461" s="1"/>
      <c r="C724461" s="1"/>
      <c r="D724461" s="1"/>
    </row>
    <row r="724480" spans="1:4" x14ac:dyDescent="0.35">
      <c r="A724480" s="1"/>
      <c r="B724480" s="1"/>
      <c r="C724480" s="1"/>
      <c r="D724480" s="1"/>
    </row>
    <row r="724499" spans="1:4" x14ac:dyDescent="0.35">
      <c r="A724499" s="1"/>
      <c r="B724499" s="1"/>
      <c r="C724499" s="1"/>
      <c r="D724499" s="1"/>
    </row>
    <row r="724518" spans="1:4" x14ac:dyDescent="0.35">
      <c r="A724518" s="1"/>
      <c r="B724518" s="1"/>
      <c r="C724518" s="1"/>
      <c r="D724518" s="1"/>
    </row>
    <row r="724537" spans="1:4" x14ac:dyDescent="0.35">
      <c r="A724537" s="1"/>
      <c r="B724537" s="1"/>
      <c r="C724537" s="1"/>
      <c r="D724537" s="1"/>
    </row>
    <row r="724556" spans="1:4" x14ac:dyDescent="0.35">
      <c r="A724556" s="1"/>
      <c r="B724556" s="1"/>
      <c r="C724556" s="1"/>
      <c r="D724556" s="1"/>
    </row>
    <row r="724575" spans="1:4" x14ac:dyDescent="0.35">
      <c r="A724575" s="1"/>
      <c r="B724575" s="1"/>
      <c r="C724575" s="1"/>
      <c r="D724575" s="1"/>
    </row>
    <row r="724594" spans="1:4" x14ac:dyDescent="0.35">
      <c r="A724594" s="1"/>
      <c r="B724594" s="1"/>
      <c r="C724594" s="1"/>
      <c r="D724594" s="1"/>
    </row>
    <row r="724613" spans="1:4" x14ac:dyDescent="0.35">
      <c r="A724613" s="1"/>
      <c r="B724613" s="1"/>
      <c r="C724613" s="1"/>
      <c r="D724613" s="1"/>
    </row>
    <row r="724632" spans="1:4" x14ac:dyDescent="0.35">
      <c r="A724632" s="1"/>
      <c r="B724632" s="1"/>
      <c r="C724632" s="1"/>
      <c r="D724632" s="1"/>
    </row>
    <row r="724651" spans="1:4" x14ac:dyDescent="0.35">
      <c r="A724651" s="1"/>
      <c r="B724651" s="1"/>
      <c r="C724651" s="1"/>
      <c r="D724651" s="1"/>
    </row>
    <row r="724670" spans="1:4" x14ac:dyDescent="0.35">
      <c r="A724670" s="1"/>
      <c r="B724670" s="1"/>
      <c r="C724670" s="1"/>
      <c r="D724670" s="1"/>
    </row>
    <row r="724689" spans="1:4" x14ac:dyDescent="0.35">
      <c r="A724689" s="1"/>
      <c r="B724689" s="1"/>
      <c r="C724689" s="1"/>
      <c r="D724689" s="1"/>
    </row>
    <row r="724708" spans="1:4" x14ac:dyDescent="0.35">
      <c r="A724708" s="1"/>
      <c r="B724708" s="1"/>
      <c r="C724708" s="1"/>
      <c r="D724708" s="1"/>
    </row>
    <row r="724727" spans="1:4" x14ac:dyDescent="0.35">
      <c r="A724727" s="1"/>
      <c r="B724727" s="1"/>
      <c r="C724727" s="1"/>
      <c r="D724727" s="1"/>
    </row>
    <row r="724746" spans="1:4" x14ac:dyDescent="0.35">
      <c r="A724746" s="1"/>
      <c r="B724746" s="1"/>
      <c r="C724746" s="1"/>
      <c r="D724746" s="1"/>
    </row>
    <row r="724765" spans="1:4" x14ac:dyDescent="0.35">
      <c r="A724765" s="1"/>
      <c r="B724765" s="1"/>
      <c r="C724765" s="1"/>
      <c r="D724765" s="1"/>
    </row>
    <row r="724784" spans="1:4" x14ac:dyDescent="0.35">
      <c r="A724784" s="1"/>
      <c r="B724784" s="1"/>
      <c r="C724784" s="1"/>
      <c r="D724784" s="1"/>
    </row>
    <row r="724803" spans="1:4" x14ac:dyDescent="0.35">
      <c r="A724803" s="1"/>
      <c r="B724803" s="1"/>
      <c r="C724803" s="1"/>
      <c r="D724803" s="1"/>
    </row>
    <row r="724822" spans="1:4" x14ac:dyDescent="0.35">
      <c r="A724822" s="1"/>
      <c r="B724822" s="1"/>
      <c r="C724822" s="1"/>
      <c r="D724822" s="1"/>
    </row>
    <row r="724841" spans="1:4" x14ac:dyDescent="0.35">
      <c r="A724841" s="1"/>
      <c r="B724841" s="1"/>
      <c r="C724841" s="1"/>
      <c r="D724841" s="1"/>
    </row>
    <row r="724860" spans="1:4" x14ac:dyDescent="0.35">
      <c r="A724860" s="1"/>
      <c r="B724860" s="1"/>
      <c r="C724860" s="1"/>
      <c r="D724860" s="1"/>
    </row>
    <row r="724879" spans="1:4" x14ac:dyDescent="0.35">
      <c r="A724879" s="1"/>
      <c r="B724879" s="1"/>
      <c r="C724879" s="1"/>
      <c r="D724879" s="1"/>
    </row>
    <row r="724898" spans="1:4" x14ac:dyDescent="0.35">
      <c r="A724898" s="1"/>
      <c r="B724898" s="1"/>
      <c r="C724898" s="1"/>
      <c r="D724898" s="1"/>
    </row>
    <row r="724917" spans="1:4" x14ac:dyDescent="0.35">
      <c r="A724917" s="1"/>
      <c r="B724917" s="1"/>
      <c r="C724917" s="1"/>
      <c r="D724917" s="1"/>
    </row>
    <row r="724936" spans="1:4" x14ac:dyDescent="0.35">
      <c r="A724936" s="1"/>
      <c r="B724936" s="1"/>
      <c r="C724936" s="1"/>
      <c r="D724936" s="1"/>
    </row>
    <row r="724955" spans="1:4" x14ac:dyDescent="0.35">
      <c r="A724955" s="1"/>
      <c r="B724955" s="1"/>
      <c r="C724955" s="1"/>
      <c r="D724955" s="1"/>
    </row>
    <row r="724974" spans="1:4" x14ac:dyDescent="0.35">
      <c r="A724974" s="1"/>
      <c r="B724974" s="1"/>
      <c r="C724974" s="1"/>
      <c r="D724974" s="1"/>
    </row>
    <row r="724993" spans="1:4" x14ac:dyDescent="0.35">
      <c r="A724993" s="1"/>
      <c r="B724993" s="1"/>
      <c r="C724993" s="1"/>
      <c r="D724993" s="1"/>
    </row>
    <row r="725012" spans="1:4" x14ac:dyDescent="0.35">
      <c r="A725012" s="1"/>
      <c r="B725012" s="1"/>
      <c r="C725012" s="1"/>
      <c r="D725012" s="1"/>
    </row>
    <row r="725031" spans="1:4" x14ac:dyDescent="0.35">
      <c r="A725031" s="1"/>
      <c r="B725031" s="1"/>
      <c r="C725031" s="1"/>
      <c r="D725031" s="1"/>
    </row>
    <row r="725050" spans="1:4" x14ac:dyDescent="0.35">
      <c r="A725050" s="1"/>
      <c r="B725050" s="1"/>
      <c r="C725050" s="1"/>
      <c r="D725050" s="1"/>
    </row>
    <row r="725069" spans="1:4" x14ac:dyDescent="0.35">
      <c r="A725069" s="1"/>
      <c r="B725069" s="1"/>
      <c r="C725069" s="1"/>
      <c r="D725069" s="1"/>
    </row>
    <row r="725088" spans="1:4" x14ac:dyDescent="0.35">
      <c r="A725088" s="1"/>
      <c r="B725088" s="1"/>
      <c r="C725088" s="1"/>
      <c r="D725088" s="1"/>
    </row>
    <row r="725107" spans="1:4" x14ac:dyDescent="0.35">
      <c r="A725107" s="1"/>
      <c r="B725107" s="1"/>
      <c r="C725107" s="1"/>
      <c r="D725107" s="1"/>
    </row>
    <row r="725126" spans="1:4" x14ac:dyDescent="0.35">
      <c r="A725126" s="1"/>
      <c r="B725126" s="1"/>
      <c r="C725126" s="1"/>
      <c r="D725126" s="1"/>
    </row>
    <row r="725145" spans="1:4" x14ac:dyDescent="0.35">
      <c r="A725145" s="1"/>
      <c r="B725145" s="1"/>
      <c r="C725145" s="1"/>
      <c r="D725145" s="1"/>
    </row>
    <row r="725164" spans="1:4" x14ac:dyDescent="0.35">
      <c r="A725164" s="1"/>
      <c r="B725164" s="1"/>
      <c r="C725164" s="1"/>
      <c r="D725164" s="1"/>
    </row>
    <row r="725183" spans="1:4" x14ac:dyDescent="0.35">
      <c r="A725183" s="1"/>
      <c r="B725183" s="1"/>
      <c r="C725183" s="1"/>
      <c r="D725183" s="1"/>
    </row>
    <row r="725202" spans="1:4" x14ac:dyDescent="0.35">
      <c r="A725202" s="1"/>
      <c r="B725202" s="1"/>
      <c r="C725202" s="1"/>
      <c r="D725202" s="1"/>
    </row>
    <row r="725221" spans="1:4" x14ac:dyDescent="0.35">
      <c r="A725221" s="1"/>
      <c r="B725221" s="1"/>
      <c r="C725221" s="1"/>
      <c r="D725221" s="1"/>
    </row>
    <row r="725240" spans="1:4" x14ac:dyDescent="0.35">
      <c r="A725240" s="1"/>
      <c r="B725240" s="1"/>
      <c r="C725240" s="1"/>
      <c r="D725240" s="1"/>
    </row>
    <row r="725259" spans="1:4" x14ac:dyDescent="0.35">
      <c r="A725259" s="1"/>
      <c r="B725259" s="1"/>
      <c r="C725259" s="1"/>
      <c r="D725259" s="1"/>
    </row>
    <row r="725278" spans="1:4" x14ac:dyDescent="0.35">
      <c r="A725278" s="1"/>
      <c r="B725278" s="1"/>
      <c r="C725278" s="1"/>
      <c r="D725278" s="1"/>
    </row>
    <row r="725297" spans="1:4" x14ac:dyDescent="0.35">
      <c r="A725297" s="1"/>
      <c r="B725297" s="1"/>
      <c r="C725297" s="1"/>
      <c r="D725297" s="1"/>
    </row>
    <row r="725316" spans="1:4" x14ac:dyDescent="0.35">
      <c r="A725316" s="1"/>
      <c r="B725316" s="1"/>
      <c r="C725316" s="1"/>
      <c r="D725316" s="1"/>
    </row>
    <row r="725335" spans="1:4" x14ac:dyDescent="0.35">
      <c r="A725335" s="1"/>
      <c r="B725335" s="1"/>
      <c r="C725335" s="1"/>
      <c r="D725335" s="1"/>
    </row>
    <row r="725354" spans="1:4" x14ac:dyDescent="0.35">
      <c r="A725354" s="1"/>
      <c r="B725354" s="1"/>
      <c r="C725354" s="1"/>
      <c r="D725354" s="1"/>
    </row>
    <row r="725373" spans="1:4" x14ac:dyDescent="0.35">
      <c r="A725373" s="1"/>
      <c r="B725373" s="1"/>
      <c r="C725373" s="1"/>
      <c r="D725373" s="1"/>
    </row>
    <row r="725392" spans="1:4" x14ac:dyDescent="0.35">
      <c r="A725392" s="1"/>
      <c r="B725392" s="1"/>
      <c r="C725392" s="1"/>
      <c r="D725392" s="1"/>
    </row>
    <row r="725411" spans="1:4" x14ac:dyDescent="0.35">
      <c r="A725411" s="1"/>
      <c r="B725411" s="1"/>
      <c r="C725411" s="1"/>
      <c r="D725411" s="1"/>
    </row>
    <row r="725430" spans="1:4" x14ac:dyDescent="0.35">
      <c r="A725430" s="1"/>
      <c r="B725430" s="1"/>
      <c r="C725430" s="1"/>
      <c r="D725430" s="1"/>
    </row>
    <row r="725449" spans="1:4" x14ac:dyDescent="0.35">
      <c r="A725449" s="1"/>
      <c r="B725449" s="1"/>
      <c r="C725449" s="1"/>
      <c r="D725449" s="1"/>
    </row>
    <row r="725468" spans="1:4" x14ac:dyDescent="0.35">
      <c r="A725468" s="1"/>
      <c r="B725468" s="1"/>
      <c r="C725468" s="1"/>
      <c r="D725468" s="1"/>
    </row>
    <row r="725487" spans="1:4" x14ac:dyDescent="0.35">
      <c r="A725487" s="1"/>
      <c r="B725487" s="1"/>
      <c r="C725487" s="1"/>
      <c r="D725487" s="1"/>
    </row>
    <row r="725506" spans="1:4" x14ac:dyDescent="0.35">
      <c r="A725506" s="1"/>
      <c r="B725506" s="1"/>
      <c r="C725506" s="1"/>
      <c r="D725506" s="1"/>
    </row>
    <row r="725525" spans="1:4" x14ac:dyDescent="0.35">
      <c r="A725525" s="1"/>
      <c r="B725525" s="1"/>
      <c r="C725525" s="1"/>
      <c r="D725525" s="1"/>
    </row>
    <row r="725544" spans="1:4" x14ac:dyDescent="0.35">
      <c r="A725544" s="1"/>
      <c r="B725544" s="1"/>
      <c r="C725544" s="1"/>
      <c r="D725544" s="1"/>
    </row>
    <row r="725563" spans="1:4" x14ac:dyDescent="0.35">
      <c r="A725563" s="1"/>
      <c r="B725563" s="1"/>
      <c r="C725563" s="1"/>
      <c r="D725563" s="1"/>
    </row>
    <row r="725582" spans="1:4" x14ac:dyDescent="0.35">
      <c r="A725582" s="1"/>
      <c r="B725582" s="1"/>
      <c r="C725582" s="1"/>
      <c r="D725582" s="1"/>
    </row>
    <row r="725601" spans="1:4" x14ac:dyDescent="0.35">
      <c r="A725601" s="1"/>
      <c r="B725601" s="1"/>
      <c r="C725601" s="1"/>
      <c r="D725601" s="1"/>
    </row>
    <row r="725620" spans="1:4" x14ac:dyDescent="0.35">
      <c r="A725620" s="1"/>
      <c r="B725620" s="1"/>
      <c r="C725620" s="1"/>
      <c r="D725620" s="1"/>
    </row>
    <row r="725639" spans="1:4" x14ac:dyDescent="0.35">
      <c r="A725639" s="1"/>
      <c r="B725639" s="1"/>
      <c r="C725639" s="1"/>
      <c r="D725639" s="1"/>
    </row>
    <row r="725658" spans="1:4" x14ac:dyDescent="0.35">
      <c r="A725658" s="1"/>
      <c r="B725658" s="1"/>
      <c r="C725658" s="1"/>
      <c r="D725658" s="1"/>
    </row>
    <row r="725677" spans="1:4" x14ac:dyDescent="0.35">
      <c r="A725677" s="1"/>
      <c r="B725677" s="1"/>
      <c r="C725677" s="1"/>
      <c r="D725677" s="1"/>
    </row>
    <row r="725696" spans="1:4" x14ac:dyDescent="0.35">
      <c r="A725696" s="1"/>
      <c r="B725696" s="1"/>
      <c r="C725696" s="1"/>
      <c r="D725696" s="1"/>
    </row>
    <row r="725715" spans="1:4" x14ac:dyDescent="0.35">
      <c r="A725715" s="1"/>
      <c r="B725715" s="1"/>
      <c r="C725715" s="1"/>
      <c r="D725715" s="1"/>
    </row>
    <row r="725734" spans="1:4" x14ac:dyDescent="0.35">
      <c r="A725734" s="1"/>
      <c r="B725734" s="1"/>
      <c r="C725734" s="1"/>
      <c r="D725734" s="1"/>
    </row>
    <row r="725753" spans="1:4" x14ac:dyDescent="0.35">
      <c r="A725753" s="1"/>
      <c r="B725753" s="1"/>
      <c r="C725753" s="1"/>
      <c r="D725753" s="1"/>
    </row>
    <row r="725772" spans="1:4" x14ac:dyDescent="0.35">
      <c r="A725772" s="1"/>
      <c r="B725772" s="1"/>
      <c r="C725772" s="1"/>
      <c r="D725772" s="1"/>
    </row>
    <row r="725791" spans="1:4" x14ac:dyDescent="0.35">
      <c r="A725791" s="1"/>
      <c r="B725791" s="1"/>
      <c r="C725791" s="1"/>
      <c r="D725791" s="1"/>
    </row>
    <row r="725810" spans="1:4" x14ac:dyDescent="0.35">
      <c r="A725810" s="1"/>
      <c r="B725810" s="1"/>
      <c r="C725810" s="1"/>
      <c r="D725810" s="1"/>
    </row>
    <row r="725829" spans="1:4" x14ac:dyDescent="0.35">
      <c r="A725829" s="1"/>
      <c r="B725829" s="1"/>
      <c r="C725829" s="1"/>
      <c r="D725829" s="1"/>
    </row>
    <row r="725848" spans="1:4" x14ac:dyDescent="0.35">
      <c r="A725848" s="1"/>
      <c r="B725848" s="1"/>
      <c r="C725848" s="1"/>
      <c r="D725848" s="1"/>
    </row>
    <row r="725867" spans="1:4" x14ac:dyDescent="0.35">
      <c r="A725867" s="1"/>
      <c r="B725867" s="1"/>
      <c r="C725867" s="1"/>
      <c r="D725867" s="1"/>
    </row>
    <row r="725886" spans="1:4" x14ac:dyDescent="0.35">
      <c r="A725886" s="1"/>
      <c r="B725886" s="1"/>
      <c r="C725886" s="1"/>
      <c r="D725886" s="1"/>
    </row>
    <row r="725905" spans="1:4" x14ac:dyDescent="0.35">
      <c r="A725905" s="1"/>
      <c r="B725905" s="1"/>
      <c r="C725905" s="1"/>
      <c r="D725905" s="1"/>
    </row>
    <row r="725924" spans="1:4" x14ac:dyDescent="0.35">
      <c r="A725924" s="1"/>
      <c r="B725924" s="1"/>
      <c r="C725924" s="1"/>
      <c r="D725924" s="1"/>
    </row>
    <row r="725943" spans="1:4" x14ac:dyDescent="0.35">
      <c r="A725943" s="1"/>
      <c r="B725943" s="1"/>
      <c r="C725943" s="1"/>
      <c r="D725943" s="1"/>
    </row>
    <row r="725962" spans="1:4" x14ac:dyDescent="0.35">
      <c r="A725962" s="1"/>
      <c r="B725962" s="1"/>
      <c r="C725962" s="1"/>
      <c r="D725962" s="1"/>
    </row>
    <row r="725981" spans="1:4" x14ac:dyDescent="0.35">
      <c r="A725981" s="1"/>
      <c r="B725981" s="1"/>
      <c r="C725981" s="1"/>
      <c r="D725981" s="1"/>
    </row>
    <row r="726000" spans="1:4" x14ac:dyDescent="0.35">
      <c r="A726000" s="1"/>
      <c r="B726000" s="1"/>
      <c r="C726000" s="1"/>
      <c r="D726000" s="1"/>
    </row>
    <row r="726019" spans="1:4" x14ac:dyDescent="0.35">
      <c r="A726019" s="1"/>
      <c r="B726019" s="1"/>
      <c r="C726019" s="1"/>
      <c r="D726019" s="1"/>
    </row>
    <row r="726038" spans="1:4" x14ac:dyDescent="0.35">
      <c r="A726038" s="1"/>
      <c r="B726038" s="1"/>
      <c r="C726038" s="1"/>
      <c r="D726038" s="1"/>
    </row>
    <row r="726057" spans="1:4" x14ac:dyDescent="0.35">
      <c r="A726057" s="1"/>
      <c r="B726057" s="1"/>
      <c r="C726057" s="1"/>
      <c r="D726057" s="1"/>
    </row>
    <row r="726076" spans="1:4" x14ac:dyDescent="0.35">
      <c r="A726076" s="1"/>
      <c r="B726076" s="1"/>
      <c r="C726076" s="1"/>
      <c r="D726076" s="1"/>
    </row>
    <row r="726095" spans="1:4" x14ac:dyDescent="0.35">
      <c r="A726095" s="1"/>
      <c r="B726095" s="1"/>
      <c r="C726095" s="1"/>
      <c r="D726095" s="1"/>
    </row>
    <row r="726114" spans="1:4" x14ac:dyDescent="0.35">
      <c r="A726114" s="1"/>
      <c r="B726114" s="1"/>
      <c r="C726114" s="1"/>
      <c r="D726114" s="1"/>
    </row>
    <row r="726133" spans="1:4" x14ac:dyDescent="0.35">
      <c r="A726133" s="1"/>
      <c r="B726133" s="1"/>
      <c r="C726133" s="1"/>
      <c r="D726133" s="1"/>
    </row>
    <row r="726152" spans="1:4" x14ac:dyDescent="0.35">
      <c r="A726152" s="1"/>
      <c r="B726152" s="1"/>
      <c r="C726152" s="1"/>
      <c r="D726152" s="1"/>
    </row>
    <row r="726171" spans="1:4" x14ac:dyDescent="0.35">
      <c r="A726171" s="1"/>
      <c r="B726171" s="1"/>
      <c r="C726171" s="1"/>
      <c r="D726171" s="1"/>
    </row>
    <row r="726190" spans="1:4" x14ac:dyDescent="0.35">
      <c r="A726190" s="1"/>
      <c r="B726190" s="1"/>
      <c r="C726190" s="1"/>
      <c r="D726190" s="1"/>
    </row>
    <row r="726209" spans="1:4" x14ac:dyDescent="0.35">
      <c r="A726209" s="1"/>
      <c r="B726209" s="1"/>
      <c r="C726209" s="1"/>
      <c r="D726209" s="1"/>
    </row>
    <row r="726228" spans="1:4" x14ac:dyDescent="0.35">
      <c r="A726228" s="1"/>
      <c r="B726228" s="1"/>
      <c r="C726228" s="1"/>
      <c r="D726228" s="1"/>
    </row>
    <row r="726247" spans="1:4" x14ac:dyDescent="0.35">
      <c r="A726247" s="1"/>
      <c r="B726247" s="1"/>
      <c r="C726247" s="1"/>
      <c r="D726247" s="1"/>
    </row>
    <row r="726266" spans="1:4" x14ac:dyDescent="0.35">
      <c r="A726266" s="1"/>
      <c r="B726266" s="1"/>
      <c r="C726266" s="1"/>
      <c r="D726266" s="1"/>
    </row>
    <row r="726285" spans="1:4" x14ac:dyDescent="0.35">
      <c r="A726285" s="1"/>
      <c r="B726285" s="1"/>
      <c r="C726285" s="1"/>
      <c r="D726285" s="1"/>
    </row>
    <row r="726304" spans="1:4" x14ac:dyDescent="0.35">
      <c r="A726304" s="1"/>
      <c r="B726304" s="1"/>
      <c r="C726304" s="1"/>
      <c r="D726304" s="1"/>
    </row>
    <row r="726323" spans="1:4" x14ac:dyDescent="0.35">
      <c r="A726323" s="1"/>
      <c r="B726323" s="1"/>
      <c r="C726323" s="1"/>
      <c r="D726323" s="1"/>
    </row>
    <row r="726342" spans="1:4" x14ac:dyDescent="0.35">
      <c r="A726342" s="1"/>
      <c r="B726342" s="1"/>
      <c r="C726342" s="1"/>
      <c r="D726342" s="1"/>
    </row>
    <row r="726361" spans="1:4" x14ac:dyDescent="0.35">
      <c r="A726361" s="1"/>
      <c r="B726361" s="1"/>
      <c r="C726361" s="1"/>
      <c r="D726361" s="1"/>
    </row>
    <row r="726380" spans="1:4" x14ac:dyDescent="0.35">
      <c r="A726380" s="1"/>
      <c r="B726380" s="1"/>
      <c r="C726380" s="1"/>
      <c r="D726380" s="1"/>
    </row>
    <row r="726399" spans="1:4" x14ac:dyDescent="0.35">
      <c r="A726399" s="1"/>
      <c r="B726399" s="1"/>
      <c r="C726399" s="1"/>
      <c r="D726399" s="1"/>
    </row>
    <row r="726418" spans="1:4" x14ac:dyDescent="0.35">
      <c r="A726418" s="1"/>
      <c r="B726418" s="1"/>
      <c r="C726418" s="1"/>
      <c r="D726418" s="1"/>
    </row>
    <row r="726437" spans="1:4" x14ac:dyDescent="0.35">
      <c r="A726437" s="1"/>
      <c r="B726437" s="1"/>
      <c r="C726437" s="1"/>
      <c r="D726437" s="1"/>
    </row>
    <row r="726456" spans="1:4" x14ac:dyDescent="0.35">
      <c r="A726456" s="1"/>
      <c r="B726456" s="1"/>
      <c r="C726456" s="1"/>
      <c r="D726456" s="1"/>
    </row>
    <row r="726475" spans="1:4" x14ac:dyDescent="0.35">
      <c r="A726475" s="1"/>
      <c r="B726475" s="1"/>
      <c r="C726475" s="1"/>
      <c r="D726475" s="1"/>
    </row>
    <row r="726494" spans="1:4" x14ac:dyDescent="0.35">
      <c r="A726494" s="1"/>
      <c r="B726494" s="1"/>
      <c r="C726494" s="1"/>
      <c r="D726494" s="1"/>
    </row>
    <row r="726513" spans="1:4" x14ac:dyDescent="0.35">
      <c r="A726513" s="1"/>
      <c r="B726513" s="1"/>
      <c r="C726513" s="1"/>
      <c r="D726513" s="1"/>
    </row>
    <row r="726532" spans="1:4" x14ac:dyDescent="0.35">
      <c r="A726532" s="1"/>
      <c r="B726532" s="1"/>
      <c r="C726532" s="1"/>
      <c r="D726532" s="1"/>
    </row>
    <row r="726551" spans="1:4" x14ac:dyDescent="0.35">
      <c r="A726551" s="1"/>
      <c r="B726551" s="1"/>
      <c r="C726551" s="1"/>
      <c r="D726551" s="1"/>
    </row>
    <row r="726570" spans="1:4" x14ac:dyDescent="0.35">
      <c r="A726570" s="1"/>
      <c r="B726570" s="1"/>
      <c r="C726570" s="1"/>
      <c r="D726570" s="1"/>
    </row>
    <row r="726589" spans="1:4" x14ac:dyDescent="0.35">
      <c r="A726589" s="1"/>
      <c r="B726589" s="1"/>
      <c r="C726589" s="1"/>
      <c r="D726589" s="1"/>
    </row>
    <row r="726608" spans="1:4" x14ac:dyDescent="0.35">
      <c r="A726608" s="1"/>
      <c r="B726608" s="1"/>
      <c r="C726608" s="1"/>
      <c r="D726608" s="1"/>
    </row>
    <row r="726627" spans="1:4" x14ac:dyDescent="0.35">
      <c r="A726627" s="1"/>
      <c r="B726627" s="1"/>
      <c r="C726627" s="1"/>
      <c r="D726627" s="1"/>
    </row>
    <row r="726646" spans="1:4" x14ac:dyDescent="0.35">
      <c r="A726646" s="1"/>
      <c r="B726646" s="1"/>
      <c r="C726646" s="1"/>
      <c r="D726646" s="1"/>
    </row>
    <row r="726665" spans="1:4" x14ac:dyDescent="0.35">
      <c r="A726665" s="1"/>
      <c r="B726665" s="1"/>
      <c r="C726665" s="1"/>
      <c r="D726665" s="1"/>
    </row>
    <row r="726684" spans="1:4" x14ac:dyDescent="0.35">
      <c r="A726684" s="1"/>
      <c r="B726684" s="1"/>
      <c r="C726684" s="1"/>
      <c r="D726684" s="1"/>
    </row>
    <row r="726703" spans="1:4" x14ac:dyDescent="0.35">
      <c r="A726703" s="1"/>
      <c r="B726703" s="1"/>
      <c r="C726703" s="1"/>
      <c r="D726703" s="1"/>
    </row>
    <row r="726722" spans="1:4" x14ac:dyDescent="0.35">
      <c r="A726722" s="1"/>
      <c r="B726722" s="1"/>
      <c r="C726722" s="1"/>
      <c r="D726722" s="1"/>
    </row>
    <row r="726741" spans="1:4" x14ac:dyDescent="0.35">
      <c r="A726741" s="1"/>
      <c r="B726741" s="1"/>
      <c r="C726741" s="1"/>
      <c r="D726741" s="1"/>
    </row>
    <row r="726760" spans="1:4" x14ac:dyDescent="0.35">
      <c r="A726760" s="1"/>
      <c r="B726760" s="1"/>
      <c r="C726760" s="1"/>
      <c r="D726760" s="1"/>
    </row>
    <row r="726779" spans="1:4" x14ac:dyDescent="0.35">
      <c r="A726779" s="1"/>
      <c r="B726779" s="1"/>
      <c r="C726779" s="1"/>
      <c r="D726779" s="1"/>
    </row>
    <row r="726798" spans="1:4" x14ac:dyDescent="0.35">
      <c r="A726798" s="1"/>
      <c r="B726798" s="1"/>
      <c r="C726798" s="1"/>
      <c r="D726798" s="1"/>
    </row>
    <row r="726817" spans="1:4" x14ac:dyDescent="0.35">
      <c r="A726817" s="1"/>
      <c r="B726817" s="1"/>
      <c r="C726817" s="1"/>
      <c r="D726817" s="1"/>
    </row>
    <row r="726836" spans="1:4" x14ac:dyDescent="0.35">
      <c r="A726836" s="1"/>
      <c r="B726836" s="1"/>
      <c r="C726836" s="1"/>
      <c r="D726836" s="1"/>
    </row>
    <row r="726855" spans="1:4" x14ac:dyDescent="0.35">
      <c r="A726855" s="1"/>
      <c r="B726855" s="1"/>
      <c r="C726855" s="1"/>
      <c r="D726855" s="1"/>
    </row>
    <row r="726874" spans="1:4" x14ac:dyDescent="0.35">
      <c r="A726874" s="1"/>
      <c r="B726874" s="1"/>
      <c r="C726874" s="1"/>
      <c r="D726874" s="1"/>
    </row>
    <row r="726893" spans="1:4" x14ac:dyDescent="0.35">
      <c r="A726893" s="1"/>
      <c r="B726893" s="1"/>
      <c r="C726893" s="1"/>
      <c r="D726893" s="1"/>
    </row>
    <row r="726912" spans="1:4" x14ac:dyDescent="0.35">
      <c r="A726912" s="1"/>
      <c r="B726912" s="1"/>
      <c r="C726912" s="1"/>
      <c r="D726912" s="1"/>
    </row>
    <row r="726931" spans="1:4" x14ac:dyDescent="0.35">
      <c r="A726931" s="1"/>
      <c r="B726931" s="1"/>
      <c r="C726931" s="1"/>
      <c r="D726931" s="1"/>
    </row>
    <row r="726950" spans="1:4" x14ac:dyDescent="0.35">
      <c r="A726950" s="1"/>
      <c r="B726950" s="1"/>
      <c r="C726950" s="1"/>
      <c r="D726950" s="1"/>
    </row>
    <row r="726969" spans="1:4" x14ac:dyDescent="0.35">
      <c r="A726969" s="1"/>
      <c r="B726969" s="1"/>
      <c r="C726969" s="1"/>
      <c r="D726969" s="1"/>
    </row>
    <row r="726988" spans="1:4" x14ac:dyDescent="0.35">
      <c r="A726988" s="1"/>
      <c r="B726988" s="1"/>
      <c r="C726988" s="1"/>
      <c r="D726988" s="1"/>
    </row>
    <row r="727007" spans="1:4" x14ac:dyDescent="0.35">
      <c r="A727007" s="1"/>
      <c r="B727007" s="1"/>
      <c r="C727007" s="1"/>
      <c r="D727007" s="1"/>
    </row>
    <row r="727026" spans="1:4" x14ac:dyDescent="0.35">
      <c r="A727026" s="1"/>
      <c r="B727026" s="1"/>
      <c r="C727026" s="1"/>
      <c r="D727026" s="1"/>
    </row>
    <row r="727045" spans="1:4" x14ac:dyDescent="0.35">
      <c r="A727045" s="1"/>
      <c r="B727045" s="1"/>
      <c r="C727045" s="1"/>
      <c r="D727045" s="1"/>
    </row>
    <row r="727064" spans="1:4" x14ac:dyDescent="0.35">
      <c r="A727064" s="1"/>
      <c r="B727064" s="1"/>
      <c r="C727064" s="1"/>
      <c r="D727064" s="1"/>
    </row>
    <row r="727083" spans="1:4" x14ac:dyDescent="0.35">
      <c r="A727083" s="1"/>
      <c r="B727083" s="1"/>
      <c r="C727083" s="1"/>
      <c r="D727083" s="1"/>
    </row>
    <row r="727102" spans="1:4" x14ac:dyDescent="0.35">
      <c r="A727102" s="1"/>
      <c r="B727102" s="1"/>
      <c r="C727102" s="1"/>
      <c r="D727102" s="1"/>
    </row>
    <row r="727121" spans="1:4" x14ac:dyDescent="0.35">
      <c r="A727121" s="1"/>
      <c r="B727121" s="1"/>
      <c r="C727121" s="1"/>
      <c r="D727121" s="1"/>
    </row>
    <row r="727140" spans="1:4" x14ac:dyDescent="0.35">
      <c r="A727140" s="1"/>
      <c r="B727140" s="1"/>
      <c r="C727140" s="1"/>
      <c r="D727140" s="1"/>
    </row>
    <row r="727159" spans="1:4" x14ac:dyDescent="0.35">
      <c r="A727159" s="1"/>
      <c r="B727159" s="1"/>
      <c r="C727159" s="1"/>
      <c r="D727159" s="1"/>
    </row>
    <row r="727178" spans="1:4" x14ac:dyDescent="0.35">
      <c r="A727178" s="1"/>
      <c r="B727178" s="1"/>
      <c r="C727178" s="1"/>
      <c r="D727178" s="1"/>
    </row>
    <row r="727197" spans="1:4" x14ac:dyDescent="0.35">
      <c r="A727197" s="1"/>
      <c r="B727197" s="1"/>
      <c r="C727197" s="1"/>
      <c r="D727197" s="1"/>
    </row>
    <row r="727216" spans="1:4" x14ac:dyDescent="0.35">
      <c r="A727216" s="1"/>
      <c r="B727216" s="1"/>
      <c r="C727216" s="1"/>
      <c r="D727216" s="1"/>
    </row>
    <row r="727235" spans="1:4" x14ac:dyDescent="0.35">
      <c r="A727235" s="1"/>
      <c r="B727235" s="1"/>
      <c r="C727235" s="1"/>
      <c r="D727235" s="1"/>
    </row>
    <row r="727254" spans="1:4" x14ac:dyDescent="0.35">
      <c r="A727254" s="1"/>
      <c r="B727254" s="1"/>
      <c r="C727254" s="1"/>
      <c r="D727254" s="1"/>
    </row>
    <row r="727273" spans="1:4" x14ac:dyDescent="0.35">
      <c r="A727273" s="1"/>
      <c r="B727273" s="1"/>
      <c r="C727273" s="1"/>
      <c r="D727273" s="1"/>
    </row>
    <row r="727292" spans="1:4" x14ac:dyDescent="0.35">
      <c r="A727292" s="1"/>
      <c r="B727292" s="1"/>
      <c r="C727292" s="1"/>
      <c r="D727292" s="1"/>
    </row>
    <row r="727311" spans="1:4" x14ac:dyDescent="0.35">
      <c r="A727311" s="1"/>
      <c r="B727311" s="1"/>
      <c r="C727311" s="1"/>
      <c r="D727311" s="1"/>
    </row>
    <row r="727330" spans="1:4" x14ac:dyDescent="0.35">
      <c r="A727330" s="1"/>
      <c r="B727330" s="1"/>
      <c r="C727330" s="1"/>
      <c r="D727330" s="1"/>
    </row>
    <row r="727349" spans="1:4" x14ac:dyDescent="0.35">
      <c r="A727349" s="1"/>
      <c r="B727349" s="1"/>
      <c r="C727349" s="1"/>
      <c r="D727349" s="1"/>
    </row>
    <row r="727368" spans="1:4" x14ac:dyDescent="0.35">
      <c r="A727368" s="1"/>
      <c r="B727368" s="1"/>
      <c r="C727368" s="1"/>
      <c r="D727368" s="1"/>
    </row>
    <row r="727387" spans="1:4" x14ac:dyDescent="0.35">
      <c r="A727387" s="1"/>
      <c r="B727387" s="1"/>
      <c r="C727387" s="1"/>
      <c r="D727387" s="1"/>
    </row>
    <row r="727406" spans="1:4" x14ac:dyDescent="0.35">
      <c r="A727406" s="1"/>
      <c r="B727406" s="1"/>
      <c r="C727406" s="1"/>
      <c r="D727406" s="1"/>
    </row>
    <row r="727425" spans="1:4" x14ac:dyDescent="0.35">
      <c r="A727425" s="1"/>
      <c r="B727425" s="1"/>
      <c r="C727425" s="1"/>
      <c r="D727425" s="1"/>
    </row>
    <row r="727444" spans="1:4" x14ac:dyDescent="0.35">
      <c r="A727444" s="1"/>
      <c r="B727444" s="1"/>
      <c r="C727444" s="1"/>
      <c r="D727444" s="1"/>
    </row>
    <row r="727463" spans="1:4" x14ac:dyDescent="0.35">
      <c r="A727463" s="1"/>
      <c r="B727463" s="1"/>
      <c r="C727463" s="1"/>
      <c r="D727463" s="1"/>
    </row>
    <row r="727482" spans="1:4" x14ac:dyDescent="0.35">
      <c r="A727482" s="1"/>
      <c r="B727482" s="1"/>
      <c r="C727482" s="1"/>
      <c r="D727482" s="1"/>
    </row>
    <row r="727501" spans="1:4" x14ac:dyDescent="0.35">
      <c r="A727501" s="1"/>
      <c r="B727501" s="1"/>
      <c r="C727501" s="1"/>
      <c r="D727501" s="1"/>
    </row>
    <row r="727520" spans="1:4" x14ac:dyDescent="0.35">
      <c r="A727520" s="1"/>
      <c r="B727520" s="1"/>
      <c r="C727520" s="1"/>
      <c r="D727520" s="1"/>
    </row>
    <row r="727539" spans="1:4" x14ac:dyDescent="0.35">
      <c r="A727539" s="1"/>
      <c r="B727539" s="1"/>
      <c r="C727539" s="1"/>
      <c r="D727539" s="1"/>
    </row>
    <row r="727558" spans="1:4" x14ac:dyDescent="0.35">
      <c r="A727558" s="1"/>
      <c r="B727558" s="1"/>
      <c r="C727558" s="1"/>
      <c r="D727558" s="1"/>
    </row>
    <row r="727577" spans="1:4" x14ac:dyDescent="0.35">
      <c r="A727577" s="1"/>
      <c r="B727577" s="1"/>
      <c r="C727577" s="1"/>
      <c r="D727577" s="1"/>
    </row>
    <row r="727596" spans="1:4" x14ac:dyDescent="0.35">
      <c r="A727596" s="1"/>
      <c r="B727596" s="1"/>
      <c r="C727596" s="1"/>
      <c r="D727596" s="1"/>
    </row>
    <row r="727615" spans="1:4" x14ac:dyDescent="0.35">
      <c r="A727615" s="1"/>
      <c r="B727615" s="1"/>
      <c r="C727615" s="1"/>
      <c r="D727615" s="1"/>
    </row>
    <row r="727634" spans="1:4" x14ac:dyDescent="0.35">
      <c r="A727634" s="1"/>
      <c r="B727634" s="1"/>
      <c r="C727634" s="1"/>
      <c r="D727634" s="1"/>
    </row>
    <row r="727653" spans="1:4" x14ac:dyDescent="0.35">
      <c r="A727653" s="1"/>
      <c r="B727653" s="1"/>
      <c r="C727653" s="1"/>
      <c r="D727653" s="1"/>
    </row>
    <row r="727672" spans="1:4" x14ac:dyDescent="0.35">
      <c r="A727672" s="1"/>
      <c r="B727672" s="1"/>
      <c r="C727672" s="1"/>
      <c r="D727672" s="1"/>
    </row>
    <row r="727691" spans="1:4" x14ac:dyDescent="0.35">
      <c r="A727691" s="1"/>
      <c r="B727691" s="1"/>
      <c r="C727691" s="1"/>
      <c r="D727691" s="1"/>
    </row>
    <row r="727710" spans="1:4" x14ac:dyDescent="0.35">
      <c r="A727710" s="1"/>
      <c r="B727710" s="1"/>
      <c r="C727710" s="1"/>
      <c r="D727710" s="1"/>
    </row>
    <row r="727729" spans="1:4" x14ac:dyDescent="0.35">
      <c r="A727729" s="1"/>
      <c r="B727729" s="1"/>
      <c r="C727729" s="1"/>
      <c r="D727729" s="1"/>
    </row>
    <row r="727748" spans="1:4" x14ac:dyDescent="0.35">
      <c r="A727748" s="1"/>
      <c r="B727748" s="1"/>
      <c r="C727748" s="1"/>
      <c r="D727748" s="1"/>
    </row>
    <row r="727767" spans="1:4" x14ac:dyDescent="0.35">
      <c r="A727767" s="1"/>
      <c r="B727767" s="1"/>
      <c r="C727767" s="1"/>
      <c r="D727767" s="1"/>
    </row>
    <row r="727786" spans="1:4" x14ac:dyDescent="0.35">
      <c r="A727786" s="1"/>
      <c r="B727786" s="1"/>
      <c r="C727786" s="1"/>
      <c r="D727786" s="1"/>
    </row>
    <row r="727805" spans="1:4" x14ac:dyDescent="0.35">
      <c r="A727805" s="1"/>
      <c r="B727805" s="1"/>
      <c r="C727805" s="1"/>
      <c r="D727805" s="1"/>
    </row>
    <row r="727824" spans="1:4" x14ac:dyDescent="0.35">
      <c r="A727824" s="1"/>
      <c r="B727824" s="1"/>
      <c r="C727824" s="1"/>
      <c r="D727824" s="1"/>
    </row>
    <row r="727843" spans="1:4" x14ac:dyDescent="0.35">
      <c r="A727843" s="1"/>
      <c r="B727843" s="1"/>
      <c r="C727843" s="1"/>
      <c r="D727843" s="1"/>
    </row>
    <row r="727862" spans="1:4" x14ac:dyDescent="0.35">
      <c r="A727862" s="1"/>
      <c r="B727862" s="1"/>
      <c r="C727862" s="1"/>
      <c r="D727862" s="1"/>
    </row>
    <row r="727881" spans="1:4" x14ac:dyDescent="0.35">
      <c r="A727881" s="1"/>
      <c r="B727881" s="1"/>
      <c r="C727881" s="1"/>
      <c r="D727881" s="1"/>
    </row>
    <row r="727900" spans="1:4" x14ac:dyDescent="0.35">
      <c r="A727900" s="1"/>
      <c r="B727900" s="1"/>
      <c r="C727900" s="1"/>
      <c r="D727900" s="1"/>
    </row>
    <row r="727919" spans="1:4" x14ac:dyDescent="0.35">
      <c r="A727919" s="1"/>
      <c r="B727919" s="1"/>
      <c r="C727919" s="1"/>
      <c r="D727919" s="1"/>
    </row>
    <row r="727938" spans="1:4" x14ac:dyDescent="0.35">
      <c r="A727938" s="1"/>
      <c r="B727938" s="1"/>
      <c r="C727938" s="1"/>
      <c r="D727938" s="1"/>
    </row>
    <row r="727957" spans="1:4" x14ac:dyDescent="0.35">
      <c r="A727957" s="1"/>
      <c r="B727957" s="1"/>
      <c r="C727957" s="1"/>
      <c r="D727957" s="1"/>
    </row>
    <row r="727976" spans="1:4" x14ac:dyDescent="0.35">
      <c r="A727976" s="1"/>
      <c r="B727976" s="1"/>
      <c r="C727976" s="1"/>
      <c r="D727976" s="1"/>
    </row>
    <row r="727995" spans="1:4" x14ac:dyDescent="0.35">
      <c r="A727995" s="1"/>
      <c r="B727995" s="1"/>
      <c r="C727995" s="1"/>
      <c r="D727995" s="1"/>
    </row>
    <row r="728014" spans="1:4" x14ac:dyDescent="0.35">
      <c r="A728014" s="1"/>
      <c r="B728014" s="1"/>
      <c r="C728014" s="1"/>
      <c r="D728014" s="1"/>
    </row>
    <row r="728033" spans="1:4" x14ac:dyDescent="0.35">
      <c r="A728033" s="1"/>
      <c r="B728033" s="1"/>
      <c r="C728033" s="1"/>
      <c r="D728033" s="1"/>
    </row>
    <row r="728052" spans="1:4" x14ac:dyDescent="0.35">
      <c r="A728052" s="1"/>
      <c r="B728052" s="1"/>
      <c r="C728052" s="1"/>
      <c r="D728052" s="1"/>
    </row>
    <row r="728071" spans="1:4" x14ac:dyDescent="0.35">
      <c r="A728071" s="1"/>
      <c r="B728071" s="1"/>
      <c r="C728071" s="1"/>
      <c r="D728071" s="1"/>
    </row>
    <row r="728090" spans="1:4" x14ac:dyDescent="0.35">
      <c r="A728090" s="1"/>
      <c r="B728090" s="1"/>
      <c r="C728090" s="1"/>
      <c r="D728090" s="1"/>
    </row>
    <row r="728109" spans="1:4" x14ac:dyDescent="0.35">
      <c r="A728109" s="1"/>
      <c r="B728109" s="1"/>
      <c r="C728109" s="1"/>
      <c r="D728109" s="1"/>
    </row>
    <row r="728128" spans="1:4" x14ac:dyDescent="0.35">
      <c r="A728128" s="1"/>
      <c r="B728128" s="1"/>
      <c r="C728128" s="1"/>
      <c r="D728128" s="1"/>
    </row>
    <row r="728147" spans="1:4" x14ac:dyDescent="0.35">
      <c r="A728147" s="1"/>
      <c r="B728147" s="1"/>
      <c r="C728147" s="1"/>
      <c r="D728147" s="1"/>
    </row>
    <row r="728166" spans="1:4" x14ac:dyDescent="0.35">
      <c r="A728166" s="1"/>
      <c r="B728166" s="1"/>
      <c r="C728166" s="1"/>
      <c r="D728166" s="1"/>
    </row>
    <row r="728185" spans="1:4" x14ac:dyDescent="0.35">
      <c r="A728185" s="1"/>
      <c r="B728185" s="1"/>
      <c r="C728185" s="1"/>
      <c r="D728185" s="1"/>
    </row>
    <row r="728204" spans="1:4" x14ac:dyDescent="0.35">
      <c r="A728204" s="1"/>
      <c r="B728204" s="1"/>
      <c r="C728204" s="1"/>
      <c r="D728204" s="1"/>
    </row>
    <row r="728223" spans="1:4" x14ac:dyDescent="0.35">
      <c r="A728223" s="1"/>
      <c r="B728223" s="1"/>
      <c r="C728223" s="1"/>
      <c r="D728223" s="1"/>
    </row>
    <row r="728242" spans="1:4" x14ac:dyDescent="0.35">
      <c r="A728242" s="1"/>
      <c r="B728242" s="1"/>
      <c r="C728242" s="1"/>
      <c r="D728242" s="1"/>
    </row>
    <row r="728261" spans="1:4" x14ac:dyDescent="0.35">
      <c r="A728261" s="1"/>
      <c r="B728261" s="1"/>
      <c r="C728261" s="1"/>
      <c r="D728261" s="1"/>
    </row>
    <row r="728280" spans="1:4" x14ac:dyDescent="0.35">
      <c r="A728280" s="1"/>
      <c r="B728280" s="1"/>
      <c r="C728280" s="1"/>
      <c r="D728280" s="1"/>
    </row>
    <row r="728299" spans="1:4" x14ac:dyDescent="0.35">
      <c r="A728299" s="1"/>
      <c r="B728299" s="1"/>
      <c r="C728299" s="1"/>
      <c r="D728299" s="1"/>
    </row>
    <row r="728318" spans="1:4" x14ac:dyDescent="0.35">
      <c r="A728318" s="1"/>
      <c r="B728318" s="1"/>
      <c r="C728318" s="1"/>
      <c r="D728318" s="1"/>
    </row>
    <row r="728337" spans="1:4" x14ac:dyDescent="0.35">
      <c r="A728337" s="1"/>
      <c r="B728337" s="1"/>
      <c r="C728337" s="1"/>
      <c r="D728337" s="1"/>
    </row>
    <row r="728356" spans="1:4" x14ac:dyDescent="0.35">
      <c r="A728356" s="1"/>
      <c r="B728356" s="1"/>
      <c r="C728356" s="1"/>
      <c r="D728356" s="1"/>
    </row>
    <row r="728375" spans="1:4" x14ac:dyDescent="0.35">
      <c r="A728375" s="1"/>
      <c r="B728375" s="1"/>
      <c r="C728375" s="1"/>
      <c r="D728375" s="1"/>
    </row>
    <row r="728394" spans="1:4" x14ac:dyDescent="0.35">
      <c r="A728394" s="1"/>
      <c r="B728394" s="1"/>
      <c r="C728394" s="1"/>
      <c r="D728394" s="1"/>
    </row>
    <row r="728413" spans="1:4" x14ac:dyDescent="0.35">
      <c r="A728413" s="1"/>
      <c r="B728413" s="1"/>
      <c r="C728413" s="1"/>
      <c r="D728413" s="1"/>
    </row>
    <row r="728432" spans="1:4" x14ac:dyDescent="0.35">
      <c r="A728432" s="1"/>
      <c r="B728432" s="1"/>
      <c r="C728432" s="1"/>
      <c r="D728432" s="1"/>
    </row>
    <row r="728451" spans="1:4" x14ac:dyDescent="0.35">
      <c r="A728451" s="1"/>
      <c r="B728451" s="1"/>
      <c r="C728451" s="1"/>
      <c r="D728451" s="1"/>
    </row>
    <row r="728470" spans="1:4" x14ac:dyDescent="0.35">
      <c r="A728470" s="1"/>
      <c r="B728470" s="1"/>
      <c r="C728470" s="1"/>
      <c r="D728470" s="1"/>
    </row>
    <row r="728489" spans="1:4" x14ac:dyDescent="0.35">
      <c r="A728489" s="1"/>
      <c r="B728489" s="1"/>
      <c r="C728489" s="1"/>
      <c r="D728489" s="1"/>
    </row>
    <row r="728508" spans="1:4" x14ac:dyDescent="0.35">
      <c r="A728508" s="1"/>
      <c r="B728508" s="1"/>
      <c r="C728508" s="1"/>
      <c r="D728508" s="1"/>
    </row>
    <row r="728527" spans="1:4" x14ac:dyDescent="0.35">
      <c r="A728527" s="1"/>
      <c r="B728527" s="1"/>
      <c r="C728527" s="1"/>
      <c r="D728527" s="1"/>
    </row>
    <row r="728546" spans="1:4" x14ac:dyDescent="0.35">
      <c r="A728546" s="1"/>
      <c r="B728546" s="1"/>
      <c r="C728546" s="1"/>
      <c r="D728546" s="1"/>
    </row>
    <row r="728565" spans="1:4" x14ac:dyDescent="0.35">
      <c r="A728565" s="1"/>
      <c r="B728565" s="1"/>
      <c r="C728565" s="1"/>
      <c r="D728565" s="1"/>
    </row>
    <row r="728584" spans="1:4" x14ac:dyDescent="0.35">
      <c r="A728584" s="1"/>
      <c r="B728584" s="1"/>
      <c r="C728584" s="1"/>
      <c r="D728584" s="1"/>
    </row>
    <row r="728603" spans="1:4" x14ac:dyDescent="0.35">
      <c r="A728603" s="1"/>
      <c r="B728603" s="1"/>
      <c r="C728603" s="1"/>
      <c r="D728603" s="1"/>
    </row>
    <row r="728622" spans="1:4" x14ac:dyDescent="0.35">
      <c r="A728622" s="1"/>
      <c r="B728622" s="1"/>
      <c r="C728622" s="1"/>
      <c r="D728622" s="1"/>
    </row>
    <row r="728641" spans="1:4" x14ac:dyDescent="0.35">
      <c r="A728641" s="1"/>
      <c r="B728641" s="1"/>
      <c r="C728641" s="1"/>
      <c r="D728641" s="1"/>
    </row>
    <row r="728660" spans="1:4" x14ac:dyDescent="0.35">
      <c r="A728660" s="1"/>
      <c r="B728660" s="1"/>
      <c r="C728660" s="1"/>
      <c r="D728660" s="1"/>
    </row>
    <row r="728679" spans="1:4" x14ac:dyDescent="0.35">
      <c r="A728679" s="1"/>
      <c r="B728679" s="1"/>
      <c r="C728679" s="1"/>
      <c r="D728679" s="1"/>
    </row>
    <row r="728698" spans="1:4" x14ac:dyDescent="0.35">
      <c r="A728698" s="1"/>
      <c r="B728698" s="1"/>
      <c r="C728698" s="1"/>
      <c r="D728698" s="1"/>
    </row>
    <row r="728717" spans="1:4" x14ac:dyDescent="0.35">
      <c r="A728717" s="1"/>
      <c r="B728717" s="1"/>
      <c r="C728717" s="1"/>
      <c r="D728717" s="1"/>
    </row>
    <row r="728736" spans="1:4" x14ac:dyDescent="0.35">
      <c r="A728736" s="1"/>
      <c r="B728736" s="1"/>
      <c r="C728736" s="1"/>
      <c r="D728736" s="1"/>
    </row>
    <row r="728755" spans="1:4" x14ac:dyDescent="0.35">
      <c r="A728755" s="1"/>
      <c r="B728755" s="1"/>
      <c r="C728755" s="1"/>
      <c r="D728755" s="1"/>
    </row>
    <row r="728774" spans="1:4" x14ac:dyDescent="0.35">
      <c r="A728774" s="1"/>
      <c r="B728774" s="1"/>
      <c r="C728774" s="1"/>
      <c r="D728774" s="1"/>
    </row>
    <row r="728793" spans="1:4" x14ac:dyDescent="0.35">
      <c r="A728793" s="1"/>
      <c r="B728793" s="1"/>
      <c r="C728793" s="1"/>
      <c r="D728793" s="1"/>
    </row>
    <row r="728812" spans="1:4" x14ac:dyDescent="0.35">
      <c r="A728812" s="1"/>
      <c r="B728812" s="1"/>
      <c r="C728812" s="1"/>
      <c r="D728812" s="1"/>
    </row>
    <row r="728831" spans="1:4" x14ac:dyDescent="0.35">
      <c r="A728831" s="1"/>
      <c r="B728831" s="1"/>
      <c r="C728831" s="1"/>
      <c r="D728831" s="1"/>
    </row>
    <row r="728850" spans="1:4" x14ac:dyDescent="0.35">
      <c r="A728850" s="1"/>
      <c r="B728850" s="1"/>
      <c r="C728850" s="1"/>
      <c r="D728850" s="1"/>
    </row>
    <row r="728869" spans="1:4" x14ac:dyDescent="0.35">
      <c r="A728869" s="1"/>
      <c r="B728869" s="1"/>
      <c r="C728869" s="1"/>
      <c r="D728869" s="1"/>
    </row>
    <row r="728888" spans="1:4" x14ac:dyDescent="0.35">
      <c r="A728888" s="1"/>
      <c r="B728888" s="1"/>
      <c r="C728888" s="1"/>
      <c r="D728888" s="1"/>
    </row>
    <row r="728907" spans="1:4" x14ac:dyDescent="0.35">
      <c r="A728907" s="1"/>
      <c r="B728907" s="1"/>
      <c r="C728907" s="1"/>
      <c r="D728907" s="1"/>
    </row>
    <row r="728926" spans="1:4" x14ac:dyDescent="0.35">
      <c r="A728926" s="1"/>
      <c r="B728926" s="1"/>
      <c r="C728926" s="1"/>
      <c r="D728926" s="1"/>
    </row>
    <row r="728945" spans="1:4" x14ac:dyDescent="0.35">
      <c r="A728945" s="1"/>
      <c r="B728945" s="1"/>
      <c r="C728945" s="1"/>
      <c r="D728945" s="1"/>
    </row>
    <row r="728964" spans="1:4" x14ac:dyDescent="0.35">
      <c r="A728964" s="1"/>
      <c r="B728964" s="1"/>
      <c r="C728964" s="1"/>
      <c r="D728964" s="1"/>
    </row>
    <row r="728983" spans="1:4" x14ac:dyDescent="0.35">
      <c r="A728983" s="1"/>
      <c r="B728983" s="1"/>
      <c r="C728983" s="1"/>
      <c r="D728983" s="1"/>
    </row>
    <row r="729002" spans="1:4" x14ac:dyDescent="0.35">
      <c r="A729002" s="1"/>
      <c r="B729002" s="1"/>
      <c r="C729002" s="1"/>
      <c r="D729002" s="1"/>
    </row>
    <row r="729021" spans="1:4" x14ac:dyDescent="0.35">
      <c r="A729021" s="1"/>
      <c r="B729021" s="1"/>
      <c r="C729021" s="1"/>
      <c r="D729021" s="1"/>
    </row>
    <row r="729040" spans="1:4" x14ac:dyDescent="0.35">
      <c r="A729040" s="1"/>
      <c r="B729040" s="1"/>
      <c r="C729040" s="1"/>
      <c r="D729040" s="1"/>
    </row>
    <row r="729059" spans="1:4" x14ac:dyDescent="0.35">
      <c r="A729059" s="1"/>
      <c r="B729059" s="1"/>
      <c r="C729059" s="1"/>
      <c r="D729059" s="1"/>
    </row>
    <row r="729078" spans="1:4" x14ac:dyDescent="0.35">
      <c r="A729078" s="1"/>
      <c r="B729078" s="1"/>
      <c r="C729078" s="1"/>
      <c r="D729078" s="1"/>
    </row>
    <row r="729097" spans="1:4" x14ac:dyDescent="0.35">
      <c r="A729097" s="1"/>
      <c r="B729097" s="1"/>
      <c r="C729097" s="1"/>
      <c r="D729097" s="1"/>
    </row>
    <row r="729116" spans="1:4" x14ac:dyDescent="0.35">
      <c r="A729116" s="1"/>
      <c r="B729116" s="1"/>
      <c r="C729116" s="1"/>
      <c r="D729116" s="1"/>
    </row>
    <row r="729135" spans="1:4" x14ac:dyDescent="0.35">
      <c r="A729135" s="1"/>
      <c r="B729135" s="1"/>
      <c r="C729135" s="1"/>
      <c r="D729135" s="1"/>
    </row>
    <row r="729154" spans="1:4" x14ac:dyDescent="0.35">
      <c r="A729154" s="1"/>
      <c r="B729154" s="1"/>
      <c r="C729154" s="1"/>
      <c r="D729154" s="1"/>
    </row>
    <row r="729173" spans="1:4" x14ac:dyDescent="0.35">
      <c r="A729173" s="1"/>
      <c r="B729173" s="1"/>
      <c r="C729173" s="1"/>
      <c r="D729173" s="1"/>
    </row>
    <row r="729192" spans="1:4" x14ac:dyDescent="0.35">
      <c r="A729192" s="1"/>
      <c r="B729192" s="1"/>
      <c r="C729192" s="1"/>
      <c r="D729192" s="1"/>
    </row>
    <row r="729211" spans="1:4" x14ac:dyDescent="0.35">
      <c r="A729211" s="1"/>
      <c r="B729211" s="1"/>
      <c r="C729211" s="1"/>
      <c r="D729211" s="1"/>
    </row>
    <row r="729230" spans="1:4" x14ac:dyDescent="0.35">
      <c r="A729230" s="1"/>
      <c r="B729230" s="1"/>
      <c r="C729230" s="1"/>
      <c r="D729230" s="1"/>
    </row>
    <row r="729249" spans="1:4" x14ac:dyDescent="0.35">
      <c r="A729249" s="1"/>
      <c r="B729249" s="1"/>
      <c r="C729249" s="1"/>
      <c r="D729249" s="1"/>
    </row>
    <row r="729268" spans="1:4" x14ac:dyDescent="0.35">
      <c r="A729268" s="1"/>
      <c r="B729268" s="1"/>
      <c r="C729268" s="1"/>
      <c r="D729268" s="1"/>
    </row>
    <row r="729287" spans="1:4" x14ac:dyDescent="0.35">
      <c r="A729287" s="1"/>
      <c r="B729287" s="1"/>
      <c r="C729287" s="1"/>
      <c r="D729287" s="1"/>
    </row>
    <row r="729306" spans="1:4" x14ac:dyDescent="0.35">
      <c r="A729306" s="1"/>
      <c r="B729306" s="1"/>
      <c r="C729306" s="1"/>
      <c r="D729306" s="1"/>
    </row>
    <row r="729325" spans="1:4" x14ac:dyDescent="0.35">
      <c r="A729325" s="1"/>
      <c r="B729325" s="1"/>
      <c r="C729325" s="1"/>
      <c r="D729325" s="1"/>
    </row>
    <row r="729344" spans="1:4" x14ac:dyDescent="0.35">
      <c r="A729344" s="1"/>
      <c r="B729344" s="1"/>
      <c r="C729344" s="1"/>
      <c r="D729344" s="1"/>
    </row>
    <row r="729363" spans="1:4" x14ac:dyDescent="0.35">
      <c r="A729363" s="1"/>
      <c r="B729363" s="1"/>
      <c r="C729363" s="1"/>
      <c r="D729363" s="1"/>
    </row>
    <row r="729382" spans="1:4" x14ac:dyDescent="0.35">
      <c r="A729382" s="1"/>
      <c r="B729382" s="1"/>
      <c r="C729382" s="1"/>
      <c r="D729382" s="1"/>
    </row>
    <row r="729401" spans="1:4" x14ac:dyDescent="0.35">
      <c r="A729401" s="1"/>
      <c r="B729401" s="1"/>
      <c r="C729401" s="1"/>
      <c r="D729401" s="1"/>
    </row>
    <row r="729420" spans="1:4" x14ac:dyDescent="0.35">
      <c r="A729420" s="1"/>
      <c r="B729420" s="1"/>
      <c r="C729420" s="1"/>
      <c r="D729420" s="1"/>
    </row>
    <row r="729439" spans="1:4" x14ac:dyDescent="0.35">
      <c r="A729439" s="1"/>
      <c r="B729439" s="1"/>
      <c r="C729439" s="1"/>
      <c r="D729439" s="1"/>
    </row>
    <row r="729458" spans="1:4" x14ac:dyDescent="0.35">
      <c r="A729458" s="1"/>
      <c r="B729458" s="1"/>
      <c r="C729458" s="1"/>
      <c r="D729458" s="1"/>
    </row>
    <row r="729477" spans="1:4" x14ac:dyDescent="0.35">
      <c r="A729477" s="1"/>
      <c r="B729477" s="1"/>
      <c r="C729477" s="1"/>
      <c r="D729477" s="1"/>
    </row>
    <row r="729496" spans="1:4" x14ac:dyDescent="0.35">
      <c r="A729496" s="1"/>
      <c r="B729496" s="1"/>
      <c r="C729496" s="1"/>
      <c r="D729496" s="1"/>
    </row>
    <row r="729515" spans="1:4" x14ac:dyDescent="0.35">
      <c r="A729515" s="1"/>
      <c r="B729515" s="1"/>
      <c r="C729515" s="1"/>
      <c r="D729515" s="1"/>
    </row>
    <row r="729534" spans="1:4" x14ac:dyDescent="0.35">
      <c r="A729534" s="1"/>
      <c r="B729534" s="1"/>
      <c r="C729534" s="1"/>
      <c r="D729534" s="1"/>
    </row>
    <row r="729553" spans="1:4" x14ac:dyDescent="0.35">
      <c r="A729553" s="1"/>
      <c r="B729553" s="1"/>
      <c r="C729553" s="1"/>
      <c r="D729553" s="1"/>
    </row>
    <row r="729572" spans="1:4" x14ac:dyDescent="0.35">
      <c r="A729572" s="1"/>
      <c r="B729572" s="1"/>
      <c r="C729572" s="1"/>
      <c r="D729572" s="1"/>
    </row>
    <row r="729591" spans="1:4" x14ac:dyDescent="0.35">
      <c r="A729591" s="1"/>
      <c r="B729591" s="1"/>
      <c r="C729591" s="1"/>
      <c r="D729591" s="1"/>
    </row>
    <row r="729610" spans="1:4" x14ac:dyDescent="0.35">
      <c r="A729610" s="1"/>
      <c r="B729610" s="1"/>
      <c r="C729610" s="1"/>
      <c r="D729610" s="1"/>
    </row>
    <row r="729629" spans="1:4" x14ac:dyDescent="0.35">
      <c r="A729629" s="1"/>
      <c r="B729629" s="1"/>
      <c r="C729629" s="1"/>
      <c r="D729629" s="1"/>
    </row>
    <row r="729648" spans="1:4" x14ac:dyDescent="0.35">
      <c r="A729648" s="1"/>
      <c r="B729648" s="1"/>
      <c r="C729648" s="1"/>
      <c r="D729648" s="1"/>
    </row>
    <row r="729667" spans="1:4" x14ac:dyDescent="0.35">
      <c r="A729667" s="1"/>
      <c r="B729667" s="1"/>
      <c r="C729667" s="1"/>
      <c r="D729667" s="1"/>
    </row>
    <row r="729686" spans="1:4" x14ac:dyDescent="0.35">
      <c r="A729686" s="1"/>
      <c r="B729686" s="1"/>
      <c r="C729686" s="1"/>
      <c r="D729686" s="1"/>
    </row>
    <row r="729705" spans="1:4" x14ac:dyDescent="0.35">
      <c r="A729705" s="1"/>
      <c r="B729705" s="1"/>
      <c r="C729705" s="1"/>
      <c r="D729705" s="1"/>
    </row>
    <row r="729724" spans="1:4" x14ac:dyDescent="0.35">
      <c r="A729724" s="1"/>
      <c r="B729724" s="1"/>
      <c r="C729724" s="1"/>
      <c r="D729724" s="1"/>
    </row>
    <row r="729743" spans="1:4" x14ac:dyDescent="0.35">
      <c r="A729743" s="1"/>
      <c r="B729743" s="1"/>
      <c r="C729743" s="1"/>
      <c r="D729743" s="1"/>
    </row>
    <row r="729762" spans="1:4" x14ac:dyDescent="0.35">
      <c r="A729762" s="1"/>
      <c r="B729762" s="1"/>
      <c r="C729762" s="1"/>
      <c r="D729762" s="1"/>
    </row>
    <row r="729781" spans="1:4" x14ac:dyDescent="0.35">
      <c r="A729781" s="1"/>
      <c r="B729781" s="1"/>
      <c r="C729781" s="1"/>
      <c r="D729781" s="1"/>
    </row>
    <row r="729800" spans="1:4" x14ac:dyDescent="0.35">
      <c r="A729800" s="1"/>
      <c r="B729800" s="1"/>
      <c r="C729800" s="1"/>
      <c r="D729800" s="1"/>
    </row>
    <row r="729819" spans="1:4" x14ac:dyDescent="0.35">
      <c r="A729819" s="1"/>
      <c r="B729819" s="1"/>
      <c r="C729819" s="1"/>
      <c r="D729819" s="1"/>
    </row>
    <row r="729838" spans="1:4" x14ac:dyDescent="0.35">
      <c r="A729838" s="1"/>
      <c r="B729838" s="1"/>
      <c r="C729838" s="1"/>
      <c r="D729838" s="1"/>
    </row>
    <row r="729857" spans="1:4" x14ac:dyDescent="0.35">
      <c r="A729857" s="1"/>
      <c r="B729857" s="1"/>
      <c r="C729857" s="1"/>
      <c r="D729857" s="1"/>
    </row>
    <row r="729876" spans="1:4" x14ac:dyDescent="0.35">
      <c r="A729876" s="1"/>
      <c r="B729876" s="1"/>
      <c r="C729876" s="1"/>
      <c r="D729876" s="1"/>
    </row>
    <row r="729895" spans="1:4" x14ac:dyDescent="0.35">
      <c r="A729895" s="1"/>
      <c r="B729895" s="1"/>
      <c r="C729895" s="1"/>
      <c r="D729895" s="1"/>
    </row>
    <row r="729914" spans="1:4" x14ac:dyDescent="0.35">
      <c r="A729914" s="1"/>
      <c r="B729914" s="1"/>
      <c r="C729914" s="1"/>
      <c r="D729914" s="1"/>
    </row>
    <row r="729933" spans="1:4" x14ac:dyDescent="0.35">
      <c r="A729933" s="1"/>
      <c r="B729933" s="1"/>
      <c r="C729933" s="1"/>
      <c r="D729933" s="1"/>
    </row>
    <row r="729952" spans="1:4" x14ac:dyDescent="0.35">
      <c r="A729952" s="1"/>
      <c r="B729952" s="1"/>
      <c r="C729952" s="1"/>
      <c r="D729952" s="1"/>
    </row>
    <row r="729971" spans="1:4" x14ac:dyDescent="0.35">
      <c r="A729971" s="1"/>
      <c r="B729971" s="1"/>
      <c r="C729971" s="1"/>
      <c r="D729971" s="1"/>
    </row>
    <row r="729990" spans="1:4" x14ac:dyDescent="0.35">
      <c r="A729990" s="1"/>
      <c r="B729990" s="1"/>
      <c r="C729990" s="1"/>
      <c r="D729990" s="1"/>
    </row>
    <row r="730009" spans="1:4" x14ac:dyDescent="0.35">
      <c r="A730009" s="1"/>
      <c r="B730009" s="1"/>
      <c r="C730009" s="1"/>
      <c r="D730009" s="1"/>
    </row>
    <row r="730028" spans="1:4" x14ac:dyDescent="0.35">
      <c r="A730028" s="1"/>
      <c r="B730028" s="1"/>
      <c r="C730028" s="1"/>
      <c r="D730028" s="1"/>
    </row>
    <row r="730047" spans="1:4" x14ac:dyDescent="0.35">
      <c r="A730047" s="1"/>
      <c r="B730047" s="1"/>
      <c r="C730047" s="1"/>
      <c r="D730047" s="1"/>
    </row>
    <row r="730066" spans="1:4" x14ac:dyDescent="0.35">
      <c r="A730066" s="1"/>
      <c r="B730066" s="1"/>
      <c r="C730066" s="1"/>
      <c r="D730066" s="1"/>
    </row>
    <row r="730085" spans="1:4" x14ac:dyDescent="0.35">
      <c r="A730085" s="1"/>
      <c r="B730085" s="1"/>
      <c r="C730085" s="1"/>
      <c r="D730085" s="1"/>
    </row>
    <row r="730104" spans="1:4" x14ac:dyDescent="0.35">
      <c r="A730104" s="1"/>
      <c r="B730104" s="1"/>
      <c r="C730104" s="1"/>
      <c r="D730104" s="1"/>
    </row>
    <row r="730123" spans="1:4" x14ac:dyDescent="0.35">
      <c r="A730123" s="1"/>
      <c r="B730123" s="1"/>
      <c r="C730123" s="1"/>
      <c r="D730123" s="1"/>
    </row>
    <row r="730142" spans="1:4" x14ac:dyDescent="0.35">
      <c r="A730142" s="1"/>
      <c r="B730142" s="1"/>
      <c r="C730142" s="1"/>
      <c r="D730142" s="1"/>
    </row>
    <row r="730161" spans="1:4" x14ac:dyDescent="0.35">
      <c r="A730161" s="1"/>
      <c r="B730161" s="1"/>
      <c r="C730161" s="1"/>
      <c r="D730161" s="1"/>
    </row>
    <row r="730180" spans="1:4" x14ac:dyDescent="0.35">
      <c r="A730180" s="1"/>
      <c r="B730180" s="1"/>
      <c r="C730180" s="1"/>
      <c r="D730180" s="1"/>
    </row>
    <row r="730199" spans="1:4" x14ac:dyDescent="0.35">
      <c r="A730199" s="1"/>
      <c r="B730199" s="1"/>
      <c r="C730199" s="1"/>
      <c r="D730199" s="1"/>
    </row>
    <row r="730218" spans="1:4" x14ac:dyDescent="0.35">
      <c r="A730218" s="1"/>
      <c r="B730218" s="1"/>
      <c r="C730218" s="1"/>
      <c r="D730218" s="1"/>
    </row>
    <row r="730237" spans="1:4" x14ac:dyDescent="0.35">
      <c r="A730237" s="1"/>
      <c r="B730237" s="1"/>
      <c r="C730237" s="1"/>
      <c r="D730237" s="1"/>
    </row>
    <row r="730256" spans="1:4" x14ac:dyDescent="0.35">
      <c r="A730256" s="1"/>
      <c r="B730256" s="1"/>
      <c r="C730256" s="1"/>
      <c r="D730256" s="1"/>
    </row>
    <row r="730275" spans="1:4" x14ac:dyDescent="0.35">
      <c r="A730275" s="1"/>
      <c r="B730275" s="1"/>
      <c r="C730275" s="1"/>
      <c r="D730275" s="1"/>
    </row>
    <row r="730294" spans="1:4" x14ac:dyDescent="0.35">
      <c r="A730294" s="1"/>
      <c r="B730294" s="1"/>
      <c r="C730294" s="1"/>
      <c r="D730294" s="1"/>
    </row>
    <row r="730313" spans="1:4" x14ac:dyDescent="0.35">
      <c r="A730313" s="1"/>
      <c r="B730313" s="1"/>
      <c r="C730313" s="1"/>
      <c r="D730313" s="1"/>
    </row>
    <row r="730332" spans="1:4" x14ac:dyDescent="0.35">
      <c r="A730332" s="1"/>
      <c r="B730332" s="1"/>
      <c r="C730332" s="1"/>
      <c r="D730332" s="1"/>
    </row>
    <row r="730351" spans="1:4" x14ac:dyDescent="0.35">
      <c r="A730351" s="1"/>
      <c r="B730351" s="1"/>
      <c r="C730351" s="1"/>
      <c r="D730351" s="1"/>
    </row>
    <row r="730370" spans="1:4" x14ac:dyDescent="0.35">
      <c r="A730370" s="1"/>
      <c r="B730370" s="1"/>
      <c r="C730370" s="1"/>
      <c r="D730370" s="1"/>
    </row>
    <row r="730389" spans="1:4" x14ac:dyDescent="0.35">
      <c r="A730389" s="1"/>
      <c r="B730389" s="1"/>
      <c r="C730389" s="1"/>
      <c r="D730389" s="1"/>
    </row>
    <row r="730408" spans="1:4" x14ac:dyDescent="0.35">
      <c r="A730408" s="1"/>
      <c r="B730408" s="1"/>
      <c r="C730408" s="1"/>
      <c r="D730408" s="1"/>
    </row>
    <row r="730427" spans="1:4" x14ac:dyDescent="0.35">
      <c r="A730427" s="1"/>
      <c r="B730427" s="1"/>
      <c r="C730427" s="1"/>
      <c r="D730427" s="1"/>
    </row>
    <row r="730446" spans="1:4" x14ac:dyDescent="0.35">
      <c r="A730446" s="1"/>
      <c r="B730446" s="1"/>
      <c r="C730446" s="1"/>
      <c r="D730446" s="1"/>
    </row>
    <row r="730465" spans="1:4" x14ac:dyDescent="0.35">
      <c r="A730465" s="1"/>
      <c r="B730465" s="1"/>
      <c r="C730465" s="1"/>
      <c r="D730465" s="1"/>
    </row>
    <row r="730484" spans="1:4" x14ac:dyDescent="0.35">
      <c r="A730484" s="1"/>
      <c r="B730484" s="1"/>
      <c r="C730484" s="1"/>
      <c r="D730484" s="1"/>
    </row>
    <row r="730503" spans="1:4" x14ac:dyDescent="0.35">
      <c r="A730503" s="1"/>
      <c r="B730503" s="1"/>
      <c r="C730503" s="1"/>
      <c r="D730503" s="1"/>
    </row>
    <row r="730522" spans="1:4" x14ac:dyDescent="0.35">
      <c r="A730522" s="1"/>
      <c r="B730522" s="1"/>
      <c r="C730522" s="1"/>
      <c r="D730522" s="1"/>
    </row>
    <row r="730541" spans="1:4" x14ac:dyDescent="0.35">
      <c r="A730541" s="1"/>
      <c r="B730541" s="1"/>
      <c r="C730541" s="1"/>
      <c r="D730541" s="1"/>
    </row>
    <row r="730560" spans="1:4" x14ac:dyDescent="0.35">
      <c r="A730560" s="1"/>
      <c r="B730560" s="1"/>
      <c r="C730560" s="1"/>
      <c r="D730560" s="1"/>
    </row>
    <row r="730579" spans="1:4" x14ac:dyDescent="0.35">
      <c r="A730579" s="1"/>
      <c r="B730579" s="1"/>
      <c r="C730579" s="1"/>
      <c r="D730579" s="1"/>
    </row>
    <row r="730598" spans="1:4" x14ac:dyDescent="0.35">
      <c r="A730598" s="1"/>
      <c r="B730598" s="1"/>
      <c r="C730598" s="1"/>
      <c r="D730598" s="1"/>
    </row>
    <row r="730617" spans="1:4" x14ac:dyDescent="0.35">
      <c r="A730617" s="1"/>
      <c r="B730617" s="1"/>
      <c r="C730617" s="1"/>
      <c r="D730617" s="1"/>
    </row>
    <row r="730636" spans="1:4" x14ac:dyDescent="0.35">
      <c r="A730636" s="1"/>
      <c r="B730636" s="1"/>
      <c r="C730636" s="1"/>
      <c r="D730636" s="1"/>
    </row>
    <row r="730655" spans="1:4" x14ac:dyDescent="0.35">
      <c r="A730655" s="1"/>
      <c r="B730655" s="1"/>
      <c r="C730655" s="1"/>
      <c r="D730655" s="1"/>
    </row>
    <row r="730674" spans="1:4" x14ac:dyDescent="0.35">
      <c r="A730674" s="1"/>
      <c r="B730674" s="1"/>
      <c r="C730674" s="1"/>
      <c r="D730674" s="1"/>
    </row>
    <row r="730693" spans="1:4" x14ac:dyDescent="0.35">
      <c r="A730693" s="1"/>
      <c r="B730693" s="1"/>
      <c r="C730693" s="1"/>
      <c r="D730693" s="1"/>
    </row>
    <row r="730712" spans="1:4" x14ac:dyDescent="0.35">
      <c r="A730712" s="1"/>
      <c r="B730712" s="1"/>
      <c r="C730712" s="1"/>
      <c r="D730712" s="1"/>
    </row>
    <row r="730731" spans="1:4" x14ac:dyDescent="0.35">
      <c r="A730731" s="1"/>
      <c r="B730731" s="1"/>
      <c r="C730731" s="1"/>
      <c r="D730731" s="1"/>
    </row>
    <row r="730750" spans="1:4" x14ac:dyDescent="0.35">
      <c r="A730750" s="1"/>
      <c r="B730750" s="1"/>
      <c r="C730750" s="1"/>
      <c r="D730750" s="1"/>
    </row>
    <row r="730769" spans="1:4" x14ac:dyDescent="0.35">
      <c r="A730769" s="1"/>
      <c r="B730769" s="1"/>
      <c r="C730769" s="1"/>
      <c r="D730769" s="1"/>
    </row>
    <row r="730788" spans="1:4" x14ac:dyDescent="0.35">
      <c r="A730788" s="1"/>
      <c r="B730788" s="1"/>
      <c r="C730788" s="1"/>
      <c r="D730788" s="1"/>
    </row>
    <row r="730807" spans="1:4" x14ac:dyDescent="0.35">
      <c r="A730807" s="1"/>
      <c r="B730807" s="1"/>
      <c r="C730807" s="1"/>
      <c r="D730807" s="1"/>
    </row>
    <row r="730826" spans="1:4" x14ac:dyDescent="0.35">
      <c r="A730826" s="1"/>
      <c r="B730826" s="1"/>
      <c r="C730826" s="1"/>
      <c r="D730826" s="1"/>
    </row>
    <row r="730845" spans="1:4" x14ac:dyDescent="0.35">
      <c r="A730845" s="1"/>
      <c r="B730845" s="1"/>
      <c r="C730845" s="1"/>
      <c r="D730845" s="1"/>
    </row>
    <row r="730864" spans="1:4" x14ac:dyDescent="0.35">
      <c r="A730864" s="1"/>
      <c r="B730864" s="1"/>
      <c r="C730864" s="1"/>
      <c r="D730864" s="1"/>
    </row>
    <row r="730883" spans="1:4" x14ac:dyDescent="0.35">
      <c r="A730883" s="1"/>
      <c r="B730883" s="1"/>
      <c r="C730883" s="1"/>
      <c r="D730883" s="1"/>
    </row>
    <row r="730902" spans="1:4" x14ac:dyDescent="0.35">
      <c r="A730902" s="1"/>
      <c r="B730902" s="1"/>
      <c r="C730902" s="1"/>
      <c r="D730902" s="1"/>
    </row>
    <row r="730921" spans="1:4" x14ac:dyDescent="0.35">
      <c r="A730921" s="1"/>
      <c r="B730921" s="1"/>
      <c r="C730921" s="1"/>
      <c r="D730921" s="1"/>
    </row>
    <row r="730940" spans="1:4" x14ac:dyDescent="0.35">
      <c r="A730940" s="1"/>
      <c r="B730940" s="1"/>
      <c r="C730940" s="1"/>
      <c r="D730940" s="1"/>
    </row>
    <row r="730959" spans="1:4" x14ac:dyDescent="0.35">
      <c r="A730959" s="1"/>
      <c r="B730959" s="1"/>
      <c r="C730959" s="1"/>
      <c r="D730959" s="1"/>
    </row>
    <row r="730978" spans="1:4" x14ac:dyDescent="0.35">
      <c r="A730978" s="1"/>
      <c r="B730978" s="1"/>
      <c r="C730978" s="1"/>
      <c r="D730978" s="1"/>
    </row>
    <row r="730997" spans="1:4" x14ac:dyDescent="0.35">
      <c r="A730997" s="1"/>
      <c r="B730997" s="1"/>
      <c r="C730997" s="1"/>
      <c r="D730997" s="1"/>
    </row>
    <row r="731016" spans="1:4" x14ac:dyDescent="0.35">
      <c r="A731016" s="1"/>
      <c r="B731016" s="1"/>
      <c r="C731016" s="1"/>
      <c r="D731016" s="1"/>
    </row>
    <row r="731035" spans="1:4" x14ac:dyDescent="0.35">
      <c r="A731035" s="1"/>
      <c r="B731035" s="1"/>
      <c r="C731035" s="1"/>
      <c r="D731035" s="1"/>
    </row>
    <row r="731054" spans="1:4" x14ac:dyDescent="0.35">
      <c r="A731054" s="1"/>
      <c r="B731054" s="1"/>
      <c r="C731054" s="1"/>
      <c r="D731054" s="1"/>
    </row>
    <row r="731073" spans="1:4" x14ac:dyDescent="0.35">
      <c r="A731073" s="1"/>
      <c r="B731073" s="1"/>
      <c r="C731073" s="1"/>
      <c r="D731073" s="1"/>
    </row>
    <row r="731092" spans="1:4" x14ac:dyDescent="0.35">
      <c r="A731092" s="1"/>
      <c r="B731092" s="1"/>
      <c r="C731092" s="1"/>
      <c r="D731092" s="1"/>
    </row>
    <row r="731111" spans="1:4" x14ac:dyDescent="0.35">
      <c r="A731111" s="1"/>
      <c r="B731111" s="1"/>
      <c r="C731111" s="1"/>
      <c r="D731111" s="1"/>
    </row>
    <row r="731130" spans="1:4" x14ac:dyDescent="0.35">
      <c r="A731130" s="1"/>
      <c r="B731130" s="1"/>
      <c r="C731130" s="1"/>
      <c r="D731130" s="1"/>
    </row>
    <row r="731149" spans="1:4" x14ac:dyDescent="0.35">
      <c r="A731149" s="1"/>
      <c r="B731149" s="1"/>
      <c r="C731149" s="1"/>
      <c r="D731149" s="1"/>
    </row>
    <row r="731168" spans="1:4" x14ac:dyDescent="0.35">
      <c r="A731168" s="1"/>
      <c r="B731168" s="1"/>
      <c r="C731168" s="1"/>
      <c r="D731168" s="1"/>
    </row>
    <row r="731187" spans="1:4" x14ac:dyDescent="0.35">
      <c r="A731187" s="1"/>
      <c r="B731187" s="1"/>
      <c r="C731187" s="1"/>
      <c r="D731187" s="1"/>
    </row>
    <row r="731206" spans="1:4" x14ac:dyDescent="0.35">
      <c r="A731206" s="1"/>
      <c r="B731206" s="1"/>
      <c r="C731206" s="1"/>
      <c r="D731206" s="1"/>
    </row>
    <row r="731225" spans="1:4" x14ac:dyDescent="0.35">
      <c r="A731225" s="1"/>
      <c r="B731225" s="1"/>
      <c r="C731225" s="1"/>
      <c r="D731225" s="1"/>
    </row>
    <row r="731244" spans="1:4" x14ac:dyDescent="0.35">
      <c r="A731244" s="1"/>
      <c r="B731244" s="1"/>
      <c r="C731244" s="1"/>
      <c r="D731244" s="1"/>
    </row>
    <row r="731263" spans="1:4" x14ac:dyDescent="0.35">
      <c r="A731263" s="1"/>
      <c r="B731263" s="1"/>
      <c r="C731263" s="1"/>
      <c r="D731263" s="1"/>
    </row>
    <row r="731282" spans="1:4" x14ac:dyDescent="0.35">
      <c r="A731282" s="1"/>
      <c r="B731282" s="1"/>
      <c r="C731282" s="1"/>
      <c r="D731282" s="1"/>
    </row>
    <row r="731301" spans="1:4" x14ac:dyDescent="0.35">
      <c r="A731301" s="1"/>
      <c r="B731301" s="1"/>
      <c r="C731301" s="1"/>
      <c r="D731301" s="1"/>
    </row>
    <row r="731320" spans="1:4" x14ac:dyDescent="0.35">
      <c r="A731320" s="1"/>
      <c r="B731320" s="1"/>
      <c r="C731320" s="1"/>
      <c r="D731320" s="1"/>
    </row>
    <row r="731339" spans="1:4" x14ac:dyDescent="0.35">
      <c r="A731339" s="1"/>
      <c r="B731339" s="1"/>
      <c r="C731339" s="1"/>
      <c r="D731339" s="1"/>
    </row>
    <row r="731358" spans="1:4" x14ac:dyDescent="0.35">
      <c r="A731358" s="1"/>
      <c r="B731358" s="1"/>
      <c r="C731358" s="1"/>
      <c r="D731358" s="1"/>
    </row>
    <row r="731377" spans="1:4" x14ac:dyDescent="0.35">
      <c r="A731377" s="1"/>
      <c r="B731377" s="1"/>
      <c r="C731377" s="1"/>
      <c r="D731377" s="1"/>
    </row>
    <row r="731396" spans="1:4" x14ac:dyDescent="0.35">
      <c r="A731396" s="1"/>
      <c r="B731396" s="1"/>
      <c r="C731396" s="1"/>
      <c r="D731396" s="1"/>
    </row>
    <row r="731415" spans="1:4" x14ac:dyDescent="0.35">
      <c r="A731415" s="1"/>
      <c r="B731415" s="1"/>
      <c r="C731415" s="1"/>
      <c r="D731415" s="1"/>
    </row>
    <row r="731434" spans="1:4" x14ac:dyDescent="0.35">
      <c r="A731434" s="1"/>
      <c r="B731434" s="1"/>
      <c r="C731434" s="1"/>
      <c r="D731434" s="1"/>
    </row>
    <row r="731453" spans="1:4" x14ac:dyDescent="0.35">
      <c r="A731453" s="1"/>
      <c r="B731453" s="1"/>
      <c r="C731453" s="1"/>
      <c r="D731453" s="1"/>
    </row>
    <row r="731472" spans="1:4" x14ac:dyDescent="0.35">
      <c r="A731472" s="1"/>
      <c r="B731472" s="1"/>
      <c r="C731472" s="1"/>
      <c r="D731472" s="1"/>
    </row>
    <row r="731491" spans="1:4" x14ac:dyDescent="0.35">
      <c r="A731491" s="1"/>
      <c r="B731491" s="1"/>
      <c r="C731491" s="1"/>
      <c r="D731491" s="1"/>
    </row>
    <row r="731510" spans="1:4" x14ac:dyDescent="0.35">
      <c r="A731510" s="1"/>
      <c r="B731510" s="1"/>
      <c r="C731510" s="1"/>
      <c r="D731510" s="1"/>
    </row>
    <row r="731529" spans="1:4" x14ac:dyDescent="0.35">
      <c r="A731529" s="1"/>
      <c r="B731529" s="1"/>
      <c r="C731529" s="1"/>
      <c r="D731529" s="1"/>
    </row>
    <row r="731548" spans="1:4" x14ac:dyDescent="0.35">
      <c r="A731548" s="1"/>
      <c r="B731548" s="1"/>
      <c r="C731548" s="1"/>
      <c r="D731548" s="1"/>
    </row>
    <row r="731567" spans="1:4" x14ac:dyDescent="0.35">
      <c r="A731567" s="1"/>
      <c r="B731567" s="1"/>
      <c r="C731567" s="1"/>
      <c r="D731567" s="1"/>
    </row>
    <row r="731586" spans="1:4" x14ac:dyDescent="0.35">
      <c r="A731586" s="1"/>
      <c r="B731586" s="1"/>
      <c r="C731586" s="1"/>
      <c r="D731586" s="1"/>
    </row>
    <row r="731605" spans="1:4" x14ac:dyDescent="0.35">
      <c r="A731605" s="1"/>
      <c r="B731605" s="1"/>
      <c r="C731605" s="1"/>
      <c r="D731605" s="1"/>
    </row>
    <row r="731624" spans="1:4" x14ac:dyDescent="0.35">
      <c r="A731624" s="1"/>
      <c r="B731624" s="1"/>
      <c r="C731624" s="1"/>
      <c r="D731624" s="1"/>
    </row>
    <row r="731643" spans="1:4" x14ac:dyDescent="0.35">
      <c r="A731643" s="1"/>
      <c r="B731643" s="1"/>
      <c r="C731643" s="1"/>
      <c r="D731643" s="1"/>
    </row>
    <row r="731662" spans="1:4" x14ac:dyDescent="0.35">
      <c r="A731662" s="1"/>
      <c r="B731662" s="1"/>
      <c r="C731662" s="1"/>
      <c r="D731662" s="1"/>
    </row>
    <row r="731681" spans="1:4" x14ac:dyDescent="0.35">
      <c r="A731681" s="1"/>
      <c r="B731681" s="1"/>
      <c r="C731681" s="1"/>
      <c r="D731681" s="1"/>
    </row>
    <row r="731700" spans="1:4" x14ac:dyDescent="0.35">
      <c r="A731700" s="1"/>
      <c r="B731700" s="1"/>
      <c r="C731700" s="1"/>
      <c r="D731700" s="1"/>
    </row>
    <row r="731719" spans="1:4" x14ac:dyDescent="0.35">
      <c r="A731719" s="1"/>
      <c r="B731719" s="1"/>
      <c r="C731719" s="1"/>
      <c r="D731719" s="1"/>
    </row>
    <row r="731738" spans="1:4" x14ac:dyDescent="0.35">
      <c r="A731738" s="1"/>
      <c r="B731738" s="1"/>
      <c r="C731738" s="1"/>
      <c r="D731738" s="1"/>
    </row>
    <row r="731757" spans="1:4" x14ac:dyDescent="0.35">
      <c r="A731757" s="1"/>
      <c r="B731757" s="1"/>
      <c r="C731757" s="1"/>
      <c r="D731757" s="1"/>
    </row>
    <row r="731776" spans="1:4" x14ac:dyDescent="0.35">
      <c r="A731776" s="1"/>
      <c r="B731776" s="1"/>
      <c r="C731776" s="1"/>
      <c r="D731776" s="1"/>
    </row>
    <row r="731795" spans="1:4" x14ac:dyDescent="0.35">
      <c r="A731795" s="1"/>
      <c r="B731795" s="1"/>
      <c r="C731795" s="1"/>
      <c r="D731795" s="1"/>
    </row>
    <row r="731814" spans="1:4" x14ac:dyDescent="0.35">
      <c r="A731814" s="1"/>
      <c r="B731814" s="1"/>
      <c r="C731814" s="1"/>
      <c r="D731814" s="1"/>
    </row>
    <row r="731833" spans="1:4" x14ac:dyDescent="0.35">
      <c r="A731833" s="1"/>
      <c r="B731833" s="1"/>
      <c r="C731833" s="1"/>
      <c r="D731833" s="1"/>
    </row>
    <row r="731852" spans="1:4" x14ac:dyDescent="0.35">
      <c r="A731852" s="1"/>
      <c r="B731852" s="1"/>
      <c r="C731852" s="1"/>
      <c r="D731852" s="1"/>
    </row>
    <row r="731871" spans="1:4" x14ac:dyDescent="0.35">
      <c r="A731871" s="1"/>
      <c r="B731871" s="1"/>
      <c r="C731871" s="1"/>
      <c r="D731871" s="1"/>
    </row>
    <row r="731890" spans="1:4" x14ac:dyDescent="0.35">
      <c r="A731890" s="1"/>
      <c r="B731890" s="1"/>
      <c r="C731890" s="1"/>
      <c r="D731890" s="1"/>
    </row>
    <row r="731909" spans="1:4" x14ac:dyDescent="0.35">
      <c r="A731909" s="1"/>
      <c r="B731909" s="1"/>
      <c r="C731909" s="1"/>
      <c r="D731909" s="1"/>
    </row>
    <row r="731928" spans="1:4" x14ac:dyDescent="0.35">
      <c r="A731928" s="1"/>
      <c r="B731928" s="1"/>
      <c r="C731928" s="1"/>
      <c r="D731928" s="1"/>
    </row>
    <row r="731947" spans="1:4" x14ac:dyDescent="0.35">
      <c r="A731947" s="1"/>
      <c r="B731947" s="1"/>
      <c r="C731947" s="1"/>
      <c r="D731947" s="1"/>
    </row>
    <row r="731966" spans="1:4" x14ac:dyDescent="0.35">
      <c r="A731966" s="1"/>
      <c r="B731966" s="1"/>
      <c r="C731966" s="1"/>
      <c r="D731966" s="1"/>
    </row>
    <row r="731985" spans="1:4" x14ac:dyDescent="0.35">
      <c r="A731985" s="1"/>
      <c r="B731985" s="1"/>
      <c r="C731985" s="1"/>
      <c r="D731985" s="1"/>
    </row>
    <row r="732004" spans="1:4" x14ac:dyDescent="0.35">
      <c r="A732004" s="1"/>
      <c r="B732004" s="1"/>
      <c r="C732004" s="1"/>
      <c r="D732004" s="1"/>
    </row>
    <row r="732023" spans="1:4" x14ac:dyDescent="0.35">
      <c r="A732023" s="1"/>
      <c r="B732023" s="1"/>
      <c r="C732023" s="1"/>
      <c r="D732023" s="1"/>
    </row>
    <row r="732042" spans="1:4" x14ac:dyDescent="0.35">
      <c r="A732042" s="1"/>
      <c r="B732042" s="1"/>
      <c r="C732042" s="1"/>
      <c r="D732042" s="1"/>
    </row>
    <row r="732061" spans="1:4" x14ac:dyDescent="0.35">
      <c r="A732061" s="1"/>
      <c r="B732061" s="1"/>
      <c r="C732061" s="1"/>
      <c r="D732061" s="1"/>
    </row>
    <row r="732080" spans="1:4" x14ac:dyDescent="0.35">
      <c r="A732080" s="1"/>
      <c r="B732080" s="1"/>
      <c r="C732080" s="1"/>
      <c r="D732080" s="1"/>
    </row>
    <row r="732099" spans="1:4" x14ac:dyDescent="0.35">
      <c r="A732099" s="1"/>
      <c r="B732099" s="1"/>
      <c r="C732099" s="1"/>
      <c r="D732099" s="1"/>
    </row>
    <row r="732118" spans="1:4" x14ac:dyDescent="0.35">
      <c r="A732118" s="1"/>
      <c r="B732118" s="1"/>
      <c r="C732118" s="1"/>
      <c r="D732118" s="1"/>
    </row>
    <row r="732137" spans="1:4" x14ac:dyDescent="0.35">
      <c r="A732137" s="1"/>
      <c r="B732137" s="1"/>
      <c r="C732137" s="1"/>
      <c r="D732137" s="1"/>
    </row>
    <row r="732156" spans="1:4" x14ac:dyDescent="0.35">
      <c r="A732156" s="1"/>
      <c r="B732156" s="1"/>
      <c r="C732156" s="1"/>
      <c r="D732156" s="1"/>
    </row>
    <row r="732175" spans="1:4" x14ac:dyDescent="0.35">
      <c r="A732175" s="1"/>
      <c r="B732175" s="1"/>
      <c r="C732175" s="1"/>
      <c r="D732175" s="1"/>
    </row>
    <row r="732194" spans="1:4" x14ac:dyDescent="0.35">
      <c r="A732194" s="1"/>
      <c r="B732194" s="1"/>
      <c r="C732194" s="1"/>
      <c r="D732194" s="1"/>
    </row>
    <row r="732213" spans="1:4" x14ac:dyDescent="0.35">
      <c r="A732213" s="1"/>
      <c r="B732213" s="1"/>
      <c r="C732213" s="1"/>
      <c r="D732213" s="1"/>
    </row>
    <row r="732232" spans="1:4" x14ac:dyDescent="0.35">
      <c r="A732232" s="1"/>
      <c r="B732232" s="1"/>
      <c r="C732232" s="1"/>
      <c r="D732232" s="1"/>
    </row>
    <row r="732251" spans="1:4" x14ac:dyDescent="0.35">
      <c r="A732251" s="1"/>
      <c r="B732251" s="1"/>
      <c r="C732251" s="1"/>
      <c r="D732251" s="1"/>
    </row>
    <row r="732270" spans="1:4" x14ac:dyDescent="0.35">
      <c r="A732270" s="1"/>
      <c r="B732270" s="1"/>
      <c r="C732270" s="1"/>
      <c r="D732270" s="1"/>
    </row>
    <row r="732289" spans="1:4" x14ac:dyDescent="0.35">
      <c r="A732289" s="1"/>
      <c r="B732289" s="1"/>
      <c r="C732289" s="1"/>
      <c r="D732289" s="1"/>
    </row>
    <row r="732308" spans="1:4" x14ac:dyDescent="0.35">
      <c r="A732308" s="1"/>
      <c r="B732308" s="1"/>
      <c r="C732308" s="1"/>
      <c r="D732308" s="1"/>
    </row>
    <row r="732327" spans="1:4" x14ac:dyDescent="0.35">
      <c r="A732327" s="1"/>
      <c r="B732327" s="1"/>
      <c r="C732327" s="1"/>
      <c r="D732327" s="1"/>
    </row>
    <row r="732346" spans="1:4" x14ac:dyDescent="0.35">
      <c r="A732346" s="1"/>
      <c r="B732346" s="1"/>
      <c r="C732346" s="1"/>
      <c r="D732346" s="1"/>
    </row>
    <row r="732365" spans="1:4" x14ac:dyDescent="0.35">
      <c r="A732365" s="1"/>
      <c r="B732365" s="1"/>
      <c r="C732365" s="1"/>
      <c r="D732365" s="1"/>
    </row>
    <row r="732384" spans="1:4" x14ac:dyDescent="0.35">
      <c r="A732384" s="1"/>
      <c r="B732384" s="1"/>
      <c r="C732384" s="1"/>
      <c r="D732384" s="1"/>
    </row>
    <row r="732403" spans="1:4" x14ac:dyDescent="0.35">
      <c r="A732403" s="1"/>
      <c r="B732403" s="1"/>
      <c r="C732403" s="1"/>
      <c r="D732403" s="1"/>
    </row>
    <row r="732422" spans="1:4" x14ac:dyDescent="0.35">
      <c r="A732422" s="1"/>
      <c r="B732422" s="1"/>
      <c r="C732422" s="1"/>
      <c r="D732422" s="1"/>
    </row>
    <row r="732441" spans="1:4" x14ac:dyDescent="0.35">
      <c r="A732441" s="1"/>
      <c r="B732441" s="1"/>
      <c r="C732441" s="1"/>
      <c r="D732441" s="1"/>
    </row>
    <row r="732460" spans="1:4" x14ac:dyDescent="0.35">
      <c r="A732460" s="1"/>
      <c r="B732460" s="1"/>
      <c r="C732460" s="1"/>
      <c r="D732460" s="1"/>
    </row>
    <row r="732479" spans="1:4" x14ac:dyDescent="0.35">
      <c r="A732479" s="1"/>
      <c r="B732479" s="1"/>
      <c r="C732479" s="1"/>
      <c r="D732479" s="1"/>
    </row>
    <row r="732498" spans="1:4" x14ac:dyDescent="0.35">
      <c r="A732498" s="1"/>
      <c r="B732498" s="1"/>
      <c r="C732498" s="1"/>
      <c r="D732498" s="1"/>
    </row>
    <row r="732517" spans="1:4" x14ac:dyDescent="0.35">
      <c r="A732517" s="1"/>
      <c r="B732517" s="1"/>
      <c r="C732517" s="1"/>
      <c r="D732517" s="1"/>
    </row>
    <row r="732536" spans="1:4" x14ac:dyDescent="0.35">
      <c r="A732536" s="1"/>
      <c r="B732536" s="1"/>
      <c r="C732536" s="1"/>
      <c r="D732536" s="1"/>
    </row>
    <row r="732555" spans="1:4" x14ac:dyDescent="0.35">
      <c r="A732555" s="1"/>
      <c r="B732555" s="1"/>
      <c r="C732555" s="1"/>
      <c r="D732555" s="1"/>
    </row>
    <row r="732574" spans="1:4" x14ac:dyDescent="0.35">
      <c r="A732574" s="1"/>
      <c r="B732574" s="1"/>
      <c r="C732574" s="1"/>
      <c r="D732574" s="1"/>
    </row>
    <row r="732593" spans="1:4" x14ac:dyDescent="0.35">
      <c r="A732593" s="1"/>
      <c r="B732593" s="1"/>
      <c r="C732593" s="1"/>
      <c r="D732593" s="1"/>
    </row>
    <row r="732612" spans="1:4" x14ac:dyDescent="0.35">
      <c r="A732612" s="1"/>
      <c r="B732612" s="1"/>
      <c r="C732612" s="1"/>
      <c r="D732612" s="1"/>
    </row>
    <row r="732631" spans="1:4" x14ac:dyDescent="0.35">
      <c r="A732631" s="1"/>
      <c r="B732631" s="1"/>
      <c r="C732631" s="1"/>
      <c r="D732631" s="1"/>
    </row>
    <row r="732650" spans="1:4" x14ac:dyDescent="0.35">
      <c r="A732650" s="1"/>
      <c r="B732650" s="1"/>
      <c r="C732650" s="1"/>
      <c r="D732650" s="1"/>
    </row>
    <row r="732669" spans="1:4" x14ac:dyDescent="0.35">
      <c r="A732669" s="1"/>
      <c r="B732669" s="1"/>
      <c r="C732669" s="1"/>
      <c r="D732669" s="1"/>
    </row>
    <row r="732688" spans="1:4" x14ac:dyDescent="0.35">
      <c r="A732688" s="1"/>
      <c r="B732688" s="1"/>
      <c r="C732688" s="1"/>
      <c r="D732688" s="1"/>
    </row>
    <row r="732707" spans="1:4" x14ac:dyDescent="0.35">
      <c r="A732707" s="1"/>
      <c r="B732707" s="1"/>
      <c r="C732707" s="1"/>
      <c r="D732707" s="1"/>
    </row>
    <row r="732726" spans="1:4" x14ac:dyDescent="0.35">
      <c r="A732726" s="1"/>
      <c r="B732726" s="1"/>
      <c r="C732726" s="1"/>
      <c r="D732726" s="1"/>
    </row>
    <row r="732745" spans="1:4" x14ac:dyDescent="0.35">
      <c r="A732745" s="1"/>
      <c r="B732745" s="1"/>
      <c r="C732745" s="1"/>
      <c r="D732745" s="1"/>
    </row>
    <row r="732764" spans="1:4" x14ac:dyDescent="0.35">
      <c r="A732764" s="1"/>
      <c r="B732764" s="1"/>
      <c r="C732764" s="1"/>
      <c r="D732764" s="1"/>
    </row>
    <row r="732783" spans="1:4" x14ac:dyDescent="0.35">
      <c r="A732783" s="1"/>
      <c r="B732783" s="1"/>
      <c r="C732783" s="1"/>
      <c r="D732783" s="1"/>
    </row>
    <row r="732802" spans="1:4" x14ac:dyDescent="0.35">
      <c r="A732802" s="1"/>
      <c r="B732802" s="1"/>
      <c r="C732802" s="1"/>
      <c r="D732802" s="1"/>
    </row>
    <row r="732821" spans="1:4" x14ac:dyDescent="0.35">
      <c r="A732821" s="1"/>
      <c r="B732821" s="1"/>
      <c r="C732821" s="1"/>
      <c r="D732821" s="1"/>
    </row>
    <row r="732840" spans="1:4" x14ac:dyDescent="0.35">
      <c r="A732840" s="1"/>
      <c r="B732840" s="1"/>
      <c r="C732840" s="1"/>
      <c r="D732840" s="1"/>
    </row>
    <row r="732859" spans="1:4" x14ac:dyDescent="0.35">
      <c r="A732859" s="1"/>
      <c r="B732859" s="1"/>
      <c r="C732859" s="1"/>
      <c r="D732859" s="1"/>
    </row>
    <row r="732878" spans="1:4" x14ac:dyDescent="0.35">
      <c r="A732878" s="1"/>
      <c r="B732878" s="1"/>
      <c r="C732878" s="1"/>
      <c r="D732878" s="1"/>
    </row>
    <row r="732897" spans="1:4" x14ac:dyDescent="0.35">
      <c r="A732897" s="1"/>
      <c r="B732897" s="1"/>
      <c r="C732897" s="1"/>
      <c r="D732897" s="1"/>
    </row>
    <row r="732916" spans="1:4" x14ac:dyDescent="0.35">
      <c r="A732916" s="1"/>
      <c r="B732916" s="1"/>
      <c r="C732916" s="1"/>
      <c r="D732916" s="1"/>
    </row>
    <row r="732935" spans="1:4" x14ac:dyDescent="0.35">
      <c r="A732935" s="1"/>
      <c r="B732935" s="1"/>
      <c r="C732935" s="1"/>
      <c r="D732935" s="1"/>
    </row>
    <row r="732954" spans="1:4" x14ac:dyDescent="0.35">
      <c r="A732954" s="1"/>
      <c r="B732954" s="1"/>
      <c r="C732954" s="1"/>
      <c r="D732954" s="1"/>
    </row>
    <row r="732973" spans="1:4" x14ac:dyDescent="0.35">
      <c r="A732973" s="1"/>
      <c r="B732973" s="1"/>
      <c r="C732973" s="1"/>
      <c r="D732973" s="1"/>
    </row>
    <row r="732992" spans="1:4" x14ac:dyDescent="0.35">
      <c r="A732992" s="1"/>
      <c r="B732992" s="1"/>
      <c r="C732992" s="1"/>
      <c r="D732992" s="1"/>
    </row>
    <row r="733011" spans="1:4" x14ac:dyDescent="0.35">
      <c r="A733011" s="1"/>
      <c r="B733011" s="1"/>
      <c r="C733011" s="1"/>
      <c r="D733011" s="1"/>
    </row>
    <row r="733030" spans="1:4" x14ac:dyDescent="0.35">
      <c r="A733030" s="1"/>
      <c r="B733030" s="1"/>
      <c r="C733030" s="1"/>
      <c r="D733030" s="1"/>
    </row>
    <row r="733049" spans="1:4" x14ac:dyDescent="0.35">
      <c r="A733049" s="1"/>
      <c r="B733049" s="1"/>
      <c r="C733049" s="1"/>
      <c r="D733049" s="1"/>
    </row>
    <row r="733068" spans="1:4" x14ac:dyDescent="0.35">
      <c r="A733068" s="1"/>
      <c r="B733068" s="1"/>
      <c r="C733068" s="1"/>
      <c r="D733068" s="1"/>
    </row>
    <row r="733087" spans="1:4" x14ac:dyDescent="0.35">
      <c r="A733087" s="1"/>
      <c r="B733087" s="1"/>
      <c r="C733087" s="1"/>
      <c r="D733087" s="1"/>
    </row>
    <row r="733106" spans="1:4" x14ac:dyDescent="0.35">
      <c r="A733106" s="1"/>
      <c r="B733106" s="1"/>
      <c r="C733106" s="1"/>
      <c r="D733106" s="1"/>
    </row>
    <row r="733125" spans="1:4" x14ac:dyDescent="0.35">
      <c r="A733125" s="1"/>
      <c r="B733125" s="1"/>
      <c r="C733125" s="1"/>
      <c r="D733125" s="1"/>
    </row>
    <row r="733144" spans="1:4" x14ac:dyDescent="0.35">
      <c r="A733144" s="1"/>
      <c r="B733144" s="1"/>
      <c r="C733144" s="1"/>
      <c r="D733144" s="1"/>
    </row>
    <row r="733163" spans="1:4" x14ac:dyDescent="0.35">
      <c r="A733163" s="1"/>
      <c r="B733163" s="1"/>
      <c r="C733163" s="1"/>
      <c r="D733163" s="1"/>
    </row>
    <row r="733182" spans="1:4" x14ac:dyDescent="0.35">
      <c r="A733182" s="1"/>
      <c r="B733182" s="1"/>
      <c r="C733182" s="1"/>
      <c r="D733182" s="1"/>
    </row>
    <row r="733201" spans="1:4" x14ac:dyDescent="0.35">
      <c r="A733201" s="1"/>
      <c r="B733201" s="1"/>
      <c r="C733201" s="1"/>
      <c r="D733201" s="1"/>
    </row>
    <row r="733220" spans="1:4" x14ac:dyDescent="0.35">
      <c r="A733220" s="1"/>
      <c r="B733220" s="1"/>
      <c r="C733220" s="1"/>
      <c r="D733220" s="1"/>
    </row>
    <row r="733239" spans="1:4" x14ac:dyDescent="0.35">
      <c r="A733239" s="1"/>
      <c r="B733239" s="1"/>
      <c r="C733239" s="1"/>
      <c r="D733239" s="1"/>
    </row>
    <row r="733258" spans="1:4" x14ac:dyDescent="0.35">
      <c r="A733258" s="1"/>
      <c r="B733258" s="1"/>
      <c r="C733258" s="1"/>
      <c r="D733258" s="1"/>
    </row>
    <row r="733277" spans="1:4" x14ac:dyDescent="0.35">
      <c r="A733277" s="1"/>
      <c r="B733277" s="1"/>
      <c r="C733277" s="1"/>
      <c r="D733277" s="1"/>
    </row>
    <row r="733296" spans="1:4" x14ac:dyDescent="0.35">
      <c r="A733296" s="1"/>
      <c r="B733296" s="1"/>
      <c r="C733296" s="1"/>
      <c r="D733296" s="1"/>
    </row>
    <row r="733315" spans="1:4" x14ac:dyDescent="0.35">
      <c r="A733315" s="1"/>
      <c r="B733315" s="1"/>
      <c r="C733315" s="1"/>
      <c r="D733315" s="1"/>
    </row>
    <row r="733334" spans="1:4" x14ac:dyDescent="0.35">
      <c r="A733334" s="1"/>
      <c r="B733334" s="1"/>
      <c r="C733334" s="1"/>
      <c r="D733334" s="1"/>
    </row>
    <row r="733353" spans="1:4" x14ac:dyDescent="0.35">
      <c r="A733353" s="1"/>
      <c r="B733353" s="1"/>
      <c r="C733353" s="1"/>
      <c r="D733353" s="1"/>
    </row>
    <row r="733372" spans="1:4" x14ac:dyDescent="0.35">
      <c r="A733372" s="1"/>
      <c r="B733372" s="1"/>
      <c r="C733372" s="1"/>
      <c r="D733372" s="1"/>
    </row>
    <row r="733391" spans="1:4" x14ac:dyDescent="0.35">
      <c r="A733391" s="1"/>
      <c r="B733391" s="1"/>
      <c r="C733391" s="1"/>
      <c r="D733391" s="1"/>
    </row>
    <row r="733410" spans="1:4" x14ac:dyDescent="0.35">
      <c r="A733410" s="1"/>
      <c r="B733410" s="1"/>
      <c r="C733410" s="1"/>
      <c r="D733410" s="1"/>
    </row>
    <row r="733429" spans="1:4" x14ac:dyDescent="0.35">
      <c r="A733429" s="1"/>
      <c r="B733429" s="1"/>
      <c r="C733429" s="1"/>
      <c r="D733429" s="1"/>
    </row>
    <row r="733448" spans="1:4" x14ac:dyDescent="0.35">
      <c r="A733448" s="1"/>
      <c r="B733448" s="1"/>
      <c r="C733448" s="1"/>
      <c r="D733448" s="1"/>
    </row>
    <row r="733467" spans="1:4" x14ac:dyDescent="0.35">
      <c r="A733467" s="1"/>
      <c r="B733467" s="1"/>
      <c r="C733467" s="1"/>
      <c r="D733467" s="1"/>
    </row>
    <row r="733486" spans="1:4" x14ac:dyDescent="0.35">
      <c r="A733486" s="1"/>
      <c r="B733486" s="1"/>
      <c r="C733486" s="1"/>
      <c r="D733486" s="1"/>
    </row>
    <row r="733505" spans="1:4" x14ac:dyDescent="0.35">
      <c r="A733505" s="1"/>
      <c r="B733505" s="1"/>
      <c r="C733505" s="1"/>
      <c r="D733505" s="1"/>
    </row>
    <row r="733524" spans="1:4" x14ac:dyDescent="0.35">
      <c r="A733524" s="1"/>
      <c r="B733524" s="1"/>
      <c r="C733524" s="1"/>
      <c r="D733524" s="1"/>
    </row>
    <row r="733543" spans="1:4" x14ac:dyDescent="0.35">
      <c r="A733543" s="1"/>
      <c r="B733543" s="1"/>
      <c r="C733543" s="1"/>
      <c r="D733543" s="1"/>
    </row>
    <row r="733562" spans="1:4" x14ac:dyDescent="0.35">
      <c r="A733562" s="1"/>
      <c r="B733562" s="1"/>
      <c r="C733562" s="1"/>
      <c r="D733562" s="1"/>
    </row>
    <row r="733581" spans="1:4" x14ac:dyDescent="0.35">
      <c r="A733581" s="1"/>
      <c r="B733581" s="1"/>
      <c r="C733581" s="1"/>
      <c r="D733581" s="1"/>
    </row>
    <row r="733600" spans="1:4" x14ac:dyDescent="0.35">
      <c r="A733600" s="1"/>
      <c r="B733600" s="1"/>
      <c r="C733600" s="1"/>
      <c r="D733600" s="1"/>
    </row>
    <row r="733619" spans="1:4" x14ac:dyDescent="0.35">
      <c r="A733619" s="1"/>
      <c r="B733619" s="1"/>
      <c r="C733619" s="1"/>
      <c r="D733619" s="1"/>
    </row>
    <row r="733638" spans="1:4" x14ac:dyDescent="0.35">
      <c r="A733638" s="1"/>
      <c r="B733638" s="1"/>
      <c r="C733638" s="1"/>
      <c r="D733638" s="1"/>
    </row>
    <row r="733657" spans="1:4" x14ac:dyDescent="0.35">
      <c r="A733657" s="1"/>
      <c r="B733657" s="1"/>
      <c r="C733657" s="1"/>
      <c r="D733657" s="1"/>
    </row>
    <row r="733676" spans="1:4" x14ac:dyDescent="0.35">
      <c r="A733676" s="1"/>
      <c r="B733676" s="1"/>
      <c r="C733676" s="1"/>
      <c r="D733676" s="1"/>
    </row>
    <row r="733695" spans="1:4" x14ac:dyDescent="0.35">
      <c r="A733695" s="1"/>
      <c r="B733695" s="1"/>
      <c r="C733695" s="1"/>
      <c r="D733695" s="1"/>
    </row>
    <row r="733714" spans="1:4" x14ac:dyDescent="0.35">
      <c r="A733714" s="1"/>
      <c r="B733714" s="1"/>
      <c r="C733714" s="1"/>
      <c r="D733714" s="1"/>
    </row>
    <row r="733733" spans="1:4" x14ac:dyDescent="0.35">
      <c r="A733733" s="1"/>
      <c r="B733733" s="1"/>
      <c r="C733733" s="1"/>
      <c r="D733733" s="1"/>
    </row>
    <row r="733752" spans="1:4" x14ac:dyDescent="0.35">
      <c r="A733752" s="1"/>
      <c r="B733752" s="1"/>
      <c r="C733752" s="1"/>
      <c r="D733752" s="1"/>
    </row>
    <row r="733771" spans="1:4" x14ac:dyDescent="0.35">
      <c r="A733771" s="1"/>
      <c r="B733771" s="1"/>
      <c r="C733771" s="1"/>
      <c r="D733771" s="1"/>
    </row>
    <row r="733790" spans="1:4" x14ac:dyDescent="0.35">
      <c r="A733790" s="1"/>
      <c r="B733790" s="1"/>
      <c r="C733790" s="1"/>
      <c r="D733790" s="1"/>
    </row>
    <row r="733809" spans="1:4" x14ac:dyDescent="0.35">
      <c r="A733809" s="1"/>
      <c r="B733809" s="1"/>
      <c r="C733809" s="1"/>
      <c r="D733809" s="1"/>
    </row>
    <row r="733828" spans="1:4" x14ac:dyDescent="0.35">
      <c r="A733828" s="1"/>
      <c r="B733828" s="1"/>
      <c r="C733828" s="1"/>
      <c r="D733828" s="1"/>
    </row>
    <row r="733847" spans="1:4" x14ac:dyDescent="0.35">
      <c r="A733847" s="1"/>
      <c r="B733847" s="1"/>
      <c r="C733847" s="1"/>
      <c r="D733847" s="1"/>
    </row>
    <row r="733866" spans="1:4" x14ac:dyDescent="0.35">
      <c r="A733866" s="1"/>
      <c r="B733866" s="1"/>
      <c r="C733866" s="1"/>
      <c r="D733866" s="1"/>
    </row>
    <row r="733885" spans="1:4" x14ac:dyDescent="0.35">
      <c r="A733885" s="1"/>
      <c r="B733885" s="1"/>
      <c r="C733885" s="1"/>
      <c r="D733885" s="1"/>
    </row>
    <row r="733904" spans="1:4" x14ac:dyDescent="0.35">
      <c r="A733904" s="1"/>
      <c r="B733904" s="1"/>
      <c r="C733904" s="1"/>
      <c r="D733904" s="1"/>
    </row>
    <row r="733923" spans="1:4" x14ac:dyDescent="0.35">
      <c r="A733923" s="1"/>
      <c r="B733923" s="1"/>
      <c r="C733923" s="1"/>
      <c r="D733923" s="1"/>
    </row>
    <row r="733942" spans="1:4" x14ac:dyDescent="0.35">
      <c r="A733942" s="1"/>
      <c r="B733942" s="1"/>
      <c r="C733942" s="1"/>
      <c r="D733942" s="1"/>
    </row>
    <row r="733961" spans="1:4" x14ac:dyDescent="0.35">
      <c r="A733961" s="1"/>
      <c r="B733961" s="1"/>
      <c r="C733961" s="1"/>
      <c r="D733961" s="1"/>
    </row>
    <row r="733980" spans="1:4" x14ac:dyDescent="0.35">
      <c r="A733980" s="1"/>
      <c r="B733980" s="1"/>
      <c r="C733980" s="1"/>
      <c r="D733980" s="1"/>
    </row>
    <row r="733999" spans="1:4" x14ac:dyDescent="0.35">
      <c r="A733999" s="1"/>
      <c r="B733999" s="1"/>
      <c r="C733999" s="1"/>
      <c r="D733999" s="1"/>
    </row>
    <row r="734018" spans="1:4" x14ac:dyDescent="0.35">
      <c r="A734018" s="1"/>
      <c r="B734018" s="1"/>
      <c r="C734018" s="1"/>
      <c r="D734018" s="1"/>
    </row>
    <row r="734037" spans="1:4" x14ac:dyDescent="0.35">
      <c r="A734037" s="1"/>
      <c r="B734037" s="1"/>
      <c r="C734037" s="1"/>
      <c r="D734037" s="1"/>
    </row>
    <row r="734056" spans="1:4" x14ac:dyDescent="0.35">
      <c r="A734056" s="1"/>
      <c r="B734056" s="1"/>
      <c r="C734056" s="1"/>
      <c r="D734056" s="1"/>
    </row>
    <row r="734075" spans="1:4" x14ac:dyDescent="0.35">
      <c r="A734075" s="1"/>
      <c r="B734075" s="1"/>
      <c r="C734075" s="1"/>
      <c r="D734075" s="1"/>
    </row>
    <row r="734094" spans="1:4" x14ac:dyDescent="0.35">
      <c r="A734094" s="1"/>
      <c r="B734094" s="1"/>
      <c r="C734094" s="1"/>
      <c r="D734094" s="1"/>
    </row>
    <row r="734113" spans="1:4" x14ac:dyDescent="0.35">
      <c r="A734113" s="1"/>
      <c r="B734113" s="1"/>
      <c r="C734113" s="1"/>
      <c r="D734113" s="1"/>
    </row>
    <row r="734132" spans="1:4" x14ac:dyDescent="0.35">
      <c r="A734132" s="1"/>
      <c r="B734132" s="1"/>
      <c r="C734132" s="1"/>
      <c r="D734132" s="1"/>
    </row>
    <row r="734151" spans="1:4" x14ac:dyDescent="0.35">
      <c r="A734151" s="1"/>
      <c r="B734151" s="1"/>
      <c r="C734151" s="1"/>
      <c r="D734151" s="1"/>
    </row>
    <row r="734170" spans="1:4" x14ac:dyDescent="0.35">
      <c r="A734170" s="1"/>
      <c r="B734170" s="1"/>
      <c r="C734170" s="1"/>
      <c r="D734170" s="1"/>
    </row>
    <row r="734189" spans="1:4" x14ac:dyDescent="0.35">
      <c r="A734189" s="1"/>
      <c r="B734189" s="1"/>
      <c r="C734189" s="1"/>
      <c r="D734189" s="1"/>
    </row>
    <row r="734208" spans="1:4" x14ac:dyDescent="0.35">
      <c r="A734208" s="1"/>
      <c r="B734208" s="1"/>
      <c r="C734208" s="1"/>
      <c r="D734208" s="1"/>
    </row>
    <row r="734227" spans="1:4" x14ac:dyDescent="0.35">
      <c r="A734227" s="1"/>
      <c r="B734227" s="1"/>
      <c r="C734227" s="1"/>
      <c r="D734227" s="1"/>
    </row>
    <row r="734246" spans="1:4" x14ac:dyDescent="0.35">
      <c r="A734246" s="1"/>
      <c r="B734246" s="1"/>
      <c r="C734246" s="1"/>
      <c r="D734246" s="1"/>
    </row>
    <row r="734265" spans="1:4" x14ac:dyDescent="0.35">
      <c r="A734265" s="1"/>
      <c r="B734265" s="1"/>
      <c r="C734265" s="1"/>
      <c r="D734265" s="1"/>
    </row>
    <row r="734284" spans="1:4" x14ac:dyDescent="0.35">
      <c r="A734284" s="1"/>
      <c r="B734284" s="1"/>
      <c r="C734284" s="1"/>
      <c r="D734284" s="1"/>
    </row>
    <row r="734303" spans="1:4" x14ac:dyDescent="0.35">
      <c r="A734303" s="1"/>
      <c r="B734303" s="1"/>
      <c r="C734303" s="1"/>
      <c r="D734303" s="1"/>
    </row>
    <row r="734322" spans="1:4" x14ac:dyDescent="0.35">
      <c r="A734322" s="1"/>
      <c r="B734322" s="1"/>
      <c r="C734322" s="1"/>
      <c r="D734322" s="1"/>
    </row>
    <row r="734341" spans="1:4" x14ac:dyDescent="0.35">
      <c r="A734341" s="1"/>
      <c r="B734341" s="1"/>
      <c r="C734341" s="1"/>
      <c r="D734341" s="1"/>
    </row>
    <row r="734360" spans="1:4" x14ac:dyDescent="0.35">
      <c r="A734360" s="1"/>
      <c r="B734360" s="1"/>
      <c r="C734360" s="1"/>
      <c r="D734360" s="1"/>
    </row>
    <row r="734379" spans="1:4" x14ac:dyDescent="0.35">
      <c r="A734379" s="1"/>
      <c r="B734379" s="1"/>
      <c r="C734379" s="1"/>
      <c r="D734379" s="1"/>
    </row>
    <row r="734398" spans="1:4" x14ac:dyDescent="0.35">
      <c r="A734398" s="1"/>
      <c r="B734398" s="1"/>
      <c r="C734398" s="1"/>
      <c r="D734398" s="1"/>
    </row>
    <row r="734417" spans="1:4" x14ac:dyDescent="0.35">
      <c r="A734417" s="1"/>
      <c r="B734417" s="1"/>
      <c r="C734417" s="1"/>
      <c r="D734417" s="1"/>
    </row>
    <row r="734436" spans="1:4" x14ac:dyDescent="0.35">
      <c r="A734436" s="1"/>
      <c r="B734436" s="1"/>
      <c r="C734436" s="1"/>
      <c r="D734436" s="1"/>
    </row>
    <row r="734455" spans="1:4" x14ac:dyDescent="0.35">
      <c r="A734455" s="1"/>
      <c r="B734455" s="1"/>
      <c r="C734455" s="1"/>
      <c r="D734455" s="1"/>
    </row>
    <row r="734474" spans="1:4" x14ac:dyDescent="0.35">
      <c r="A734474" s="1"/>
      <c r="B734474" s="1"/>
      <c r="C734474" s="1"/>
      <c r="D734474" s="1"/>
    </row>
    <row r="734493" spans="1:4" x14ac:dyDescent="0.35">
      <c r="A734493" s="1"/>
      <c r="B734493" s="1"/>
      <c r="C734493" s="1"/>
      <c r="D734493" s="1"/>
    </row>
    <row r="734512" spans="1:4" x14ac:dyDescent="0.35">
      <c r="A734512" s="1"/>
      <c r="B734512" s="1"/>
      <c r="C734512" s="1"/>
      <c r="D734512" s="1"/>
    </row>
    <row r="734531" spans="1:4" x14ac:dyDescent="0.35">
      <c r="A734531" s="1"/>
      <c r="B734531" s="1"/>
      <c r="C734531" s="1"/>
      <c r="D734531" s="1"/>
    </row>
    <row r="734550" spans="1:4" x14ac:dyDescent="0.35">
      <c r="A734550" s="1"/>
      <c r="B734550" s="1"/>
      <c r="C734550" s="1"/>
      <c r="D734550" s="1"/>
    </row>
    <row r="734569" spans="1:4" x14ac:dyDescent="0.35">
      <c r="A734569" s="1"/>
      <c r="B734569" s="1"/>
      <c r="C734569" s="1"/>
      <c r="D734569" s="1"/>
    </row>
    <row r="734588" spans="1:4" x14ac:dyDescent="0.35">
      <c r="A734588" s="1"/>
      <c r="B734588" s="1"/>
      <c r="C734588" s="1"/>
      <c r="D734588" s="1"/>
    </row>
    <row r="734607" spans="1:4" x14ac:dyDescent="0.35">
      <c r="A734607" s="1"/>
      <c r="B734607" s="1"/>
      <c r="C734607" s="1"/>
      <c r="D734607" s="1"/>
    </row>
    <row r="734626" spans="1:4" x14ac:dyDescent="0.35">
      <c r="A734626" s="1"/>
      <c r="B734626" s="1"/>
      <c r="C734626" s="1"/>
      <c r="D734626" s="1"/>
    </row>
    <row r="734645" spans="1:4" x14ac:dyDescent="0.35">
      <c r="A734645" s="1"/>
      <c r="B734645" s="1"/>
      <c r="C734645" s="1"/>
      <c r="D734645" s="1"/>
    </row>
    <row r="734664" spans="1:4" x14ac:dyDescent="0.35">
      <c r="A734664" s="1"/>
      <c r="B734664" s="1"/>
      <c r="C734664" s="1"/>
      <c r="D734664" s="1"/>
    </row>
    <row r="734683" spans="1:4" x14ac:dyDescent="0.35">
      <c r="A734683" s="1"/>
      <c r="B734683" s="1"/>
      <c r="C734683" s="1"/>
      <c r="D734683" s="1"/>
    </row>
    <row r="734702" spans="1:4" x14ac:dyDescent="0.35">
      <c r="A734702" s="1"/>
      <c r="B734702" s="1"/>
      <c r="C734702" s="1"/>
      <c r="D734702" s="1"/>
    </row>
    <row r="734721" spans="1:4" x14ac:dyDescent="0.35">
      <c r="A734721" s="1"/>
      <c r="B734721" s="1"/>
      <c r="C734721" s="1"/>
      <c r="D734721" s="1"/>
    </row>
    <row r="734740" spans="1:4" x14ac:dyDescent="0.35">
      <c r="A734740" s="1"/>
      <c r="B734740" s="1"/>
      <c r="C734740" s="1"/>
      <c r="D734740" s="1"/>
    </row>
    <row r="734759" spans="1:4" x14ac:dyDescent="0.35">
      <c r="A734759" s="1"/>
      <c r="B734759" s="1"/>
      <c r="C734759" s="1"/>
      <c r="D734759" s="1"/>
    </row>
    <row r="734778" spans="1:4" x14ac:dyDescent="0.35">
      <c r="A734778" s="1"/>
      <c r="B734778" s="1"/>
      <c r="C734778" s="1"/>
      <c r="D734778" s="1"/>
    </row>
    <row r="734797" spans="1:4" x14ac:dyDescent="0.35">
      <c r="A734797" s="1"/>
      <c r="B734797" s="1"/>
      <c r="C734797" s="1"/>
      <c r="D734797" s="1"/>
    </row>
    <row r="734816" spans="1:4" x14ac:dyDescent="0.35">
      <c r="A734816" s="1"/>
      <c r="B734816" s="1"/>
      <c r="C734816" s="1"/>
      <c r="D734816" s="1"/>
    </row>
    <row r="734835" spans="1:4" x14ac:dyDescent="0.35">
      <c r="A734835" s="1"/>
      <c r="B734835" s="1"/>
      <c r="C734835" s="1"/>
      <c r="D734835" s="1"/>
    </row>
    <row r="734854" spans="1:4" x14ac:dyDescent="0.35">
      <c r="A734854" s="1"/>
      <c r="B734854" s="1"/>
      <c r="C734854" s="1"/>
      <c r="D734854" s="1"/>
    </row>
    <row r="734873" spans="1:4" x14ac:dyDescent="0.35">
      <c r="A734873" s="1"/>
      <c r="B734873" s="1"/>
      <c r="C734873" s="1"/>
      <c r="D734873" s="1"/>
    </row>
    <row r="734892" spans="1:4" x14ac:dyDescent="0.35">
      <c r="A734892" s="1"/>
      <c r="B734892" s="1"/>
      <c r="C734892" s="1"/>
      <c r="D734892" s="1"/>
    </row>
    <row r="734911" spans="1:4" x14ac:dyDescent="0.35">
      <c r="A734911" s="1"/>
      <c r="B734911" s="1"/>
      <c r="C734911" s="1"/>
      <c r="D734911" s="1"/>
    </row>
    <row r="734930" spans="1:4" x14ac:dyDescent="0.35">
      <c r="A734930" s="1"/>
      <c r="B734930" s="1"/>
      <c r="C734930" s="1"/>
      <c r="D734930" s="1"/>
    </row>
    <row r="734949" spans="1:4" x14ac:dyDescent="0.35">
      <c r="A734949" s="1"/>
      <c r="B734949" s="1"/>
      <c r="C734949" s="1"/>
      <c r="D734949" s="1"/>
    </row>
    <row r="734968" spans="1:4" x14ac:dyDescent="0.35">
      <c r="A734968" s="1"/>
      <c r="B734968" s="1"/>
      <c r="C734968" s="1"/>
      <c r="D734968" s="1"/>
    </row>
    <row r="734987" spans="1:4" x14ac:dyDescent="0.35">
      <c r="A734987" s="1"/>
      <c r="B734987" s="1"/>
      <c r="C734987" s="1"/>
      <c r="D734987" s="1"/>
    </row>
    <row r="735006" spans="1:4" x14ac:dyDescent="0.35">
      <c r="A735006" s="1"/>
      <c r="B735006" s="1"/>
      <c r="C735006" s="1"/>
      <c r="D735006" s="1"/>
    </row>
    <row r="735025" spans="1:4" x14ac:dyDescent="0.35">
      <c r="A735025" s="1"/>
      <c r="B735025" s="1"/>
      <c r="C735025" s="1"/>
      <c r="D735025" s="1"/>
    </row>
    <row r="735044" spans="1:4" x14ac:dyDescent="0.35">
      <c r="A735044" s="1"/>
      <c r="B735044" s="1"/>
      <c r="C735044" s="1"/>
      <c r="D735044" s="1"/>
    </row>
    <row r="735063" spans="1:4" x14ac:dyDescent="0.35">
      <c r="A735063" s="1"/>
      <c r="B735063" s="1"/>
      <c r="C735063" s="1"/>
      <c r="D735063" s="1"/>
    </row>
    <row r="735082" spans="1:4" x14ac:dyDescent="0.35">
      <c r="A735082" s="1"/>
      <c r="B735082" s="1"/>
      <c r="C735082" s="1"/>
      <c r="D735082" s="1"/>
    </row>
    <row r="735101" spans="1:4" x14ac:dyDescent="0.35">
      <c r="A735101" s="1"/>
      <c r="B735101" s="1"/>
      <c r="C735101" s="1"/>
      <c r="D735101" s="1"/>
    </row>
    <row r="735120" spans="1:4" x14ac:dyDescent="0.35">
      <c r="A735120" s="1"/>
      <c r="B735120" s="1"/>
      <c r="C735120" s="1"/>
      <c r="D735120" s="1"/>
    </row>
    <row r="735139" spans="1:4" x14ac:dyDescent="0.35">
      <c r="A735139" s="1"/>
      <c r="B735139" s="1"/>
      <c r="C735139" s="1"/>
      <c r="D735139" s="1"/>
    </row>
    <row r="735158" spans="1:4" x14ac:dyDescent="0.35">
      <c r="A735158" s="1"/>
      <c r="B735158" s="1"/>
      <c r="C735158" s="1"/>
      <c r="D735158" s="1"/>
    </row>
    <row r="735177" spans="1:4" x14ac:dyDescent="0.35">
      <c r="A735177" s="1"/>
      <c r="B735177" s="1"/>
      <c r="C735177" s="1"/>
      <c r="D735177" s="1"/>
    </row>
    <row r="735196" spans="1:4" x14ac:dyDescent="0.35">
      <c r="A735196" s="1"/>
      <c r="B735196" s="1"/>
      <c r="C735196" s="1"/>
      <c r="D735196" s="1"/>
    </row>
    <row r="735215" spans="1:4" x14ac:dyDescent="0.35">
      <c r="A735215" s="1"/>
      <c r="B735215" s="1"/>
      <c r="C735215" s="1"/>
      <c r="D735215" s="1"/>
    </row>
    <row r="735234" spans="1:4" x14ac:dyDescent="0.35">
      <c r="A735234" s="1"/>
      <c r="B735234" s="1"/>
      <c r="C735234" s="1"/>
      <c r="D735234" s="1"/>
    </row>
    <row r="735253" spans="1:4" x14ac:dyDescent="0.35">
      <c r="A735253" s="1"/>
      <c r="B735253" s="1"/>
      <c r="C735253" s="1"/>
      <c r="D735253" s="1"/>
    </row>
    <row r="735272" spans="1:4" x14ac:dyDescent="0.35">
      <c r="A735272" s="1"/>
      <c r="B735272" s="1"/>
      <c r="C735272" s="1"/>
      <c r="D735272" s="1"/>
    </row>
    <row r="735291" spans="1:4" x14ac:dyDescent="0.35">
      <c r="A735291" s="1"/>
      <c r="B735291" s="1"/>
      <c r="C735291" s="1"/>
      <c r="D735291" s="1"/>
    </row>
    <row r="735310" spans="1:4" x14ac:dyDescent="0.35">
      <c r="A735310" s="1"/>
      <c r="B735310" s="1"/>
      <c r="C735310" s="1"/>
      <c r="D735310" s="1"/>
    </row>
    <row r="735329" spans="1:4" x14ac:dyDescent="0.35">
      <c r="A735329" s="1"/>
      <c r="B735329" s="1"/>
      <c r="C735329" s="1"/>
      <c r="D735329" s="1"/>
    </row>
    <row r="735348" spans="1:4" x14ac:dyDescent="0.35">
      <c r="A735348" s="1"/>
      <c r="B735348" s="1"/>
      <c r="C735348" s="1"/>
      <c r="D735348" s="1"/>
    </row>
    <row r="735367" spans="1:4" x14ac:dyDescent="0.35">
      <c r="A735367" s="1"/>
      <c r="B735367" s="1"/>
      <c r="C735367" s="1"/>
      <c r="D735367" s="1"/>
    </row>
    <row r="735386" spans="1:4" x14ac:dyDescent="0.35">
      <c r="A735386" s="1"/>
      <c r="B735386" s="1"/>
      <c r="C735386" s="1"/>
      <c r="D735386" s="1"/>
    </row>
    <row r="735405" spans="1:4" x14ac:dyDescent="0.35">
      <c r="A735405" s="1"/>
      <c r="B735405" s="1"/>
      <c r="C735405" s="1"/>
      <c r="D735405" s="1"/>
    </row>
    <row r="735424" spans="1:4" x14ac:dyDescent="0.35">
      <c r="A735424" s="1"/>
      <c r="B735424" s="1"/>
      <c r="C735424" s="1"/>
      <c r="D735424" s="1"/>
    </row>
    <row r="735443" spans="1:4" x14ac:dyDescent="0.35">
      <c r="A735443" s="1"/>
      <c r="B735443" s="1"/>
      <c r="C735443" s="1"/>
      <c r="D735443" s="1"/>
    </row>
    <row r="735462" spans="1:4" x14ac:dyDescent="0.35">
      <c r="A735462" s="1"/>
      <c r="B735462" s="1"/>
      <c r="C735462" s="1"/>
      <c r="D735462" s="1"/>
    </row>
    <row r="735481" spans="1:4" x14ac:dyDescent="0.35">
      <c r="A735481" s="1"/>
      <c r="B735481" s="1"/>
      <c r="C735481" s="1"/>
      <c r="D735481" s="1"/>
    </row>
    <row r="735500" spans="1:4" x14ac:dyDescent="0.35">
      <c r="A735500" s="1"/>
      <c r="B735500" s="1"/>
      <c r="C735500" s="1"/>
      <c r="D735500" s="1"/>
    </row>
    <row r="735519" spans="1:4" x14ac:dyDescent="0.35">
      <c r="A735519" s="1"/>
      <c r="B735519" s="1"/>
      <c r="C735519" s="1"/>
      <c r="D735519" s="1"/>
    </row>
    <row r="735538" spans="1:4" x14ac:dyDescent="0.35">
      <c r="A735538" s="1"/>
      <c r="B735538" s="1"/>
      <c r="C735538" s="1"/>
      <c r="D735538" s="1"/>
    </row>
    <row r="735557" spans="1:4" x14ac:dyDescent="0.35">
      <c r="A735557" s="1"/>
      <c r="B735557" s="1"/>
      <c r="C735557" s="1"/>
      <c r="D735557" s="1"/>
    </row>
    <row r="735576" spans="1:4" x14ac:dyDescent="0.35">
      <c r="A735576" s="1"/>
      <c r="B735576" s="1"/>
      <c r="C735576" s="1"/>
      <c r="D735576" s="1"/>
    </row>
    <row r="735595" spans="1:4" x14ac:dyDescent="0.35">
      <c r="A735595" s="1"/>
      <c r="B735595" s="1"/>
      <c r="C735595" s="1"/>
      <c r="D735595" s="1"/>
    </row>
    <row r="735614" spans="1:4" x14ac:dyDescent="0.35">
      <c r="A735614" s="1"/>
      <c r="B735614" s="1"/>
      <c r="C735614" s="1"/>
      <c r="D735614" s="1"/>
    </row>
    <row r="735633" spans="1:4" x14ac:dyDescent="0.35">
      <c r="A735633" s="1"/>
      <c r="B735633" s="1"/>
      <c r="C735633" s="1"/>
      <c r="D735633" s="1"/>
    </row>
    <row r="735652" spans="1:4" x14ac:dyDescent="0.35">
      <c r="A735652" s="1"/>
      <c r="B735652" s="1"/>
      <c r="C735652" s="1"/>
      <c r="D735652" s="1"/>
    </row>
    <row r="735671" spans="1:4" x14ac:dyDescent="0.35">
      <c r="A735671" s="1"/>
      <c r="B735671" s="1"/>
      <c r="C735671" s="1"/>
      <c r="D735671" s="1"/>
    </row>
    <row r="735690" spans="1:4" x14ac:dyDescent="0.35">
      <c r="A735690" s="1"/>
      <c r="B735690" s="1"/>
      <c r="C735690" s="1"/>
      <c r="D735690" s="1"/>
    </row>
    <row r="735709" spans="1:4" x14ac:dyDescent="0.35">
      <c r="A735709" s="1"/>
      <c r="B735709" s="1"/>
      <c r="C735709" s="1"/>
      <c r="D735709" s="1"/>
    </row>
    <row r="735728" spans="1:4" x14ac:dyDescent="0.35">
      <c r="A735728" s="1"/>
      <c r="B735728" s="1"/>
      <c r="C735728" s="1"/>
      <c r="D735728" s="1"/>
    </row>
    <row r="735747" spans="1:4" x14ac:dyDescent="0.35">
      <c r="A735747" s="1"/>
      <c r="B735747" s="1"/>
      <c r="C735747" s="1"/>
      <c r="D735747" s="1"/>
    </row>
    <row r="735766" spans="1:4" x14ac:dyDescent="0.35">
      <c r="A735766" s="1"/>
      <c r="B735766" s="1"/>
      <c r="C735766" s="1"/>
      <c r="D735766" s="1"/>
    </row>
    <row r="735785" spans="1:4" x14ac:dyDescent="0.35">
      <c r="A735785" s="1"/>
      <c r="B735785" s="1"/>
      <c r="C735785" s="1"/>
      <c r="D735785" s="1"/>
    </row>
    <row r="735804" spans="1:4" x14ac:dyDescent="0.35">
      <c r="A735804" s="1"/>
      <c r="B735804" s="1"/>
      <c r="C735804" s="1"/>
      <c r="D735804" s="1"/>
    </row>
    <row r="735823" spans="1:4" x14ac:dyDescent="0.35">
      <c r="A735823" s="1"/>
      <c r="B735823" s="1"/>
      <c r="C735823" s="1"/>
      <c r="D735823" s="1"/>
    </row>
    <row r="735842" spans="1:4" x14ac:dyDescent="0.35">
      <c r="A735842" s="1"/>
      <c r="B735842" s="1"/>
      <c r="C735842" s="1"/>
      <c r="D735842" s="1"/>
    </row>
    <row r="735861" spans="1:4" x14ac:dyDescent="0.35">
      <c r="A735861" s="1"/>
      <c r="B735861" s="1"/>
      <c r="C735861" s="1"/>
      <c r="D735861" s="1"/>
    </row>
    <row r="735880" spans="1:4" x14ac:dyDescent="0.35">
      <c r="A735880" s="1"/>
      <c r="B735880" s="1"/>
      <c r="C735880" s="1"/>
      <c r="D735880" s="1"/>
    </row>
    <row r="735899" spans="1:4" x14ac:dyDescent="0.35">
      <c r="A735899" s="1"/>
      <c r="B735899" s="1"/>
      <c r="C735899" s="1"/>
      <c r="D735899" s="1"/>
    </row>
    <row r="735918" spans="1:4" x14ac:dyDescent="0.35">
      <c r="A735918" s="1"/>
      <c r="B735918" s="1"/>
      <c r="C735918" s="1"/>
      <c r="D735918" s="1"/>
    </row>
    <row r="735937" spans="1:4" x14ac:dyDescent="0.35">
      <c r="A735937" s="1"/>
      <c r="B735937" s="1"/>
      <c r="C735937" s="1"/>
      <c r="D735937" s="1"/>
    </row>
    <row r="735956" spans="1:4" x14ac:dyDescent="0.35">
      <c r="A735956" s="1"/>
      <c r="B735956" s="1"/>
      <c r="C735956" s="1"/>
      <c r="D735956" s="1"/>
    </row>
    <row r="735975" spans="1:4" x14ac:dyDescent="0.35">
      <c r="A735975" s="1"/>
      <c r="B735975" s="1"/>
      <c r="C735975" s="1"/>
      <c r="D735975" s="1"/>
    </row>
    <row r="735994" spans="1:4" x14ac:dyDescent="0.35">
      <c r="A735994" s="1"/>
      <c r="B735994" s="1"/>
      <c r="C735994" s="1"/>
      <c r="D735994" s="1"/>
    </row>
    <row r="736013" spans="1:4" x14ac:dyDescent="0.35">
      <c r="A736013" s="1"/>
      <c r="B736013" s="1"/>
      <c r="C736013" s="1"/>
      <c r="D736013" s="1"/>
    </row>
    <row r="736032" spans="1:4" x14ac:dyDescent="0.35">
      <c r="A736032" s="1"/>
      <c r="B736032" s="1"/>
      <c r="C736032" s="1"/>
      <c r="D736032" s="1"/>
    </row>
    <row r="736051" spans="1:4" x14ac:dyDescent="0.35">
      <c r="A736051" s="1"/>
      <c r="B736051" s="1"/>
      <c r="C736051" s="1"/>
      <c r="D736051" s="1"/>
    </row>
    <row r="736070" spans="1:4" x14ac:dyDescent="0.35">
      <c r="A736070" s="1"/>
      <c r="B736070" s="1"/>
      <c r="C736070" s="1"/>
      <c r="D736070" s="1"/>
    </row>
    <row r="736089" spans="1:4" x14ac:dyDescent="0.35">
      <c r="A736089" s="1"/>
      <c r="B736089" s="1"/>
      <c r="C736089" s="1"/>
      <c r="D736089" s="1"/>
    </row>
    <row r="736108" spans="1:4" x14ac:dyDescent="0.35">
      <c r="A736108" s="1"/>
      <c r="B736108" s="1"/>
      <c r="C736108" s="1"/>
      <c r="D736108" s="1"/>
    </row>
    <row r="736127" spans="1:4" x14ac:dyDescent="0.35">
      <c r="A736127" s="1"/>
      <c r="B736127" s="1"/>
      <c r="C736127" s="1"/>
      <c r="D736127" s="1"/>
    </row>
    <row r="736146" spans="1:4" x14ac:dyDescent="0.35">
      <c r="A736146" s="1"/>
      <c r="B736146" s="1"/>
      <c r="C736146" s="1"/>
      <c r="D736146" s="1"/>
    </row>
    <row r="736165" spans="1:4" x14ac:dyDescent="0.35">
      <c r="A736165" s="1"/>
      <c r="B736165" s="1"/>
      <c r="C736165" s="1"/>
      <c r="D736165" s="1"/>
    </row>
    <row r="736184" spans="1:4" x14ac:dyDescent="0.35">
      <c r="A736184" s="1"/>
      <c r="B736184" s="1"/>
      <c r="C736184" s="1"/>
      <c r="D736184" s="1"/>
    </row>
    <row r="736203" spans="1:4" x14ac:dyDescent="0.35">
      <c r="A736203" s="1"/>
      <c r="B736203" s="1"/>
      <c r="C736203" s="1"/>
      <c r="D736203" s="1"/>
    </row>
    <row r="736222" spans="1:4" x14ac:dyDescent="0.35">
      <c r="A736222" s="1"/>
      <c r="B736222" s="1"/>
      <c r="C736222" s="1"/>
      <c r="D736222" s="1"/>
    </row>
    <row r="736241" spans="1:4" x14ac:dyDescent="0.35">
      <c r="A736241" s="1"/>
      <c r="B736241" s="1"/>
      <c r="C736241" s="1"/>
      <c r="D736241" s="1"/>
    </row>
    <row r="736260" spans="1:4" x14ac:dyDescent="0.35">
      <c r="A736260" s="1"/>
      <c r="B736260" s="1"/>
      <c r="C736260" s="1"/>
      <c r="D736260" s="1"/>
    </row>
    <row r="736279" spans="1:4" x14ac:dyDescent="0.35">
      <c r="A736279" s="1"/>
      <c r="B736279" s="1"/>
      <c r="C736279" s="1"/>
      <c r="D736279" s="1"/>
    </row>
    <row r="736298" spans="1:4" x14ac:dyDescent="0.35">
      <c r="A736298" s="1"/>
      <c r="B736298" s="1"/>
      <c r="C736298" s="1"/>
      <c r="D736298" s="1"/>
    </row>
    <row r="736317" spans="1:4" x14ac:dyDescent="0.35">
      <c r="A736317" s="1"/>
      <c r="B736317" s="1"/>
      <c r="C736317" s="1"/>
      <c r="D736317" s="1"/>
    </row>
    <row r="736336" spans="1:4" x14ac:dyDescent="0.35">
      <c r="A736336" s="1"/>
      <c r="B736336" s="1"/>
      <c r="C736336" s="1"/>
      <c r="D736336" s="1"/>
    </row>
    <row r="736355" spans="1:4" x14ac:dyDescent="0.35">
      <c r="A736355" s="1"/>
      <c r="B736355" s="1"/>
      <c r="C736355" s="1"/>
      <c r="D736355" s="1"/>
    </row>
    <row r="736374" spans="1:4" x14ac:dyDescent="0.35">
      <c r="A736374" s="1"/>
      <c r="B736374" s="1"/>
      <c r="C736374" s="1"/>
      <c r="D736374" s="1"/>
    </row>
    <row r="736393" spans="1:4" x14ac:dyDescent="0.35">
      <c r="A736393" s="1"/>
      <c r="B736393" s="1"/>
      <c r="C736393" s="1"/>
      <c r="D736393" s="1"/>
    </row>
    <row r="736412" spans="1:4" x14ac:dyDescent="0.35">
      <c r="A736412" s="1"/>
      <c r="B736412" s="1"/>
      <c r="C736412" s="1"/>
      <c r="D736412" s="1"/>
    </row>
    <row r="736431" spans="1:4" x14ac:dyDescent="0.35">
      <c r="A736431" s="1"/>
      <c r="B736431" s="1"/>
      <c r="C736431" s="1"/>
      <c r="D736431" s="1"/>
    </row>
    <row r="736450" spans="1:4" x14ac:dyDescent="0.35">
      <c r="A736450" s="1"/>
      <c r="B736450" s="1"/>
      <c r="C736450" s="1"/>
      <c r="D736450" s="1"/>
    </row>
    <row r="736469" spans="1:4" x14ac:dyDescent="0.35">
      <c r="A736469" s="1"/>
      <c r="B736469" s="1"/>
      <c r="C736469" s="1"/>
      <c r="D736469" s="1"/>
    </row>
    <row r="736488" spans="1:4" x14ac:dyDescent="0.35">
      <c r="A736488" s="1"/>
      <c r="B736488" s="1"/>
      <c r="C736488" s="1"/>
      <c r="D736488" s="1"/>
    </row>
    <row r="736507" spans="1:4" x14ac:dyDescent="0.35">
      <c r="A736507" s="1"/>
      <c r="B736507" s="1"/>
      <c r="C736507" s="1"/>
      <c r="D736507" s="1"/>
    </row>
    <row r="736526" spans="1:4" x14ac:dyDescent="0.35">
      <c r="A736526" s="1"/>
      <c r="B736526" s="1"/>
      <c r="C736526" s="1"/>
      <c r="D736526" s="1"/>
    </row>
    <row r="736545" spans="1:4" x14ac:dyDescent="0.35">
      <c r="A736545" s="1"/>
      <c r="B736545" s="1"/>
      <c r="C736545" s="1"/>
      <c r="D736545" s="1"/>
    </row>
    <row r="736564" spans="1:4" x14ac:dyDescent="0.35">
      <c r="A736564" s="1"/>
      <c r="B736564" s="1"/>
      <c r="C736564" s="1"/>
      <c r="D736564" s="1"/>
    </row>
    <row r="736583" spans="1:4" x14ac:dyDescent="0.35">
      <c r="A736583" s="1"/>
      <c r="B736583" s="1"/>
      <c r="C736583" s="1"/>
      <c r="D736583" s="1"/>
    </row>
    <row r="736602" spans="1:4" x14ac:dyDescent="0.35">
      <c r="A736602" s="1"/>
      <c r="B736602" s="1"/>
      <c r="C736602" s="1"/>
      <c r="D736602" s="1"/>
    </row>
    <row r="736621" spans="1:4" x14ac:dyDescent="0.35">
      <c r="A736621" s="1"/>
      <c r="B736621" s="1"/>
      <c r="C736621" s="1"/>
      <c r="D736621" s="1"/>
    </row>
    <row r="736640" spans="1:4" x14ac:dyDescent="0.35">
      <c r="A736640" s="1"/>
      <c r="B736640" s="1"/>
      <c r="C736640" s="1"/>
      <c r="D736640" s="1"/>
    </row>
    <row r="736659" spans="1:4" x14ac:dyDescent="0.35">
      <c r="A736659" s="1"/>
      <c r="B736659" s="1"/>
      <c r="C736659" s="1"/>
      <c r="D736659" s="1"/>
    </row>
    <row r="736678" spans="1:4" x14ac:dyDescent="0.35">
      <c r="A736678" s="1"/>
      <c r="B736678" s="1"/>
      <c r="C736678" s="1"/>
      <c r="D736678" s="1"/>
    </row>
    <row r="736697" spans="1:4" x14ac:dyDescent="0.35">
      <c r="A736697" s="1"/>
      <c r="B736697" s="1"/>
      <c r="C736697" s="1"/>
      <c r="D736697" s="1"/>
    </row>
    <row r="736716" spans="1:4" x14ac:dyDescent="0.35">
      <c r="A736716" s="1"/>
      <c r="B736716" s="1"/>
      <c r="C736716" s="1"/>
      <c r="D736716" s="1"/>
    </row>
    <row r="736735" spans="1:4" x14ac:dyDescent="0.35">
      <c r="A736735" s="1"/>
      <c r="B736735" s="1"/>
      <c r="C736735" s="1"/>
      <c r="D736735" s="1"/>
    </row>
    <row r="736754" spans="1:4" x14ac:dyDescent="0.35">
      <c r="A736754" s="1"/>
      <c r="B736754" s="1"/>
      <c r="C736754" s="1"/>
      <c r="D736754" s="1"/>
    </row>
    <row r="736773" spans="1:4" x14ac:dyDescent="0.35">
      <c r="A736773" s="1"/>
      <c r="B736773" s="1"/>
      <c r="C736773" s="1"/>
      <c r="D736773" s="1"/>
    </row>
    <row r="736792" spans="1:4" x14ac:dyDescent="0.35">
      <c r="A736792" s="1"/>
      <c r="B736792" s="1"/>
      <c r="C736792" s="1"/>
      <c r="D736792" s="1"/>
    </row>
    <row r="736811" spans="1:4" x14ac:dyDescent="0.35">
      <c r="A736811" s="1"/>
      <c r="B736811" s="1"/>
      <c r="C736811" s="1"/>
      <c r="D736811" s="1"/>
    </row>
    <row r="736830" spans="1:4" x14ac:dyDescent="0.35">
      <c r="A736830" s="1"/>
      <c r="B736830" s="1"/>
      <c r="C736830" s="1"/>
      <c r="D736830" s="1"/>
    </row>
    <row r="736849" spans="1:4" x14ac:dyDescent="0.35">
      <c r="A736849" s="1"/>
      <c r="B736849" s="1"/>
      <c r="C736849" s="1"/>
      <c r="D736849" s="1"/>
    </row>
    <row r="736868" spans="1:4" x14ac:dyDescent="0.35">
      <c r="A736868" s="1"/>
      <c r="B736868" s="1"/>
      <c r="C736868" s="1"/>
      <c r="D736868" s="1"/>
    </row>
    <row r="736887" spans="1:4" x14ac:dyDescent="0.35">
      <c r="A736887" s="1"/>
      <c r="B736887" s="1"/>
      <c r="C736887" s="1"/>
      <c r="D736887" s="1"/>
    </row>
    <row r="736906" spans="1:4" x14ac:dyDescent="0.35">
      <c r="A736906" s="1"/>
      <c r="B736906" s="1"/>
      <c r="C736906" s="1"/>
      <c r="D736906" s="1"/>
    </row>
    <row r="736925" spans="1:4" x14ac:dyDescent="0.35">
      <c r="A736925" s="1"/>
      <c r="B736925" s="1"/>
      <c r="C736925" s="1"/>
      <c r="D736925" s="1"/>
    </row>
    <row r="736944" spans="1:4" x14ac:dyDescent="0.35">
      <c r="A736944" s="1"/>
      <c r="B736944" s="1"/>
      <c r="C736944" s="1"/>
      <c r="D736944" s="1"/>
    </row>
    <row r="736963" spans="1:4" x14ac:dyDescent="0.35">
      <c r="A736963" s="1"/>
      <c r="B736963" s="1"/>
      <c r="C736963" s="1"/>
      <c r="D736963" s="1"/>
    </row>
    <row r="736982" spans="1:4" x14ac:dyDescent="0.35">
      <c r="A736982" s="1"/>
      <c r="B736982" s="1"/>
      <c r="C736982" s="1"/>
      <c r="D736982" s="1"/>
    </row>
    <row r="737001" spans="1:4" x14ac:dyDescent="0.35">
      <c r="A737001" s="1"/>
      <c r="B737001" s="1"/>
      <c r="C737001" s="1"/>
      <c r="D737001" s="1"/>
    </row>
    <row r="737020" spans="1:4" x14ac:dyDescent="0.35">
      <c r="A737020" s="1"/>
      <c r="B737020" s="1"/>
      <c r="C737020" s="1"/>
      <c r="D737020" s="1"/>
    </row>
    <row r="737039" spans="1:4" x14ac:dyDescent="0.35">
      <c r="A737039" s="1"/>
      <c r="B737039" s="1"/>
      <c r="C737039" s="1"/>
      <c r="D737039" s="1"/>
    </row>
    <row r="737058" spans="1:4" x14ac:dyDescent="0.35">
      <c r="A737058" s="1"/>
      <c r="B737058" s="1"/>
      <c r="C737058" s="1"/>
      <c r="D737058" s="1"/>
    </row>
    <row r="737077" spans="1:4" x14ac:dyDescent="0.35">
      <c r="A737077" s="1"/>
      <c r="B737077" s="1"/>
      <c r="C737077" s="1"/>
      <c r="D737077" s="1"/>
    </row>
    <row r="737096" spans="1:4" x14ac:dyDescent="0.35">
      <c r="A737096" s="1"/>
      <c r="B737096" s="1"/>
      <c r="C737096" s="1"/>
      <c r="D737096" s="1"/>
    </row>
    <row r="737115" spans="1:4" x14ac:dyDescent="0.35">
      <c r="A737115" s="1"/>
      <c r="B737115" s="1"/>
      <c r="C737115" s="1"/>
      <c r="D737115" s="1"/>
    </row>
    <row r="737134" spans="1:4" x14ac:dyDescent="0.35">
      <c r="A737134" s="1"/>
      <c r="B737134" s="1"/>
      <c r="C737134" s="1"/>
      <c r="D737134" s="1"/>
    </row>
    <row r="737153" spans="1:4" x14ac:dyDescent="0.35">
      <c r="A737153" s="1"/>
      <c r="B737153" s="1"/>
      <c r="C737153" s="1"/>
      <c r="D737153" s="1"/>
    </row>
    <row r="737172" spans="1:4" x14ac:dyDescent="0.35">
      <c r="A737172" s="1"/>
      <c r="B737172" s="1"/>
      <c r="C737172" s="1"/>
      <c r="D737172" s="1"/>
    </row>
    <row r="737191" spans="1:4" x14ac:dyDescent="0.35">
      <c r="A737191" s="1"/>
      <c r="B737191" s="1"/>
      <c r="C737191" s="1"/>
      <c r="D737191" s="1"/>
    </row>
    <row r="737210" spans="1:4" x14ac:dyDescent="0.35">
      <c r="A737210" s="1"/>
      <c r="B737210" s="1"/>
      <c r="C737210" s="1"/>
      <c r="D737210" s="1"/>
    </row>
    <row r="737229" spans="1:4" x14ac:dyDescent="0.35">
      <c r="A737229" s="1"/>
      <c r="B737229" s="1"/>
      <c r="C737229" s="1"/>
      <c r="D737229" s="1"/>
    </row>
    <row r="737248" spans="1:4" x14ac:dyDescent="0.35">
      <c r="A737248" s="1"/>
      <c r="B737248" s="1"/>
      <c r="C737248" s="1"/>
      <c r="D737248" s="1"/>
    </row>
    <row r="737267" spans="1:4" x14ac:dyDescent="0.35">
      <c r="A737267" s="1"/>
      <c r="B737267" s="1"/>
      <c r="C737267" s="1"/>
      <c r="D737267" s="1"/>
    </row>
    <row r="737286" spans="1:4" x14ac:dyDescent="0.35">
      <c r="A737286" s="1"/>
      <c r="B737286" s="1"/>
      <c r="C737286" s="1"/>
      <c r="D737286" s="1"/>
    </row>
    <row r="737305" spans="1:4" x14ac:dyDescent="0.35">
      <c r="A737305" s="1"/>
      <c r="B737305" s="1"/>
      <c r="C737305" s="1"/>
      <c r="D737305" s="1"/>
    </row>
    <row r="737324" spans="1:4" x14ac:dyDescent="0.35">
      <c r="A737324" s="1"/>
      <c r="B737324" s="1"/>
      <c r="C737324" s="1"/>
      <c r="D737324" s="1"/>
    </row>
    <row r="737343" spans="1:4" x14ac:dyDescent="0.35">
      <c r="A737343" s="1"/>
      <c r="B737343" s="1"/>
      <c r="C737343" s="1"/>
      <c r="D737343" s="1"/>
    </row>
    <row r="737362" spans="1:4" x14ac:dyDescent="0.35">
      <c r="A737362" s="1"/>
      <c r="B737362" s="1"/>
      <c r="C737362" s="1"/>
      <c r="D737362" s="1"/>
    </row>
    <row r="737381" spans="1:4" x14ac:dyDescent="0.35">
      <c r="A737381" s="1"/>
      <c r="B737381" s="1"/>
      <c r="C737381" s="1"/>
      <c r="D737381" s="1"/>
    </row>
    <row r="737400" spans="1:4" x14ac:dyDescent="0.35">
      <c r="A737400" s="1"/>
      <c r="B737400" s="1"/>
      <c r="C737400" s="1"/>
      <c r="D737400" s="1"/>
    </row>
    <row r="737419" spans="1:4" x14ac:dyDescent="0.35">
      <c r="A737419" s="1"/>
      <c r="B737419" s="1"/>
      <c r="C737419" s="1"/>
      <c r="D737419" s="1"/>
    </row>
    <row r="737438" spans="1:4" x14ac:dyDescent="0.35">
      <c r="A737438" s="1"/>
      <c r="B737438" s="1"/>
      <c r="C737438" s="1"/>
      <c r="D737438" s="1"/>
    </row>
    <row r="737457" spans="1:4" x14ac:dyDescent="0.35">
      <c r="A737457" s="1"/>
      <c r="B737457" s="1"/>
      <c r="C737457" s="1"/>
      <c r="D737457" s="1"/>
    </row>
    <row r="737476" spans="1:4" x14ac:dyDescent="0.35">
      <c r="A737476" s="1"/>
      <c r="B737476" s="1"/>
      <c r="C737476" s="1"/>
      <c r="D737476" s="1"/>
    </row>
    <row r="737495" spans="1:4" x14ac:dyDescent="0.35">
      <c r="A737495" s="1"/>
      <c r="B737495" s="1"/>
      <c r="C737495" s="1"/>
      <c r="D737495" s="1"/>
    </row>
    <row r="737514" spans="1:4" x14ac:dyDescent="0.35">
      <c r="A737514" s="1"/>
      <c r="B737514" s="1"/>
      <c r="C737514" s="1"/>
      <c r="D737514" s="1"/>
    </row>
    <row r="737533" spans="1:4" x14ac:dyDescent="0.35">
      <c r="A737533" s="1"/>
      <c r="B737533" s="1"/>
      <c r="C737533" s="1"/>
      <c r="D737533" s="1"/>
    </row>
    <row r="737552" spans="1:4" x14ac:dyDescent="0.35">
      <c r="A737552" s="1"/>
      <c r="B737552" s="1"/>
      <c r="C737552" s="1"/>
      <c r="D737552" s="1"/>
    </row>
    <row r="737571" spans="1:4" x14ac:dyDescent="0.35">
      <c r="A737571" s="1"/>
      <c r="B737571" s="1"/>
      <c r="C737571" s="1"/>
      <c r="D737571" s="1"/>
    </row>
    <row r="737590" spans="1:4" x14ac:dyDescent="0.35">
      <c r="A737590" s="1"/>
      <c r="B737590" s="1"/>
      <c r="C737590" s="1"/>
      <c r="D737590" s="1"/>
    </row>
    <row r="737609" spans="1:4" x14ac:dyDescent="0.35">
      <c r="A737609" s="1"/>
      <c r="B737609" s="1"/>
      <c r="C737609" s="1"/>
      <c r="D737609" s="1"/>
    </row>
    <row r="737628" spans="1:4" x14ac:dyDescent="0.35">
      <c r="A737628" s="1"/>
      <c r="B737628" s="1"/>
      <c r="C737628" s="1"/>
      <c r="D737628" s="1"/>
    </row>
    <row r="737647" spans="1:4" x14ac:dyDescent="0.35">
      <c r="A737647" s="1"/>
      <c r="B737647" s="1"/>
      <c r="C737647" s="1"/>
      <c r="D737647" s="1"/>
    </row>
    <row r="737666" spans="1:4" x14ac:dyDescent="0.35">
      <c r="A737666" s="1"/>
      <c r="B737666" s="1"/>
      <c r="C737666" s="1"/>
      <c r="D737666" s="1"/>
    </row>
    <row r="737685" spans="1:4" x14ac:dyDescent="0.35">
      <c r="A737685" s="1"/>
      <c r="B737685" s="1"/>
      <c r="C737685" s="1"/>
      <c r="D737685" s="1"/>
    </row>
    <row r="737704" spans="1:4" x14ac:dyDescent="0.35">
      <c r="A737704" s="1"/>
      <c r="B737704" s="1"/>
      <c r="C737704" s="1"/>
      <c r="D737704" s="1"/>
    </row>
    <row r="737723" spans="1:4" x14ac:dyDescent="0.35">
      <c r="A737723" s="1"/>
      <c r="B737723" s="1"/>
      <c r="C737723" s="1"/>
      <c r="D737723" s="1"/>
    </row>
    <row r="737742" spans="1:4" x14ac:dyDescent="0.35">
      <c r="A737742" s="1"/>
      <c r="B737742" s="1"/>
      <c r="C737742" s="1"/>
      <c r="D737742" s="1"/>
    </row>
    <row r="737761" spans="1:4" x14ac:dyDescent="0.35">
      <c r="A737761" s="1"/>
      <c r="B737761" s="1"/>
      <c r="C737761" s="1"/>
      <c r="D737761" s="1"/>
    </row>
    <row r="737780" spans="1:4" x14ac:dyDescent="0.35">
      <c r="A737780" s="1"/>
      <c r="B737780" s="1"/>
      <c r="C737780" s="1"/>
      <c r="D737780" s="1"/>
    </row>
    <row r="737799" spans="1:4" x14ac:dyDescent="0.35">
      <c r="A737799" s="1"/>
      <c r="B737799" s="1"/>
      <c r="C737799" s="1"/>
      <c r="D737799" s="1"/>
    </row>
    <row r="737818" spans="1:4" x14ac:dyDescent="0.35">
      <c r="A737818" s="1"/>
      <c r="B737818" s="1"/>
      <c r="C737818" s="1"/>
      <c r="D737818" s="1"/>
    </row>
    <row r="737837" spans="1:4" x14ac:dyDescent="0.35">
      <c r="A737837" s="1"/>
      <c r="B737837" s="1"/>
      <c r="C737837" s="1"/>
      <c r="D737837" s="1"/>
    </row>
    <row r="737856" spans="1:4" x14ac:dyDescent="0.35">
      <c r="A737856" s="1"/>
      <c r="B737856" s="1"/>
      <c r="C737856" s="1"/>
      <c r="D737856" s="1"/>
    </row>
    <row r="737875" spans="1:4" x14ac:dyDescent="0.35">
      <c r="A737875" s="1"/>
      <c r="B737875" s="1"/>
      <c r="C737875" s="1"/>
      <c r="D737875" s="1"/>
    </row>
    <row r="737894" spans="1:4" x14ac:dyDescent="0.35">
      <c r="A737894" s="1"/>
      <c r="B737894" s="1"/>
      <c r="C737894" s="1"/>
      <c r="D737894" s="1"/>
    </row>
    <row r="737913" spans="1:4" x14ac:dyDescent="0.35">
      <c r="A737913" s="1"/>
      <c r="B737913" s="1"/>
      <c r="C737913" s="1"/>
      <c r="D737913" s="1"/>
    </row>
    <row r="737932" spans="1:4" x14ac:dyDescent="0.35">
      <c r="A737932" s="1"/>
      <c r="B737932" s="1"/>
      <c r="C737932" s="1"/>
      <c r="D737932" s="1"/>
    </row>
    <row r="737951" spans="1:4" x14ac:dyDescent="0.35">
      <c r="A737951" s="1"/>
      <c r="B737951" s="1"/>
      <c r="C737951" s="1"/>
      <c r="D737951" s="1"/>
    </row>
    <row r="737970" spans="1:4" x14ac:dyDescent="0.35">
      <c r="A737970" s="1"/>
      <c r="B737970" s="1"/>
      <c r="C737970" s="1"/>
      <c r="D737970" s="1"/>
    </row>
    <row r="737989" spans="1:4" x14ac:dyDescent="0.35">
      <c r="A737989" s="1"/>
      <c r="B737989" s="1"/>
      <c r="C737989" s="1"/>
      <c r="D737989" s="1"/>
    </row>
    <row r="738008" spans="1:4" x14ac:dyDescent="0.35">
      <c r="A738008" s="1"/>
      <c r="B738008" s="1"/>
      <c r="C738008" s="1"/>
      <c r="D738008" s="1"/>
    </row>
    <row r="738027" spans="1:4" x14ac:dyDescent="0.35">
      <c r="A738027" s="1"/>
      <c r="B738027" s="1"/>
      <c r="C738027" s="1"/>
      <c r="D738027" s="1"/>
    </row>
    <row r="738046" spans="1:4" x14ac:dyDescent="0.35">
      <c r="A738046" s="1"/>
      <c r="B738046" s="1"/>
      <c r="C738046" s="1"/>
      <c r="D738046" s="1"/>
    </row>
    <row r="738065" spans="1:4" x14ac:dyDescent="0.35">
      <c r="A738065" s="1"/>
      <c r="B738065" s="1"/>
      <c r="C738065" s="1"/>
      <c r="D738065" s="1"/>
    </row>
    <row r="738084" spans="1:4" x14ac:dyDescent="0.35">
      <c r="A738084" s="1"/>
      <c r="B738084" s="1"/>
      <c r="C738084" s="1"/>
      <c r="D738084" s="1"/>
    </row>
    <row r="738103" spans="1:4" x14ac:dyDescent="0.35">
      <c r="A738103" s="1"/>
      <c r="B738103" s="1"/>
      <c r="C738103" s="1"/>
      <c r="D738103" s="1"/>
    </row>
    <row r="738122" spans="1:4" x14ac:dyDescent="0.35">
      <c r="A738122" s="1"/>
      <c r="B738122" s="1"/>
      <c r="C738122" s="1"/>
      <c r="D738122" s="1"/>
    </row>
    <row r="738141" spans="1:4" x14ac:dyDescent="0.35">
      <c r="A738141" s="1"/>
      <c r="B738141" s="1"/>
      <c r="C738141" s="1"/>
      <c r="D738141" s="1"/>
    </row>
    <row r="738160" spans="1:4" x14ac:dyDescent="0.35">
      <c r="A738160" s="1"/>
      <c r="B738160" s="1"/>
      <c r="C738160" s="1"/>
      <c r="D738160" s="1"/>
    </row>
    <row r="738179" spans="1:4" x14ac:dyDescent="0.35">
      <c r="A738179" s="1"/>
      <c r="B738179" s="1"/>
      <c r="C738179" s="1"/>
      <c r="D738179" s="1"/>
    </row>
    <row r="738198" spans="1:4" x14ac:dyDescent="0.35">
      <c r="A738198" s="1"/>
      <c r="B738198" s="1"/>
      <c r="C738198" s="1"/>
      <c r="D738198" s="1"/>
    </row>
    <row r="738217" spans="1:4" x14ac:dyDescent="0.35">
      <c r="A738217" s="1"/>
      <c r="B738217" s="1"/>
      <c r="C738217" s="1"/>
      <c r="D738217" s="1"/>
    </row>
    <row r="738236" spans="1:4" x14ac:dyDescent="0.35">
      <c r="A738236" s="1"/>
      <c r="B738236" s="1"/>
      <c r="C738236" s="1"/>
      <c r="D738236" s="1"/>
    </row>
    <row r="738255" spans="1:4" x14ac:dyDescent="0.35">
      <c r="A738255" s="1"/>
      <c r="B738255" s="1"/>
      <c r="C738255" s="1"/>
      <c r="D738255" s="1"/>
    </row>
    <row r="738274" spans="1:4" x14ac:dyDescent="0.35">
      <c r="A738274" s="1"/>
      <c r="B738274" s="1"/>
      <c r="C738274" s="1"/>
      <c r="D738274" s="1"/>
    </row>
    <row r="738293" spans="1:4" x14ac:dyDescent="0.35">
      <c r="A738293" s="1"/>
      <c r="B738293" s="1"/>
      <c r="C738293" s="1"/>
      <c r="D738293" s="1"/>
    </row>
    <row r="738312" spans="1:4" x14ac:dyDescent="0.35">
      <c r="A738312" s="1"/>
      <c r="B738312" s="1"/>
      <c r="C738312" s="1"/>
      <c r="D738312" s="1"/>
    </row>
    <row r="738331" spans="1:4" x14ac:dyDescent="0.35">
      <c r="A738331" s="1"/>
      <c r="B738331" s="1"/>
      <c r="C738331" s="1"/>
      <c r="D738331" s="1"/>
    </row>
    <row r="738350" spans="1:4" x14ac:dyDescent="0.35">
      <c r="A738350" s="1"/>
      <c r="B738350" s="1"/>
      <c r="C738350" s="1"/>
      <c r="D738350" s="1"/>
    </row>
    <row r="738369" spans="1:4" x14ac:dyDescent="0.35">
      <c r="A738369" s="1"/>
      <c r="B738369" s="1"/>
      <c r="C738369" s="1"/>
      <c r="D738369" s="1"/>
    </row>
    <row r="738388" spans="1:4" x14ac:dyDescent="0.35">
      <c r="A738388" s="1"/>
      <c r="B738388" s="1"/>
      <c r="C738388" s="1"/>
      <c r="D738388" s="1"/>
    </row>
    <row r="738407" spans="1:4" x14ac:dyDescent="0.35">
      <c r="A738407" s="1"/>
      <c r="B738407" s="1"/>
      <c r="C738407" s="1"/>
      <c r="D738407" s="1"/>
    </row>
    <row r="738426" spans="1:4" x14ac:dyDescent="0.35">
      <c r="A738426" s="1"/>
      <c r="B738426" s="1"/>
      <c r="C738426" s="1"/>
      <c r="D738426" s="1"/>
    </row>
    <row r="738445" spans="1:4" x14ac:dyDescent="0.35">
      <c r="A738445" s="1"/>
      <c r="B738445" s="1"/>
      <c r="C738445" s="1"/>
      <c r="D738445" s="1"/>
    </row>
    <row r="738464" spans="1:4" x14ac:dyDescent="0.35">
      <c r="A738464" s="1"/>
      <c r="B738464" s="1"/>
      <c r="C738464" s="1"/>
      <c r="D738464" s="1"/>
    </row>
    <row r="738483" spans="1:4" x14ac:dyDescent="0.35">
      <c r="A738483" s="1"/>
      <c r="B738483" s="1"/>
      <c r="C738483" s="1"/>
      <c r="D738483" s="1"/>
    </row>
    <row r="738502" spans="1:4" x14ac:dyDescent="0.35">
      <c r="A738502" s="1"/>
      <c r="B738502" s="1"/>
      <c r="C738502" s="1"/>
      <c r="D738502" s="1"/>
    </row>
    <row r="738521" spans="1:4" x14ac:dyDescent="0.35">
      <c r="A738521" s="1"/>
      <c r="B738521" s="1"/>
      <c r="C738521" s="1"/>
      <c r="D738521" s="1"/>
    </row>
    <row r="738540" spans="1:4" x14ac:dyDescent="0.35">
      <c r="A738540" s="1"/>
      <c r="B738540" s="1"/>
      <c r="C738540" s="1"/>
      <c r="D738540" s="1"/>
    </row>
    <row r="738559" spans="1:4" x14ac:dyDescent="0.35">
      <c r="A738559" s="1"/>
      <c r="B738559" s="1"/>
      <c r="C738559" s="1"/>
      <c r="D738559" s="1"/>
    </row>
    <row r="738578" spans="1:4" x14ac:dyDescent="0.35">
      <c r="A738578" s="1"/>
      <c r="B738578" s="1"/>
      <c r="C738578" s="1"/>
      <c r="D738578" s="1"/>
    </row>
    <row r="738597" spans="1:4" x14ac:dyDescent="0.35">
      <c r="A738597" s="1"/>
      <c r="B738597" s="1"/>
      <c r="C738597" s="1"/>
      <c r="D738597" s="1"/>
    </row>
    <row r="738616" spans="1:4" x14ac:dyDescent="0.35">
      <c r="A738616" s="1"/>
      <c r="B738616" s="1"/>
      <c r="C738616" s="1"/>
      <c r="D738616" s="1"/>
    </row>
    <row r="738635" spans="1:4" x14ac:dyDescent="0.35">
      <c r="A738635" s="1"/>
      <c r="B738635" s="1"/>
      <c r="C738635" s="1"/>
      <c r="D738635" s="1"/>
    </row>
    <row r="738654" spans="1:4" x14ac:dyDescent="0.35">
      <c r="A738654" s="1"/>
      <c r="B738654" s="1"/>
      <c r="C738654" s="1"/>
      <c r="D738654" s="1"/>
    </row>
    <row r="738673" spans="1:4" x14ac:dyDescent="0.35">
      <c r="A738673" s="1"/>
      <c r="B738673" s="1"/>
      <c r="C738673" s="1"/>
      <c r="D738673" s="1"/>
    </row>
    <row r="738692" spans="1:4" x14ac:dyDescent="0.35">
      <c r="A738692" s="1"/>
      <c r="B738692" s="1"/>
      <c r="C738692" s="1"/>
      <c r="D738692" s="1"/>
    </row>
    <row r="738711" spans="1:4" x14ac:dyDescent="0.35">
      <c r="A738711" s="1"/>
      <c r="B738711" s="1"/>
      <c r="C738711" s="1"/>
      <c r="D738711" s="1"/>
    </row>
    <row r="738730" spans="1:4" x14ac:dyDescent="0.35">
      <c r="A738730" s="1"/>
      <c r="B738730" s="1"/>
      <c r="C738730" s="1"/>
      <c r="D738730" s="1"/>
    </row>
    <row r="738749" spans="1:4" x14ac:dyDescent="0.35">
      <c r="A738749" s="1"/>
      <c r="B738749" s="1"/>
      <c r="C738749" s="1"/>
      <c r="D738749" s="1"/>
    </row>
    <row r="738768" spans="1:4" x14ac:dyDescent="0.35">
      <c r="A738768" s="1"/>
      <c r="B738768" s="1"/>
      <c r="C738768" s="1"/>
      <c r="D738768" s="1"/>
    </row>
    <row r="738787" spans="1:4" x14ac:dyDescent="0.35">
      <c r="A738787" s="1"/>
      <c r="B738787" s="1"/>
      <c r="C738787" s="1"/>
      <c r="D738787" s="1"/>
    </row>
    <row r="738806" spans="1:4" x14ac:dyDescent="0.35">
      <c r="A738806" s="1"/>
      <c r="B738806" s="1"/>
      <c r="C738806" s="1"/>
      <c r="D738806" s="1"/>
    </row>
    <row r="738825" spans="1:4" x14ac:dyDescent="0.35">
      <c r="A738825" s="1"/>
      <c r="B738825" s="1"/>
      <c r="C738825" s="1"/>
      <c r="D738825" s="1"/>
    </row>
    <row r="738844" spans="1:4" x14ac:dyDescent="0.35">
      <c r="A738844" s="1"/>
      <c r="B738844" s="1"/>
      <c r="C738844" s="1"/>
      <c r="D738844" s="1"/>
    </row>
    <row r="738863" spans="1:4" x14ac:dyDescent="0.35">
      <c r="A738863" s="1"/>
      <c r="B738863" s="1"/>
      <c r="C738863" s="1"/>
      <c r="D738863" s="1"/>
    </row>
    <row r="738882" spans="1:4" x14ac:dyDescent="0.35">
      <c r="A738882" s="1"/>
      <c r="B738882" s="1"/>
      <c r="C738882" s="1"/>
      <c r="D738882" s="1"/>
    </row>
    <row r="738901" spans="1:4" x14ac:dyDescent="0.35">
      <c r="A738901" s="1"/>
      <c r="B738901" s="1"/>
      <c r="C738901" s="1"/>
      <c r="D738901" s="1"/>
    </row>
    <row r="738920" spans="1:4" x14ac:dyDescent="0.35">
      <c r="A738920" s="1"/>
      <c r="B738920" s="1"/>
      <c r="C738920" s="1"/>
      <c r="D738920" s="1"/>
    </row>
    <row r="738939" spans="1:4" x14ac:dyDescent="0.35">
      <c r="A738939" s="1"/>
      <c r="B738939" s="1"/>
      <c r="C738939" s="1"/>
      <c r="D738939" s="1"/>
    </row>
    <row r="738958" spans="1:4" x14ac:dyDescent="0.35">
      <c r="A738958" s="1"/>
      <c r="B738958" s="1"/>
      <c r="C738958" s="1"/>
      <c r="D738958" s="1"/>
    </row>
    <row r="738977" spans="1:4" x14ac:dyDescent="0.35">
      <c r="A738977" s="1"/>
      <c r="B738977" s="1"/>
      <c r="C738977" s="1"/>
      <c r="D738977" s="1"/>
    </row>
    <row r="738996" spans="1:4" x14ac:dyDescent="0.35">
      <c r="A738996" s="1"/>
      <c r="B738996" s="1"/>
      <c r="C738996" s="1"/>
      <c r="D738996" s="1"/>
    </row>
    <row r="739015" spans="1:4" x14ac:dyDescent="0.35">
      <c r="A739015" s="1"/>
      <c r="B739015" s="1"/>
      <c r="C739015" s="1"/>
      <c r="D739015" s="1"/>
    </row>
    <row r="739034" spans="1:4" x14ac:dyDescent="0.35">
      <c r="A739034" s="1"/>
      <c r="B739034" s="1"/>
      <c r="C739034" s="1"/>
      <c r="D739034" s="1"/>
    </row>
    <row r="739053" spans="1:4" x14ac:dyDescent="0.35">
      <c r="A739053" s="1"/>
      <c r="B739053" s="1"/>
      <c r="C739053" s="1"/>
      <c r="D739053" s="1"/>
    </row>
    <row r="739072" spans="1:4" x14ac:dyDescent="0.35">
      <c r="A739072" s="1"/>
      <c r="B739072" s="1"/>
      <c r="C739072" s="1"/>
      <c r="D739072" s="1"/>
    </row>
    <row r="739091" spans="1:4" x14ac:dyDescent="0.35">
      <c r="A739091" s="1"/>
      <c r="B739091" s="1"/>
      <c r="C739091" s="1"/>
      <c r="D739091" s="1"/>
    </row>
    <row r="739110" spans="1:4" x14ac:dyDescent="0.35">
      <c r="A739110" s="1"/>
      <c r="B739110" s="1"/>
      <c r="C739110" s="1"/>
      <c r="D739110" s="1"/>
    </row>
    <row r="739129" spans="1:4" x14ac:dyDescent="0.35">
      <c r="A739129" s="1"/>
      <c r="B739129" s="1"/>
      <c r="C739129" s="1"/>
      <c r="D739129" s="1"/>
    </row>
    <row r="739148" spans="1:4" x14ac:dyDescent="0.35">
      <c r="A739148" s="1"/>
      <c r="B739148" s="1"/>
      <c r="C739148" s="1"/>
      <c r="D739148" s="1"/>
    </row>
    <row r="739167" spans="1:4" x14ac:dyDescent="0.35">
      <c r="A739167" s="1"/>
      <c r="B739167" s="1"/>
      <c r="C739167" s="1"/>
      <c r="D739167" s="1"/>
    </row>
    <row r="739186" spans="1:4" x14ac:dyDescent="0.35">
      <c r="A739186" s="1"/>
      <c r="B739186" s="1"/>
      <c r="C739186" s="1"/>
      <c r="D739186" s="1"/>
    </row>
    <row r="739205" spans="1:4" x14ac:dyDescent="0.35">
      <c r="A739205" s="1"/>
      <c r="B739205" s="1"/>
      <c r="C739205" s="1"/>
      <c r="D739205" s="1"/>
    </row>
    <row r="739224" spans="1:4" x14ac:dyDescent="0.35">
      <c r="A739224" s="1"/>
      <c r="B739224" s="1"/>
      <c r="C739224" s="1"/>
      <c r="D739224" s="1"/>
    </row>
    <row r="739243" spans="1:4" x14ac:dyDescent="0.35">
      <c r="A739243" s="1"/>
      <c r="B739243" s="1"/>
      <c r="C739243" s="1"/>
      <c r="D739243" s="1"/>
    </row>
    <row r="739262" spans="1:4" x14ac:dyDescent="0.35">
      <c r="A739262" s="1"/>
      <c r="B739262" s="1"/>
      <c r="C739262" s="1"/>
      <c r="D739262" s="1"/>
    </row>
    <row r="739281" spans="1:4" x14ac:dyDescent="0.35">
      <c r="A739281" s="1"/>
      <c r="B739281" s="1"/>
      <c r="C739281" s="1"/>
      <c r="D739281" s="1"/>
    </row>
    <row r="739300" spans="1:4" x14ac:dyDescent="0.35">
      <c r="A739300" s="1"/>
      <c r="B739300" s="1"/>
      <c r="C739300" s="1"/>
      <c r="D739300" s="1"/>
    </row>
    <row r="739319" spans="1:4" x14ac:dyDescent="0.35">
      <c r="A739319" s="1"/>
      <c r="B739319" s="1"/>
      <c r="C739319" s="1"/>
      <c r="D739319" s="1"/>
    </row>
    <row r="739338" spans="1:4" x14ac:dyDescent="0.35">
      <c r="A739338" s="1"/>
      <c r="B739338" s="1"/>
      <c r="C739338" s="1"/>
      <c r="D739338" s="1"/>
    </row>
    <row r="739357" spans="1:4" x14ac:dyDescent="0.35">
      <c r="A739357" s="1"/>
      <c r="B739357" s="1"/>
      <c r="C739357" s="1"/>
      <c r="D739357" s="1"/>
    </row>
    <row r="739376" spans="1:4" x14ac:dyDescent="0.35">
      <c r="A739376" s="1"/>
      <c r="B739376" s="1"/>
      <c r="C739376" s="1"/>
      <c r="D739376" s="1"/>
    </row>
    <row r="739395" spans="1:4" x14ac:dyDescent="0.35">
      <c r="A739395" s="1"/>
      <c r="B739395" s="1"/>
      <c r="C739395" s="1"/>
      <c r="D739395" s="1"/>
    </row>
    <row r="739414" spans="1:4" x14ac:dyDescent="0.35">
      <c r="A739414" s="1"/>
      <c r="B739414" s="1"/>
      <c r="C739414" s="1"/>
      <c r="D739414" s="1"/>
    </row>
    <row r="739433" spans="1:4" x14ac:dyDescent="0.35">
      <c r="A739433" s="1"/>
      <c r="B739433" s="1"/>
      <c r="C739433" s="1"/>
      <c r="D739433" s="1"/>
    </row>
    <row r="739452" spans="1:4" x14ac:dyDescent="0.35">
      <c r="A739452" s="1"/>
      <c r="B739452" s="1"/>
      <c r="C739452" s="1"/>
      <c r="D739452" s="1"/>
    </row>
    <row r="739471" spans="1:4" x14ac:dyDescent="0.35">
      <c r="A739471" s="1"/>
      <c r="B739471" s="1"/>
      <c r="C739471" s="1"/>
      <c r="D739471" s="1"/>
    </row>
    <row r="739490" spans="1:4" x14ac:dyDescent="0.35">
      <c r="A739490" s="1"/>
      <c r="B739490" s="1"/>
      <c r="C739490" s="1"/>
      <c r="D739490" s="1"/>
    </row>
    <row r="739509" spans="1:4" x14ac:dyDescent="0.35">
      <c r="A739509" s="1"/>
      <c r="B739509" s="1"/>
      <c r="C739509" s="1"/>
      <c r="D739509" s="1"/>
    </row>
    <row r="739528" spans="1:4" x14ac:dyDescent="0.35">
      <c r="A739528" s="1"/>
      <c r="B739528" s="1"/>
      <c r="C739528" s="1"/>
      <c r="D739528" s="1"/>
    </row>
    <row r="739547" spans="1:4" x14ac:dyDescent="0.35">
      <c r="A739547" s="1"/>
      <c r="B739547" s="1"/>
      <c r="C739547" s="1"/>
      <c r="D739547" s="1"/>
    </row>
    <row r="739566" spans="1:4" x14ac:dyDescent="0.35">
      <c r="A739566" s="1"/>
      <c r="B739566" s="1"/>
      <c r="C739566" s="1"/>
      <c r="D739566" s="1"/>
    </row>
    <row r="739585" spans="1:4" x14ac:dyDescent="0.35">
      <c r="A739585" s="1"/>
      <c r="B739585" s="1"/>
      <c r="C739585" s="1"/>
      <c r="D739585" s="1"/>
    </row>
    <row r="739604" spans="1:4" x14ac:dyDescent="0.35">
      <c r="A739604" s="1"/>
      <c r="B739604" s="1"/>
      <c r="C739604" s="1"/>
      <c r="D739604" s="1"/>
    </row>
    <row r="739623" spans="1:4" x14ac:dyDescent="0.35">
      <c r="A739623" s="1"/>
      <c r="B739623" s="1"/>
      <c r="C739623" s="1"/>
      <c r="D739623" s="1"/>
    </row>
    <row r="739642" spans="1:4" x14ac:dyDescent="0.35">
      <c r="A739642" s="1"/>
      <c r="B739642" s="1"/>
      <c r="C739642" s="1"/>
      <c r="D739642" s="1"/>
    </row>
    <row r="739661" spans="1:4" x14ac:dyDescent="0.35">
      <c r="A739661" s="1"/>
      <c r="B739661" s="1"/>
      <c r="C739661" s="1"/>
      <c r="D739661" s="1"/>
    </row>
    <row r="739680" spans="1:4" x14ac:dyDescent="0.35">
      <c r="A739680" s="1"/>
      <c r="B739680" s="1"/>
      <c r="C739680" s="1"/>
      <c r="D739680" s="1"/>
    </row>
    <row r="739699" spans="1:4" x14ac:dyDescent="0.35">
      <c r="A739699" s="1"/>
      <c r="B739699" s="1"/>
      <c r="C739699" s="1"/>
      <c r="D739699" s="1"/>
    </row>
    <row r="739718" spans="1:4" x14ac:dyDescent="0.35">
      <c r="A739718" s="1"/>
      <c r="B739718" s="1"/>
      <c r="C739718" s="1"/>
      <c r="D739718" s="1"/>
    </row>
    <row r="739737" spans="1:4" x14ac:dyDescent="0.35">
      <c r="A739737" s="1"/>
      <c r="B739737" s="1"/>
      <c r="C739737" s="1"/>
      <c r="D739737" s="1"/>
    </row>
    <row r="739756" spans="1:4" x14ac:dyDescent="0.35">
      <c r="A739756" s="1"/>
      <c r="B739756" s="1"/>
      <c r="C739756" s="1"/>
      <c r="D739756" s="1"/>
    </row>
    <row r="739775" spans="1:4" x14ac:dyDescent="0.35">
      <c r="A739775" s="1"/>
      <c r="B739775" s="1"/>
      <c r="C739775" s="1"/>
      <c r="D739775" s="1"/>
    </row>
    <row r="739794" spans="1:4" x14ac:dyDescent="0.35">
      <c r="A739794" s="1"/>
      <c r="B739794" s="1"/>
      <c r="C739794" s="1"/>
      <c r="D739794" s="1"/>
    </row>
    <row r="739813" spans="1:4" x14ac:dyDescent="0.35">
      <c r="A739813" s="1"/>
      <c r="B739813" s="1"/>
      <c r="C739813" s="1"/>
      <c r="D739813" s="1"/>
    </row>
    <row r="739832" spans="1:4" x14ac:dyDescent="0.35">
      <c r="A739832" s="1"/>
      <c r="B739832" s="1"/>
      <c r="C739832" s="1"/>
      <c r="D739832" s="1"/>
    </row>
    <row r="739851" spans="1:4" x14ac:dyDescent="0.35">
      <c r="A739851" s="1"/>
      <c r="B739851" s="1"/>
      <c r="C739851" s="1"/>
      <c r="D739851" s="1"/>
    </row>
    <row r="739870" spans="1:4" x14ac:dyDescent="0.35">
      <c r="A739870" s="1"/>
      <c r="B739870" s="1"/>
      <c r="C739870" s="1"/>
      <c r="D739870" s="1"/>
    </row>
    <row r="739889" spans="1:4" x14ac:dyDescent="0.35">
      <c r="A739889" s="1"/>
      <c r="B739889" s="1"/>
      <c r="C739889" s="1"/>
      <c r="D739889" s="1"/>
    </row>
    <row r="739908" spans="1:4" x14ac:dyDescent="0.35">
      <c r="A739908" s="1"/>
      <c r="B739908" s="1"/>
      <c r="C739908" s="1"/>
      <c r="D739908" s="1"/>
    </row>
    <row r="739927" spans="1:4" x14ac:dyDescent="0.35">
      <c r="A739927" s="1"/>
      <c r="B739927" s="1"/>
      <c r="C739927" s="1"/>
      <c r="D739927" s="1"/>
    </row>
    <row r="739946" spans="1:4" x14ac:dyDescent="0.35">
      <c r="A739946" s="1"/>
      <c r="B739946" s="1"/>
      <c r="C739946" s="1"/>
      <c r="D739946" s="1"/>
    </row>
    <row r="739965" spans="1:4" x14ac:dyDescent="0.35">
      <c r="A739965" s="1"/>
      <c r="B739965" s="1"/>
      <c r="C739965" s="1"/>
      <c r="D739965" s="1"/>
    </row>
    <row r="739984" spans="1:4" x14ac:dyDescent="0.35">
      <c r="A739984" s="1"/>
      <c r="B739984" s="1"/>
      <c r="C739984" s="1"/>
      <c r="D739984" s="1"/>
    </row>
    <row r="740003" spans="1:4" x14ac:dyDescent="0.35">
      <c r="A740003" s="1"/>
      <c r="B740003" s="1"/>
      <c r="C740003" s="1"/>
      <c r="D740003" s="1"/>
    </row>
    <row r="740022" spans="1:4" x14ac:dyDescent="0.35">
      <c r="A740022" s="1"/>
      <c r="B740022" s="1"/>
      <c r="C740022" s="1"/>
      <c r="D740022" s="1"/>
    </row>
    <row r="740041" spans="1:4" x14ac:dyDescent="0.35">
      <c r="A740041" s="1"/>
      <c r="B740041" s="1"/>
      <c r="C740041" s="1"/>
      <c r="D740041" s="1"/>
    </row>
    <row r="740060" spans="1:4" x14ac:dyDescent="0.35">
      <c r="A740060" s="1"/>
      <c r="B740060" s="1"/>
      <c r="C740060" s="1"/>
      <c r="D740060" s="1"/>
    </row>
    <row r="740079" spans="1:4" x14ac:dyDescent="0.35">
      <c r="A740079" s="1"/>
      <c r="B740079" s="1"/>
      <c r="C740079" s="1"/>
      <c r="D740079" s="1"/>
    </row>
    <row r="740098" spans="1:4" x14ac:dyDescent="0.35">
      <c r="A740098" s="1"/>
      <c r="B740098" s="1"/>
      <c r="C740098" s="1"/>
      <c r="D740098" s="1"/>
    </row>
    <row r="740117" spans="1:4" x14ac:dyDescent="0.35">
      <c r="A740117" s="1"/>
      <c r="B740117" s="1"/>
      <c r="C740117" s="1"/>
      <c r="D740117" s="1"/>
    </row>
    <row r="740136" spans="1:4" x14ac:dyDescent="0.35">
      <c r="A740136" s="1"/>
      <c r="B740136" s="1"/>
      <c r="C740136" s="1"/>
      <c r="D740136" s="1"/>
    </row>
    <row r="740155" spans="1:4" x14ac:dyDescent="0.35">
      <c r="A740155" s="1"/>
      <c r="B740155" s="1"/>
      <c r="C740155" s="1"/>
      <c r="D740155" s="1"/>
    </row>
    <row r="740174" spans="1:4" x14ac:dyDescent="0.35">
      <c r="A740174" s="1"/>
      <c r="B740174" s="1"/>
      <c r="C740174" s="1"/>
      <c r="D740174" s="1"/>
    </row>
    <row r="740193" spans="1:4" x14ac:dyDescent="0.35">
      <c r="A740193" s="1"/>
      <c r="B740193" s="1"/>
      <c r="C740193" s="1"/>
      <c r="D740193" s="1"/>
    </row>
    <row r="740212" spans="1:4" x14ac:dyDescent="0.35">
      <c r="A740212" s="1"/>
      <c r="B740212" s="1"/>
      <c r="C740212" s="1"/>
      <c r="D740212" s="1"/>
    </row>
    <row r="740231" spans="1:4" x14ac:dyDescent="0.35">
      <c r="A740231" s="1"/>
      <c r="B740231" s="1"/>
      <c r="C740231" s="1"/>
      <c r="D740231" s="1"/>
    </row>
    <row r="740250" spans="1:4" x14ac:dyDescent="0.35">
      <c r="A740250" s="1"/>
      <c r="B740250" s="1"/>
      <c r="C740250" s="1"/>
      <c r="D740250" s="1"/>
    </row>
    <row r="740269" spans="1:4" x14ac:dyDescent="0.35">
      <c r="A740269" s="1"/>
      <c r="B740269" s="1"/>
      <c r="C740269" s="1"/>
      <c r="D740269" s="1"/>
    </row>
    <row r="740288" spans="1:4" x14ac:dyDescent="0.35">
      <c r="A740288" s="1"/>
      <c r="B740288" s="1"/>
      <c r="C740288" s="1"/>
      <c r="D740288" s="1"/>
    </row>
    <row r="740307" spans="1:4" x14ac:dyDescent="0.35">
      <c r="A740307" s="1"/>
      <c r="B740307" s="1"/>
      <c r="C740307" s="1"/>
      <c r="D740307" s="1"/>
    </row>
    <row r="740326" spans="1:4" x14ac:dyDescent="0.35">
      <c r="A740326" s="1"/>
      <c r="B740326" s="1"/>
      <c r="C740326" s="1"/>
      <c r="D740326" s="1"/>
    </row>
    <row r="740345" spans="1:4" x14ac:dyDescent="0.35">
      <c r="A740345" s="1"/>
      <c r="B740345" s="1"/>
      <c r="C740345" s="1"/>
      <c r="D740345" s="1"/>
    </row>
    <row r="740364" spans="1:4" x14ac:dyDescent="0.35">
      <c r="A740364" s="1"/>
      <c r="B740364" s="1"/>
      <c r="C740364" s="1"/>
      <c r="D740364" s="1"/>
    </row>
    <row r="740383" spans="1:4" x14ac:dyDescent="0.35">
      <c r="A740383" s="1"/>
      <c r="B740383" s="1"/>
      <c r="C740383" s="1"/>
      <c r="D740383" s="1"/>
    </row>
    <row r="740402" spans="1:4" x14ac:dyDescent="0.35">
      <c r="A740402" s="1"/>
      <c r="B740402" s="1"/>
      <c r="C740402" s="1"/>
      <c r="D740402" s="1"/>
    </row>
    <row r="740421" spans="1:4" x14ac:dyDescent="0.35">
      <c r="A740421" s="1"/>
      <c r="B740421" s="1"/>
      <c r="C740421" s="1"/>
      <c r="D740421" s="1"/>
    </row>
    <row r="740440" spans="1:4" x14ac:dyDescent="0.35">
      <c r="A740440" s="1"/>
      <c r="B740440" s="1"/>
      <c r="C740440" s="1"/>
      <c r="D740440" s="1"/>
    </row>
    <row r="740459" spans="1:4" x14ac:dyDescent="0.35">
      <c r="A740459" s="1"/>
      <c r="B740459" s="1"/>
      <c r="C740459" s="1"/>
      <c r="D740459" s="1"/>
    </row>
    <row r="740478" spans="1:4" x14ac:dyDescent="0.35">
      <c r="A740478" s="1"/>
      <c r="B740478" s="1"/>
      <c r="C740478" s="1"/>
      <c r="D740478" s="1"/>
    </row>
    <row r="740497" spans="1:4" x14ac:dyDescent="0.35">
      <c r="A740497" s="1"/>
      <c r="B740497" s="1"/>
      <c r="C740497" s="1"/>
      <c r="D740497" s="1"/>
    </row>
    <row r="740516" spans="1:4" x14ac:dyDescent="0.35">
      <c r="A740516" s="1"/>
      <c r="B740516" s="1"/>
      <c r="C740516" s="1"/>
      <c r="D740516" s="1"/>
    </row>
    <row r="740535" spans="1:4" x14ac:dyDescent="0.35">
      <c r="A740535" s="1"/>
      <c r="B740535" s="1"/>
      <c r="C740535" s="1"/>
      <c r="D740535" s="1"/>
    </row>
    <row r="740554" spans="1:4" x14ac:dyDescent="0.35">
      <c r="A740554" s="1"/>
      <c r="B740554" s="1"/>
      <c r="C740554" s="1"/>
      <c r="D740554" s="1"/>
    </row>
    <row r="740573" spans="1:4" x14ac:dyDescent="0.35">
      <c r="A740573" s="1"/>
      <c r="B740573" s="1"/>
      <c r="C740573" s="1"/>
      <c r="D740573" s="1"/>
    </row>
    <row r="740592" spans="1:4" x14ac:dyDescent="0.35">
      <c r="A740592" s="1"/>
      <c r="B740592" s="1"/>
      <c r="C740592" s="1"/>
      <c r="D740592" s="1"/>
    </row>
    <row r="740611" spans="1:4" x14ac:dyDescent="0.35">
      <c r="A740611" s="1"/>
      <c r="B740611" s="1"/>
      <c r="C740611" s="1"/>
      <c r="D740611" s="1"/>
    </row>
    <row r="740630" spans="1:4" x14ac:dyDescent="0.35">
      <c r="A740630" s="1"/>
      <c r="B740630" s="1"/>
      <c r="C740630" s="1"/>
      <c r="D740630" s="1"/>
    </row>
    <row r="740649" spans="1:4" x14ac:dyDescent="0.35">
      <c r="A740649" s="1"/>
      <c r="B740649" s="1"/>
      <c r="C740649" s="1"/>
      <c r="D740649" s="1"/>
    </row>
    <row r="740668" spans="1:4" x14ac:dyDescent="0.35">
      <c r="A740668" s="1"/>
      <c r="B740668" s="1"/>
      <c r="C740668" s="1"/>
      <c r="D740668" s="1"/>
    </row>
    <row r="740687" spans="1:4" x14ac:dyDescent="0.35">
      <c r="A740687" s="1"/>
      <c r="B740687" s="1"/>
      <c r="C740687" s="1"/>
      <c r="D740687" s="1"/>
    </row>
    <row r="740706" spans="1:4" x14ac:dyDescent="0.35">
      <c r="A740706" s="1"/>
      <c r="B740706" s="1"/>
      <c r="C740706" s="1"/>
      <c r="D740706" s="1"/>
    </row>
    <row r="740725" spans="1:4" x14ac:dyDescent="0.35">
      <c r="A740725" s="1"/>
      <c r="B740725" s="1"/>
      <c r="C740725" s="1"/>
      <c r="D740725" s="1"/>
    </row>
    <row r="740744" spans="1:4" x14ac:dyDescent="0.35">
      <c r="A740744" s="1"/>
      <c r="B740744" s="1"/>
      <c r="C740744" s="1"/>
      <c r="D740744" s="1"/>
    </row>
    <row r="740763" spans="1:4" x14ac:dyDescent="0.35">
      <c r="A740763" s="1"/>
      <c r="B740763" s="1"/>
      <c r="C740763" s="1"/>
      <c r="D740763" s="1"/>
    </row>
    <row r="740782" spans="1:4" x14ac:dyDescent="0.35">
      <c r="A740782" s="1"/>
      <c r="B740782" s="1"/>
      <c r="C740782" s="1"/>
      <c r="D740782" s="1"/>
    </row>
    <row r="740801" spans="1:4" x14ac:dyDescent="0.35">
      <c r="A740801" s="1"/>
      <c r="B740801" s="1"/>
      <c r="C740801" s="1"/>
      <c r="D740801" s="1"/>
    </row>
    <row r="740820" spans="1:4" x14ac:dyDescent="0.35">
      <c r="A740820" s="1"/>
      <c r="B740820" s="1"/>
      <c r="C740820" s="1"/>
      <c r="D740820" s="1"/>
    </row>
    <row r="740839" spans="1:4" x14ac:dyDescent="0.35">
      <c r="A740839" s="1"/>
      <c r="B740839" s="1"/>
      <c r="C740839" s="1"/>
      <c r="D740839" s="1"/>
    </row>
    <row r="740858" spans="1:4" x14ac:dyDescent="0.35">
      <c r="A740858" s="1"/>
      <c r="B740858" s="1"/>
      <c r="C740858" s="1"/>
      <c r="D740858" s="1"/>
    </row>
    <row r="740877" spans="1:4" x14ac:dyDescent="0.35">
      <c r="A740877" s="1"/>
      <c r="B740877" s="1"/>
      <c r="C740877" s="1"/>
      <c r="D740877" s="1"/>
    </row>
    <row r="740896" spans="1:4" x14ac:dyDescent="0.35">
      <c r="A740896" s="1"/>
      <c r="B740896" s="1"/>
      <c r="C740896" s="1"/>
      <c r="D740896" s="1"/>
    </row>
    <row r="740915" spans="1:4" x14ac:dyDescent="0.35">
      <c r="A740915" s="1"/>
      <c r="B740915" s="1"/>
      <c r="C740915" s="1"/>
      <c r="D740915" s="1"/>
    </row>
    <row r="740934" spans="1:4" x14ac:dyDescent="0.35">
      <c r="A740934" s="1"/>
      <c r="B740934" s="1"/>
      <c r="C740934" s="1"/>
      <c r="D740934" s="1"/>
    </row>
    <row r="740953" spans="1:4" x14ac:dyDescent="0.35">
      <c r="A740953" s="1"/>
      <c r="B740953" s="1"/>
      <c r="C740953" s="1"/>
      <c r="D740953" s="1"/>
    </row>
    <row r="740972" spans="1:4" x14ac:dyDescent="0.35">
      <c r="A740972" s="1"/>
      <c r="B740972" s="1"/>
      <c r="C740972" s="1"/>
      <c r="D740972" s="1"/>
    </row>
    <row r="740991" spans="1:4" x14ac:dyDescent="0.35">
      <c r="A740991" s="1"/>
      <c r="B740991" s="1"/>
      <c r="C740991" s="1"/>
      <c r="D740991" s="1"/>
    </row>
    <row r="741010" spans="1:4" x14ac:dyDescent="0.35">
      <c r="A741010" s="1"/>
      <c r="B741010" s="1"/>
      <c r="C741010" s="1"/>
      <c r="D741010" s="1"/>
    </row>
    <row r="741029" spans="1:4" x14ac:dyDescent="0.35">
      <c r="A741029" s="1"/>
      <c r="B741029" s="1"/>
      <c r="C741029" s="1"/>
      <c r="D741029" s="1"/>
    </row>
    <row r="741048" spans="1:4" x14ac:dyDescent="0.35">
      <c r="A741048" s="1"/>
      <c r="B741048" s="1"/>
      <c r="C741048" s="1"/>
      <c r="D741048" s="1"/>
    </row>
    <row r="741067" spans="1:4" x14ac:dyDescent="0.35">
      <c r="A741067" s="1"/>
      <c r="B741067" s="1"/>
      <c r="C741067" s="1"/>
      <c r="D741067" s="1"/>
    </row>
    <row r="741086" spans="1:4" x14ac:dyDescent="0.35">
      <c r="A741086" s="1"/>
      <c r="B741086" s="1"/>
      <c r="C741086" s="1"/>
      <c r="D741086" s="1"/>
    </row>
    <row r="741105" spans="1:4" x14ac:dyDescent="0.35">
      <c r="A741105" s="1"/>
      <c r="B741105" s="1"/>
      <c r="C741105" s="1"/>
      <c r="D741105" s="1"/>
    </row>
    <row r="741124" spans="1:4" x14ac:dyDescent="0.35">
      <c r="A741124" s="1"/>
      <c r="B741124" s="1"/>
      <c r="C741124" s="1"/>
      <c r="D741124" s="1"/>
    </row>
    <row r="741143" spans="1:4" x14ac:dyDescent="0.35">
      <c r="A741143" s="1"/>
      <c r="B741143" s="1"/>
      <c r="C741143" s="1"/>
      <c r="D741143" s="1"/>
    </row>
    <row r="741162" spans="1:4" x14ac:dyDescent="0.35">
      <c r="A741162" s="1"/>
      <c r="B741162" s="1"/>
      <c r="C741162" s="1"/>
      <c r="D741162" s="1"/>
    </row>
    <row r="741181" spans="1:4" x14ac:dyDescent="0.35">
      <c r="A741181" s="1"/>
      <c r="B741181" s="1"/>
      <c r="C741181" s="1"/>
      <c r="D741181" s="1"/>
    </row>
    <row r="741200" spans="1:4" x14ac:dyDescent="0.35">
      <c r="A741200" s="1"/>
      <c r="B741200" s="1"/>
      <c r="C741200" s="1"/>
      <c r="D741200" s="1"/>
    </row>
    <row r="741219" spans="1:4" x14ac:dyDescent="0.35">
      <c r="A741219" s="1"/>
      <c r="B741219" s="1"/>
      <c r="C741219" s="1"/>
      <c r="D741219" s="1"/>
    </row>
    <row r="741238" spans="1:4" x14ac:dyDescent="0.35">
      <c r="A741238" s="1"/>
      <c r="B741238" s="1"/>
      <c r="C741238" s="1"/>
      <c r="D741238" s="1"/>
    </row>
    <row r="741257" spans="1:4" x14ac:dyDescent="0.35">
      <c r="A741257" s="1"/>
      <c r="B741257" s="1"/>
      <c r="C741257" s="1"/>
      <c r="D741257" s="1"/>
    </row>
    <row r="741276" spans="1:4" x14ac:dyDescent="0.35">
      <c r="A741276" s="1"/>
      <c r="B741276" s="1"/>
      <c r="C741276" s="1"/>
      <c r="D741276" s="1"/>
    </row>
    <row r="741295" spans="1:4" x14ac:dyDescent="0.35">
      <c r="A741295" s="1"/>
      <c r="B741295" s="1"/>
      <c r="C741295" s="1"/>
      <c r="D741295" s="1"/>
    </row>
    <row r="741314" spans="1:4" x14ac:dyDescent="0.35">
      <c r="A741314" s="1"/>
      <c r="B741314" s="1"/>
      <c r="C741314" s="1"/>
      <c r="D741314" s="1"/>
    </row>
    <row r="741333" spans="1:4" x14ac:dyDescent="0.35">
      <c r="A741333" s="1"/>
      <c r="B741333" s="1"/>
      <c r="C741333" s="1"/>
      <c r="D741333" s="1"/>
    </row>
    <row r="741352" spans="1:4" x14ac:dyDescent="0.35">
      <c r="A741352" s="1"/>
      <c r="B741352" s="1"/>
      <c r="C741352" s="1"/>
      <c r="D741352" s="1"/>
    </row>
    <row r="741371" spans="1:4" x14ac:dyDescent="0.35">
      <c r="A741371" s="1"/>
      <c r="B741371" s="1"/>
      <c r="C741371" s="1"/>
      <c r="D741371" s="1"/>
    </row>
    <row r="741390" spans="1:4" x14ac:dyDescent="0.35">
      <c r="A741390" s="1"/>
      <c r="B741390" s="1"/>
      <c r="C741390" s="1"/>
      <c r="D741390" s="1"/>
    </row>
    <row r="741409" spans="1:4" x14ac:dyDescent="0.35">
      <c r="A741409" s="1"/>
      <c r="B741409" s="1"/>
      <c r="C741409" s="1"/>
      <c r="D741409" s="1"/>
    </row>
    <row r="741428" spans="1:4" x14ac:dyDescent="0.35">
      <c r="A741428" s="1"/>
      <c r="B741428" s="1"/>
      <c r="C741428" s="1"/>
      <c r="D741428" s="1"/>
    </row>
    <row r="741447" spans="1:4" x14ac:dyDescent="0.35">
      <c r="A741447" s="1"/>
      <c r="B741447" s="1"/>
      <c r="C741447" s="1"/>
      <c r="D741447" s="1"/>
    </row>
    <row r="741466" spans="1:4" x14ac:dyDescent="0.35">
      <c r="A741466" s="1"/>
      <c r="B741466" s="1"/>
      <c r="C741466" s="1"/>
      <c r="D741466" s="1"/>
    </row>
    <row r="741485" spans="1:4" x14ac:dyDescent="0.35">
      <c r="A741485" s="1"/>
      <c r="B741485" s="1"/>
      <c r="C741485" s="1"/>
      <c r="D741485" s="1"/>
    </row>
    <row r="741504" spans="1:4" x14ac:dyDescent="0.35">
      <c r="A741504" s="1"/>
      <c r="B741504" s="1"/>
      <c r="C741504" s="1"/>
      <c r="D741504" s="1"/>
    </row>
    <row r="741523" spans="1:4" x14ac:dyDescent="0.35">
      <c r="A741523" s="1"/>
      <c r="B741523" s="1"/>
      <c r="C741523" s="1"/>
      <c r="D741523" s="1"/>
    </row>
    <row r="741542" spans="1:4" x14ac:dyDescent="0.35">
      <c r="A741542" s="1"/>
      <c r="B741542" s="1"/>
      <c r="C741542" s="1"/>
      <c r="D741542" s="1"/>
    </row>
    <row r="741561" spans="1:4" x14ac:dyDescent="0.35">
      <c r="A741561" s="1"/>
      <c r="B741561" s="1"/>
      <c r="C741561" s="1"/>
      <c r="D741561" s="1"/>
    </row>
    <row r="741580" spans="1:4" x14ac:dyDescent="0.35">
      <c r="A741580" s="1"/>
      <c r="B741580" s="1"/>
      <c r="C741580" s="1"/>
      <c r="D741580" s="1"/>
    </row>
    <row r="741599" spans="1:4" x14ac:dyDescent="0.35">
      <c r="A741599" s="1"/>
      <c r="B741599" s="1"/>
      <c r="C741599" s="1"/>
      <c r="D741599" s="1"/>
    </row>
    <row r="741618" spans="1:4" x14ac:dyDescent="0.35">
      <c r="A741618" s="1"/>
      <c r="B741618" s="1"/>
      <c r="C741618" s="1"/>
      <c r="D741618" s="1"/>
    </row>
    <row r="741637" spans="1:4" x14ac:dyDescent="0.35">
      <c r="A741637" s="1"/>
      <c r="B741637" s="1"/>
      <c r="C741637" s="1"/>
      <c r="D741637" s="1"/>
    </row>
    <row r="741656" spans="1:4" x14ac:dyDescent="0.35">
      <c r="A741656" s="1"/>
      <c r="B741656" s="1"/>
      <c r="C741656" s="1"/>
      <c r="D741656" s="1"/>
    </row>
    <row r="741675" spans="1:4" x14ac:dyDescent="0.35">
      <c r="A741675" s="1"/>
      <c r="B741675" s="1"/>
      <c r="C741675" s="1"/>
      <c r="D741675" s="1"/>
    </row>
    <row r="741694" spans="1:4" x14ac:dyDescent="0.35">
      <c r="A741694" s="1"/>
      <c r="B741694" s="1"/>
      <c r="C741694" s="1"/>
      <c r="D741694" s="1"/>
    </row>
    <row r="741713" spans="1:4" x14ac:dyDescent="0.35">
      <c r="A741713" s="1"/>
      <c r="B741713" s="1"/>
      <c r="C741713" s="1"/>
      <c r="D741713" s="1"/>
    </row>
    <row r="741732" spans="1:4" x14ac:dyDescent="0.35">
      <c r="A741732" s="1"/>
      <c r="B741732" s="1"/>
      <c r="C741732" s="1"/>
      <c r="D741732" s="1"/>
    </row>
    <row r="741751" spans="1:4" x14ac:dyDescent="0.35">
      <c r="A741751" s="1"/>
      <c r="B741751" s="1"/>
      <c r="C741751" s="1"/>
      <c r="D741751" s="1"/>
    </row>
    <row r="741770" spans="1:4" x14ac:dyDescent="0.35">
      <c r="A741770" s="1"/>
      <c r="B741770" s="1"/>
      <c r="C741770" s="1"/>
      <c r="D741770" s="1"/>
    </row>
    <row r="741789" spans="1:4" x14ac:dyDescent="0.35">
      <c r="A741789" s="1"/>
      <c r="B741789" s="1"/>
      <c r="C741789" s="1"/>
      <c r="D741789" s="1"/>
    </row>
    <row r="741808" spans="1:4" x14ac:dyDescent="0.35">
      <c r="A741808" s="1"/>
      <c r="B741808" s="1"/>
      <c r="C741808" s="1"/>
      <c r="D741808" s="1"/>
    </row>
    <row r="741827" spans="1:4" x14ac:dyDescent="0.35">
      <c r="A741827" s="1"/>
      <c r="B741827" s="1"/>
      <c r="C741827" s="1"/>
      <c r="D741827" s="1"/>
    </row>
    <row r="741846" spans="1:4" x14ac:dyDescent="0.35">
      <c r="A741846" s="1"/>
      <c r="B741846" s="1"/>
      <c r="C741846" s="1"/>
      <c r="D741846" s="1"/>
    </row>
    <row r="741865" spans="1:4" x14ac:dyDescent="0.35">
      <c r="A741865" s="1"/>
      <c r="B741865" s="1"/>
      <c r="C741865" s="1"/>
      <c r="D741865" s="1"/>
    </row>
    <row r="741884" spans="1:4" x14ac:dyDescent="0.35">
      <c r="A741884" s="1"/>
      <c r="B741884" s="1"/>
      <c r="C741884" s="1"/>
      <c r="D741884" s="1"/>
    </row>
    <row r="741903" spans="1:4" x14ac:dyDescent="0.35">
      <c r="A741903" s="1"/>
      <c r="B741903" s="1"/>
      <c r="C741903" s="1"/>
      <c r="D741903" s="1"/>
    </row>
    <row r="741922" spans="1:4" x14ac:dyDescent="0.35">
      <c r="A741922" s="1"/>
      <c r="B741922" s="1"/>
      <c r="C741922" s="1"/>
      <c r="D741922" s="1"/>
    </row>
    <row r="741941" spans="1:4" x14ac:dyDescent="0.35">
      <c r="A741941" s="1"/>
      <c r="B741941" s="1"/>
      <c r="C741941" s="1"/>
      <c r="D741941" s="1"/>
    </row>
    <row r="741960" spans="1:4" x14ac:dyDescent="0.35">
      <c r="A741960" s="1"/>
      <c r="B741960" s="1"/>
      <c r="C741960" s="1"/>
      <c r="D741960" s="1"/>
    </row>
    <row r="741979" spans="1:4" x14ac:dyDescent="0.35">
      <c r="A741979" s="1"/>
      <c r="B741979" s="1"/>
      <c r="C741979" s="1"/>
      <c r="D741979" s="1"/>
    </row>
    <row r="741998" spans="1:4" x14ac:dyDescent="0.35">
      <c r="A741998" s="1"/>
      <c r="B741998" s="1"/>
      <c r="C741998" s="1"/>
      <c r="D741998" s="1"/>
    </row>
    <row r="742017" spans="1:4" x14ac:dyDescent="0.35">
      <c r="A742017" s="1"/>
      <c r="B742017" s="1"/>
      <c r="C742017" s="1"/>
      <c r="D742017" s="1"/>
    </row>
    <row r="742036" spans="1:4" x14ac:dyDescent="0.35">
      <c r="A742036" s="1"/>
      <c r="B742036" s="1"/>
      <c r="C742036" s="1"/>
      <c r="D742036" s="1"/>
    </row>
    <row r="742055" spans="1:4" x14ac:dyDescent="0.35">
      <c r="A742055" s="1"/>
      <c r="B742055" s="1"/>
      <c r="C742055" s="1"/>
      <c r="D742055" s="1"/>
    </row>
    <row r="742074" spans="1:4" x14ac:dyDescent="0.35">
      <c r="A742074" s="1"/>
      <c r="B742074" s="1"/>
      <c r="C742074" s="1"/>
      <c r="D742074" s="1"/>
    </row>
    <row r="742093" spans="1:4" x14ac:dyDescent="0.35">
      <c r="A742093" s="1"/>
      <c r="B742093" s="1"/>
      <c r="C742093" s="1"/>
      <c r="D742093" s="1"/>
    </row>
    <row r="742112" spans="1:4" x14ac:dyDescent="0.35">
      <c r="A742112" s="1"/>
      <c r="B742112" s="1"/>
      <c r="C742112" s="1"/>
      <c r="D742112" s="1"/>
    </row>
    <row r="742131" spans="1:4" x14ac:dyDescent="0.35">
      <c r="A742131" s="1"/>
      <c r="B742131" s="1"/>
      <c r="C742131" s="1"/>
      <c r="D742131" s="1"/>
    </row>
    <row r="742150" spans="1:4" x14ac:dyDescent="0.35">
      <c r="A742150" s="1"/>
      <c r="B742150" s="1"/>
      <c r="C742150" s="1"/>
      <c r="D742150" s="1"/>
    </row>
    <row r="742169" spans="1:4" x14ac:dyDescent="0.35">
      <c r="A742169" s="1"/>
      <c r="B742169" s="1"/>
      <c r="C742169" s="1"/>
      <c r="D742169" s="1"/>
    </row>
    <row r="742188" spans="1:4" x14ac:dyDescent="0.35">
      <c r="A742188" s="1"/>
      <c r="B742188" s="1"/>
      <c r="C742188" s="1"/>
      <c r="D742188" s="1"/>
    </row>
    <row r="742207" spans="1:4" x14ac:dyDescent="0.35">
      <c r="A742207" s="1"/>
      <c r="B742207" s="1"/>
      <c r="C742207" s="1"/>
      <c r="D742207" s="1"/>
    </row>
    <row r="742226" spans="1:4" x14ac:dyDescent="0.35">
      <c r="A742226" s="1"/>
      <c r="B742226" s="1"/>
      <c r="C742226" s="1"/>
      <c r="D742226" s="1"/>
    </row>
    <row r="742245" spans="1:4" x14ac:dyDescent="0.35">
      <c r="A742245" s="1"/>
      <c r="B742245" s="1"/>
      <c r="C742245" s="1"/>
      <c r="D742245" s="1"/>
    </row>
    <row r="742264" spans="1:4" x14ac:dyDescent="0.35">
      <c r="A742264" s="1"/>
      <c r="B742264" s="1"/>
      <c r="C742264" s="1"/>
      <c r="D742264" s="1"/>
    </row>
    <row r="742283" spans="1:4" x14ac:dyDescent="0.35">
      <c r="A742283" s="1"/>
      <c r="B742283" s="1"/>
      <c r="C742283" s="1"/>
      <c r="D742283" s="1"/>
    </row>
    <row r="742302" spans="1:4" x14ac:dyDescent="0.35">
      <c r="A742302" s="1"/>
      <c r="B742302" s="1"/>
      <c r="C742302" s="1"/>
      <c r="D742302" s="1"/>
    </row>
    <row r="742321" spans="1:4" x14ac:dyDescent="0.35">
      <c r="A742321" s="1"/>
      <c r="B742321" s="1"/>
      <c r="C742321" s="1"/>
      <c r="D742321" s="1"/>
    </row>
    <row r="742340" spans="1:4" x14ac:dyDescent="0.35">
      <c r="A742340" s="1"/>
      <c r="B742340" s="1"/>
      <c r="C742340" s="1"/>
      <c r="D742340" s="1"/>
    </row>
    <row r="742359" spans="1:4" x14ac:dyDescent="0.35">
      <c r="A742359" s="1"/>
      <c r="B742359" s="1"/>
      <c r="C742359" s="1"/>
      <c r="D742359" s="1"/>
    </row>
    <row r="742378" spans="1:4" x14ac:dyDescent="0.35">
      <c r="A742378" s="1"/>
      <c r="B742378" s="1"/>
      <c r="C742378" s="1"/>
      <c r="D742378" s="1"/>
    </row>
    <row r="742397" spans="1:4" x14ac:dyDescent="0.35">
      <c r="A742397" s="1"/>
      <c r="B742397" s="1"/>
      <c r="C742397" s="1"/>
      <c r="D742397" s="1"/>
    </row>
    <row r="742416" spans="1:4" x14ac:dyDescent="0.35">
      <c r="A742416" s="1"/>
      <c r="B742416" s="1"/>
      <c r="C742416" s="1"/>
      <c r="D742416" s="1"/>
    </row>
    <row r="742435" spans="1:4" x14ac:dyDescent="0.35">
      <c r="A742435" s="1"/>
      <c r="B742435" s="1"/>
      <c r="C742435" s="1"/>
      <c r="D742435" s="1"/>
    </row>
    <row r="742454" spans="1:4" x14ac:dyDescent="0.35">
      <c r="A742454" s="1"/>
      <c r="B742454" s="1"/>
      <c r="C742454" s="1"/>
      <c r="D742454" s="1"/>
    </row>
    <row r="742473" spans="1:4" x14ac:dyDescent="0.35">
      <c r="A742473" s="1"/>
      <c r="B742473" s="1"/>
      <c r="C742473" s="1"/>
      <c r="D742473" s="1"/>
    </row>
    <row r="742492" spans="1:4" x14ac:dyDescent="0.35">
      <c r="A742492" s="1"/>
      <c r="B742492" s="1"/>
      <c r="C742492" s="1"/>
      <c r="D742492" s="1"/>
    </row>
    <row r="742511" spans="1:4" x14ac:dyDescent="0.35">
      <c r="A742511" s="1"/>
      <c r="B742511" s="1"/>
      <c r="C742511" s="1"/>
      <c r="D742511" s="1"/>
    </row>
    <row r="742530" spans="1:4" x14ac:dyDescent="0.35">
      <c r="A742530" s="1"/>
      <c r="B742530" s="1"/>
      <c r="C742530" s="1"/>
      <c r="D742530" s="1"/>
    </row>
    <row r="742549" spans="1:4" x14ac:dyDescent="0.35">
      <c r="A742549" s="1"/>
      <c r="B742549" s="1"/>
      <c r="C742549" s="1"/>
      <c r="D742549" s="1"/>
    </row>
    <row r="742568" spans="1:4" x14ac:dyDescent="0.35">
      <c r="A742568" s="1"/>
      <c r="B742568" s="1"/>
      <c r="C742568" s="1"/>
      <c r="D742568" s="1"/>
    </row>
    <row r="742587" spans="1:4" x14ac:dyDescent="0.35">
      <c r="A742587" s="1"/>
      <c r="B742587" s="1"/>
      <c r="C742587" s="1"/>
      <c r="D742587" s="1"/>
    </row>
    <row r="742606" spans="1:4" x14ac:dyDescent="0.35">
      <c r="A742606" s="1"/>
      <c r="B742606" s="1"/>
      <c r="C742606" s="1"/>
      <c r="D742606" s="1"/>
    </row>
    <row r="742625" spans="1:4" x14ac:dyDescent="0.35">
      <c r="A742625" s="1"/>
      <c r="B742625" s="1"/>
      <c r="C742625" s="1"/>
      <c r="D742625" s="1"/>
    </row>
    <row r="742644" spans="1:4" x14ac:dyDescent="0.35">
      <c r="A742644" s="1"/>
      <c r="B742644" s="1"/>
      <c r="C742644" s="1"/>
      <c r="D742644" s="1"/>
    </row>
    <row r="742663" spans="1:4" x14ac:dyDescent="0.35">
      <c r="A742663" s="1"/>
      <c r="B742663" s="1"/>
      <c r="C742663" s="1"/>
      <c r="D742663" s="1"/>
    </row>
    <row r="742682" spans="1:4" x14ac:dyDescent="0.35">
      <c r="A742682" s="1"/>
      <c r="B742682" s="1"/>
      <c r="C742682" s="1"/>
      <c r="D742682" s="1"/>
    </row>
    <row r="742701" spans="1:4" x14ac:dyDescent="0.35">
      <c r="A742701" s="1"/>
      <c r="B742701" s="1"/>
      <c r="C742701" s="1"/>
      <c r="D742701" s="1"/>
    </row>
    <row r="742720" spans="1:4" x14ac:dyDescent="0.35">
      <c r="A742720" s="1"/>
      <c r="B742720" s="1"/>
      <c r="C742720" s="1"/>
      <c r="D742720" s="1"/>
    </row>
    <row r="742739" spans="1:4" x14ac:dyDescent="0.35">
      <c r="A742739" s="1"/>
      <c r="B742739" s="1"/>
      <c r="C742739" s="1"/>
      <c r="D742739" s="1"/>
    </row>
    <row r="742758" spans="1:4" x14ac:dyDescent="0.35">
      <c r="A742758" s="1"/>
      <c r="B742758" s="1"/>
      <c r="C742758" s="1"/>
      <c r="D742758" s="1"/>
    </row>
    <row r="742777" spans="1:4" x14ac:dyDescent="0.35">
      <c r="A742777" s="1"/>
      <c r="B742777" s="1"/>
      <c r="C742777" s="1"/>
      <c r="D742777" s="1"/>
    </row>
    <row r="742796" spans="1:4" x14ac:dyDescent="0.35">
      <c r="A742796" s="1"/>
      <c r="B742796" s="1"/>
      <c r="C742796" s="1"/>
      <c r="D742796" s="1"/>
    </row>
    <row r="742815" spans="1:4" x14ac:dyDescent="0.35">
      <c r="A742815" s="1"/>
      <c r="B742815" s="1"/>
      <c r="C742815" s="1"/>
      <c r="D742815" s="1"/>
    </row>
    <row r="742834" spans="1:4" x14ac:dyDescent="0.35">
      <c r="A742834" s="1"/>
      <c r="B742834" s="1"/>
      <c r="C742834" s="1"/>
      <c r="D742834" s="1"/>
    </row>
    <row r="742853" spans="1:4" x14ac:dyDescent="0.35">
      <c r="A742853" s="1"/>
      <c r="B742853" s="1"/>
      <c r="C742853" s="1"/>
      <c r="D742853" s="1"/>
    </row>
    <row r="742872" spans="1:4" x14ac:dyDescent="0.35">
      <c r="A742872" s="1"/>
      <c r="B742872" s="1"/>
      <c r="C742872" s="1"/>
      <c r="D742872" s="1"/>
    </row>
    <row r="742891" spans="1:4" x14ac:dyDescent="0.35">
      <c r="A742891" s="1"/>
      <c r="B742891" s="1"/>
      <c r="C742891" s="1"/>
      <c r="D742891" s="1"/>
    </row>
    <row r="742910" spans="1:4" x14ac:dyDescent="0.35">
      <c r="A742910" s="1"/>
      <c r="B742910" s="1"/>
      <c r="C742910" s="1"/>
      <c r="D742910" s="1"/>
    </row>
    <row r="742929" spans="1:4" x14ac:dyDescent="0.35">
      <c r="A742929" s="1"/>
      <c r="B742929" s="1"/>
      <c r="C742929" s="1"/>
      <c r="D742929" s="1"/>
    </row>
    <row r="742948" spans="1:4" x14ac:dyDescent="0.35">
      <c r="A742948" s="1"/>
      <c r="B742948" s="1"/>
      <c r="C742948" s="1"/>
      <c r="D742948" s="1"/>
    </row>
    <row r="742967" spans="1:4" x14ac:dyDescent="0.35">
      <c r="A742967" s="1"/>
      <c r="B742967" s="1"/>
      <c r="C742967" s="1"/>
      <c r="D742967" s="1"/>
    </row>
    <row r="742986" spans="1:4" x14ac:dyDescent="0.35">
      <c r="A742986" s="1"/>
      <c r="B742986" s="1"/>
      <c r="C742986" s="1"/>
      <c r="D742986" s="1"/>
    </row>
    <row r="743005" spans="1:4" x14ac:dyDescent="0.35">
      <c r="A743005" s="1"/>
      <c r="B743005" s="1"/>
      <c r="C743005" s="1"/>
      <c r="D743005" s="1"/>
    </row>
    <row r="743024" spans="1:4" x14ac:dyDescent="0.35">
      <c r="A743024" s="1"/>
      <c r="B743024" s="1"/>
      <c r="C743024" s="1"/>
      <c r="D743024" s="1"/>
    </row>
    <row r="743043" spans="1:4" x14ac:dyDescent="0.35">
      <c r="A743043" s="1"/>
      <c r="B743043" s="1"/>
      <c r="C743043" s="1"/>
      <c r="D743043" s="1"/>
    </row>
    <row r="743062" spans="1:4" x14ac:dyDescent="0.35">
      <c r="A743062" s="1"/>
      <c r="B743062" s="1"/>
      <c r="C743062" s="1"/>
      <c r="D743062" s="1"/>
    </row>
    <row r="743081" spans="1:4" x14ac:dyDescent="0.35">
      <c r="A743081" s="1"/>
      <c r="B743081" s="1"/>
      <c r="C743081" s="1"/>
      <c r="D743081" s="1"/>
    </row>
    <row r="743100" spans="1:4" x14ac:dyDescent="0.35">
      <c r="A743100" s="1"/>
      <c r="B743100" s="1"/>
      <c r="C743100" s="1"/>
      <c r="D743100" s="1"/>
    </row>
    <row r="743119" spans="1:4" x14ac:dyDescent="0.35">
      <c r="A743119" s="1"/>
      <c r="B743119" s="1"/>
      <c r="C743119" s="1"/>
      <c r="D743119" s="1"/>
    </row>
    <row r="743138" spans="1:4" x14ac:dyDescent="0.35">
      <c r="A743138" s="1"/>
      <c r="B743138" s="1"/>
      <c r="C743138" s="1"/>
      <c r="D743138" s="1"/>
    </row>
    <row r="743157" spans="1:4" x14ac:dyDescent="0.35">
      <c r="A743157" s="1"/>
      <c r="B743157" s="1"/>
      <c r="C743157" s="1"/>
      <c r="D743157" s="1"/>
    </row>
    <row r="743176" spans="1:4" x14ac:dyDescent="0.35">
      <c r="A743176" s="1"/>
      <c r="B743176" s="1"/>
      <c r="C743176" s="1"/>
      <c r="D743176" s="1"/>
    </row>
    <row r="743195" spans="1:4" x14ac:dyDescent="0.35">
      <c r="A743195" s="1"/>
      <c r="B743195" s="1"/>
      <c r="C743195" s="1"/>
      <c r="D743195" s="1"/>
    </row>
    <row r="743214" spans="1:4" x14ac:dyDescent="0.35">
      <c r="A743214" s="1"/>
      <c r="B743214" s="1"/>
      <c r="C743214" s="1"/>
      <c r="D743214" s="1"/>
    </row>
    <row r="743233" spans="1:4" x14ac:dyDescent="0.35">
      <c r="A743233" s="1"/>
      <c r="B743233" s="1"/>
      <c r="C743233" s="1"/>
      <c r="D743233" s="1"/>
    </row>
    <row r="743252" spans="1:4" x14ac:dyDescent="0.35">
      <c r="A743252" s="1"/>
      <c r="B743252" s="1"/>
      <c r="C743252" s="1"/>
      <c r="D743252" s="1"/>
    </row>
    <row r="743271" spans="1:4" x14ac:dyDescent="0.35">
      <c r="A743271" s="1"/>
      <c r="B743271" s="1"/>
      <c r="C743271" s="1"/>
      <c r="D743271" s="1"/>
    </row>
    <row r="743290" spans="1:4" x14ac:dyDescent="0.35">
      <c r="A743290" s="1"/>
      <c r="B743290" s="1"/>
      <c r="C743290" s="1"/>
      <c r="D743290" s="1"/>
    </row>
    <row r="743309" spans="1:4" x14ac:dyDescent="0.35">
      <c r="A743309" s="1"/>
      <c r="B743309" s="1"/>
      <c r="C743309" s="1"/>
      <c r="D743309" s="1"/>
    </row>
    <row r="743328" spans="1:4" x14ac:dyDescent="0.35">
      <c r="A743328" s="1"/>
      <c r="B743328" s="1"/>
      <c r="C743328" s="1"/>
      <c r="D743328" s="1"/>
    </row>
    <row r="743347" spans="1:4" x14ac:dyDescent="0.35">
      <c r="A743347" s="1"/>
      <c r="B743347" s="1"/>
      <c r="C743347" s="1"/>
      <c r="D743347" s="1"/>
    </row>
    <row r="743366" spans="1:4" x14ac:dyDescent="0.35">
      <c r="A743366" s="1"/>
      <c r="B743366" s="1"/>
      <c r="C743366" s="1"/>
      <c r="D743366" s="1"/>
    </row>
    <row r="743385" spans="1:4" x14ac:dyDescent="0.35">
      <c r="A743385" s="1"/>
      <c r="B743385" s="1"/>
      <c r="C743385" s="1"/>
      <c r="D743385" s="1"/>
    </row>
    <row r="743404" spans="1:4" x14ac:dyDescent="0.35">
      <c r="A743404" s="1"/>
      <c r="B743404" s="1"/>
      <c r="C743404" s="1"/>
      <c r="D743404" s="1"/>
    </row>
    <row r="743423" spans="1:4" x14ac:dyDescent="0.35">
      <c r="A743423" s="1"/>
      <c r="B743423" s="1"/>
      <c r="C743423" s="1"/>
      <c r="D743423" s="1"/>
    </row>
    <row r="743442" spans="1:4" x14ac:dyDescent="0.35">
      <c r="A743442" s="1"/>
      <c r="B743442" s="1"/>
      <c r="C743442" s="1"/>
      <c r="D743442" s="1"/>
    </row>
    <row r="743461" spans="1:4" x14ac:dyDescent="0.35">
      <c r="A743461" s="1"/>
      <c r="B743461" s="1"/>
      <c r="C743461" s="1"/>
      <c r="D743461" s="1"/>
    </row>
    <row r="743480" spans="1:4" x14ac:dyDescent="0.35">
      <c r="A743480" s="1"/>
      <c r="B743480" s="1"/>
      <c r="C743480" s="1"/>
      <c r="D743480" s="1"/>
    </row>
    <row r="743499" spans="1:4" x14ac:dyDescent="0.35">
      <c r="A743499" s="1"/>
      <c r="B743499" s="1"/>
      <c r="C743499" s="1"/>
      <c r="D743499" s="1"/>
    </row>
    <row r="743518" spans="1:4" x14ac:dyDescent="0.35">
      <c r="A743518" s="1"/>
      <c r="B743518" s="1"/>
      <c r="C743518" s="1"/>
      <c r="D743518" s="1"/>
    </row>
    <row r="743537" spans="1:4" x14ac:dyDescent="0.35">
      <c r="A743537" s="1"/>
      <c r="B743537" s="1"/>
      <c r="C743537" s="1"/>
      <c r="D743537" s="1"/>
    </row>
    <row r="743556" spans="1:4" x14ac:dyDescent="0.35">
      <c r="A743556" s="1"/>
      <c r="B743556" s="1"/>
      <c r="C743556" s="1"/>
      <c r="D743556" s="1"/>
    </row>
    <row r="743575" spans="1:4" x14ac:dyDescent="0.35">
      <c r="A743575" s="1"/>
      <c r="B743575" s="1"/>
      <c r="C743575" s="1"/>
      <c r="D743575" s="1"/>
    </row>
    <row r="743594" spans="1:4" x14ac:dyDescent="0.35">
      <c r="A743594" s="1"/>
      <c r="B743594" s="1"/>
      <c r="C743594" s="1"/>
      <c r="D743594" s="1"/>
    </row>
    <row r="743613" spans="1:4" x14ac:dyDescent="0.35">
      <c r="A743613" s="1"/>
      <c r="B743613" s="1"/>
      <c r="C743613" s="1"/>
      <c r="D743613" s="1"/>
    </row>
    <row r="743632" spans="1:4" x14ac:dyDescent="0.35">
      <c r="A743632" s="1"/>
      <c r="B743632" s="1"/>
      <c r="C743632" s="1"/>
      <c r="D743632" s="1"/>
    </row>
    <row r="743651" spans="1:4" x14ac:dyDescent="0.35">
      <c r="A743651" s="1"/>
      <c r="B743651" s="1"/>
      <c r="C743651" s="1"/>
      <c r="D743651" s="1"/>
    </row>
    <row r="743670" spans="1:4" x14ac:dyDescent="0.35">
      <c r="A743670" s="1"/>
      <c r="B743670" s="1"/>
      <c r="C743670" s="1"/>
      <c r="D743670" s="1"/>
    </row>
    <row r="743689" spans="1:4" x14ac:dyDescent="0.35">
      <c r="A743689" s="1"/>
      <c r="B743689" s="1"/>
      <c r="C743689" s="1"/>
      <c r="D743689" s="1"/>
    </row>
    <row r="743708" spans="1:4" x14ac:dyDescent="0.35">
      <c r="A743708" s="1"/>
      <c r="B743708" s="1"/>
      <c r="C743708" s="1"/>
      <c r="D743708" s="1"/>
    </row>
    <row r="743727" spans="1:4" x14ac:dyDescent="0.35">
      <c r="A743727" s="1"/>
      <c r="B743727" s="1"/>
      <c r="C743727" s="1"/>
      <c r="D743727" s="1"/>
    </row>
    <row r="743746" spans="1:4" x14ac:dyDescent="0.35">
      <c r="A743746" s="1"/>
      <c r="B743746" s="1"/>
      <c r="C743746" s="1"/>
      <c r="D743746" s="1"/>
    </row>
    <row r="743765" spans="1:4" x14ac:dyDescent="0.35">
      <c r="A743765" s="1"/>
      <c r="B743765" s="1"/>
      <c r="C743765" s="1"/>
      <c r="D743765" s="1"/>
    </row>
    <row r="743784" spans="1:4" x14ac:dyDescent="0.35">
      <c r="A743784" s="1"/>
      <c r="B743784" s="1"/>
      <c r="C743784" s="1"/>
      <c r="D743784" s="1"/>
    </row>
    <row r="743803" spans="1:4" x14ac:dyDescent="0.35">
      <c r="A743803" s="1"/>
      <c r="B743803" s="1"/>
      <c r="C743803" s="1"/>
      <c r="D743803" s="1"/>
    </row>
    <row r="743822" spans="1:4" x14ac:dyDescent="0.35">
      <c r="A743822" s="1"/>
      <c r="B743822" s="1"/>
      <c r="C743822" s="1"/>
      <c r="D743822" s="1"/>
    </row>
    <row r="743841" spans="1:4" x14ac:dyDescent="0.35">
      <c r="A743841" s="1"/>
      <c r="B743841" s="1"/>
      <c r="C743841" s="1"/>
      <c r="D743841" s="1"/>
    </row>
    <row r="743860" spans="1:4" x14ac:dyDescent="0.35">
      <c r="A743860" s="1"/>
      <c r="B743860" s="1"/>
      <c r="C743860" s="1"/>
      <c r="D743860" s="1"/>
    </row>
    <row r="743879" spans="1:4" x14ac:dyDescent="0.35">
      <c r="A743879" s="1"/>
      <c r="B743879" s="1"/>
      <c r="C743879" s="1"/>
      <c r="D743879" s="1"/>
    </row>
    <row r="743898" spans="1:4" x14ac:dyDescent="0.35">
      <c r="A743898" s="1"/>
      <c r="B743898" s="1"/>
      <c r="C743898" s="1"/>
      <c r="D743898" s="1"/>
    </row>
    <row r="743917" spans="1:4" x14ac:dyDescent="0.35">
      <c r="A743917" s="1"/>
      <c r="B743917" s="1"/>
      <c r="C743917" s="1"/>
      <c r="D743917" s="1"/>
    </row>
    <row r="743936" spans="1:4" x14ac:dyDescent="0.35">
      <c r="A743936" s="1"/>
      <c r="B743936" s="1"/>
      <c r="C743936" s="1"/>
      <c r="D743936" s="1"/>
    </row>
    <row r="743955" spans="1:4" x14ac:dyDescent="0.35">
      <c r="A743955" s="1"/>
      <c r="B743955" s="1"/>
      <c r="C743955" s="1"/>
      <c r="D743955" s="1"/>
    </row>
    <row r="743974" spans="1:4" x14ac:dyDescent="0.35">
      <c r="A743974" s="1"/>
      <c r="B743974" s="1"/>
      <c r="C743974" s="1"/>
      <c r="D743974" s="1"/>
    </row>
    <row r="743993" spans="1:4" x14ac:dyDescent="0.35">
      <c r="A743993" s="1"/>
      <c r="B743993" s="1"/>
      <c r="C743993" s="1"/>
      <c r="D743993" s="1"/>
    </row>
    <row r="744012" spans="1:4" x14ac:dyDescent="0.35">
      <c r="A744012" s="1"/>
      <c r="B744012" s="1"/>
      <c r="C744012" s="1"/>
      <c r="D744012" s="1"/>
    </row>
    <row r="744031" spans="1:4" x14ac:dyDescent="0.35">
      <c r="A744031" s="1"/>
      <c r="B744031" s="1"/>
      <c r="C744031" s="1"/>
      <c r="D744031" s="1"/>
    </row>
    <row r="744050" spans="1:4" x14ac:dyDescent="0.35">
      <c r="A744050" s="1"/>
      <c r="B744050" s="1"/>
      <c r="C744050" s="1"/>
      <c r="D744050" s="1"/>
    </row>
    <row r="744069" spans="1:4" x14ac:dyDescent="0.35">
      <c r="A744069" s="1"/>
      <c r="B744069" s="1"/>
      <c r="C744069" s="1"/>
      <c r="D744069" s="1"/>
    </row>
    <row r="744088" spans="1:4" x14ac:dyDescent="0.35">
      <c r="A744088" s="1"/>
      <c r="B744088" s="1"/>
      <c r="C744088" s="1"/>
      <c r="D744088" s="1"/>
    </row>
    <row r="744107" spans="1:4" x14ac:dyDescent="0.35">
      <c r="A744107" s="1"/>
      <c r="B744107" s="1"/>
      <c r="C744107" s="1"/>
      <c r="D744107" s="1"/>
    </row>
    <row r="744126" spans="1:4" x14ac:dyDescent="0.35">
      <c r="A744126" s="1"/>
      <c r="B744126" s="1"/>
      <c r="C744126" s="1"/>
      <c r="D744126" s="1"/>
    </row>
    <row r="744145" spans="1:4" x14ac:dyDescent="0.35">
      <c r="A744145" s="1"/>
      <c r="B744145" s="1"/>
      <c r="C744145" s="1"/>
      <c r="D744145" s="1"/>
    </row>
    <row r="744164" spans="1:4" x14ac:dyDescent="0.35">
      <c r="A744164" s="1"/>
      <c r="B744164" s="1"/>
      <c r="C744164" s="1"/>
      <c r="D744164" s="1"/>
    </row>
    <row r="744183" spans="1:4" x14ac:dyDescent="0.35">
      <c r="A744183" s="1"/>
      <c r="B744183" s="1"/>
      <c r="C744183" s="1"/>
      <c r="D744183" s="1"/>
    </row>
    <row r="744202" spans="1:4" x14ac:dyDescent="0.35">
      <c r="A744202" s="1"/>
      <c r="B744202" s="1"/>
      <c r="C744202" s="1"/>
      <c r="D744202" s="1"/>
    </row>
    <row r="744221" spans="1:4" x14ac:dyDescent="0.35">
      <c r="A744221" s="1"/>
      <c r="B744221" s="1"/>
      <c r="C744221" s="1"/>
      <c r="D744221" s="1"/>
    </row>
    <row r="744240" spans="1:4" x14ac:dyDescent="0.35">
      <c r="A744240" s="1"/>
      <c r="B744240" s="1"/>
      <c r="C744240" s="1"/>
      <c r="D744240" s="1"/>
    </row>
    <row r="744259" spans="1:4" x14ac:dyDescent="0.35">
      <c r="A744259" s="1"/>
      <c r="B744259" s="1"/>
      <c r="C744259" s="1"/>
      <c r="D744259" s="1"/>
    </row>
    <row r="744278" spans="1:4" x14ac:dyDescent="0.35">
      <c r="A744278" s="1"/>
      <c r="B744278" s="1"/>
      <c r="C744278" s="1"/>
      <c r="D744278" s="1"/>
    </row>
    <row r="744297" spans="1:4" x14ac:dyDescent="0.35">
      <c r="A744297" s="1"/>
      <c r="B744297" s="1"/>
      <c r="C744297" s="1"/>
      <c r="D744297" s="1"/>
    </row>
    <row r="744316" spans="1:4" x14ac:dyDescent="0.35">
      <c r="A744316" s="1"/>
      <c r="B744316" s="1"/>
      <c r="C744316" s="1"/>
      <c r="D744316" s="1"/>
    </row>
    <row r="744335" spans="1:4" x14ac:dyDescent="0.35">
      <c r="A744335" s="1"/>
      <c r="B744335" s="1"/>
      <c r="C744335" s="1"/>
      <c r="D744335" s="1"/>
    </row>
    <row r="744354" spans="1:4" x14ac:dyDescent="0.35">
      <c r="A744354" s="1"/>
      <c r="B744354" s="1"/>
      <c r="C744354" s="1"/>
      <c r="D744354" s="1"/>
    </row>
    <row r="744373" spans="1:4" x14ac:dyDescent="0.35">
      <c r="A744373" s="1"/>
      <c r="B744373" s="1"/>
      <c r="C744373" s="1"/>
      <c r="D744373" s="1"/>
    </row>
    <row r="744392" spans="1:4" x14ac:dyDescent="0.35">
      <c r="A744392" s="1"/>
      <c r="B744392" s="1"/>
      <c r="C744392" s="1"/>
      <c r="D744392" s="1"/>
    </row>
    <row r="744411" spans="1:4" x14ac:dyDescent="0.35">
      <c r="A744411" s="1"/>
      <c r="B744411" s="1"/>
      <c r="C744411" s="1"/>
      <c r="D744411" s="1"/>
    </row>
    <row r="744430" spans="1:4" x14ac:dyDescent="0.35">
      <c r="A744430" s="1"/>
      <c r="B744430" s="1"/>
      <c r="C744430" s="1"/>
      <c r="D744430" s="1"/>
    </row>
    <row r="744449" spans="1:4" x14ac:dyDescent="0.35">
      <c r="A744449" s="1"/>
      <c r="B744449" s="1"/>
      <c r="C744449" s="1"/>
      <c r="D744449" s="1"/>
    </row>
    <row r="744468" spans="1:4" x14ac:dyDescent="0.35">
      <c r="A744468" s="1"/>
      <c r="B744468" s="1"/>
      <c r="C744468" s="1"/>
      <c r="D744468" s="1"/>
    </row>
    <row r="744487" spans="1:4" x14ac:dyDescent="0.35">
      <c r="A744487" s="1"/>
      <c r="B744487" s="1"/>
      <c r="C744487" s="1"/>
      <c r="D744487" s="1"/>
    </row>
    <row r="744506" spans="1:4" x14ac:dyDescent="0.35">
      <c r="A744506" s="1"/>
      <c r="B744506" s="1"/>
      <c r="C744506" s="1"/>
      <c r="D744506" s="1"/>
    </row>
    <row r="744525" spans="1:4" x14ac:dyDescent="0.35">
      <c r="A744525" s="1"/>
      <c r="B744525" s="1"/>
      <c r="C744525" s="1"/>
      <c r="D744525" s="1"/>
    </row>
    <row r="744544" spans="1:4" x14ac:dyDescent="0.35">
      <c r="A744544" s="1"/>
      <c r="B744544" s="1"/>
      <c r="C744544" s="1"/>
      <c r="D744544" s="1"/>
    </row>
    <row r="744563" spans="1:4" x14ac:dyDescent="0.35">
      <c r="A744563" s="1"/>
      <c r="B744563" s="1"/>
      <c r="C744563" s="1"/>
      <c r="D744563" s="1"/>
    </row>
    <row r="744582" spans="1:4" x14ac:dyDescent="0.35">
      <c r="A744582" s="1"/>
      <c r="B744582" s="1"/>
      <c r="C744582" s="1"/>
      <c r="D744582" s="1"/>
    </row>
    <row r="744601" spans="1:4" x14ac:dyDescent="0.35">
      <c r="A744601" s="1"/>
      <c r="B744601" s="1"/>
      <c r="C744601" s="1"/>
      <c r="D744601" s="1"/>
    </row>
    <row r="744620" spans="1:4" x14ac:dyDescent="0.35">
      <c r="A744620" s="1"/>
      <c r="B744620" s="1"/>
      <c r="C744620" s="1"/>
      <c r="D744620" s="1"/>
    </row>
    <row r="744639" spans="1:4" x14ac:dyDescent="0.35">
      <c r="A744639" s="1"/>
      <c r="B744639" s="1"/>
      <c r="C744639" s="1"/>
      <c r="D744639" s="1"/>
    </row>
    <row r="744658" spans="1:4" x14ac:dyDescent="0.35">
      <c r="A744658" s="1"/>
      <c r="B744658" s="1"/>
      <c r="C744658" s="1"/>
      <c r="D744658" s="1"/>
    </row>
    <row r="744677" spans="1:4" x14ac:dyDescent="0.35">
      <c r="A744677" s="1"/>
      <c r="B744677" s="1"/>
      <c r="C744677" s="1"/>
      <c r="D744677" s="1"/>
    </row>
    <row r="744696" spans="1:4" x14ac:dyDescent="0.35">
      <c r="A744696" s="1"/>
      <c r="B744696" s="1"/>
      <c r="C744696" s="1"/>
      <c r="D744696" s="1"/>
    </row>
    <row r="744715" spans="1:4" x14ac:dyDescent="0.35">
      <c r="A744715" s="1"/>
      <c r="B744715" s="1"/>
      <c r="C744715" s="1"/>
      <c r="D744715" s="1"/>
    </row>
    <row r="744734" spans="1:4" x14ac:dyDescent="0.35">
      <c r="A744734" s="1"/>
      <c r="B744734" s="1"/>
      <c r="C744734" s="1"/>
      <c r="D744734" s="1"/>
    </row>
    <row r="744753" spans="1:4" x14ac:dyDescent="0.35">
      <c r="A744753" s="1"/>
      <c r="B744753" s="1"/>
      <c r="C744753" s="1"/>
      <c r="D744753" s="1"/>
    </row>
    <row r="744772" spans="1:4" x14ac:dyDescent="0.35">
      <c r="A744772" s="1"/>
      <c r="B744772" s="1"/>
      <c r="C744772" s="1"/>
      <c r="D744772" s="1"/>
    </row>
    <row r="744791" spans="1:4" x14ac:dyDescent="0.35">
      <c r="A744791" s="1"/>
      <c r="B744791" s="1"/>
      <c r="C744791" s="1"/>
      <c r="D744791" s="1"/>
    </row>
    <row r="744810" spans="1:4" x14ac:dyDescent="0.35">
      <c r="A744810" s="1"/>
      <c r="B744810" s="1"/>
      <c r="C744810" s="1"/>
      <c r="D744810" s="1"/>
    </row>
    <row r="744829" spans="1:4" x14ac:dyDescent="0.35">
      <c r="A744829" s="1"/>
      <c r="B744829" s="1"/>
      <c r="C744829" s="1"/>
      <c r="D744829" s="1"/>
    </row>
    <row r="744848" spans="1:4" x14ac:dyDescent="0.35">
      <c r="A744848" s="1"/>
      <c r="B744848" s="1"/>
      <c r="C744848" s="1"/>
      <c r="D744848" s="1"/>
    </row>
    <row r="744867" spans="1:4" x14ac:dyDescent="0.35">
      <c r="A744867" s="1"/>
      <c r="B744867" s="1"/>
      <c r="C744867" s="1"/>
      <c r="D744867" s="1"/>
    </row>
    <row r="744886" spans="1:4" x14ac:dyDescent="0.35">
      <c r="A744886" s="1"/>
      <c r="B744886" s="1"/>
      <c r="C744886" s="1"/>
      <c r="D744886" s="1"/>
    </row>
    <row r="744905" spans="1:4" x14ac:dyDescent="0.35">
      <c r="A744905" s="1"/>
      <c r="B744905" s="1"/>
      <c r="C744905" s="1"/>
      <c r="D744905" s="1"/>
    </row>
    <row r="744924" spans="1:4" x14ac:dyDescent="0.35">
      <c r="A744924" s="1"/>
      <c r="B744924" s="1"/>
      <c r="C744924" s="1"/>
      <c r="D744924" s="1"/>
    </row>
    <row r="744943" spans="1:4" x14ac:dyDescent="0.35">
      <c r="A744943" s="1"/>
      <c r="B744943" s="1"/>
      <c r="C744943" s="1"/>
      <c r="D744943" s="1"/>
    </row>
    <row r="744962" spans="1:4" x14ac:dyDescent="0.35">
      <c r="A744962" s="1"/>
      <c r="B744962" s="1"/>
      <c r="C744962" s="1"/>
      <c r="D744962" s="1"/>
    </row>
    <row r="744981" spans="1:4" x14ac:dyDescent="0.35">
      <c r="A744981" s="1"/>
      <c r="B744981" s="1"/>
      <c r="C744981" s="1"/>
      <c r="D744981" s="1"/>
    </row>
    <row r="745000" spans="1:4" x14ac:dyDescent="0.35">
      <c r="A745000" s="1"/>
      <c r="B745000" s="1"/>
      <c r="C745000" s="1"/>
      <c r="D745000" s="1"/>
    </row>
    <row r="745019" spans="1:4" x14ac:dyDescent="0.35">
      <c r="A745019" s="1"/>
      <c r="B745019" s="1"/>
      <c r="C745019" s="1"/>
      <c r="D745019" s="1"/>
    </row>
    <row r="745038" spans="1:4" x14ac:dyDescent="0.35">
      <c r="A745038" s="1"/>
      <c r="B745038" s="1"/>
      <c r="C745038" s="1"/>
      <c r="D745038" s="1"/>
    </row>
    <row r="745057" spans="1:4" x14ac:dyDescent="0.35">
      <c r="A745057" s="1"/>
      <c r="B745057" s="1"/>
      <c r="C745057" s="1"/>
      <c r="D745057" s="1"/>
    </row>
    <row r="745076" spans="1:4" x14ac:dyDescent="0.35">
      <c r="A745076" s="1"/>
      <c r="B745076" s="1"/>
      <c r="C745076" s="1"/>
      <c r="D745076" s="1"/>
    </row>
    <row r="745095" spans="1:4" x14ac:dyDescent="0.35">
      <c r="A745095" s="1"/>
      <c r="B745095" s="1"/>
      <c r="C745095" s="1"/>
      <c r="D745095" s="1"/>
    </row>
    <row r="745114" spans="1:4" x14ac:dyDescent="0.35">
      <c r="A745114" s="1"/>
      <c r="B745114" s="1"/>
      <c r="C745114" s="1"/>
      <c r="D745114" s="1"/>
    </row>
    <row r="745133" spans="1:4" x14ac:dyDescent="0.35">
      <c r="A745133" s="1"/>
      <c r="B745133" s="1"/>
      <c r="C745133" s="1"/>
      <c r="D745133" s="1"/>
    </row>
    <row r="745152" spans="1:4" x14ac:dyDescent="0.35">
      <c r="A745152" s="1"/>
      <c r="B745152" s="1"/>
      <c r="C745152" s="1"/>
      <c r="D745152" s="1"/>
    </row>
    <row r="745171" spans="1:4" x14ac:dyDescent="0.35">
      <c r="A745171" s="1"/>
      <c r="B745171" s="1"/>
      <c r="C745171" s="1"/>
      <c r="D745171" s="1"/>
    </row>
    <row r="745190" spans="1:4" x14ac:dyDescent="0.35">
      <c r="A745190" s="1"/>
      <c r="B745190" s="1"/>
      <c r="C745190" s="1"/>
      <c r="D745190" s="1"/>
    </row>
    <row r="745209" spans="1:4" x14ac:dyDescent="0.35">
      <c r="A745209" s="1"/>
      <c r="B745209" s="1"/>
      <c r="C745209" s="1"/>
      <c r="D745209" s="1"/>
    </row>
    <row r="745228" spans="1:4" x14ac:dyDescent="0.35">
      <c r="A745228" s="1"/>
      <c r="B745228" s="1"/>
      <c r="C745228" s="1"/>
      <c r="D745228" s="1"/>
    </row>
    <row r="745247" spans="1:4" x14ac:dyDescent="0.35">
      <c r="A745247" s="1"/>
      <c r="B745247" s="1"/>
      <c r="C745247" s="1"/>
      <c r="D745247" s="1"/>
    </row>
    <row r="745266" spans="1:4" x14ac:dyDescent="0.35">
      <c r="A745266" s="1"/>
      <c r="B745266" s="1"/>
      <c r="C745266" s="1"/>
      <c r="D745266" s="1"/>
    </row>
    <row r="745285" spans="1:4" x14ac:dyDescent="0.35">
      <c r="A745285" s="1"/>
      <c r="B745285" s="1"/>
      <c r="C745285" s="1"/>
      <c r="D745285" s="1"/>
    </row>
    <row r="745304" spans="1:4" x14ac:dyDescent="0.35">
      <c r="A745304" s="1"/>
      <c r="B745304" s="1"/>
      <c r="C745304" s="1"/>
      <c r="D745304" s="1"/>
    </row>
    <row r="745323" spans="1:4" x14ac:dyDescent="0.35">
      <c r="A745323" s="1"/>
      <c r="B745323" s="1"/>
      <c r="C745323" s="1"/>
      <c r="D745323" s="1"/>
    </row>
    <row r="745342" spans="1:4" x14ac:dyDescent="0.35">
      <c r="A745342" s="1"/>
      <c r="B745342" s="1"/>
      <c r="C745342" s="1"/>
      <c r="D745342" s="1"/>
    </row>
    <row r="745361" spans="1:4" x14ac:dyDescent="0.35">
      <c r="A745361" s="1"/>
      <c r="B745361" s="1"/>
      <c r="C745361" s="1"/>
      <c r="D745361" s="1"/>
    </row>
    <row r="745380" spans="1:4" x14ac:dyDescent="0.35">
      <c r="A745380" s="1"/>
      <c r="B745380" s="1"/>
      <c r="C745380" s="1"/>
      <c r="D745380" s="1"/>
    </row>
    <row r="745399" spans="1:4" x14ac:dyDescent="0.35">
      <c r="A745399" s="1"/>
      <c r="B745399" s="1"/>
      <c r="C745399" s="1"/>
      <c r="D745399" s="1"/>
    </row>
    <row r="745418" spans="1:4" x14ac:dyDescent="0.35">
      <c r="A745418" s="1"/>
      <c r="B745418" s="1"/>
      <c r="C745418" s="1"/>
      <c r="D745418" s="1"/>
    </row>
    <row r="745437" spans="1:4" x14ac:dyDescent="0.35">
      <c r="A745437" s="1"/>
      <c r="B745437" s="1"/>
      <c r="C745437" s="1"/>
      <c r="D745437" s="1"/>
    </row>
    <row r="745456" spans="1:4" x14ac:dyDescent="0.35">
      <c r="A745456" s="1"/>
      <c r="B745456" s="1"/>
      <c r="C745456" s="1"/>
      <c r="D745456" s="1"/>
    </row>
    <row r="745475" spans="1:4" x14ac:dyDescent="0.35">
      <c r="A745475" s="1"/>
      <c r="B745475" s="1"/>
      <c r="C745475" s="1"/>
      <c r="D745475" s="1"/>
    </row>
    <row r="745494" spans="1:4" x14ac:dyDescent="0.35">
      <c r="A745494" s="1"/>
      <c r="B745494" s="1"/>
      <c r="C745494" s="1"/>
      <c r="D745494" s="1"/>
    </row>
    <row r="745513" spans="1:4" x14ac:dyDescent="0.35">
      <c r="A745513" s="1"/>
      <c r="B745513" s="1"/>
      <c r="C745513" s="1"/>
      <c r="D745513" s="1"/>
    </row>
    <row r="745532" spans="1:4" x14ac:dyDescent="0.35">
      <c r="A745532" s="1"/>
      <c r="B745532" s="1"/>
      <c r="C745532" s="1"/>
      <c r="D745532" s="1"/>
    </row>
    <row r="745551" spans="1:4" x14ac:dyDescent="0.35">
      <c r="A745551" s="1"/>
      <c r="B745551" s="1"/>
      <c r="C745551" s="1"/>
      <c r="D745551" s="1"/>
    </row>
    <row r="745570" spans="1:4" x14ac:dyDescent="0.35">
      <c r="A745570" s="1"/>
      <c r="B745570" s="1"/>
      <c r="C745570" s="1"/>
      <c r="D745570" s="1"/>
    </row>
    <row r="745589" spans="1:4" x14ac:dyDescent="0.35">
      <c r="A745589" s="1"/>
      <c r="B745589" s="1"/>
      <c r="C745589" s="1"/>
      <c r="D745589" s="1"/>
    </row>
    <row r="745608" spans="1:4" x14ac:dyDescent="0.35">
      <c r="A745608" s="1"/>
      <c r="B745608" s="1"/>
      <c r="C745608" s="1"/>
      <c r="D745608" s="1"/>
    </row>
    <row r="745627" spans="1:4" x14ac:dyDescent="0.35">
      <c r="A745627" s="1"/>
      <c r="B745627" s="1"/>
      <c r="C745627" s="1"/>
      <c r="D745627" s="1"/>
    </row>
    <row r="745646" spans="1:4" x14ac:dyDescent="0.35">
      <c r="A745646" s="1"/>
      <c r="B745646" s="1"/>
      <c r="C745646" s="1"/>
      <c r="D745646" s="1"/>
    </row>
    <row r="745665" spans="1:4" x14ac:dyDescent="0.35">
      <c r="A745665" s="1"/>
      <c r="B745665" s="1"/>
      <c r="C745665" s="1"/>
      <c r="D745665" s="1"/>
    </row>
    <row r="745684" spans="1:4" x14ac:dyDescent="0.35">
      <c r="A745684" s="1"/>
      <c r="B745684" s="1"/>
      <c r="C745684" s="1"/>
      <c r="D745684" s="1"/>
    </row>
    <row r="745703" spans="1:4" x14ac:dyDescent="0.35">
      <c r="A745703" s="1"/>
      <c r="B745703" s="1"/>
      <c r="C745703" s="1"/>
      <c r="D745703" s="1"/>
    </row>
    <row r="745722" spans="1:4" x14ac:dyDescent="0.35">
      <c r="A745722" s="1"/>
      <c r="B745722" s="1"/>
      <c r="C745722" s="1"/>
      <c r="D745722" s="1"/>
    </row>
    <row r="745741" spans="1:4" x14ac:dyDescent="0.35">
      <c r="A745741" s="1"/>
      <c r="B745741" s="1"/>
      <c r="C745741" s="1"/>
      <c r="D745741" s="1"/>
    </row>
    <row r="745760" spans="1:4" x14ac:dyDescent="0.35">
      <c r="A745760" s="1"/>
      <c r="B745760" s="1"/>
      <c r="C745760" s="1"/>
      <c r="D745760" s="1"/>
    </row>
    <row r="745779" spans="1:4" x14ac:dyDescent="0.35">
      <c r="A745779" s="1"/>
      <c r="B745779" s="1"/>
      <c r="C745779" s="1"/>
      <c r="D745779" s="1"/>
    </row>
    <row r="745798" spans="1:4" x14ac:dyDescent="0.35">
      <c r="A745798" s="1"/>
      <c r="B745798" s="1"/>
      <c r="C745798" s="1"/>
      <c r="D745798" s="1"/>
    </row>
    <row r="745817" spans="1:4" x14ac:dyDescent="0.35">
      <c r="A745817" s="1"/>
      <c r="B745817" s="1"/>
      <c r="C745817" s="1"/>
      <c r="D745817" s="1"/>
    </row>
    <row r="745836" spans="1:4" x14ac:dyDescent="0.35">
      <c r="A745836" s="1"/>
      <c r="B745836" s="1"/>
      <c r="C745836" s="1"/>
      <c r="D745836" s="1"/>
    </row>
    <row r="745855" spans="1:4" x14ac:dyDescent="0.35">
      <c r="A745855" s="1"/>
      <c r="B745855" s="1"/>
      <c r="C745855" s="1"/>
      <c r="D745855" s="1"/>
    </row>
    <row r="745874" spans="1:4" x14ac:dyDescent="0.35">
      <c r="A745874" s="1"/>
      <c r="B745874" s="1"/>
      <c r="C745874" s="1"/>
      <c r="D745874" s="1"/>
    </row>
    <row r="745893" spans="1:4" x14ac:dyDescent="0.35">
      <c r="A745893" s="1"/>
      <c r="B745893" s="1"/>
      <c r="C745893" s="1"/>
      <c r="D745893" s="1"/>
    </row>
    <row r="745912" spans="1:4" x14ac:dyDescent="0.35">
      <c r="A745912" s="1"/>
      <c r="B745912" s="1"/>
      <c r="C745912" s="1"/>
      <c r="D745912" s="1"/>
    </row>
    <row r="745931" spans="1:4" x14ac:dyDescent="0.35">
      <c r="A745931" s="1"/>
      <c r="B745931" s="1"/>
      <c r="C745931" s="1"/>
      <c r="D745931" s="1"/>
    </row>
    <row r="745950" spans="1:4" x14ac:dyDescent="0.35">
      <c r="A745950" s="1"/>
      <c r="B745950" s="1"/>
      <c r="C745950" s="1"/>
      <c r="D745950" s="1"/>
    </row>
    <row r="745969" spans="1:4" x14ac:dyDescent="0.35">
      <c r="A745969" s="1"/>
      <c r="B745969" s="1"/>
      <c r="C745969" s="1"/>
      <c r="D745969" s="1"/>
    </row>
    <row r="745988" spans="1:4" x14ac:dyDescent="0.35">
      <c r="A745988" s="1"/>
      <c r="B745988" s="1"/>
      <c r="C745988" s="1"/>
      <c r="D745988" s="1"/>
    </row>
    <row r="746007" spans="1:4" x14ac:dyDescent="0.35">
      <c r="A746007" s="1"/>
      <c r="B746007" s="1"/>
      <c r="C746007" s="1"/>
      <c r="D746007" s="1"/>
    </row>
    <row r="746026" spans="1:4" x14ac:dyDescent="0.35">
      <c r="A746026" s="1"/>
      <c r="B746026" s="1"/>
      <c r="C746026" s="1"/>
      <c r="D746026" s="1"/>
    </row>
    <row r="746045" spans="1:4" x14ac:dyDescent="0.35">
      <c r="A746045" s="1"/>
      <c r="B746045" s="1"/>
      <c r="C746045" s="1"/>
      <c r="D746045" s="1"/>
    </row>
    <row r="746064" spans="1:4" x14ac:dyDescent="0.35">
      <c r="A746064" s="1"/>
      <c r="B746064" s="1"/>
      <c r="C746064" s="1"/>
      <c r="D746064" s="1"/>
    </row>
    <row r="746083" spans="1:4" x14ac:dyDescent="0.35">
      <c r="A746083" s="1"/>
      <c r="B746083" s="1"/>
      <c r="C746083" s="1"/>
      <c r="D746083" s="1"/>
    </row>
    <row r="746102" spans="1:4" x14ac:dyDescent="0.35">
      <c r="A746102" s="1"/>
      <c r="B746102" s="1"/>
      <c r="C746102" s="1"/>
      <c r="D746102" s="1"/>
    </row>
    <row r="746121" spans="1:4" x14ac:dyDescent="0.35">
      <c r="A746121" s="1"/>
      <c r="B746121" s="1"/>
      <c r="C746121" s="1"/>
      <c r="D746121" s="1"/>
    </row>
    <row r="746140" spans="1:4" x14ac:dyDescent="0.35">
      <c r="A746140" s="1"/>
      <c r="B746140" s="1"/>
      <c r="C746140" s="1"/>
      <c r="D746140" s="1"/>
    </row>
    <row r="746159" spans="1:4" x14ac:dyDescent="0.35">
      <c r="A746159" s="1"/>
      <c r="B746159" s="1"/>
      <c r="C746159" s="1"/>
      <c r="D746159" s="1"/>
    </row>
    <row r="746178" spans="1:4" x14ac:dyDescent="0.35">
      <c r="A746178" s="1"/>
      <c r="B746178" s="1"/>
      <c r="C746178" s="1"/>
      <c r="D746178" s="1"/>
    </row>
    <row r="746197" spans="1:4" x14ac:dyDescent="0.35">
      <c r="A746197" s="1"/>
      <c r="B746197" s="1"/>
      <c r="C746197" s="1"/>
      <c r="D746197" s="1"/>
    </row>
    <row r="746216" spans="1:4" x14ac:dyDescent="0.35">
      <c r="A746216" s="1"/>
      <c r="B746216" s="1"/>
      <c r="C746216" s="1"/>
      <c r="D746216" s="1"/>
    </row>
    <row r="746235" spans="1:4" x14ac:dyDescent="0.35">
      <c r="A746235" s="1"/>
      <c r="B746235" s="1"/>
      <c r="C746235" s="1"/>
      <c r="D746235" s="1"/>
    </row>
    <row r="746254" spans="1:4" x14ac:dyDescent="0.35">
      <c r="A746254" s="1"/>
      <c r="B746254" s="1"/>
      <c r="C746254" s="1"/>
      <c r="D746254" s="1"/>
    </row>
    <row r="746273" spans="1:4" x14ac:dyDescent="0.35">
      <c r="A746273" s="1"/>
      <c r="B746273" s="1"/>
      <c r="C746273" s="1"/>
      <c r="D746273" s="1"/>
    </row>
    <row r="746292" spans="1:4" x14ac:dyDescent="0.35">
      <c r="A746292" s="1"/>
      <c r="B746292" s="1"/>
      <c r="C746292" s="1"/>
      <c r="D746292" s="1"/>
    </row>
    <row r="746311" spans="1:4" x14ac:dyDescent="0.35">
      <c r="A746311" s="1"/>
      <c r="B746311" s="1"/>
      <c r="C746311" s="1"/>
      <c r="D746311" s="1"/>
    </row>
    <row r="746330" spans="1:4" x14ac:dyDescent="0.35">
      <c r="A746330" s="1"/>
      <c r="B746330" s="1"/>
      <c r="C746330" s="1"/>
      <c r="D746330" s="1"/>
    </row>
    <row r="746349" spans="1:4" x14ac:dyDescent="0.35">
      <c r="A746349" s="1"/>
      <c r="B746349" s="1"/>
      <c r="C746349" s="1"/>
      <c r="D746349" s="1"/>
    </row>
    <row r="746368" spans="1:4" x14ac:dyDescent="0.35">
      <c r="A746368" s="1"/>
      <c r="B746368" s="1"/>
      <c r="C746368" s="1"/>
      <c r="D746368" s="1"/>
    </row>
    <row r="746387" spans="1:4" x14ac:dyDescent="0.35">
      <c r="A746387" s="1"/>
      <c r="B746387" s="1"/>
      <c r="C746387" s="1"/>
      <c r="D746387" s="1"/>
    </row>
    <row r="746406" spans="1:4" x14ac:dyDescent="0.35">
      <c r="A746406" s="1"/>
      <c r="B746406" s="1"/>
      <c r="C746406" s="1"/>
      <c r="D746406" s="1"/>
    </row>
    <row r="746425" spans="1:4" x14ac:dyDescent="0.35">
      <c r="A746425" s="1"/>
      <c r="B746425" s="1"/>
      <c r="C746425" s="1"/>
      <c r="D746425" s="1"/>
    </row>
    <row r="746444" spans="1:4" x14ac:dyDescent="0.35">
      <c r="A746444" s="1"/>
      <c r="B746444" s="1"/>
      <c r="C746444" s="1"/>
      <c r="D746444" s="1"/>
    </row>
    <row r="746463" spans="1:4" x14ac:dyDescent="0.35">
      <c r="A746463" s="1"/>
      <c r="B746463" s="1"/>
      <c r="C746463" s="1"/>
      <c r="D746463" s="1"/>
    </row>
    <row r="746482" spans="1:4" x14ac:dyDescent="0.35">
      <c r="A746482" s="1"/>
      <c r="B746482" s="1"/>
      <c r="C746482" s="1"/>
      <c r="D746482" s="1"/>
    </row>
    <row r="746501" spans="1:4" x14ac:dyDescent="0.35">
      <c r="A746501" s="1"/>
      <c r="B746501" s="1"/>
      <c r="C746501" s="1"/>
      <c r="D746501" s="1"/>
    </row>
    <row r="746520" spans="1:4" x14ac:dyDescent="0.35">
      <c r="A746520" s="1"/>
      <c r="B746520" s="1"/>
      <c r="C746520" s="1"/>
      <c r="D746520" s="1"/>
    </row>
    <row r="746539" spans="1:4" x14ac:dyDescent="0.35">
      <c r="A746539" s="1"/>
      <c r="B746539" s="1"/>
      <c r="C746539" s="1"/>
      <c r="D746539" s="1"/>
    </row>
    <row r="746558" spans="1:4" x14ac:dyDescent="0.35">
      <c r="A746558" s="1"/>
      <c r="B746558" s="1"/>
      <c r="C746558" s="1"/>
      <c r="D746558" s="1"/>
    </row>
    <row r="746577" spans="1:4" x14ac:dyDescent="0.35">
      <c r="A746577" s="1"/>
      <c r="B746577" s="1"/>
      <c r="C746577" s="1"/>
      <c r="D746577" s="1"/>
    </row>
    <row r="746596" spans="1:4" x14ac:dyDescent="0.35">
      <c r="A746596" s="1"/>
      <c r="B746596" s="1"/>
      <c r="C746596" s="1"/>
      <c r="D746596" s="1"/>
    </row>
    <row r="746615" spans="1:4" x14ac:dyDescent="0.35">
      <c r="A746615" s="1"/>
      <c r="B746615" s="1"/>
      <c r="C746615" s="1"/>
      <c r="D746615" s="1"/>
    </row>
    <row r="746634" spans="1:4" x14ac:dyDescent="0.35">
      <c r="A746634" s="1"/>
      <c r="B746634" s="1"/>
      <c r="C746634" s="1"/>
      <c r="D746634" s="1"/>
    </row>
    <row r="746653" spans="1:4" x14ac:dyDescent="0.35">
      <c r="A746653" s="1"/>
      <c r="B746653" s="1"/>
      <c r="C746653" s="1"/>
      <c r="D746653" s="1"/>
    </row>
    <row r="746672" spans="1:4" x14ac:dyDescent="0.35">
      <c r="A746672" s="1"/>
      <c r="B746672" s="1"/>
      <c r="C746672" s="1"/>
      <c r="D746672" s="1"/>
    </row>
    <row r="746691" spans="1:4" x14ac:dyDescent="0.35">
      <c r="A746691" s="1"/>
      <c r="B746691" s="1"/>
      <c r="C746691" s="1"/>
      <c r="D746691" s="1"/>
    </row>
    <row r="746710" spans="1:4" x14ac:dyDescent="0.35">
      <c r="A746710" s="1"/>
      <c r="B746710" s="1"/>
      <c r="C746710" s="1"/>
      <c r="D746710" s="1"/>
    </row>
    <row r="746729" spans="1:4" x14ac:dyDescent="0.35">
      <c r="A746729" s="1"/>
      <c r="B746729" s="1"/>
      <c r="C746729" s="1"/>
      <c r="D746729" s="1"/>
    </row>
    <row r="746748" spans="1:4" x14ac:dyDescent="0.35">
      <c r="A746748" s="1"/>
      <c r="B746748" s="1"/>
      <c r="C746748" s="1"/>
      <c r="D746748" s="1"/>
    </row>
    <row r="746767" spans="1:4" x14ac:dyDescent="0.35">
      <c r="A746767" s="1"/>
      <c r="B746767" s="1"/>
      <c r="C746767" s="1"/>
      <c r="D746767" s="1"/>
    </row>
    <row r="746786" spans="1:4" x14ac:dyDescent="0.35">
      <c r="A746786" s="1"/>
      <c r="B746786" s="1"/>
      <c r="C746786" s="1"/>
      <c r="D746786" s="1"/>
    </row>
    <row r="746805" spans="1:4" x14ac:dyDescent="0.35">
      <c r="A746805" s="1"/>
      <c r="B746805" s="1"/>
      <c r="C746805" s="1"/>
      <c r="D746805" s="1"/>
    </row>
    <row r="746824" spans="1:4" x14ac:dyDescent="0.35">
      <c r="A746824" s="1"/>
      <c r="B746824" s="1"/>
      <c r="C746824" s="1"/>
      <c r="D746824" s="1"/>
    </row>
    <row r="746843" spans="1:4" x14ac:dyDescent="0.35">
      <c r="A746843" s="1"/>
      <c r="B746843" s="1"/>
      <c r="C746843" s="1"/>
      <c r="D746843" s="1"/>
    </row>
    <row r="746862" spans="1:4" x14ac:dyDescent="0.35">
      <c r="A746862" s="1"/>
      <c r="B746862" s="1"/>
      <c r="C746862" s="1"/>
      <c r="D746862" s="1"/>
    </row>
    <row r="746881" spans="1:4" x14ac:dyDescent="0.35">
      <c r="A746881" s="1"/>
      <c r="B746881" s="1"/>
      <c r="C746881" s="1"/>
      <c r="D746881" s="1"/>
    </row>
    <row r="746900" spans="1:4" x14ac:dyDescent="0.35">
      <c r="A746900" s="1"/>
      <c r="B746900" s="1"/>
      <c r="C746900" s="1"/>
      <c r="D746900" s="1"/>
    </row>
    <row r="746919" spans="1:4" x14ac:dyDescent="0.35">
      <c r="A746919" s="1"/>
      <c r="B746919" s="1"/>
      <c r="C746919" s="1"/>
      <c r="D746919" s="1"/>
    </row>
    <row r="746938" spans="1:4" x14ac:dyDescent="0.35">
      <c r="A746938" s="1"/>
      <c r="B746938" s="1"/>
      <c r="C746938" s="1"/>
      <c r="D746938" s="1"/>
    </row>
    <row r="746957" spans="1:4" x14ac:dyDescent="0.35">
      <c r="A746957" s="1"/>
      <c r="B746957" s="1"/>
      <c r="C746957" s="1"/>
      <c r="D746957" s="1"/>
    </row>
    <row r="746976" spans="1:4" x14ac:dyDescent="0.35">
      <c r="A746976" s="1"/>
      <c r="B746976" s="1"/>
      <c r="C746976" s="1"/>
      <c r="D746976" s="1"/>
    </row>
    <row r="746995" spans="1:4" x14ac:dyDescent="0.35">
      <c r="A746995" s="1"/>
      <c r="B746995" s="1"/>
      <c r="C746995" s="1"/>
      <c r="D746995" s="1"/>
    </row>
    <row r="747014" spans="1:4" x14ac:dyDescent="0.35">
      <c r="A747014" s="1"/>
      <c r="B747014" s="1"/>
      <c r="C747014" s="1"/>
      <c r="D747014" s="1"/>
    </row>
    <row r="747033" spans="1:4" x14ac:dyDescent="0.35">
      <c r="A747033" s="1"/>
      <c r="B747033" s="1"/>
      <c r="C747033" s="1"/>
      <c r="D747033" s="1"/>
    </row>
    <row r="747052" spans="1:4" x14ac:dyDescent="0.35">
      <c r="A747052" s="1"/>
      <c r="B747052" s="1"/>
      <c r="C747052" s="1"/>
      <c r="D747052" s="1"/>
    </row>
    <row r="747071" spans="1:4" x14ac:dyDescent="0.35">
      <c r="A747071" s="1"/>
      <c r="B747071" s="1"/>
      <c r="C747071" s="1"/>
      <c r="D747071" s="1"/>
    </row>
    <row r="747090" spans="1:4" x14ac:dyDescent="0.35">
      <c r="A747090" s="1"/>
      <c r="B747090" s="1"/>
      <c r="C747090" s="1"/>
      <c r="D747090" s="1"/>
    </row>
    <row r="747109" spans="1:4" x14ac:dyDescent="0.35">
      <c r="A747109" s="1"/>
      <c r="B747109" s="1"/>
      <c r="C747109" s="1"/>
      <c r="D747109" s="1"/>
    </row>
    <row r="747128" spans="1:4" x14ac:dyDescent="0.35">
      <c r="A747128" s="1"/>
      <c r="B747128" s="1"/>
      <c r="C747128" s="1"/>
      <c r="D747128" s="1"/>
    </row>
    <row r="747147" spans="1:4" x14ac:dyDescent="0.35">
      <c r="A747147" s="1"/>
      <c r="B747147" s="1"/>
      <c r="C747147" s="1"/>
      <c r="D747147" s="1"/>
    </row>
    <row r="747166" spans="1:4" x14ac:dyDescent="0.35">
      <c r="A747166" s="1"/>
      <c r="B747166" s="1"/>
      <c r="C747166" s="1"/>
      <c r="D747166" s="1"/>
    </row>
    <row r="747185" spans="1:4" x14ac:dyDescent="0.35">
      <c r="A747185" s="1"/>
      <c r="B747185" s="1"/>
      <c r="C747185" s="1"/>
      <c r="D747185" s="1"/>
    </row>
    <row r="747204" spans="1:4" x14ac:dyDescent="0.35">
      <c r="A747204" s="1"/>
      <c r="B747204" s="1"/>
      <c r="C747204" s="1"/>
      <c r="D747204" s="1"/>
    </row>
    <row r="747223" spans="1:4" x14ac:dyDescent="0.35">
      <c r="A747223" s="1"/>
      <c r="B747223" s="1"/>
      <c r="C747223" s="1"/>
      <c r="D747223" s="1"/>
    </row>
    <row r="747242" spans="1:4" x14ac:dyDescent="0.35">
      <c r="A747242" s="1"/>
      <c r="B747242" s="1"/>
      <c r="C747242" s="1"/>
      <c r="D747242" s="1"/>
    </row>
    <row r="747261" spans="1:4" x14ac:dyDescent="0.35">
      <c r="A747261" s="1"/>
      <c r="B747261" s="1"/>
      <c r="C747261" s="1"/>
      <c r="D747261" s="1"/>
    </row>
    <row r="747280" spans="1:4" x14ac:dyDescent="0.35">
      <c r="A747280" s="1"/>
      <c r="B747280" s="1"/>
      <c r="C747280" s="1"/>
      <c r="D747280" s="1"/>
    </row>
    <row r="747299" spans="1:4" x14ac:dyDescent="0.35">
      <c r="A747299" s="1"/>
      <c r="B747299" s="1"/>
      <c r="C747299" s="1"/>
      <c r="D747299" s="1"/>
    </row>
    <row r="747318" spans="1:4" x14ac:dyDescent="0.35">
      <c r="A747318" s="1"/>
      <c r="B747318" s="1"/>
      <c r="C747318" s="1"/>
      <c r="D747318" s="1"/>
    </row>
    <row r="747337" spans="1:4" x14ac:dyDescent="0.35">
      <c r="A747337" s="1"/>
      <c r="B747337" s="1"/>
      <c r="C747337" s="1"/>
      <c r="D747337" s="1"/>
    </row>
    <row r="747356" spans="1:4" x14ac:dyDescent="0.35">
      <c r="A747356" s="1"/>
      <c r="B747356" s="1"/>
      <c r="C747356" s="1"/>
      <c r="D747356" s="1"/>
    </row>
    <row r="747375" spans="1:4" x14ac:dyDescent="0.35">
      <c r="A747375" s="1"/>
      <c r="B747375" s="1"/>
      <c r="C747375" s="1"/>
      <c r="D747375" s="1"/>
    </row>
    <row r="747394" spans="1:4" x14ac:dyDescent="0.35">
      <c r="A747394" s="1"/>
      <c r="B747394" s="1"/>
      <c r="C747394" s="1"/>
      <c r="D747394" s="1"/>
    </row>
    <row r="747413" spans="1:4" x14ac:dyDescent="0.35">
      <c r="A747413" s="1"/>
      <c r="B747413" s="1"/>
      <c r="C747413" s="1"/>
      <c r="D747413" s="1"/>
    </row>
    <row r="747432" spans="1:4" x14ac:dyDescent="0.35">
      <c r="A747432" s="1"/>
      <c r="B747432" s="1"/>
      <c r="C747432" s="1"/>
      <c r="D747432" s="1"/>
    </row>
    <row r="747451" spans="1:4" x14ac:dyDescent="0.35">
      <c r="A747451" s="1"/>
      <c r="B747451" s="1"/>
      <c r="C747451" s="1"/>
      <c r="D747451" s="1"/>
    </row>
    <row r="747470" spans="1:4" x14ac:dyDescent="0.35">
      <c r="A747470" s="1"/>
      <c r="B747470" s="1"/>
      <c r="C747470" s="1"/>
      <c r="D747470" s="1"/>
    </row>
    <row r="747489" spans="1:4" x14ac:dyDescent="0.35">
      <c r="A747489" s="1"/>
      <c r="B747489" s="1"/>
      <c r="C747489" s="1"/>
      <c r="D747489" s="1"/>
    </row>
    <row r="747508" spans="1:4" x14ac:dyDescent="0.35">
      <c r="A747508" s="1"/>
      <c r="B747508" s="1"/>
      <c r="C747508" s="1"/>
      <c r="D747508" s="1"/>
    </row>
    <row r="747527" spans="1:4" x14ac:dyDescent="0.35">
      <c r="A747527" s="1"/>
      <c r="B747527" s="1"/>
      <c r="C747527" s="1"/>
      <c r="D747527" s="1"/>
    </row>
    <row r="747546" spans="1:4" x14ac:dyDescent="0.35">
      <c r="A747546" s="1"/>
      <c r="B747546" s="1"/>
      <c r="C747546" s="1"/>
      <c r="D747546" s="1"/>
    </row>
    <row r="747565" spans="1:4" x14ac:dyDescent="0.35">
      <c r="A747565" s="1"/>
      <c r="B747565" s="1"/>
      <c r="C747565" s="1"/>
      <c r="D747565" s="1"/>
    </row>
    <row r="747584" spans="1:4" x14ac:dyDescent="0.35">
      <c r="A747584" s="1"/>
      <c r="B747584" s="1"/>
      <c r="C747584" s="1"/>
      <c r="D747584" s="1"/>
    </row>
    <row r="747603" spans="1:4" x14ac:dyDescent="0.35">
      <c r="A747603" s="1"/>
      <c r="B747603" s="1"/>
      <c r="C747603" s="1"/>
      <c r="D747603" s="1"/>
    </row>
    <row r="747622" spans="1:4" x14ac:dyDescent="0.35">
      <c r="A747622" s="1"/>
      <c r="B747622" s="1"/>
      <c r="C747622" s="1"/>
      <c r="D747622" s="1"/>
    </row>
    <row r="747641" spans="1:4" x14ac:dyDescent="0.35">
      <c r="A747641" s="1"/>
      <c r="B747641" s="1"/>
      <c r="C747641" s="1"/>
      <c r="D747641" s="1"/>
    </row>
    <row r="747660" spans="1:4" x14ac:dyDescent="0.35">
      <c r="A747660" s="1"/>
      <c r="B747660" s="1"/>
      <c r="C747660" s="1"/>
      <c r="D747660" s="1"/>
    </row>
    <row r="747679" spans="1:4" x14ac:dyDescent="0.35">
      <c r="A747679" s="1"/>
      <c r="B747679" s="1"/>
      <c r="C747679" s="1"/>
      <c r="D747679" s="1"/>
    </row>
    <row r="747698" spans="1:4" x14ac:dyDescent="0.35">
      <c r="A747698" s="1"/>
      <c r="B747698" s="1"/>
      <c r="C747698" s="1"/>
      <c r="D747698" s="1"/>
    </row>
    <row r="747717" spans="1:4" x14ac:dyDescent="0.35">
      <c r="A747717" s="1"/>
      <c r="B747717" s="1"/>
      <c r="C747717" s="1"/>
      <c r="D747717" s="1"/>
    </row>
    <row r="747736" spans="1:4" x14ac:dyDescent="0.35">
      <c r="A747736" s="1"/>
      <c r="B747736" s="1"/>
      <c r="C747736" s="1"/>
      <c r="D747736" s="1"/>
    </row>
    <row r="747755" spans="1:4" x14ac:dyDescent="0.35">
      <c r="A747755" s="1"/>
      <c r="B747755" s="1"/>
      <c r="C747755" s="1"/>
      <c r="D747755" s="1"/>
    </row>
    <row r="747774" spans="1:4" x14ac:dyDescent="0.35">
      <c r="A747774" s="1"/>
      <c r="B747774" s="1"/>
      <c r="C747774" s="1"/>
      <c r="D747774" s="1"/>
    </row>
    <row r="747793" spans="1:4" x14ac:dyDescent="0.35">
      <c r="A747793" s="1"/>
      <c r="B747793" s="1"/>
      <c r="C747793" s="1"/>
      <c r="D747793" s="1"/>
    </row>
    <row r="747812" spans="1:4" x14ac:dyDescent="0.35">
      <c r="A747812" s="1"/>
      <c r="B747812" s="1"/>
      <c r="C747812" s="1"/>
      <c r="D747812" s="1"/>
    </row>
    <row r="747831" spans="1:4" x14ac:dyDescent="0.35">
      <c r="A747831" s="1"/>
      <c r="B747831" s="1"/>
      <c r="C747831" s="1"/>
      <c r="D747831" s="1"/>
    </row>
    <row r="747850" spans="1:4" x14ac:dyDescent="0.35">
      <c r="A747850" s="1"/>
      <c r="B747850" s="1"/>
      <c r="C747850" s="1"/>
      <c r="D747850" s="1"/>
    </row>
    <row r="747869" spans="1:4" x14ac:dyDescent="0.35">
      <c r="A747869" s="1"/>
      <c r="B747869" s="1"/>
      <c r="C747869" s="1"/>
      <c r="D747869" s="1"/>
    </row>
    <row r="747888" spans="1:4" x14ac:dyDescent="0.35">
      <c r="A747888" s="1"/>
      <c r="B747888" s="1"/>
      <c r="C747888" s="1"/>
      <c r="D747888" s="1"/>
    </row>
    <row r="747907" spans="1:4" x14ac:dyDescent="0.35">
      <c r="A747907" s="1"/>
      <c r="B747907" s="1"/>
      <c r="C747907" s="1"/>
      <c r="D747907" s="1"/>
    </row>
    <row r="747926" spans="1:4" x14ac:dyDescent="0.35">
      <c r="A747926" s="1"/>
      <c r="B747926" s="1"/>
      <c r="C747926" s="1"/>
      <c r="D747926" s="1"/>
    </row>
    <row r="747945" spans="1:4" x14ac:dyDescent="0.35">
      <c r="A747945" s="1"/>
      <c r="B747945" s="1"/>
      <c r="C747945" s="1"/>
      <c r="D747945" s="1"/>
    </row>
    <row r="747964" spans="1:4" x14ac:dyDescent="0.35">
      <c r="A747964" s="1"/>
      <c r="B747964" s="1"/>
      <c r="C747964" s="1"/>
      <c r="D747964" s="1"/>
    </row>
    <row r="747983" spans="1:4" x14ac:dyDescent="0.35">
      <c r="A747983" s="1"/>
      <c r="B747983" s="1"/>
      <c r="C747983" s="1"/>
      <c r="D747983" s="1"/>
    </row>
    <row r="748002" spans="1:4" x14ac:dyDescent="0.35">
      <c r="A748002" s="1"/>
      <c r="B748002" s="1"/>
      <c r="C748002" s="1"/>
      <c r="D748002" s="1"/>
    </row>
    <row r="748021" spans="1:4" x14ac:dyDescent="0.35">
      <c r="A748021" s="1"/>
      <c r="B748021" s="1"/>
      <c r="C748021" s="1"/>
      <c r="D748021" s="1"/>
    </row>
    <row r="748040" spans="1:4" x14ac:dyDescent="0.35">
      <c r="A748040" s="1"/>
      <c r="B748040" s="1"/>
      <c r="C748040" s="1"/>
      <c r="D748040" s="1"/>
    </row>
    <row r="748059" spans="1:4" x14ac:dyDescent="0.35">
      <c r="A748059" s="1"/>
      <c r="B748059" s="1"/>
      <c r="C748059" s="1"/>
      <c r="D748059" s="1"/>
    </row>
    <row r="748078" spans="1:4" x14ac:dyDescent="0.35">
      <c r="A748078" s="1"/>
      <c r="B748078" s="1"/>
      <c r="C748078" s="1"/>
      <c r="D748078" s="1"/>
    </row>
    <row r="748097" spans="1:4" x14ac:dyDescent="0.35">
      <c r="A748097" s="1"/>
      <c r="B748097" s="1"/>
      <c r="C748097" s="1"/>
      <c r="D748097" s="1"/>
    </row>
    <row r="748116" spans="1:4" x14ac:dyDescent="0.35">
      <c r="A748116" s="1"/>
      <c r="B748116" s="1"/>
      <c r="C748116" s="1"/>
      <c r="D748116" s="1"/>
    </row>
    <row r="748135" spans="1:4" x14ac:dyDescent="0.35">
      <c r="A748135" s="1"/>
      <c r="B748135" s="1"/>
      <c r="C748135" s="1"/>
      <c r="D748135" s="1"/>
    </row>
    <row r="748154" spans="1:4" x14ac:dyDescent="0.35">
      <c r="A748154" s="1"/>
      <c r="B748154" s="1"/>
      <c r="C748154" s="1"/>
      <c r="D748154" s="1"/>
    </row>
    <row r="748173" spans="1:4" x14ac:dyDescent="0.35">
      <c r="A748173" s="1"/>
      <c r="B748173" s="1"/>
      <c r="C748173" s="1"/>
      <c r="D748173" s="1"/>
    </row>
    <row r="748192" spans="1:4" x14ac:dyDescent="0.35">
      <c r="A748192" s="1"/>
      <c r="B748192" s="1"/>
      <c r="C748192" s="1"/>
      <c r="D748192" s="1"/>
    </row>
    <row r="748211" spans="1:4" x14ac:dyDescent="0.35">
      <c r="A748211" s="1"/>
      <c r="B748211" s="1"/>
      <c r="C748211" s="1"/>
      <c r="D748211" s="1"/>
    </row>
    <row r="748230" spans="1:4" x14ac:dyDescent="0.35">
      <c r="A748230" s="1"/>
      <c r="B748230" s="1"/>
      <c r="C748230" s="1"/>
      <c r="D748230" s="1"/>
    </row>
    <row r="748249" spans="1:4" x14ac:dyDescent="0.35">
      <c r="A748249" s="1"/>
      <c r="B748249" s="1"/>
      <c r="C748249" s="1"/>
      <c r="D748249" s="1"/>
    </row>
    <row r="748268" spans="1:4" x14ac:dyDescent="0.35">
      <c r="A748268" s="1"/>
      <c r="B748268" s="1"/>
      <c r="C748268" s="1"/>
      <c r="D748268" s="1"/>
    </row>
    <row r="748287" spans="1:4" x14ac:dyDescent="0.35">
      <c r="A748287" s="1"/>
      <c r="B748287" s="1"/>
      <c r="C748287" s="1"/>
      <c r="D748287" s="1"/>
    </row>
    <row r="748306" spans="1:4" x14ac:dyDescent="0.35">
      <c r="A748306" s="1"/>
      <c r="B748306" s="1"/>
      <c r="C748306" s="1"/>
      <c r="D748306" s="1"/>
    </row>
    <row r="748325" spans="1:4" x14ac:dyDescent="0.35">
      <c r="A748325" s="1"/>
      <c r="B748325" s="1"/>
      <c r="C748325" s="1"/>
      <c r="D748325" s="1"/>
    </row>
    <row r="748344" spans="1:4" x14ac:dyDescent="0.35">
      <c r="A748344" s="1"/>
      <c r="B748344" s="1"/>
      <c r="C748344" s="1"/>
      <c r="D748344" s="1"/>
    </row>
    <row r="748363" spans="1:4" x14ac:dyDescent="0.35">
      <c r="A748363" s="1"/>
      <c r="B748363" s="1"/>
      <c r="C748363" s="1"/>
      <c r="D748363" s="1"/>
    </row>
    <row r="748382" spans="1:4" x14ac:dyDescent="0.35">
      <c r="A748382" s="1"/>
      <c r="B748382" s="1"/>
      <c r="C748382" s="1"/>
      <c r="D748382" s="1"/>
    </row>
    <row r="748401" spans="1:4" x14ac:dyDescent="0.35">
      <c r="A748401" s="1"/>
      <c r="B748401" s="1"/>
      <c r="C748401" s="1"/>
      <c r="D748401" s="1"/>
    </row>
    <row r="748420" spans="1:4" x14ac:dyDescent="0.35">
      <c r="A748420" s="1"/>
      <c r="B748420" s="1"/>
      <c r="C748420" s="1"/>
      <c r="D748420" s="1"/>
    </row>
    <row r="748439" spans="1:4" x14ac:dyDescent="0.35">
      <c r="A748439" s="1"/>
      <c r="B748439" s="1"/>
      <c r="C748439" s="1"/>
      <c r="D748439" s="1"/>
    </row>
    <row r="748458" spans="1:4" x14ac:dyDescent="0.35">
      <c r="A748458" s="1"/>
      <c r="B748458" s="1"/>
      <c r="C748458" s="1"/>
      <c r="D748458" s="1"/>
    </row>
    <row r="748477" spans="1:4" x14ac:dyDescent="0.35">
      <c r="A748477" s="1"/>
      <c r="B748477" s="1"/>
      <c r="C748477" s="1"/>
      <c r="D748477" s="1"/>
    </row>
    <row r="748496" spans="1:4" x14ac:dyDescent="0.35">
      <c r="A748496" s="1"/>
      <c r="B748496" s="1"/>
      <c r="C748496" s="1"/>
      <c r="D748496" s="1"/>
    </row>
    <row r="748515" spans="1:4" x14ac:dyDescent="0.35">
      <c r="A748515" s="1"/>
      <c r="B748515" s="1"/>
      <c r="C748515" s="1"/>
      <c r="D748515" s="1"/>
    </row>
    <row r="748534" spans="1:4" x14ac:dyDescent="0.35">
      <c r="A748534" s="1"/>
      <c r="B748534" s="1"/>
      <c r="C748534" s="1"/>
      <c r="D748534" s="1"/>
    </row>
    <row r="748553" spans="1:4" x14ac:dyDescent="0.35">
      <c r="A748553" s="1"/>
      <c r="B748553" s="1"/>
      <c r="C748553" s="1"/>
      <c r="D748553" s="1"/>
    </row>
    <row r="748572" spans="1:4" x14ac:dyDescent="0.35">
      <c r="A748572" s="1"/>
      <c r="B748572" s="1"/>
      <c r="C748572" s="1"/>
      <c r="D748572" s="1"/>
    </row>
    <row r="748591" spans="1:4" x14ac:dyDescent="0.35">
      <c r="A748591" s="1"/>
      <c r="B748591" s="1"/>
      <c r="C748591" s="1"/>
      <c r="D748591" s="1"/>
    </row>
    <row r="748610" spans="1:4" x14ac:dyDescent="0.35">
      <c r="A748610" s="1"/>
      <c r="B748610" s="1"/>
      <c r="C748610" s="1"/>
      <c r="D748610" s="1"/>
    </row>
    <row r="748629" spans="1:4" x14ac:dyDescent="0.35">
      <c r="A748629" s="1"/>
      <c r="B748629" s="1"/>
      <c r="C748629" s="1"/>
      <c r="D748629" s="1"/>
    </row>
    <row r="748648" spans="1:4" x14ac:dyDescent="0.35">
      <c r="A748648" s="1"/>
      <c r="B748648" s="1"/>
      <c r="C748648" s="1"/>
      <c r="D748648" s="1"/>
    </row>
    <row r="748667" spans="1:4" x14ac:dyDescent="0.35">
      <c r="A748667" s="1"/>
      <c r="B748667" s="1"/>
      <c r="C748667" s="1"/>
      <c r="D748667" s="1"/>
    </row>
    <row r="748686" spans="1:4" x14ac:dyDescent="0.35">
      <c r="A748686" s="1"/>
      <c r="B748686" s="1"/>
      <c r="C748686" s="1"/>
      <c r="D748686" s="1"/>
    </row>
    <row r="748705" spans="1:4" x14ac:dyDescent="0.35">
      <c r="A748705" s="1"/>
      <c r="B748705" s="1"/>
      <c r="C748705" s="1"/>
      <c r="D748705" s="1"/>
    </row>
    <row r="748724" spans="1:4" x14ac:dyDescent="0.35">
      <c r="A748724" s="1"/>
      <c r="B748724" s="1"/>
      <c r="C748724" s="1"/>
      <c r="D748724" s="1"/>
    </row>
    <row r="748743" spans="1:4" x14ac:dyDescent="0.35">
      <c r="A748743" s="1"/>
      <c r="B748743" s="1"/>
      <c r="C748743" s="1"/>
      <c r="D748743" s="1"/>
    </row>
    <row r="748762" spans="1:4" x14ac:dyDescent="0.35">
      <c r="A748762" s="1"/>
      <c r="B748762" s="1"/>
      <c r="C748762" s="1"/>
      <c r="D748762" s="1"/>
    </row>
    <row r="748781" spans="1:4" x14ac:dyDescent="0.35">
      <c r="A748781" s="1"/>
      <c r="B748781" s="1"/>
      <c r="C748781" s="1"/>
      <c r="D748781" s="1"/>
    </row>
    <row r="748800" spans="1:4" x14ac:dyDescent="0.35">
      <c r="A748800" s="1"/>
      <c r="B748800" s="1"/>
      <c r="C748800" s="1"/>
      <c r="D748800" s="1"/>
    </row>
    <row r="748819" spans="1:4" x14ac:dyDescent="0.35">
      <c r="A748819" s="1"/>
      <c r="B748819" s="1"/>
      <c r="C748819" s="1"/>
      <c r="D748819" s="1"/>
    </row>
    <row r="748838" spans="1:4" x14ac:dyDescent="0.35">
      <c r="A748838" s="1"/>
      <c r="B748838" s="1"/>
      <c r="C748838" s="1"/>
      <c r="D748838" s="1"/>
    </row>
    <row r="748857" spans="1:4" x14ac:dyDescent="0.35">
      <c r="A748857" s="1"/>
      <c r="B748857" s="1"/>
      <c r="C748857" s="1"/>
      <c r="D748857" s="1"/>
    </row>
    <row r="748876" spans="1:4" x14ac:dyDescent="0.35">
      <c r="A748876" s="1"/>
      <c r="B748876" s="1"/>
      <c r="C748876" s="1"/>
      <c r="D748876" s="1"/>
    </row>
    <row r="748895" spans="1:4" x14ac:dyDescent="0.35">
      <c r="A748895" s="1"/>
      <c r="B748895" s="1"/>
      <c r="C748895" s="1"/>
      <c r="D748895" s="1"/>
    </row>
    <row r="748914" spans="1:4" x14ac:dyDescent="0.35">
      <c r="A748914" s="1"/>
      <c r="B748914" s="1"/>
      <c r="C748914" s="1"/>
      <c r="D748914" s="1"/>
    </row>
    <row r="748933" spans="1:4" x14ac:dyDescent="0.35">
      <c r="A748933" s="1"/>
      <c r="B748933" s="1"/>
      <c r="C748933" s="1"/>
      <c r="D748933" s="1"/>
    </row>
    <row r="748952" spans="1:4" x14ac:dyDescent="0.35">
      <c r="A748952" s="1"/>
      <c r="B748952" s="1"/>
      <c r="C748952" s="1"/>
      <c r="D748952" s="1"/>
    </row>
    <row r="748971" spans="1:4" x14ac:dyDescent="0.35">
      <c r="A748971" s="1"/>
      <c r="B748971" s="1"/>
      <c r="C748971" s="1"/>
      <c r="D748971" s="1"/>
    </row>
    <row r="748990" spans="1:4" x14ac:dyDescent="0.35">
      <c r="A748990" s="1"/>
      <c r="B748990" s="1"/>
      <c r="C748990" s="1"/>
      <c r="D748990" s="1"/>
    </row>
    <row r="749009" spans="1:4" x14ac:dyDescent="0.35">
      <c r="A749009" s="1"/>
      <c r="B749009" s="1"/>
      <c r="C749009" s="1"/>
      <c r="D749009" s="1"/>
    </row>
    <row r="749028" spans="1:4" x14ac:dyDescent="0.35">
      <c r="A749028" s="1"/>
      <c r="B749028" s="1"/>
      <c r="C749028" s="1"/>
      <c r="D749028" s="1"/>
    </row>
    <row r="749047" spans="1:4" x14ac:dyDescent="0.35">
      <c r="A749047" s="1"/>
      <c r="B749047" s="1"/>
      <c r="C749047" s="1"/>
      <c r="D749047" s="1"/>
    </row>
    <row r="749066" spans="1:4" x14ac:dyDescent="0.35">
      <c r="A749066" s="1"/>
      <c r="B749066" s="1"/>
      <c r="C749066" s="1"/>
      <c r="D749066" s="1"/>
    </row>
    <row r="749085" spans="1:4" x14ac:dyDescent="0.35">
      <c r="A749085" s="1"/>
      <c r="B749085" s="1"/>
      <c r="C749085" s="1"/>
      <c r="D749085" s="1"/>
    </row>
    <row r="749104" spans="1:4" x14ac:dyDescent="0.35">
      <c r="A749104" s="1"/>
      <c r="B749104" s="1"/>
      <c r="C749104" s="1"/>
      <c r="D749104" s="1"/>
    </row>
    <row r="749123" spans="1:4" x14ac:dyDescent="0.35">
      <c r="A749123" s="1"/>
      <c r="B749123" s="1"/>
      <c r="C749123" s="1"/>
      <c r="D749123" s="1"/>
    </row>
    <row r="749142" spans="1:4" x14ac:dyDescent="0.35">
      <c r="A749142" s="1"/>
      <c r="B749142" s="1"/>
      <c r="C749142" s="1"/>
      <c r="D749142" s="1"/>
    </row>
    <row r="749161" spans="1:4" x14ac:dyDescent="0.35">
      <c r="A749161" s="1"/>
      <c r="B749161" s="1"/>
      <c r="C749161" s="1"/>
      <c r="D749161" s="1"/>
    </row>
    <row r="749180" spans="1:4" x14ac:dyDescent="0.35">
      <c r="A749180" s="1"/>
      <c r="B749180" s="1"/>
      <c r="C749180" s="1"/>
      <c r="D749180" s="1"/>
    </row>
    <row r="749199" spans="1:4" x14ac:dyDescent="0.35">
      <c r="A749199" s="1"/>
      <c r="B749199" s="1"/>
      <c r="C749199" s="1"/>
      <c r="D749199" s="1"/>
    </row>
    <row r="749218" spans="1:4" x14ac:dyDescent="0.35">
      <c r="A749218" s="1"/>
      <c r="B749218" s="1"/>
      <c r="C749218" s="1"/>
      <c r="D749218" s="1"/>
    </row>
    <row r="749237" spans="1:4" x14ac:dyDescent="0.35">
      <c r="A749237" s="1"/>
      <c r="B749237" s="1"/>
      <c r="C749237" s="1"/>
      <c r="D749237" s="1"/>
    </row>
    <row r="749256" spans="1:4" x14ac:dyDescent="0.35">
      <c r="A749256" s="1"/>
      <c r="B749256" s="1"/>
      <c r="C749256" s="1"/>
      <c r="D749256" s="1"/>
    </row>
    <row r="749275" spans="1:4" x14ac:dyDescent="0.35">
      <c r="A749275" s="1"/>
      <c r="B749275" s="1"/>
      <c r="C749275" s="1"/>
      <c r="D749275" s="1"/>
    </row>
    <row r="749294" spans="1:4" x14ac:dyDescent="0.35">
      <c r="A749294" s="1"/>
      <c r="B749294" s="1"/>
      <c r="C749294" s="1"/>
      <c r="D749294" s="1"/>
    </row>
    <row r="749313" spans="1:4" x14ac:dyDescent="0.35">
      <c r="A749313" s="1"/>
      <c r="B749313" s="1"/>
      <c r="C749313" s="1"/>
      <c r="D749313" s="1"/>
    </row>
    <row r="749332" spans="1:4" x14ac:dyDescent="0.35">
      <c r="A749332" s="1"/>
      <c r="B749332" s="1"/>
      <c r="C749332" s="1"/>
      <c r="D749332" s="1"/>
    </row>
    <row r="749351" spans="1:4" x14ac:dyDescent="0.35">
      <c r="A749351" s="1"/>
      <c r="B749351" s="1"/>
      <c r="C749351" s="1"/>
      <c r="D749351" s="1"/>
    </row>
    <row r="749370" spans="1:4" x14ac:dyDescent="0.35">
      <c r="A749370" s="1"/>
      <c r="B749370" s="1"/>
      <c r="C749370" s="1"/>
      <c r="D749370" s="1"/>
    </row>
    <row r="749389" spans="1:4" x14ac:dyDescent="0.35">
      <c r="A749389" s="1"/>
      <c r="B749389" s="1"/>
      <c r="C749389" s="1"/>
      <c r="D749389" s="1"/>
    </row>
    <row r="749408" spans="1:4" x14ac:dyDescent="0.35">
      <c r="A749408" s="1"/>
      <c r="B749408" s="1"/>
      <c r="C749408" s="1"/>
      <c r="D749408" s="1"/>
    </row>
    <row r="749427" spans="1:4" x14ac:dyDescent="0.35">
      <c r="A749427" s="1"/>
      <c r="B749427" s="1"/>
      <c r="C749427" s="1"/>
      <c r="D749427" s="1"/>
    </row>
    <row r="749446" spans="1:4" x14ac:dyDescent="0.35">
      <c r="A749446" s="1"/>
      <c r="B749446" s="1"/>
      <c r="C749446" s="1"/>
      <c r="D749446" s="1"/>
    </row>
    <row r="749465" spans="1:4" x14ac:dyDescent="0.35">
      <c r="A749465" s="1"/>
      <c r="B749465" s="1"/>
      <c r="C749465" s="1"/>
      <c r="D749465" s="1"/>
    </row>
    <row r="749484" spans="1:4" x14ac:dyDescent="0.35">
      <c r="A749484" s="1"/>
      <c r="B749484" s="1"/>
      <c r="C749484" s="1"/>
      <c r="D749484" s="1"/>
    </row>
    <row r="749503" spans="1:4" x14ac:dyDescent="0.35">
      <c r="A749503" s="1"/>
      <c r="B749503" s="1"/>
      <c r="C749503" s="1"/>
      <c r="D749503" s="1"/>
    </row>
    <row r="749522" spans="1:4" x14ac:dyDescent="0.35">
      <c r="A749522" s="1"/>
      <c r="B749522" s="1"/>
      <c r="C749522" s="1"/>
      <c r="D749522" s="1"/>
    </row>
    <row r="749541" spans="1:4" x14ac:dyDescent="0.35">
      <c r="A749541" s="1"/>
      <c r="B749541" s="1"/>
      <c r="C749541" s="1"/>
      <c r="D749541" s="1"/>
    </row>
    <row r="749560" spans="1:4" x14ac:dyDescent="0.35">
      <c r="A749560" s="1"/>
      <c r="B749560" s="1"/>
      <c r="C749560" s="1"/>
      <c r="D749560" s="1"/>
    </row>
    <row r="749579" spans="1:4" x14ac:dyDescent="0.35">
      <c r="A749579" s="1"/>
      <c r="B749579" s="1"/>
      <c r="C749579" s="1"/>
      <c r="D749579" s="1"/>
    </row>
    <row r="749598" spans="1:4" x14ac:dyDescent="0.35">
      <c r="A749598" s="1"/>
      <c r="B749598" s="1"/>
      <c r="C749598" s="1"/>
      <c r="D749598" s="1"/>
    </row>
    <row r="749617" spans="1:4" x14ac:dyDescent="0.35">
      <c r="A749617" s="1"/>
      <c r="B749617" s="1"/>
      <c r="C749617" s="1"/>
      <c r="D749617" s="1"/>
    </row>
    <row r="749636" spans="1:4" x14ac:dyDescent="0.35">
      <c r="A749636" s="1"/>
      <c r="B749636" s="1"/>
      <c r="C749636" s="1"/>
      <c r="D749636" s="1"/>
    </row>
    <row r="749655" spans="1:4" x14ac:dyDescent="0.35">
      <c r="A749655" s="1"/>
      <c r="B749655" s="1"/>
      <c r="C749655" s="1"/>
      <c r="D749655" s="1"/>
    </row>
    <row r="749674" spans="1:4" x14ac:dyDescent="0.35">
      <c r="A749674" s="1"/>
      <c r="B749674" s="1"/>
      <c r="C749674" s="1"/>
      <c r="D749674" s="1"/>
    </row>
    <row r="749693" spans="1:4" x14ac:dyDescent="0.35">
      <c r="A749693" s="1"/>
      <c r="B749693" s="1"/>
      <c r="C749693" s="1"/>
      <c r="D749693" s="1"/>
    </row>
    <row r="749712" spans="1:4" x14ac:dyDescent="0.35">
      <c r="A749712" s="1"/>
      <c r="B749712" s="1"/>
      <c r="C749712" s="1"/>
      <c r="D749712" s="1"/>
    </row>
    <row r="749731" spans="1:4" x14ac:dyDescent="0.35">
      <c r="A749731" s="1"/>
      <c r="B749731" s="1"/>
      <c r="C749731" s="1"/>
      <c r="D749731" s="1"/>
    </row>
    <row r="749750" spans="1:4" x14ac:dyDescent="0.35">
      <c r="A749750" s="1"/>
      <c r="B749750" s="1"/>
      <c r="C749750" s="1"/>
      <c r="D749750" s="1"/>
    </row>
    <row r="749769" spans="1:4" x14ac:dyDescent="0.35">
      <c r="A749769" s="1"/>
      <c r="B749769" s="1"/>
      <c r="C749769" s="1"/>
      <c r="D749769" s="1"/>
    </row>
    <row r="749788" spans="1:4" x14ac:dyDescent="0.35">
      <c r="A749788" s="1"/>
      <c r="B749788" s="1"/>
      <c r="C749788" s="1"/>
      <c r="D749788" s="1"/>
    </row>
    <row r="749807" spans="1:4" x14ac:dyDescent="0.35">
      <c r="A749807" s="1"/>
      <c r="B749807" s="1"/>
      <c r="C749807" s="1"/>
      <c r="D749807" s="1"/>
    </row>
    <row r="749826" spans="1:4" x14ac:dyDescent="0.35">
      <c r="A749826" s="1"/>
      <c r="B749826" s="1"/>
      <c r="C749826" s="1"/>
      <c r="D749826" s="1"/>
    </row>
    <row r="749845" spans="1:4" x14ac:dyDescent="0.35">
      <c r="A749845" s="1"/>
      <c r="B749845" s="1"/>
      <c r="C749845" s="1"/>
      <c r="D749845" s="1"/>
    </row>
    <row r="749864" spans="1:4" x14ac:dyDescent="0.35">
      <c r="A749864" s="1"/>
      <c r="B749864" s="1"/>
      <c r="C749864" s="1"/>
      <c r="D749864" s="1"/>
    </row>
    <row r="749883" spans="1:4" x14ac:dyDescent="0.35">
      <c r="A749883" s="1"/>
      <c r="B749883" s="1"/>
      <c r="C749883" s="1"/>
      <c r="D749883" s="1"/>
    </row>
    <row r="749902" spans="1:4" x14ac:dyDescent="0.35">
      <c r="A749902" s="1"/>
      <c r="B749902" s="1"/>
      <c r="C749902" s="1"/>
      <c r="D749902" s="1"/>
    </row>
    <row r="749921" spans="1:4" x14ac:dyDescent="0.35">
      <c r="A749921" s="1"/>
      <c r="B749921" s="1"/>
      <c r="C749921" s="1"/>
      <c r="D749921" s="1"/>
    </row>
    <row r="749940" spans="1:4" x14ac:dyDescent="0.35">
      <c r="A749940" s="1"/>
      <c r="B749940" s="1"/>
      <c r="C749940" s="1"/>
      <c r="D749940" s="1"/>
    </row>
    <row r="749959" spans="1:4" x14ac:dyDescent="0.35">
      <c r="A749959" s="1"/>
      <c r="B749959" s="1"/>
      <c r="C749959" s="1"/>
      <c r="D749959" s="1"/>
    </row>
    <row r="749978" spans="1:4" x14ac:dyDescent="0.35">
      <c r="A749978" s="1"/>
      <c r="B749978" s="1"/>
      <c r="C749978" s="1"/>
      <c r="D749978" s="1"/>
    </row>
    <row r="749997" spans="1:4" x14ac:dyDescent="0.35">
      <c r="A749997" s="1"/>
      <c r="B749997" s="1"/>
      <c r="C749997" s="1"/>
      <c r="D749997" s="1"/>
    </row>
    <row r="750016" spans="1:4" x14ac:dyDescent="0.35">
      <c r="A750016" s="1"/>
      <c r="B750016" s="1"/>
      <c r="C750016" s="1"/>
      <c r="D750016" s="1"/>
    </row>
    <row r="750035" spans="1:4" x14ac:dyDescent="0.35">
      <c r="A750035" s="1"/>
      <c r="B750035" s="1"/>
      <c r="C750035" s="1"/>
      <c r="D750035" s="1"/>
    </row>
    <row r="750054" spans="1:4" x14ac:dyDescent="0.35">
      <c r="A750054" s="1"/>
      <c r="B750054" s="1"/>
      <c r="C750054" s="1"/>
      <c r="D750054" s="1"/>
    </row>
    <row r="750073" spans="1:4" x14ac:dyDescent="0.35">
      <c r="A750073" s="1"/>
      <c r="B750073" s="1"/>
      <c r="C750073" s="1"/>
      <c r="D750073" s="1"/>
    </row>
    <row r="750092" spans="1:4" x14ac:dyDescent="0.35">
      <c r="A750092" s="1"/>
      <c r="B750092" s="1"/>
      <c r="C750092" s="1"/>
      <c r="D750092" s="1"/>
    </row>
    <row r="750111" spans="1:4" x14ac:dyDescent="0.35">
      <c r="A750111" s="1"/>
      <c r="B750111" s="1"/>
      <c r="C750111" s="1"/>
      <c r="D750111" s="1"/>
    </row>
    <row r="750130" spans="1:4" x14ac:dyDescent="0.35">
      <c r="A750130" s="1"/>
      <c r="B750130" s="1"/>
      <c r="C750130" s="1"/>
      <c r="D750130" s="1"/>
    </row>
    <row r="750149" spans="1:4" x14ac:dyDescent="0.35">
      <c r="A750149" s="1"/>
      <c r="B750149" s="1"/>
      <c r="C750149" s="1"/>
      <c r="D750149" s="1"/>
    </row>
    <row r="750168" spans="1:4" x14ac:dyDescent="0.35">
      <c r="A750168" s="1"/>
      <c r="B750168" s="1"/>
      <c r="C750168" s="1"/>
      <c r="D750168" s="1"/>
    </row>
    <row r="750187" spans="1:4" x14ac:dyDescent="0.35">
      <c r="A750187" s="1"/>
      <c r="B750187" s="1"/>
      <c r="C750187" s="1"/>
      <c r="D750187" s="1"/>
    </row>
    <row r="750206" spans="1:4" x14ac:dyDescent="0.35">
      <c r="A750206" s="1"/>
      <c r="B750206" s="1"/>
      <c r="C750206" s="1"/>
      <c r="D750206" s="1"/>
    </row>
    <row r="750225" spans="1:4" x14ac:dyDescent="0.35">
      <c r="A750225" s="1"/>
      <c r="B750225" s="1"/>
      <c r="C750225" s="1"/>
      <c r="D750225" s="1"/>
    </row>
    <row r="750244" spans="1:4" x14ac:dyDescent="0.35">
      <c r="A750244" s="1"/>
      <c r="B750244" s="1"/>
      <c r="C750244" s="1"/>
      <c r="D750244" s="1"/>
    </row>
    <row r="750263" spans="1:4" x14ac:dyDescent="0.35">
      <c r="A750263" s="1"/>
      <c r="B750263" s="1"/>
      <c r="C750263" s="1"/>
      <c r="D750263" s="1"/>
    </row>
    <row r="750282" spans="1:4" x14ac:dyDescent="0.35">
      <c r="A750282" s="1"/>
      <c r="B750282" s="1"/>
      <c r="C750282" s="1"/>
      <c r="D750282" s="1"/>
    </row>
    <row r="750301" spans="1:4" x14ac:dyDescent="0.35">
      <c r="A750301" s="1"/>
      <c r="B750301" s="1"/>
      <c r="C750301" s="1"/>
      <c r="D750301" s="1"/>
    </row>
    <row r="750320" spans="1:4" x14ac:dyDescent="0.35">
      <c r="A750320" s="1"/>
      <c r="B750320" s="1"/>
      <c r="C750320" s="1"/>
      <c r="D750320" s="1"/>
    </row>
    <row r="750339" spans="1:4" x14ac:dyDescent="0.35">
      <c r="A750339" s="1"/>
      <c r="B750339" s="1"/>
      <c r="C750339" s="1"/>
      <c r="D750339" s="1"/>
    </row>
    <row r="750358" spans="1:4" x14ac:dyDescent="0.35">
      <c r="A750358" s="1"/>
      <c r="B750358" s="1"/>
      <c r="C750358" s="1"/>
      <c r="D750358" s="1"/>
    </row>
    <row r="750377" spans="1:4" x14ac:dyDescent="0.35">
      <c r="A750377" s="1"/>
      <c r="B750377" s="1"/>
      <c r="C750377" s="1"/>
      <c r="D750377" s="1"/>
    </row>
    <row r="750396" spans="1:4" x14ac:dyDescent="0.35">
      <c r="A750396" s="1"/>
      <c r="B750396" s="1"/>
      <c r="C750396" s="1"/>
      <c r="D750396" s="1"/>
    </row>
    <row r="750415" spans="1:4" x14ac:dyDescent="0.35">
      <c r="A750415" s="1"/>
      <c r="B750415" s="1"/>
      <c r="C750415" s="1"/>
      <c r="D750415" s="1"/>
    </row>
    <row r="750434" spans="1:4" x14ac:dyDescent="0.35">
      <c r="A750434" s="1"/>
      <c r="B750434" s="1"/>
      <c r="C750434" s="1"/>
      <c r="D750434" s="1"/>
    </row>
    <row r="750453" spans="1:4" x14ac:dyDescent="0.35">
      <c r="A750453" s="1"/>
      <c r="B750453" s="1"/>
      <c r="C750453" s="1"/>
      <c r="D750453" s="1"/>
    </row>
    <row r="750472" spans="1:4" x14ac:dyDescent="0.35">
      <c r="A750472" s="1"/>
      <c r="B750472" s="1"/>
      <c r="C750472" s="1"/>
      <c r="D750472" s="1"/>
    </row>
    <row r="750491" spans="1:4" x14ac:dyDescent="0.35">
      <c r="A750491" s="1"/>
      <c r="B750491" s="1"/>
      <c r="C750491" s="1"/>
      <c r="D750491" s="1"/>
    </row>
    <row r="750510" spans="1:4" x14ac:dyDescent="0.35">
      <c r="A750510" s="1"/>
      <c r="B750510" s="1"/>
      <c r="C750510" s="1"/>
      <c r="D750510" s="1"/>
    </row>
    <row r="750529" spans="1:4" x14ac:dyDescent="0.35">
      <c r="A750529" s="1"/>
      <c r="B750529" s="1"/>
      <c r="C750529" s="1"/>
      <c r="D750529" s="1"/>
    </row>
    <row r="750548" spans="1:4" x14ac:dyDescent="0.35">
      <c r="A750548" s="1"/>
      <c r="B750548" s="1"/>
      <c r="C750548" s="1"/>
      <c r="D750548" s="1"/>
    </row>
    <row r="750567" spans="1:4" x14ac:dyDescent="0.35">
      <c r="A750567" s="1"/>
      <c r="B750567" s="1"/>
      <c r="C750567" s="1"/>
      <c r="D750567" s="1"/>
    </row>
    <row r="750586" spans="1:4" x14ac:dyDescent="0.35">
      <c r="A750586" s="1"/>
      <c r="B750586" s="1"/>
      <c r="C750586" s="1"/>
      <c r="D750586" s="1"/>
    </row>
    <row r="750605" spans="1:4" x14ac:dyDescent="0.35">
      <c r="A750605" s="1"/>
      <c r="B750605" s="1"/>
      <c r="C750605" s="1"/>
      <c r="D750605" s="1"/>
    </row>
    <row r="750624" spans="1:4" x14ac:dyDescent="0.35">
      <c r="A750624" s="1"/>
      <c r="B750624" s="1"/>
      <c r="C750624" s="1"/>
      <c r="D750624" s="1"/>
    </row>
    <row r="750643" spans="1:4" x14ac:dyDescent="0.35">
      <c r="A750643" s="1"/>
      <c r="B750643" s="1"/>
      <c r="C750643" s="1"/>
      <c r="D750643" s="1"/>
    </row>
    <row r="750662" spans="1:4" x14ac:dyDescent="0.35">
      <c r="A750662" s="1"/>
      <c r="B750662" s="1"/>
      <c r="C750662" s="1"/>
      <c r="D750662" s="1"/>
    </row>
    <row r="750681" spans="1:4" x14ac:dyDescent="0.35">
      <c r="A750681" s="1"/>
      <c r="B750681" s="1"/>
      <c r="C750681" s="1"/>
      <c r="D750681" s="1"/>
    </row>
    <row r="750700" spans="1:4" x14ac:dyDescent="0.35">
      <c r="A750700" s="1"/>
      <c r="B750700" s="1"/>
      <c r="C750700" s="1"/>
      <c r="D750700" s="1"/>
    </row>
    <row r="750719" spans="1:4" x14ac:dyDescent="0.35">
      <c r="A750719" s="1"/>
      <c r="B750719" s="1"/>
      <c r="C750719" s="1"/>
      <c r="D750719" s="1"/>
    </row>
    <row r="750738" spans="1:4" x14ac:dyDescent="0.35">
      <c r="A750738" s="1"/>
      <c r="B750738" s="1"/>
      <c r="C750738" s="1"/>
      <c r="D750738" s="1"/>
    </row>
    <row r="750757" spans="1:4" x14ac:dyDescent="0.35">
      <c r="A750757" s="1"/>
      <c r="B750757" s="1"/>
      <c r="C750757" s="1"/>
      <c r="D750757" s="1"/>
    </row>
    <row r="750776" spans="1:4" x14ac:dyDescent="0.35">
      <c r="A750776" s="1"/>
      <c r="B750776" s="1"/>
      <c r="C750776" s="1"/>
      <c r="D750776" s="1"/>
    </row>
    <row r="750795" spans="1:4" x14ac:dyDescent="0.35">
      <c r="A750795" s="1"/>
      <c r="B750795" s="1"/>
      <c r="C750795" s="1"/>
      <c r="D750795" s="1"/>
    </row>
    <row r="750814" spans="1:4" x14ac:dyDescent="0.35">
      <c r="A750814" s="1"/>
      <c r="B750814" s="1"/>
      <c r="C750814" s="1"/>
      <c r="D750814" s="1"/>
    </row>
    <row r="750833" spans="1:4" x14ac:dyDescent="0.35">
      <c r="A750833" s="1"/>
      <c r="B750833" s="1"/>
      <c r="C750833" s="1"/>
      <c r="D750833" s="1"/>
    </row>
    <row r="750852" spans="1:4" x14ac:dyDescent="0.35">
      <c r="A750852" s="1"/>
      <c r="B750852" s="1"/>
      <c r="C750852" s="1"/>
      <c r="D750852" s="1"/>
    </row>
    <row r="750871" spans="1:4" x14ac:dyDescent="0.35">
      <c r="A750871" s="1"/>
      <c r="B750871" s="1"/>
      <c r="C750871" s="1"/>
      <c r="D750871" s="1"/>
    </row>
    <row r="750890" spans="1:4" x14ac:dyDescent="0.35">
      <c r="A750890" s="1"/>
      <c r="B750890" s="1"/>
      <c r="C750890" s="1"/>
      <c r="D750890" s="1"/>
    </row>
    <row r="750909" spans="1:4" x14ac:dyDescent="0.35">
      <c r="A750909" s="1"/>
      <c r="B750909" s="1"/>
      <c r="C750909" s="1"/>
      <c r="D750909" s="1"/>
    </row>
    <row r="750928" spans="1:4" x14ac:dyDescent="0.35">
      <c r="A750928" s="1"/>
      <c r="B750928" s="1"/>
      <c r="C750928" s="1"/>
      <c r="D750928" s="1"/>
    </row>
    <row r="750947" spans="1:4" x14ac:dyDescent="0.35">
      <c r="A750947" s="1"/>
      <c r="B750947" s="1"/>
      <c r="C750947" s="1"/>
      <c r="D750947" s="1"/>
    </row>
    <row r="750966" spans="1:4" x14ac:dyDescent="0.35">
      <c r="A750966" s="1"/>
      <c r="B750966" s="1"/>
      <c r="C750966" s="1"/>
      <c r="D750966" s="1"/>
    </row>
    <row r="750985" spans="1:4" x14ac:dyDescent="0.35">
      <c r="A750985" s="1"/>
      <c r="B750985" s="1"/>
      <c r="C750985" s="1"/>
      <c r="D750985" s="1"/>
    </row>
    <row r="751004" spans="1:4" x14ac:dyDescent="0.35">
      <c r="A751004" s="1"/>
      <c r="B751004" s="1"/>
      <c r="C751004" s="1"/>
      <c r="D751004" s="1"/>
    </row>
    <row r="751023" spans="1:4" x14ac:dyDescent="0.35">
      <c r="A751023" s="1"/>
      <c r="B751023" s="1"/>
      <c r="C751023" s="1"/>
      <c r="D751023" s="1"/>
    </row>
    <row r="751042" spans="1:4" x14ac:dyDescent="0.35">
      <c r="A751042" s="1"/>
      <c r="B751042" s="1"/>
      <c r="C751042" s="1"/>
      <c r="D751042" s="1"/>
    </row>
    <row r="751061" spans="1:4" x14ac:dyDescent="0.35">
      <c r="A751061" s="1"/>
      <c r="B751061" s="1"/>
      <c r="C751061" s="1"/>
      <c r="D751061" s="1"/>
    </row>
    <row r="751080" spans="1:4" x14ac:dyDescent="0.35">
      <c r="A751080" s="1"/>
      <c r="B751080" s="1"/>
      <c r="C751080" s="1"/>
      <c r="D751080" s="1"/>
    </row>
    <row r="751099" spans="1:4" x14ac:dyDescent="0.35">
      <c r="A751099" s="1"/>
      <c r="B751099" s="1"/>
      <c r="C751099" s="1"/>
      <c r="D751099" s="1"/>
    </row>
    <row r="751118" spans="1:4" x14ac:dyDescent="0.35">
      <c r="A751118" s="1"/>
      <c r="B751118" s="1"/>
      <c r="C751118" s="1"/>
      <c r="D751118" s="1"/>
    </row>
    <row r="751137" spans="1:4" x14ac:dyDescent="0.35">
      <c r="A751137" s="1"/>
      <c r="B751137" s="1"/>
      <c r="C751137" s="1"/>
      <c r="D751137" s="1"/>
    </row>
    <row r="751156" spans="1:4" x14ac:dyDescent="0.35">
      <c r="A751156" s="1"/>
      <c r="B751156" s="1"/>
      <c r="C751156" s="1"/>
      <c r="D751156" s="1"/>
    </row>
    <row r="751175" spans="1:4" x14ac:dyDescent="0.35">
      <c r="A751175" s="1"/>
      <c r="B751175" s="1"/>
      <c r="C751175" s="1"/>
      <c r="D751175" s="1"/>
    </row>
    <row r="751194" spans="1:4" x14ac:dyDescent="0.35">
      <c r="A751194" s="1"/>
      <c r="B751194" s="1"/>
      <c r="C751194" s="1"/>
      <c r="D751194" s="1"/>
    </row>
    <row r="751213" spans="1:4" x14ac:dyDescent="0.35">
      <c r="A751213" s="1"/>
      <c r="B751213" s="1"/>
      <c r="C751213" s="1"/>
      <c r="D751213" s="1"/>
    </row>
    <row r="751232" spans="1:4" x14ac:dyDescent="0.35">
      <c r="A751232" s="1"/>
      <c r="B751232" s="1"/>
      <c r="C751232" s="1"/>
      <c r="D751232" s="1"/>
    </row>
    <row r="751251" spans="1:4" x14ac:dyDescent="0.35">
      <c r="A751251" s="1"/>
      <c r="B751251" s="1"/>
      <c r="C751251" s="1"/>
      <c r="D751251" s="1"/>
    </row>
    <row r="751270" spans="1:4" x14ac:dyDescent="0.35">
      <c r="A751270" s="1"/>
      <c r="B751270" s="1"/>
      <c r="C751270" s="1"/>
      <c r="D751270" s="1"/>
    </row>
    <row r="751289" spans="1:4" x14ac:dyDescent="0.35">
      <c r="A751289" s="1"/>
      <c r="B751289" s="1"/>
      <c r="C751289" s="1"/>
      <c r="D751289" s="1"/>
    </row>
    <row r="751308" spans="1:4" x14ac:dyDescent="0.35">
      <c r="A751308" s="1"/>
      <c r="B751308" s="1"/>
      <c r="C751308" s="1"/>
      <c r="D751308" s="1"/>
    </row>
    <row r="751327" spans="1:4" x14ac:dyDescent="0.35">
      <c r="A751327" s="1"/>
      <c r="B751327" s="1"/>
      <c r="C751327" s="1"/>
      <c r="D751327" s="1"/>
    </row>
    <row r="751346" spans="1:4" x14ac:dyDescent="0.35">
      <c r="A751346" s="1"/>
      <c r="B751346" s="1"/>
      <c r="C751346" s="1"/>
      <c r="D751346" s="1"/>
    </row>
    <row r="751365" spans="1:4" x14ac:dyDescent="0.35">
      <c r="A751365" s="1"/>
      <c r="B751365" s="1"/>
      <c r="C751365" s="1"/>
      <c r="D751365" s="1"/>
    </row>
    <row r="751384" spans="1:4" x14ac:dyDescent="0.35">
      <c r="A751384" s="1"/>
      <c r="B751384" s="1"/>
      <c r="C751384" s="1"/>
      <c r="D751384" s="1"/>
    </row>
    <row r="751403" spans="1:4" x14ac:dyDescent="0.35">
      <c r="A751403" s="1"/>
      <c r="B751403" s="1"/>
      <c r="C751403" s="1"/>
      <c r="D751403" s="1"/>
    </row>
    <row r="751422" spans="1:4" x14ac:dyDescent="0.35">
      <c r="A751422" s="1"/>
      <c r="B751422" s="1"/>
      <c r="C751422" s="1"/>
      <c r="D751422" s="1"/>
    </row>
    <row r="751441" spans="1:4" x14ac:dyDescent="0.35">
      <c r="A751441" s="1"/>
      <c r="B751441" s="1"/>
      <c r="C751441" s="1"/>
      <c r="D751441" s="1"/>
    </row>
    <row r="751460" spans="1:4" x14ac:dyDescent="0.35">
      <c r="A751460" s="1"/>
      <c r="B751460" s="1"/>
      <c r="C751460" s="1"/>
      <c r="D751460" s="1"/>
    </row>
    <row r="751479" spans="1:4" x14ac:dyDescent="0.35">
      <c r="A751479" s="1"/>
      <c r="B751479" s="1"/>
      <c r="C751479" s="1"/>
      <c r="D751479" s="1"/>
    </row>
    <row r="751498" spans="1:4" x14ac:dyDescent="0.35">
      <c r="A751498" s="1"/>
      <c r="B751498" s="1"/>
      <c r="C751498" s="1"/>
      <c r="D751498" s="1"/>
    </row>
    <row r="751517" spans="1:4" x14ac:dyDescent="0.35">
      <c r="A751517" s="1"/>
      <c r="B751517" s="1"/>
      <c r="C751517" s="1"/>
      <c r="D751517" s="1"/>
    </row>
    <row r="751536" spans="1:4" x14ac:dyDescent="0.35">
      <c r="A751536" s="1"/>
      <c r="B751536" s="1"/>
      <c r="C751536" s="1"/>
      <c r="D751536" s="1"/>
    </row>
    <row r="751555" spans="1:4" x14ac:dyDescent="0.35">
      <c r="A751555" s="1"/>
      <c r="B751555" s="1"/>
      <c r="C751555" s="1"/>
      <c r="D751555" s="1"/>
    </row>
    <row r="751574" spans="1:4" x14ac:dyDescent="0.35">
      <c r="A751574" s="1"/>
      <c r="B751574" s="1"/>
      <c r="C751574" s="1"/>
      <c r="D751574" s="1"/>
    </row>
    <row r="751593" spans="1:4" x14ac:dyDescent="0.35">
      <c r="A751593" s="1"/>
      <c r="B751593" s="1"/>
      <c r="C751593" s="1"/>
      <c r="D751593" s="1"/>
    </row>
    <row r="751612" spans="1:4" x14ac:dyDescent="0.35">
      <c r="A751612" s="1"/>
      <c r="B751612" s="1"/>
      <c r="C751612" s="1"/>
      <c r="D751612" s="1"/>
    </row>
    <row r="751631" spans="1:4" x14ac:dyDescent="0.35">
      <c r="A751631" s="1"/>
      <c r="B751631" s="1"/>
      <c r="C751631" s="1"/>
      <c r="D751631" s="1"/>
    </row>
    <row r="751650" spans="1:4" x14ac:dyDescent="0.35">
      <c r="A751650" s="1"/>
      <c r="B751650" s="1"/>
      <c r="C751650" s="1"/>
      <c r="D751650" s="1"/>
    </row>
    <row r="751669" spans="1:4" x14ac:dyDescent="0.35">
      <c r="A751669" s="1"/>
      <c r="B751669" s="1"/>
      <c r="C751669" s="1"/>
      <c r="D751669" s="1"/>
    </row>
    <row r="751688" spans="1:4" x14ac:dyDescent="0.35">
      <c r="A751688" s="1"/>
      <c r="B751688" s="1"/>
      <c r="C751688" s="1"/>
      <c r="D751688" s="1"/>
    </row>
    <row r="751707" spans="1:4" x14ac:dyDescent="0.35">
      <c r="A751707" s="1"/>
      <c r="B751707" s="1"/>
      <c r="C751707" s="1"/>
      <c r="D751707" s="1"/>
    </row>
    <row r="751726" spans="1:4" x14ac:dyDescent="0.35">
      <c r="A751726" s="1"/>
      <c r="B751726" s="1"/>
      <c r="C751726" s="1"/>
      <c r="D751726" s="1"/>
    </row>
    <row r="751745" spans="1:4" x14ac:dyDescent="0.35">
      <c r="A751745" s="1"/>
      <c r="B751745" s="1"/>
      <c r="C751745" s="1"/>
      <c r="D751745" s="1"/>
    </row>
    <row r="751764" spans="1:4" x14ac:dyDescent="0.35">
      <c r="A751764" s="1"/>
      <c r="B751764" s="1"/>
      <c r="C751764" s="1"/>
      <c r="D751764" s="1"/>
    </row>
    <row r="751783" spans="1:4" x14ac:dyDescent="0.35">
      <c r="A751783" s="1"/>
      <c r="B751783" s="1"/>
      <c r="C751783" s="1"/>
      <c r="D751783" s="1"/>
    </row>
    <row r="751802" spans="1:4" x14ac:dyDescent="0.35">
      <c r="A751802" s="1"/>
      <c r="B751802" s="1"/>
      <c r="C751802" s="1"/>
      <c r="D751802" s="1"/>
    </row>
    <row r="751821" spans="1:4" x14ac:dyDescent="0.35">
      <c r="A751821" s="1"/>
      <c r="B751821" s="1"/>
      <c r="C751821" s="1"/>
      <c r="D751821" s="1"/>
    </row>
    <row r="751840" spans="1:4" x14ac:dyDescent="0.35">
      <c r="A751840" s="1"/>
      <c r="B751840" s="1"/>
      <c r="C751840" s="1"/>
      <c r="D751840" s="1"/>
    </row>
    <row r="751859" spans="1:4" x14ac:dyDescent="0.35">
      <c r="A751859" s="1"/>
      <c r="B751859" s="1"/>
      <c r="C751859" s="1"/>
      <c r="D751859" s="1"/>
    </row>
    <row r="751878" spans="1:4" x14ac:dyDescent="0.35">
      <c r="A751878" s="1"/>
      <c r="B751878" s="1"/>
      <c r="C751878" s="1"/>
      <c r="D751878" s="1"/>
    </row>
    <row r="751897" spans="1:4" x14ac:dyDescent="0.35">
      <c r="A751897" s="1"/>
      <c r="B751897" s="1"/>
      <c r="C751897" s="1"/>
      <c r="D751897" s="1"/>
    </row>
    <row r="751916" spans="1:4" x14ac:dyDescent="0.35">
      <c r="A751916" s="1"/>
      <c r="B751916" s="1"/>
      <c r="C751916" s="1"/>
      <c r="D751916" s="1"/>
    </row>
    <row r="751935" spans="1:4" x14ac:dyDescent="0.35">
      <c r="A751935" s="1"/>
      <c r="B751935" s="1"/>
      <c r="C751935" s="1"/>
      <c r="D751935" s="1"/>
    </row>
    <row r="751954" spans="1:4" x14ac:dyDescent="0.35">
      <c r="A751954" s="1"/>
      <c r="B751954" s="1"/>
      <c r="C751954" s="1"/>
      <c r="D751954" s="1"/>
    </row>
    <row r="751973" spans="1:4" x14ac:dyDescent="0.35">
      <c r="A751973" s="1"/>
      <c r="B751973" s="1"/>
      <c r="C751973" s="1"/>
      <c r="D751973" s="1"/>
    </row>
    <row r="751992" spans="1:4" x14ac:dyDescent="0.35">
      <c r="A751992" s="1"/>
      <c r="B751992" s="1"/>
      <c r="C751992" s="1"/>
      <c r="D751992" s="1"/>
    </row>
    <row r="752011" spans="1:4" x14ac:dyDescent="0.35">
      <c r="A752011" s="1"/>
      <c r="B752011" s="1"/>
      <c r="C752011" s="1"/>
      <c r="D752011" s="1"/>
    </row>
    <row r="752030" spans="1:4" x14ac:dyDescent="0.35">
      <c r="A752030" s="1"/>
      <c r="B752030" s="1"/>
      <c r="C752030" s="1"/>
      <c r="D752030" s="1"/>
    </row>
    <row r="752049" spans="1:4" x14ac:dyDescent="0.35">
      <c r="A752049" s="1"/>
      <c r="B752049" s="1"/>
      <c r="C752049" s="1"/>
      <c r="D752049" s="1"/>
    </row>
    <row r="752068" spans="1:4" x14ac:dyDescent="0.35">
      <c r="A752068" s="1"/>
      <c r="B752068" s="1"/>
      <c r="C752068" s="1"/>
      <c r="D752068" s="1"/>
    </row>
    <row r="752087" spans="1:4" x14ac:dyDescent="0.35">
      <c r="A752087" s="1"/>
      <c r="B752087" s="1"/>
      <c r="C752087" s="1"/>
      <c r="D752087" s="1"/>
    </row>
    <row r="752106" spans="1:4" x14ac:dyDescent="0.35">
      <c r="A752106" s="1"/>
      <c r="B752106" s="1"/>
      <c r="C752106" s="1"/>
      <c r="D752106" s="1"/>
    </row>
    <row r="752125" spans="1:4" x14ac:dyDescent="0.35">
      <c r="A752125" s="1"/>
      <c r="B752125" s="1"/>
      <c r="C752125" s="1"/>
      <c r="D752125" s="1"/>
    </row>
    <row r="752144" spans="1:4" x14ac:dyDescent="0.35">
      <c r="A752144" s="1"/>
      <c r="B752144" s="1"/>
      <c r="C752144" s="1"/>
      <c r="D752144" s="1"/>
    </row>
    <row r="752163" spans="1:4" x14ac:dyDescent="0.35">
      <c r="A752163" s="1"/>
      <c r="B752163" s="1"/>
      <c r="C752163" s="1"/>
      <c r="D752163" s="1"/>
    </row>
    <row r="752182" spans="1:4" x14ac:dyDescent="0.35">
      <c r="A752182" s="1"/>
      <c r="B752182" s="1"/>
      <c r="C752182" s="1"/>
      <c r="D752182" s="1"/>
    </row>
    <row r="752201" spans="1:4" x14ac:dyDescent="0.35">
      <c r="A752201" s="1"/>
      <c r="B752201" s="1"/>
      <c r="C752201" s="1"/>
      <c r="D752201" s="1"/>
    </row>
    <row r="752220" spans="1:4" x14ac:dyDescent="0.35">
      <c r="A752220" s="1"/>
      <c r="B752220" s="1"/>
      <c r="C752220" s="1"/>
      <c r="D752220" s="1"/>
    </row>
    <row r="752239" spans="1:4" x14ac:dyDescent="0.35">
      <c r="A752239" s="1"/>
      <c r="B752239" s="1"/>
      <c r="C752239" s="1"/>
      <c r="D752239" s="1"/>
    </row>
    <row r="752258" spans="1:4" x14ac:dyDescent="0.35">
      <c r="A752258" s="1"/>
      <c r="B752258" s="1"/>
      <c r="C752258" s="1"/>
      <c r="D752258" s="1"/>
    </row>
    <row r="752277" spans="1:4" x14ac:dyDescent="0.35">
      <c r="A752277" s="1"/>
      <c r="B752277" s="1"/>
      <c r="C752277" s="1"/>
      <c r="D752277" s="1"/>
    </row>
    <row r="752296" spans="1:4" x14ac:dyDescent="0.35">
      <c r="A752296" s="1"/>
      <c r="B752296" s="1"/>
      <c r="C752296" s="1"/>
      <c r="D752296" s="1"/>
    </row>
    <row r="752315" spans="1:4" x14ac:dyDescent="0.35">
      <c r="A752315" s="1"/>
      <c r="B752315" s="1"/>
      <c r="C752315" s="1"/>
      <c r="D752315" s="1"/>
    </row>
    <row r="752334" spans="1:4" x14ac:dyDescent="0.35">
      <c r="A752334" s="1"/>
      <c r="B752334" s="1"/>
      <c r="C752334" s="1"/>
      <c r="D752334" s="1"/>
    </row>
    <row r="752353" spans="1:4" x14ac:dyDescent="0.35">
      <c r="A752353" s="1"/>
      <c r="B752353" s="1"/>
      <c r="C752353" s="1"/>
      <c r="D752353" s="1"/>
    </row>
    <row r="752372" spans="1:4" x14ac:dyDescent="0.35">
      <c r="A752372" s="1"/>
      <c r="B752372" s="1"/>
      <c r="C752372" s="1"/>
      <c r="D752372" s="1"/>
    </row>
    <row r="752391" spans="1:4" x14ac:dyDescent="0.35">
      <c r="A752391" s="1"/>
      <c r="B752391" s="1"/>
      <c r="C752391" s="1"/>
      <c r="D752391" s="1"/>
    </row>
    <row r="752410" spans="1:4" x14ac:dyDescent="0.35">
      <c r="A752410" s="1"/>
      <c r="B752410" s="1"/>
      <c r="C752410" s="1"/>
      <c r="D752410" s="1"/>
    </row>
    <row r="752429" spans="1:4" x14ac:dyDescent="0.35">
      <c r="A752429" s="1"/>
      <c r="B752429" s="1"/>
      <c r="C752429" s="1"/>
      <c r="D752429" s="1"/>
    </row>
    <row r="752448" spans="1:4" x14ac:dyDescent="0.35">
      <c r="A752448" s="1"/>
      <c r="B752448" s="1"/>
      <c r="C752448" s="1"/>
      <c r="D752448" s="1"/>
    </row>
    <row r="752467" spans="1:4" x14ac:dyDescent="0.35">
      <c r="A752467" s="1"/>
      <c r="B752467" s="1"/>
      <c r="C752467" s="1"/>
      <c r="D752467" s="1"/>
    </row>
    <row r="752486" spans="1:4" x14ac:dyDescent="0.35">
      <c r="A752486" s="1"/>
      <c r="B752486" s="1"/>
      <c r="C752486" s="1"/>
      <c r="D752486" s="1"/>
    </row>
    <row r="752505" spans="1:4" x14ac:dyDescent="0.35">
      <c r="A752505" s="1"/>
      <c r="B752505" s="1"/>
      <c r="C752505" s="1"/>
      <c r="D752505" s="1"/>
    </row>
    <row r="752524" spans="1:4" x14ac:dyDescent="0.35">
      <c r="A752524" s="1"/>
      <c r="B752524" s="1"/>
      <c r="C752524" s="1"/>
      <c r="D752524" s="1"/>
    </row>
    <row r="752543" spans="1:4" x14ac:dyDescent="0.35">
      <c r="A752543" s="1"/>
      <c r="B752543" s="1"/>
      <c r="C752543" s="1"/>
      <c r="D752543" s="1"/>
    </row>
    <row r="752562" spans="1:4" x14ac:dyDescent="0.35">
      <c r="A752562" s="1"/>
      <c r="B752562" s="1"/>
      <c r="C752562" s="1"/>
      <c r="D752562" s="1"/>
    </row>
    <row r="752581" spans="1:4" x14ac:dyDescent="0.35">
      <c r="A752581" s="1"/>
      <c r="B752581" s="1"/>
      <c r="C752581" s="1"/>
      <c r="D752581" s="1"/>
    </row>
    <row r="752600" spans="1:4" x14ac:dyDescent="0.35">
      <c r="A752600" s="1"/>
      <c r="B752600" s="1"/>
      <c r="C752600" s="1"/>
      <c r="D752600" s="1"/>
    </row>
    <row r="752619" spans="1:4" x14ac:dyDescent="0.35">
      <c r="A752619" s="1"/>
      <c r="B752619" s="1"/>
      <c r="C752619" s="1"/>
      <c r="D752619" s="1"/>
    </row>
    <row r="752638" spans="1:4" x14ac:dyDescent="0.35">
      <c r="A752638" s="1"/>
      <c r="B752638" s="1"/>
      <c r="C752638" s="1"/>
      <c r="D752638" s="1"/>
    </row>
    <row r="752657" spans="1:4" x14ac:dyDescent="0.35">
      <c r="A752657" s="1"/>
      <c r="B752657" s="1"/>
      <c r="C752657" s="1"/>
      <c r="D752657" s="1"/>
    </row>
    <row r="752676" spans="1:4" x14ac:dyDescent="0.35">
      <c r="A752676" s="1"/>
      <c r="B752676" s="1"/>
      <c r="C752676" s="1"/>
      <c r="D752676" s="1"/>
    </row>
    <row r="752695" spans="1:4" x14ac:dyDescent="0.35">
      <c r="A752695" s="1"/>
      <c r="B752695" s="1"/>
      <c r="C752695" s="1"/>
      <c r="D752695" s="1"/>
    </row>
    <row r="752714" spans="1:4" x14ac:dyDescent="0.35">
      <c r="A752714" s="1"/>
      <c r="B752714" s="1"/>
      <c r="C752714" s="1"/>
      <c r="D752714" s="1"/>
    </row>
    <row r="752733" spans="1:4" x14ac:dyDescent="0.35">
      <c r="A752733" s="1"/>
      <c r="B752733" s="1"/>
      <c r="C752733" s="1"/>
      <c r="D752733" s="1"/>
    </row>
    <row r="752752" spans="1:4" x14ac:dyDescent="0.35">
      <c r="A752752" s="1"/>
      <c r="B752752" s="1"/>
      <c r="C752752" s="1"/>
      <c r="D752752" s="1"/>
    </row>
    <row r="752771" spans="1:4" x14ac:dyDescent="0.35">
      <c r="A752771" s="1"/>
      <c r="B752771" s="1"/>
      <c r="C752771" s="1"/>
      <c r="D752771" s="1"/>
    </row>
    <row r="752790" spans="1:4" x14ac:dyDescent="0.35">
      <c r="A752790" s="1"/>
      <c r="B752790" s="1"/>
      <c r="C752790" s="1"/>
      <c r="D752790" s="1"/>
    </row>
    <row r="752809" spans="1:4" x14ac:dyDescent="0.35">
      <c r="A752809" s="1"/>
      <c r="B752809" s="1"/>
      <c r="C752809" s="1"/>
      <c r="D752809" s="1"/>
    </row>
    <row r="752828" spans="1:4" x14ac:dyDescent="0.35">
      <c r="A752828" s="1"/>
      <c r="B752828" s="1"/>
      <c r="C752828" s="1"/>
      <c r="D752828" s="1"/>
    </row>
    <row r="752847" spans="1:4" x14ac:dyDescent="0.35">
      <c r="A752847" s="1"/>
      <c r="B752847" s="1"/>
      <c r="C752847" s="1"/>
      <c r="D752847" s="1"/>
    </row>
    <row r="752866" spans="1:4" x14ac:dyDescent="0.35">
      <c r="A752866" s="1"/>
      <c r="B752866" s="1"/>
      <c r="C752866" s="1"/>
      <c r="D752866" s="1"/>
    </row>
    <row r="752885" spans="1:4" x14ac:dyDescent="0.35">
      <c r="A752885" s="1"/>
      <c r="B752885" s="1"/>
      <c r="C752885" s="1"/>
      <c r="D752885" s="1"/>
    </row>
    <row r="752904" spans="1:4" x14ac:dyDescent="0.35">
      <c r="A752904" s="1"/>
      <c r="B752904" s="1"/>
      <c r="C752904" s="1"/>
      <c r="D752904" s="1"/>
    </row>
    <row r="752923" spans="1:4" x14ac:dyDescent="0.35">
      <c r="A752923" s="1"/>
      <c r="B752923" s="1"/>
      <c r="C752923" s="1"/>
      <c r="D752923" s="1"/>
    </row>
    <row r="752942" spans="1:4" x14ac:dyDescent="0.35">
      <c r="A752942" s="1"/>
      <c r="B752942" s="1"/>
      <c r="C752942" s="1"/>
      <c r="D752942" s="1"/>
    </row>
    <row r="752961" spans="1:4" x14ac:dyDescent="0.35">
      <c r="A752961" s="1"/>
      <c r="B752961" s="1"/>
      <c r="C752961" s="1"/>
      <c r="D752961" s="1"/>
    </row>
    <row r="752980" spans="1:4" x14ac:dyDescent="0.35">
      <c r="A752980" s="1"/>
      <c r="B752980" s="1"/>
      <c r="C752980" s="1"/>
      <c r="D752980" s="1"/>
    </row>
    <row r="752999" spans="1:4" x14ac:dyDescent="0.35">
      <c r="A752999" s="1"/>
      <c r="B752999" s="1"/>
      <c r="C752999" s="1"/>
      <c r="D752999" s="1"/>
    </row>
    <row r="753018" spans="1:4" x14ac:dyDescent="0.35">
      <c r="A753018" s="1"/>
      <c r="B753018" s="1"/>
      <c r="C753018" s="1"/>
      <c r="D753018" s="1"/>
    </row>
    <row r="753037" spans="1:4" x14ac:dyDescent="0.35">
      <c r="A753037" s="1"/>
      <c r="B753037" s="1"/>
      <c r="C753037" s="1"/>
      <c r="D753037" s="1"/>
    </row>
    <row r="753056" spans="1:4" x14ac:dyDescent="0.35">
      <c r="A753056" s="1"/>
      <c r="B753056" s="1"/>
      <c r="C753056" s="1"/>
      <c r="D753056" s="1"/>
    </row>
    <row r="753075" spans="1:4" x14ac:dyDescent="0.35">
      <c r="A753075" s="1"/>
      <c r="B753075" s="1"/>
      <c r="C753075" s="1"/>
      <c r="D753075" s="1"/>
    </row>
    <row r="753094" spans="1:4" x14ac:dyDescent="0.35">
      <c r="A753094" s="1"/>
      <c r="B753094" s="1"/>
      <c r="C753094" s="1"/>
      <c r="D753094" s="1"/>
    </row>
    <row r="753113" spans="1:4" x14ac:dyDescent="0.35">
      <c r="A753113" s="1"/>
      <c r="B753113" s="1"/>
      <c r="C753113" s="1"/>
      <c r="D753113" s="1"/>
    </row>
    <row r="753132" spans="1:4" x14ac:dyDescent="0.35">
      <c r="A753132" s="1"/>
      <c r="B753132" s="1"/>
      <c r="C753132" s="1"/>
      <c r="D753132" s="1"/>
    </row>
    <row r="753151" spans="1:4" x14ac:dyDescent="0.35">
      <c r="A753151" s="1"/>
      <c r="B753151" s="1"/>
      <c r="C753151" s="1"/>
      <c r="D753151" s="1"/>
    </row>
    <row r="753170" spans="1:4" x14ac:dyDescent="0.35">
      <c r="A753170" s="1"/>
      <c r="B753170" s="1"/>
      <c r="C753170" s="1"/>
      <c r="D753170" s="1"/>
    </row>
    <row r="753189" spans="1:4" x14ac:dyDescent="0.35">
      <c r="A753189" s="1"/>
      <c r="B753189" s="1"/>
      <c r="C753189" s="1"/>
      <c r="D753189" s="1"/>
    </row>
    <row r="753208" spans="1:4" x14ac:dyDescent="0.35">
      <c r="A753208" s="1"/>
      <c r="B753208" s="1"/>
      <c r="C753208" s="1"/>
      <c r="D753208" s="1"/>
    </row>
    <row r="753227" spans="1:4" x14ac:dyDescent="0.35">
      <c r="A753227" s="1"/>
      <c r="B753227" s="1"/>
      <c r="C753227" s="1"/>
      <c r="D753227" s="1"/>
    </row>
    <row r="753246" spans="1:4" x14ac:dyDescent="0.35">
      <c r="A753246" s="1"/>
      <c r="B753246" s="1"/>
      <c r="C753246" s="1"/>
      <c r="D753246" s="1"/>
    </row>
    <row r="753265" spans="1:4" x14ac:dyDescent="0.35">
      <c r="A753265" s="1"/>
      <c r="B753265" s="1"/>
      <c r="C753265" s="1"/>
      <c r="D753265" s="1"/>
    </row>
    <row r="753284" spans="1:4" x14ac:dyDescent="0.35">
      <c r="A753284" s="1"/>
      <c r="B753284" s="1"/>
      <c r="C753284" s="1"/>
      <c r="D753284" s="1"/>
    </row>
    <row r="753303" spans="1:4" x14ac:dyDescent="0.35">
      <c r="A753303" s="1"/>
      <c r="B753303" s="1"/>
      <c r="C753303" s="1"/>
      <c r="D753303" s="1"/>
    </row>
    <row r="753322" spans="1:4" x14ac:dyDescent="0.35">
      <c r="A753322" s="1"/>
      <c r="B753322" s="1"/>
      <c r="C753322" s="1"/>
      <c r="D753322" s="1"/>
    </row>
    <row r="753341" spans="1:4" x14ac:dyDescent="0.35">
      <c r="A753341" s="1"/>
      <c r="B753341" s="1"/>
      <c r="C753341" s="1"/>
      <c r="D753341" s="1"/>
    </row>
    <row r="753360" spans="1:4" x14ac:dyDescent="0.35">
      <c r="A753360" s="1"/>
      <c r="B753360" s="1"/>
      <c r="C753360" s="1"/>
      <c r="D753360" s="1"/>
    </row>
    <row r="753379" spans="1:4" x14ac:dyDescent="0.35">
      <c r="A753379" s="1"/>
      <c r="B753379" s="1"/>
      <c r="C753379" s="1"/>
      <c r="D753379" s="1"/>
    </row>
    <row r="753398" spans="1:4" x14ac:dyDescent="0.35">
      <c r="A753398" s="1"/>
      <c r="B753398" s="1"/>
      <c r="C753398" s="1"/>
      <c r="D753398" s="1"/>
    </row>
    <row r="753417" spans="1:4" x14ac:dyDescent="0.35">
      <c r="A753417" s="1"/>
      <c r="B753417" s="1"/>
      <c r="C753417" s="1"/>
      <c r="D753417" s="1"/>
    </row>
    <row r="753436" spans="1:4" x14ac:dyDescent="0.35">
      <c r="A753436" s="1"/>
      <c r="B753436" s="1"/>
      <c r="C753436" s="1"/>
      <c r="D753436" s="1"/>
    </row>
    <row r="753455" spans="1:4" x14ac:dyDescent="0.35">
      <c r="A753455" s="1"/>
      <c r="B753455" s="1"/>
      <c r="C753455" s="1"/>
      <c r="D753455" s="1"/>
    </row>
    <row r="753474" spans="1:4" x14ac:dyDescent="0.35">
      <c r="A753474" s="1"/>
      <c r="B753474" s="1"/>
      <c r="C753474" s="1"/>
      <c r="D753474" s="1"/>
    </row>
    <row r="753493" spans="1:4" x14ac:dyDescent="0.35">
      <c r="A753493" s="1"/>
      <c r="B753493" s="1"/>
      <c r="C753493" s="1"/>
      <c r="D753493" s="1"/>
    </row>
    <row r="753512" spans="1:4" x14ac:dyDescent="0.35">
      <c r="A753512" s="1"/>
      <c r="B753512" s="1"/>
      <c r="C753512" s="1"/>
      <c r="D753512" s="1"/>
    </row>
    <row r="753531" spans="1:4" x14ac:dyDescent="0.35">
      <c r="A753531" s="1"/>
      <c r="B753531" s="1"/>
      <c r="C753531" s="1"/>
      <c r="D753531" s="1"/>
    </row>
    <row r="753550" spans="1:4" x14ac:dyDescent="0.35">
      <c r="A753550" s="1"/>
      <c r="B753550" s="1"/>
      <c r="C753550" s="1"/>
      <c r="D753550" s="1"/>
    </row>
    <row r="753569" spans="1:4" x14ac:dyDescent="0.35">
      <c r="A753569" s="1"/>
      <c r="B753569" s="1"/>
      <c r="C753569" s="1"/>
      <c r="D753569" s="1"/>
    </row>
    <row r="753588" spans="1:4" x14ac:dyDescent="0.35">
      <c r="A753588" s="1"/>
      <c r="B753588" s="1"/>
      <c r="C753588" s="1"/>
      <c r="D753588" s="1"/>
    </row>
    <row r="753607" spans="1:4" x14ac:dyDescent="0.35">
      <c r="A753607" s="1"/>
      <c r="B753607" s="1"/>
      <c r="C753607" s="1"/>
      <c r="D753607" s="1"/>
    </row>
    <row r="753626" spans="1:4" x14ac:dyDescent="0.35">
      <c r="A753626" s="1"/>
      <c r="B753626" s="1"/>
      <c r="C753626" s="1"/>
      <c r="D753626" s="1"/>
    </row>
    <row r="753645" spans="1:4" x14ac:dyDescent="0.35">
      <c r="A753645" s="1"/>
      <c r="B753645" s="1"/>
      <c r="C753645" s="1"/>
      <c r="D753645" s="1"/>
    </row>
    <row r="753664" spans="1:4" x14ac:dyDescent="0.35">
      <c r="A753664" s="1"/>
      <c r="B753664" s="1"/>
      <c r="C753664" s="1"/>
      <c r="D753664" s="1"/>
    </row>
    <row r="753683" spans="1:4" x14ac:dyDescent="0.35">
      <c r="A753683" s="1"/>
      <c r="B753683" s="1"/>
      <c r="C753683" s="1"/>
      <c r="D753683" s="1"/>
    </row>
    <row r="753702" spans="1:4" x14ac:dyDescent="0.35">
      <c r="A753702" s="1"/>
      <c r="B753702" s="1"/>
      <c r="C753702" s="1"/>
      <c r="D753702" s="1"/>
    </row>
    <row r="753721" spans="1:4" x14ac:dyDescent="0.35">
      <c r="A753721" s="1"/>
      <c r="B753721" s="1"/>
      <c r="C753721" s="1"/>
      <c r="D753721" s="1"/>
    </row>
    <row r="753740" spans="1:4" x14ac:dyDescent="0.35">
      <c r="A753740" s="1"/>
      <c r="B753740" s="1"/>
      <c r="C753740" s="1"/>
      <c r="D753740" s="1"/>
    </row>
    <row r="753759" spans="1:4" x14ac:dyDescent="0.35">
      <c r="A753759" s="1"/>
      <c r="B753759" s="1"/>
      <c r="C753759" s="1"/>
      <c r="D753759" s="1"/>
    </row>
    <row r="753778" spans="1:4" x14ac:dyDescent="0.35">
      <c r="A753778" s="1"/>
      <c r="B753778" s="1"/>
      <c r="C753778" s="1"/>
      <c r="D753778" s="1"/>
    </row>
    <row r="753797" spans="1:4" x14ac:dyDescent="0.35">
      <c r="A753797" s="1"/>
      <c r="B753797" s="1"/>
      <c r="C753797" s="1"/>
      <c r="D753797" s="1"/>
    </row>
    <row r="753816" spans="1:4" x14ac:dyDescent="0.35">
      <c r="A753816" s="1"/>
      <c r="B753816" s="1"/>
      <c r="C753816" s="1"/>
      <c r="D753816" s="1"/>
    </row>
    <row r="753835" spans="1:4" x14ac:dyDescent="0.35">
      <c r="A753835" s="1"/>
      <c r="B753835" s="1"/>
      <c r="C753835" s="1"/>
      <c r="D753835" s="1"/>
    </row>
    <row r="753854" spans="1:4" x14ac:dyDescent="0.35">
      <c r="A753854" s="1"/>
      <c r="B753854" s="1"/>
      <c r="C753854" s="1"/>
      <c r="D753854" s="1"/>
    </row>
    <row r="753873" spans="1:4" x14ac:dyDescent="0.35">
      <c r="A753873" s="1"/>
      <c r="B753873" s="1"/>
      <c r="C753873" s="1"/>
      <c r="D753873" s="1"/>
    </row>
    <row r="753892" spans="1:4" x14ac:dyDescent="0.35">
      <c r="A753892" s="1"/>
      <c r="B753892" s="1"/>
      <c r="C753892" s="1"/>
      <c r="D753892" s="1"/>
    </row>
    <row r="753911" spans="1:4" x14ac:dyDescent="0.35">
      <c r="A753911" s="1"/>
      <c r="B753911" s="1"/>
      <c r="C753911" s="1"/>
      <c r="D753911" s="1"/>
    </row>
    <row r="753930" spans="1:4" x14ac:dyDescent="0.35">
      <c r="A753930" s="1"/>
      <c r="B753930" s="1"/>
      <c r="C753930" s="1"/>
      <c r="D753930" s="1"/>
    </row>
    <row r="753949" spans="1:4" x14ac:dyDescent="0.35">
      <c r="A753949" s="1"/>
      <c r="B753949" s="1"/>
      <c r="C753949" s="1"/>
      <c r="D753949" s="1"/>
    </row>
    <row r="753968" spans="1:4" x14ac:dyDescent="0.35">
      <c r="A753968" s="1"/>
      <c r="B753968" s="1"/>
      <c r="C753968" s="1"/>
      <c r="D753968" s="1"/>
    </row>
    <row r="753987" spans="1:4" x14ac:dyDescent="0.35">
      <c r="A753987" s="1"/>
      <c r="B753987" s="1"/>
      <c r="C753987" s="1"/>
      <c r="D753987" s="1"/>
    </row>
    <row r="754006" spans="1:4" x14ac:dyDescent="0.35">
      <c r="A754006" s="1"/>
      <c r="B754006" s="1"/>
      <c r="C754006" s="1"/>
      <c r="D754006" s="1"/>
    </row>
    <row r="754025" spans="1:4" x14ac:dyDescent="0.35">
      <c r="A754025" s="1"/>
      <c r="B754025" s="1"/>
      <c r="C754025" s="1"/>
      <c r="D754025" s="1"/>
    </row>
    <row r="754044" spans="1:4" x14ac:dyDescent="0.35">
      <c r="A754044" s="1"/>
      <c r="B754044" s="1"/>
      <c r="C754044" s="1"/>
      <c r="D754044" s="1"/>
    </row>
    <row r="754063" spans="1:4" x14ac:dyDescent="0.35">
      <c r="A754063" s="1"/>
      <c r="B754063" s="1"/>
      <c r="C754063" s="1"/>
      <c r="D754063" s="1"/>
    </row>
    <row r="754082" spans="1:4" x14ac:dyDescent="0.35">
      <c r="A754082" s="1"/>
      <c r="B754082" s="1"/>
      <c r="C754082" s="1"/>
      <c r="D754082" s="1"/>
    </row>
    <row r="754101" spans="1:4" x14ac:dyDescent="0.35">
      <c r="A754101" s="1"/>
      <c r="B754101" s="1"/>
      <c r="C754101" s="1"/>
      <c r="D754101" s="1"/>
    </row>
    <row r="754120" spans="1:4" x14ac:dyDescent="0.35">
      <c r="A754120" s="1"/>
      <c r="B754120" s="1"/>
      <c r="C754120" s="1"/>
      <c r="D754120" s="1"/>
    </row>
    <row r="754139" spans="1:4" x14ac:dyDescent="0.35">
      <c r="A754139" s="1"/>
      <c r="B754139" s="1"/>
      <c r="C754139" s="1"/>
      <c r="D754139" s="1"/>
    </row>
    <row r="754158" spans="1:4" x14ac:dyDescent="0.35">
      <c r="A754158" s="1"/>
      <c r="B754158" s="1"/>
      <c r="C754158" s="1"/>
      <c r="D754158" s="1"/>
    </row>
    <row r="754177" spans="1:4" x14ac:dyDescent="0.35">
      <c r="A754177" s="1"/>
      <c r="B754177" s="1"/>
      <c r="C754177" s="1"/>
      <c r="D754177" s="1"/>
    </row>
    <row r="754196" spans="1:4" x14ac:dyDescent="0.35">
      <c r="A754196" s="1"/>
      <c r="B754196" s="1"/>
      <c r="C754196" s="1"/>
      <c r="D754196" s="1"/>
    </row>
    <row r="754215" spans="1:4" x14ac:dyDescent="0.35">
      <c r="A754215" s="1"/>
      <c r="B754215" s="1"/>
      <c r="C754215" s="1"/>
      <c r="D754215" s="1"/>
    </row>
    <row r="754234" spans="1:4" x14ac:dyDescent="0.35">
      <c r="A754234" s="1"/>
      <c r="B754234" s="1"/>
      <c r="C754234" s="1"/>
      <c r="D754234" s="1"/>
    </row>
    <row r="754253" spans="1:4" x14ac:dyDescent="0.35">
      <c r="A754253" s="1"/>
      <c r="B754253" s="1"/>
      <c r="C754253" s="1"/>
      <c r="D754253" s="1"/>
    </row>
    <row r="754272" spans="1:4" x14ac:dyDescent="0.35">
      <c r="A754272" s="1"/>
      <c r="B754272" s="1"/>
      <c r="C754272" s="1"/>
      <c r="D754272" s="1"/>
    </row>
    <row r="754291" spans="1:4" x14ac:dyDescent="0.35">
      <c r="A754291" s="1"/>
      <c r="B754291" s="1"/>
      <c r="C754291" s="1"/>
      <c r="D754291" s="1"/>
    </row>
    <row r="754310" spans="1:4" x14ac:dyDescent="0.35">
      <c r="A754310" s="1"/>
      <c r="B754310" s="1"/>
      <c r="C754310" s="1"/>
      <c r="D754310" s="1"/>
    </row>
    <row r="754329" spans="1:4" x14ac:dyDescent="0.35">
      <c r="A754329" s="1"/>
      <c r="B754329" s="1"/>
      <c r="C754329" s="1"/>
      <c r="D754329" s="1"/>
    </row>
    <row r="754348" spans="1:4" x14ac:dyDescent="0.35">
      <c r="A754348" s="1"/>
      <c r="B754348" s="1"/>
      <c r="C754348" s="1"/>
      <c r="D754348" s="1"/>
    </row>
    <row r="754367" spans="1:4" x14ac:dyDescent="0.35">
      <c r="A754367" s="1"/>
      <c r="B754367" s="1"/>
      <c r="C754367" s="1"/>
      <c r="D754367" s="1"/>
    </row>
    <row r="754386" spans="1:4" x14ac:dyDescent="0.35">
      <c r="A754386" s="1"/>
      <c r="B754386" s="1"/>
      <c r="C754386" s="1"/>
      <c r="D754386" s="1"/>
    </row>
    <row r="754405" spans="1:4" x14ac:dyDescent="0.35">
      <c r="A754405" s="1"/>
      <c r="B754405" s="1"/>
      <c r="C754405" s="1"/>
      <c r="D754405" s="1"/>
    </row>
    <row r="754424" spans="1:4" x14ac:dyDescent="0.35">
      <c r="A754424" s="1"/>
      <c r="B754424" s="1"/>
      <c r="C754424" s="1"/>
      <c r="D754424" s="1"/>
    </row>
    <row r="754443" spans="1:4" x14ac:dyDescent="0.35">
      <c r="A754443" s="1"/>
      <c r="B754443" s="1"/>
      <c r="C754443" s="1"/>
      <c r="D754443" s="1"/>
    </row>
    <row r="754462" spans="1:4" x14ac:dyDescent="0.35">
      <c r="A754462" s="1"/>
      <c r="B754462" s="1"/>
      <c r="C754462" s="1"/>
      <c r="D754462" s="1"/>
    </row>
    <row r="754481" spans="1:4" x14ac:dyDescent="0.35">
      <c r="A754481" s="1"/>
      <c r="B754481" s="1"/>
      <c r="C754481" s="1"/>
      <c r="D754481" s="1"/>
    </row>
    <row r="754500" spans="1:4" x14ac:dyDescent="0.35">
      <c r="A754500" s="1"/>
      <c r="B754500" s="1"/>
      <c r="C754500" s="1"/>
      <c r="D754500" s="1"/>
    </row>
    <row r="754519" spans="1:4" x14ac:dyDescent="0.35">
      <c r="A754519" s="1"/>
      <c r="B754519" s="1"/>
      <c r="C754519" s="1"/>
      <c r="D754519" s="1"/>
    </row>
    <row r="754538" spans="1:4" x14ac:dyDescent="0.35">
      <c r="A754538" s="1"/>
      <c r="B754538" s="1"/>
      <c r="C754538" s="1"/>
      <c r="D754538" s="1"/>
    </row>
    <row r="754557" spans="1:4" x14ac:dyDescent="0.35">
      <c r="A754557" s="1"/>
      <c r="B754557" s="1"/>
      <c r="C754557" s="1"/>
      <c r="D754557" s="1"/>
    </row>
    <row r="754576" spans="1:4" x14ac:dyDescent="0.35">
      <c r="A754576" s="1"/>
      <c r="B754576" s="1"/>
      <c r="C754576" s="1"/>
      <c r="D754576" s="1"/>
    </row>
    <row r="754595" spans="1:4" x14ac:dyDescent="0.35">
      <c r="A754595" s="1"/>
      <c r="B754595" s="1"/>
      <c r="C754595" s="1"/>
      <c r="D754595" s="1"/>
    </row>
    <row r="754614" spans="1:4" x14ac:dyDescent="0.35">
      <c r="A754614" s="1"/>
      <c r="B754614" s="1"/>
      <c r="C754614" s="1"/>
      <c r="D754614" s="1"/>
    </row>
    <row r="754633" spans="1:4" x14ac:dyDescent="0.35">
      <c r="A754633" s="1"/>
      <c r="B754633" s="1"/>
      <c r="C754633" s="1"/>
      <c r="D754633" s="1"/>
    </row>
    <row r="754652" spans="1:4" x14ac:dyDescent="0.35">
      <c r="A754652" s="1"/>
      <c r="B754652" s="1"/>
      <c r="C754652" s="1"/>
      <c r="D754652" s="1"/>
    </row>
    <row r="754671" spans="1:4" x14ac:dyDescent="0.35">
      <c r="A754671" s="1"/>
      <c r="B754671" s="1"/>
      <c r="C754671" s="1"/>
      <c r="D754671" s="1"/>
    </row>
    <row r="754690" spans="1:4" x14ac:dyDescent="0.35">
      <c r="A754690" s="1"/>
      <c r="B754690" s="1"/>
      <c r="C754690" s="1"/>
      <c r="D754690" s="1"/>
    </row>
    <row r="754709" spans="1:4" x14ac:dyDescent="0.35">
      <c r="A754709" s="1"/>
      <c r="B754709" s="1"/>
      <c r="C754709" s="1"/>
      <c r="D754709" s="1"/>
    </row>
    <row r="754728" spans="1:4" x14ac:dyDescent="0.35">
      <c r="A754728" s="1"/>
      <c r="B754728" s="1"/>
      <c r="C754728" s="1"/>
      <c r="D754728" s="1"/>
    </row>
    <row r="754747" spans="1:4" x14ac:dyDescent="0.35">
      <c r="A754747" s="1"/>
      <c r="B754747" s="1"/>
      <c r="C754747" s="1"/>
      <c r="D754747" s="1"/>
    </row>
    <row r="754766" spans="1:4" x14ac:dyDescent="0.35">
      <c r="A754766" s="1"/>
      <c r="B754766" s="1"/>
      <c r="C754766" s="1"/>
      <c r="D754766" s="1"/>
    </row>
    <row r="754785" spans="1:4" x14ac:dyDescent="0.35">
      <c r="A754785" s="1"/>
      <c r="B754785" s="1"/>
      <c r="C754785" s="1"/>
      <c r="D754785" s="1"/>
    </row>
    <row r="754804" spans="1:4" x14ac:dyDescent="0.35">
      <c r="A754804" s="1"/>
      <c r="B754804" s="1"/>
      <c r="C754804" s="1"/>
      <c r="D754804" s="1"/>
    </row>
    <row r="754823" spans="1:4" x14ac:dyDescent="0.35">
      <c r="A754823" s="1"/>
      <c r="B754823" s="1"/>
      <c r="C754823" s="1"/>
      <c r="D754823" s="1"/>
    </row>
    <row r="754842" spans="1:4" x14ac:dyDescent="0.35">
      <c r="A754842" s="1"/>
      <c r="B754842" s="1"/>
      <c r="C754842" s="1"/>
      <c r="D754842" s="1"/>
    </row>
    <row r="754861" spans="1:4" x14ac:dyDescent="0.35">
      <c r="A754861" s="1"/>
      <c r="B754861" s="1"/>
      <c r="C754861" s="1"/>
      <c r="D754861" s="1"/>
    </row>
    <row r="754880" spans="1:4" x14ac:dyDescent="0.35">
      <c r="A754880" s="1"/>
      <c r="B754880" s="1"/>
      <c r="C754880" s="1"/>
      <c r="D754880" s="1"/>
    </row>
    <row r="754899" spans="1:4" x14ac:dyDescent="0.35">
      <c r="A754899" s="1"/>
      <c r="B754899" s="1"/>
      <c r="C754899" s="1"/>
      <c r="D754899" s="1"/>
    </row>
    <row r="754918" spans="1:4" x14ac:dyDescent="0.35">
      <c r="A754918" s="1"/>
      <c r="B754918" s="1"/>
      <c r="C754918" s="1"/>
      <c r="D754918" s="1"/>
    </row>
    <row r="754937" spans="1:4" x14ac:dyDescent="0.35">
      <c r="A754937" s="1"/>
      <c r="B754937" s="1"/>
      <c r="C754937" s="1"/>
      <c r="D754937" s="1"/>
    </row>
    <row r="754956" spans="1:4" x14ac:dyDescent="0.35">
      <c r="A754956" s="1"/>
      <c r="B754956" s="1"/>
      <c r="C754956" s="1"/>
      <c r="D754956" s="1"/>
    </row>
    <row r="754975" spans="1:4" x14ac:dyDescent="0.35">
      <c r="A754975" s="1"/>
      <c r="B754975" s="1"/>
      <c r="C754975" s="1"/>
      <c r="D754975" s="1"/>
    </row>
    <row r="754994" spans="1:4" x14ac:dyDescent="0.35">
      <c r="A754994" s="1"/>
      <c r="B754994" s="1"/>
      <c r="C754994" s="1"/>
      <c r="D754994" s="1"/>
    </row>
    <row r="755013" spans="1:4" x14ac:dyDescent="0.35">
      <c r="A755013" s="1"/>
      <c r="B755013" s="1"/>
      <c r="C755013" s="1"/>
      <c r="D755013" s="1"/>
    </row>
    <row r="755032" spans="1:4" x14ac:dyDescent="0.35">
      <c r="A755032" s="1"/>
      <c r="B755032" s="1"/>
      <c r="C755032" s="1"/>
      <c r="D755032" s="1"/>
    </row>
    <row r="755051" spans="1:4" x14ac:dyDescent="0.35">
      <c r="A755051" s="1"/>
      <c r="B755051" s="1"/>
      <c r="C755051" s="1"/>
      <c r="D755051" s="1"/>
    </row>
    <row r="755070" spans="1:4" x14ac:dyDescent="0.35">
      <c r="A755070" s="1"/>
      <c r="B755070" s="1"/>
      <c r="C755070" s="1"/>
      <c r="D755070" s="1"/>
    </row>
    <row r="755089" spans="1:4" x14ac:dyDescent="0.35">
      <c r="A755089" s="1"/>
      <c r="B755089" s="1"/>
      <c r="C755089" s="1"/>
      <c r="D755089" s="1"/>
    </row>
    <row r="755108" spans="1:4" x14ac:dyDescent="0.35">
      <c r="A755108" s="1"/>
      <c r="B755108" s="1"/>
      <c r="C755108" s="1"/>
      <c r="D755108" s="1"/>
    </row>
    <row r="755127" spans="1:4" x14ac:dyDescent="0.35">
      <c r="A755127" s="1"/>
      <c r="B755127" s="1"/>
      <c r="C755127" s="1"/>
      <c r="D755127" s="1"/>
    </row>
    <row r="755146" spans="1:4" x14ac:dyDescent="0.35">
      <c r="A755146" s="1"/>
      <c r="B755146" s="1"/>
      <c r="C755146" s="1"/>
      <c r="D755146" s="1"/>
    </row>
    <row r="755165" spans="1:4" x14ac:dyDescent="0.35">
      <c r="A755165" s="1"/>
      <c r="B755165" s="1"/>
      <c r="C755165" s="1"/>
      <c r="D755165" s="1"/>
    </row>
    <row r="755184" spans="1:4" x14ac:dyDescent="0.35">
      <c r="A755184" s="1"/>
      <c r="B755184" s="1"/>
      <c r="C755184" s="1"/>
      <c r="D755184" s="1"/>
    </row>
    <row r="755203" spans="1:4" x14ac:dyDescent="0.35">
      <c r="A755203" s="1"/>
      <c r="B755203" s="1"/>
      <c r="C755203" s="1"/>
      <c r="D755203" s="1"/>
    </row>
    <row r="755222" spans="1:4" x14ac:dyDescent="0.35">
      <c r="A755222" s="1"/>
      <c r="B755222" s="1"/>
      <c r="C755222" s="1"/>
      <c r="D755222" s="1"/>
    </row>
    <row r="755241" spans="1:4" x14ac:dyDescent="0.35">
      <c r="A755241" s="1"/>
      <c r="B755241" s="1"/>
      <c r="C755241" s="1"/>
      <c r="D755241" s="1"/>
    </row>
    <row r="755260" spans="1:4" x14ac:dyDescent="0.35">
      <c r="A755260" s="1"/>
      <c r="B755260" s="1"/>
      <c r="C755260" s="1"/>
      <c r="D755260" s="1"/>
    </row>
    <row r="755279" spans="1:4" x14ac:dyDescent="0.35">
      <c r="A755279" s="1"/>
      <c r="B755279" s="1"/>
      <c r="C755279" s="1"/>
      <c r="D755279" s="1"/>
    </row>
    <row r="755298" spans="1:4" x14ac:dyDescent="0.35">
      <c r="A755298" s="1"/>
      <c r="B755298" s="1"/>
      <c r="C755298" s="1"/>
      <c r="D755298" s="1"/>
    </row>
    <row r="755317" spans="1:4" x14ac:dyDescent="0.35">
      <c r="A755317" s="1"/>
      <c r="B755317" s="1"/>
      <c r="C755317" s="1"/>
      <c r="D755317" s="1"/>
    </row>
    <row r="755336" spans="1:4" x14ac:dyDescent="0.35">
      <c r="A755336" s="1"/>
      <c r="B755336" s="1"/>
      <c r="C755336" s="1"/>
      <c r="D755336" s="1"/>
    </row>
    <row r="755355" spans="1:4" x14ac:dyDescent="0.35">
      <c r="A755355" s="1"/>
      <c r="B755355" s="1"/>
      <c r="C755355" s="1"/>
      <c r="D755355" s="1"/>
    </row>
    <row r="755374" spans="1:4" x14ac:dyDescent="0.35">
      <c r="A755374" s="1"/>
      <c r="B755374" s="1"/>
      <c r="C755374" s="1"/>
      <c r="D755374" s="1"/>
    </row>
    <row r="755393" spans="1:4" x14ac:dyDescent="0.35">
      <c r="A755393" s="1"/>
      <c r="B755393" s="1"/>
      <c r="C755393" s="1"/>
      <c r="D755393" s="1"/>
    </row>
    <row r="755412" spans="1:4" x14ac:dyDescent="0.35">
      <c r="A755412" s="1"/>
      <c r="B755412" s="1"/>
      <c r="C755412" s="1"/>
      <c r="D755412" s="1"/>
    </row>
    <row r="755431" spans="1:4" x14ac:dyDescent="0.35">
      <c r="A755431" s="1"/>
      <c r="B755431" s="1"/>
      <c r="C755431" s="1"/>
      <c r="D755431" s="1"/>
    </row>
    <row r="755450" spans="1:4" x14ac:dyDescent="0.35">
      <c r="A755450" s="1"/>
      <c r="B755450" s="1"/>
      <c r="C755450" s="1"/>
      <c r="D755450" s="1"/>
    </row>
    <row r="755469" spans="1:4" x14ac:dyDescent="0.35">
      <c r="A755469" s="1"/>
      <c r="B755469" s="1"/>
      <c r="C755469" s="1"/>
      <c r="D755469" s="1"/>
    </row>
    <row r="755488" spans="1:4" x14ac:dyDescent="0.35">
      <c r="A755488" s="1"/>
      <c r="B755488" s="1"/>
      <c r="C755488" s="1"/>
      <c r="D755488" s="1"/>
    </row>
    <row r="755507" spans="1:4" x14ac:dyDescent="0.35">
      <c r="A755507" s="1"/>
      <c r="B755507" s="1"/>
      <c r="C755507" s="1"/>
      <c r="D755507" s="1"/>
    </row>
    <row r="755526" spans="1:4" x14ac:dyDescent="0.35">
      <c r="A755526" s="1"/>
      <c r="B755526" s="1"/>
      <c r="C755526" s="1"/>
      <c r="D755526" s="1"/>
    </row>
    <row r="755545" spans="1:4" x14ac:dyDescent="0.35">
      <c r="A755545" s="1"/>
      <c r="B755545" s="1"/>
      <c r="C755545" s="1"/>
      <c r="D755545" s="1"/>
    </row>
    <row r="755564" spans="1:4" x14ac:dyDescent="0.35">
      <c r="A755564" s="1"/>
      <c r="B755564" s="1"/>
      <c r="C755564" s="1"/>
      <c r="D755564" s="1"/>
    </row>
    <row r="755583" spans="1:4" x14ac:dyDescent="0.35">
      <c r="A755583" s="1"/>
      <c r="B755583" s="1"/>
      <c r="C755583" s="1"/>
      <c r="D755583" s="1"/>
    </row>
    <row r="755602" spans="1:4" x14ac:dyDescent="0.35">
      <c r="A755602" s="1"/>
      <c r="B755602" s="1"/>
      <c r="C755602" s="1"/>
      <c r="D755602" s="1"/>
    </row>
    <row r="755621" spans="1:4" x14ac:dyDescent="0.35">
      <c r="A755621" s="1"/>
      <c r="B755621" s="1"/>
      <c r="C755621" s="1"/>
      <c r="D755621" s="1"/>
    </row>
    <row r="755640" spans="1:4" x14ac:dyDescent="0.35">
      <c r="A755640" s="1"/>
      <c r="B755640" s="1"/>
      <c r="C755640" s="1"/>
      <c r="D755640" s="1"/>
    </row>
    <row r="755659" spans="1:4" x14ac:dyDescent="0.35">
      <c r="A755659" s="1"/>
      <c r="B755659" s="1"/>
      <c r="C755659" s="1"/>
      <c r="D755659" s="1"/>
    </row>
    <row r="755678" spans="1:4" x14ac:dyDescent="0.35">
      <c r="A755678" s="1"/>
      <c r="B755678" s="1"/>
      <c r="C755678" s="1"/>
      <c r="D755678" s="1"/>
    </row>
    <row r="755697" spans="1:4" x14ac:dyDescent="0.35">
      <c r="A755697" s="1"/>
      <c r="B755697" s="1"/>
      <c r="C755697" s="1"/>
      <c r="D755697" s="1"/>
    </row>
    <row r="755716" spans="1:4" x14ac:dyDescent="0.35">
      <c r="A755716" s="1"/>
      <c r="B755716" s="1"/>
      <c r="C755716" s="1"/>
      <c r="D755716" s="1"/>
    </row>
    <row r="755735" spans="1:4" x14ac:dyDescent="0.35">
      <c r="A755735" s="1"/>
      <c r="B755735" s="1"/>
      <c r="C755735" s="1"/>
      <c r="D755735" s="1"/>
    </row>
    <row r="755754" spans="1:4" x14ac:dyDescent="0.35">
      <c r="A755754" s="1"/>
      <c r="B755754" s="1"/>
      <c r="C755754" s="1"/>
      <c r="D755754" s="1"/>
    </row>
    <row r="755773" spans="1:4" x14ac:dyDescent="0.35">
      <c r="A755773" s="1"/>
      <c r="B755773" s="1"/>
      <c r="C755773" s="1"/>
      <c r="D755773" s="1"/>
    </row>
    <row r="755792" spans="1:4" x14ac:dyDescent="0.35">
      <c r="A755792" s="1"/>
      <c r="B755792" s="1"/>
      <c r="C755792" s="1"/>
      <c r="D755792" s="1"/>
    </row>
    <row r="755811" spans="1:4" x14ac:dyDescent="0.35">
      <c r="A755811" s="1"/>
      <c r="B755811" s="1"/>
      <c r="C755811" s="1"/>
      <c r="D755811" s="1"/>
    </row>
    <row r="755830" spans="1:4" x14ac:dyDescent="0.35">
      <c r="A755830" s="1"/>
      <c r="B755830" s="1"/>
      <c r="C755830" s="1"/>
      <c r="D755830" s="1"/>
    </row>
    <row r="755849" spans="1:4" x14ac:dyDescent="0.35">
      <c r="A755849" s="1"/>
      <c r="B755849" s="1"/>
      <c r="C755849" s="1"/>
      <c r="D755849" s="1"/>
    </row>
    <row r="755868" spans="1:4" x14ac:dyDescent="0.35">
      <c r="A755868" s="1"/>
      <c r="B755868" s="1"/>
      <c r="C755868" s="1"/>
      <c r="D755868" s="1"/>
    </row>
    <row r="755887" spans="1:4" x14ac:dyDescent="0.35">
      <c r="A755887" s="1"/>
      <c r="B755887" s="1"/>
      <c r="C755887" s="1"/>
      <c r="D755887" s="1"/>
    </row>
    <row r="755906" spans="1:4" x14ac:dyDescent="0.35">
      <c r="A755906" s="1"/>
      <c r="B755906" s="1"/>
      <c r="C755906" s="1"/>
      <c r="D755906" s="1"/>
    </row>
    <row r="755925" spans="1:4" x14ac:dyDescent="0.35">
      <c r="A755925" s="1"/>
      <c r="B755925" s="1"/>
      <c r="C755925" s="1"/>
      <c r="D755925" s="1"/>
    </row>
    <row r="755944" spans="1:4" x14ac:dyDescent="0.35">
      <c r="A755944" s="1"/>
      <c r="B755944" s="1"/>
      <c r="C755944" s="1"/>
      <c r="D755944" s="1"/>
    </row>
    <row r="755963" spans="1:4" x14ac:dyDescent="0.35">
      <c r="A755963" s="1"/>
      <c r="B755963" s="1"/>
      <c r="C755963" s="1"/>
      <c r="D755963" s="1"/>
    </row>
    <row r="755982" spans="1:4" x14ac:dyDescent="0.35">
      <c r="A755982" s="1"/>
      <c r="B755982" s="1"/>
      <c r="C755982" s="1"/>
      <c r="D755982" s="1"/>
    </row>
    <row r="756001" spans="1:4" x14ac:dyDescent="0.35">
      <c r="A756001" s="1"/>
      <c r="B756001" s="1"/>
      <c r="C756001" s="1"/>
      <c r="D756001" s="1"/>
    </row>
    <row r="756020" spans="1:4" x14ac:dyDescent="0.35">
      <c r="A756020" s="1"/>
      <c r="B756020" s="1"/>
      <c r="C756020" s="1"/>
      <c r="D756020" s="1"/>
    </row>
    <row r="756039" spans="1:4" x14ac:dyDescent="0.35">
      <c r="A756039" s="1"/>
      <c r="B756039" s="1"/>
      <c r="C756039" s="1"/>
      <c r="D756039" s="1"/>
    </row>
    <row r="756058" spans="1:4" x14ac:dyDescent="0.35">
      <c r="A756058" s="1"/>
      <c r="B756058" s="1"/>
      <c r="C756058" s="1"/>
      <c r="D756058" s="1"/>
    </row>
    <row r="756077" spans="1:4" x14ac:dyDescent="0.35">
      <c r="A756077" s="1"/>
      <c r="B756077" s="1"/>
      <c r="C756077" s="1"/>
      <c r="D756077" s="1"/>
    </row>
    <row r="756096" spans="1:4" x14ac:dyDescent="0.35">
      <c r="A756096" s="1"/>
      <c r="B756096" s="1"/>
      <c r="C756096" s="1"/>
      <c r="D756096" s="1"/>
    </row>
    <row r="756115" spans="1:4" x14ac:dyDescent="0.35">
      <c r="A756115" s="1"/>
      <c r="B756115" s="1"/>
      <c r="C756115" s="1"/>
      <c r="D756115" s="1"/>
    </row>
    <row r="756134" spans="1:4" x14ac:dyDescent="0.35">
      <c r="A756134" s="1"/>
      <c r="B756134" s="1"/>
      <c r="C756134" s="1"/>
      <c r="D756134" s="1"/>
    </row>
    <row r="756153" spans="1:4" x14ac:dyDescent="0.35">
      <c r="A756153" s="1"/>
      <c r="B756153" s="1"/>
      <c r="C756153" s="1"/>
      <c r="D756153" s="1"/>
    </row>
    <row r="756172" spans="1:4" x14ac:dyDescent="0.35">
      <c r="A756172" s="1"/>
      <c r="B756172" s="1"/>
      <c r="C756172" s="1"/>
      <c r="D756172" s="1"/>
    </row>
    <row r="756191" spans="1:4" x14ac:dyDescent="0.35">
      <c r="A756191" s="1"/>
      <c r="B756191" s="1"/>
      <c r="C756191" s="1"/>
      <c r="D756191" s="1"/>
    </row>
    <row r="756210" spans="1:4" x14ac:dyDescent="0.35">
      <c r="A756210" s="1"/>
      <c r="B756210" s="1"/>
      <c r="C756210" s="1"/>
      <c r="D756210" s="1"/>
    </row>
    <row r="756229" spans="1:4" x14ac:dyDescent="0.35">
      <c r="A756229" s="1"/>
      <c r="B756229" s="1"/>
      <c r="C756229" s="1"/>
      <c r="D756229" s="1"/>
    </row>
    <row r="756248" spans="1:4" x14ac:dyDescent="0.35">
      <c r="A756248" s="1"/>
      <c r="B756248" s="1"/>
      <c r="C756248" s="1"/>
      <c r="D756248" s="1"/>
    </row>
    <row r="756267" spans="1:4" x14ac:dyDescent="0.35">
      <c r="A756267" s="1"/>
      <c r="B756267" s="1"/>
      <c r="C756267" s="1"/>
      <c r="D756267" s="1"/>
    </row>
    <row r="756286" spans="1:4" x14ac:dyDescent="0.35">
      <c r="A756286" s="1"/>
      <c r="B756286" s="1"/>
      <c r="C756286" s="1"/>
      <c r="D756286" s="1"/>
    </row>
    <row r="756305" spans="1:4" x14ac:dyDescent="0.35">
      <c r="A756305" s="1"/>
      <c r="B756305" s="1"/>
      <c r="C756305" s="1"/>
      <c r="D756305" s="1"/>
    </row>
    <row r="756324" spans="1:4" x14ac:dyDescent="0.35">
      <c r="A756324" s="1"/>
      <c r="B756324" s="1"/>
      <c r="C756324" s="1"/>
      <c r="D756324" s="1"/>
    </row>
    <row r="756343" spans="1:4" x14ac:dyDescent="0.35">
      <c r="A756343" s="1"/>
      <c r="B756343" s="1"/>
      <c r="C756343" s="1"/>
      <c r="D756343" s="1"/>
    </row>
    <row r="756362" spans="1:4" x14ac:dyDescent="0.35">
      <c r="A756362" s="1"/>
      <c r="B756362" s="1"/>
      <c r="C756362" s="1"/>
      <c r="D756362" s="1"/>
    </row>
    <row r="756381" spans="1:4" x14ac:dyDescent="0.35">
      <c r="A756381" s="1"/>
      <c r="B756381" s="1"/>
      <c r="C756381" s="1"/>
      <c r="D756381" s="1"/>
    </row>
    <row r="756400" spans="1:4" x14ac:dyDescent="0.35">
      <c r="A756400" s="1"/>
      <c r="B756400" s="1"/>
      <c r="C756400" s="1"/>
      <c r="D756400" s="1"/>
    </row>
    <row r="756419" spans="1:4" x14ac:dyDescent="0.35">
      <c r="A756419" s="1"/>
      <c r="B756419" s="1"/>
      <c r="C756419" s="1"/>
      <c r="D756419" s="1"/>
    </row>
    <row r="756438" spans="1:4" x14ac:dyDescent="0.35">
      <c r="A756438" s="1"/>
      <c r="B756438" s="1"/>
      <c r="C756438" s="1"/>
      <c r="D756438" s="1"/>
    </row>
    <row r="756457" spans="1:4" x14ac:dyDescent="0.35">
      <c r="A756457" s="1"/>
      <c r="B756457" s="1"/>
      <c r="C756457" s="1"/>
      <c r="D756457" s="1"/>
    </row>
    <row r="756476" spans="1:4" x14ac:dyDescent="0.35">
      <c r="A756476" s="1"/>
      <c r="B756476" s="1"/>
      <c r="C756476" s="1"/>
      <c r="D756476" s="1"/>
    </row>
    <row r="756495" spans="1:4" x14ac:dyDescent="0.35">
      <c r="A756495" s="1"/>
      <c r="B756495" s="1"/>
      <c r="C756495" s="1"/>
      <c r="D756495" s="1"/>
    </row>
    <row r="756514" spans="1:4" x14ac:dyDescent="0.35">
      <c r="A756514" s="1"/>
      <c r="B756514" s="1"/>
      <c r="C756514" s="1"/>
      <c r="D756514" s="1"/>
    </row>
    <row r="756533" spans="1:4" x14ac:dyDescent="0.35">
      <c r="A756533" s="1"/>
      <c r="B756533" s="1"/>
      <c r="C756533" s="1"/>
      <c r="D756533" s="1"/>
    </row>
    <row r="756552" spans="1:4" x14ac:dyDescent="0.35">
      <c r="A756552" s="1"/>
      <c r="B756552" s="1"/>
      <c r="C756552" s="1"/>
      <c r="D756552" s="1"/>
    </row>
    <row r="756571" spans="1:4" x14ac:dyDescent="0.35">
      <c r="A756571" s="1"/>
      <c r="B756571" s="1"/>
      <c r="C756571" s="1"/>
      <c r="D756571" s="1"/>
    </row>
    <row r="756590" spans="1:4" x14ac:dyDescent="0.35">
      <c r="A756590" s="1"/>
      <c r="B756590" s="1"/>
      <c r="C756590" s="1"/>
      <c r="D756590" s="1"/>
    </row>
    <row r="756609" spans="1:4" x14ac:dyDescent="0.35">
      <c r="A756609" s="1"/>
      <c r="B756609" s="1"/>
      <c r="C756609" s="1"/>
      <c r="D756609" s="1"/>
    </row>
    <row r="756628" spans="1:4" x14ac:dyDescent="0.35">
      <c r="A756628" s="1"/>
      <c r="B756628" s="1"/>
      <c r="C756628" s="1"/>
      <c r="D756628" s="1"/>
    </row>
    <row r="756647" spans="1:4" x14ac:dyDescent="0.35">
      <c r="A756647" s="1"/>
      <c r="B756647" s="1"/>
      <c r="C756647" s="1"/>
      <c r="D756647" s="1"/>
    </row>
    <row r="756666" spans="1:4" x14ac:dyDescent="0.35">
      <c r="A756666" s="1"/>
      <c r="B756666" s="1"/>
      <c r="C756666" s="1"/>
      <c r="D756666" s="1"/>
    </row>
    <row r="756685" spans="1:4" x14ac:dyDescent="0.35">
      <c r="A756685" s="1"/>
      <c r="B756685" s="1"/>
      <c r="C756685" s="1"/>
      <c r="D756685" s="1"/>
    </row>
    <row r="756704" spans="1:4" x14ac:dyDescent="0.35">
      <c r="A756704" s="1"/>
      <c r="B756704" s="1"/>
      <c r="C756704" s="1"/>
      <c r="D756704" s="1"/>
    </row>
    <row r="756723" spans="1:4" x14ac:dyDescent="0.35">
      <c r="A756723" s="1"/>
      <c r="B756723" s="1"/>
      <c r="C756723" s="1"/>
      <c r="D756723" s="1"/>
    </row>
    <row r="756742" spans="1:4" x14ac:dyDescent="0.35">
      <c r="A756742" s="1"/>
      <c r="B756742" s="1"/>
      <c r="C756742" s="1"/>
      <c r="D756742" s="1"/>
    </row>
    <row r="756761" spans="1:4" x14ac:dyDescent="0.35">
      <c r="A756761" s="1"/>
      <c r="B756761" s="1"/>
      <c r="C756761" s="1"/>
      <c r="D756761" s="1"/>
    </row>
    <row r="756780" spans="1:4" x14ac:dyDescent="0.35">
      <c r="A756780" s="1"/>
      <c r="B756780" s="1"/>
      <c r="C756780" s="1"/>
      <c r="D756780" s="1"/>
    </row>
    <row r="756799" spans="1:4" x14ac:dyDescent="0.35">
      <c r="A756799" s="1"/>
      <c r="B756799" s="1"/>
      <c r="C756799" s="1"/>
      <c r="D756799" s="1"/>
    </row>
    <row r="756818" spans="1:4" x14ac:dyDescent="0.35">
      <c r="A756818" s="1"/>
      <c r="B756818" s="1"/>
      <c r="C756818" s="1"/>
      <c r="D756818" s="1"/>
    </row>
    <row r="756837" spans="1:4" x14ac:dyDescent="0.35">
      <c r="A756837" s="1"/>
      <c r="B756837" s="1"/>
      <c r="C756837" s="1"/>
      <c r="D756837" s="1"/>
    </row>
    <row r="756856" spans="1:4" x14ac:dyDescent="0.35">
      <c r="A756856" s="1"/>
      <c r="B756856" s="1"/>
      <c r="C756856" s="1"/>
      <c r="D756856" s="1"/>
    </row>
    <row r="756875" spans="1:4" x14ac:dyDescent="0.35">
      <c r="A756875" s="1"/>
      <c r="B756875" s="1"/>
      <c r="C756875" s="1"/>
      <c r="D756875" s="1"/>
    </row>
    <row r="756894" spans="1:4" x14ac:dyDescent="0.35">
      <c r="A756894" s="1"/>
      <c r="B756894" s="1"/>
      <c r="C756894" s="1"/>
      <c r="D756894" s="1"/>
    </row>
    <row r="756913" spans="1:4" x14ac:dyDescent="0.35">
      <c r="A756913" s="1"/>
      <c r="B756913" s="1"/>
      <c r="C756913" s="1"/>
      <c r="D756913" s="1"/>
    </row>
    <row r="756932" spans="1:4" x14ac:dyDescent="0.35">
      <c r="A756932" s="1"/>
      <c r="B756932" s="1"/>
      <c r="C756932" s="1"/>
      <c r="D756932" s="1"/>
    </row>
    <row r="756951" spans="1:4" x14ac:dyDescent="0.35">
      <c r="A756951" s="1"/>
      <c r="B756951" s="1"/>
      <c r="C756951" s="1"/>
      <c r="D756951" s="1"/>
    </row>
    <row r="756970" spans="1:4" x14ac:dyDescent="0.35">
      <c r="A756970" s="1"/>
      <c r="B756970" s="1"/>
      <c r="C756970" s="1"/>
      <c r="D756970" s="1"/>
    </row>
    <row r="756989" spans="1:4" x14ac:dyDescent="0.35">
      <c r="A756989" s="1"/>
      <c r="B756989" s="1"/>
      <c r="C756989" s="1"/>
      <c r="D756989" s="1"/>
    </row>
    <row r="757008" spans="1:4" x14ac:dyDescent="0.35">
      <c r="A757008" s="1"/>
      <c r="B757008" s="1"/>
      <c r="C757008" s="1"/>
      <c r="D757008" s="1"/>
    </row>
    <row r="757027" spans="1:4" x14ac:dyDescent="0.35">
      <c r="A757027" s="1"/>
      <c r="B757027" s="1"/>
      <c r="C757027" s="1"/>
      <c r="D757027" s="1"/>
    </row>
    <row r="757046" spans="1:4" x14ac:dyDescent="0.35">
      <c r="A757046" s="1"/>
      <c r="B757046" s="1"/>
      <c r="C757046" s="1"/>
      <c r="D757046" s="1"/>
    </row>
    <row r="757065" spans="1:4" x14ac:dyDescent="0.35">
      <c r="A757065" s="1"/>
      <c r="B757065" s="1"/>
      <c r="C757065" s="1"/>
      <c r="D757065" s="1"/>
    </row>
    <row r="757084" spans="1:4" x14ac:dyDescent="0.35">
      <c r="A757084" s="1"/>
      <c r="B757084" s="1"/>
      <c r="C757084" s="1"/>
      <c r="D757084" s="1"/>
    </row>
    <row r="757103" spans="1:4" x14ac:dyDescent="0.35">
      <c r="A757103" s="1"/>
      <c r="B757103" s="1"/>
      <c r="C757103" s="1"/>
      <c r="D757103" s="1"/>
    </row>
    <row r="757122" spans="1:4" x14ac:dyDescent="0.35">
      <c r="A757122" s="1"/>
      <c r="B757122" s="1"/>
      <c r="C757122" s="1"/>
      <c r="D757122" s="1"/>
    </row>
    <row r="757141" spans="1:4" x14ac:dyDescent="0.35">
      <c r="A757141" s="1"/>
      <c r="B757141" s="1"/>
      <c r="C757141" s="1"/>
      <c r="D757141" s="1"/>
    </row>
    <row r="757160" spans="1:4" x14ac:dyDescent="0.35">
      <c r="A757160" s="1"/>
      <c r="B757160" s="1"/>
      <c r="C757160" s="1"/>
      <c r="D757160" s="1"/>
    </row>
    <row r="757179" spans="1:4" x14ac:dyDescent="0.35">
      <c r="A757179" s="1"/>
      <c r="B757179" s="1"/>
      <c r="C757179" s="1"/>
      <c r="D757179" s="1"/>
    </row>
    <row r="757198" spans="1:4" x14ac:dyDescent="0.35">
      <c r="A757198" s="1"/>
      <c r="B757198" s="1"/>
      <c r="C757198" s="1"/>
      <c r="D757198" s="1"/>
    </row>
    <row r="757217" spans="1:4" x14ac:dyDescent="0.35">
      <c r="A757217" s="1"/>
      <c r="B757217" s="1"/>
      <c r="C757217" s="1"/>
      <c r="D757217" s="1"/>
    </row>
    <row r="757236" spans="1:4" x14ac:dyDescent="0.35">
      <c r="A757236" s="1"/>
      <c r="B757236" s="1"/>
      <c r="C757236" s="1"/>
      <c r="D757236" s="1"/>
    </row>
    <row r="757255" spans="1:4" x14ac:dyDescent="0.35">
      <c r="A757255" s="1"/>
      <c r="B757255" s="1"/>
      <c r="C757255" s="1"/>
      <c r="D757255" s="1"/>
    </row>
    <row r="757274" spans="1:4" x14ac:dyDescent="0.35">
      <c r="A757274" s="1"/>
      <c r="B757274" s="1"/>
      <c r="C757274" s="1"/>
      <c r="D757274" s="1"/>
    </row>
    <row r="757293" spans="1:4" x14ac:dyDescent="0.35">
      <c r="A757293" s="1"/>
      <c r="B757293" s="1"/>
      <c r="C757293" s="1"/>
      <c r="D757293" s="1"/>
    </row>
    <row r="757312" spans="1:4" x14ac:dyDescent="0.35">
      <c r="A757312" s="1"/>
      <c r="B757312" s="1"/>
      <c r="C757312" s="1"/>
      <c r="D757312" s="1"/>
    </row>
    <row r="757331" spans="1:4" x14ac:dyDescent="0.35">
      <c r="A757331" s="1"/>
      <c r="B757331" s="1"/>
      <c r="C757331" s="1"/>
      <c r="D757331" s="1"/>
    </row>
    <row r="757350" spans="1:4" x14ac:dyDescent="0.35">
      <c r="A757350" s="1"/>
      <c r="B757350" s="1"/>
      <c r="C757350" s="1"/>
      <c r="D757350" s="1"/>
    </row>
    <row r="757369" spans="1:4" x14ac:dyDescent="0.35">
      <c r="A757369" s="1"/>
      <c r="B757369" s="1"/>
      <c r="C757369" s="1"/>
      <c r="D757369" s="1"/>
    </row>
    <row r="757388" spans="1:4" x14ac:dyDescent="0.35">
      <c r="A757388" s="1"/>
      <c r="B757388" s="1"/>
      <c r="C757388" s="1"/>
      <c r="D757388" s="1"/>
    </row>
    <row r="757407" spans="1:4" x14ac:dyDescent="0.35">
      <c r="A757407" s="1"/>
      <c r="B757407" s="1"/>
      <c r="C757407" s="1"/>
      <c r="D757407" s="1"/>
    </row>
    <row r="757426" spans="1:4" x14ac:dyDescent="0.35">
      <c r="A757426" s="1"/>
      <c r="B757426" s="1"/>
      <c r="C757426" s="1"/>
      <c r="D757426" s="1"/>
    </row>
    <row r="757445" spans="1:4" x14ac:dyDescent="0.35">
      <c r="A757445" s="1"/>
      <c r="B757445" s="1"/>
      <c r="C757445" s="1"/>
      <c r="D757445" s="1"/>
    </row>
    <row r="757464" spans="1:4" x14ac:dyDescent="0.35">
      <c r="A757464" s="1"/>
      <c r="B757464" s="1"/>
      <c r="C757464" s="1"/>
      <c r="D757464" s="1"/>
    </row>
    <row r="757483" spans="1:4" x14ac:dyDescent="0.35">
      <c r="A757483" s="1"/>
      <c r="B757483" s="1"/>
      <c r="C757483" s="1"/>
      <c r="D757483" s="1"/>
    </row>
    <row r="757502" spans="1:4" x14ac:dyDescent="0.35">
      <c r="A757502" s="1"/>
      <c r="B757502" s="1"/>
      <c r="C757502" s="1"/>
      <c r="D757502" s="1"/>
    </row>
    <row r="757521" spans="1:4" x14ac:dyDescent="0.35">
      <c r="A757521" s="1"/>
      <c r="B757521" s="1"/>
      <c r="C757521" s="1"/>
      <c r="D757521" s="1"/>
    </row>
    <row r="757540" spans="1:4" x14ac:dyDescent="0.35">
      <c r="A757540" s="1"/>
      <c r="B757540" s="1"/>
      <c r="C757540" s="1"/>
      <c r="D757540" s="1"/>
    </row>
    <row r="757559" spans="1:4" x14ac:dyDescent="0.35">
      <c r="A757559" s="1"/>
      <c r="B757559" s="1"/>
      <c r="C757559" s="1"/>
      <c r="D757559" s="1"/>
    </row>
    <row r="757578" spans="1:4" x14ac:dyDescent="0.35">
      <c r="A757578" s="1"/>
      <c r="B757578" s="1"/>
      <c r="C757578" s="1"/>
      <c r="D757578" s="1"/>
    </row>
    <row r="757597" spans="1:4" x14ac:dyDescent="0.35">
      <c r="A757597" s="1"/>
      <c r="B757597" s="1"/>
      <c r="C757597" s="1"/>
      <c r="D757597" s="1"/>
    </row>
    <row r="757616" spans="1:4" x14ac:dyDescent="0.35">
      <c r="A757616" s="1"/>
      <c r="B757616" s="1"/>
      <c r="C757616" s="1"/>
      <c r="D757616" s="1"/>
    </row>
    <row r="757635" spans="1:4" x14ac:dyDescent="0.35">
      <c r="A757635" s="1"/>
      <c r="B757635" s="1"/>
      <c r="C757635" s="1"/>
      <c r="D757635" s="1"/>
    </row>
    <row r="757654" spans="1:4" x14ac:dyDescent="0.35">
      <c r="A757654" s="1"/>
      <c r="B757654" s="1"/>
      <c r="C757654" s="1"/>
      <c r="D757654" s="1"/>
    </row>
    <row r="757673" spans="1:4" x14ac:dyDescent="0.35">
      <c r="A757673" s="1"/>
      <c r="B757673" s="1"/>
      <c r="C757673" s="1"/>
      <c r="D757673" s="1"/>
    </row>
    <row r="757692" spans="1:4" x14ac:dyDescent="0.35">
      <c r="A757692" s="1"/>
      <c r="B757692" s="1"/>
      <c r="C757692" s="1"/>
      <c r="D757692" s="1"/>
    </row>
    <row r="757711" spans="1:4" x14ac:dyDescent="0.35">
      <c r="A757711" s="1"/>
      <c r="B757711" s="1"/>
      <c r="C757711" s="1"/>
      <c r="D757711" s="1"/>
    </row>
    <row r="757730" spans="1:4" x14ac:dyDescent="0.35">
      <c r="A757730" s="1"/>
      <c r="B757730" s="1"/>
      <c r="C757730" s="1"/>
      <c r="D757730" s="1"/>
    </row>
    <row r="757749" spans="1:4" x14ac:dyDescent="0.35">
      <c r="A757749" s="1"/>
      <c r="B757749" s="1"/>
      <c r="C757749" s="1"/>
      <c r="D757749" s="1"/>
    </row>
    <row r="757768" spans="1:4" x14ac:dyDescent="0.35">
      <c r="A757768" s="1"/>
      <c r="B757768" s="1"/>
      <c r="C757768" s="1"/>
      <c r="D757768" s="1"/>
    </row>
    <row r="757787" spans="1:4" x14ac:dyDescent="0.35">
      <c r="A757787" s="1"/>
      <c r="B757787" s="1"/>
      <c r="C757787" s="1"/>
      <c r="D757787" s="1"/>
    </row>
    <row r="757806" spans="1:4" x14ac:dyDescent="0.35">
      <c r="A757806" s="1"/>
      <c r="B757806" s="1"/>
      <c r="C757806" s="1"/>
      <c r="D757806" s="1"/>
    </row>
    <row r="757825" spans="1:4" x14ac:dyDescent="0.35">
      <c r="A757825" s="1"/>
      <c r="B757825" s="1"/>
      <c r="C757825" s="1"/>
      <c r="D757825" s="1"/>
    </row>
    <row r="757844" spans="1:4" x14ac:dyDescent="0.35">
      <c r="A757844" s="1"/>
      <c r="B757844" s="1"/>
      <c r="C757844" s="1"/>
      <c r="D757844" s="1"/>
    </row>
    <row r="757863" spans="1:4" x14ac:dyDescent="0.35">
      <c r="A757863" s="1"/>
      <c r="B757863" s="1"/>
      <c r="C757863" s="1"/>
      <c r="D757863" s="1"/>
    </row>
    <row r="757882" spans="1:4" x14ac:dyDescent="0.35">
      <c r="A757882" s="1"/>
      <c r="B757882" s="1"/>
      <c r="C757882" s="1"/>
      <c r="D757882" s="1"/>
    </row>
    <row r="757901" spans="1:4" x14ac:dyDescent="0.35">
      <c r="A757901" s="1"/>
      <c r="B757901" s="1"/>
      <c r="C757901" s="1"/>
      <c r="D757901" s="1"/>
    </row>
    <row r="757920" spans="1:4" x14ac:dyDescent="0.35">
      <c r="A757920" s="1"/>
      <c r="B757920" s="1"/>
      <c r="C757920" s="1"/>
      <c r="D757920" s="1"/>
    </row>
    <row r="757939" spans="1:4" x14ac:dyDescent="0.35">
      <c r="A757939" s="1"/>
      <c r="B757939" s="1"/>
      <c r="C757939" s="1"/>
      <c r="D757939" s="1"/>
    </row>
    <row r="757958" spans="1:4" x14ac:dyDescent="0.35">
      <c r="A757958" s="1"/>
      <c r="B757958" s="1"/>
      <c r="C757958" s="1"/>
      <c r="D757958" s="1"/>
    </row>
    <row r="757977" spans="1:4" x14ac:dyDescent="0.35">
      <c r="A757977" s="1"/>
      <c r="B757977" s="1"/>
      <c r="C757977" s="1"/>
      <c r="D757977" s="1"/>
    </row>
    <row r="757996" spans="1:4" x14ac:dyDescent="0.35">
      <c r="A757996" s="1"/>
      <c r="B757996" s="1"/>
      <c r="C757996" s="1"/>
      <c r="D757996" s="1"/>
    </row>
    <row r="758015" spans="1:4" x14ac:dyDescent="0.35">
      <c r="A758015" s="1"/>
      <c r="B758015" s="1"/>
      <c r="C758015" s="1"/>
      <c r="D758015" s="1"/>
    </row>
    <row r="758034" spans="1:4" x14ac:dyDescent="0.35">
      <c r="A758034" s="1"/>
      <c r="B758034" s="1"/>
      <c r="C758034" s="1"/>
      <c r="D758034" s="1"/>
    </row>
    <row r="758053" spans="1:4" x14ac:dyDescent="0.35">
      <c r="A758053" s="1"/>
      <c r="B758053" s="1"/>
      <c r="C758053" s="1"/>
      <c r="D758053" s="1"/>
    </row>
    <row r="758072" spans="1:4" x14ac:dyDescent="0.35">
      <c r="A758072" s="1"/>
      <c r="B758072" s="1"/>
      <c r="C758072" s="1"/>
      <c r="D758072" s="1"/>
    </row>
    <row r="758091" spans="1:4" x14ac:dyDescent="0.35">
      <c r="A758091" s="1"/>
      <c r="B758091" s="1"/>
      <c r="C758091" s="1"/>
      <c r="D758091" s="1"/>
    </row>
    <row r="758110" spans="1:4" x14ac:dyDescent="0.35">
      <c r="A758110" s="1"/>
      <c r="B758110" s="1"/>
      <c r="C758110" s="1"/>
      <c r="D758110" s="1"/>
    </row>
    <row r="758129" spans="1:4" x14ac:dyDescent="0.35">
      <c r="A758129" s="1"/>
      <c r="B758129" s="1"/>
      <c r="C758129" s="1"/>
      <c r="D758129" s="1"/>
    </row>
    <row r="758148" spans="1:4" x14ac:dyDescent="0.35">
      <c r="A758148" s="1"/>
      <c r="B758148" s="1"/>
      <c r="C758148" s="1"/>
      <c r="D758148" s="1"/>
    </row>
    <row r="758167" spans="1:4" x14ac:dyDescent="0.35">
      <c r="A758167" s="1"/>
      <c r="B758167" s="1"/>
      <c r="C758167" s="1"/>
      <c r="D758167" s="1"/>
    </row>
    <row r="758186" spans="1:4" x14ac:dyDescent="0.35">
      <c r="A758186" s="1"/>
      <c r="B758186" s="1"/>
      <c r="C758186" s="1"/>
      <c r="D758186" s="1"/>
    </row>
    <row r="758205" spans="1:4" x14ac:dyDescent="0.35">
      <c r="A758205" s="1"/>
      <c r="B758205" s="1"/>
      <c r="C758205" s="1"/>
      <c r="D758205" s="1"/>
    </row>
    <row r="758224" spans="1:4" x14ac:dyDescent="0.35">
      <c r="A758224" s="1"/>
      <c r="B758224" s="1"/>
      <c r="C758224" s="1"/>
      <c r="D758224" s="1"/>
    </row>
    <row r="758243" spans="1:4" x14ac:dyDescent="0.35">
      <c r="A758243" s="1"/>
      <c r="B758243" s="1"/>
      <c r="C758243" s="1"/>
      <c r="D758243" s="1"/>
    </row>
    <row r="758262" spans="1:4" x14ac:dyDescent="0.35">
      <c r="A758262" s="1"/>
      <c r="B758262" s="1"/>
      <c r="C758262" s="1"/>
      <c r="D758262" s="1"/>
    </row>
    <row r="758281" spans="1:4" x14ac:dyDescent="0.35">
      <c r="A758281" s="1"/>
      <c r="B758281" s="1"/>
      <c r="C758281" s="1"/>
      <c r="D758281" s="1"/>
    </row>
    <row r="758300" spans="1:4" x14ac:dyDescent="0.35">
      <c r="A758300" s="1"/>
      <c r="B758300" s="1"/>
      <c r="C758300" s="1"/>
      <c r="D758300" s="1"/>
    </row>
    <row r="758319" spans="1:4" x14ac:dyDescent="0.35">
      <c r="A758319" s="1"/>
      <c r="B758319" s="1"/>
      <c r="C758319" s="1"/>
      <c r="D758319" s="1"/>
    </row>
    <row r="758338" spans="1:4" x14ac:dyDescent="0.35">
      <c r="A758338" s="1"/>
      <c r="B758338" s="1"/>
      <c r="C758338" s="1"/>
      <c r="D758338" s="1"/>
    </row>
    <row r="758357" spans="1:4" x14ac:dyDescent="0.35">
      <c r="A758357" s="1"/>
      <c r="B758357" s="1"/>
      <c r="C758357" s="1"/>
      <c r="D758357" s="1"/>
    </row>
    <row r="758376" spans="1:4" x14ac:dyDescent="0.35">
      <c r="A758376" s="1"/>
      <c r="B758376" s="1"/>
      <c r="C758376" s="1"/>
      <c r="D758376" s="1"/>
    </row>
    <row r="758395" spans="1:4" x14ac:dyDescent="0.35">
      <c r="A758395" s="1"/>
      <c r="B758395" s="1"/>
      <c r="C758395" s="1"/>
      <c r="D758395" s="1"/>
    </row>
    <row r="758414" spans="1:4" x14ac:dyDescent="0.35">
      <c r="A758414" s="1"/>
      <c r="B758414" s="1"/>
      <c r="C758414" s="1"/>
      <c r="D758414" s="1"/>
    </row>
    <row r="758433" spans="1:4" x14ac:dyDescent="0.35">
      <c r="A758433" s="1"/>
      <c r="B758433" s="1"/>
      <c r="C758433" s="1"/>
      <c r="D758433" s="1"/>
    </row>
    <row r="758452" spans="1:4" x14ac:dyDescent="0.35">
      <c r="A758452" s="1"/>
      <c r="B758452" s="1"/>
      <c r="C758452" s="1"/>
      <c r="D758452" s="1"/>
    </row>
    <row r="758471" spans="1:4" x14ac:dyDescent="0.35">
      <c r="A758471" s="1"/>
      <c r="B758471" s="1"/>
      <c r="C758471" s="1"/>
      <c r="D758471" s="1"/>
    </row>
    <row r="758490" spans="1:4" x14ac:dyDescent="0.35">
      <c r="A758490" s="1"/>
      <c r="B758490" s="1"/>
      <c r="C758490" s="1"/>
      <c r="D758490" s="1"/>
    </row>
    <row r="758509" spans="1:4" x14ac:dyDescent="0.35">
      <c r="A758509" s="1"/>
      <c r="B758509" s="1"/>
      <c r="C758509" s="1"/>
      <c r="D758509" s="1"/>
    </row>
    <row r="758528" spans="1:4" x14ac:dyDescent="0.35">
      <c r="A758528" s="1"/>
      <c r="B758528" s="1"/>
      <c r="C758528" s="1"/>
      <c r="D758528" s="1"/>
    </row>
    <row r="758547" spans="1:4" x14ac:dyDescent="0.35">
      <c r="A758547" s="1"/>
      <c r="B758547" s="1"/>
      <c r="C758547" s="1"/>
      <c r="D758547" s="1"/>
    </row>
    <row r="758566" spans="1:4" x14ac:dyDescent="0.35">
      <c r="A758566" s="1"/>
      <c r="B758566" s="1"/>
      <c r="C758566" s="1"/>
      <c r="D758566" s="1"/>
    </row>
    <row r="758585" spans="1:4" x14ac:dyDescent="0.35">
      <c r="A758585" s="1"/>
      <c r="B758585" s="1"/>
      <c r="C758585" s="1"/>
      <c r="D758585" s="1"/>
    </row>
    <row r="758604" spans="1:4" x14ac:dyDescent="0.35">
      <c r="A758604" s="1"/>
      <c r="B758604" s="1"/>
      <c r="C758604" s="1"/>
      <c r="D758604" s="1"/>
    </row>
    <row r="758623" spans="1:4" x14ac:dyDescent="0.35">
      <c r="A758623" s="1"/>
      <c r="B758623" s="1"/>
      <c r="C758623" s="1"/>
      <c r="D758623" s="1"/>
    </row>
    <row r="758642" spans="1:4" x14ac:dyDescent="0.35">
      <c r="A758642" s="1"/>
      <c r="B758642" s="1"/>
      <c r="C758642" s="1"/>
      <c r="D758642" s="1"/>
    </row>
    <row r="758661" spans="1:4" x14ac:dyDescent="0.35">
      <c r="A758661" s="1"/>
      <c r="B758661" s="1"/>
      <c r="C758661" s="1"/>
      <c r="D758661" s="1"/>
    </row>
    <row r="758680" spans="1:4" x14ac:dyDescent="0.35">
      <c r="A758680" s="1"/>
      <c r="B758680" s="1"/>
      <c r="C758680" s="1"/>
      <c r="D758680" s="1"/>
    </row>
    <row r="758699" spans="1:4" x14ac:dyDescent="0.35">
      <c r="A758699" s="1"/>
      <c r="B758699" s="1"/>
      <c r="C758699" s="1"/>
      <c r="D758699" s="1"/>
    </row>
    <row r="758718" spans="1:4" x14ac:dyDescent="0.35">
      <c r="A758718" s="1"/>
      <c r="B758718" s="1"/>
      <c r="C758718" s="1"/>
      <c r="D758718" s="1"/>
    </row>
    <row r="758737" spans="1:4" x14ac:dyDescent="0.35">
      <c r="A758737" s="1"/>
      <c r="B758737" s="1"/>
      <c r="C758737" s="1"/>
      <c r="D758737" s="1"/>
    </row>
    <row r="758756" spans="1:4" x14ac:dyDescent="0.35">
      <c r="A758756" s="1"/>
      <c r="B758756" s="1"/>
      <c r="C758756" s="1"/>
      <c r="D758756" s="1"/>
    </row>
    <row r="758775" spans="1:4" x14ac:dyDescent="0.35">
      <c r="A758775" s="1"/>
      <c r="B758775" s="1"/>
      <c r="C758775" s="1"/>
      <c r="D758775" s="1"/>
    </row>
    <row r="758794" spans="1:4" x14ac:dyDescent="0.35">
      <c r="A758794" s="1"/>
      <c r="B758794" s="1"/>
      <c r="C758794" s="1"/>
      <c r="D758794" s="1"/>
    </row>
    <row r="758813" spans="1:4" x14ac:dyDescent="0.35">
      <c r="A758813" s="1"/>
      <c r="B758813" s="1"/>
      <c r="C758813" s="1"/>
      <c r="D758813" s="1"/>
    </row>
    <row r="758832" spans="1:4" x14ac:dyDescent="0.35">
      <c r="A758832" s="1"/>
      <c r="B758832" s="1"/>
      <c r="C758832" s="1"/>
      <c r="D758832" s="1"/>
    </row>
    <row r="758851" spans="1:4" x14ac:dyDescent="0.35">
      <c r="A758851" s="1"/>
      <c r="B758851" s="1"/>
      <c r="C758851" s="1"/>
      <c r="D758851" s="1"/>
    </row>
    <row r="758870" spans="1:4" x14ac:dyDescent="0.35">
      <c r="A758870" s="1"/>
      <c r="B758870" s="1"/>
      <c r="C758870" s="1"/>
      <c r="D758870" s="1"/>
    </row>
    <row r="758889" spans="1:4" x14ac:dyDescent="0.35">
      <c r="A758889" s="1"/>
      <c r="B758889" s="1"/>
      <c r="C758889" s="1"/>
      <c r="D758889" s="1"/>
    </row>
    <row r="758908" spans="1:4" x14ac:dyDescent="0.35">
      <c r="A758908" s="1"/>
      <c r="B758908" s="1"/>
      <c r="C758908" s="1"/>
      <c r="D758908" s="1"/>
    </row>
    <row r="758927" spans="1:4" x14ac:dyDescent="0.35">
      <c r="A758927" s="1"/>
      <c r="B758927" s="1"/>
      <c r="C758927" s="1"/>
      <c r="D758927" s="1"/>
    </row>
    <row r="758946" spans="1:4" x14ac:dyDescent="0.35">
      <c r="A758946" s="1"/>
      <c r="B758946" s="1"/>
      <c r="C758946" s="1"/>
      <c r="D758946" s="1"/>
    </row>
    <row r="758965" spans="1:4" x14ac:dyDescent="0.35">
      <c r="A758965" s="1"/>
      <c r="B758965" s="1"/>
      <c r="C758965" s="1"/>
      <c r="D758965" s="1"/>
    </row>
    <row r="758984" spans="1:4" x14ac:dyDescent="0.35">
      <c r="A758984" s="1"/>
      <c r="B758984" s="1"/>
      <c r="C758984" s="1"/>
      <c r="D758984" s="1"/>
    </row>
    <row r="759003" spans="1:4" x14ac:dyDescent="0.35">
      <c r="A759003" s="1"/>
      <c r="B759003" s="1"/>
      <c r="C759003" s="1"/>
      <c r="D759003" s="1"/>
    </row>
    <row r="759022" spans="1:4" x14ac:dyDescent="0.35">
      <c r="A759022" s="1"/>
      <c r="B759022" s="1"/>
      <c r="C759022" s="1"/>
      <c r="D759022" s="1"/>
    </row>
    <row r="759041" spans="1:4" x14ac:dyDescent="0.35">
      <c r="A759041" s="1"/>
      <c r="B759041" s="1"/>
      <c r="C759041" s="1"/>
      <c r="D759041" s="1"/>
    </row>
    <row r="759060" spans="1:4" x14ac:dyDescent="0.35">
      <c r="A759060" s="1"/>
      <c r="B759060" s="1"/>
      <c r="C759060" s="1"/>
      <c r="D759060" s="1"/>
    </row>
    <row r="759079" spans="1:4" x14ac:dyDescent="0.35">
      <c r="A759079" s="1"/>
      <c r="B759079" s="1"/>
      <c r="C759079" s="1"/>
      <c r="D759079" s="1"/>
    </row>
    <row r="759098" spans="1:4" x14ac:dyDescent="0.35">
      <c r="A759098" s="1"/>
      <c r="B759098" s="1"/>
      <c r="C759098" s="1"/>
      <c r="D759098" s="1"/>
    </row>
    <row r="759117" spans="1:4" x14ac:dyDescent="0.35">
      <c r="A759117" s="1"/>
      <c r="B759117" s="1"/>
      <c r="C759117" s="1"/>
      <c r="D759117" s="1"/>
    </row>
    <row r="759136" spans="1:4" x14ac:dyDescent="0.35">
      <c r="A759136" s="1"/>
      <c r="B759136" s="1"/>
      <c r="C759136" s="1"/>
      <c r="D759136" s="1"/>
    </row>
    <row r="759155" spans="1:4" x14ac:dyDescent="0.35">
      <c r="A759155" s="1"/>
      <c r="B759155" s="1"/>
      <c r="C759155" s="1"/>
      <c r="D759155" s="1"/>
    </row>
    <row r="759174" spans="1:4" x14ac:dyDescent="0.35">
      <c r="A759174" s="1"/>
      <c r="B759174" s="1"/>
      <c r="C759174" s="1"/>
      <c r="D759174" s="1"/>
    </row>
    <row r="759193" spans="1:4" x14ac:dyDescent="0.35">
      <c r="A759193" s="1"/>
      <c r="B759193" s="1"/>
      <c r="C759193" s="1"/>
      <c r="D759193" s="1"/>
    </row>
    <row r="759212" spans="1:4" x14ac:dyDescent="0.35">
      <c r="A759212" s="1"/>
      <c r="B759212" s="1"/>
      <c r="C759212" s="1"/>
      <c r="D759212" s="1"/>
    </row>
    <row r="759231" spans="1:4" x14ac:dyDescent="0.35">
      <c r="A759231" s="1"/>
      <c r="B759231" s="1"/>
      <c r="C759231" s="1"/>
      <c r="D759231" s="1"/>
    </row>
    <row r="759250" spans="1:4" x14ac:dyDescent="0.35">
      <c r="A759250" s="1"/>
      <c r="B759250" s="1"/>
      <c r="C759250" s="1"/>
      <c r="D759250" s="1"/>
    </row>
    <row r="759269" spans="1:4" x14ac:dyDescent="0.35">
      <c r="A759269" s="1"/>
      <c r="B759269" s="1"/>
      <c r="C759269" s="1"/>
      <c r="D759269" s="1"/>
    </row>
    <row r="759288" spans="1:4" x14ac:dyDescent="0.35">
      <c r="A759288" s="1"/>
      <c r="B759288" s="1"/>
      <c r="C759288" s="1"/>
      <c r="D759288" s="1"/>
    </row>
    <row r="759307" spans="1:4" x14ac:dyDescent="0.35">
      <c r="A759307" s="1"/>
      <c r="B759307" s="1"/>
      <c r="C759307" s="1"/>
      <c r="D759307" s="1"/>
    </row>
    <row r="759326" spans="1:4" x14ac:dyDescent="0.35">
      <c r="A759326" s="1"/>
      <c r="B759326" s="1"/>
      <c r="C759326" s="1"/>
      <c r="D759326" s="1"/>
    </row>
    <row r="759345" spans="1:4" x14ac:dyDescent="0.35">
      <c r="A759345" s="1"/>
      <c r="B759345" s="1"/>
      <c r="C759345" s="1"/>
      <c r="D759345" s="1"/>
    </row>
    <row r="759364" spans="1:4" x14ac:dyDescent="0.35">
      <c r="A759364" s="1"/>
      <c r="B759364" s="1"/>
      <c r="C759364" s="1"/>
      <c r="D759364" s="1"/>
    </row>
    <row r="759383" spans="1:4" x14ac:dyDescent="0.35">
      <c r="A759383" s="1"/>
      <c r="B759383" s="1"/>
      <c r="C759383" s="1"/>
      <c r="D759383" s="1"/>
    </row>
    <row r="759402" spans="1:4" x14ac:dyDescent="0.35">
      <c r="A759402" s="1"/>
      <c r="B759402" s="1"/>
      <c r="C759402" s="1"/>
      <c r="D759402" s="1"/>
    </row>
    <row r="759421" spans="1:4" x14ac:dyDescent="0.35">
      <c r="A759421" s="1"/>
      <c r="B759421" s="1"/>
      <c r="C759421" s="1"/>
      <c r="D759421" s="1"/>
    </row>
    <row r="759440" spans="1:4" x14ac:dyDescent="0.35">
      <c r="A759440" s="1"/>
      <c r="B759440" s="1"/>
      <c r="C759440" s="1"/>
      <c r="D759440" s="1"/>
    </row>
    <row r="759459" spans="1:4" x14ac:dyDescent="0.35">
      <c r="A759459" s="1"/>
      <c r="B759459" s="1"/>
      <c r="C759459" s="1"/>
      <c r="D759459" s="1"/>
    </row>
    <row r="759478" spans="1:4" x14ac:dyDescent="0.35">
      <c r="A759478" s="1"/>
      <c r="B759478" s="1"/>
      <c r="C759478" s="1"/>
      <c r="D759478" s="1"/>
    </row>
    <row r="759497" spans="1:4" x14ac:dyDescent="0.35">
      <c r="A759497" s="1"/>
      <c r="B759497" s="1"/>
      <c r="C759497" s="1"/>
      <c r="D759497" s="1"/>
    </row>
    <row r="759516" spans="1:4" x14ac:dyDescent="0.35">
      <c r="A759516" s="1"/>
      <c r="B759516" s="1"/>
      <c r="C759516" s="1"/>
      <c r="D759516" s="1"/>
    </row>
    <row r="759535" spans="1:4" x14ac:dyDescent="0.35">
      <c r="A759535" s="1"/>
      <c r="B759535" s="1"/>
      <c r="C759535" s="1"/>
      <c r="D759535" s="1"/>
    </row>
    <row r="759554" spans="1:4" x14ac:dyDescent="0.35">
      <c r="A759554" s="1"/>
      <c r="B759554" s="1"/>
      <c r="C759554" s="1"/>
      <c r="D759554" s="1"/>
    </row>
    <row r="759573" spans="1:4" x14ac:dyDescent="0.35">
      <c r="A759573" s="1"/>
      <c r="B759573" s="1"/>
      <c r="C759573" s="1"/>
      <c r="D759573" s="1"/>
    </row>
    <row r="759592" spans="1:4" x14ac:dyDescent="0.35">
      <c r="A759592" s="1"/>
      <c r="B759592" s="1"/>
      <c r="C759592" s="1"/>
      <c r="D759592" s="1"/>
    </row>
    <row r="759611" spans="1:4" x14ac:dyDescent="0.35">
      <c r="A759611" s="1"/>
      <c r="B759611" s="1"/>
      <c r="C759611" s="1"/>
      <c r="D759611" s="1"/>
    </row>
    <row r="759630" spans="1:4" x14ac:dyDescent="0.35">
      <c r="A759630" s="1"/>
      <c r="B759630" s="1"/>
      <c r="C759630" s="1"/>
      <c r="D759630" s="1"/>
    </row>
    <row r="759649" spans="1:4" x14ac:dyDescent="0.35">
      <c r="A759649" s="1"/>
      <c r="B759649" s="1"/>
      <c r="C759649" s="1"/>
      <c r="D759649" s="1"/>
    </row>
    <row r="759668" spans="1:4" x14ac:dyDescent="0.35">
      <c r="A759668" s="1"/>
      <c r="B759668" s="1"/>
      <c r="C759668" s="1"/>
      <c r="D759668" s="1"/>
    </row>
    <row r="759687" spans="1:4" x14ac:dyDescent="0.35">
      <c r="A759687" s="1"/>
      <c r="B759687" s="1"/>
      <c r="C759687" s="1"/>
      <c r="D759687" s="1"/>
    </row>
    <row r="759706" spans="1:4" x14ac:dyDescent="0.35">
      <c r="A759706" s="1"/>
      <c r="B759706" s="1"/>
      <c r="C759706" s="1"/>
      <c r="D759706" s="1"/>
    </row>
    <row r="759725" spans="1:4" x14ac:dyDescent="0.35">
      <c r="A759725" s="1"/>
      <c r="B759725" s="1"/>
      <c r="C759725" s="1"/>
      <c r="D759725" s="1"/>
    </row>
    <row r="759744" spans="1:4" x14ac:dyDescent="0.35">
      <c r="A759744" s="1"/>
      <c r="B759744" s="1"/>
      <c r="C759744" s="1"/>
      <c r="D759744" s="1"/>
    </row>
    <row r="759763" spans="1:4" x14ac:dyDescent="0.35">
      <c r="A759763" s="1"/>
      <c r="B759763" s="1"/>
      <c r="C759763" s="1"/>
      <c r="D759763" s="1"/>
    </row>
    <row r="759782" spans="1:4" x14ac:dyDescent="0.35">
      <c r="A759782" s="1"/>
      <c r="B759782" s="1"/>
      <c r="C759782" s="1"/>
      <c r="D759782" s="1"/>
    </row>
    <row r="759801" spans="1:4" x14ac:dyDescent="0.35">
      <c r="A759801" s="1"/>
      <c r="B759801" s="1"/>
      <c r="C759801" s="1"/>
      <c r="D759801" s="1"/>
    </row>
    <row r="759820" spans="1:4" x14ac:dyDescent="0.35">
      <c r="A759820" s="1"/>
      <c r="B759820" s="1"/>
      <c r="C759820" s="1"/>
      <c r="D759820" s="1"/>
    </row>
    <row r="759839" spans="1:4" x14ac:dyDescent="0.35">
      <c r="A759839" s="1"/>
      <c r="B759839" s="1"/>
      <c r="C759839" s="1"/>
      <c r="D759839" s="1"/>
    </row>
    <row r="759858" spans="1:4" x14ac:dyDescent="0.35">
      <c r="A759858" s="1"/>
      <c r="B759858" s="1"/>
      <c r="C759858" s="1"/>
      <c r="D759858" s="1"/>
    </row>
    <row r="759877" spans="1:4" x14ac:dyDescent="0.35">
      <c r="A759877" s="1"/>
      <c r="B759877" s="1"/>
      <c r="C759877" s="1"/>
      <c r="D759877" s="1"/>
    </row>
    <row r="759896" spans="1:4" x14ac:dyDescent="0.35">
      <c r="A759896" s="1"/>
      <c r="B759896" s="1"/>
      <c r="C759896" s="1"/>
      <c r="D759896" s="1"/>
    </row>
    <row r="759915" spans="1:4" x14ac:dyDescent="0.35">
      <c r="A759915" s="1"/>
      <c r="B759915" s="1"/>
      <c r="C759915" s="1"/>
      <c r="D759915" s="1"/>
    </row>
    <row r="759934" spans="1:4" x14ac:dyDescent="0.35">
      <c r="A759934" s="1"/>
      <c r="B759934" s="1"/>
      <c r="C759934" s="1"/>
      <c r="D759934" s="1"/>
    </row>
    <row r="759953" spans="1:4" x14ac:dyDescent="0.35">
      <c r="A759953" s="1"/>
      <c r="B759953" s="1"/>
      <c r="C759953" s="1"/>
      <c r="D759953" s="1"/>
    </row>
    <row r="759972" spans="1:4" x14ac:dyDescent="0.35">
      <c r="A759972" s="1"/>
      <c r="B759972" s="1"/>
      <c r="C759972" s="1"/>
      <c r="D759972" s="1"/>
    </row>
    <row r="759991" spans="1:4" x14ac:dyDescent="0.35">
      <c r="A759991" s="1"/>
      <c r="B759991" s="1"/>
      <c r="C759991" s="1"/>
      <c r="D759991" s="1"/>
    </row>
    <row r="760010" spans="1:4" x14ac:dyDescent="0.35">
      <c r="A760010" s="1"/>
      <c r="B760010" s="1"/>
      <c r="C760010" s="1"/>
      <c r="D760010" s="1"/>
    </row>
    <row r="760029" spans="1:4" x14ac:dyDescent="0.35">
      <c r="A760029" s="1"/>
      <c r="B760029" s="1"/>
      <c r="C760029" s="1"/>
      <c r="D760029" s="1"/>
    </row>
    <row r="760048" spans="1:4" x14ac:dyDescent="0.35">
      <c r="A760048" s="1"/>
      <c r="B760048" s="1"/>
      <c r="C760048" s="1"/>
      <c r="D760048" s="1"/>
    </row>
    <row r="760067" spans="1:4" x14ac:dyDescent="0.35">
      <c r="A760067" s="1"/>
      <c r="B760067" s="1"/>
      <c r="C760067" s="1"/>
      <c r="D760067" s="1"/>
    </row>
    <row r="760086" spans="1:4" x14ac:dyDescent="0.35">
      <c r="A760086" s="1"/>
      <c r="B760086" s="1"/>
      <c r="C760086" s="1"/>
      <c r="D760086" s="1"/>
    </row>
    <row r="760105" spans="1:4" x14ac:dyDescent="0.35">
      <c r="A760105" s="1"/>
      <c r="B760105" s="1"/>
      <c r="C760105" s="1"/>
      <c r="D760105" s="1"/>
    </row>
    <row r="760124" spans="1:4" x14ac:dyDescent="0.35">
      <c r="A760124" s="1"/>
      <c r="B760124" s="1"/>
      <c r="C760124" s="1"/>
      <c r="D760124" s="1"/>
    </row>
    <row r="760143" spans="1:4" x14ac:dyDescent="0.35">
      <c r="A760143" s="1"/>
      <c r="B760143" s="1"/>
      <c r="C760143" s="1"/>
      <c r="D760143" s="1"/>
    </row>
    <row r="760162" spans="1:4" x14ac:dyDescent="0.35">
      <c r="A760162" s="1"/>
      <c r="B760162" s="1"/>
      <c r="C760162" s="1"/>
      <c r="D760162" s="1"/>
    </row>
    <row r="760181" spans="1:4" x14ac:dyDescent="0.35">
      <c r="A760181" s="1"/>
      <c r="B760181" s="1"/>
      <c r="C760181" s="1"/>
      <c r="D760181" s="1"/>
    </row>
    <row r="760200" spans="1:4" x14ac:dyDescent="0.35">
      <c r="A760200" s="1"/>
      <c r="B760200" s="1"/>
      <c r="C760200" s="1"/>
      <c r="D760200" s="1"/>
    </row>
    <row r="760219" spans="1:4" x14ac:dyDescent="0.35">
      <c r="A760219" s="1"/>
      <c r="B760219" s="1"/>
      <c r="C760219" s="1"/>
      <c r="D760219" s="1"/>
    </row>
    <row r="760238" spans="1:4" x14ac:dyDescent="0.35">
      <c r="A760238" s="1"/>
      <c r="B760238" s="1"/>
      <c r="C760238" s="1"/>
      <c r="D760238" s="1"/>
    </row>
    <row r="760257" spans="1:4" x14ac:dyDescent="0.35">
      <c r="A760257" s="1"/>
      <c r="B760257" s="1"/>
      <c r="C760257" s="1"/>
      <c r="D760257" s="1"/>
    </row>
    <row r="760276" spans="1:4" x14ac:dyDescent="0.35">
      <c r="A760276" s="1"/>
      <c r="B760276" s="1"/>
      <c r="C760276" s="1"/>
      <c r="D760276" s="1"/>
    </row>
    <row r="760295" spans="1:4" x14ac:dyDescent="0.35">
      <c r="A760295" s="1"/>
      <c r="B760295" s="1"/>
      <c r="C760295" s="1"/>
      <c r="D760295" s="1"/>
    </row>
    <row r="760314" spans="1:4" x14ac:dyDescent="0.35">
      <c r="A760314" s="1"/>
      <c r="B760314" s="1"/>
      <c r="C760314" s="1"/>
      <c r="D760314" s="1"/>
    </row>
    <row r="760333" spans="1:4" x14ac:dyDescent="0.35">
      <c r="A760333" s="1"/>
      <c r="B760333" s="1"/>
      <c r="C760333" s="1"/>
      <c r="D760333" s="1"/>
    </row>
    <row r="760352" spans="1:4" x14ac:dyDescent="0.35">
      <c r="A760352" s="1"/>
      <c r="B760352" s="1"/>
      <c r="C760352" s="1"/>
      <c r="D760352" s="1"/>
    </row>
    <row r="760371" spans="1:4" x14ac:dyDescent="0.35">
      <c r="A760371" s="1"/>
      <c r="B760371" s="1"/>
      <c r="C760371" s="1"/>
      <c r="D760371" s="1"/>
    </row>
    <row r="760390" spans="1:4" x14ac:dyDescent="0.35">
      <c r="A760390" s="1"/>
      <c r="B760390" s="1"/>
      <c r="C760390" s="1"/>
      <c r="D760390" s="1"/>
    </row>
    <row r="760409" spans="1:4" x14ac:dyDescent="0.35">
      <c r="A760409" s="1"/>
      <c r="B760409" s="1"/>
      <c r="C760409" s="1"/>
      <c r="D760409" s="1"/>
    </row>
    <row r="760428" spans="1:4" x14ac:dyDescent="0.35">
      <c r="A760428" s="1"/>
      <c r="B760428" s="1"/>
      <c r="C760428" s="1"/>
      <c r="D760428" s="1"/>
    </row>
    <row r="760447" spans="1:4" x14ac:dyDescent="0.35">
      <c r="A760447" s="1"/>
      <c r="B760447" s="1"/>
      <c r="C760447" s="1"/>
      <c r="D760447" s="1"/>
    </row>
    <row r="760466" spans="1:4" x14ac:dyDescent="0.35">
      <c r="A760466" s="1"/>
      <c r="B760466" s="1"/>
      <c r="C760466" s="1"/>
      <c r="D760466" s="1"/>
    </row>
    <row r="760485" spans="1:4" x14ac:dyDescent="0.35">
      <c r="A760485" s="1"/>
      <c r="B760485" s="1"/>
      <c r="C760485" s="1"/>
      <c r="D760485" s="1"/>
    </row>
    <row r="760504" spans="1:4" x14ac:dyDescent="0.35">
      <c r="A760504" s="1"/>
      <c r="B760504" s="1"/>
      <c r="C760504" s="1"/>
      <c r="D760504" s="1"/>
    </row>
    <row r="760523" spans="1:4" x14ac:dyDescent="0.35">
      <c r="A760523" s="1"/>
      <c r="B760523" s="1"/>
      <c r="C760523" s="1"/>
      <c r="D760523" s="1"/>
    </row>
    <row r="760542" spans="1:4" x14ac:dyDescent="0.35">
      <c r="A760542" s="1"/>
      <c r="B760542" s="1"/>
      <c r="C760542" s="1"/>
      <c r="D760542" s="1"/>
    </row>
    <row r="760561" spans="1:4" x14ac:dyDescent="0.35">
      <c r="A760561" s="1"/>
      <c r="B760561" s="1"/>
      <c r="C760561" s="1"/>
      <c r="D760561" s="1"/>
    </row>
    <row r="760580" spans="1:4" x14ac:dyDescent="0.35">
      <c r="A760580" s="1"/>
      <c r="B760580" s="1"/>
      <c r="C760580" s="1"/>
      <c r="D760580" s="1"/>
    </row>
    <row r="760599" spans="1:4" x14ac:dyDescent="0.35">
      <c r="A760599" s="1"/>
      <c r="B760599" s="1"/>
      <c r="C760599" s="1"/>
      <c r="D760599" s="1"/>
    </row>
    <row r="760618" spans="1:4" x14ac:dyDescent="0.35">
      <c r="A760618" s="1"/>
      <c r="B760618" s="1"/>
      <c r="C760618" s="1"/>
      <c r="D760618" s="1"/>
    </row>
    <row r="760637" spans="1:4" x14ac:dyDescent="0.35">
      <c r="A760637" s="1"/>
      <c r="B760637" s="1"/>
      <c r="C760637" s="1"/>
      <c r="D760637" s="1"/>
    </row>
    <row r="760656" spans="1:4" x14ac:dyDescent="0.35">
      <c r="A760656" s="1"/>
      <c r="B760656" s="1"/>
      <c r="C760656" s="1"/>
      <c r="D760656" s="1"/>
    </row>
    <row r="760675" spans="1:4" x14ac:dyDescent="0.35">
      <c r="A760675" s="1"/>
      <c r="B760675" s="1"/>
      <c r="C760675" s="1"/>
      <c r="D760675" s="1"/>
    </row>
    <row r="760694" spans="1:4" x14ac:dyDescent="0.35">
      <c r="A760694" s="1"/>
      <c r="B760694" s="1"/>
      <c r="C760694" s="1"/>
      <c r="D760694" s="1"/>
    </row>
    <row r="760713" spans="1:4" x14ac:dyDescent="0.35">
      <c r="A760713" s="1"/>
      <c r="B760713" s="1"/>
      <c r="C760713" s="1"/>
      <c r="D760713" s="1"/>
    </row>
    <row r="760732" spans="1:4" x14ac:dyDescent="0.35">
      <c r="A760732" s="1"/>
      <c r="B760732" s="1"/>
      <c r="C760732" s="1"/>
      <c r="D760732" s="1"/>
    </row>
    <row r="760751" spans="1:4" x14ac:dyDescent="0.35">
      <c r="A760751" s="1"/>
      <c r="B760751" s="1"/>
      <c r="C760751" s="1"/>
      <c r="D760751" s="1"/>
    </row>
    <row r="760770" spans="1:4" x14ac:dyDescent="0.35">
      <c r="A760770" s="1"/>
      <c r="B760770" s="1"/>
      <c r="C760770" s="1"/>
      <c r="D760770" s="1"/>
    </row>
    <row r="760789" spans="1:4" x14ac:dyDescent="0.35">
      <c r="A760789" s="1"/>
      <c r="B760789" s="1"/>
      <c r="C760789" s="1"/>
      <c r="D760789" s="1"/>
    </row>
    <row r="760808" spans="1:4" x14ac:dyDescent="0.35">
      <c r="A760808" s="1"/>
      <c r="B760808" s="1"/>
      <c r="C760808" s="1"/>
      <c r="D760808" s="1"/>
    </row>
    <row r="760827" spans="1:4" x14ac:dyDescent="0.35">
      <c r="A760827" s="1"/>
      <c r="B760827" s="1"/>
      <c r="C760827" s="1"/>
      <c r="D760827" s="1"/>
    </row>
    <row r="760846" spans="1:4" x14ac:dyDescent="0.35">
      <c r="A760846" s="1"/>
      <c r="B760846" s="1"/>
      <c r="C760846" s="1"/>
      <c r="D760846" s="1"/>
    </row>
    <row r="760865" spans="1:4" x14ac:dyDescent="0.35">
      <c r="A760865" s="1"/>
      <c r="B760865" s="1"/>
      <c r="C760865" s="1"/>
      <c r="D760865" s="1"/>
    </row>
    <row r="760884" spans="1:4" x14ac:dyDescent="0.35">
      <c r="A760884" s="1"/>
      <c r="B760884" s="1"/>
      <c r="C760884" s="1"/>
      <c r="D760884" s="1"/>
    </row>
    <row r="760903" spans="1:4" x14ac:dyDescent="0.35">
      <c r="A760903" s="1"/>
      <c r="B760903" s="1"/>
      <c r="C760903" s="1"/>
      <c r="D760903" s="1"/>
    </row>
    <row r="760922" spans="1:4" x14ac:dyDescent="0.35">
      <c r="A760922" s="1"/>
      <c r="B760922" s="1"/>
      <c r="C760922" s="1"/>
      <c r="D760922" s="1"/>
    </row>
    <row r="760941" spans="1:4" x14ac:dyDescent="0.35">
      <c r="A760941" s="1"/>
      <c r="B760941" s="1"/>
      <c r="C760941" s="1"/>
      <c r="D760941" s="1"/>
    </row>
    <row r="760960" spans="1:4" x14ac:dyDescent="0.35">
      <c r="A760960" s="1"/>
      <c r="B760960" s="1"/>
      <c r="C760960" s="1"/>
      <c r="D760960" s="1"/>
    </row>
    <row r="760979" spans="1:4" x14ac:dyDescent="0.35">
      <c r="A760979" s="1"/>
      <c r="B760979" s="1"/>
      <c r="C760979" s="1"/>
      <c r="D760979" s="1"/>
    </row>
    <row r="760998" spans="1:4" x14ac:dyDescent="0.35">
      <c r="A760998" s="1"/>
      <c r="B760998" s="1"/>
      <c r="C760998" s="1"/>
      <c r="D760998" s="1"/>
    </row>
    <row r="761017" spans="1:4" x14ac:dyDescent="0.35">
      <c r="A761017" s="1"/>
      <c r="B761017" s="1"/>
      <c r="C761017" s="1"/>
      <c r="D761017" s="1"/>
    </row>
    <row r="761036" spans="1:4" x14ac:dyDescent="0.35">
      <c r="A761036" s="1"/>
      <c r="B761036" s="1"/>
      <c r="C761036" s="1"/>
      <c r="D761036" s="1"/>
    </row>
    <row r="761055" spans="1:4" x14ac:dyDescent="0.35">
      <c r="A761055" s="1"/>
      <c r="B761055" s="1"/>
      <c r="C761055" s="1"/>
      <c r="D761055" s="1"/>
    </row>
    <row r="761074" spans="1:4" x14ac:dyDescent="0.35">
      <c r="A761074" s="1"/>
      <c r="B761074" s="1"/>
      <c r="C761074" s="1"/>
      <c r="D761074" s="1"/>
    </row>
    <row r="761093" spans="1:4" x14ac:dyDescent="0.35">
      <c r="A761093" s="1"/>
      <c r="B761093" s="1"/>
      <c r="C761093" s="1"/>
      <c r="D761093" s="1"/>
    </row>
    <row r="761112" spans="1:4" x14ac:dyDescent="0.35">
      <c r="A761112" s="1"/>
      <c r="B761112" s="1"/>
      <c r="C761112" s="1"/>
      <c r="D761112" s="1"/>
    </row>
    <row r="761131" spans="1:4" x14ac:dyDescent="0.35">
      <c r="A761131" s="1"/>
      <c r="B761131" s="1"/>
      <c r="C761131" s="1"/>
      <c r="D761131" s="1"/>
    </row>
    <row r="761150" spans="1:4" x14ac:dyDescent="0.35">
      <c r="A761150" s="1"/>
      <c r="B761150" s="1"/>
      <c r="C761150" s="1"/>
      <c r="D761150" s="1"/>
    </row>
    <row r="761169" spans="1:4" x14ac:dyDescent="0.35">
      <c r="A761169" s="1"/>
      <c r="B761169" s="1"/>
      <c r="C761169" s="1"/>
      <c r="D761169" s="1"/>
    </row>
    <row r="761188" spans="1:4" x14ac:dyDescent="0.35">
      <c r="A761188" s="1"/>
      <c r="B761188" s="1"/>
      <c r="C761188" s="1"/>
      <c r="D761188" s="1"/>
    </row>
    <row r="761207" spans="1:4" x14ac:dyDescent="0.35">
      <c r="A761207" s="1"/>
      <c r="B761207" s="1"/>
      <c r="C761207" s="1"/>
      <c r="D761207" s="1"/>
    </row>
    <row r="761226" spans="1:4" x14ac:dyDescent="0.35">
      <c r="A761226" s="1"/>
      <c r="B761226" s="1"/>
      <c r="C761226" s="1"/>
      <c r="D761226" s="1"/>
    </row>
    <row r="761245" spans="1:4" x14ac:dyDescent="0.35">
      <c r="A761245" s="1"/>
      <c r="B761245" s="1"/>
      <c r="C761245" s="1"/>
      <c r="D761245" s="1"/>
    </row>
    <row r="761264" spans="1:4" x14ac:dyDescent="0.35">
      <c r="A761264" s="1"/>
      <c r="B761264" s="1"/>
      <c r="C761264" s="1"/>
      <c r="D761264" s="1"/>
    </row>
    <row r="761283" spans="1:4" x14ac:dyDescent="0.35">
      <c r="A761283" s="1"/>
      <c r="B761283" s="1"/>
      <c r="C761283" s="1"/>
      <c r="D761283" s="1"/>
    </row>
    <row r="761302" spans="1:4" x14ac:dyDescent="0.35">
      <c r="A761302" s="1"/>
      <c r="B761302" s="1"/>
      <c r="C761302" s="1"/>
      <c r="D761302" s="1"/>
    </row>
    <row r="761321" spans="1:4" x14ac:dyDescent="0.35">
      <c r="A761321" s="1"/>
      <c r="B761321" s="1"/>
      <c r="C761321" s="1"/>
      <c r="D761321" s="1"/>
    </row>
    <row r="761340" spans="1:4" x14ac:dyDescent="0.35">
      <c r="A761340" s="1"/>
      <c r="B761340" s="1"/>
      <c r="C761340" s="1"/>
      <c r="D761340" s="1"/>
    </row>
    <row r="761359" spans="1:4" x14ac:dyDescent="0.35">
      <c r="A761359" s="1"/>
      <c r="B761359" s="1"/>
      <c r="C761359" s="1"/>
      <c r="D761359" s="1"/>
    </row>
    <row r="761378" spans="1:4" x14ac:dyDescent="0.35">
      <c r="A761378" s="1"/>
      <c r="B761378" s="1"/>
      <c r="C761378" s="1"/>
      <c r="D761378" s="1"/>
    </row>
    <row r="761397" spans="1:4" x14ac:dyDescent="0.35">
      <c r="A761397" s="1"/>
      <c r="B761397" s="1"/>
      <c r="C761397" s="1"/>
      <c r="D761397" s="1"/>
    </row>
    <row r="761416" spans="1:4" x14ac:dyDescent="0.35">
      <c r="A761416" s="1"/>
      <c r="B761416" s="1"/>
      <c r="C761416" s="1"/>
      <c r="D761416" s="1"/>
    </row>
    <row r="761435" spans="1:4" x14ac:dyDescent="0.35">
      <c r="A761435" s="1"/>
      <c r="B761435" s="1"/>
      <c r="C761435" s="1"/>
      <c r="D761435" s="1"/>
    </row>
    <row r="761454" spans="1:4" x14ac:dyDescent="0.35">
      <c r="A761454" s="1"/>
      <c r="B761454" s="1"/>
      <c r="C761454" s="1"/>
      <c r="D761454" s="1"/>
    </row>
    <row r="761473" spans="1:4" x14ac:dyDescent="0.35">
      <c r="A761473" s="1"/>
      <c r="B761473" s="1"/>
      <c r="C761473" s="1"/>
      <c r="D761473" s="1"/>
    </row>
    <row r="761492" spans="1:4" x14ac:dyDescent="0.35">
      <c r="A761492" s="1"/>
      <c r="B761492" s="1"/>
      <c r="C761492" s="1"/>
      <c r="D761492" s="1"/>
    </row>
    <row r="761511" spans="1:4" x14ac:dyDescent="0.35">
      <c r="A761511" s="1"/>
      <c r="B761511" s="1"/>
      <c r="C761511" s="1"/>
      <c r="D761511" s="1"/>
    </row>
    <row r="761530" spans="1:4" x14ac:dyDescent="0.35">
      <c r="A761530" s="1"/>
      <c r="B761530" s="1"/>
      <c r="C761530" s="1"/>
      <c r="D761530" s="1"/>
    </row>
    <row r="761549" spans="1:4" x14ac:dyDescent="0.35">
      <c r="A761549" s="1"/>
      <c r="B761549" s="1"/>
      <c r="C761549" s="1"/>
      <c r="D761549" s="1"/>
    </row>
    <row r="761568" spans="1:4" x14ac:dyDescent="0.35">
      <c r="A761568" s="1"/>
      <c r="B761568" s="1"/>
      <c r="C761568" s="1"/>
      <c r="D761568" s="1"/>
    </row>
    <row r="761587" spans="1:4" x14ac:dyDescent="0.35">
      <c r="A761587" s="1"/>
      <c r="B761587" s="1"/>
      <c r="C761587" s="1"/>
      <c r="D761587" s="1"/>
    </row>
    <row r="761606" spans="1:4" x14ac:dyDescent="0.35">
      <c r="A761606" s="1"/>
      <c r="B761606" s="1"/>
      <c r="C761606" s="1"/>
      <c r="D761606" s="1"/>
    </row>
    <row r="761625" spans="1:4" x14ac:dyDescent="0.35">
      <c r="A761625" s="1"/>
      <c r="B761625" s="1"/>
      <c r="C761625" s="1"/>
      <c r="D761625" s="1"/>
    </row>
    <row r="761644" spans="1:4" x14ac:dyDescent="0.35">
      <c r="A761644" s="1"/>
      <c r="B761644" s="1"/>
      <c r="C761644" s="1"/>
      <c r="D761644" s="1"/>
    </row>
    <row r="761663" spans="1:4" x14ac:dyDescent="0.35">
      <c r="A761663" s="1"/>
      <c r="B761663" s="1"/>
      <c r="C761663" s="1"/>
      <c r="D761663" s="1"/>
    </row>
    <row r="761682" spans="1:4" x14ac:dyDescent="0.35">
      <c r="A761682" s="1"/>
      <c r="B761682" s="1"/>
      <c r="C761682" s="1"/>
      <c r="D761682" s="1"/>
    </row>
    <row r="761701" spans="1:4" x14ac:dyDescent="0.35">
      <c r="A761701" s="1"/>
      <c r="B761701" s="1"/>
      <c r="C761701" s="1"/>
      <c r="D761701" s="1"/>
    </row>
    <row r="761720" spans="1:4" x14ac:dyDescent="0.35">
      <c r="A761720" s="1"/>
      <c r="B761720" s="1"/>
      <c r="C761720" s="1"/>
      <c r="D761720" s="1"/>
    </row>
    <row r="761739" spans="1:4" x14ac:dyDescent="0.35">
      <c r="A761739" s="1"/>
      <c r="B761739" s="1"/>
      <c r="C761739" s="1"/>
      <c r="D761739" s="1"/>
    </row>
    <row r="761758" spans="1:4" x14ac:dyDescent="0.35">
      <c r="A761758" s="1"/>
      <c r="B761758" s="1"/>
      <c r="C761758" s="1"/>
      <c r="D761758" s="1"/>
    </row>
    <row r="761777" spans="1:4" x14ac:dyDescent="0.35">
      <c r="A761777" s="1"/>
      <c r="B761777" s="1"/>
      <c r="C761777" s="1"/>
      <c r="D761777" s="1"/>
    </row>
    <row r="761796" spans="1:4" x14ac:dyDescent="0.35">
      <c r="A761796" s="1"/>
      <c r="B761796" s="1"/>
      <c r="C761796" s="1"/>
      <c r="D761796" s="1"/>
    </row>
    <row r="761815" spans="1:4" x14ac:dyDescent="0.35">
      <c r="A761815" s="1"/>
      <c r="B761815" s="1"/>
      <c r="C761815" s="1"/>
      <c r="D761815" s="1"/>
    </row>
    <row r="761834" spans="1:4" x14ac:dyDescent="0.35">
      <c r="A761834" s="1"/>
      <c r="B761834" s="1"/>
      <c r="C761834" s="1"/>
      <c r="D761834" s="1"/>
    </row>
    <row r="761853" spans="1:4" x14ac:dyDescent="0.35">
      <c r="A761853" s="1"/>
      <c r="B761853" s="1"/>
      <c r="C761853" s="1"/>
      <c r="D761853" s="1"/>
    </row>
    <row r="761872" spans="1:4" x14ac:dyDescent="0.35">
      <c r="A761872" s="1"/>
      <c r="B761872" s="1"/>
      <c r="C761872" s="1"/>
      <c r="D761872" s="1"/>
    </row>
    <row r="761891" spans="1:4" x14ac:dyDescent="0.35">
      <c r="A761891" s="1"/>
      <c r="B761891" s="1"/>
      <c r="C761891" s="1"/>
      <c r="D761891" s="1"/>
    </row>
    <row r="761910" spans="1:4" x14ac:dyDescent="0.35">
      <c r="A761910" s="1"/>
      <c r="B761910" s="1"/>
      <c r="C761910" s="1"/>
      <c r="D761910" s="1"/>
    </row>
    <row r="761929" spans="1:4" x14ac:dyDescent="0.35">
      <c r="A761929" s="1"/>
      <c r="B761929" s="1"/>
      <c r="C761929" s="1"/>
      <c r="D761929" s="1"/>
    </row>
    <row r="761948" spans="1:4" x14ac:dyDescent="0.35">
      <c r="A761948" s="1"/>
      <c r="B761948" s="1"/>
      <c r="C761948" s="1"/>
      <c r="D761948" s="1"/>
    </row>
    <row r="761967" spans="1:4" x14ac:dyDescent="0.35">
      <c r="A761967" s="1"/>
      <c r="B761967" s="1"/>
      <c r="C761967" s="1"/>
      <c r="D761967" s="1"/>
    </row>
    <row r="761986" spans="1:4" x14ac:dyDescent="0.35">
      <c r="A761986" s="1"/>
      <c r="B761986" s="1"/>
      <c r="C761986" s="1"/>
      <c r="D761986" s="1"/>
    </row>
    <row r="762005" spans="1:4" x14ac:dyDescent="0.35">
      <c r="A762005" s="1"/>
      <c r="B762005" s="1"/>
      <c r="C762005" s="1"/>
      <c r="D762005" s="1"/>
    </row>
    <row r="762024" spans="1:4" x14ac:dyDescent="0.35">
      <c r="A762024" s="1"/>
      <c r="B762024" s="1"/>
      <c r="C762024" s="1"/>
      <c r="D762024" s="1"/>
    </row>
    <row r="762043" spans="1:4" x14ac:dyDescent="0.35">
      <c r="A762043" s="1"/>
      <c r="B762043" s="1"/>
      <c r="C762043" s="1"/>
      <c r="D762043" s="1"/>
    </row>
    <row r="762062" spans="1:4" x14ac:dyDescent="0.35">
      <c r="A762062" s="1"/>
      <c r="B762062" s="1"/>
      <c r="C762062" s="1"/>
      <c r="D762062" s="1"/>
    </row>
    <row r="762081" spans="1:4" x14ac:dyDescent="0.35">
      <c r="A762081" s="1"/>
      <c r="B762081" s="1"/>
      <c r="C762081" s="1"/>
      <c r="D762081" s="1"/>
    </row>
    <row r="762100" spans="1:4" x14ac:dyDescent="0.35">
      <c r="A762100" s="1"/>
      <c r="B762100" s="1"/>
      <c r="C762100" s="1"/>
      <c r="D762100" s="1"/>
    </row>
    <row r="762119" spans="1:4" x14ac:dyDescent="0.35">
      <c r="A762119" s="1"/>
      <c r="B762119" s="1"/>
      <c r="C762119" s="1"/>
      <c r="D762119" s="1"/>
    </row>
    <row r="762138" spans="1:4" x14ac:dyDescent="0.35">
      <c r="A762138" s="1"/>
      <c r="B762138" s="1"/>
      <c r="C762138" s="1"/>
      <c r="D762138" s="1"/>
    </row>
    <row r="762157" spans="1:4" x14ac:dyDescent="0.35">
      <c r="A762157" s="1"/>
      <c r="B762157" s="1"/>
      <c r="C762157" s="1"/>
      <c r="D762157" s="1"/>
    </row>
    <row r="762176" spans="1:4" x14ac:dyDescent="0.35">
      <c r="A762176" s="1"/>
      <c r="B762176" s="1"/>
      <c r="C762176" s="1"/>
      <c r="D762176" s="1"/>
    </row>
    <row r="762195" spans="1:4" x14ac:dyDescent="0.35">
      <c r="A762195" s="1"/>
      <c r="B762195" s="1"/>
      <c r="C762195" s="1"/>
      <c r="D762195" s="1"/>
    </row>
    <row r="762214" spans="1:4" x14ac:dyDescent="0.35">
      <c r="A762214" s="1"/>
      <c r="B762214" s="1"/>
      <c r="C762214" s="1"/>
      <c r="D762214" s="1"/>
    </row>
    <row r="762233" spans="1:4" x14ac:dyDescent="0.35">
      <c r="A762233" s="1"/>
      <c r="B762233" s="1"/>
      <c r="C762233" s="1"/>
      <c r="D762233" s="1"/>
    </row>
    <row r="762252" spans="1:4" x14ac:dyDescent="0.35">
      <c r="A762252" s="1"/>
      <c r="B762252" s="1"/>
      <c r="C762252" s="1"/>
      <c r="D762252" s="1"/>
    </row>
    <row r="762271" spans="1:4" x14ac:dyDescent="0.35">
      <c r="A762271" s="1"/>
      <c r="B762271" s="1"/>
      <c r="C762271" s="1"/>
      <c r="D762271" s="1"/>
    </row>
    <row r="762290" spans="1:4" x14ac:dyDescent="0.35">
      <c r="A762290" s="1"/>
      <c r="B762290" s="1"/>
      <c r="C762290" s="1"/>
      <c r="D762290" s="1"/>
    </row>
    <row r="762309" spans="1:4" x14ac:dyDescent="0.35">
      <c r="A762309" s="1"/>
      <c r="B762309" s="1"/>
      <c r="C762309" s="1"/>
      <c r="D762309" s="1"/>
    </row>
    <row r="762328" spans="1:4" x14ac:dyDescent="0.35">
      <c r="A762328" s="1"/>
      <c r="B762328" s="1"/>
      <c r="C762328" s="1"/>
      <c r="D762328" s="1"/>
    </row>
    <row r="762347" spans="1:4" x14ac:dyDescent="0.35">
      <c r="A762347" s="1"/>
      <c r="B762347" s="1"/>
      <c r="C762347" s="1"/>
      <c r="D762347" s="1"/>
    </row>
    <row r="762366" spans="1:4" x14ac:dyDescent="0.35">
      <c r="A762366" s="1"/>
      <c r="B762366" s="1"/>
      <c r="C762366" s="1"/>
      <c r="D762366" s="1"/>
    </row>
    <row r="762385" spans="1:4" x14ac:dyDescent="0.35">
      <c r="A762385" s="1"/>
      <c r="B762385" s="1"/>
      <c r="C762385" s="1"/>
      <c r="D762385" s="1"/>
    </row>
    <row r="762404" spans="1:4" x14ac:dyDescent="0.35">
      <c r="A762404" s="1"/>
      <c r="B762404" s="1"/>
      <c r="C762404" s="1"/>
      <c r="D762404" s="1"/>
    </row>
    <row r="762423" spans="1:4" x14ac:dyDescent="0.35">
      <c r="A762423" s="1"/>
      <c r="B762423" s="1"/>
      <c r="C762423" s="1"/>
      <c r="D762423" s="1"/>
    </row>
    <row r="762442" spans="1:4" x14ac:dyDescent="0.35">
      <c r="A762442" s="1"/>
      <c r="B762442" s="1"/>
      <c r="C762442" s="1"/>
      <c r="D762442" s="1"/>
    </row>
    <row r="762461" spans="1:4" x14ac:dyDescent="0.35">
      <c r="A762461" s="1"/>
      <c r="B762461" s="1"/>
      <c r="C762461" s="1"/>
      <c r="D762461" s="1"/>
    </row>
    <row r="762480" spans="1:4" x14ac:dyDescent="0.35">
      <c r="A762480" s="1"/>
      <c r="B762480" s="1"/>
      <c r="C762480" s="1"/>
      <c r="D762480" s="1"/>
    </row>
    <row r="762499" spans="1:4" x14ac:dyDescent="0.35">
      <c r="A762499" s="1"/>
      <c r="B762499" s="1"/>
      <c r="C762499" s="1"/>
      <c r="D762499" s="1"/>
    </row>
    <row r="762518" spans="1:4" x14ac:dyDescent="0.35">
      <c r="A762518" s="1"/>
      <c r="B762518" s="1"/>
      <c r="C762518" s="1"/>
      <c r="D762518" s="1"/>
    </row>
    <row r="762537" spans="1:4" x14ac:dyDescent="0.35">
      <c r="A762537" s="1"/>
      <c r="B762537" s="1"/>
      <c r="C762537" s="1"/>
      <c r="D762537" s="1"/>
    </row>
    <row r="762556" spans="1:4" x14ac:dyDescent="0.35">
      <c r="A762556" s="1"/>
      <c r="B762556" s="1"/>
      <c r="C762556" s="1"/>
      <c r="D762556" s="1"/>
    </row>
    <row r="762575" spans="1:4" x14ac:dyDescent="0.35">
      <c r="A762575" s="1"/>
      <c r="B762575" s="1"/>
      <c r="C762575" s="1"/>
      <c r="D762575" s="1"/>
    </row>
    <row r="762594" spans="1:4" x14ac:dyDescent="0.35">
      <c r="A762594" s="1"/>
      <c r="B762594" s="1"/>
      <c r="C762594" s="1"/>
      <c r="D762594" s="1"/>
    </row>
    <row r="762613" spans="1:4" x14ac:dyDescent="0.35">
      <c r="A762613" s="1"/>
      <c r="B762613" s="1"/>
      <c r="C762613" s="1"/>
      <c r="D762613" s="1"/>
    </row>
    <row r="762632" spans="1:4" x14ac:dyDescent="0.35">
      <c r="A762632" s="1"/>
      <c r="B762632" s="1"/>
      <c r="C762632" s="1"/>
      <c r="D762632" s="1"/>
    </row>
    <row r="762651" spans="1:4" x14ac:dyDescent="0.35">
      <c r="A762651" s="1"/>
      <c r="B762651" s="1"/>
      <c r="C762651" s="1"/>
      <c r="D762651" s="1"/>
    </row>
    <row r="762670" spans="1:4" x14ac:dyDescent="0.35">
      <c r="A762670" s="1"/>
      <c r="B762670" s="1"/>
      <c r="C762670" s="1"/>
      <c r="D762670" s="1"/>
    </row>
    <row r="762689" spans="1:4" x14ac:dyDescent="0.35">
      <c r="A762689" s="1"/>
      <c r="B762689" s="1"/>
      <c r="C762689" s="1"/>
      <c r="D762689" s="1"/>
    </row>
    <row r="762708" spans="1:4" x14ac:dyDescent="0.35">
      <c r="A762708" s="1"/>
      <c r="B762708" s="1"/>
      <c r="C762708" s="1"/>
      <c r="D762708" s="1"/>
    </row>
    <row r="762727" spans="1:4" x14ac:dyDescent="0.35">
      <c r="A762727" s="1"/>
      <c r="B762727" s="1"/>
      <c r="C762727" s="1"/>
      <c r="D762727" s="1"/>
    </row>
    <row r="762746" spans="1:4" x14ac:dyDescent="0.35">
      <c r="A762746" s="1"/>
      <c r="B762746" s="1"/>
      <c r="C762746" s="1"/>
      <c r="D762746" s="1"/>
    </row>
    <row r="762765" spans="1:4" x14ac:dyDescent="0.35">
      <c r="A762765" s="1"/>
      <c r="B762765" s="1"/>
      <c r="C762765" s="1"/>
      <c r="D762765" s="1"/>
    </row>
    <row r="762784" spans="1:4" x14ac:dyDescent="0.35">
      <c r="A762784" s="1"/>
      <c r="B762784" s="1"/>
      <c r="C762784" s="1"/>
      <c r="D762784" s="1"/>
    </row>
    <row r="762803" spans="1:4" x14ac:dyDescent="0.35">
      <c r="A762803" s="1"/>
      <c r="B762803" s="1"/>
      <c r="C762803" s="1"/>
      <c r="D762803" s="1"/>
    </row>
    <row r="762822" spans="1:4" x14ac:dyDescent="0.35">
      <c r="A762822" s="1"/>
      <c r="B762822" s="1"/>
      <c r="C762822" s="1"/>
      <c r="D762822" s="1"/>
    </row>
    <row r="762841" spans="1:4" x14ac:dyDescent="0.35">
      <c r="A762841" s="1"/>
      <c r="B762841" s="1"/>
      <c r="C762841" s="1"/>
      <c r="D762841" s="1"/>
    </row>
    <row r="762860" spans="1:4" x14ac:dyDescent="0.35">
      <c r="A762860" s="1"/>
      <c r="B762860" s="1"/>
      <c r="C762860" s="1"/>
      <c r="D762860" s="1"/>
    </row>
    <row r="762879" spans="1:4" x14ac:dyDescent="0.35">
      <c r="A762879" s="1"/>
      <c r="B762879" s="1"/>
      <c r="C762879" s="1"/>
      <c r="D762879" s="1"/>
    </row>
    <row r="762898" spans="1:4" x14ac:dyDescent="0.35">
      <c r="A762898" s="1"/>
      <c r="B762898" s="1"/>
      <c r="C762898" s="1"/>
      <c r="D762898" s="1"/>
    </row>
    <row r="762917" spans="1:4" x14ac:dyDescent="0.35">
      <c r="A762917" s="1"/>
      <c r="B762917" s="1"/>
      <c r="C762917" s="1"/>
      <c r="D762917" s="1"/>
    </row>
    <row r="762936" spans="1:4" x14ac:dyDescent="0.35">
      <c r="A762936" s="1"/>
      <c r="B762936" s="1"/>
      <c r="C762936" s="1"/>
      <c r="D762936" s="1"/>
    </row>
    <row r="762955" spans="1:4" x14ac:dyDescent="0.35">
      <c r="A762955" s="1"/>
      <c r="B762955" s="1"/>
      <c r="C762955" s="1"/>
      <c r="D762955" s="1"/>
    </row>
    <row r="762974" spans="1:4" x14ac:dyDescent="0.35">
      <c r="A762974" s="1"/>
      <c r="B762974" s="1"/>
      <c r="C762974" s="1"/>
      <c r="D762974" s="1"/>
    </row>
    <row r="762993" spans="1:4" x14ac:dyDescent="0.35">
      <c r="A762993" s="1"/>
      <c r="B762993" s="1"/>
      <c r="C762993" s="1"/>
      <c r="D762993" s="1"/>
    </row>
    <row r="763012" spans="1:4" x14ac:dyDescent="0.35">
      <c r="A763012" s="1"/>
      <c r="B763012" s="1"/>
      <c r="C763012" s="1"/>
      <c r="D763012" s="1"/>
    </row>
    <row r="763031" spans="1:4" x14ac:dyDescent="0.35">
      <c r="A763031" s="1"/>
      <c r="B763031" s="1"/>
      <c r="C763031" s="1"/>
      <c r="D763031" s="1"/>
    </row>
    <row r="763050" spans="1:4" x14ac:dyDescent="0.35">
      <c r="A763050" s="1"/>
      <c r="B763050" s="1"/>
      <c r="C763050" s="1"/>
      <c r="D763050" s="1"/>
    </row>
    <row r="763069" spans="1:4" x14ac:dyDescent="0.35">
      <c r="A763069" s="1"/>
      <c r="B763069" s="1"/>
      <c r="C763069" s="1"/>
      <c r="D763069" s="1"/>
    </row>
    <row r="763088" spans="1:4" x14ac:dyDescent="0.35">
      <c r="A763088" s="1"/>
      <c r="B763088" s="1"/>
      <c r="C763088" s="1"/>
      <c r="D763088" s="1"/>
    </row>
    <row r="763107" spans="1:4" x14ac:dyDescent="0.35">
      <c r="A763107" s="1"/>
      <c r="B763107" s="1"/>
      <c r="C763107" s="1"/>
      <c r="D763107" s="1"/>
    </row>
    <row r="763126" spans="1:4" x14ac:dyDescent="0.35">
      <c r="A763126" s="1"/>
      <c r="B763126" s="1"/>
      <c r="C763126" s="1"/>
      <c r="D763126" s="1"/>
    </row>
    <row r="763145" spans="1:4" x14ac:dyDescent="0.35">
      <c r="A763145" s="1"/>
      <c r="B763145" s="1"/>
      <c r="C763145" s="1"/>
      <c r="D763145" s="1"/>
    </row>
    <row r="763164" spans="1:4" x14ac:dyDescent="0.35">
      <c r="A763164" s="1"/>
      <c r="B763164" s="1"/>
      <c r="C763164" s="1"/>
      <c r="D763164" s="1"/>
    </row>
    <row r="763183" spans="1:4" x14ac:dyDescent="0.35">
      <c r="A763183" s="1"/>
      <c r="B763183" s="1"/>
      <c r="C763183" s="1"/>
      <c r="D763183" s="1"/>
    </row>
    <row r="763202" spans="1:4" x14ac:dyDescent="0.35">
      <c r="A763202" s="1"/>
      <c r="B763202" s="1"/>
      <c r="C763202" s="1"/>
      <c r="D763202" s="1"/>
    </row>
    <row r="763221" spans="1:4" x14ac:dyDescent="0.35">
      <c r="A763221" s="1"/>
      <c r="B763221" s="1"/>
      <c r="C763221" s="1"/>
      <c r="D763221" s="1"/>
    </row>
    <row r="763240" spans="1:4" x14ac:dyDescent="0.35">
      <c r="A763240" s="1"/>
      <c r="B763240" s="1"/>
      <c r="C763240" s="1"/>
      <c r="D763240" s="1"/>
    </row>
    <row r="763259" spans="1:4" x14ac:dyDescent="0.35">
      <c r="A763259" s="1"/>
      <c r="B763259" s="1"/>
      <c r="C763259" s="1"/>
      <c r="D763259" s="1"/>
    </row>
    <row r="763278" spans="1:4" x14ac:dyDescent="0.35">
      <c r="A763278" s="1"/>
      <c r="B763278" s="1"/>
      <c r="C763278" s="1"/>
      <c r="D763278" s="1"/>
    </row>
    <row r="763297" spans="1:4" x14ac:dyDescent="0.35">
      <c r="A763297" s="1"/>
      <c r="B763297" s="1"/>
      <c r="C763297" s="1"/>
      <c r="D763297" s="1"/>
    </row>
    <row r="763316" spans="1:4" x14ac:dyDescent="0.35">
      <c r="A763316" s="1"/>
      <c r="B763316" s="1"/>
      <c r="C763316" s="1"/>
      <c r="D763316" s="1"/>
    </row>
    <row r="763335" spans="1:4" x14ac:dyDescent="0.35">
      <c r="A763335" s="1"/>
      <c r="B763335" s="1"/>
      <c r="C763335" s="1"/>
      <c r="D763335" s="1"/>
    </row>
    <row r="763354" spans="1:4" x14ac:dyDescent="0.35">
      <c r="A763354" s="1"/>
      <c r="B763354" s="1"/>
      <c r="C763354" s="1"/>
      <c r="D763354" s="1"/>
    </row>
    <row r="763373" spans="1:4" x14ac:dyDescent="0.35">
      <c r="A763373" s="1"/>
      <c r="B763373" s="1"/>
      <c r="C763373" s="1"/>
      <c r="D763373" s="1"/>
    </row>
    <row r="763392" spans="1:4" x14ac:dyDescent="0.35">
      <c r="A763392" s="1"/>
      <c r="B763392" s="1"/>
      <c r="C763392" s="1"/>
      <c r="D763392" s="1"/>
    </row>
    <row r="763411" spans="1:4" x14ac:dyDescent="0.35">
      <c r="A763411" s="1"/>
      <c r="B763411" s="1"/>
      <c r="C763411" s="1"/>
      <c r="D763411" s="1"/>
    </row>
    <row r="763430" spans="1:4" x14ac:dyDescent="0.35">
      <c r="A763430" s="1"/>
      <c r="B763430" s="1"/>
      <c r="C763430" s="1"/>
      <c r="D763430" s="1"/>
    </row>
    <row r="763449" spans="1:4" x14ac:dyDescent="0.35">
      <c r="A763449" s="1"/>
      <c r="B763449" s="1"/>
      <c r="C763449" s="1"/>
      <c r="D763449" s="1"/>
    </row>
    <row r="763468" spans="1:4" x14ac:dyDescent="0.35">
      <c r="A763468" s="1"/>
      <c r="B763468" s="1"/>
      <c r="C763468" s="1"/>
      <c r="D763468" s="1"/>
    </row>
    <row r="763487" spans="1:4" x14ac:dyDescent="0.35">
      <c r="A763487" s="1"/>
      <c r="B763487" s="1"/>
      <c r="C763487" s="1"/>
      <c r="D763487" s="1"/>
    </row>
    <row r="763506" spans="1:4" x14ac:dyDescent="0.35">
      <c r="A763506" s="1"/>
      <c r="B763506" s="1"/>
      <c r="C763506" s="1"/>
      <c r="D763506" s="1"/>
    </row>
    <row r="763525" spans="1:4" x14ac:dyDescent="0.35">
      <c r="A763525" s="1"/>
      <c r="B763525" s="1"/>
      <c r="C763525" s="1"/>
      <c r="D763525" s="1"/>
    </row>
    <row r="763544" spans="1:4" x14ac:dyDescent="0.35">
      <c r="A763544" s="1"/>
      <c r="B763544" s="1"/>
      <c r="C763544" s="1"/>
      <c r="D763544" s="1"/>
    </row>
    <row r="763563" spans="1:4" x14ac:dyDescent="0.35">
      <c r="A763563" s="1"/>
      <c r="B763563" s="1"/>
      <c r="C763563" s="1"/>
      <c r="D763563" s="1"/>
    </row>
    <row r="763582" spans="1:4" x14ac:dyDescent="0.35">
      <c r="A763582" s="1"/>
      <c r="B763582" s="1"/>
      <c r="C763582" s="1"/>
      <c r="D763582" s="1"/>
    </row>
    <row r="763601" spans="1:4" x14ac:dyDescent="0.35">
      <c r="A763601" s="1"/>
      <c r="B763601" s="1"/>
      <c r="C763601" s="1"/>
      <c r="D763601" s="1"/>
    </row>
    <row r="763620" spans="1:4" x14ac:dyDescent="0.35">
      <c r="A763620" s="1"/>
      <c r="B763620" s="1"/>
      <c r="C763620" s="1"/>
      <c r="D763620" s="1"/>
    </row>
    <row r="763639" spans="1:4" x14ac:dyDescent="0.35">
      <c r="A763639" s="1"/>
      <c r="B763639" s="1"/>
      <c r="C763639" s="1"/>
      <c r="D763639" s="1"/>
    </row>
    <row r="763658" spans="1:4" x14ac:dyDescent="0.35">
      <c r="A763658" s="1"/>
      <c r="B763658" s="1"/>
      <c r="C763658" s="1"/>
      <c r="D763658" s="1"/>
    </row>
    <row r="763677" spans="1:4" x14ac:dyDescent="0.35">
      <c r="A763677" s="1"/>
      <c r="B763677" s="1"/>
      <c r="C763677" s="1"/>
      <c r="D763677" s="1"/>
    </row>
    <row r="763696" spans="1:4" x14ac:dyDescent="0.35">
      <c r="A763696" s="1"/>
      <c r="B763696" s="1"/>
      <c r="C763696" s="1"/>
      <c r="D763696" s="1"/>
    </row>
    <row r="763715" spans="1:4" x14ac:dyDescent="0.35">
      <c r="A763715" s="1"/>
      <c r="B763715" s="1"/>
      <c r="C763715" s="1"/>
      <c r="D763715" s="1"/>
    </row>
    <row r="763734" spans="1:4" x14ac:dyDescent="0.35">
      <c r="A763734" s="1"/>
      <c r="B763734" s="1"/>
      <c r="C763734" s="1"/>
      <c r="D763734" s="1"/>
    </row>
    <row r="763753" spans="1:4" x14ac:dyDescent="0.35">
      <c r="A763753" s="1"/>
      <c r="B763753" s="1"/>
      <c r="C763753" s="1"/>
      <c r="D763753" s="1"/>
    </row>
    <row r="763772" spans="1:4" x14ac:dyDescent="0.35">
      <c r="A763772" s="1"/>
      <c r="B763772" s="1"/>
      <c r="C763772" s="1"/>
      <c r="D763772" s="1"/>
    </row>
    <row r="763791" spans="1:4" x14ac:dyDescent="0.35">
      <c r="A763791" s="1"/>
      <c r="B763791" s="1"/>
      <c r="C763791" s="1"/>
      <c r="D763791" s="1"/>
    </row>
    <row r="763810" spans="1:4" x14ac:dyDescent="0.35">
      <c r="A763810" s="1"/>
      <c r="B763810" s="1"/>
      <c r="C763810" s="1"/>
      <c r="D763810" s="1"/>
    </row>
    <row r="763829" spans="1:4" x14ac:dyDescent="0.35">
      <c r="A763829" s="1"/>
      <c r="B763829" s="1"/>
      <c r="C763829" s="1"/>
      <c r="D763829" s="1"/>
    </row>
    <row r="763848" spans="1:4" x14ac:dyDescent="0.35">
      <c r="A763848" s="1"/>
      <c r="B763848" s="1"/>
      <c r="C763848" s="1"/>
      <c r="D763848" s="1"/>
    </row>
    <row r="763867" spans="1:4" x14ac:dyDescent="0.35">
      <c r="A763867" s="1"/>
      <c r="B763867" s="1"/>
      <c r="C763867" s="1"/>
      <c r="D763867" s="1"/>
    </row>
    <row r="763886" spans="1:4" x14ac:dyDescent="0.35">
      <c r="A763886" s="1"/>
      <c r="B763886" s="1"/>
      <c r="C763886" s="1"/>
      <c r="D763886" s="1"/>
    </row>
    <row r="763905" spans="1:4" x14ac:dyDescent="0.35">
      <c r="A763905" s="1"/>
      <c r="B763905" s="1"/>
      <c r="C763905" s="1"/>
      <c r="D763905" s="1"/>
    </row>
    <row r="763924" spans="1:4" x14ac:dyDescent="0.35">
      <c r="A763924" s="1"/>
      <c r="B763924" s="1"/>
      <c r="C763924" s="1"/>
      <c r="D763924" s="1"/>
    </row>
    <row r="763943" spans="1:4" x14ac:dyDescent="0.35">
      <c r="A763943" s="1"/>
      <c r="B763943" s="1"/>
      <c r="C763943" s="1"/>
      <c r="D763943" s="1"/>
    </row>
    <row r="763962" spans="1:4" x14ac:dyDescent="0.35">
      <c r="A763962" s="1"/>
      <c r="B763962" s="1"/>
      <c r="C763962" s="1"/>
      <c r="D763962" s="1"/>
    </row>
    <row r="763981" spans="1:4" x14ac:dyDescent="0.35">
      <c r="A763981" s="1"/>
      <c r="B763981" s="1"/>
      <c r="C763981" s="1"/>
      <c r="D763981" s="1"/>
    </row>
    <row r="764000" spans="1:4" x14ac:dyDescent="0.35">
      <c r="A764000" s="1"/>
      <c r="B764000" s="1"/>
      <c r="C764000" s="1"/>
      <c r="D764000" s="1"/>
    </row>
    <row r="764019" spans="1:4" x14ac:dyDescent="0.35">
      <c r="A764019" s="1"/>
      <c r="B764019" s="1"/>
      <c r="C764019" s="1"/>
      <c r="D764019" s="1"/>
    </row>
    <row r="764038" spans="1:4" x14ac:dyDescent="0.35">
      <c r="A764038" s="1"/>
      <c r="B764038" s="1"/>
      <c r="C764038" s="1"/>
      <c r="D764038" s="1"/>
    </row>
    <row r="764057" spans="1:4" x14ac:dyDescent="0.35">
      <c r="A764057" s="1"/>
      <c r="B764057" s="1"/>
      <c r="C764057" s="1"/>
      <c r="D764057" s="1"/>
    </row>
    <row r="764076" spans="1:4" x14ac:dyDescent="0.35">
      <c r="A764076" s="1"/>
      <c r="B764076" s="1"/>
      <c r="C764076" s="1"/>
      <c r="D764076" s="1"/>
    </row>
    <row r="764095" spans="1:4" x14ac:dyDescent="0.35">
      <c r="A764095" s="1"/>
      <c r="B764095" s="1"/>
      <c r="C764095" s="1"/>
      <c r="D764095" s="1"/>
    </row>
    <row r="764114" spans="1:4" x14ac:dyDescent="0.35">
      <c r="A764114" s="1"/>
      <c r="B764114" s="1"/>
      <c r="C764114" s="1"/>
      <c r="D764114" s="1"/>
    </row>
    <row r="764133" spans="1:4" x14ac:dyDescent="0.35">
      <c r="A764133" s="1"/>
      <c r="B764133" s="1"/>
      <c r="C764133" s="1"/>
      <c r="D764133" s="1"/>
    </row>
    <row r="764152" spans="1:4" x14ac:dyDescent="0.35">
      <c r="A764152" s="1"/>
      <c r="B764152" s="1"/>
      <c r="C764152" s="1"/>
      <c r="D764152" s="1"/>
    </row>
    <row r="764171" spans="1:4" x14ac:dyDescent="0.35">
      <c r="A764171" s="1"/>
      <c r="B764171" s="1"/>
      <c r="C764171" s="1"/>
      <c r="D764171" s="1"/>
    </row>
    <row r="764190" spans="1:4" x14ac:dyDescent="0.35">
      <c r="A764190" s="1"/>
      <c r="B764190" s="1"/>
      <c r="C764190" s="1"/>
      <c r="D764190" s="1"/>
    </row>
    <row r="764209" spans="1:4" x14ac:dyDescent="0.35">
      <c r="A764209" s="1"/>
      <c r="B764209" s="1"/>
      <c r="C764209" s="1"/>
      <c r="D764209" s="1"/>
    </row>
    <row r="764228" spans="1:4" x14ac:dyDescent="0.35">
      <c r="A764228" s="1"/>
      <c r="B764228" s="1"/>
      <c r="C764228" s="1"/>
      <c r="D764228" s="1"/>
    </row>
    <row r="764247" spans="1:4" x14ac:dyDescent="0.35">
      <c r="A764247" s="1"/>
      <c r="B764247" s="1"/>
      <c r="C764247" s="1"/>
      <c r="D764247" s="1"/>
    </row>
    <row r="764266" spans="1:4" x14ac:dyDescent="0.35">
      <c r="A764266" s="1"/>
      <c r="B764266" s="1"/>
      <c r="C764266" s="1"/>
      <c r="D764266" s="1"/>
    </row>
    <row r="764285" spans="1:4" x14ac:dyDescent="0.35">
      <c r="A764285" s="1"/>
      <c r="B764285" s="1"/>
      <c r="C764285" s="1"/>
      <c r="D764285" s="1"/>
    </row>
    <row r="764304" spans="1:4" x14ac:dyDescent="0.35">
      <c r="A764304" s="1"/>
      <c r="B764304" s="1"/>
      <c r="C764304" s="1"/>
      <c r="D764304" s="1"/>
    </row>
    <row r="764323" spans="1:4" x14ac:dyDescent="0.35">
      <c r="A764323" s="1"/>
      <c r="B764323" s="1"/>
      <c r="C764323" s="1"/>
      <c r="D764323" s="1"/>
    </row>
    <row r="764342" spans="1:4" x14ac:dyDescent="0.35">
      <c r="A764342" s="1"/>
      <c r="B764342" s="1"/>
      <c r="C764342" s="1"/>
      <c r="D764342" s="1"/>
    </row>
    <row r="764361" spans="1:4" x14ac:dyDescent="0.35">
      <c r="A764361" s="1"/>
      <c r="B764361" s="1"/>
      <c r="C764361" s="1"/>
      <c r="D764361" s="1"/>
    </row>
    <row r="764380" spans="1:4" x14ac:dyDescent="0.35">
      <c r="A764380" s="1"/>
      <c r="B764380" s="1"/>
      <c r="C764380" s="1"/>
      <c r="D764380" s="1"/>
    </row>
    <row r="764399" spans="1:4" x14ac:dyDescent="0.35">
      <c r="A764399" s="1"/>
      <c r="B764399" s="1"/>
      <c r="C764399" s="1"/>
      <c r="D764399" s="1"/>
    </row>
    <row r="764418" spans="1:4" x14ac:dyDescent="0.35">
      <c r="A764418" s="1"/>
      <c r="B764418" s="1"/>
      <c r="C764418" s="1"/>
      <c r="D764418" s="1"/>
    </row>
    <row r="764437" spans="1:4" x14ac:dyDescent="0.35">
      <c r="A764437" s="1"/>
      <c r="B764437" s="1"/>
      <c r="C764437" s="1"/>
      <c r="D764437" s="1"/>
    </row>
    <row r="764456" spans="1:4" x14ac:dyDescent="0.35">
      <c r="A764456" s="1"/>
      <c r="B764456" s="1"/>
      <c r="C764456" s="1"/>
      <c r="D764456" s="1"/>
    </row>
    <row r="764475" spans="1:4" x14ac:dyDescent="0.35">
      <c r="A764475" s="1"/>
      <c r="B764475" s="1"/>
      <c r="C764475" s="1"/>
      <c r="D764475" s="1"/>
    </row>
    <row r="764494" spans="1:4" x14ac:dyDescent="0.35">
      <c r="A764494" s="1"/>
      <c r="B764494" s="1"/>
      <c r="C764494" s="1"/>
      <c r="D764494" s="1"/>
    </row>
    <row r="764513" spans="1:4" x14ac:dyDescent="0.35">
      <c r="A764513" s="1"/>
      <c r="B764513" s="1"/>
      <c r="C764513" s="1"/>
      <c r="D764513" s="1"/>
    </row>
    <row r="764532" spans="1:4" x14ac:dyDescent="0.35">
      <c r="A764532" s="1"/>
      <c r="B764532" s="1"/>
      <c r="C764532" s="1"/>
      <c r="D764532" s="1"/>
    </row>
    <row r="764551" spans="1:4" x14ac:dyDescent="0.35">
      <c r="A764551" s="1"/>
      <c r="B764551" s="1"/>
      <c r="C764551" s="1"/>
      <c r="D764551" s="1"/>
    </row>
    <row r="764570" spans="1:4" x14ac:dyDescent="0.35">
      <c r="A764570" s="1"/>
      <c r="B764570" s="1"/>
      <c r="C764570" s="1"/>
      <c r="D764570" s="1"/>
    </row>
    <row r="764589" spans="1:4" x14ac:dyDescent="0.35">
      <c r="A764589" s="1"/>
      <c r="B764589" s="1"/>
      <c r="C764589" s="1"/>
      <c r="D764589" s="1"/>
    </row>
    <row r="764608" spans="1:4" x14ac:dyDescent="0.35">
      <c r="A764608" s="1"/>
      <c r="B764608" s="1"/>
      <c r="C764608" s="1"/>
      <c r="D764608" s="1"/>
    </row>
    <row r="764627" spans="1:4" x14ac:dyDescent="0.35">
      <c r="A764627" s="1"/>
      <c r="B764627" s="1"/>
      <c r="C764627" s="1"/>
      <c r="D764627" s="1"/>
    </row>
    <row r="764646" spans="1:4" x14ac:dyDescent="0.35">
      <c r="A764646" s="1"/>
      <c r="B764646" s="1"/>
      <c r="C764646" s="1"/>
      <c r="D764646" s="1"/>
    </row>
    <row r="764665" spans="1:4" x14ac:dyDescent="0.35">
      <c r="A764665" s="1"/>
      <c r="B764665" s="1"/>
      <c r="C764665" s="1"/>
      <c r="D764665" s="1"/>
    </row>
    <row r="764684" spans="1:4" x14ac:dyDescent="0.35">
      <c r="A764684" s="1"/>
      <c r="B764684" s="1"/>
      <c r="C764684" s="1"/>
      <c r="D764684" s="1"/>
    </row>
    <row r="764703" spans="1:4" x14ac:dyDescent="0.35">
      <c r="A764703" s="1"/>
      <c r="B764703" s="1"/>
      <c r="C764703" s="1"/>
      <c r="D764703" s="1"/>
    </row>
    <row r="764722" spans="1:4" x14ac:dyDescent="0.35">
      <c r="A764722" s="1"/>
      <c r="B764722" s="1"/>
      <c r="C764722" s="1"/>
      <c r="D764722" s="1"/>
    </row>
    <row r="764741" spans="1:4" x14ac:dyDescent="0.35">
      <c r="A764741" s="1"/>
      <c r="B764741" s="1"/>
      <c r="C764741" s="1"/>
      <c r="D764741" s="1"/>
    </row>
    <row r="764760" spans="1:4" x14ac:dyDescent="0.35">
      <c r="A764760" s="1"/>
      <c r="B764760" s="1"/>
      <c r="C764760" s="1"/>
      <c r="D764760" s="1"/>
    </row>
    <row r="764779" spans="1:4" x14ac:dyDescent="0.35">
      <c r="A764779" s="1"/>
      <c r="B764779" s="1"/>
      <c r="C764779" s="1"/>
      <c r="D764779" s="1"/>
    </row>
    <row r="764798" spans="1:4" x14ac:dyDescent="0.35">
      <c r="A764798" s="1"/>
      <c r="B764798" s="1"/>
      <c r="C764798" s="1"/>
      <c r="D764798" s="1"/>
    </row>
    <row r="764817" spans="1:4" x14ac:dyDescent="0.35">
      <c r="A764817" s="1"/>
      <c r="B764817" s="1"/>
      <c r="C764817" s="1"/>
      <c r="D764817" s="1"/>
    </row>
    <row r="764836" spans="1:4" x14ac:dyDescent="0.35">
      <c r="A764836" s="1"/>
      <c r="B764836" s="1"/>
      <c r="C764836" s="1"/>
      <c r="D764836" s="1"/>
    </row>
    <row r="764855" spans="1:4" x14ac:dyDescent="0.35">
      <c r="A764855" s="1"/>
      <c r="B764855" s="1"/>
      <c r="C764855" s="1"/>
      <c r="D764855" s="1"/>
    </row>
    <row r="764874" spans="1:4" x14ac:dyDescent="0.35">
      <c r="A764874" s="1"/>
      <c r="B764874" s="1"/>
      <c r="C764874" s="1"/>
      <c r="D764874" s="1"/>
    </row>
    <row r="764893" spans="1:4" x14ac:dyDescent="0.35">
      <c r="A764893" s="1"/>
      <c r="B764893" s="1"/>
      <c r="C764893" s="1"/>
      <c r="D764893" s="1"/>
    </row>
    <row r="764912" spans="1:4" x14ac:dyDescent="0.35">
      <c r="A764912" s="1"/>
      <c r="B764912" s="1"/>
      <c r="C764912" s="1"/>
      <c r="D764912" s="1"/>
    </row>
    <row r="764931" spans="1:4" x14ac:dyDescent="0.35">
      <c r="A764931" s="1"/>
      <c r="B764931" s="1"/>
      <c r="C764931" s="1"/>
      <c r="D764931" s="1"/>
    </row>
    <row r="764950" spans="1:4" x14ac:dyDescent="0.35">
      <c r="A764950" s="1"/>
      <c r="B764950" s="1"/>
      <c r="C764950" s="1"/>
      <c r="D764950" s="1"/>
    </row>
    <row r="764969" spans="1:4" x14ac:dyDescent="0.35">
      <c r="A764969" s="1"/>
      <c r="B764969" s="1"/>
      <c r="C764969" s="1"/>
      <c r="D764969" s="1"/>
    </row>
    <row r="764988" spans="1:4" x14ac:dyDescent="0.35">
      <c r="A764988" s="1"/>
      <c r="B764988" s="1"/>
      <c r="C764988" s="1"/>
      <c r="D764988" s="1"/>
    </row>
    <row r="765007" spans="1:4" x14ac:dyDescent="0.35">
      <c r="A765007" s="1"/>
      <c r="B765007" s="1"/>
      <c r="C765007" s="1"/>
      <c r="D765007" s="1"/>
    </row>
    <row r="765026" spans="1:4" x14ac:dyDescent="0.35">
      <c r="A765026" s="1"/>
      <c r="B765026" s="1"/>
      <c r="C765026" s="1"/>
      <c r="D765026" s="1"/>
    </row>
    <row r="765045" spans="1:4" x14ac:dyDescent="0.35">
      <c r="A765045" s="1"/>
      <c r="B765045" s="1"/>
      <c r="C765045" s="1"/>
      <c r="D765045" s="1"/>
    </row>
    <row r="765064" spans="1:4" x14ac:dyDescent="0.35">
      <c r="A765064" s="1"/>
      <c r="B765064" s="1"/>
      <c r="C765064" s="1"/>
      <c r="D765064" s="1"/>
    </row>
    <row r="765083" spans="1:4" x14ac:dyDescent="0.35">
      <c r="A765083" s="1"/>
      <c r="B765083" s="1"/>
      <c r="C765083" s="1"/>
      <c r="D765083" s="1"/>
    </row>
    <row r="765102" spans="1:4" x14ac:dyDescent="0.35">
      <c r="A765102" s="1"/>
      <c r="B765102" s="1"/>
      <c r="C765102" s="1"/>
      <c r="D765102" s="1"/>
    </row>
    <row r="765121" spans="1:4" x14ac:dyDescent="0.35">
      <c r="A765121" s="1"/>
      <c r="B765121" s="1"/>
      <c r="C765121" s="1"/>
      <c r="D765121" s="1"/>
    </row>
    <row r="765140" spans="1:4" x14ac:dyDescent="0.35">
      <c r="A765140" s="1"/>
      <c r="B765140" s="1"/>
      <c r="C765140" s="1"/>
      <c r="D765140" s="1"/>
    </row>
    <row r="765159" spans="1:4" x14ac:dyDescent="0.35">
      <c r="A765159" s="1"/>
      <c r="B765159" s="1"/>
      <c r="C765159" s="1"/>
      <c r="D765159" s="1"/>
    </row>
    <row r="765178" spans="1:4" x14ac:dyDescent="0.35">
      <c r="A765178" s="1"/>
      <c r="B765178" s="1"/>
      <c r="C765178" s="1"/>
      <c r="D765178" s="1"/>
    </row>
    <row r="765197" spans="1:4" x14ac:dyDescent="0.35">
      <c r="A765197" s="1"/>
      <c r="B765197" s="1"/>
      <c r="C765197" s="1"/>
      <c r="D765197" s="1"/>
    </row>
    <row r="765216" spans="1:4" x14ac:dyDescent="0.35">
      <c r="A765216" s="1"/>
      <c r="B765216" s="1"/>
      <c r="C765216" s="1"/>
      <c r="D765216" s="1"/>
    </row>
    <row r="765235" spans="1:4" x14ac:dyDescent="0.35">
      <c r="A765235" s="1"/>
      <c r="B765235" s="1"/>
      <c r="C765235" s="1"/>
      <c r="D765235" s="1"/>
    </row>
    <row r="765254" spans="1:4" x14ac:dyDescent="0.35">
      <c r="A765254" s="1"/>
      <c r="B765254" s="1"/>
      <c r="C765254" s="1"/>
      <c r="D765254" s="1"/>
    </row>
    <row r="765273" spans="1:4" x14ac:dyDescent="0.35">
      <c r="A765273" s="1"/>
      <c r="B765273" s="1"/>
      <c r="C765273" s="1"/>
      <c r="D765273" s="1"/>
    </row>
    <row r="765292" spans="1:4" x14ac:dyDescent="0.35">
      <c r="A765292" s="1"/>
      <c r="B765292" s="1"/>
      <c r="C765292" s="1"/>
      <c r="D765292" s="1"/>
    </row>
    <row r="765311" spans="1:4" x14ac:dyDescent="0.35">
      <c r="A765311" s="1"/>
      <c r="B765311" s="1"/>
      <c r="C765311" s="1"/>
      <c r="D765311" s="1"/>
    </row>
    <row r="765330" spans="1:4" x14ac:dyDescent="0.35">
      <c r="A765330" s="1"/>
      <c r="B765330" s="1"/>
      <c r="C765330" s="1"/>
      <c r="D765330" s="1"/>
    </row>
    <row r="765349" spans="1:4" x14ac:dyDescent="0.35">
      <c r="A765349" s="1"/>
      <c r="B765349" s="1"/>
      <c r="C765349" s="1"/>
      <c r="D765349" s="1"/>
    </row>
    <row r="765368" spans="1:4" x14ac:dyDescent="0.35">
      <c r="A765368" s="1"/>
      <c r="B765368" s="1"/>
      <c r="C765368" s="1"/>
      <c r="D765368" s="1"/>
    </row>
    <row r="765387" spans="1:4" x14ac:dyDescent="0.35">
      <c r="A765387" s="1"/>
      <c r="B765387" s="1"/>
      <c r="C765387" s="1"/>
      <c r="D765387" s="1"/>
    </row>
    <row r="765406" spans="1:4" x14ac:dyDescent="0.35">
      <c r="A765406" s="1"/>
      <c r="B765406" s="1"/>
      <c r="C765406" s="1"/>
      <c r="D765406" s="1"/>
    </row>
    <row r="765425" spans="1:4" x14ac:dyDescent="0.35">
      <c r="A765425" s="1"/>
      <c r="B765425" s="1"/>
      <c r="C765425" s="1"/>
      <c r="D765425" s="1"/>
    </row>
    <row r="765444" spans="1:4" x14ac:dyDescent="0.35">
      <c r="A765444" s="1"/>
      <c r="B765444" s="1"/>
      <c r="C765444" s="1"/>
      <c r="D765444" s="1"/>
    </row>
    <row r="765463" spans="1:4" x14ac:dyDescent="0.35">
      <c r="A765463" s="1"/>
      <c r="B765463" s="1"/>
      <c r="C765463" s="1"/>
      <c r="D765463" s="1"/>
    </row>
    <row r="765482" spans="1:4" x14ac:dyDescent="0.35">
      <c r="A765482" s="1"/>
      <c r="B765482" s="1"/>
      <c r="C765482" s="1"/>
      <c r="D765482" s="1"/>
    </row>
    <row r="765501" spans="1:4" x14ac:dyDescent="0.35">
      <c r="A765501" s="1"/>
      <c r="B765501" s="1"/>
      <c r="C765501" s="1"/>
      <c r="D765501" s="1"/>
    </row>
    <row r="765520" spans="1:4" x14ac:dyDescent="0.35">
      <c r="A765520" s="1"/>
      <c r="B765520" s="1"/>
      <c r="C765520" s="1"/>
      <c r="D765520" s="1"/>
    </row>
    <row r="765539" spans="1:4" x14ac:dyDescent="0.35">
      <c r="A765539" s="1"/>
      <c r="B765539" s="1"/>
      <c r="C765539" s="1"/>
      <c r="D765539" s="1"/>
    </row>
    <row r="765558" spans="1:4" x14ac:dyDescent="0.35">
      <c r="A765558" s="1"/>
      <c r="B765558" s="1"/>
      <c r="C765558" s="1"/>
      <c r="D765558" s="1"/>
    </row>
    <row r="765577" spans="1:4" x14ac:dyDescent="0.35">
      <c r="A765577" s="1"/>
      <c r="B765577" s="1"/>
      <c r="C765577" s="1"/>
      <c r="D765577" s="1"/>
    </row>
    <row r="765596" spans="1:4" x14ac:dyDescent="0.35">
      <c r="A765596" s="1"/>
      <c r="B765596" s="1"/>
      <c r="C765596" s="1"/>
      <c r="D765596" s="1"/>
    </row>
    <row r="765615" spans="1:4" x14ac:dyDescent="0.35">
      <c r="A765615" s="1"/>
      <c r="B765615" s="1"/>
      <c r="C765615" s="1"/>
      <c r="D765615" s="1"/>
    </row>
    <row r="765634" spans="1:4" x14ac:dyDescent="0.35">
      <c r="A765634" s="1"/>
      <c r="B765634" s="1"/>
      <c r="C765634" s="1"/>
      <c r="D765634" s="1"/>
    </row>
    <row r="765653" spans="1:4" x14ac:dyDescent="0.35">
      <c r="A765653" s="1"/>
      <c r="B765653" s="1"/>
      <c r="C765653" s="1"/>
      <c r="D765653" s="1"/>
    </row>
    <row r="765672" spans="1:4" x14ac:dyDescent="0.35">
      <c r="A765672" s="1"/>
      <c r="B765672" s="1"/>
      <c r="C765672" s="1"/>
      <c r="D765672" s="1"/>
    </row>
    <row r="765691" spans="1:4" x14ac:dyDescent="0.35">
      <c r="A765691" s="1"/>
      <c r="B765691" s="1"/>
      <c r="C765691" s="1"/>
      <c r="D765691" s="1"/>
    </row>
    <row r="765710" spans="1:4" x14ac:dyDescent="0.35">
      <c r="A765710" s="1"/>
      <c r="B765710" s="1"/>
      <c r="C765710" s="1"/>
      <c r="D765710" s="1"/>
    </row>
    <row r="765729" spans="1:4" x14ac:dyDescent="0.35">
      <c r="A765729" s="1"/>
      <c r="B765729" s="1"/>
      <c r="C765729" s="1"/>
      <c r="D765729" s="1"/>
    </row>
    <row r="765748" spans="1:4" x14ac:dyDescent="0.35">
      <c r="A765748" s="1"/>
      <c r="B765748" s="1"/>
      <c r="C765748" s="1"/>
      <c r="D765748" s="1"/>
    </row>
    <row r="765767" spans="1:4" x14ac:dyDescent="0.35">
      <c r="A765767" s="1"/>
      <c r="B765767" s="1"/>
      <c r="C765767" s="1"/>
      <c r="D765767" s="1"/>
    </row>
    <row r="765786" spans="1:4" x14ac:dyDescent="0.35">
      <c r="A765786" s="1"/>
      <c r="B765786" s="1"/>
      <c r="C765786" s="1"/>
      <c r="D765786" s="1"/>
    </row>
    <row r="765805" spans="1:4" x14ac:dyDescent="0.35">
      <c r="A765805" s="1"/>
      <c r="B765805" s="1"/>
      <c r="C765805" s="1"/>
      <c r="D765805" s="1"/>
    </row>
    <row r="765824" spans="1:4" x14ac:dyDescent="0.35">
      <c r="A765824" s="1"/>
      <c r="B765824" s="1"/>
      <c r="C765824" s="1"/>
      <c r="D765824" s="1"/>
    </row>
    <row r="765843" spans="1:4" x14ac:dyDescent="0.35">
      <c r="A765843" s="1"/>
      <c r="B765843" s="1"/>
      <c r="C765843" s="1"/>
      <c r="D765843" s="1"/>
    </row>
    <row r="765862" spans="1:4" x14ac:dyDescent="0.35">
      <c r="A765862" s="1"/>
      <c r="B765862" s="1"/>
      <c r="C765862" s="1"/>
      <c r="D765862" s="1"/>
    </row>
    <row r="765881" spans="1:4" x14ac:dyDescent="0.35">
      <c r="A765881" s="1"/>
      <c r="B765881" s="1"/>
      <c r="C765881" s="1"/>
      <c r="D765881" s="1"/>
    </row>
    <row r="765900" spans="1:4" x14ac:dyDescent="0.35">
      <c r="A765900" s="1"/>
      <c r="B765900" s="1"/>
      <c r="C765900" s="1"/>
      <c r="D765900" s="1"/>
    </row>
    <row r="765919" spans="1:4" x14ac:dyDescent="0.35">
      <c r="A765919" s="1"/>
      <c r="B765919" s="1"/>
      <c r="C765919" s="1"/>
      <c r="D765919" s="1"/>
    </row>
    <row r="765938" spans="1:4" x14ac:dyDescent="0.35">
      <c r="A765938" s="1"/>
      <c r="B765938" s="1"/>
      <c r="C765938" s="1"/>
      <c r="D765938" s="1"/>
    </row>
    <row r="765957" spans="1:4" x14ac:dyDescent="0.35">
      <c r="A765957" s="1"/>
      <c r="B765957" s="1"/>
      <c r="C765957" s="1"/>
      <c r="D765957" s="1"/>
    </row>
    <row r="765976" spans="1:4" x14ac:dyDescent="0.35">
      <c r="A765976" s="1"/>
      <c r="B765976" s="1"/>
      <c r="C765976" s="1"/>
      <c r="D765976" s="1"/>
    </row>
    <row r="765995" spans="1:4" x14ac:dyDescent="0.35">
      <c r="A765995" s="1"/>
      <c r="B765995" s="1"/>
      <c r="C765995" s="1"/>
      <c r="D765995" s="1"/>
    </row>
    <row r="766014" spans="1:4" x14ac:dyDescent="0.35">
      <c r="A766014" s="1"/>
      <c r="B766014" s="1"/>
      <c r="C766014" s="1"/>
      <c r="D766014" s="1"/>
    </row>
    <row r="766033" spans="1:4" x14ac:dyDescent="0.35">
      <c r="A766033" s="1"/>
      <c r="B766033" s="1"/>
      <c r="C766033" s="1"/>
      <c r="D766033" s="1"/>
    </row>
    <row r="766052" spans="1:4" x14ac:dyDescent="0.35">
      <c r="A766052" s="1"/>
      <c r="B766052" s="1"/>
      <c r="C766052" s="1"/>
      <c r="D766052" s="1"/>
    </row>
    <row r="766071" spans="1:4" x14ac:dyDescent="0.35">
      <c r="A766071" s="1"/>
      <c r="B766071" s="1"/>
      <c r="C766071" s="1"/>
      <c r="D766071" s="1"/>
    </row>
    <row r="766090" spans="1:4" x14ac:dyDescent="0.35">
      <c r="A766090" s="1"/>
      <c r="B766090" s="1"/>
      <c r="C766090" s="1"/>
      <c r="D766090" s="1"/>
    </row>
    <row r="766109" spans="1:4" x14ac:dyDescent="0.35">
      <c r="A766109" s="1"/>
      <c r="B766109" s="1"/>
      <c r="C766109" s="1"/>
      <c r="D766109" s="1"/>
    </row>
    <row r="766128" spans="1:4" x14ac:dyDescent="0.35">
      <c r="A766128" s="1"/>
      <c r="B766128" s="1"/>
      <c r="C766128" s="1"/>
      <c r="D766128" s="1"/>
    </row>
    <row r="766147" spans="1:4" x14ac:dyDescent="0.35">
      <c r="A766147" s="1"/>
      <c r="B766147" s="1"/>
      <c r="C766147" s="1"/>
      <c r="D766147" s="1"/>
    </row>
    <row r="766166" spans="1:4" x14ac:dyDescent="0.35">
      <c r="A766166" s="1"/>
      <c r="B766166" s="1"/>
      <c r="C766166" s="1"/>
      <c r="D766166" s="1"/>
    </row>
    <row r="766185" spans="1:4" x14ac:dyDescent="0.35">
      <c r="A766185" s="1"/>
      <c r="B766185" s="1"/>
      <c r="C766185" s="1"/>
      <c r="D766185" s="1"/>
    </row>
    <row r="766204" spans="1:4" x14ac:dyDescent="0.35">
      <c r="A766204" s="1"/>
      <c r="B766204" s="1"/>
      <c r="C766204" s="1"/>
      <c r="D766204" s="1"/>
    </row>
    <row r="766223" spans="1:4" x14ac:dyDescent="0.35">
      <c r="A766223" s="1"/>
      <c r="B766223" s="1"/>
      <c r="C766223" s="1"/>
      <c r="D766223" s="1"/>
    </row>
    <row r="766242" spans="1:4" x14ac:dyDescent="0.35">
      <c r="A766242" s="1"/>
      <c r="B766242" s="1"/>
      <c r="C766242" s="1"/>
      <c r="D766242" s="1"/>
    </row>
    <row r="766261" spans="1:4" x14ac:dyDescent="0.35">
      <c r="A766261" s="1"/>
      <c r="B766261" s="1"/>
      <c r="C766261" s="1"/>
      <c r="D766261" s="1"/>
    </row>
    <row r="766280" spans="1:4" x14ac:dyDescent="0.35">
      <c r="A766280" s="1"/>
      <c r="B766280" s="1"/>
      <c r="C766280" s="1"/>
      <c r="D766280" s="1"/>
    </row>
    <row r="766299" spans="1:4" x14ac:dyDescent="0.35">
      <c r="A766299" s="1"/>
      <c r="B766299" s="1"/>
      <c r="C766299" s="1"/>
      <c r="D766299" s="1"/>
    </row>
    <row r="766318" spans="1:4" x14ac:dyDescent="0.35">
      <c r="A766318" s="1"/>
      <c r="B766318" s="1"/>
      <c r="C766318" s="1"/>
      <c r="D766318" s="1"/>
    </row>
    <row r="766337" spans="1:4" x14ac:dyDescent="0.35">
      <c r="A766337" s="1"/>
      <c r="B766337" s="1"/>
      <c r="C766337" s="1"/>
      <c r="D766337" s="1"/>
    </row>
    <row r="766356" spans="1:4" x14ac:dyDescent="0.35">
      <c r="A766356" s="1"/>
      <c r="B766356" s="1"/>
      <c r="C766356" s="1"/>
      <c r="D766356" s="1"/>
    </row>
    <row r="766375" spans="1:4" x14ac:dyDescent="0.35">
      <c r="A766375" s="1"/>
      <c r="B766375" s="1"/>
      <c r="C766375" s="1"/>
      <c r="D766375" s="1"/>
    </row>
    <row r="766394" spans="1:4" x14ac:dyDescent="0.35">
      <c r="A766394" s="1"/>
      <c r="B766394" s="1"/>
      <c r="C766394" s="1"/>
      <c r="D766394" s="1"/>
    </row>
    <row r="766413" spans="1:4" x14ac:dyDescent="0.35">
      <c r="A766413" s="1"/>
      <c r="B766413" s="1"/>
      <c r="C766413" s="1"/>
      <c r="D766413" s="1"/>
    </row>
    <row r="766432" spans="1:4" x14ac:dyDescent="0.35">
      <c r="A766432" s="1"/>
      <c r="B766432" s="1"/>
      <c r="C766432" s="1"/>
      <c r="D766432" s="1"/>
    </row>
    <row r="766451" spans="1:4" x14ac:dyDescent="0.35">
      <c r="A766451" s="1"/>
      <c r="B766451" s="1"/>
      <c r="C766451" s="1"/>
      <c r="D766451" s="1"/>
    </row>
    <row r="766470" spans="1:4" x14ac:dyDescent="0.35">
      <c r="A766470" s="1"/>
      <c r="B766470" s="1"/>
      <c r="C766470" s="1"/>
      <c r="D766470" s="1"/>
    </row>
    <row r="766489" spans="1:4" x14ac:dyDescent="0.35">
      <c r="A766489" s="1"/>
      <c r="B766489" s="1"/>
      <c r="C766489" s="1"/>
      <c r="D766489" s="1"/>
    </row>
    <row r="766508" spans="1:4" x14ac:dyDescent="0.35">
      <c r="A766508" s="1"/>
      <c r="B766508" s="1"/>
      <c r="C766508" s="1"/>
      <c r="D766508" s="1"/>
    </row>
    <row r="766527" spans="1:4" x14ac:dyDescent="0.35">
      <c r="A766527" s="1"/>
      <c r="B766527" s="1"/>
      <c r="C766527" s="1"/>
      <c r="D766527" s="1"/>
    </row>
    <row r="766546" spans="1:4" x14ac:dyDescent="0.35">
      <c r="A766546" s="1"/>
      <c r="B766546" s="1"/>
      <c r="C766546" s="1"/>
      <c r="D766546" s="1"/>
    </row>
    <row r="766565" spans="1:4" x14ac:dyDescent="0.35">
      <c r="A766565" s="1"/>
      <c r="B766565" s="1"/>
      <c r="C766565" s="1"/>
      <c r="D766565" s="1"/>
    </row>
    <row r="766584" spans="1:4" x14ac:dyDescent="0.35">
      <c r="A766584" s="1"/>
      <c r="B766584" s="1"/>
      <c r="C766584" s="1"/>
      <c r="D766584" s="1"/>
    </row>
    <row r="766603" spans="1:4" x14ac:dyDescent="0.35">
      <c r="A766603" s="1"/>
      <c r="B766603" s="1"/>
      <c r="C766603" s="1"/>
      <c r="D766603" s="1"/>
    </row>
    <row r="766622" spans="1:4" x14ac:dyDescent="0.35">
      <c r="A766622" s="1"/>
      <c r="B766622" s="1"/>
      <c r="C766622" s="1"/>
      <c r="D766622" s="1"/>
    </row>
    <row r="766641" spans="1:4" x14ac:dyDescent="0.35">
      <c r="A766641" s="1"/>
      <c r="B766641" s="1"/>
      <c r="C766641" s="1"/>
      <c r="D766641" s="1"/>
    </row>
    <row r="766660" spans="1:4" x14ac:dyDescent="0.35">
      <c r="A766660" s="1"/>
      <c r="B766660" s="1"/>
      <c r="C766660" s="1"/>
      <c r="D766660" s="1"/>
    </row>
    <row r="766679" spans="1:4" x14ac:dyDescent="0.35">
      <c r="A766679" s="1"/>
      <c r="B766679" s="1"/>
      <c r="C766679" s="1"/>
      <c r="D766679" s="1"/>
    </row>
    <row r="766698" spans="1:4" x14ac:dyDescent="0.35">
      <c r="A766698" s="1"/>
      <c r="B766698" s="1"/>
      <c r="C766698" s="1"/>
      <c r="D766698" s="1"/>
    </row>
    <row r="766717" spans="1:4" x14ac:dyDescent="0.35">
      <c r="A766717" s="1"/>
      <c r="B766717" s="1"/>
      <c r="C766717" s="1"/>
      <c r="D766717" s="1"/>
    </row>
    <row r="766736" spans="1:4" x14ac:dyDescent="0.35">
      <c r="A766736" s="1"/>
      <c r="B766736" s="1"/>
      <c r="C766736" s="1"/>
      <c r="D766736" s="1"/>
    </row>
    <row r="766755" spans="1:4" x14ac:dyDescent="0.35">
      <c r="A766755" s="1"/>
      <c r="B766755" s="1"/>
      <c r="C766755" s="1"/>
      <c r="D766755" s="1"/>
    </row>
    <row r="766774" spans="1:4" x14ac:dyDescent="0.35">
      <c r="A766774" s="1"/>
      <c r="B766774" s="1"/>
      <c r="C766774" s="1"/>
      <c r="D766774" s="1"/>
    </row>
    <row r="766793" spans="1:4" x14ac:dyDescent="0.35">
      <c r="A766793" s="1"/>
      <c r="B766793" s="1"/>
      <c r="C766793" s="1"/>
      <c r="D766793" s="1"/>
    </row>
    <row r="766812" spans="1:4" x14ac:dyDescent="0.35">
      <c r="A766812" s="1"/>
      <c r="B766812" s="1"/>
      <c r="C766812" s="1"/>
      <c r="D766812" s="1"/>
    </row>
    <row r="766831" spans="1:4" x14ac:dyDescent="0.35">
      <c r="A766831" s="1"/>
      <c r="B766831" s="1"/>
      <c r="C766831" s="1"/>
      <c r="D766831" s="1"/>
    </row>
    <row r="766850" spans="1:4" x14ac:dyDescent="0.35">
      <c r="A766850" s="1"/>
      <c r="B766850" s="1"/>
      <c r="C766850" s="1"/>
      <c r="D766850" s="1"/>
    </row>
    <row r="766869" spans="1:4" x14ac:dyDescent="0.35">
      <c r="A766869" s="1"/>
      <c r="B766869" s="1"/>
      <c r="C766869" s="1"/>
      <c r="D766869" s="1"/>
    </row>
    <row r="766888" spans="1:4" x14ac:dyDescent="0.35">
      <c r="A766888" s="1"/>
      <c r="B766888" s="1"/>
      <c r="C766888" s="1"/>
      <c r="D766888" s="1"/>
    </row>
    <row r="766907" spans="1:4" x14ac:dyDescent="0.35">
      <c r="A766907" s="1"/>
      <c r="B766907" s="1"/>
      <c r="C766907" s="1"/>
      <c r="D766907" s="1"/>
    </row>
    <row r="766926" spans="1:4" x14ac:dyDescent="0.35">
      <c r="A766926" s="1"/>
      <c r="B766926" s="1"/>
      <c r="C766926" s="1"/>
      <c r="D766926" s="1"/>
    </row>
    <row r="766945" spans="1:4" x14ac:dyDescent="0.35">
      <c r="A766945" s="1"/>
      <c r="B766945" s="1"/>
      <c r="C766945" s="1"/>
      <c r="D766945" s="1"/>
    </row>
    <row r="766964" spans="1:4" x14ac:dyDescent="0.35">
      <c r="A766964" s="1"/>
      <c r="B766964" s="1"/>
      <c r="C766964" s="1"/>
      <c r="D766964" s="1"/>
    </row>
    <row r="766983" spans="1:4" x14ac:dyDescent="0.35">
      <c r="A766983" s="1"/>
      <c r="B766983" s="1"/>
      <c r="C766983" s="1"/>
      <c r="D766983" s="1"/>
    </row>
    <row r="767002" spans="1:4" x14ac:dyDescent="0.35">
      <c r="A767002" s="1"/>
      <c r="B767002" s="1"/>
      <c r="C767002" s="1"/>
      <c r="D767002" s="1"/>
    </row>
    <row r="767021" spans="1:4" x14ac:dyDescent="0.35">
      <c r="A767021" s="1"/>
      <c r="B767021" s="1"/>
      <c r="C767021" s="1"/>
      <c r="D767021" s="1"/>
    </row>
    <row r="767040" spans="1:4" x14ac:dyDescent="0.35">
      <c r="A767040" s="1"/>
      <c r="B767040" s="1"/>
      <c r="C767040" s="1"/>
      <c r="D767040" s="1"/>
    </row>
    <row r="767059" spans="1:4" x14ac:dyDescent="0.35">
      <c r="A767059" s="1"/>
      <c r="B767059" s="1"/>
      <c r="C767059" s="1"/>
      <c r="D767059" s="1"/>
    </row>
    <row r="767078" spans="1:4" x14ac:dyDescent="0.35">
      <c r="A767078" s="1"/>
      <c r="B767078" s="1"/>
      <c r="C767078" s="1"/>
      <c r="D767078" s="1"/>
    </row>
    <row r="767097" spans="1:4" x14ac:dyDescent="0.35">
      <c r="A767097" s="1"/>
      <c r="B767097" s="1"/>
      <c r="C767097" s="1"/>
      <c r="D767097" s="1"/>
    </row>
    <row r="767116" spans="1:4" x14ac:dyDescent="0.35">
      <c r="A767116" s="1"/>
      <c r="B767116" s="1"/>
      <c r="C767116" s="1"/>
      <c r="D767116" s="1"/>
    </row>
    <row r="767135" spans="1:4" x14ac:dyDescent="0.35">
      <c r="A767135" s="1"/>
      <c r="B767135" s="1"/>
      <c r="C767135" s="1"/>
      <c r="D767135" s="1"/>
    </row>
    <row r="767154" spans="1:4" x14ac:dyDescent="0.35">
      <c r="A767154" s="1"/>
      <c r="B767154" s="1"/>
      <c r="C767154" s="1"/>
      <c r="D767154" s="1"/>
    </row>
    <row r="767173" spans="1:4" x14ac:dyDescent="0.35">
      <c r="A767173" s="1"/>
      <c r="B767173" s="1"/>
      <c r="C767173" s="1"/>
      <c r="D767173" s="1"/>
    </row>
    <row r="767192" spans="1:4" x14ac:dyDescent="0.35">
      <c r="A767192" s="1"/>
      <c r="B767192" s="1"/>
      <c r="C767192" s="1"/>
      <c r="D767192" s="1"/>
    </row>
    <row r="767211" spans="1:4" x14ac:dyDescent="0.35">
      <c r="A767211" s="1"/>
      <c r="B767211" s="1"/>
      <c r="C767211" s="1"/>
      <c r="D767211" s="1"/>
    </row>
    <row r="767230" spans="1:4" x14ac:dyDescent="0.35">
      <c r="A767230" s="1"/>
      <c r="B767230" s="1"/>
      <c r="C767230" s="1"/>
      <c r="D767230" s="1"/>
    </row>
    <row r="767249" spans="1:4" x14ac:dyDescent="0.35">
      <c r="A767249" s="1"/>
      <c r="B767249" s="1"/>
      <c r="C767249" s="1"/>
      <c r="D767249" s="1"/>
    </row>
    <row r="767268" spans="1:4" x14ac:dyDescent="0.35">
      <c r="A767268" s="1"/>
      <c r="B767268" s="1"/>
      <c r="C767268" s="1"/>
      <c r="D767268" s="1"/>
    </row>
    <row r="767287" spans="1:4" x14ac:dyDescent="0.35">
      <c r="A767287" s="1"/>
      <c r="B767287" s="1"/>
      <c r="C767287" s="1"/>
      <c r="D767287" s="1"/>
    </row>
    <row r="767306" spans="1:4" x14ac:dyDescent="0.35">
      <c r="A767306" s="1"/>
      <c r="B767306" s="1"/>
      <c r="C767306" s="1"/>
      <c r="D767306" s="1"/>
    </row>
    <row r="767325" spans="1:4" x14ac:dyDescent="0.35">
      <c r="A767325" s="1"/>
      <c r="B767325" s="1"/>
      <c r="C767325" s="1"/>
      <c r="D767325" s="1"/>
    </row>
    <row r="767344" spans="1:4" x14ac:dyDescent="0.35">
      <c r="A767344" s="1"/>
      <c r="B767344" s="1"/>
      <c r="C767344" s="1"/>
      <c r="D767344" s="1"/>
    </row>
    <row r="767363" spans="1:4" x14ac:dyDescent="0.35">
      <c r="A767363" s="1"/>
      <c r="B767363" s="1"/>
      <c r="C767363" s="1"/>
      <c r="D767363" s="1"/>
    </row>
    <row r="767382" spans="1:4" x14ac:dyDescent="0.35">
      <c r="A767382" s="1"/>
      <c r="B767382" s="1"/>
      <c r="C767382" s="1"/>
      <c r="D767382" s="1"/>
    </row>
    <row r="767401" spans="1:4" x14ac:dyDescent="0.35">
      <c r="A767401" s="1"/>
      <c r="B767401" s="1"/>
      <c r="C767401" s="1"/>
      <c r="D767401" s="1"/>
    </row>
    <row r="767420" spans="1:4" x14ac:dyDescent="0.35">
      <c r="A767420" s="1"/>
      <c r="B767420" s="1"/>
      <c r="C767420" s="1"/>
      <c r="D767420" s="1"/>
    </row>
    <row r="767439" spans="1:4" x14ac:dyDescent="0.35">
      <c r="A767439" s="1"/>
      <c r="B767439" s="1"/>
      <c r="C767439" s="1"/>
      <c r="D767439" s="1"/>
    </row>
    <row r="767458" spans="1:4" x14ac:dyDescent="0.35">
      <c r="A767458" s="1"/>
      <c r="B767458" s="1"/>
      <c r="C767458" s="1"/>
      <c r="D767458" s="1"/>
    </row>
    <row r="767477" spans="1:4" x14ac:dyDescent="0.35">
      <c r="A767477" s="1"/>
      <c r="B767477" s="1"/>
      <c r="C767477" s="1"/>
      <c r="D767477" s="1"/>
    </row>
    <row r="767496" spans="1:4" x14ac:dyDescent="0.35">
      <c r="A767496" s="1"/>
      <c r="B767496" s="1"/>
      <c r="C767496" s="1"/>
      <c r="D767496" s="1"/>
    </row>
    <row r="767515" spans="1:4" x14ac:dyDescent="0.35">
      <c r="A767515" s="1"/>
      <c r="B767515" s="1"/>
      <c r="C767515" s="1"/>
      <c r="D767515" s="1"/>
    </row>
    <row r="767534" spans="1:4" x14ac:dyDescent="0.35">
      <c r="A767534" s="1"/>
      <c r="B767534" s="1"/>
      <c r="C767534" s="1"/>
      <c r="D767534" s="1"/>
    </row>
    <row r="767553" spans="1:4" x14ac:dyDescent="0.35">
      <c r="A767553" s="1"/>
      <c r="B767553" s="1"/>
      <c r="C767553" s="1"/>
      <c r="D767553" s="1"/>
    </row>
    <row r="767572" spans="1:4" x14ac:dyDescent="0.35">
      <c r="A767572" s="1"/>
      <c r="B767572" s="1"/>
      <c r="C767572" s="1"/>
      <c r="D767572" s="1"/>
    </row>
    <row r="767591" spans="1:4" x14ac:dyDescent="0.35">
      <c r="A767591" s="1"/>
      <c r="B767591" s="1"/>
      <c r="C767591" s="1"/>
      <c r="D767591" s="1"/>
    </row>
    <row r="767610" spans="1:4" x14ac:dyDescent="0.35">
      <c r="A767610" s="1"/>
      <c r="B767610" s="1"/>
      <c r="C767610" s="1"/>
      <c r="D767610" s="1"/>
    </row>
    <row r="767629" spans="1:4" x14ac:dyDescent="0.35">
      <c r="A767629" s="1"/>
      <c r="B767629" s="1"/>
      <c r="C767629" s="1"/>
      <c r="D767629" s="1"/>
    </row>
    <row r="767648" spans="1:4" x14ac:dyDescent="0.35">
      <c r="A767648" s="1"/>
      <c r="B767648" s="1"/>
      <c r="C767648" s="1"/>
      <c r="D767648" s="1"/>
    </row>
    <row r="767667" spans="1:4" x14ac:dyDescent="0.35">
      <c r="A767667" s="1"/>
      <c r="B767667" s="1"/>
      <c r="C767667" s="1"/>
      <c r="D767667" s="1"/>
    </row>
    <row r="767686" spans="1:4" x14ac:dyDescent="0.35">
      <c r="A767686" s="1"/>
      <c r="B767686" s="1"/>
      <c r="C767686" s="1"/>
      <c r="D767686" s="1"/>
    </row>
    <row r="767705" spans="1:4" x14ac:dyDescent="0.35">
      <c r="A767705" s="1"/>
      <c r="B767705" s="1"/>
      <c r="C767705" s="1"/>
      <c r="D767705" s="1"/>
    </row>
    <row r="767724" spans="1:4" x14ac:dyDescent="0.35">
      <c r="A767724" s="1"/>
      <c r="B767724" s="1"/>
      <c r="C767724" s="1"/>
      <c r="D767724" s="1"/>
    </row>
    <row r="767743" spans="1:4" x14ac:dyDescent="0.35">
      <c r="A767743" s="1"/>
      <c r="B767743" s="1"/>
      <c r="C767743" s="1"/>
      <c r="D767743" s="1"/>
    </row>
    <row r="767762" spans="1:4" x14ac:dyDescent="0.35">
      <c r="A767762" s="1"/>
      <c r="B767762" s="1"/>
      <c r="C767762" s="1"/>
      <c r="D767762" s="1"/>
    </row>
    <row r="767781" spans="1:4" x14ac:dyDescent="0.35">
      <c r="A767781" s="1"/>
      <c r="B767781" s="1"/>
      <c r="C767781" s="1"/>
      <c r="D767781" s="1"/>
    </row>
    <row r="767800" spans="1:4" x14ac:dyDescent="0.35">
      <c r="A767800" s="1"/>
      <c r="B767800" s="1"/>
      <c r="C767800" s="1"/>
      <c r="D767800" s="1"/>
    </row>
    <row r="767819" spans="1:4" x14ac:dyDescent="0.35">
      <c r="A767819" s="1"/>
      <c r="B767819" s="1"/>
      <c r="C767819" s="1"/>
      <c r="D767819" s="1"/>
    </row>
    <row r="767838" spans="1:4" x14ac:dyDescent="0.35">
      <c r="A767838" s="1"/>
      <c r="B767838" s="1"/>
      <c r="C767838" s="1"/>
      <c r="D767838" s="1"/>
    </row>
    <row r="767857" spans="1:4" x14ac:dyDescent="0.35">
      <c r="A767857" s="1"/>
      <c r="B767857" s="1"/>
      <c r="C767857" s="1"/>
      <c r="D767857" s="1"/>
    </row>
    <row r="767876" spans="1:4" x14ac:dyDescent="0.35">
      <c r="A767876" s="1"/>
      <c r="B767876" s="1"/>
      <c r="C767876" s="1"/>
      <c r="D767876" s="1"/>
    </row>
    <row r="767895" spans="1:4" x14ac:dyDescent="0.35">
      <c r="A767895" s="1"/>
      <c r="B767895" s="1"/>
      <c r="C767895" s="1"/>
      <c r="D767895" s="1"/>
    </row>
    <row r="767914" spans="1:4" x14ac:dyDescent="0.35">
      <c r="A767914" s="1"/>
      <c r="B767914" s="1"/>
      <c r="C767914" s="1"/>
      <c r="D767914" s="1"/>
    </row>
    <row r="767933" spans="1:4" x14ac:dyDescent="0.35">
      <c r="A767933" s="1"/>
      <c r="B767933" s="1"/>
      <c r="C767933" s="1"/>
      <c r="D767933" s="1"/>
    </row>
    <row r="767952" spans="1:4" x14ac:dyDescent="0.35">
      <c r="A767952" s="1"/>
      <c r="B767952" s="1"/>
      <c r="C767952" s="1"/>
      <c r="D767952" s="1"/>
    </row>
    <row r="767971" spans="1:4" x14ac:dyDescent="0.35">
      <c r="A767971" s="1"/>
      <c r="B767971" s="1"/>
      <c r="C767971" s="1"/>
      <c r="D767971" s="1"/>
    </row>
    <row r="767990" spans="1:4" x14ac:dyDescent="0.35">
      <c r="A767990" s="1"/>
      <c r="B767990" s="1"/>
      <c r="C767990" s="1"/>
      <c r="D767990" s="1"/>
    </row>
    <row r="768009" spans="1:4" x14ac:dyDescent="0.35">
      <c r="A768009" s="1"/>
      <c r="B768009" s="1"/>
      <c r="C768009" s="1"/>
      <c r="D768009" s="1"/>
    </row>
    <row r="768028" spans="1:4" x14ac:dyDescent="0.35">
      <c r="A768028" s="1"/>
      <c r="B768028" s="1"/>
      <c r="C768028" s="1"/>
      <c r="D768028" s="1"/>
    </row>
    <row r="768047" spans="1:4" x14ac:dyDescent="0.35">
      <c r="A768047" s="1"/>
      <c r="B768047" s="1"/>
      <c r="C768047" s="1"/>
      <c r="D768047" s="1"/>
    </row>
    <row r="768066" spans="1:4" x14ac:dyDescent="0.35">
      <c r="A768066" s="1"/>
      <c r="B768066" s="1"/>
      <c r="C768066" s="1"/>
      <c r="D768066" s="1"/>
    </row>
    <row r="768085" spans="1:4" x14ac:dyDescent="0.35">
      <c r="A768085" s="1"/>
      <c r="B768085" s="1"/>
      <c r="C768085" s="1"/>
      <c r="D768085" s="1"/>
    </row>
    <row r="768104" spans="1:4" x14ac:dyDescent="0.35">
      <c r="A768104" s="1"/>
      <c r="B768104" s="1"/>
      <c r="C768104" s="1"/>
      <c r="D768104" s="1"/>
    </row>
    <row r="768123" spans="1:4" x14ac:dyDescent="0.35">
      <c r="A768123" s="1"/>
      <c r="B768123" s="1"/>
      <c r="C768123" s="1"/>
      <c r="D768123" s="1"/>
    </row>
    <row r="768142" spans="1:4" x14ac:dyDescent="0.35">
      <c r="A768142" s="1"/>
      <c r="B768142" s="1"/>
      <c r="C768142" s="1"/>
      <c r="D768142" s="1"/>
    </row>
    <row r="768161" spans="1:4" x14ac:dyDescent="0.35">
      <c r="A768161" s="1"/>
      <c r="B768161" s="1"/>
      <c r="C768161" s="1"/>
      <c r="D768161" s="1"/>
    </row>
    <row r="768180" spans="1:4" x14ac:dyDescent="0.35">
      <c r="A768180" s="1"/>
      <c r="B768180" s="1"/>
      <c r="C768180" s="1"/>
      <c r="D768180" s="1"/>
    </row>
    <row r="768199" spans="1:4" x14ac:dyDescent="0.35">
      <c r="A768199" s="1"/>
      <c r="B768199" s="1"/>
      <c r="C768199" s="1"/>
      <c r="D768199" s="1"/>
    </row>
    <row r="768218" spans="1:4" x14ac:dyDescent="0.35">
      <c r="A768218" s="1"/>
      <c r="B768218" s="1"/>
      <c r="C768218" s="1"/>
      <c r="D768218" s="1"/>
    </row>
    <row r="768237" spans="1:4" x14ac:dyDescent="0.35">
      <c r="A768237" s="1"/>
      <c r="B768237" s="1"/>
      <c r="C768237" s="1"/>
      <c r="D768237" s="1"/>
    </row>
    <row r="768256" spans="1:4" x14ac:dyDescent="0.35">
      <c r="A768256" s="1"/>
      <c r="B768256" s="1"/>
      <c r="C768256" s="1"/>
      <c r="D768256" s="1"/>
    </row>
    <row r="768275" spans="1:4" x14ac:dyDescent="0.35">
      <c r="A768275" s="1"/>
      <c r="B768275" s="1"/>
      <c r="C768275" s="1"/>
      <c r="D768275" s="1"/>
    </row>
    <row r="768294" spans="1:4" x14ac:dyDescent="0.35">
      <c r="A768294" s="1"/>
      <c r="B768294" s="1"/>
      <c r="C768294" s="1"/>
      <c r="D768294" s="1"/>
    </row>
    <row r="768313" spans="1:4" x14ac:dyDescent="0.35">
      <c r="A768313" s="1"/>
      <c r="B768313" s="1"/>
      <c r="C768313" s="1"/>
      <c r="D768313" s="1"/>
    </row>
    <row r="768332" spans="1:4" x14ac:dyDescent="0.35">
      <c r="A768332" s="1"/>
      <c r="B768332" s="1"/>
      <c r="C768332" s="1"/>
      <c r="D768332" s="1"/>
    </row>
    <row r="768351" spans="1:4" x14ac:dyDescent="0.35">
      <c r="A768351" s="1"/>
      <c r="B768351" s="1"/>
      <c r="C768351" s="1"/>
      <c r="D768351" s="1"/>
    </row>
    <row r="768370" spans="1:4" x14ac:dyDescent="0.35">
      <c r="A768370" s="1"/>
      <c r="B768370" s="1"/>
      <c r="C768370" s="1"/>
      <c r="D768370" s="1"/>
    </row>
    <row r="768389" spans="1:4" x14ac:dyDescent="0.35">
      <c r="A768389" s="1"/>
      <c r="B768389" s="1"/>
      <c r="C768389" s="1"/>
      <c r="D768389" s="1"/>
    </row>
    <row r="768408" spans="1:4" x14ac:dyDescent="0.35">
      <c r="A768408" s="1"/>
      <c r="B768408" s="1"/>
      <c r="C768408" s="1"/>
      <c r="D768408" s="1"/>
    </row>
    <row r="768427" spans="1:4" x14ac:dyDescent="0.35">
      <c r="A768427" s="1"/>
      <c r="B768427" s="1"/>
      <c r="C768427" s="1"/>
      <c r="D768427" s="1"/>
    </row>
    <row r="768446" spans="1:4" x14ac:dyDescent="0.35">
      <c r="A768446" s="1"/>
      <c r="B768446" s="1"/>
      <c r="C768446" s="1"/>
      <c r="D768446" s="1"/>
    </row>
    <row r="768465" spans="1:4" x14ac:dyDescent="0.35">
      <c r="A768465" s="1"/>
      <c r="B768465" s="1"/>
      <c r="C768465" s="1"/>
      <c r="D768465" s="1"/>
    </row>
    <row r="768484" spans="1:4" x14ac:dyDescent="0.35">
      <c r="A768484" s="1"/>
      <c r="B768484" s="1"/>
      <c r="C768484" s="1"/>
      <c r="D768484" s="1"/>
    </row>
    <row r="768503" spans="1:4" x14ac:dyDescent="0.35">
      <c r="A768503" s="1"/>
      <c r="B768503" s="1"/>
      <c r="C768503" s="1"/>
      <c r="D768503" s="1"/>
    </row>
    <row r="768522" spans="1:4" x14ac:dyDescent="0.35">
      <c r="A768522" s="1"/>
      <c r="B768522" s="1"/>
      <c r="C768522" s="1"/>
      <c r="D768522" s="1"/>
    </row>
    <row r="768541" spans="1:4" x14ac:dyDescent="0.35">
      <c r="A768541" s="1"/>
      <c r="B768541" s="1"/>
      <c r="C768541" s="1"/>
      <c r="D768541" s="1"/>
    </row>
    <row r="768560" spans="1:4" x14ac:dyDescent="0.35">
      <c r="A768560" s="1"/>
      <c r="B768560" s="1"/>
      <c r="C768560" s="1"/>
      <c r="D768560" s="1"/>
    </row>
    <row r="768579" spans="1:4" x14ac:dyDescent="0.35">
      <c r="A768579" s="1"/>
      <c r="B768579" s="1"/>
      <c r="C768579" s="1"/>
      <c r="D768579" s="1"/>
    </row>
    <row r="768598" spans="1:4" x14ac:dyDescent="0.35">
      <c r="A768598" s="1"/>
      <c r="B768598" s="1"/>
      <c r="C768598" s="1"/>
      <c r="D768598" s="1"/>
    </row>
    <row r="768617" spans="1:4" x14ac:dyDescent="0.35">
      <c r="A768617" s="1"/>
      <c r="B768617" s="1"/>
      <c r="C768617" s="1"/>
      <c r="D768617" s="1"/>
    </row>
    <row r="768636" spans="1:4" x14ac:dyDescent="0.35">
      <c r="A768636" s="1"/>
      <c r="B768636" s="1"/>
      <c r="C768636" s="1"/>
      <c r="D768636" s="1"/>
    </row>
    <row r="768655" spans="1:4" x14ac:dyDescent="0.35">
      <c r="A768655" s="1"/>
      <c r="B768655" s="1"/>
      <c r="C768655" s="1"/>
      <c r="D768655" s="1"/>
    </row>
    <row r="768674" spans="1:4" x14ac:dyDescent="0.35">
      <c r="A768674" s="1"/>
      <c r="B768674" s="1"/>
      <c r="C768674" s="1"/>
      <c r="D768674" s="1"/>
    </row>
    <row r="768693" spans="1:4" x14ac:dyDescent="0.35">
      <c r="A768693" s="1"/>
      <c r="B768693" s="1"/>
      <c r="C768693" s="1"/>
      <c r="D768693" s="1"/>
    </row>
    <row r="768712" spans="1:4" x14ac:dyDescent="0.35">
      <c r="A768712" s="1"/>
      <c r="B768712" s="1"/>
      <c r="C768712" s="1"/>
      <c r="D768712" s="1"/>
    </row>
    <row r="768731" spans="1:4" x14ac:dyDescent="0.35">
      <c r="A768731" s="1"/>
      <c r="B768731" s="1"/>
      <c r="C768731" s="1"/>
      <c r="D768731" s="1"/>
    </row>
    <row r="768750" spans="1:4" x14ac:dyDescent="0.35">
      <c r="A768750" s="1"/>
      <c r="B768750" s="1"/>
      <c r="C768750" s="1"/>
      <c r="D768750" s="1"/>
    </row>
    <row r="768769" spans="1:4" x14ac:dyDescent="0.35">
      <c r="A768769" s="1"/>
      <c r="B768769" s="1"/>
      <c r="C768769" s="1"/>
      <c r="D768769" s="1"/>
    </row>
    <row r="768788" spans="1:4" x14ac:dyDescent="0.35">
      <c r="A768788" s="1"/>
      <c r="B768788" s="1"/>
      <c r="C768788" s="1"/>
      <c r="D768788" s="1"/>
    </row>
    <row r="768807" spans="1:4" x14ac:dyDescent="0.35">
      <c r="A768807" s="1"/>
      <c r="B768807" s="1"/>
      <c r="C768807" s="1"/>
      <c r="D768807" s="1"/>
    </row>
    <row r="768826" spans="1:4" x14ac:dyDescent="0.35">
      <c r="A768826" s="1"/>
      <c r="B768826" s="1"/>
      <c r="C768826" s="1"/>
      <c r="D768826" s="1"/>
    </row>
    <row r="768845" spans="1:4" x14ac:dyDescent="0.35">
      <c r="A768845" s="1"/>
      <c r="B768845" s="1"/>
      <c r="C768845" s="1"/>
      <c r="D768845" s="1"/>
    </row>
    <row r="768864" spans="1:4" x14ac:dyDescent="0.35">
      <c r="A768864" s="1"/>
      <c r="B768864" s="1"/>
      <c r="C768864" s="1"/>
      <c r="D768864" s="1"/>
    </row>
    <row r="768883" spans="1:4" x14ac:dyDescent="0.35">
      <c r="A768883" s="1"/>
      <c r="B768883" s="1"/>
      <c r="C768883" s="1"/>
      <c r="D768883" s="1"/>
    </row>
    <row r="768902" spans="1:4" x14ac:dyDescent="0.35">
      <c r="A768902" s="1"/>
      <c r="B768902" s="1"/>
      <c r="C768902" s="1"/>
      <c r="D768902" s="1"/>
    </row>
    <row r="768921" spans="1:4" x14ac:dyDescent="0.35">
      <c r="A768921" s="1"/>
      <c r="B768921" s="1"/>
      <c r="C768921" s="1"/>
      <c r="D768921" s="1"/>
    </row>
    <row r="768940" spans="1:4" x14ac:dyDescent="0.35">
      <c r="A768940" s="1"/>
      <c r="B768940" s="1"/>
      <c r="C768940" s="1"/>
      <c r="D768940" s="1"/>
    </row>
    <row r="768959" spans="1:4" x14ac:dyDescent="0.35">
      <c r="A768959" s="1"/>
      <c r="B768959" s="1"/>
      <c r="C768959" s="1"/>
      <c r="D768959" s="1"/>
    </row>
    <row r="768978" spans="1:4" x14ac:dyDescent="0.35">
      <c r="A768978" s="1"/>
      <c r="B768978" s="1"/>
      <c r="C768978" s="1"/>
      <c r="D768978" s="1"/>
    </row>
    <row r="768997" spans="1:4" x14ac:dyDescent="0.35">
      <c r="A768997" s="1"/>
      <c r="B768997" s="1"/>
      <c r="C768997" s="1"/>
      <c r="D768997" s="1"/>
    </row>
    <row r="769016" spans="1:4" x14ac:dyDescent="0.35">
      <c r="A769016" s="1"/>
      <c r="B769016" s="1"/>
      <c r="C769016" s="1"/>
      <c r="D769016" s="1"/>
    </row>
    <row r="769035" spans="1:4" x14ac:dyDescent="0.35">
      <c r="A769035" s="1"/>
      <c r="B769035" s="1"/>
      <c r="C769035" s="1"/>
      <c r="D769035" s="1"/>
    </row>
    <row r="769054" spans="1:4" x14ac:dyDescent="0.35">
      <c r="A769054" s="1"/>
      <c r="B769054" s="1"/>
      <c r="C769054" s="1"/>
      <c r="D769054" s="1"/>
    </row>
    <row r="769073" spans="1:4" x14ac:dyDescent="0.35">
      <c r="A769073" s="1"/>
      <c r="B769073" s="1"/>
      <c r="C769073" s="1"/>
      <c r="D769073" s="1"/>
    </row>
    <row r="769092" spans="1:4" x14ac:dyDescent="0.35">
      <c r="A769092" s="1"/>
      <c r="B769092" s="1"/>
      <c r="C769092" s="1"/>
      <c r="D769092" s="1"/>
    </row>
    <row r="769111" spans="1:4" x14ac:dyDescent="0.35">
      <c r="A769111" s="1"/>
      <c r="B769111" s="1"/>
      <c r="C769111" s="1"/>
      <c r="D769111" s="1"/>
    </row>
    <row r="769130" spans="1:4" x14ac:dyDescent="0.35">
      <c r="A769130" s="1"/>
      <c r="B769130" s="1"/>
      <c r="C769130" s="1"/>
      <c r="D769130" s="1"/>
    </row>
    <row r="769149" spans="1:4" x14ac:dyDescent="0.35">
      <c r="A769149" s="1"/>
      <c r="B769149" s="1"/>
      <c r="C769149" s="1"/>
      <c r="D769149" s="1"/>
    </row>
    <row r="769168" spans="1:4" x14ac:dyDescent="0.35">
      <c r="A769168" s="1"/>
      <c r="B769168" s="1"/>
      <c r="C769168" s="1"/>
      <c r="D769168" s="1"/>
    </row>
    <row r="769187" spans="1:4" x14ac:dyDescent="0.35">
      <c r="A769187" s="1"/>
      <c r="B769187" s="1"/>
      <c r="C769187" s="1"/>
      <c r="D769187" s="1"/>
    </row>
    <row r="769206" spans="1:4" x14ac:dyDescent="0.35">
      <c r="A769206" s="1"/>
      <c r="B769206" s="1"/>
      <c r="C769206" s="1"/>
      <c r="D769206" s="1"/>
    </row>
    <row r="769225" spans="1:4" x14ac:dyDescent="0.35">
      <c r="A769225" s="1"/>
      <c r="B769225" s="1"/>
      <c r="C769225" s="1"/>
      <c r="D769225" s="1"/>
    </row>
    <row r="769244" spans="1:4" x14ac:dyDescent="0.35">
      <c r="A769244" s="1"/>
      <c r="B769244" s="1"/>
      <c r="C769244" s="1"/>
      <c r="D769244" s="1"/>
    </row>
    <row r="769263" spans="1:4" x14ac:dyDescent="0.35">
      <c r="A769263" s="1"/>
      <c r="B769263" s="1"/>
      <c r="C769263" s="1"/>
      <c r="D769263" s="1"/>
    </row>
    <row r="769282" spans="1:4" x14ac:dyDescent="0.35">
      <c r="A769282" s="1"/>
      <c r="B769282" s="1"/>
      <c r="C769282" s="1"/>
      <c r="D769282" s="1"/>
    </row>
    <row r="769301" spans="1:4" x14ac:dyDescent="0.35">
      <c r="A769301" s="1"/>
      <c r="B769301" s="1"/>
      <c r="C769301" s="1"/>
      <c r="D769301" s="1"/>
    </row>
    <row r="769320" spans="1:4" x14ac:dyDescent="0.35">
      <c r="A769320" s="1"/>
      <c r="B769320" s="1"/>
      <c r="C769320" s="1"/>
      <c r="D769320" s="1"/>
    </row>
    <row r="769339" spans="1:4" x14ac:dyDescent="0.35">
      <c r="A769339" s="1"/>
      <c r="B769339" s="1"/>
      <c r="C769339" s="1"/>
      <c r="D769339" s="1"/>
    </row>
    <row r="769358" spans="1:4" x14ac:dyDescent="0.35">
      <c r="A769358" s="1"/>
      <c r="B769358" s="1"/>
      <c r="C769358" s="1"/>
      <c r="D769358" s="1"/>
    </row>
    <row r="769377" spans="1:4" x14ac:dyDescent="0.35">
      <c r="A769377" s="1"/>
      <c r="B769377" s="1"/>
      <c r="C769377" s="1"/>
      <c r="D769377" s="1"/>
    </row>
    <row r="769396" spans="1:4" x14ac:dyDescent="0.35">
      <c r="A769396" s="1"/>
      <c r="B769396" s="1"/>
      <c r="C769396" s="1"/>
      <c r="D769396" s="1"/>
    </row>
    <row r="769415" spans="1:4" x14ac:dyDescent="0.35">
      <c r="A769415" s="1"/>
      <c r="B769415" s="1"/>
      <c r="C769415" s="1"/>
      <c r="D769415" s="1"/>
    </row>
    <row r="769434" spans="1:4" x14ac:dyDescent="0.35">
      <c r="A769434" s="1"/>
      <c r="B769434" s="1"/>
      <c r="C769434" s="1"/>
      <c r="D769434" s="1"/>
    </row>
    <row r="769453" spans="1:4" x14ac:dyDescent="0.35">
      <c r="A769453" s="1"/>
      <c r="B769453" s="1"/>
      <c r="C769453" s="1"/>
      <c r="D769453" s="1"/>
    </row>
    <row r="769472" spans="1:4" x14ac:dyDescent="0.35">
      <c r="A769472" s="1"/>
      <c r="B769472" s="1"/>
      <c r="C769472" s="1"/>
      <c r="D769472" s="1"/>
    </row>
    <row r="769491" spans="1:4" x14ac:dyDescent="0.35">
      <c r="A769491" s="1"/>
      <c r="B769491" s="1"/>
      <c r="C769491" s="1"/>
      <c r="D769491" s="1"/>
    </row>
    <row r="769510" spans="1:4" x14ac:dyDescent="0.35">
      <c r="A769510" s="1"/>
      <c r="B769510" s="1"/>
      <c r="C769510" s="1"/>
      <c r="D769510" s="1"/>
    </row>
    <row r="769529" spans="1:4" x14ac:dyDescent="0.35">
      <c r="A769529" s="1"/>
      <c r="B769529" s="1"/>
      <c r="C769529" s="1"/>
      <c r="D769529" s="1"/>
    </row>
    <row r="769548" spans="1:4" x14ac:dyDescent="0.35">
      <c r="A769548" s="1"/>
      <c r="B769548" s="1"/>
      <c r="C769548" s="1"/>
      <c r="D769548" s="1"/>
    </row>
    <row r="769567" spans="1:4" x14ac:dyDescent="0.35">
      <c r="A769567" s="1"/>
      <c r="B769567" s="1"/>
      <c r="C769567" s="1"/>
      <c r="D769567" s="1"/>
    </row>
    <row r="769586" spans="1:4" x14ac:dyDescent="0.35">
      <c r="A769586" s="1"/>
      <c r="B769586" s="1"/>
      <c r="C769586" s="1"/>
      <c r="D769586" s="1"/>
    </row>
    <row r="769605" spans="1:4" x14ac:dyDescent="0.35">
      <c r="A769605" s="1"/>
      <c r="B769605" s="1"/>
      <c r="C769605" s="1"/>
      <c r="D769605" s="1"/>
    </row>
    <row r="769624" spans="1:4" x14ac:dyDescent="0.35">
      <c r="A769624" s="1"/>
      <c r="B769624" s="1"/>
      <c r="C769624" s="1"/>
      <c r="D769624" s="1"/>
    </row>
    <row r="769643" spans="1:4" x14ac:dyDescent="0.35">
      <c r="A769643" s="1"/>
      <c r="B769643" s="1"/>
      <c r="C769643" s="1"/>
      <c r="D769643" s="1"/>
    </row>
    <row r="769662" spans="1:4" x14ac:dyDescent="0.35">
      <c r="A769662" s="1"/>
      <c r="B769662" s="1"/>
      <c r="C769662" s="1"/>
      <c r="D769662" s="1"/>
    </row>
    <row r="769681" spans="1:4" x14ac:dyDescent="0.35">
      <c r="A769681" s="1"/>
      <c r="B769681" s="1"/>
      <c r="C769681" s="1"/>
      <c r="D769681" s="1"/>
    </row>
    <row r="769700" spans="1:4" x14ac:dyDescent="0.35">
      <c r="A769700" s="1"/>
      <c r="B769700" s="1"/>
      <c r="C769700" s="1"/>
      <c r="D769700" s="1"/>
    </row>
    <row r="769719" spans="1:4" x14ac:dyDescent="0.35">
      <c r="A769719" s="1"/>
      <c r="B769719" s="1"/>
      <c r="C769719" s="1"/>
      <c r="D769719" s="1"/>
    </row>
    <row r="769738" spans="1:4" x14ac:dyDescent="0.35">
      <c r="A769738" s="1"/>
      <c r="B769738" s="1"/>
      <c r="C769738" s="1"/>
      <c r="D769738" s="1"/>
    </row>
    <row r="769757" spans="1:4" x14ac:dyDescent="0.35">
      <c r="A769757" s="1"/>
      <c r="B769757" s="1"/>
      <c r="C769757" s="1"/>
      <c r="D769757" s="1"/>
    </row>
    <row r="769776" spans="1:4" x14ac:dyDescent="0.35">
      <c r="A769776" s="1"/>
      <c r="B769776" s="1"/>
      <c r="C769776" s="1"/>
      <c r="D769776" s="1"/>
    </row>
    <row r="769795" spans="1:4" x14ac:dyDescent="0.35">
      <c r="A769795" s="1"/>
      <c r="B769795" s="1"/>
      <c r="C769795" s="1"/>
      <c r="D769795" s="1"/>
    </row>
    <row r="769814" spans="1:4" x14ac:dyDescent="0.35">
      <c r="A769814" s="1"/>
      <c r="B769814" s="1"/>
      <c r="C769814" s="1"/>
      <c r="D769814" s="1"/>
    </row>
    <row r="769833" spans="1:4" x14ac:dyDescent="0.35">
      <c r="A769833" s="1"/>
      <c r="B769833" s="1"/>
      <c r="C769833" s="1"/>
      <c r="D769833" s="1"/>
    </row>
    <row r="769852" spans="1:4" x14ac:dyDescent="0.35">
      <c r="A769852" s="1"/>
      <c r="B769852" s="1"/>
      <c r="C769852" s="1"/>
      <c r="D769852" s="1"/>
    </row>
    <row r="769871" spans="1:4" x14ac:dyDescent="0.35">
      <c r="A769871" s="1"/>
      <c r="B769871" s="1"/>
      <c r="C769871" s="1"/>
      <c r="D769871" s="1"/>
    </row>
    <row r="769890" spans="1:4" x14ac:dyDescent="0.35">
      <c r="A769890" s="1"/>
      <c r="B769890" s="1"/>
      <c r="C769890" s="1"/>
      <c r="D769890" s="1"/>
    </row>
    <row r="769909" spans="1:4" x14ac:dyDescent="0.35">
      <c r="A769909" s="1"/>
      <c r="B769909" s="1"/>
      <c r="C769909" s="1"/>
      <c r="D769909" s="1"/>
    </row>
    <row r="769928" spans="1:4" x14ac:dyDescent="0.35">
      <c r="A769928" s="1"/>
      <c r="B769928" s="1"/>
      <c r="C769928" s="1"/>
      <c r="D769928" s="1"/>
    </row>
    <row r="769947" spans="1:4" x14ac:dyDescent="0.35">
      <c r="A769947" s="1"/>
      <c r="B769947" s="1"/>
      <c r="C769947" s="1"/>
      <c r="D769947" s="1"/>
    </row>
    <row r="769966" spans="1:4" x14ac:dyDescent="0.35">
      <c r="A769966" s="1"/>
      <c r="B769966" s="1"/>
      <c r="C769966" s="1"/>
      <c r="D769966" s="1"/>
    </row>
    <row r="769985" spans="1:4" x14ac:dyDescent="0.35">
      <c r="A769985" s="1"/>
      <c r="B769985" s="1"/>
      <c r="C769985" s="1"/>
      <c r="D769985" s="1"/>
    </row>
    <row r="770004" spans="1:4" x14ac:dyDescent="0.35">
      <c r="A770004" s="1"/>
      <c r="B770004" s="1"/>
      <c r="C770004" s="1"/>
      <c r="D770004" s="1"/>
    </row>
    <row r="770023" spans="1:4" x14ac:dyDescent="0.35">
      <c r="A770023" s="1"/>
      <c r="B770023" s="1"/>
      <c r="C770023" s="1"/>
      <c r="D770023" s="1"/>
    </row>
    <row r="770042" spans="1:4" x14ac:dyDescent="0.35">
      <c r="A770042" s="1"/>
      <c r="B770042" s="1"/>
      <c r="C770042" s="1"/>
      <c r="D770042" s="1"/>
    </row>
    <row r="770061" spans="1:4" x14ac:dyDescent="0.35">
      <c r="A770061" s="1"/>
      <c r="B770061" s="1"/>
      <c r="C770061" s="1"/>
      <c r="D770061" s="1"/>
    </row>
    <row r="770080" spans="1:4" x14ac:dyDescent="0.35">
      <c r="A770080" s="1"/>
      <c r="B770080" s="1"/>
      <c r="C770080" s="1"/>
      <c r="D770080" s="1"/>
    </row>
    <row r="770099" spans="1:4" x14ac:dyDescent="0.35">
      <c r="A770099" s="1"/>
      <c r="B770099" s="1"/>
      <c r="C770099" s="1"/>
      <c r="D770099" s="1"/>
    </row>
    <row r="770118" spans="1:4" x14ac:dyDescent="0.35">
      <c r="A770118" s="1"/>
      <c r="B770118" s="1"/>
      <c r="C770118" s="1"/>
      <c r="D770118" s="1"/>
    </row>
    <row r="770137" spans="1:4" x14ac:dyDescent="0.35">
      <c r="A770137" s="1"/>
      <c r="B770137" s="1"/>
      <c r="C770137" s="1"/>
      <c r="D770137" s="1"/>
    </row>
    <row r="770156" spans="1:4" x14ac:dyDescent="0.35">
      <c r="A770156" s="1"/>
      <c r="B770156" s="1"/>
      <c r="C770156" s="1"/>
      <c r="D770156" s="1"/>
    </row>
    <row r="770175" spans="1:4" x14ac:dyDescent="0.35">
      <c r="A770175" s="1"/>
      <c r="B770175" s="1"/>
      <c r="C770175" s="1"/>
      <c r="D770175" s="1"/>
    </row>
    <row r="770194" spans="1:4" x14ac:dyDescent="0.35">
      <c r="A770194" s="1"/>
      <c r="B770194" s="1"/>
      <c r="C770194" s="1"/>
      <c r="D770194" s="1"/>
    </row>
    <row r="770213" spans="1:4" x14ac:dyDescent="0.35">
      <c r="A770213" s="1"/>
      <c r="B770213" s="1"/>
      <c r="C770213" s="1"/>
      <c r="D770213" s="1"/>
    </row>
    <row r="770232" spans="1:4" x14ac:dyDescent="0.35">
      <c r="A770232" s="1"/>
      <c r="B770232" s="1"/>
      <c r="C770232" s="1"/>
      <c r="D770232" s="1"/>
    </row>
    <row r="770251" spans="1:4" x14ac:dyDescent="0.35">
      <c r="A770251" s="1"/>
      <c r="B770251" s="1"/>
      <c r="C770251" s="1"/>
      <c r="D770251" s="1"/>
    </row>
    <row r="770270" spans="1:4" x14ac:dyDescent="0.35">
      <c r="A770270" s="1"/>
      <c r="B770270" s="1"/>
      <c r="C770270" s="1"/>
      <c r="D770270" s="1"/>
    </row>
    <row r="770289" spans="1:4" x14ac:dyDescent="0.35">
      <c r="A770289" s="1"/>
      <c r="B770289" s="1"/>
      <c r="C770289" s="1"/>
      <c r="D770289" s="1"/>
    </row>
    <row r="770308" spans="1:4" x14ac:dyDescent="0.35">
      <c r="A770308" s="1"/>
      <c r="B770308" s="1"/>
      <c r="C770308" s="1"/>
      <c r="D770308" s="1"/>
    </row>
    <row r="770327" spans="1:4" x14ac:dyDescent="0.35">
      <c r="A770327" s="1"/>
      <c r="B770327" s="1"/>
      <c r="C770327" s="1"/>
      <c r="D770327" s="1"/>
    </row>
    <row r="770346" spans="1:4" x14ac:dyDescent="0.35">
      <c r="A770346" s="1"/>
      <c r="B770346" s="1"/>
      <c r="C770346" s="1"/>
      <c r="D770346" s="1"/>
    </row>
    <row r="770365" spans="1:4" x14ac:dyDescent="0.35">
      <c r="A770365" s="1"/>
      <c r="B770365" s="1"/>
      <c r="C770365" s="1"/>
      <c r="D770365" s="1"/>
    </row>
    <row r="770384" spans="1:4" x14ac:dyDescent="0.35">
      <c r="A770384" s="1"/>
      <c r="B770384" s="1"/>
      <c r="C770384" s="1"/>
      <c r="D770384" s="1"/>
    </row>
    <row r="770403" spans="1:4" x14ac:dyDescent="0.35">
      <c r="A770403" s="1"/>
      <c r="B770403" s="1"/>
      <c r="C770403" s="1"/>
      <c r="D770403" s="1"/>
    </row>
    <row r="770422" spans="1:4" x14ac:dyDescent="0.35">
      <c r="A770422" s="1"/>
      <c r="B770422" s="1"/>
      <c r="C770422" s="1"/>
      <c r="D770422" s="1"/>
    </row>
    <row r="770441" spans="1:4" x14ac:dyDescent="0.35">
      <c r="A770441" s="1"/>
      <c r="B770441" s="1"/>
      <c r="C770441" s="1"/>
      <c r="D770441" s="1"/>
    </row>
    <row r="770460" spans="1:4" x14ac:dyDescent="0.35">
      <c r="A770460" s="1"/>
      <c r="B770460" s="1"/>
      <c r="C770460" s="1"/>
      <c r="D770460" s="1"/>
    </row>
    <row r="770479" spans="1:4" x14ac:dyDescent="0.35">
      <c r="A770479" s="1"/>
      <c r="B770479" s="1"/>
      <c r="C770479" s="1"/>
      <c r="D770479" s="1"/>
    </row>
    <row r="770498" spans="1:4" x14ac:dyDescent="0.35">
      <c r="A770498" s="1"/>
      <c r="B770498" s="1"/>
      <c r="C770498" s="1"/>
      <c r="D770498" s="1"/>
    </row>
    <row r="770517" spans="1:4" x14ac:dyDescent="0.35">
      <c r="A770517" s="1"/>
      <c r="B770517" s="1"/>
      <c r="C770517" s="1"/>
      <c r="D770517" s="1"/>
    </row>
    <row r="770536" spans="1:4" x14ac:dyDescent="0.35">
      <c r="A770536" s="1"/>
      <c r="B770536" s="1"/>
      <c r="C770536" s="1"/>
      <c r="D770536" s="1"/>
    </row>
    <row r="770555" spans="1:4" x14ac:dyDescent="0.35">
      <c r="A770555" s="1"/>
      <c r="B770555" s="1"/>
      <c r="C770555" s="1"/>
      <c r="D770555" s="1"/>
    </row>
    <row r="770574" spans="1:4" x14ac:dyDescent="0.35">
      <c r="A770574" s="1"/>
      <c r="B770574" s="1"/>
      <c r="C770574" s="1"/>
      <c r="D770574" s="1"/>
    </row>
    <row r="770593" spans="1:4" x14ac:dyDescent="0.35">
      <c r="A770593" s="1"/>
      <c r="B770593" s="1"/>
      <c r="C770593" s="1"/>
      <c r="D770593" s="1"/>
    </row>
    <row r="770612" spans="1:4" x14ac:dyDescent="0.35">
      <c r="A770612" s="1"/>
      <c r="B770612" s="1"/>
      <c r="C770612" s="1"/>
      <c r="D770612" s="1"/>
    </row>
    <row r="770631" spans="1:4" x14ac:dyDescent="0.35">
      <c r="A770631" s="1"/>
      <c r="B770631" s="1"/>
      <c r="C770631" s="1"/>
      <c r="D770631" s="1"/>
    </row>
    <row r="770650" spans="1:4" x14ac:dyDescent="0.35">
      <c r="A770650" s="1"/>
      <c r="B770650" s="1"/>
      <c r="C770650" s="1"/>
      <c r="D770650" s="1"/>
    </row>
    <row r="770669" spans="1:4" x14ac:dyDescent="0.35">
      <c r="A770669" s="1"/>
      <c r="B770669" s="1"/>
      <c r="C770669" s="1"/>
      <c r="D770669" s="1"/>
    </row>
    <row r="770688" spans="1:4" x14ac:dyDescent="0.35">
      <c r="A770688" s="1"/>
      <c r="B770688" s="1"/>
      <c r="C770688" s="1"/>
      <c r="D770688" s="1"/>
    </row>
    <row r="770707" spans="1:4" x14ac:dyDescent="0.35">
      <c r="A770707" s="1"/>
      <c r="B770707" s="1"/>
      <c r="C770707" s="1"/>
      <c r="D770707" s="1"/>
    </row>
    <row r="770726" spans="1:4" x14ac:dyDescent="0.35">
      <c r="A770726" s="1"/>
      <c r="B770726" s="1"/>
      <c r="C770726" s="1"/>
      <c r="D770726" s="1"/>
    </row>
    <row r="770745" spans="1:4" x14ac:dyDescent="0.35">
      <c r="A770745" s="1"/>
      <c r="B770745" s="1"/>
      <c r="C770745" s="1"/>
      <c r="D770745" s="1"/>
    </row>
    <row r="770764" spans="1:4" x14ac:dyDescent="0.35">
      <c r="A770764" s="1"/>
      <c r="B770764" s="1"/>
      <c r="C770764" s="1"/>
      <c r="D770764" s="1"/>
    </row>
    <row r="770783" spans="1:4" x14ac:dyDescent="0.35">
      <c r="A770783" s="1"/>
      <c r="B770783" s="1"/>
      <c r="C770783" s="1"/>
      <c r="D770783" s="1"/>
    </row>
    <row r="770802" spans="1:4" x14ac:dyDescent="0.35">
      <c r="A770802" s="1"/>
      <c r="B770802" s="1"/>
      <c r="C770802" s="1"/>
      <c r="D770802" s="1"/>
    </row>
    <row r="770821" spans="1:4" x14ac:dyDescent="0.35">
      <c r="A770821" s="1"/>
      <c r="B770821" s="1"/>
      <c r="C770821" s="1"/>
      <c r="D770821" s="1"/>
    </row>
    <row r="770840" spans="1:4" x14ac:dyDescent="0.35">
      <c r="A770840" s="1"/>
      <c r="B770840" s="1"/>
      <c r="C770840" s="1"/>
      <c r="D770840" s="1"/>
    </row>
    <row r="770859" spans="1:4" x14ac:dyDescent="0.35">
      <c r="A770859" s="1"/>
      <c r="B770859" s="1"/>
      <c r="C770859" s="1"/>
      <c r="D770859" s="1"/>
    </row>
    <row r="770878" spans="1:4" x14ac:dyDescent="0.35">
      <c r="A770878" s="1"/>
      <c r="B770878" s="1"/>
      <c r="C770878" s="1"/>
      <c r="D770878" s="1"/>
    </row>
    <row r="770897" spans="1:4" x14ac:dyDescent="0.35">
      <c r="A770897" s="1"/>
      <c r="B770897" s="1"/>
      <c r="C770897" s="1"/>
      <c r="D770897" s="1"/>
    </row>
    <row r="770916" spans="1:4" x14ac:dyDescent="0.35">
      <c r="A770916" s="1"/>
      <c r="B770916" s="1"/>
      <c r="C770916" s="1"/>
      <c r="D770916" s="1"/>
    </row>
    <row r="770935" spans="1:4" x14ac:dyDescent="0.35">
      <c r="A770935" s="1"/>
      <c r="B770935" s="1"/>
      <c r="C770935" s="1"/>
      <c r="D770935" s="1"/>
    </row>
    <row r="770954" spans="1:4" x14ac:dyDescent="0.35">
      <c r="A770954" s="1"/>
      <c r="B770954" s="1"/>
      <c r="C770954" s="1"/>
      <c r="D770954" s="1"/>
    </row>
    <row r="770973" spans="1:4" x14ac:dyDescent="0.35">
      <c r="A770973" s="1"/>
      <c r="B770973" s="1"/>
      <c r="C770973" s="1"/>
      <c r="D770973" s="1"/>
    </row>
    <row r="770992" spans="1:4" x14ac:dyDescent="0.35">
      <c r="A770992" s="1"/>
      <c r="B770992" s="1"/>
      <c r="C770992" s="1"/>
      <c r="D770992" s="1"/>
    </row>
    <row r="771011" spans="1:4" x14ac:dyDescent="0.35">
      <c r="A771011" s="1"/>
      <c r="B771011" s="1"/>
      <c r="C771011" s="1"/>
      <c r="D771011" s="1"/>
    </row>
    <row r="771030" spans="1:4" x14ac:dyDescent="0.35">
      <c r="A771030" s="1"/>
      <c r="B771030" s="1"/>
      <c r="C771030" s="1"/>
      <c r="D771030" s="1"/>
    </row>
    <row r="771049" spans="1:4" x14ac:dyDescent="0.35">
      <c r="A771049" s="1"/>
      <c r="B771049" s="1"/>
      <c r="C771049" s="1"/>
      <c r="D771049" s="1"/>
    </row>
    <row r="771068" spans="1:4" x14ac:dyDescent="0.35">
      <c r="A771068" s="1"/>
      <c r="B771068" s="1"/>
      <c r="C771068" s="1"/>
      <c r="D771068" s="1"/>
    </row>
    <row r="771087" spans="1:4" x14ac:dyDescent="0.35">
      <c r="A771087" s="1"/>
      <c r="B771087" s="1"/>
      <c r="C771087" s="1"/>
      <c r="D771087" s="1"/>
    </row>
    <row r="771106" spans="1:4" x14ac:dyDescent="0.35">
      <c r="A771106" s="1"/>
      <c r="B771106" s="1"/>
      <c r="C771106" s="1"/>
      <c r="D771106" s="1"/>
    </row>
    <row r="771125" spans="1:4" x14ac:dyDescent="0.35">
      <c r="A771125" s="1"/>
      <c r="B771125" s="1"/>
      <c r="C771125" s="1"/>
      <c r="D771125" s="1"/>
    </row>
    <row r="771144" spans="1:4" x14ac:dyDescent="0.35">
      <c r="A771144" s="1"/>
      <c r="B771144" s="1"/>
      <c r="C771144" s="1"/>
      <c r="D771144" s="1"/>
    </row>
    <row r="771163" spans="1:4" x14ac:dyDescent="0.35">
      <c r="A771163" s="1"/>
      <c r="B771163" s="1"/>
      <c r="C771163" s="1"/>
      <c r="D771163" s="1"/>
    </row>
    <row r="771182" spans="1:4" x14ac:dyDescent="0.35">
      <c r="A771182" s="1"/>
      <c r="B771182" s="1"/>
      <c r="C771182" s="1"/>
      <c r="D771182" s="1"/>
    </row>
    <row r="771201" spans="1:4" x14ac:dyDescent="0.35">
      <c r="A771201" s="1"/>
      <c r="B771201" s="1"/>
      <c r="C771201" s="1"/>
      <c r="D771201" s="1"/>
    </row>
    <row r="771220" spans="1:4" x14ac:dyDescent="0.35">
      <c r="A771220" s="1"/>
      <c r="B771220" s="1"/>
      <c r="C771220" s="1"/>
      <c r="D771220" s="1"/>
    </row>
    <row r="771239" spans="1:4" x14ac:dyDescent="0.35">
      <c r="A771239" s="1"/>
      <c r="B771239" s="1"/>
      <c r="C771239" s="1"/>
      <c r="D771239" s="1"/>
    </row>
    <row r="771258" spans="1:4" x14ac:dyDescent="0.35">
      <c r="A771258" s="1"/>
      <c r="B771258" s="1"/>
      <c r="C771258" s="1"/>
      <c r="D771258" s="1"/>
    </row>
    <row r="771277" spans="1:4" x14ac:dyDescent="0.35">
      <c r="A771277" s="1"/>
      <c r="B771277" s="1"/>
      <c r="C771277" s="1"/>
      <c r="D771277" s="1"/>
    </row>
    <row r="771296" spans="1:4" x14ac:dyDescent="0.35">
      <c r="A771296" s="1"/>
      <c r="B771296" s="1"/>
      <c r="C771296" s="1"/>
      <c r="D771296" s="1"/>
    </row>
    <row r="771315" spans="1:4" x14ac:dyDescent="0.35">
      <c r="A771315" s="1"/>
      <c r="B771315" s="1"/>
      <c r="C771315" s="1"/>
      <c r="D771315" s="1"/>
    </row>
    <row r="771334" spans="1:4" x14ac:dyDescent="0.35">
      <c r="A771334" s="1"/>
      <c r="B771334" s="1"/>
      <c r="C771334" s="1"/>
      <c r="D771334" s="1"/>
    </row>
    <row r="771353" spans="1:4" x14ac:dyDescent="0.35">
      <c r="A771353" s="1"/>
      <c r="B771353" s="1"/>
      <c r="C771353" s="1"/>
      <c r="D771353" s="1"/>
    </row>
    <row r="771372" spans="1:4" x14ac:dyDescent="0.35">
      <c r="A771372" s="1"/>
      <c r="B771372" s="1"/>
      <c r="C771372" s="1"/>
      <c r="D771372" s="1"/>
    </row>
    <row r="771391" spans="1:4" x14ac:dyDescent="0.35">
      <c r="A771391" s="1"/>
      <c r="B771391" s="1"/>
      <c r="C771391" s="1"/>
      <c r="D771391" s="1"/>
    </row>
    <row r="771410" spans="1:4" x14ac:dyDescent="0.35">
      <c r="A771410" s="1"/>
      <c r="B771410" s="1"/>
      <c r="C771410" s="1"/>
      <c r="D771410" s="1"/>
    </row>
    <row r="771429" spans="1:4" x14ac:dyDescent="0.35">
      <c r="A771429" s="1"/>
      <c r="B771429" s="1"/>
      <c r="C771429" s="1"/>
      <c r="D771429" s="1"/>
    </row>
    <row r="771448" spans="1:4" x14ac:dyDescent="0.35">
      <c r="A771448" s="1"/>
      <c r="B771448" s="1"/>
      <c r="C771448" s="1"/>
      <c r="D771448" s="1"/>
    </row>
    <row r="771467" spans="1:4" x14ac:dyDescent="0.35">
      <c r="A771467" s="1"/>
      <c r="B771467" s="1"/>
      <c r="C771467" s="1"/>
      <c r="D771467" s="1"/>
    </row>
    <row r="771486" spans="1:4" x14ac:dyDescent="0.35">
      <c r="A771486" s="1"/>
      <c r="B771486" s="1"/>
      <c r="C771486" s="1"/>
      <c r="D771486" s="1"/>
    </row>
    <row r="771505" spans="1:4" x14ac:dyDescent="0.35">
      <c r="A771505" s="1"/>
      <c r="B771505" s="1"/>
      <c r="C771505" s="1"/>
      <c r="D771505" s="1"/>
    </row>
    <row r="771524" spans="1:4" x14ac:dyDescent="0.35">
      <c r="A771524" s="1"/>
      <c r="B771524" s="1"/>
      <c r="C771524" s="1"/>
      <c r="D771524" s="1"/>
    </row>
    <row r="771543" spans="1:4" x14ac:dyDescent="0.35">
      <c r="A771543" s="1"/>
      <c r="B771543" s="1"/>
      <c r="C771543" s="1"/>
      <c r="D771543" s="1"/>
    </row>
    <row r="771562" spans="1:4" x14ac:dyDescent="0.35">
      <c r="A771562" s="1"/>
      <c r="B771562" s="1"/>
      <c r="C771562" s="1"/>
      <c r="D771562" s="1"/>
    </row>
    <row r="771581" spans="1:4" x14ac:dyDescent="0.35">
      <c r="A771581" s="1"/>
      <c r="B771581" s="1"/>
      <c r="C771581" s="1"/>
      <c r="D771581" s="1"/>
    </row>
    <row r="771600" spans="1:4" x14ac:dyDescent="0.35">
      <c r="A771600" s="1"/>
      <c r="B771600" s="1"/>
      <c r="C771600" s="1"/>
      <c r="D771600" s="1"/>
    </row>
    <row r="771619" spans="1:4" x14ac:dyDescent="0.35">
      <c r="A771619" s="1"/>
      <c r="B771619" s="1"/>
      <c r="C771619" s="1"/>
      <c r="D771619" s="1"/>
    </row>
    <row r="771638" spans="1:4" x14ac:dyDescent="0.35">
      <c r="A771638" s="1"/>
      <c r="B771638" s="1"/>
      <c r="C771638" s="1"/>
      <c r="D771638" s="1"/>
    </row>
    <row r="771657" spans="1:4" x14ac:dyDescent="0.35">
      <c r="A771657" s="1"/>
      <c r="B771657" s="1"/>
      <c r="C771657" s="1"/>
      <c r="D771657" s="1"/>
    </row>
    <row r="771676" spans="1:4" x14ac:dyDescent="0.35">
      <c r="A771676" s="1"/>
      <c r="B771676" s="1"/>
      <c r="C771676" s="1"/>
      <c r="D771676" s="1"/>
    </row>
    <row r="771695" spans="1:4" x14ac:dyDescent="0.35">
      <c r="A771695" s="1"/>
      <c r="B771695" s="1"/>
      <c r="C771695" s="1"/>
      <c r="D771695" s="1"/>
    </row>
    <row r="771714" spans="1:4" x14ac:dyDescent="0.35">
      <c r="A771714" s="1"/>
      <c r="B771714" s="1"/>
      <c r="C771714" s="1"/>
      <c r="D771714" s="1"/>
    </row>
    <row r="771733" spans="1:4" x14ac:dyDescent="0.35">
      <c r="A771733" s="1"/>
      <c r="B771733" s="1"/>
      <c r="C771733" s="1"/>
      <c r="D771733" s="1"/>
    </row>
    <row r="771752" spans="1:4" x14ac:dyDescent="0.35">
      <c r="A771752" s="1"/>
      <c r="B771752" s="1"/>
      <c r="C771752" s="1"/>
      <c r="D771752" s="1"/>
    </row>
    <row r="771771" spans="1:4" x14ac:dyDescent="0.35">
      <c r="A771771" s="1"/>
      <c r="B771771" s="1"/>
      <c r="C771771" s="1"/>
      <c r="D771771" s="1"/>
    </row>
    <row r="771790" spans="1:4" x14ac:dyDescent="0.35">
      <c r="A771790" s="1"/>
      <c r="B771790" s="1"/>
      <c r="C771790" s="1"/>
      <c r="D771790" s="1"/>
    </row>
    <row r="771809" spans="1:4" x14ac:dyDescent="0.35">
      <c r="A771809" s="1"/>
      <c r="B771809" s="1"/>
      <c r="C771809" s="1"/>
      <c r="D771809" s="1"/>
    </row>
    <row r="771828" spans="1:4" x14ac:dyDescent="0.35">
      <c r="A771828" s="1"/>
      <c r="B771828" s="1"/>
      <c r="C771828" s="1"/>
      <c r="D771828" s="1"/>
    </row>
    <row r="771847" spans="1:4" x14ac:dyDescent="0.35">
      <c r="A771847" s="1"/>
      <c r="B771847" s="1"/>
      <c r="C771847" s="1"/>
      <c r="D771847" s="1"/>
    </row>
    <row r="771866" spans="1:4" x14ac:dyDescent="0.35">
      <c r="A771866" s="1"/>
      <c r="B771866" s="1"/>
      <c r="C771866" s="1"/>
      <c r="D771866" s="1"/>
    </row>
    <row r="771885" spans="1:4" x14ac:dyDescent="0.35">
      <c r="A771885" s="1"/>
      <c r="B771885" s="1"/>
      <c r="C771885" s="1"/>
      <c r="D771885" s="1"/>
    </row>
    <row r="771904" spans="1:4" x14ac:dyDescent="0.35">
      <c r="A771904" s="1"/>
      <c r="B771904" s="1"/>
      <c r="C771904" s="1"/>
      <c r="D771904" s="1"/>
    </row>
    <row r="771923" spans="1:4" x14ac:dyDescent="0.35">
      <c r="A771923" s="1"/>
      <c r="B771923" s="1"/>
      <c r="C771923" s="1"/>
      <c r="D771923" s="1"/>
    </row>
    <row r="771942" spans="1:4" x14ac:dyDescent="0.35">
      <c r="A771942" s="1"/>
      <c r="B771942" s="1"/>
      <c r="C771942" s="1"/>
      <c r="D771942" s="1"/>
    </row>
    <row r="771961" spans="1:4" x14ac:dyDescent="0.35">
      <c r="A771961" s="1"/>
      <c r="B771961" s="1"/>
      <c r="C771961" s="1"/>
      <c r="D771961" s="1"/>
    </row>
    <row r="771980" spans="1:4" x14ac:dyDescent="0.35">
      <c r="A771980" s="1"/>
      <c r="B771980" s="1"/>
      <c r="C771980" s="1"/>
      <c r="D771980" s="1"/>
    </row>
    <row r="771999" spans="1:4" x14ac:dyDescent="0.35">
      <c r="A771999" s="1"/>
      <c r="B771999" s="1"/>
      <c r="C771999" s="1"/>
      <c r="D771999" s="1"/>
    </row>
    <row r="772018" spans="1:4" x14ac:dyDescent="0.35">
      <c r="A772018" s="1"/>
      <c r="B772018" s="1"/>
      <c r="C772018" s="1"/>
      <c r="D772018" s="1"/>
    </row>
    <row r="772037" spans="1:4" x14ac:dyDescent="0.35">
      <c r="A772037" s="1"/>
      <c r="B772037" s="1"/>
      <c r="C772037" s="1"/>
      <c r="D772037" s="1"/>
    </row>
    <row r="772056" spans="1:4" x14ac:dyDescent="0.35">
      <c r="A772056" s="1"/>
      <c r="B772056" s="1"/>
      <c r="C772056" s="1"/>
      <c r="D772056" s="1"/>
    </row>
    <row r="772075" spans="1:4" x14ac:dyDescent="0.35">
      <c r="A772075" s="1"/>
      <c r="B772075" s="1"/>
      <c r="C772075" s="1"/>
      <c r="D772075" s="1"/>
    </row>
    <row r="772094" spans="1:4" x14ac:dyDescent="0.35">
      <c r="A772094" s="1"/>
      <c r="B772094" s="1"/>
      <c r="C772094" s="1"/>
      <c r="D772094" s="1"/>
    </row>
    <row r="772113" spans="1:4" x14ac:dyDescent="0.35">
      <c r="A772113" s="1"/>
      <c r="B772113" s="1"/>
      <c r="C772113" s="1"/>
      <c r="D772113" s="1"/>
    </row>
    <row r="772132" spans="1:4" x14ac:dyDescent="0.35">
      <c r="A772132" s="1"/>
      <c r="B772132" s="1"/>
      <c r="C772132" s="1"/>
      <c r="D772132" s="1"/>
    </row>
    <row r="772151" spans="1:4" x14ac:dyDescent="0.35">
      <c r="A772151" s="1"/>
      <c r="B772151" s="1"/>
      <c r="C772151" s="1"/>
      <c r="D772151" s="1"/>
    </row>
    <row r="772170" spans="1:4" x14ac:dyDescent="0.35">
      <c r="A772170" s="1"/>
      <c r="B772170" s="1"/>
      <c r="C772170" s="1"/>
      <c r="D772170" s="1"/>
    </row>
    <row r="772189" spans="1:4" x14ac:dyDescent="0.35">
      <c r="A772189" s="1"/>
      <c r="B772189" s="1"/>
      <c r="C772189" s="1"/>
      <c r="D772189" s="1"/>
    </row>
    <row r="772208" spans="1:4" x14ac:dyDescent="0.35">
      <c r="A772208" s="1"/>
      <c r="B772208" s="1"/>
      <c r="C772208" s="1"/>
      <c r="D772208" s="1"/>
    </row>
    <row r="772227" spans="1:4" x14ac:dyDescent="0.35">
      <c r="A772227" s="1"/>
      <c r="B772227" s="1"/>
      <c r="C772227" s="1"/>
      <c r="D772227" s="1"/>
    </row>
    <row r="772246" spans="1:4" x14ac:dyDescent="0.35">
      <c r="A772246" s="1"/>
      <c r="B772246" s="1"/>
      <c r="C772246" s="1"/>
      <c r="D772246" s="1"/>
    </row>
    <row r="772265" spans="1:4" x14ac:dyDescent="0.35">
      <c r="A772265" s="1"/>
      <c r="B772265" s="1"/>
      <c r="C772265" s="1"/>
      <c r="D772265" s="1"/>
    </row>
    <row r="772284" spans="1:4" x14ac:dyDescent="0.35">
      <c r="A772284" s="1"/>
      <c r="B772284" s="1"/>
      <c r="C772284" s="1"/>
      <c r="D772284" s="1"/>
    </row>
    <row r="772303" spans="1:4" x14ac:dyDescent="0.35">
      <c r="A772303" s="1"/>
      <c r="B772303" s="1"/>
      <c r="C772303" s="1"/>
      <c r="D772303" s="1"/>
    </row>
    <row r="772322" spans="1:4" x14ac:dyDescent="0.35">
      <c r="A772322" s="1"/>
      <c r="B772322" s="1"/>
      <c r="C772322" s="1"/>
      <c r="D772322" s="1"/>
    </row>
    <row r="772341" spans="1:4" x14ac:dyDescent="0.35">
      <c r="A772341" s="1"/>
      <c r="B772341" s="1"/>
      <c r="C772341" s="1"/>
      <c r="D772341" s="1"/>
    </row>
    <row r="772360" spans="1:4" x14ac:dyDescent="0.35">
      <c r="A772360" s="1"/>
      <c r="B772360" s="1"/>
      <c r="C772360" s="1"/>
      <c r="D772360" s="1"/>
    </row>
    <row r="772379" spans="1:4" x14ac:dyDescent="0.35">
      <c r="A772379" s="1"/>
      <c r="B772379" s="1"/>
      <c r="C772379" s="1"/>
      <c r="D772379" s="1"/>
    </row>
    <row r="772398" spans="1:4" x14ac:dyDescent="0.35">
      <c r="A772398" s="1"/>
      <c r="B772398" s="1"/>
      <c r="C772398" s="1"/>
      <c r="D772398" s="1"/>
    </row>
    <row r="772417" spans="1:4" x14ac:dyDescent="0.35">
      <c r="A772417" s="1"/>
      <c r="B772417" s="1"/>
      <c r="C772417" s="1"/>
      <c r="D772417" s="1"/>
    </row>
    <row r="772436" spans="1:4" x14ac:dyDescent="0.35">
      <c r="A772436" s="1"/>
      <c r="B772436" s="1"/>
      <c r="C772436" s="1"/>
      <c r="D772436" s="1"/>
    </row>
    <row r="772455" spans="1:4" x14ac:dyDescent="0.35">
      <c r="A772455" s="1"/>
      <c r="B772455" s="1"/>
      <c r="C772455" s="1"/>
      <c r="D772455" s="1"/>
    </row>
    <row r="772474" spans="1:4" x14ac:dyDescent="0.35">
      <c r="A772474" s="1"/>
      <c r="B772474" s="1"/>
      <c r="C772474" s="1"/>
      <c r="D772474" s="1"/>
    </row>
    <row r="772493" spans="1:4" x14ac:dyDescent="0.35">
      <c r="A772493" s="1"/>
      <c r="B772493" s="1"/>
      <c r="C772493" s="1"/>
      <c r="D772493" s="1"/>
    </row>
    <row r="772512" spans="1:4" x14ac:dyDescent="0.35">
      <c r="A772512" s="1"/>
      <c r="B772512" s="1"/>
      <c r="C772512" s="1"/>
      <c r="D772512" s="1"/>
    </row>
    <row r="772531" spans="1:4" x14ac:dyDescent="0.35">
      <c r="A772531" s="1"/>
      <c r="B772531" s="1"/>
      <c r="C772531" s="1"/>
      <c r="D772531" s="1"/>
    </row>
    <row r="772550" spans="1:4" x14ac:dyDescent="0.35">
      <c r="A772550" s="1"/>
      <c r="B772550" s="1"/>
      <c r="C772550" s="1"/>
      <c r="D772550" s="1"/>
    </row>
    <row r="772569" spans="1:4" x14ac:dyDescent="0.35">
      <c r="A772569" s="1"/>
      <c r="B772569" s="1"/>
      <c r="C772569" s="1"/>
      <c r="D772569" s="1"/>
    </row>
    <row r="772588" spans="1:4" x14ac:dyDescent="0.35">
      <c r="A772588" s="1"/>
      <c r="B772588" s="1"/>
      <c r="C772588" s="1"/>
      <c r="D772588" s="1"/>
    </row>
    <row r="772607" spans="1:4" x14ac:dyDescent="0.35">
      <c r="A772607" s="1"/>
      <c r="B772607" s="1"/>
      <c r="C772607" s="1"/>
      <c r="D772607" s="1"/>
    </row>
    <row r="772626" spans="1:4" x14ac:dyDescent="0.35">
      <c r="A772626" s="1"/>
      <c r="B772626" s="1"/>
      <c r="C772626" s="1"/>
      <c r="D772626" s="1"/>
    </row>
    <row r="772645" spans="1:4" x14ac:dyDescent="0.35">
      <c r="A772645" s="1"/>
      <c r="B772645" s="1"/>
      <c r="C772645" s="1"/>
      <c r="D772645" s="1"/>
    </row>
    <row r="772664" spans="1:4" x14ac:dyDescent="0.35">
      <c r="A772664" s="1"/>
      <c r="B772664" s="1"/>
      <c r="C772664" s="1"/>
      <c r="D772664" s="1"/>
    </row>
    <row r="772683" spans="1:4" x14ac:dyDescent="0.35">
      <c r="A772683" s="1"/>
      <c r="B772683" s="1"/>
      <c r="C772683" s="1"/>
      <c r="D772683" s="1"/>
    </row>
    <row r="772702" spans="1:4" x14ac:dyDescent="0.35">
      <c r="A772702" s="1"/>
      <c r="B772702" s="1"/>
      <c r="C772702" s="1"/>
      <c r="D772702" s="1"/>
    </row>
    <row r="772721" spans="1:4" x14ac:dyDescent="0.35">
      <c r="A772721" s="1"/>
      <c r="B772721" s="1"/>
      <c r="C772721" s="1"/>
      <c r="D772721" s="1"/>
    </row>
    <row r="772740" spans="1:4" x14ac:dyDescent="0.35">
      <c r="A772740" s="1"/>
      <c r="B772740" s="1"/>
      <c r="C772740" s="1"/>
      <c r="D772740" s="1"/>
    </row>
    <row r="772759" spans="1:4" x14ac:dyDescent="0.35">
      <c r="A772759" s="1"/>
      <c r="B772759" s="1"/>
      <c r="C772759" s="1"/>
      <c r="D772759" s="1"/>
    </row>
    <row r="772778" spans="1:4" x14ac:dyDescent="0.35">
      <c r="A772778" s="1"/>
      <c r="B772778" s="1"/>
      <c r="C772778" s="1"/>
      <c r="D772778" s="1"/>
    </row>
    <row r="772797" spans="1:4" x14ac:dyDescent="0.35">
      <c r="A772797" s="1"/>
      <c r="B772797" s="1"/>
      <c r="C772797" s="1"/>
      <c r="D772797" s="1"/>
    </row>
    <row r="772816" spans="1:4" x14ac:dyDescent="0.35">
      <c r="A772816" s="1"/>
      <c r="B772816" s="1"/>
      <c r="C772816" s="1"/>
      <c r="D772816" s="1"/>
    </row>
    <row r="772835" spans="1:4" x14ac:dyDescent="0.35">
      <c r="A772835" s="1"/>
      <c r="B772835" s="1"/>
      <c r="C772835" s="1"/>
      <c r="D772835" s="1"/>
    </row>
    <row r="772854" spans="1:4" x14ac:dyDescent="0.35">
      <c r="A772854" s="1"/>
      <c r="B772854" s="1"/>
      <c r="C772854" s="1"/>
      <c r="D772854" s="1"/>
    </row>
    <row r="772873" spans="1:4" x14ac:dyDescent="0.35">
      <c r="A772873" s="1"/>
      <c r="B772873" s="1"/>
      <c r="C772873" s="1"/>
      <c r="D772873" s="1"/>
    </row>
    <row r="772892" spans="1:4" x14ac:dyDescent="0.35">
      <c r="A772892" s="1"/>
      <c r="B772892" s="1"/>
      <c r="C772892" s="1"/>
      <c r="D772892" s="1"/>
    </row>
    <row r="772911" spans="1:4" x14ac:dyDescent="0.35">
      <c r="A772911" s="1"/>
      <c r="B772911" s="1"/>
      <c r="C772911" s="1"/>
      <c r="D772911" s="1"/>
    </row>
    <row r="772930" spans="1:4" x14ac:dyDescent="0.35">
      <c r="A772930" s="1"/>
      <c r="B772930" s="1"/>
      <c r="C772930" s="1"/>
      <c r="D772930" s="1"/>
    </row>
    <row r="772949" spans="1:4" x14ac:dyDescent="0.35">
      <c r="A772949" s="1"/>
      <c r="B772949" s="1"/>
      <c r="C772949" s="1"/>
      <c r="D772949" s="1"/>
    </row>
    <row r="772968" spans="1:4" x14ac:dyDescent="0.35">
      <c r="A772968" s="1"/>
      <c r="B772968" s="1"/>
      <c r="C772968" s="1"/>
      <c r="D772968" s="1"/>
    </row>
    <row r="772987" spans="1:4" x14ac:dyDescent="0.35">
      <c r="A772987" s="1"/>
      <c r="B772987" s="1"/>
      <c r="C772987" s="1"/>
      <c r="D772987" s="1"/>
    </row>
    <row r="773006" spans="1:4" x14ac:dyDescent="0.35">
      <c r="A773006" s="1"/>
      <c r="B773006" s="1"/>
      <c r="C773006" s="1"/>
      <c r="D773006" s="1"/>
    </row>
    <row r="773025" spans="1:4" x14ac:dyDescent="0.35">
      <c r="A773025" s="1"/>
      <c r="B773025" s="1"/>
      <c r="C773025" s="1"/>
      <c r="D773025" s="1"/>
    </row>
    <row r="773044" spans="1:4" x14ac:dyDescent="0.35">
      <c r="A773044" s="1"/>
      <c r="B773044" s="1"/>
      <c r="C773044" s="1"/>
      <c r="D773044" s="1"/>
    </row>
    <row r="773063" spans="1:4" x14ac:dyDescent="0.35">
      <c r="A773063" s="1"/>
      <c r="B773063" s="1"/>
      <c r="C773063" s="1"/>
      <c r="D773063" s="1"/>
    </row>
    <row r="773082" spans="1:4" x14ac:dyDescent="0.35">
      <c r="A773082" s="1"/>
      <c r="B773082" s="1"/>
      <c r="C773082" s="1"/>
      <c r="D773082" s="1"/>
    </row>
    <row r="773101" spans="1:4" x14ac:dyDescent="0.35">
      <c r="A773101" s="1"/>
      <c r="B773101" s="1"/>
      <c r="C773101" s="1"/>
      <c r="D773101" s="1"/>
    </row>
    <row r="773120" spans="1:4" x14ac:dyDescent="0.35">
      <c r="A773120" s="1"/>
      <c r="B773120" s="1"/>
      <c r="C773120" s="1"/>
      <c r="D773120" s="1"/>
    </row>
    <row r="773139" spans="1:4" x14ac:dyDescent="0.35">
      <c r="A773139" s="1"/>
      <c r="B773139" s="1"/>
      <c r="C773139" s="1"/>
      <c r="D773139" s="1"/>
    </row>
    <row r="773158" spans="1:4" x14ac:dyDescent="0.35">
      <c r="A773158" s="1"/>
      <c r="B773158" s="1"/>
      <c r="C773158" s="1"/>
      <c r="D773158" s="1"/>
    </row>
    <row r="773177" spans="1:4" x14ac:dyDescent="0.35">
      <c r="A773177" s="1"/>
      <c r="B773177" s="1"/>
      <c r="C773177" s="1"/>
      <c r="D773177" s="1"/>
    </row>
    <row r="773196" spans="1:4" x14ac:dyDescent="0.35">
      <c r="A773196" s="1"/>
      <c r="B773196" s="1"/>
      <c r="C773196" s="1"/>
      <c r="D773196" s="1"/>
    </row>
    <row r="773215" spans="1:4" x14ac:dyDescent="0.35">
      <c r="A773215" s="1"/>
      <c r="B773215" s="1"/>
      <c r="C773215" s="1"/>
      <c r="D773215" s="1"/>
    </row>
    <row r="773234" spans="1:4" x14ac:dyDescent="0.35">
      <c r="A773234" s="1"/>
      <c r="B773234" s="1"/>
      <c r="C773234" s="1"/>
      <c r="D773234" s="1"/>
    </row>
    <row r="773253" spans="1:4" x14ac:dyDescent="0.35">
      <c r="A773253" s="1"/>
      <c r="B773253" s="1"/>
      <c r="C773253" s="1"/>
      <c r="D773253" s="1"/>
    </row>
    <row r="773272" spans="1:4" x14ac:dyDescent="0.35">
      <c r="A773272" s="1"/>
      <c r="B773272" s="1"/>
      <c r="C773272" s="1"/>
      <c r="D773272" s="1"/>
    </row>
    <row r="773291" spans="1:4" x14ac:dyDescent="0.35">
      <c r="A773291" s="1"/>
      <c r="B773291" s="1"/>
      <c r="C773291" s="1"/>
      <c r="D773291" s="1"/>
    </row>
    <row r="773310" spans="1:4" x14ac:dyDescent="0.35">
      <c r="A773310" s="1"/>
      <c r="B773310" s="1"/>
      <c r="C773310" s="1"/>
      <c r="D773310" s="1"/>
    </row>
    <row r="773329" spans="1:4" x14ac:dyDescent="0.35">
      <c r="A773329" s="1"/>
      <c r="B773329" s="1"/>
      <c r="C773329" s="1"/>
      <c r="D773329" s="1"/>
    </row>
    <row r="773348" spans="1:4" x14ac:dyDescent="0.35">
      <c r="A773348" s="1"/>
      <c r="B773348" s="1"/>
      <c r="C773348" s="1"/>
      <c r="D773348" s="1"/>
    </row>
    <row r="773367" spans="1:4" x14ac:dyDescent="0.35">
      <c r="A773367" s="1"/>
      <c r="B773367" s="1"/>
      <c r="C773367" s="1"/>
      <c r="D773367" s="1"/>
    </row>
    <row r="773386" spans="1:4" x14ac:dyDescent="0.35">
      <c r="A773386" s="1"/>
      <c r="B773386" s="1"/>
      <c r="C773386" s="1"/>
      <c r="D773386" s="1"/>
    </row>
    <row r="773405" spans="1:4" x14ac:dyDescent="0.35">
      <c r="A773405" s="1"/>
      <c r="B773405" s="1"/>
      <c r="C773405" s="1"/>
      <c r="D773405" s="1"/>
    </row>
    <row r="773424" spans="1:4" x14ac:dyDescent="0.35">
      <c r="A773424" s="1"/>
      <c r="B773424" s="1"/>
      <c r="C773424" s="1"/>
      <c r="D773424" s="1"/>
    </row>
    <row r="773443" spans="1:4" x14ac:dyDescent="0.35">
      <c r="A773443" s="1"/>
      <c r="B773443" s="1"/>
      <c r="C773443" s="1"/>
      <c r="D773443" s="1"/>
    </row>
    <row r="773462" spans="1:4" x14ac:dyDescent="0.35">
      <c r="A773462" s="1"/>
      <c r="B773462" s="1"/>
      <c r="C773462" s="1"/>
      <c r="D773462" s="1"/>
    </row>
    <row r="773481" spans="1:4" x14ac:dyDescent="0.35">
      <c r="A773481" s="1"/>
      <c r="B773481" s="1"/>
      <c r="C773481" s="1"/>
      <c r="D773481" s="1"/>
    </row>
    <row r="773500" spans="1:4" x14ac:dyDescent="0.35">
      <c r="A773500" s="1"/>
      <c r="B773500" s="1"/>
      <c r="C773500" s="1"/>
      <c r="D773500" s="1"/>
    </row>
    <row r="773519" spans="1:4" x14ac:dyDescent="0.35">
      <c r="A773519" s="1"/>
      <c r="B773519" s="1"/>
      <c r="C773519" s="1"/>
      <c r="D773519" s="1"/>
    </row>
    <row r="773538" spans="1:4" x14ac:dyDescent="0.35">
      <c r="A773538" s="1"/>
      <c r="B773538" s="1"/>
      <c r="C773538" s="1"/>
      <c r="D773538" s="1"/>
    </row>
    <row r="773557" spans="1:4" x14ac:dyDescent="0.35">
      <c r="A773557" s="1"/>
      <c r="B773557" s="1"/>
      <c r="C773557" s="1"/>
      <c r="D773557" s="1"/>
    </row>
    <row r="773576" spans="1:4" x14ac:dyDescent="0.35">
      <c r="A773576" s="1"/>
      <c r="B773576" s="1"/>
      <c r="C773576" s="1"/>
      <c r="D773576" s="1"/>
    </row>
    <row r="773595" spans="1:4" x14ac:dyDescent="0.35">
      <c r="A773595" s="1"/>
      <c r="B773595" s="1"/>
      <c r="C773595" s="1"/>
      <c r="D773595" s="1"/>
    </row>
    <row r="773614" spans="1:4" x14ac:dyDescent="0.35">
      <c r="A773614" s="1"/>
      <c r="B773614" s="1"/>
      <c r="C773614" s="1"/>
      <c r="D773614" s="1"/>
    </row>
    <row r="773633" spans="1:4" x14ac:dyDescent="0.35">
      <c r="A773633" s="1"/>
      <c r="B773633" s="1"/>
      <c r="C773633" s="1"/>
      <c r="D773633" s="1"/>
    </row>
    <row r="773652" spans="1:4" x14ac:dyDescent="0.35">
      <c r="A773652" s="1"/>
      <c r="B773652" s="1"/>
      <c r="C773652" s="1"/>
      <c r="D773652" s="1"/>
    </row>
    <row r="773671" spans="1:4" x14ac:dyDescent="0.35">
      <c r="A773671" s="1"/>
      <c r="B773671" s="1"/>
      <c r="C773671" s="1"/>
      <c r="D773671" s="1"/>
    </row>
    <row r="773690" spans="1:4" x14ac:dyDescent="0.35">
      <c r="A773690" s="1"/>
      <c r="B773690" s="1"/>
      <c r="C773690" s="1"/>
      <c r="D773690" s="1"/>
    </row>
    <row r="773709" spans="1:4" x14ac:dyDescent="0.35">
      <c r="A773709" s="1"/>
      <c r="B773709" s="1"/>
      <c r="C773709" s="1"/>
      <c r="D773709" s="1"/>
    </row>
    <row r="773728" spans="1:4" x14ac:dyDescent="0.35">
      <c r="A773728" s="1"/>
      <c r="B773728" s="1"/>
      <c r="C773728" s="1"/>
      <c r="D773728" s="1"/>
    </row>
    <row r="773747" spans="1:4" x14ac:dyDescent="0.35">
      <c r="A773747" s="1"/>
      <c r="B773747" s="1"/>
      <c r="C773747" s="1"/>
      <c r="D773747" s="1"/>
    </row>
    <row r="773766" spans="1:4" x14ac:dyDescent="0.35">
      <c r="A773766" s="1"/>
      <c r="B773766" s="1"/>
      <c r="C773766" s="1"/>
      <c r="D773766" s="1"/>
    </row>
    <row r="773785" spans="1:4" x14ac:dyDescent="0.35">
      <c r="A773785" s="1"/>
      <c r="B773785" s="1"/>
      <c r="C773785" s="1"/>
      <c r="D773785" s="1"/>
    </row>
    <row r="773804" spans="1:4" x14ac:dyDescent="0.35">
      <c r="A773804" s="1"/>
      <c r="B773804" s="1"/>
      <c r="C773804" s="1"/>
      <c r="D773804" s="1"/>
    </row>
    <row r="773823" spans="1:4" x14ac:dyDescent="0.35">
      <c r="A773823" s="1"/>
      <c r="B773823" s="1"/>
      <c r="C773823" s="1"/>
      <c r="D773823" s="1"/>
    </row>
    <row r="773842" spans="1:4" x14ac:dyDescent="0.35">
      <c r="A773842" s="1"/>
      <c r="B773842" s="1"/>
      <c r="C773842" s="1"/>
      <c r="D773842" s="1"/>
    </row>
    <row r="773861" spans="1:4" x14ac:dyDescent="0.35">
      <c r="A773861" s="1"/>
      <c r="B773861" s="1"/>
      <c r="C773861" s="1"/>
      <c r="D773861" s="1"/>
    </row>
    <row r="773880" spans="1:4" x14ac:dyDescent="0.35">
      <c r="A773880" s="1"/>
      <c r="B773880" s="1"/>
      <c r="C773880" s="1"/>
      <c r="D773880" s="1"/>
    </row>
    <row r="773899" spans="1:4" x14ac:dyDescent="0.35">
      <c r="A773899" s="1"/>
      <c r="B773899" s="1"/>
      <c r="C773899" s="1"/>
      <c r="D773899" s="1"/>
    </row>
    <row r="773918" spans="1:4" x14ac:dyDescent="0.35">
      <c r="A773918" s="1"/>
      <c r="B773918" s="1"/>
      <c r="C773918" s="1"/>
      <c r="D773918" s="1"/>
    </row>
    <row r="773937" spans="1:4" x14ac:dyDescent="0.35">
      <c r="A773937" s="1"/>
      <c r="B773937" s="1"/>
      <c r="C773937" s="1"/>
      <c r="D773937" s="1"/>
    </row>
    <row r="773956" spans="1:4" x14ac:dyDescent="0.35">
      <c r="A773956" s="1"/>
      <c r="B773956" s="1"/>
      <c r="C773956" s="1"/>
      <c r="D773956" s="1"/>
    </row>
    <row r="773975" spans="1:4" x14ac:dyDescent="0.35">
      <c r="A773975" s="1"/>
      <c r="B773975" s="1"/>
      <c r="C773975" s="1"/>
      <c r="D773975" s="1"/>
    </row>
    <row r="773994" spans="1:4" x14ac:dyDescent="0.35">
      <c r="A773994" s="1"/>
      <c r="B773994" s="1"/>
      <c r="C773994" s="1"/>
      <c r="D773994" s="1"/>
    </row>
    <row r="774013" spans="1:4" x14ac:dyDescent="0.35">
      <c r="A774013" s="1"/>
      <c r="B774013" s="1"/>
      <c r="C774013" s="1"/>
      <c r="D774013" s="1"/>
    </row>
    <row r="774032" spans="1:4" x14ac:dyDescent="0.35">
      <c r="A774032" s="1"/>
      <c r="B774032" s="1"/>
      <c r="C774032" s="1"/>
      <c r="D774032" s="1"/>
    </row>
    <row r="774051" spans="1:4" x14ac:dyDescent="0.35">
      <c r="A774051" s="1"/>
      <c r="B774051" s="1"/>
      <c r="C774051" s="1"/>
      <c r="D774051" s="1"/>
    </row>
    <row r="774070" spans="1:4" x14ac:dyDescent="0.35">
      <c r="A774070" s="1"/>
      <c r="B774070" s="1"/>
      <c r="C774070" s="1"/>
      <c r="D774070" s="1"/>
    </row>
    <row r="774089" spans="1:4" x14ac:dyDescent="0.35">
      <c r="A774089" s="1"/>
      <c r="B774089" s="1"/>
      <c r="C774089" s="1"/>
      <c r="D774089" s="1"/>
    </row>
    <row r="774108" spans="1:4" x14ac:dyDescent="0.35">
      <c r="A774108" s="1"/>
      <c r="B774108" s="1"/>
      <c r="C774108" s="1"/>
      <c r="D774108" s="1"/>
    </row>
    <row r="774127" spans="1:4" x14ac:dyDescent="0.35">
      <c r="A774127" s="1"/>
      <c r="B774127" s="1"/>
      <c r="C774127" s="1"/>
      <c r="D774127" s="1"/>
    </row>
    <row r="774146" spans="1:4" x14ac:dyDescent="0.35">
      <c r="A774146" s="1"/>
      <c r="B774146" s="1"/>
      <c r="C774146" s="1"/>
      <c r="D774146" s="1"/>
    </row>
    <row r="774165" spans="1:4" x14ac:dyDescent="0.35">
      <c r="A774165" s="1"/>
      <c r="B774165" s="1"/>
      <c r="C774165" s="1"/>
      <c r="D774165" s="1"/>
    </row>
    <row r="774184" spans="1:4" x14ac:dyDescent="0.35">
      <c r="A774184" s="1"/>
      <c r="B774184" s="1"/>
      <c r="C774184" s="1"/>
      <c r="D774184" s="1"/>
    </row>
    <row r="774203" spans="1:4" x14ac:dyDescent="0.35">
      <c r="A774203" s="1"/>
      <c r="B774203" s="1"/>
      <c r="C774203" s="1"/>
      <c r="D774203" s="1"/>
    </row>
    <row r="774222" spans="1:4" x14ac:dyDescent="0.35">
      <c r="A774222" s="1"/>
      <c r="B774222" s="1"/>
      <c r="C774222" s="1"/>
      <c r="D774222" s="1"/>
    </row>
    <row r="774241" spans="1:4" x14ac:dyDescent="0.35">
      <c r="A774241" s="1"/>
      <c r="B774241" s="1"/>
      <c r="C774241" s="1"/>
      <c r="D774241" s="1"/>
    </row>
    <row r="774260" spans="1:4" x14ac:dyDescent="0.35">
      <c r="A774260" s="1"/>
      <c r="B774260" s="1"/>
      <c r="C774260" s="1"/>
      <c r="D774260" s="1"/>
    </row>
    <row r="774279" spans="1:4" x14ac:dyDescent="0.35">
      <c r="A774279" s="1"/>
      <c r="B774279" s="1"/>
      <c r="C774279" s="1"/>
      <c r="D774279" s="1"/>
    </row>
    <row r="774298" spans="1:4" x14ac:dyDescent="0.35">
      <c r="A774298" s="1"/>
      <c r="B774298" s="1"/>
      <c r="C774298" s="1"/>
      <c r="D774298" s="1"/>
    </row>
    <row r="774317" spans="1:4" x14ac:dyDescent="0.35">
      <c r="A774317" s="1"/>
      <c r="B774317" s="1"/>
      <c r="C774317" s="1"/>
      <c r="D774317" s="1"/>
    </row>
    <row r="774336" spans="1:4" x14ac:dyDescent="0.35">
      <c r="A774336" s="1"/>
      <c r="B774336" s="1"/>
      <c r="C774336" s="1"/>
      <c r="D774336" s="1"/>
    </row>
    <row r="774355" spans="1:4" x14ac:dyDescent="0.35">
      <c r="A774355" s="1"/>
      <c r="B774355" s="1"/>
      <c r="C774355" s="1"/>
      <c r="D774355" s="1"/>
    </row>
    <row r="774374" spans="1:4" x14ac:dyDescent="0.35">
      <c r="A774374" s="1"/>
      <c r="B774374" s="1"/>
      <c r="C774374" s="1"/>
      <c r="D774374" s="1"/>
    </row>
    <row r="774393" spans="1:4" x14ac:dyDescent="0.35">
      <c r="A774393" s="1"/>
      <c r="B774393" s="1"/>
      <c r="C774393" s="1"/>
      <c r="D774393" s="1"/>
    </row>
    <row r="774412" spans="1:4" x14ac:dyDescent="0.35">
      <c r="A774412" s="1"/>
      <c r="B774412" s="1"/>
      <c r="C774412" s="1"/>
      <c r="D774412" s="1"/>
    </row>
    <row r="774431" spans="1:4" x14ac:dyDescent="0.35">
      <c r="A774431" s="1"/>
      <c r="B774431" s="1"/>
      <c r="C774431" s="1"/>
      <c r="D774431" s="1"/>
    </row>
    <row r="774450" spans="1:4" x14ac:dyDescent="0.35">
      <c r="A774450" s="1"/>
      <c r="B774450" s="1"/>
      <c r="C774450" s="1"/>
      <c r="D774450" s="1"/>
    </row>
    <row r="774469" spans="1:4" x14ac:dyDescent="0.35">
      <c r="A774469" s="1"/>
      <c r="B774469" s="1"/>
      <c r="C774469" s="1"/>
      <c r="D774469" s="1"/>
    </row>
    <row r="774488" spans="1:4" x14ac:dyDescent="0.35">
      <c r="A774488" s="1"/>
      <c r="B774488" s="1"/>
      <c r="C774488" s="1"/>
      <c r="D774488" s="1"/>
    </row>
    <row r="774507" spans="1:4" x14ac:dyDescent="0.35">
      <c r="A774507" s="1"/>
      <c r="B774507" s="1"/>
      <c r="C774507" s="1"/>
      <c r="D774507" s="1"/>
    </row>
    <row r="774526" spans="1:4" x14ac:dyDescent="0.35">
      <c r="A774526" s="1"/>
      <c r="B774526" s="1"/>
      <c r="C774526" s="1"/>
      <c r="D774526" s="1"/>
    </row>
    <row r="774545" spans="1:4" x14ac:dyDescent="0.35">
      <c r="A774545" s="1"/>
      <c r="B774545" s="1"/>
      <c r="C774545" s="1"/>
      <c r="D774545" s="1"/>
    </row>
    <row r="774564" spans="1:4" x14ac:dyDescent="0.35">
      <c r="A774564" s="1"/>
      <c r="B774564" s="1"/>
      <c r="C774564" s="1"/>
      <c r="D774564" s="1"/>
    </row>
    <row r="774583" spans="1:4" x14ac:dyDescent="0.35">
      <c r="A774583" s="1"/>
      <c r="B774583" s="1"/>
      <c r="C774583" s="1"/>
      <c r="D774583" s="1"/>
    </row>
    <row r="774602" spans="1:4" x14ac:dyDescent="0.35">
      <c r="A774602" s="1"/>
      <c r="B774602" s="1"/>
      <c r="C774602" s="1"/>
      <c r="D774602" s="1"/>
    </row>
    <row r="774621" spans="1:4" x14ac:dyDescent="0.35">
      <c r="A774621" s="1"/>
      <c r="B774621" s="1"/>
      <c r="C774621" s="1"/>
      <c r="D774621" s="1"/>
    </row>
    <row r="774640" spans="1:4" x14ac:dyDescent="0.35">
      <c r="A774640" s="1"/>
      <c r="B774640" s="1"/>
      <c r="C774640" s="1"/>
      <c r="D774640" s="1"/>
    </row>
    <row r="774659" spans="1:4" x14ac:dyDescent="0.35">
      <c r="A774659" s="1"/>
      <c r="B774659" s="1"/>
      <c r="C774659" s="1"/>
      <c r="D774659" s="1"/>
    </row>
    <row r="774678" spans="1:4" x14ac:dyDescent="0.35">
      <c r="A774678" s="1"/>
      <c r="B774678" s="1"/>
      <c r="C774678" s="1"/>
      <c r="D774678" s="1"/>
    </row>
    <row r="774697" spans="1:4" x14ac:dyDescent="0.35">
      <c r="A774697" s="1"/>
      <c r="B774697" s="1"/>
      <c r="C774697" s="1"/>
      <c r="D774697" s="1"/>
    </row>
    <row r="774716" spans="1:4" x14ac:dyDescent="0.35">
      <c r="A774716" s="1"/>
      <c r="B774716" s="1"/>
      <c r="C774716" s="1"/>
      <c r="D774716" s="1"/>
    </row>
    <row r="774735" spans="1:4" x14ac:dyDescent="0.35">
      <c r="A774735" s="1"/>
      <c r="B774735" s="1"/>
      <c r="C774735" s="1"/>
      <c r="D774735" s="1"/>
    </row>
    <row r="774754" spans="1:4" x14ac:dyDescent="0.35">
      <c r="A774754" s="1"/>
      <c r="B774754" s="1"/>
      <c r="C774754" s="1"/>
      <c r="D774754" s="1"/>
    </row>
    <row r="774773" spans="1:4" x14ac:dyDescent="0.35">
      <c r="A774773" s="1"/>
      <c r="B774773" s="1"/>
      <c r="C774773" s="1"/>
      <c r="D774773" s="1"/>
    </row>
    <row r="774792" spans="1:4" x14ac:dyDescent="0.35">
      <c r="A774792" s="1"/>
      <c r="B774792" s="1"/>
      <c r="C774792" s="1"/>
      <c r="D774792" s="1"/>
    </row>
    <row r="774811" spans="1:4" x14ac:dyDescent="0.35">
      <c r="A774811" s="1"/>
      <c r="B774811" s="1"/>
      <c r="C774811" s="1"/>
      <c r="D774811" s="1"/>
    </row>
    <row r="774830" spans="1:4" x14ac:dyDescent="0.35">
      <c r="A774830" s="1"/>
      <c r="B774830" s="1"/>
      <c r="C774830" s="1"/>
      <c r="D774830" s="1"/>
    </row>
    <row r="774849" spans="1:4" x14ac:dyDescent="0.35">
      <c r="A774849" s="1"/>
      <c r="B774849" s="1"/>
      <c r="C774849" s="1"/>
      <c r="D774849" s="1"/>
    </row>
    <row r="774868" spans="1:4" x14ac:dyDescent="0.35">
      <c r="A774868" s="1"/>
      <c r="B774868" s="1"/>
      <c r="C774868" s="1"/>
      <c r="D774868" s="1"/>
    </row>
    <row r="774887" spans="1:4" x14ac:dyDescent="0.35">
      <c r="A774887" s="1"/>
      <c r="B774887" s="1"/>
      <c r="C774887" s="1"/>
      <c r="D774887" s="1"/>
    </row>
    <row r="774906" spans="1:4" x14ac:dyDescent="0.35">
      <c r="A774906" s="1"/>
      <c r="B774906" s="1"/>
      <c r="C774906" s="1"/>
      <c r="D774906" s="1"/>
    </row>
    <row r="774925" spans="1:4" x14ac:dyDescent="0.35">
      <c r="A774925" s="1"/>
      <c r="B774925" s="1"/>
      <c r="C774925" s="1"/>
      <c r="D774925" s="1"/>
    </row>
    <row r="774944" spans="1:4" x14ac:dyDescent="0.35">
      <c r="A774944" s="1"/>
      <c r="B774944" s="1"/>
      <c r="C774944" s="1"/>
      <c r="D774944" s="1"/>
    </row>
    <row r="774963" spans="1:4" x14ac:dyDescent="0.35">
      <c r="A774963" s="1"/>
      <c r="B774963" s="1"/>
      <c r="C774963" s="1"/>
      <c r="D774963" s="1"/>
    </row>
    <row r="774982" spans="1:4" x14ac:dyDescent="0.35">
      <c r="A774982" s="1"/>
      <c r="B774982" s="1"/>
      <c r="C774982" s="1"/>
      <c r="D774982" s="1"/>
    </row>
    <row r="775001" spans="1:4" x14ac:dyDescent="0.35">
      <c r="A775001" s="1"/>
      <c r="B775001" s="1"/>
      <c r="C775001" s="1"/>
      <c r="D775001" s="1"/>
    </row>
    <row r="775020" spans="1:4" x14ac:dyDescent="0.35">
      <c r="A775020" s="1"/>
      <c r="B775020" s="1"/>
      <c r="C775020" s="1"/>
      <c r="D775020" s="1"/>
    </row>
    <row r="775039" spans="1:4" x14ac:dyDescent="0.35">
      <c r="A775039" s="1"/>
      <c r="B775039" s="1"/>
      <c r="C775039" s="1"/>
      <c r="D775039" s="1"/>
    </row>
    <row r="775058" spans="1:4" x14ac:dyDescent="0.35">
      <c r="A775058" s="1"/>
      <c r="B775058" s="1"/>
      <c r="C775058" s="1"/>
      <c r="D775058" s="1"/>
    </row>
    <row r="775077" spans="1:4" x14ac:dyDescent="0.35">
      <c r="A775077" s="1"/>
      <c r="B775077" s="1"/>
      <c r="C775077" s="1"/>
      <c r="D775077" s="1"/>
    </row>
    <row r="775096" spans="1:4" x14ac:dyDescent="0.35">
      <c r="A775096" s="1"/>
      <c r="B775096" s="1"/>
      <c r="C775096" s="1"/>
      <c r="D775096" s="1"/>
    </row>
    <row r="775115" spans="1:4" x14ac:dyDescent="0.35">
      <c r="A775115" s="1"/>
      <c r="B775115" s="1"/>
      <c r="C775115" s="1"/>
      <c r="D775115" s="1"/>
    </row>
    <row r="775134" spans="1:4" x14ac:dyDescent="0.35">
      <c r="A775134" s="1"/>
      <c r="B775134" s="1"/>
      <c r="C775134" s="1"/>
      <c r="D775134" s="1"/>
    </row>
    <row r="775153" spans="1:4" x14ac:dyDescent="0.35">
      <c r="A775153" s="1"/>
      <c r="B775153" s="1"/>
      <c r="C775153" s="1"/>
      <c r="D775153" s="1"/>
    </row>
    <row r="775172" spans="1:4" x14ac:dyDescent="0.35">
      <c r="A775172" s="1"/>
      <c r="B775172" s="1"/>
      <c r="C775172" s="1"/>
      <c r="D775172" s="1"/>
    </row>
    <row r="775191" spans="1:4" x14ac:dyDescent="0.35">
      <c r="A775191" s="1"/>
      <c r="B775191" s="1"/>
      <c r="C775191" s="1"/>
      <c r="D775191" s="1"/>
    </row>
    <row r="775210" spans="1:4" x14ac:dyDescent="0.35">
      <c r="A775210" s="1"/>
      <c r="B775210" s="1"/>
      <c r="C775210" s="1"/>
      <c r="D775210" s="1"/>
    </row>
    <row r="775229" spans="1:4" x14ac:dyDescent="0.35">
      <c r="A775229" s="1"/>
      <c r="B775229" s="1"/>
      <c r="C775229" s="1"/>
      <c r="D775229" s="1"/>
    </row>
    <row r="775248" spans="1:4" x14ac:dyDescent="0.35">
      <c r="A775248" s="1"/>
      <c r="B775248" s="1"/>
      <c r="C775248" s="1"/>
      <c r="D775248" s="1"/>
    </row>
    <row r="775267" spans="1:4" x14ac:dyDescent="0.35">
      <c r="A775267" s="1"/>
      <c r="B775267" s="1"/>
      <c r="C775267" s="1"/>
      <c r="D775267" s="1"/>
    </row>
    <row r="775286" spans="1:4" x14ac:dyDescent="0.35">
      <c r="A775286" s="1"/>
      <c r="B775286" s="1"/>
      <c r="C775286" s="1"/>
      <c r="D775286" s="1"/>
    </row>
    <row r="775305" spans="1:4" x14ac:dyDescent="0.35">
      <c r="A775305" s="1"/>
      <c r="B775305" s="1"/>
      <c r="C775305" s="1"/>
      <c r="D775305" s="1"/>
    </row>
    <row r="775324" spans="1:4" x14ac:dyDescent="0.35">
      <c r="A775324" s="1"/>
      <c r="B775324" s="1"/>
      <c r="C775324" s="1"/>
      <c r="D775324" s="1"/>
    </row>
    <row r="775343" spans="1:4" x14ac:dyDescent="0.35">
      <c r="A775343" s="1"/>
      <c r="B775343" s="1"/>
      <c r="C775343" s="1"/>
      <c r="D775343" s="1"/>
    </row>
    <row r="775362" spans="1:4" x14ac:dyDescent="0.35">
      <c r="A775362" s="1"/>
      <c r="B775362" s="1"/>
      <c r="C775362" s="1"/>
      <c r="D775362" s="1"/>
    </row>
    <row r="775381" spans="1:4" x14ac:dyDescent="0.35">
      <c r="A775381" s="1"/>
      <c r="B775381" s="1"/>
      <c r="C775381" s="1"/>
      <c r="D775381" s="1"/>
    </row>
    <row r="775400" spans="1:4" x14ac:dyDescent="0.35">
      <c r="A775400" s="1"/>
      <c r="B775400" s="1"/>
      <c r="C775400" s="1"/>
      <c r="D775400" s="1"/>
    </row>
    <row r="775419" spans="1:4" x14ac:dyDescent="0.35">
      <c r="A775419" s="1"/>
      <c r="B775419" s="1"/>
      <c r="C775419" s="1"/>
      <c r="D775419" s="1"/>
    </row>
    <row r="775438" spans="1:4" x14ac:dyDescent="0.35">
      <c r="A775438" s="1"/>
      <c r="B775438" s="1"/>
      <c r="C775438" s="1"/>
      <c r="D775438" s="1"/>
    </row>
    <row r="775457" spans="1:4" x14ac:dyDescent="0.35">
      <c r="A775457" s="1"/>
      <c r="B775457" s="1"/>
      <c r="C775457" s="1"/>
      <c r="D775457" s="1"/>
    </row>
    <row r="775476" spans="1:4" x14ac:dyDescent="0.35">
      <c r="A775476" s="1"/>
      <c r="B775476" s="1"/>
      <c r="C775476" s="1"/>
      <c r="D775476" s="1"/>
    </row>
    <row r="775495" spans="1:4" x14ac:dyDescent="0.35">
      <c r="A775495" s="1"/>
      <c r="B775495" s="1"/>
      <c r="C775495" s="1"/>
      <c r="D775495" s="1"/>
    </row>
    <row r="775514" spans="1:4" x14ac:dyDescent="0.35">
      <c r="A775514" s="1"/>
      <c r="B775514" s="1"/>
      <c r="C775514" s="1"/>
      <c r="D775514" s="1"/>
    </row>
    <row r="775533" spans="1:4" x14ac:dyDescent="0.35">
      <c r="A775533" s="1"/>
      <c r="B775533" s="1"/>
      <c r="C775533" s="1"/>
      <c r="D775533" s="1"/>
    </row>
    <row r="775552" spans="1:4" x14ac:dyDescent="0.35">
      <c r="A775552" s="1"/>
      <c r="B775552" s="1"/>
      <c r="C775552" s="1"/>
      <c r="D775552" s="1"/>
    </row>
    <row r="775571" spans="1:4" x14ac:dyDescent="0.35">
      <c r="A775571" s="1"/>
      <c r="B775571" s="1"/>
      <c r="C775571" s="1"/>
      <c r="D775571" s="1"/>
    </row>
    <row r="775590" spans="1:4" x14ac:dyDescent="0.35">
      <c r="A775590" s="1"/>
      <c r="B775590" s="1"/>
      <c r="C775590" s="1"/>
      <c r="D775590" s="1"/>
    </row>
    <row r="775609" spans="1:4" x14ac:dyDescent="0.35">
      <c r="A775609" s="1"/>
      <c r="B775609" s="1"/>
      <c r="C775609" s="1"/>
      <c r="D775609" s="1"/>
    </row>
    <row r="775628" spans="1:4" x14ac:dyDescent="0.35">
      <c r="A775628" s="1"/>
      <c r="B775628" s="1"/>
      <c r="C775628" s="1"/>
      <c r="D775628" s="1"/>
    </row>
    <row r="775647" spans="1:4" x14ac:dyDescent="0.35">
      <c r="A775647" s="1"/>
      <c r="B775647" s="1"/>
      <c r="C775647" s="1"/>
      <c r="D775647" s="1"/>
    </row>
    <row r="775666" spans="1:4" x14ac:dyDescent="0.35">
      <c r="A775666" s="1"/>
      <c r="B775666" s="1"/>
      <c r="C775666" s="1"/>
      <c r="D775666" s="1"/>
    </row>
    <row r="775685" spans="1:4" x14ac:dyDescent="0.35">
      <c r="A775685" s="1"/>
      <c r="B775685" s="1"/>
      <c r="C775685" s="1"/>
      <c r="D775685" s="1"/>
    </row>
    <row r="775704" spans="1:4" x14ac:dyDescent="0.35">
      <c r="A775704" s="1"/>
      <c r="B775704" s="1"/>
      <c r="C775704" s="1"/>
      <c r="D775704" s="1"/>
    </row>
    <row r="775723" spans="1:4" x14ac:dyDescent="0.35">
      <c r="A775723" s="1"/>
      <c r="B775723" s="1"/>
      <c r="C775723" s="1"/>
      <c r="D775723" s="1"/>
    </row>
    <row r="775742" spans="1:4" x14ac:dyDescent="0.35">
      <c r="A775742" s="1"/>
      <c r="B775742" s="1"/>
      <c r="C775742" s="1"/>
      <c r="D775742" s="1"/>
    </row>
    <row r="775761" spans="1:4" x14ac:dyDescent="0.35">
      <c r="A775761" s="1"/>
      <c r="B775761" s="1"/>
      <c r="C775761" s="1"/>
      <c r="D775761" s="1"/>
    </row>
    <row r="775780" spans="1:4" x14ac:dyDescent="0.35">
      <c r="A775780" s="1"/>
      <c r="B775780" s="1"/>
      <c r="C775780" s="1"/>
      <c r="D775780" s="1"/>
    </row>
    <row r="775799" spans="1:4" x14ac:dyDescent="0.35">
      <c r="A775799" s="1"/>
      <c r="B775799" s="1"/>
      <c r="C775799" s="1"/>
      <c r="D775799" s="1"/>
    </row>
    <row r="775818" spans="1:4" x14ac:dyDescent="0.35">
      <c r="A775818" s="1"/>
      <c r="B775818" s="1"/>
      <c r="C775818" s="1"/>
      <c r="D775818" s="1"/>
    </row>
    <row r="775837" spans="1:4" x14ac:dyDescent="0.35">
      <c r="A775837" s="1"/>
      <c r="B775837" s="1"/>
      <c r="C775837" s="1"/>
      <c r="D775837" s="1"/>
    </row>
    <row r="775856" spans="1:4" x14ac:dyDescent="0.35">
      <c r="A775856" s="1"/>
      <c r="B775856" s="1"/>
      <c r="C775856" s="1"/>
      <c r="D775856" s="1"/>
    </row>
    <row r="775875" spans="1:4" x14ac:dyDescent="0.35">
      <c r="A775875" s="1"/>
      <c r="B775875" s="1"/>
      <c r="C775875" s="1"/>
      <c r="D775875" s="1"/>
    </row>
    <row r="775894" spans="1:4" x14ac:dyDescent="0.35">
      <c r="A775894" s="1"/>
      <c r="B775894" s="1"/>
      <c r="C775894" s="1"/>
      <c r="D775894" s="1"/>
    </row>
    <row r="775913" spans="1:4" x14ac:dyDescent="0.35">
      <c r="A775913" s="1"/>
      <c r="B775913" s="1"/>
      <c r="C775913" s="1"/>
      <c r="D775913" s="1"/>
    </row>
    <row r="775932" spans="1:4" x14ac:dyDescent="0.35">
      <c r="A775932" s="1"/>
      <c r="B775932" s="1"/>
      <c r="C775932" s="1"/>
      <c r="D775932" s="1"/>
    </row>
    <row r="775951" spans="1:4" x14ac:dyDescent="0.35">
      <c r="A775951" s="1"/>
      <c r="B775951" s="1"/>
      <c r="C775951" s="1"/>
      <c r="D775951" s="1"/>
    </row>
    <row r="775970" spans="1:4" x14ac:dyDescent="0.35">
      <c r="A775970" s="1"/>
      <c r="B775970" s="1"/>
      <c r="C775970" s="1"/>
      <c r="D775970" s="1"/>
    </row>
    <row r="775989" spans="1:4" x14ac:dyDescent="0.35">
      <c r="A775989" s="1"/>
      <c r="B775989" s="1"/>
      <c r="C775989" s="1"/>
      <c r="D775989" s="1"/>
    </row>
    <row r="776008" spans="1:4" x14ac:dyDescent="0.35">
      <c r="A776008" s="1"/>
      <c r="B776008" s="1"/>
      <c r="C776008" s="1"/>
      <c r="D776008" s="1"/>
    </row>
    <row r="776027" spans="1:4" x14ac:dyDescent="0.35">
      <c r="A776027" s="1"/>
      <c r="B776027" s="1"/>
      <c r="C776027" s="1"/>
      <c r="D776027" s="1"/>
    </row>
    <row r="776046" spans="1:4" x14ac:dyDescent="0.35">
      <c r="A776046" s="1"/>
      <c r="B776046" s="1"/>
      <c r="C776046" s="1"/>
      <c r="D776046" s="1"/>
    </row>
    <row r="776065" spans="1:4" x14ac:dyDescent="0.35">
      <c r="A776065" s="1"/>
      <c r="B776065" s="1"/>
      <c r="C776065" s="1"/>
      <c r="D776065" s="1"/>
    </row>
    <row r="776084" spans="1:4" x14ac:dyDescent="0.35">
      <c r="A776084" s="1"/>
      <c r="B776084" s="1"/>
      <c r="C776084" s="1"/>
      <c r="D776084" s="1"/>
    </row>
    <row r="776103" spans="1:4" x14ac:dyDescent="0.35">
      <c r="A776103" s="1"/>
      <c r="B776103" s="1"/>
      <c r="C776103" s="1"/>
      <c r="D776103" s="1"/>
    </row>
    <row r="776122" spans="1:4" x14ac:dyDescent="0.35">
      <c r="A776122" s="1"/>
      <c r="B776122" s="1"/>
      <c r="C776122" s="1"/>
      <c r="D776122" s="1"/>
    </row>
    <row r="776141" spans="1:4" x14ac:dyDescent="0.35">
      <c r="A776141" s="1"/>
      <c r="B776141" s="1"/>
      <c r="C776141" s="1"/>
      <c r="D776141" s="1"/>
    </row>
    <row r="776160" spans="1:4" x14ac:dyDescent="0.35">
      <c r="A776160" s="1"/>
      <c r="B776160" s="1"/>
      <c r="C776160" s="1"/>
      <c r="D776160" s="1"/>
    </row>
    <row r="776179" spans="1:4" x14ac:dyDescent="0.35">
      <c r="A776179" s="1"/>
      <c r="B776179" s="1"/>
      <c r="C776179" s="1"/>
      <c r="D776179" s="1"/>
    </row>
    <row r="776198" spans="1:4" x14ac:dyDescent="0.35">
      <c r="A776198" s="1"/>
      <c r="B776198" s="1"/>
      <c r="C776198" s="1"/>
      <c r="D776198" s="1"/>
    </row>
    <row r="776217" spans="1:4" x14ac:dyDescent="0.35">
      <c r="A776217" s="1"/>
      <c r="B776217" s="1"/>
      <c r="C776217" s="1"/>
      <c r="D776217" s="1"/>
    </row>
    <row r="776236" spans="1:4" x14ac:dyDescent="0.35">
      <c r="A776236" s="1"/>
      <c r="B776236" s="1"/>
      <c r="C776236" s="1"/>
      <c r="D776236" s="1"/>
    </row>
    <row r="776255" spans="1:4" x14ac:dyDescent="0.35">
      <c r="A776255" s="1"/>
      <c r="B776255" s="1"/>
      <c r="C776255" s="1"/>
      <c r="D776255" s="1"/>
    </row>
    <row r="776274" spans="1:4" x14ac:dyDescent="0.35">
      <c r="A776274" s="1"/>
      <c r="B776274" s="1"/>
      <c r="C776274" s="1"/>
      <c r="D776274" s="1"/>
    </row>
    <row r="776293" spans="1:4" x14ac:dyDescent="0.35">
      <c r="A776293" s="1"/>
      <c r="B776293" s="1"/>
      <c r="C776293" s="1"/>
      <c r="D776293" s="1"/>
    </row>
    <row r="776312" spans="1:4" x14ac:dyDescent="0.35">
      <c r="A776312" s="1"/>
      <c r="B776312" s="1"/>
      <c r="C776312" s="1"/>
      <c r="D776312" s="1"/>
    </row>
    <row r="776331" spans="1:4" x14ac:dyDescent="0.35">
      <c r="A776331" s="1"/>
      <c r="B776331" s="1"/>
      <c r="C776331" s="1"/>
      <c r="D776331" s="1"/>
    </row>
    <row r="776350" spans="1:4" x14ac:dyDescent="0.35">
      <c r="A776350" s="1"/>
      <c r="B776350" s="1"/>
      <c r="C776350" s="1"/>
      <c r="D776350" s="1"/>
    </row>
    <row r="776369" spans="1:4" x14ac:dyDescent="0.35">
      <c r="A776369" s="1"/>
      <c r="B776369" s="1"/>
      <c r="C776369" s="1"/>
      <c r="D776369" s="1"/>
    </row>
    <row r="776388" spans="1:4" x14ac:dyDescent="0.35">
      <c r="A776388" s="1"/>
      <c r="B776388" s="1"/>
      <c r="C776388" s="1"/>
      <c r="D776388" s="1"/>
    </row>
    <row r="776407" spans="1:4" x14ac:dyDescent="0.35">
      <c r="A776407" s="1"/>
      <c r="B776407" s="1"/>
      <c r="C776407" s="1"/>
      <c r="D776407" s="1"/>
    </row>
    <row r="776426" spans="1:4" x14ac:dyDescent="0.35">
      <c r="A776426" s="1"/>
      <c r="B776426" s="1"/>
      <c r="C776426" s="1"/>
      <c r="D776426" s="1"/>
    </row>
    <row r="776445" spans="1:4" x14ac:dyDescent="0.35">
      <c r="A776445" s="1"/>
      <c r="B776445" s="1"/>
      <c r="C776445" s="1"/>
      <c r="D776445" s="1"/>
    </row>
    <row r="776464" spans="1:4" x14ac:dyDescent="0.35">
      <c r="A776464" s="1"/>
      <c r="B776464" s="1"/>
      <c r="C776464" s="1"/>
      <c r="D776464" s="1"/>
    </row>
    <row r="776483" spans="1:4" x14ac:dyDescent="0.35">
      <c r="A776483" s="1"/>
      <c r="B776483" s="1"/>
      <c r="C776483" s="1"/>
      <c r="D776483" s="1"/>
    </row>
    <row r="776502" spans="1:4" x14ac:dyDescent="0.35">
      <c r="A776502" s="1"/>
      <c r="B776502" s="1"/>
      <c r="C776502" s="1"/>
      <c r="D776502" s="1"/>
    </row>
    <row r="776521" spans="1:4" x14ac:dyDescent="0.35">
      <c r="A776521" s="1"/>
      <c r="B776521" s="1"/>
      <c r="C776521" s="1"/>
      <c r="D776521" s="1"/>
    </row>
    <row r="776540" spans="1:4" x14ac:dyDescent="0.35">
      <c r="A776540" s="1"/>
      <c r="B776540" s="1"/>
      <c r="C776540" s="1"/>
      <c r="D776540" s="1"/>
    </row>
    <row r="776559" spans="1:4" x14ac:dyDescent="0.35">
      <c r="A776559" s="1"/>
      <c r="B776559" s="1"/>
      <c r="C776559" s="1"/>
      <c r="D776559" s="1"/>
    </row>
    <row r="776578" spans="1:4" x14ac:dyDescent="0.35">
      <c r="A776578" s="1"/>
      <c r="B776578" s="1"/>
      <c r="C776578" s="1"/>
      <c r="D776578" s="1"/>
    </row>
    <row r="776597" spans="1:4" x14ac:dyDescent="0.35">
      <c r="A776597" s="1"/>
      <c r="B776597" s="1"/>
      <c r="C776597" s="1"/>
      <c r="D776597" s="1"/>
    </row>
    <row r="776616" spans="1:4" x14ac:dyDescent="0.35">
      <c r="A776616" s="1"/>
      <c r="B776616" s="1"/>
      <c r="C776616" s="1"/>
      <c r="D776616" s="1"/>
    </row>
    <row r="776635" spans="1:4" x14ac:dyDescent="0.35">
      <c r="A776635" s="1"/>
      <c r="B776635" s="1"/>
      <c r="C776635" s="1"/>
      <c r="D776635" s="1"/>
    </row>
    <row r="776654" spans="1:4" x14ac:dyDescent="0.35">
      <c r="A776654" s="1"/>
      <c r="B776654" s="1"/>
      <c r="C776654" s="1"/>
      <c r="D776654" s="1"/>
    </row>
    <row r="776673" spans="1:4" x14ac:dyDescent="0.35">
      <c r="A776673" s="1"/>
      <c r="B776673" s="1"/>
      <c r="C776673" s="1"/>
      <c r="D776673" s="1"/>
    </row>
    <row r="776692" spans="1:4" x14ac:dyDescent="0.35">
      <c r="A776692" s="1"/>
      <c r="B776692" s="1"/>
      <c r="C776692" s="1"/>
      <c r="D776692" s="1"/>
    </row>
    <row r="776711" spans="1:4" x14ac:dyDescent="0.35">
      <c r="A776711" s="1"/>
      <c r="B776711" s="1"/>
      <c r="C776711" s="1"/>
      <c r="D776711" s="1"/>
    </row>
    <row r="776730" spans="1:4" x14ac:dyDescent="0.35">
      <c r="A776730" s="1"/>
      <c r="B776730" s="1"/>
      <c r="C776730" s="1"/>
      <c r="D776730" s="1"/>
    </row>
    <row r="776749" spans="1:4" x14ac:dyDescent="0.35">
      <c r="A776749" s="1"/>
      <c r="B776749" s="1"/>
      <c r="C776749" s="1"/>
      <c r="D776749" s="1"/>
    </row>
    <row r="776768" spans="1:4" x14ac:dyDescent="0.35">
      <c r="A776768" s="1"/>
      <c r="B776768" s="1"/>
      <c r="C776768" s="1"/>
      <c r="D776768" s="1"/>
    </row>
    <row r="776787" spans="1:4" x14ac:dyDescent="0.35">
      <c r="A776787" s="1"/>
      <c r="B776787" s="1"/>
      <c r="C776787" s="1"/>
      <c r="D776787" s="1"/>
    </row>
    <row r="776806" spans="1:4" x14ac:dyDescent="0.35">
      <c r="A776806" s="1"/>
      <c r="B776806" s="1"/>
      <c r="C776806" s="1"/>
      <c r="D776806" s="1"/>
    </row>
    <row r="776825" spans="1:4" x14ac:dyDescent="0.35">
      <c r="A776825" s="1"/>
      <c r="B776825" s="1"/>
      <c r="C776825" s="1"/>
      <c r="D776825" s="1"/>
    </row>
    <row r="776844" spans="1:4" x14ac:dyDescent="0.35">
      <c r="A776844" s="1"/>
      <c r="B776844" s="1"/>
      <c r="C776844" s="1"/>
      <c r="D776844" s="1"/>
    </row>
    <row r="776863" spans="1:4" x14ac:dyDescent="0.35">
      <c r="A776863" s="1"/>
      <c r="B776863" s="1"/>
      <c r="C776863" s="1"/>
      <c r="D776863" s="1"/>
    </row>
    <row r="776882" spans="1:4" x14ac:dyDescent="0.35">
      <c r="A776882" s="1"/>
      <c r="B776882" s="1"/>
      <c r="C776882" s="1"/>
      <c r="D776882" s="1"/>
    </row>
    <row r="776901" spans="1:4" x14ac:dyDescent="0.35">
      <c r="A776901" s="1"/>
      <c r="B776901" s="1"/>
      <c r="C776901" s="1"/>
      <c r="D776901" s="1"/>
    </row>
    <row r="776920" spans="1:4" x14ac:dyDescent="0.35">
      <c r="A776920" s="1"/>
      <c r="B776920" s="1"/>
      <c r="C776920" s="1"/>
      <c r="D776920" s="1"/>
    </row>
    <row r="776939" spans="1:4" x14ac:dyDescent="0.35">
      <c r="A776939" s="1"/>
      <c r="B776939" s="1"/>
      <c r="C776939" s="1"/>
      <c r="D776939" s="1"/>
    </row>
    <row r="776958" spans="1:4" x14ac:dyDescent="0.35">
      <c r="A776958" s="1"/>
      <c r="B776958" s="1"/>
      <c r="C776958" s="1"/>
      <c r="D776958" s="1"/>
    </row>
    <row r="776977" spans="1:4" x14ac:dyDescent="0.35">
      <c r="A776977" s="1"/>
      <c r="B776977" s="1"/>
      <c r="C776977" s="1"/>
      <c r="D776977" s="1"/>
    </row>
    <row r="776996" spans="1:4" x14ac:dyDescent="0.35">
      <c r="A776996" s="1"/>
      <c r="B776996" s="1"/>
      <c r="C776996" s="1"/>
      <c r="D776996" s="1"/>
    </row>
    <row r="777015" spans="1:4" x14ac:dyDescent="0.35">
      <c r="A777015" s="1"/>
      <c r="B777015" s="1"/>
      <c r="C777015" s="1"/>
      <c r="D777015" s="1"/>
    </row>
    <row r="777034" spans="1:4" x14ac:dyDescent="0.35">
      <c r="A777034" s="1"/>
      <c r="B777034" s="1"/>
      <c r="C777034" s="1"/>
      <c r="D777034" s="1"/>
    </row>
    <row r="777053" spans="1:4" x14ac:dyDescent="0.35">
      <c r="A777053" s="1"/>
      <c r="B777053" s="1"/>
      <c r="C777053" s="1"/>
      <c r="D777053" s="1"/>
    </row>
    <row r="777072" spans="1:4" x14ac:dyDescent="0.35">
      <c r="A777072" s="1"/>
      <c r="B777072" s="1"/>
      <c r="C777072" s="1"/>
      <c r="D777072" s="1"/>
    </row>
    <row r="777091" spans="1:4" x14ac:dyDescent="0.35">
      <c r="A777091" s="1"/>
      <c r="B777091" s="1"/>
      <c r="C777091" s="1"/>
      <c r="D777091" s="1"/>
    </row>
    <row r="777110" spans="1:4" x14ac:dyDescent="0.35">
      <c r="A777110" s="1"/>
      <c r="B777110" s="1"/>
      <c r="C777110" s="1"/>
      <c r="D777110" s="1"/>
    </row>
    <row r="777129" spans="1:4" x14ac:dyDescent="0.35">
      <c r="A777129" s="1"/>
      <c r="B777129" s="1"/>
      <c r="C777129" s="1"/>
      <c r="D777129" s="1"/>
    </row>
    <row r="777148" spans="1:4" x14ac:dyDescent="0.35">
      <c r="A777148" s="1"/>
      <c r="B777148" s="1"/>
      <c r="C777148" s="1"/>
      <c r="D777148" s="1"/>
    </row>
    <row r="777167" spans="1:4" x14ac:dyDescent="0.35">
      <c r="A777167" s="1"/>
      <c r="B777167" s="1"/>
      <c r="C777167" s="1"/>
      <c r="D777167" s="1"/>
    </row>
    <row r="777186" spans="1:4" x14ac:dyDescent="0.35">
      <c r="A777186" s="1"/>
      <c r="B777186" s="1"/>
      <c r="C777186" s="1"/>
      <c r="D777186" s="1"/>
    </row>
    <row r="777205" spans="1:4" x14ac:dyDescent="0.35">
      <c r="A777205" s="1"/>
      <c r="B777205" s="1"/>
      <c r="C777205" s="1"/>
      <c r="D777205" s="1"/>
    </row>
    <row r="777224" spans="1:4" x14ac:dyDescent="0.35">
      <c r="A777224" s="1"/>
      <c r="B777224" s="1"/>
      <c r="C777224" s="1"/>
      <c r="D777224" s="1"/>
    </row>
    <row r="777243" spans="1:4" x14ac:dyDescent="0.35">
      <c r="A777243" s="1"/>
      <c r="B777243" s="1"/>
      <c r="C777243" s="1"/>
      <c r="D777243" s="1"/>
    </row>
    <row r="777262" spans="1:4" x14ac:dyDescent="0.35">
      <c r="A777262" s="1"/>
      <c r="B777262" s="1"/>
      <c r="C777262" s="1"/>
      <c r="D777262" s="1"/>
    </row>
    <row r="777281" spans="1:4" x14ac:dyDescent="0.35">
      <c r="A777281" s="1"/>
      <c r="B777281" s="1"/>
      <c r="C777281" s="1"/>
      <c r="D777281" s="1"/>
    </row>
    <row r="777300" spans="1:4" x14ac:dyDescent="0.35">
      <c r="A777300" s="1"/>
      <c r="B777300" s="1"/>
      <c r="C777300" s="1"/>
      <c r="D777300" s="1"/>
    </row>
    <row r="777319" spans="1:4" x14ac:dyDescent="0.35">
      <c r="A777319" s="1"/>
      <c r="B777319" s="1"/>
      <c r="C777319" s="1"/>
      <c r="D777319" s="1"/>
    </row>
    <row r="777338" spans="1:4" x14ac:dyDescent="0.35">
      <c r="A777338" s="1"/>
      <c r="B777338" s="1"/>
      <c r="C777338" s="1"/>
      <c r="D777338" s="1"/>
    </row>
    <row r="777357" spans="1:4" x14ac:dyDescent="0.35">
      <c r="A777357" s="1"/>
      <c r="B777357" s="1"/>
      <c r="C777357" s="1"/>
      <c r="D777357" s="1"/>
    </row>
    <row r="777376" spans="1:4" x14ac:dyDescent="0.35">
      <c r="A777376" s="1"/>
      <c r="B777376" s="1"/>
      <c r="C777376" s="1"/>
      <c r="D777376" s="1"/>
    </row>
    <row r="777395" spans="1:4" x14ac:dyDescent="0.35">
      <c r="A777395" s="1"/>
      <c r="B777395" s="1"/>
      <c r="C777395" s="1"/>
      <c r="D777395" s="1"/>
    </row>
    <row r="777414" spans="1:4" x14ac:dyDescent="0.35">
      <c r="A777414" s="1"/>
      <c r="B777414" s="1"/>
      <c r="C777414" s="1"/>
      <c r="D777414" s="1"/>
    </row>
    <row r="777433" spans="1:4" x14ac:dyDescent="0.35">
      <c r="A777433" s="1"/>
      <c r="B777433" s="1"/>
      <c r="C777433" s="1"/>
      <c r="D777433" s="1"/>
    </row>
    <row r="777452" spans="1:4" x14ac:dyDescent="0.35">
      <c r="A777452" s="1"/>
      <c r="B777452" s="1"/>
      <c r="C777452" s="1"/>
      <c r="D777452" s="1"/>
    </row>
    <row r="777471" spans="1:4" x14ac:dyDescent="0.35">
      <c r="A777471" s="1"/>
      <c r="B777471" s="1"/>
      <c r="C777471" s="1"/>
      <c r="D777471" s="1"/>
    </row>
    <row r="777490" spans="1:4" x14ac:dyDescent="0.35">
      <c r="A777490" s="1"/>
      <c r="B777490" s="1"/>
      <c r="C777490" s="1"/>
      <c r="D777490" s="1"/>
    </row>
    <row r="777509" spans="1:4" x14ac:dyDescent="0.35">
      <c r="A777509" s="1"/>
      <c r="B777509" s="1"/>
      <c r="C777509" s="1"/>
      <c r="D777509" s="1"/>
    </row>
    <row r="777528" spans="1:4" x14ac:dyDescent="0.35">
      <c r="A777528" s="1"/>
      <c r="B777528" s="1"/>
      <c r="C777528" s="1"/>
      <c r="D777528" s="1"/>
    </row>
    <row r="777547" spans="1:4" x14ac:dyDescent="0.35">
      <c r="A777547" s="1"/>
      <c r="B777547" s="1"/>
      <c r="C777547" s="1"/>
      <c r="D777547" s="1"/>
    </row>
    <row r="777566" spans="1:4" x14ac:dyDescent="0.35">
      <c r="A777566" s="1"/>
      <c r="B777566" s="1"/>
      <c r="C777566" s="1"/>
      <c r="D777566" s="1"/>
    </row>
    <row r="777585" spans="1:4" x14ac:dyDescent="0.35">
      <c r="A777585" s="1"/>
      <c r="B777585" s="1"/>
      <c r="C777585" s="1"/>
      <c r="D777585" s="1"/>
    </row>
    <row r="777604" spans="1:4" x14ac:dyDescent="0.35">
      <c r="A777604" s="1"/>
      <c r="B777604" s="1"/>
      <c r="C777604" s="1"/>
      <c r="D777604" s="1"/>
    </row>
    <row r="777623" spans="1:4" x14ac:dyDescent="0.35">
      <c r="A777623" s="1"/>
      <c r="B777623" s="1"/>
      <c r="C777623" s="1"/>
      <c r="D777623" s="1"/>
    </row>
    <row r="777642" spans="1:4" x14ac:dyDescent="0.35">
      <c r="A777642" s="1"/>
      <c r="B777642" s="1"/>
      <c r="C777642" s="1"/>
      <c r="D777642" s="1"/>
    </row>
    <row r="777661" spans="1:4" x14ac:dyDescent="0.35">
      <c r="A777661" s="1"/>
      <c r="B777661" s="1"/>
      <c r="C777661" s="1"/>
      <c r="D777661" s="1"/>
    </row>
    <row r="777680" spans="1:4" x14ac:dyDescent="0.35">
      <c r="A777680" s="1"/>
      <c r="B777680" s="1"/>
      <c r="C777680" s="1"/>
      <c r="D777680" s="1"/>
    </row>
    <row r="777699" spans="1:4" x14ac:dyDescent="0.35">
      <c r="A777699" s="1"/>
      <c r="B777699" s="1"/>
      <c r="C777699" s="1"/>
      <c r="D777699" s="1"/>
    </row>
    <row r="777718" spans="1:4" x14ac:dyDescent="0.35">
      <c r="A777718" s="1"/>
      <c r="B777718" s="1"/>
      <c r="C777718" s="1"/>
      <c r="D777718" s="1"/>
    </row>
    <row r="777737" spans="1:4" x14ac:dyDescent="0.35">
      <c r="A777737" s="1"/>
      <c r="B777737" s="1"/>
      <c r="C777737" s="1"/>
      <c r="D777737" s="1"/>
    </row>
    <row r="777756" spans="1:4" x14ac:dyDescent="0.35">
      <c r="A777756" s="1"/>
      <c r="B777756" s="1"/>
      <c r="C777756" s="1"/>
      <c r="D777756" s="1"/>
    </row>
    <row r="777775" spans="1:4" x14ac:dyDescent="0.35">
      <c r="A777775" s="1"/>
      <c r="B777775" s="1"/>
      <c r="C777775" s="1"/>
      <c r="D777775" s="1"/>
    </row>
    <row r="777794" spans="1:4" x14ac:dyDescent="0.35">
      <c r="A777794" s="1"/>
      <c r="B777794" s="1"/>
      <c r="C777794" s="1"/>
      <c r="D777794" s="1"/>
    </row>
    <row r="777813" spans="1:4" x14ac:dyDescent="0.35">
      <c r="A777813" s="1"/>
      <c r="B777813" s="1"/>
      <c r="C777813" s="1"/>
      <c r="D777813" s="1"/>
    </row>
    <row r="777832" spans="1:4" x14ac:dyDescent="0.35">
      <c r="A777832" s="1"/>
      <c r="B777832" s="1"/>
      <c r="C777832" s="1"/>
      <c r="D777832" s="1"/>
    </row>
    <row r="777851" spans="1:4" x14ac:dyDescent="0.35">
      <c r="A777851" s="1"/>
      <c r="B777851" s="1"/>
      <c r="C777851" s="1"/>
      <c r="D777851" s="1"/>
    </row>
    <row r="777870" spans="1:4" x14ac:dyDescent="0.35">
      <c r="A777870" s="1"/>
      <c r="B777870" s="1"/>
      <c r="C777870" s="1"/>
      <c r="D777870" s="1"/>
    </row>
    <row r="777889" spans="1:4" x14ac:dyDescent="0.35">
      <c r="A777889" s="1"/>
      <c r="B777889" s="1"/>
      <c r="C777889" s="1"/>
      <c r="D777889" s="1"/>
    </row>
    <row r="777908" spans="1:4" x14ac:dyDescent="0.35">
      <c r="A777908" s="1"/>
      <c r="B777908" s="1"/>
      <c r="C777908" s="1"/>
      <c r="D777908" s="1"/>
    </row>
    <row r="777927" spans="1:4" x14ac:dyDescent="0.35">
      <c r="A777927" s="1"/>
      <c r="B777927" s="1"/>
      <c r="C777927" s="1"/>
      <c r="D777927" s="1"/>
    </row>
    <row r="777946" spans="1:4" x14ac:dyDescent="0.35">
      <c r="A777946" s="1"/>
      <c r="B777946" s="1"/>
      <c r="C777946" s="1"/>
      <c r="D777946" s="1"/>
    </row>
    <row r="777965" spans="1:4" x14ac:dyDescent="0.35">
      <c r="A777965" s="1"/>
      <c r="B777965" s="1"/>
      <c r="C777965" s="1"/>
      <c r="D777965" s="1"/>
    </row>
    <row r="777984" spans="1:4" x14ac:dyDescent="0.35">
      <c r="A777984" s="1"/>
      <c r="B777984" s="1"/>
      <c r="C777984" s="1"/>
      <c r="D777984" s="1"/>
    </row>
    <row r="778003" spans="1:4" x14ac:dyDescent="0.35">
      <c r="A778003" s="1"/>
      <c r="B778003" s="1"/>
      <c r="C778003" s="1"/>
      <c r="D778003" s="1"/>
    </row>
    <row r="778022" spans="1:4" x14ac:dyDescent="0.35">
      <c r="A778022" s="1"/>
      <c r="B778022" s="1"/>
      <c r="C778022" s="1"/>
      <c r="D778022" s="1"/>
    </row>
    <row r="778041" spans="1:4" x14ac:dyDescent="0.35">
      <c r="A778041" s="1"/>
      <c r="B778041" s="1"/>
      <c r="C778041" s="1"/>
      <c r="D778041" s="1"/>
    </row>
    <row r="778060" spans="1:4" x14ac:dyDescent="0.35">
      <c r="A778060" s="1"/>
      <c r="B778060" s="1"/>
      <c r="C778060" s="1"/>
      <c r="D778060" s="1"/>
    </row>
    <row r="778079" spans="1:4" x14ac:dyDescent="0.35">
      <c r="A778079" s="1"/>
      <c r="B778079" s="1"/>
      <c r="C778079" s="1"/>
      <c r="D778079" s="1"/>
    </row>
    <row r="778098" spans="1:4" x14ac:dyDescent="0.35">
      <c r="A778098" s="1"/>
      <c r="B778098" s="1"/>
      <c r="C778098" s="1"/>
      <c r="D778098" s="1"/>
    </row>
    <row r="778117" spans="1:4" x14ac:dyDescent="0.35">
      <c r="A778117" s="1"/>
      <c r="B778117" s="1"/>
      <c r="C778117" s="1"/>
      <c r="D778117" s="1"/>
    </row>
    <row r="778136" spans="1:4" x14ac:dyDescent="0.35">
      <c r="A778136" s="1"/>
      <c r="B778136" s="1"/>
      <c r="C778136" s="1"/>
      <c r="D778136" s="1"/>
    </row>
    <row r="778155" spans="1:4" x14ac:dyDescent="0.35">
      <c r="A778155" s="1"/>
      <c r="B778155" s="1"/>
      <c r="C778155" s="1"/>
      <c r="D778155" s="1"/>
    </row>
    <row r="778174" spans="1:4" x14ac:dyDescent="0.35">
      <c r="A778174" s="1"/>
      <c r="B778174" s="1"/>
      <c r="C778174" s="1"/>
      <c r="D778174" s="1"/>
    </row>
    <row r="778193" spans="1:4" x14ac:dyDescent="0.35">
      <c r="A778193" s="1"/>
      <c r="B778193" s="1"/>
      <c r="C778193" s="1"/>
      <c r="D778193" s="1"/>
    </row>
    <row r="778212" spans="1:4" x14ac:dyDescent="0.35">
      <c r="A778212" s="1"/>
      <c r="B778212" s="1"/>
      <c r="C778212" s="1"/>
      <c r="D778212" s="1"/>
    </row>
    <row r="778231" spans="1:4" x14ac:dyDescent="0.35">
      <c r="A778231" s="1"/>
      <c r="B778231" s="1"/>
      <c r="C778231" s="1"/>
      <c r="D778231" s="1"/>
    </row>
    <row r="778250" spans="1:4" x14ac:dyDescent="0.35">
      <c r="A778250" s="1"/>
      <c r="B778250" s="1"/>
      <c r="C778250" s="1"/>
      <c r="D778250" s="1"/>
    </row>
    <row r="778269" spans="1:4" x14ac:dyDescent="0.35">
      <c r="A778269" s="1"/>
      <c r="B778269" s="1"/>
      <c r="C778269" s="1"/>
      <c r="D778269" s="1"/>
    </row>
    <row r="778288" spans="1:4" x14ac:dyDescent="0.35">
      <c r="A778288" s="1"/>
      <c r="B778288" s="1"/>
      <c r="C778288" s="1"/>
      <c r="D778288" s="1"/>
    </row>
    <row r="778307" spans="1:4" x14ac:dyDescent="0.35">
      <c r="A778307" s="1"/>
      <c r="B778307" s="1"/>
      <c r="C778307" s="1"/>
      <c r="D778307" s="1"/>
    </row>
    <row r="778326" spans="1:4" x14ac:dyDescent="0.35">
      <c r="A778326" s="1"/>
      <c r="B778326" s="1"/>
      <c r="C778326" s="1"/>
      <c r="D778326" s="1"/>
    </row>
    <row r="778345" spans="1:4" x14ac:dyDescent="0.35">
      <c r="A778345" s="1"/>
      <c r="B778345" s="1"/>
      <c r="C778345" s="1"/>
      <c r="D778345" s="1"/>
    </row>
    <row r="778364" spans="1:4" x14ac:dyDescent="0.35">
      <c r="A778364" s="1"/>
      <c r="B778364" s="1"/>
      <c r="C778364" s="1"/>
      <c r="D778364" s="1"/>
    </row>
    <row r="778383" spans="1:4" x14ac:dyDescent="0.35">
      <c r="A778383" s="1"/>
      <c r="B778383" s="1"/>
      <c r="C778383" s="1"/>
      <c r="D778383" s="1"/>
    </row>
    <row r="778402" spans="1:4" x14ac:dyDescent="0.35">
      <c r="A778402" s="1"/>
      <c r="B778402" s="1"/>
      <c r="C778402" s="1"/>
      <c r="D778402" s="1"/>
    </row>
    <row r="778421" spans="1:4" x14ac:dyDescent="0.35">
      <c r="A778421" s="1"/>
      <c r="B778421" s="1"/>
      <c r="C778421" s="1"/>
      <c r="D778421" s="1"/>
    </row>
    <row r="778440" spans="1:4" x14ac:dyDescent="0.35">
      <c r="A778440" s="1"/>
      <c r="B778440" s="1"/>
      <c r="C778440" s="1"/>
      <c r="D778440" s="1"/>
    </row>
    <row r="778459" spans="1:4" x14ac:dyDescent="0.35">
      <c r="A778459" s="1"/>
      <c r="B778459" s="1"/>
      <c r="C778459" s="1"/>
      <c r="D778459" s="1"/>
    </row>
    <row r="778478" spans="1:4" x14ac:dyDescent="0.35">
      <c r="A778478" s="1"/>
      <c r="B778478" s="1"/>
      <c r="C778478" s="1"/>
      <c r="D778478" s="1"/>
    </row>
    <row r="778497" spans="1:4" x14ac:dyDescent="0.35">
      <c r="A778497" s="1"/>
      <c r="B778497" s="1"/>
      <c r="C778497" s="1"/>
      <c r="D778497" s="1"/>
    </row>
    <row r="778516" spans="1:4" x14ac:dyDescent="0.35">
      <c r="A778516" s="1"/>
      <c r="B778516" s="1"/>
      <c r="C778516" s="1"/>
      <c r="D778516" s="1"/>
    </row>
    <row r="778535" spans="1:4" x14ac:dyDescent="0.35">
      <c r="A778535" s="1"/>
      <c r="B778535" s="1"/>
      <c r="C778535" s="1"/>
      <c r="D778535" s="1"/>
    </row>
    <row r="778554" spans="1:4" x14ac:dyDescent="0.35">
      <c r="A778554" s="1"/>
      <c r="B778554" s="1"/>
      <c r="C778554" s="1"/>
      <c r="D778554" s="1"/>
    </row>
    <row r="778573" spans="1:4" x14ac:dyDescent="0.35">
      <c r="A778573" s="1"/>
      <c r="B778573" s="1"/>
      <c r="C778573" s="1"/>
      <c r="D778573" s="1"/>
    </row>
    <row r="778592" spans="1:4" x14ac:dyDescent="0.35">
      <c r="A778592" s="1"/>
      <c r="B778592" s="1"/>
      <c r="C778592" s="1"/>
      <c r="D778592" s="1"/>
    </row>
    <row r="778611" spans="1:4" x14ac:dyDescent="0.35">
      <c r="A778611" s="1"/>
      <c r="B778611" s="1"/>
      <c r="C778611" s="1"/>
      <c r="D778611" s="1"/>
    </row>
    <row r="778630" spans="1:4" x14ac:dyDescent="0.35">
      <c r="A778630" s="1"/>
      <c r="B778630" s="1"/>
      <c r="C778630" s="1"/>
      <c r="D778630" s="1"/>
    </row>
    <row r="778649" spans="1:4" x14ac:dyDescent="0.35">
      <c r="A778649" s="1"/>
      <c r="B778649" s="1"/>
      <c r="C778649" s="1"/>
      <c r="D778649" s="1"/>
    </row>
    <row r="778668" spans="1:4" x14ac:dyDescent="0.35">
      <c r="A778668" s="1"/>
      <c r="B778668" s="1"/>
      <c r="C778668" s="1"/>
      <c r="D778668" s="1"/>
    </row>
    <row r="778687" spans="1:4" x14ac:dyDescent="0.35">
      <c r="A778687" s="1"/>
      <c r="B778687" s="1"/>
      <c r="C778687" s="1"/>
      <c r="D778687" s="1"/>
    </row>
    <row r="778706" spans="1:4" x14ac:dyDescent="0.35">
      <c r="A778706" s="1"/>
      <c r="B778706" s="1"/>
      <c r="C778706" s="1"/>
      <c r="D778706" s="1"/>
    </row>
    <row r="778725" spans="1:4" x14ac:dyDescent="0.35">
      <c r="A778725" s="1"/>
      <c r="B778725" s="1"/>
      <c r="C778725" s="1"/>
      <c r="D778725" s="1"/>
    </row>
    <row r="778744" spans="1:4" x14ac:dyDescent="0.35">
      <c r="A778744" s="1"/>
      <c r="B778744" s="1"/>
      <c r="C778744" s="1"/>
      <c r="D778744" s="1"/>
    </row>
    <row r="778763" spans="1:4" x14ac:dyDescent="0.35">
      <c r="A778763" s="1"/>
      <c r="B778763" s="1"/>
      <c r="C778763" s="1"/>
      <c r="D778763" s="1"/>
    </row>
    <row r="778782" spans="1:4" x14ac:dyDescent="0.35">
      <c r="A778782" s="1"/>
      <c r="B778782" s="1"/>
      <c r="C778782" s="1"/>
      <c r="D778782" s="1"/>
    </row>
    <row r="778801" spans="1:4" x14ac:dyDescent="0.35">
      <c r="A778801" s="1"/>
      <c r="B778801" s="1"/>
      <c r="C778801" s="1"/>
      <c r="D778801" s="1"/>
    </row>
    <row r="778820" spans="1:4" x14ac:dyDescent="0.35">
      <c r="A778820" s="1"/>
      <c r="B778820" s="1"/>
      <c r="C778820" s="1"/>
      <c r="D778820" s="1"/>
    </row>
    <row r="778839" spans="1:4" x14ac:dyDescent="0.35">
      <c r="A778839" s="1"/>
      <c r="B778839" s="1"/>
      <c r="C778839" s="1"/>
      <c r="D778839" s="1"/>
    </row>
    <row r="778858" spans="1:4" x14ac:dyDescent="0.35">
      <c r="A778858" s="1"/>
      <c r="B778858" s="1"/>
      <c r="C778858" s="1"/>
      <c r="D778858" s="1"/>
    </row>
    <row r="778877" spans="1:4" x14ac:dyDescent="0.35">
      <c r="A778877" s="1"/>
      <c r="B778877" s="1"/>
      <c r="C778877" s="1"/>
      <c r="D778877" s="1"/>
    </row>
    <row r="778896" spans="1:4" x14ac:dyDescent="0.35">
      <c r="A778896" s="1"/>
      <c r="B778896" s="1"/>
      <c r="C778896" s="1"/>
      <c r="D778896" s="1"/>
    </row>
    <row r="778915" spans="1:4" x14ac:dyDescent="0.35">
      <c r="A778915" s="1"/>
      <c r="B778915" s="1"/>
      <c r="C778915" s="1"/>
      <c r="D778915" s="1"/>
    </row>
    <row r="778934" spans="1:4" x14ac:dyDescent="0.35">
      <c r="A778934" s="1"/>
      <c r="B778934" s="1"/>
      <c r="C778934" s="1"/>
      <c r="D778934" s="1"/>
    </row>
    <row r="778953" spans="1:4" x14ac:dyDescent="0.35">
      <c r="A778953" s="1"/>
      <c r="B778953" s="1"/>
      <c r="C778953" s="1"/>
      <c r="D778953" s="1"/>
    </row>
    <row r="778972" spans="1:4" x14ac:dyDescent="0.35">
      <c r="A778972" s="1"/>
      <c r="B778972" s="1"/>
      <c r="C778972" s="1"/>
      <c r="D778972" s="1"/>
    </row>
    <row r="778991" spans="1:4" x14ac:dyDescent="0.35">
      <c r="A778991" s="1"/>
      <c r="B778991" s="1"/>
      <c r="C778991" s="1"/>
      <c r="D778991" s="1"/>
    </row>
    <row r="779010" spans="1:4" x14ac:dyDescent="0.35">
      <c r="A779010" s="1"/>
      <c r="B779010" s="1"/>
      <c r="C779010" s="1"/>
      <c r="D779010" s="1"/>
    </row>
    <row r="779029" spans="1:4" x14ac:dyDescent="0.35">
      <c r="A779029" s="1"/>
      <c r="B779029" s="1"/>
      <c r="C779029" s="1"/>
      <c r="D779029" s="1"/>
    </row>
    <row r="779048" spans="1:4" x14ac:dyDescent="0.35">
      <c r="A779048" s="1"/>
      <c r="B779048" s="1"/>
      <c r="C779048" s="1"/>
      <c r="D779048" s="1"/>
    </row>
    <row r="779067" spans="1:4" x14ac:dyDescent="0.35">
      <c r="A779067" s="1"/>
      <c r="B779067" s="1"/>
      <c r="C779067" s="1"/>
      <c r="D779067" s="1"/>
    </row>
    <row r="779086" spans="1:4" x14ac:dyDescent="0.35">
      <c r="A779086" s="1"/>
      <c r="B779086" s="1"/>
      <c r="C779086" s="1"/>
      <c r="D779086" s="1"/>
    </row>
    <row r="779105" spans="1:4" x14ac:dyDescent="0.35">
      <c r="A779105" s="1"/>
      <c r="B779105" s="1"/>
      <c r="C779105" s="1"/>
      <c r="D779105" s="1"/>
    </row>
    <row r="779124" spans="1:4" x14ac:dyDescent="0.35">
      <c r="A779124" s="1"/>
      <c r="B779124" s="1"/>
      <c r="C779124" s="1"/>
      <c r="D779124" s="1"/>
    </row>
    <row r="779143" spans="1:4" x14ac:dyDescent="0.35">
      <c r="A779143" s="1"/>
      <c r="B779143" s="1"/>
      <c r="C779143" s="1"/>
      <c r="D779143" s="1"/>
    </row>
    <row r="779162" spans="1:4" x14ac:dyDescent="0.35">
      <c r="A779162" s="1"/>
      <c r="B779162" s="1"/>
      <c r="C779162" s="1"/>
      <c r="D779162" s="1"/>
    </row>
    <row r="779181" spans="1:4" x14ac:dyDescent="0.35">
      <c r="A779181" s="1"/>
      <c r="B779181" s="1"/>
      <c r="C779181" s="1"/>
      <c r="D779181" s="1"/>
    </row>
    <row r="779200" spans="1:4" x14ac:dyDescent="0.35">
      <c r="A779200" s="1"/>
      <c r="B779200" s="1"/>
      <c r="C779200" s="1"/>
      <c r="D779200" s="1"/>
    </row>
    <row r="779219" spans="1:4" x14ac:dyDescent="0.35">
      <c r="A779219" s="1"/>
      <c r="B779219" s="1"/>
      <c r="C779219" s="1"/>
      <c r="D779219" s="1"/>
    </row>
    <row r="779238" spans="1:4" x14ac:dyDescent="0.35">
      <c r="A779238" s="1"/>
      <c r="B779238" s="1"/>
      <c r="C779238" s="1"/>
      <c r="D779238" s="1"/>
    </row>
    <row r="779257" spans="1:4" x14ac:dyDescent="0.35">
      <c r="A779257" s="1"/>
      <c r="B779257" s="1"/>
      <c r="C779257" s="1"/>
      <c r="D779257" s="1"/>
    </row>
    <row r="779276" spans="1:4" x14ac:dyDescent="0.35">
      <c r="A779276" s="1"/>
      <c r="B779276" s="1"/>
      <c r="C779276" s="1"/>
      <c r="D779276" s="1"/>
    </row>
    <row r="779295" spans="1:4" x14ac:dyDescent="0.35">
      <c r="A779295" s="1"/>
      <c r="B779295" s="1"/>
      <c r="C779295" s="1"/>
      <c r="D779295" s="1"/>
    </row>
    <row r="779314" spans="1:4" x14ac:dyDescent="0.35">
      <c r="A779314" s="1"/>
      <c r="B779314" s="1"/>
      <c r="C779314" s="1"/>
      <c r="D779314" s="1"/>
    </row>
    <row r="779333" spans="1:4" x14ac:dyDescent="0.35">
      <c r="A779333" s="1"/>
      <c r="B779333" s="1"/>
      <c r="C779333" s="1"/>
      <c r="D779333" s="1"/>
    </row>
    <row r="779352" spans="1:4" x14ac:dyDescent="0.35">
      <c r="A779352" s="1"/>
      <c r="B779352" s="1"/>
      <c r="C779352" s="1"/>
      <c r="D779352" s="1"/>
    </row>
    <row r="779371" spans="1:4" x14ac:dyDescent="0.35">
      <c r="A779371" s="1"/>
      <c r="B779371" s="1"/>
      <c r="C779371" s="1"/>
      <c r="D779371" s="1"/>
    </row>
    <row r="779390" spans="1:4" x14ac:dyDescent="0.35">
      <c r="A779390" s="1"/>
      <c r="B779390" s="1"/>
      <c r="C779390" s="1"/>
      <c r="D779390" s="1"/>
    </row>
    <row r="779409" spans="1:4" x14ac:dyDescent="0.35">
      <c r="A779409" s="1"/>
      <c r="B779409" s="1"/>
      <c r="C779409" s="1"/>
      <c r="D779409" s="1"/>
    </row>
    <row r="779428" spans="1:4" x14ac:dyDescent="0.35">
      <c r="A779428" s="1"/>
      <c r="B779428" s="1"/>
      <c r="C779428" s="1"/>
      <c r="D779428" s="1"/>
    </row>
    <row r="779447" spans="1:4" x14ac:dyDescent="0.35">
      <c r="A779447" s="1"/>
      <c r="B779447" s="1"/>
      <c r="C779447" s="1"/>
      <c r="D779447" s="1"/>
    </row>
    <row r="779466" spans="1:4" x14ac:dyDescent="0.35">
      <c r="A779466" s="1"/>
      <c r="B779466" s="1"/>
      <c r="C779466" s="1"/>
      <c r="D779466" s="1"/>
    </row>
    <row r="779485" spans="1:4" x14ac:dyDescent="0.35">
      <c r="A779485" s="1"/>
      <c r="B779485" s="1"/>
      <c r="C779485" s="1"/>
      <c r="D779485" s="1"/>
    </row>
    <row r="779504" spans="1:4" x14ac:dyDescent="0.35">
      <c r="A779504" s="1"/>
      <c r="B779504" s="1"/>
      <c r="C779504" s="1"/>
      <c r="D779504" s="1"/>
    </row>
    <row r="779523" spans="1:4" x14ac:dyDescent="0.35">
      <c r="A779523" s="1"/>
      <c r="B779523" s="1"/>
      <c r="C779523" s="1"/>
      <c r="D779523" s="1"/>
    </row>
    <row r="779542" spans="1:4" x14ac:dyDescent="0.35">
      <c r="A779542" s="1"/>
      <c r="B779542" s="1"/>
      <c r="C779542" s="1"/>
      <c r="D779542" s="1"/>
    </row>
    <row r="779561" spans="1:4" x14ac:dyDescent="0.35">
      <c r="A779561" s="1"/>
      <c r="B779561" s="1"/>
      <c r="C779561" s="1"/>
      <c r="D779561" s="1"/>
    </row>
    <row r="779580" spans="1:4" x14ac:dyDescent="0.35">
      <c r="A779580" s="1"/>
      <c r="B779580" s="1"/>
      <c r="C779580" s="1"/>
      <c r="D779580" s="1"/>
    </row>
    <row r="779599" spans="1:4" x14ac:dyDescent="0.35">
      <c r="A779599" s="1"/>
      <c r="B779599" s="1"/>
      <c r="C779599" s="1"/>
      <c r="D779599" s="1"/>
    </row>
    <row r="779618" spans="1:4" x14ac:dyDescent="0.35">
      <c r="A779618" s="1"/>
      <c r="B779618" s="1"/>
      <c r="C779618" s="1"/>
      <c r="D779618" s="1"/>
    </row>
    <row r="779637" spans="1:4" x14ac:dyDescent="0.35">
      <c r="A779637" s="1"/>
      <c r="B779637" s="1"/>
      <c r="C779637" s="1"/>
      <c r="D779637" s="1"/>
    </row>
    <row r="779656" spans="1:4" x14ac:dyDescent="0.35">
      <c r="A779656" s="1"/>
      <c r="B779656" s="1"/>
      <c r="C779656" s="1"/>
      <c r="D779656" s="1"/>
    </row>
    <row r="779675" spans="1:4" x14ac:dyDescent="0.35">
      <c r="A779675" s="1"/>
      <c r="B779675" s="1"/>
      <c r="C779675" s="1"/>
      <c r="D779675" s="1"/>
    </row>
    <row r="779694" spans="1:4" x14ac:dyDescent="0.35">
      <c r="A779694" s="1"/>
      <c r="B779694" s="1"/>
      <c r="C779694" s="1"/>
      <c r="D779694" s="1"/>
    </row>
    <row r="779713" spans="1:4" x14ac:dyDescent="0.35">
      <c r="A779713" s="1"/>
      <c r="B779713" s="1"/>
      <c r="C779713" s="1"/>
      <c r="D779713" s="1"/>
    </row>
    <row r="779732" spans="1:4" x14ac:dyDescent="0.35">
      <c r="A779732" s="1"/>
      <c r="B779732" s="1"/>
      <c r="C779732" s="1"/>
      <c r="D779732" s="1"/>
    </row>
    <row r="779751" spans="1:4" x14ac:dyDescent="0.35">
      <c r="A779751" s="1"/>
      <c r="B779751" s="1"/>
      <c r="C779751" s="1"/>
      <c r="D779751" s="1"/>
    </row>
    <row r="779770" spans="1:4" x14ac:dyDescent="0.35">
      <c r="A779770" s="1"/>
      <c r="B779770" s="1"/>
      <c r="C779770" s="1"/>
      <c r="D779770" s="1"/>
    </row>
    <row r="779789" spans="1:4" x14ac:dyDescent="0.35">
      <c r="A779789" s="1"/>
      <c r="B779789" s="1"/>
      <c r="C779789" s="1"/>
      <c r="D779789" s="1"/>
    </row>
    <row r="779808" spans="1:4" x14ac:dyDescent="0.35">
      <c r="A779808" s="1"/>
      <c r="B779808" s="1"/>
      <c r="C779808" s="1"/>
      <c r="D779808" s="1"/>
    </row>
    <row r="779827" spans="1:4" x14ac:dyDescent="0.35">
      <c r="A779827" s="1"/>
      <c r="B779827" s="1"/>
      <c r="C779827" s="1"/>
      <c r="D779827" s="1"/>
    </row>
    <row r="779846" spans="1:4" x14ac:dyDescent="0.35">
      <c r="A779846" s="1"/>
      <c r="B779846" s="1"/>
      <c r="C779846" s="1"/>
      <c r="D779846" s="1"/>
    </row>
    <row r="779865" spans="1:4" x14ac:dyDescent="0.35">
      <c r="A779865" s="1"/>
      <c r="B779865" s="1"/>
      <c r="C779865" s="1"/>
      <c r="D779865" s="1"/>
    </row>
    <row r="779884" spans="1:4" x14ac:dyDescent="0.35">
      <c r="A779884" s="1"/>
      <c r="B779884" s="1"/>
      <c r="C779884" s="1"/>
      <c r="D779884" s="1"/>
    </row>
    <row r="779903" spans="1:4" x14ac:dyDescent="0.35">
      <c r="A779903" s="1"/>
      <c r="B779903" s="1"/>
      <c r="C779903" s="1"/>
      <c r="D779903" s="1"/>
    </row>
    <row r="779922" spans="1:4" x14ac:dyDescent="0.35">
      <c r="A779922" s="1"/>
      <c r="B779922" s="1"/>
      <c r="C779922" s="1"/>
      <c r="D779922" s="1"/>
    </row>
    <row r="779941" spans="1:4" x14ac:dyDescent="0.35">
      <c r="A779941" s="1"/>
      <c r="B779941" s="1"/>
      <c r="C779941" s="1"/>
      <c r="D779941" s="1"/>
    </row>
    <row r="779960" spans="1:4" x14ac:dyDescent="0.35">
      <c r="A779960" s="1"/>
      <c r="B779960" s="1"/>
      <c r="C779960" s="1"/>
      <c r="D779960" s="1"/>
    </row>
    <row r="779979" spans="1:4" x14ac:dyDescent="0.35">
      <c r="A779979" s="1"/>
      <c r="B779979" s="1"/>
      <c r="C779979" s="1"/>
      <c r="D779979" s="1"/>
    </row>
    <row r="779998" spans="1:4" x14ac:dyDescent="0.35">
      <c r="A779998" s="1"/>
      <c r="B779998" s="1"/>
      <c r="C779998" s="1"/>
      <c r="D779998" s="1"/>
    </row>
    <row r="780017" spans="1:4" x14ac:dyDescent="0.35">
      <c r="A780017" s="1"/>
      <c r="B780017" s="1"/>
      <c r="C780017" s="1"/>
      <c r="D780017" s="1"/>
    </row>
    <row r="780036" spans="1:4" x14ac:dyDescent="0.35">
      <c r="A780036" s="1"/>
      <c r="B780036" s="1"/>
      <c r="C780036" s="1"/>
      <c r="D780036" s="1"/>
    </row>
    <row r="780055" spans="1:4" x14ac:dyDescent="0.35">
      <c r="A780055" s="1"/>
      <c r="B780055" s="1"/>
      <c r="C780055" s="1"/>
      <c r="D780055" s="1"/>
    </row>
    <row r="780074" spans="1:4" x14ac:dyDescent="0.35">
      <c r="A780074" s="1"/>
      <c r="B780074" s="1"/>
      <c r="C780074" s="1"/>
      <c r="D780074" s="1"/>
    </row>
    <row r="780093" spans="1:4" x14ac:dyDescent="0.35">
      <c r="A780093" s="1"/>
      <c r="B780093" s="1"/>
      <c r="C780093" s="1"/>
      <c r="D780093" s="1"/>
    </row>
    <row r="780112" spans="1:4" x14ac:dyDescent="0.35">
      <c r="A780112" s="1"/>
      <c r="B780112" s="1"/>
      <c r="C780112" s="1"/>
      <c r="D780112" s="1"/>
    </row>
    <row r="780131" spans="1:4" x14ac:dyDescent="0.35">
      <c r="A780131" s="1"/>
      <c r="B780131" s="1"/>
      <c r="C780131" s="1"/>
      <c r="D780131" s="1"/>
    </row>
    <row r="780150" spans="1:4" x14ac:dyDescent="0.35">
      <c r="A780150" s="1"/>
      <c r="B780150" s="1"/>
      <c r="C780150" s="1"/>
      <c r="D780150" s="1"/>
    </row>
    <row r="780169" spans="1:4" x14ac:dyDescent="0.35">
      <c r="A780169" s="1"/>
      <c r="B780169" s="1"/>
      <c r="C780169" s="1"/>
      <c r="D780169" s="1"/>
    </row>
    <row r="780188" spans="1:4" x14ac:dyDescent="0.35">
      <c r="A780188" s="1"/>
      <c r="B780188" s="1"/>
      <c r="C780188" s="1"/>
      <c r="D780188" s="1"/>
    </row>
    <row r="780207" spans="1:4" x14ac:dyDescent="0.35">
      <c r="A780207" s="1"/>
      <c r="B780207" s="1"/>
      <c r="C780207" s="1"/>
      <c r="D780207" s="1"/>
    </row>
    <row r="780226" spans="1:4" x14ac:dyDescent="0.35">
      <c r="A780226" s="1"/>
      <c r="B780226" s="1"/>
      <c r="C780226" s="1"/>
      <c r="D780226" s="1"/>
    </row>
    <row r="780245" spans="1:4" x14ac:dyDescent="0.35">
      <c r="A780245" s="1"/>
      <c r="B780245" s="1"/>
      <c r="C780245" s="1"/>
      <c r="D780245" s="1"/>
    </row>
    <row r="780264" spans="1:4" x14ac:dyDescent="0.35">
      <c r="A780264" s="1"/>
      <c r="B780264" s="1"/>
      <c r="C780264" s="1"/>
      <c r="D780264" s="1"/>
    </row>
    <row r="780283" spans="1:4" x14ac:dyDescent="0.35">
      <c r="A780283" s="1"/>
      <c r="B780283" s="1"/>
      <c r="C780283" s="1"/>
      <c r="D780283" s="1"/>
    </row>
    <row r="780302" spans="1:4" x14ac:dyDescent="0.35">
      <c r="A780302" s="1"/>
      <c r="B780302" s="1"/>
      <c r="C780302" s="1"/>
      <c r="D780302" s="1"/>
    </row>
    <row r="780321" spans="1:4" x14ac:dyDescent="0.35">
      <c r="A780321" s="1"/>
      <c r="B780321" s="1"/>
      <c r="C780321" s="1"/>
      <c r="D780321" s="1"/>
    </row>
    <row r="780340" spans="1:4" x14ac:dyDescent="0.35">
      <c r="A780340" s="1"/>
      <c r="B780340" s="1"/>
      <c r="C780340" s="1"/>
      <c r="D780340" s="1"/>
    </row>
    <row r="780359" spans="1:4" x14ac:dyDescent="0.35">
      <c r="A780359" s="1"/>
      <c r="B780359" s="1"/>
      <c r="C780359" s="1"/>
      <c r="D780359" s="1"/>
    </row>
    <row r="780378" spans="1:4" x14ac:dyDescent="0.35">
      <c r="A780378" s="1"/>
      <c r="B780378" s="1"/>
      <c r="C780378" s="1"/>
      <c r="D780378" s="1"/>
    </row>
    <row r="780397" spans="1:4" x14ac:dyDescent="0.35">
      <c r="A780397" s="1"/>
      <c r="B780397" s="1"/>
      <c r="C780397" s="1"/>
      <c r="D780397" s="1"/>
    </row>
    <row r="780416" spans="1:4" x14ac:dyDescent="0.35">
      <c r="A780416" s="1"/>
      <c r="B780416" s="1"/>
      <c r="C780416" s="1"/>
      <c r="D780416" s="1"/>
    </row>
    <row r="780435" spans="1:4" x14ac:dyDescent="0.35">
      <c r="A780435" s="1"/>
      <c r="B780435" s="1"/>
      <c r="C780435" s="1"/>
      <c r="D780435" s="1"/>
    </row>
    <row r="780454" spans="1:4" x14ac:dyDescent="0.35">
      <c r="A780454" s="1"/>
      <c r="B780454" s="1"/>
      <c r="C780454" s="1"/>
      <c r="D780454" s="1"/>
    </row>
    <row r="780473" spans="1:4" x14ac:dyDescent="0.35">
      <c r="A780473" s="1"/>
      <c r="B780473" s="1"/>
      <c r="C780473" s="1"/>
      <c r="D780473" s="1"/>
    </row>
    <row r="780492" spans="1:4" x14ac:dyDescent="0.35">
      <c r="A780492" s="1"/>
      <c r="B780492" s="1"/>
      <c r="C780492" s="1"/>
      <c r="D780492" s="1"/>
    </row>
    <row r="780511" spans="1:4" x14ac:dyDescent="0.35">
      <c r="A780511" s="1"/>
      <c r="B780511" s="1"/>
      <c r="C780511" s="1"/>
      <c r="D780511" s="1"/>
    </row>
    <row r="780530" spans="1:4" x14ac:dyDescent="0.35">
      <c r="A780530" s="1"/>
      <c r="B780530" s="1"/>
      <c r="C780530" s="1"/>
      <c r="D780530" s="1"/>
    </row>
    <row r="780549" spans="1:4" x14ac:dyDescent="0.35">
      <c r="A780549" s="1"/>
      <c r="B780549" s="1"/>
      <c r="C780549" s="1"/>
      <c r="D780549" s="1"/>
    </row>
    <row r="780568" spans="1:4" x14ac:dyDescent="0.35">
      <c r="A780568" s="1"/>
      <c r="B780568" s="1"/>
      <c r="C780568" s="1"/>
      <c r="D780568" s="1"/>
    </row>
    <row r="780587" spans="1:4" x14ac:dyDescent="0.35">
      <c r="A780587" s="1"/>
      <c r="B780587" s="1"/>
      <c r="C780587" s="1"/>
      <c r="D780587" s="1"/>
    </row>
    <row r="780606" spans="1:4" x14ac:dyDescent="0.35">
      <c r="A780606" s="1"/>
      <c r="B780606" s="1"/>
      <c r="C780606" s="1"/>
      <c r="D780606" s="1"/>
    </row>
    <row r="780625" spans="1:4" x14ac:dyDescent="0.35">
      <c r="A780625" s="1"/>
      <c r="B780625" s="1"/>
      <c r="C780625" s="1"/>
      <c r="D780625" s="1"/>
    </row>
    <row r="780644" spans="1:4" x14ac:dyDescent="0.35">
      <c r="A780644" s="1"/>
      <c r="B780644" s="1"/>
      <c r="C780644" s="1"/>
      <c r="D780644" s="1"/>
    </row>
    <row r="780663" spans="1:4" x14ac:dyDescent="0.35">
      <c r="A780663" s="1"/>
      <c r="B780663" s="1"/>
      <c r="C780663" s="1"/>
      <c r="D780663" s="1"/>
    </row>
    <row r="780682" spans="1:4" x14ac:dyDescent="0.35">
      <c r="A780682" s="1"/>
      <c r="B780682" s="1"/>
      <c r="C780682" s="1"/>
      <c r="D780682" s="1"/>
    </row>
    <row r="780701" spans="1:4" x14ac:dyDescent="0.35">
      <c r="A780701" s="1"/>
      <c r="B780701" s="1"/>
      <c r="C780701" s="1"/>
      <c r="D780701" s="1"/>
    </row>
    <row r="780720" spans="1:4" x14ac:dyDescent="0.35">
      <c r="A780720" s="1"/>
      <c r="B780720" s="1"/>
      <c r="C780720" s="1"/>
      <c r="D780720" s="1"/>
    </row>
    <row r="780739" spans="1:4" x14ac:dyDescent="0.35">
      <c r="A780739" s="1"/>
      <c r="B780739" s="1"/>
      <c r="C780739" s="1"/>
      <c r="D780739" s="1"/>
    </row>
    <row r="780758" spans="1:4" x14ac:dyDescent="0.35">
      <c r="A780758" s="1"/>
      <c r="B780758" s="1"/>
      <c r="C780758" s="1"/>
      <c r="D780758" s="1"/>
    </row>
    <row r="780777" spans="1:4" x14ac:dyDescent="0.35">
      <c r="A780777" s="1"/>
      <c r="B780777" s="1"/>
      <c r="C780777" s="1"/>
      <c r="D780777" s="1"/>
    </row>
    <row r="780796" spans="1:4" x14ac:dyDescent="0.35">
      <c r="A780796" s="1"/>
      <c r="B780796" s="1"/>
      <c r="C780796" s="1"/>
      <c r="D780796" s="1"/>
    </row>
    <row r="780815" spans="1:4" x14ac:dyDescent="0.35">
      <c r="A780815" s="1"/>
      <c r="B780815" s="1"/>
      <c r="C780815" s="1"/>
      <c r="D780815" s="1"/>
    </row>
    <row r="780834" spans="1:4" x14ac:dyDescent="0.35">
      <c r="A780834" s="1"/>
      <c r="B780834" s="1"/>
      <c r="C780834" s="1"/>
      <c r="D780834" s="1"/>
    </row>
    <row r="780853" spans="1:4" x14ac:dyDescent="0.35">
      <c r="A780853" s="1"/>
      <c r="B780853" s="1"/>
      <c r="C780853" s="1"/>
      <c r="D780853" s="1"/>
    </row>
    <row r="780872" spans="1:4" x14ac:dyDescent="0.35">
      <c r="A780872" s="1"/>
      <c r="B780872" s="1"/>
      <c r="C780872" s="1"/>
      <c r="D780872" s="1"/>
    </row>
    <row r="780891" spans="1:4" x14ac:dyDescent="0.35">
      <c r="A780891" s="1"/>
      <c r="B780891" s="1"/>
      <c r="C780891" s="1"/>
      <c r="D780891" s="1"/>
    </row>
    <row r="780910" spans="1:4" x14ac:dyDescent="0.35">
      <c r="A780910" s="1"/>
      <c r="B780910" s="1"/>
      <c r="C780910" s="1"/>
      <c r="D780910" s="1"/>
    </row>
    <row r="780929" spans="1:4" x14ac:dyDescent="0.35">
      <c r="A780929" s="1"/>
      <c r="B780929" s="1"/>
      <c r="C780929" s="1"/>
      <c r="D780929" s="1"/>
    </row>
    <row r="780948" spans="1:4" x14ac:dyDescent="0.35">
      <c r="A780948" s="1"/>
      <c r="B780948" s="1"/>
      <c r="C780948" s="1"/>
      <c r="D780948" s="1"/>
    </row>
    <row r="780967" spans="1:4" x14ac:dyDescent="0.35">
      <c r="A780967" s="1"/>
      <c r="B780967" s="1"/>
      <c r="C780967" s="1"/>
      <c r="D780967" s="1"/>
    </row>
    <row r="780986" spans="1:4" x14ac:dyDescent="0.35">
      <c r="A780986" s="1"/>
      <c r="B780986" s="1"/>
      <c r="C780986" s="1"/>
      <c r="D780986" s="1"/>
    </row>
    <row r="781005" spans="1:4" x14ac:dyDescent="0.35">
      <c r="A781005" s="1"/>
      <c r="B781005" s="1"/>
      <c r="C781005" s="1"/>
      <c r="D781005" s="1"/>
    </row>
    <row r="781024" spans="1:4" x14ac:dyDescent="0.35">
      <c r="A781024" s="1"/>
      <c r="B781024" s="1"/>
      <c r="C781024" s="1"/>
      <c r="D781024" s="1"/>
    </row>
    <row r="781043" spans="1:4" x14ac:dyDescent="0.35">
      <c r="A781043" s="1"/>
      <c r="B781043" s="1"/>
      <c r="C781043" s="1"/>
      <c r="D781043" s="1"/>
    </row>
    <row r="781062" spans="1:4" x14ac:dyDescent="0.35">
      <c r="A781062" s="1"/>
      <c r="B781062" s="1"/>
      <c r="C781062" s="1"/>
      <c r="D781062" s="1"/>
    </row>
    <row r="781081" spans="1:4" x14ac:dyDescent="0.35">
      <c r="A781081" s="1"/>
      <c r="B781081" s="1"/>
      <c r="C781081" s="1"/>
      <c r="D781081" s="1"/>
    </row>
    <row r="781100" spans="1:4" x14ac:dyDescent="0.35">
      <c r="A781100" s="1"/>
      <c r="B781100" s="1"/>
      <c r="C781100" s="1"/>
      <c r="D781100" s="1"/>
    </row>
    <row r="781119" spans="1:4" x14ac:dyDescent="0.35">
      <c r="A781119" s="1"/>
      <c r="B781119" s="1"/>
      <c r="C781119" s="1"/>
      <c r="D781119" s="1"/>
    </row>
    <row r="781138" spans="1:4" x14ac:dyDescent="0.35">
      <c r="A781138" s="1"/>
      <c r="B781138" s="1"/>
      <c r="C781138" s="1"/>
      <c r="D781138" s="1"/>
    </row>
    <row r="781157" spans="1:4" x14ac:dyDescent="0.35">
      <c r="A781157" s="1"/>
      <c r="B781157" s="1"/>
      <c r="C781157" s="1"/>
      <c r="D781157" s="1"/>
    </row>
    <row r="781176" spans="1:4" x14ac:dyDescent="0.35">
      <c r="A781176" s="1"/>
      <c r="B781176" s="1"/>
      <c r="C781176" s="1"/>
      <c r="D781176" s="1"/>
    </row>
    <row r="781195" spans="1:4" x14ac:dyDescent="0.35">
      <c r="A781195" s="1"/>
      <c r="B781195" s="1"/>
      <c r="C781195" s="1"/>
      <c r="D781195" s="1"/>
    </row>
    <row r="781214" spans="1:4" x14ac:dyDescent="0.35">
      <c r="A781214" s="1"/>
      <c r="B781214" s="1"/>
      <c r="C781214" s="1"/>
      <c r="D781214" s="1"/>
    </row>
    <row r="781233" spans="1:4" x14ac:dyDescent="0.35">
      <c r="A781233" s="1"/>
      <c r="B781233" s="1"/>
      <c r="C781233" s="1"/>
      <c r="D781233" s="1"/>
    </row>
    <row r="781252" spans="1:4" x14ac:dyDescent="0.35">
      <c r="A781252" s="1"/>
      <c r="B781252" s="1"/>
      <c r="C781252" s="1"/>
      <c r="D781252" s="1"/>
    </row>
    <row r="781271" spans="1:4" x14ac:dyDescent="0.35">
      <c r="A781271" s="1"/>
      <c r="B781271" s="1"/>
      <c r="C781271" s="1"/>
      <c r="D781271" s="1"/>
    </row>
    <row r="781290" spans="1:4" x14ac:dyDescent="0.35">
      <c r="A781290" s="1"/>
      <c r="B781290" s="1"/>
      <c r="C781290" s="1"/>
      <c r="D781290" s="1"/>
    </row>
    <row r="781309" spans="1:4" x14ac:dyDescent="0.35">
      <c r="A781309" s="1"/>
      <c r="B781309" s="1"/>
      <c r="C781309" s="1"/>
      <c r="D781309" s="1"/>
    </row>
    <row r="781328" spans="1:4" x14ac:dyDescent="0.35">
      <c r="A781328" s="1"/>
      <c r="B781328" s="1"/>
      <c r="C781328" s="1"/>
      <c r="D781328" s="1"/>
    </row>
    <row r="781347" spans="1:4" x14ac:dyDescent="0.35">
      <c r="A781347" s="1"/>
      <c r="B781347" s="1"/>
      <c r="C781347" s="1"/>
      <c r="D781347" s="1"/>
    </row>
    <row r="781366" spans="1:4" x14ac:dyDescent="0.35">
      <c r="A781366" s="1"/>
      <c r="B781366" s="1"/>
      <c r="C781366" s="1"/>
      <c r="D781366" s="1"/>
    </row>
    <row r="781385" spans="1:4" x14ac:dyDescent="0.35">
      <c r="A781385" s="1"/>
      <c r="B781385" s="1"/>
      <c r="C781385" s="1"/>
      <c r="D781385" s="1"/>
    </row>
    <row r="781404" spans="1:4" x14ac:dyDescent="0.35">
      <c r="A781404" s="1"/>
      <c r="B781404" s="1"/>
      <c r="C781404" s="1"/>
      <c r="D781404" s="1"/>
    </row>
    <row r="781423" spans="1:4" x14ac:dyDescent="0.35">
      <c r="A781423" s="1"/>
      <c r="B781423" s="1"/>
      <c r="C781423" s="1"/>
      <c r="D781423" s="1"/>
    </row>
    <row r="781442" spans="1:4" x14ac:dyDescent="0.35">
      <c r="A781442" s="1"/>
      <c r="B781442" s="1"/>
      <c r="C781442" s="1"/>
      <c r="D781442" s="1"/>
    </row>
    <row r="781461" spans="1:4" x14ac:dyDescent="0.35">
      <c r="A781461" s="1"/>
      <c r="B781461" s="1"/>
      <c r="C781461" s="1"/>
      <c r="D781461" s="1"/>
    </row>
    <row r="781480" spans="1:4" x14ac:dyDescent="0.35">
      <c r="A781480" s="1"/>
      <c r="B781480" s="1"/>
      <c r="C781480" s="1"/>
      <c r="D781480" s="1"/>
    </row>
    <row r="781499" spans="1:4" x14ac:dyDescent="0.35">
      <c r="A781499" s="1"/>
      <c r="B781499" s="1"/>
      <c r="C781499" s="1"/>
      <c r="D781499" s="1"/>
    </row>
    <row r="781518" spans="1:4" x14ac:dyDescent="0.35">
      <c r="A781518" s="1"/>
      <c r="B781518" s="1"/>
      <c r="C781518" s="1"/>
      <c r="D781518" s="1"/>
    </row>
    <row r="781537" spans="1:4" x14ac:dyDescent="0.35">
      <c r="A781537" s="1"/>
      <c r="B781537" s="1"/>
      <c r="C781537" s="1"/>
      <c r="D781537" s="1"/>
    </row>
    <row r="781556" spans="1:4" x14ac:dyDescent="0.35">
      <c r="A781556" s="1"/>
      <c r="B781556" s="1"/>
      <c r="C781556" s="1"/>
      <c r="D781556" s="1"/>
    </row>
    <row r="781575" spans="1:4" x14ac:dyDescent="0.35">
      <c r="A781575" s="1"/>
      <c r="B781575" s="1"/>
      <c r="C781575" s="1"/>
      <c r="D781575" s="1"/>
    </row>
    <row r="781594" spans="1:4" x14ac:dyDescent="0.35">
      <c r="A781594" s="1"/>
      <c r="B781594" s="1"/>
      <c r="C781594" s="1"/>
      <c r="D781594" s="1"/>
    </row>
    <row r="781613" spans="1:4" x14ac:dyDescent="0.35">
      <c r="A781613" s="1"/>
      <c r="B781613" s="1"/>
      <c r="C781613" s="1"/>
      <c r="D781613" s="1"/>
    </row>
    <row r="781632" spans="1:4" x14ac:dyDescent="0.35">
      <c r="A781632" s="1"/>
      <c r="B781632" s="1"/>
      <c r="C781632" s="1"/>
      <c r="D781632" s="1"/>
    </row>
    <row r="781651" spans="1:4" x14ac:dyDescent="0.35">
      <c r="A781651" s="1"/>
      <c r="B781651" s="1"/>
      <c r="C781651" s="1"/>
      <c r="D781651" s="1"/>
    </row>
    <row r="781670" spans="1:4" x14ac:dyDescent="0.35">
      <c r="A781670" s="1"/>
      <c r="B781670" s="1"/>
      <c r="C781670" s="1"/>
      <c r="D781670" s="1"/>
    </row>
    <row r="781689" spans="1:4" x14ac:dyDescent="0.35">
      <c r="A781689" s="1"/>
      <c r="B781689" s="1"/>
      <c r="C781689" s="1"/>
      <c r="D781689" s="1"/>
    </row>
    <row r="781708" spans="1:4" x14ac:dyDescent="0.35">
      <c r="A781708" s="1"/>
      <c r="B781708" s="1"/>
      <c r="C781708" s="1"/>
      <c r="D781708" s="1"/>
    </row>
    <row r="781727" spans="1:4" x14ac:dyDescent="0.35">
      <c r="A781727" s="1"/>
      <c r="B781727" s="1"/>
      <c r="C781727" s="1"/>
      <c r="D781727" s="1"/>
    </row>
    <row r="781746" spans="1:4" x14ac:dyDescent="0.35">
      <c r="A781746" s="1"/>
      <c r="B781746" s="1"/>
      <c r="C781746" s="1"/>
      <c r="D781746" s="1"/>
    </row>
    <row r="781765" spans="1:4" x14ac:dyDescent="0.35">
      <c r="A781765" s="1"/>
      <c r="B781765" s="1"/>
      <c r="C781765" s="1"/>
      <c r="D781765" s="1"/>
    </row>
    <row r="781784" spans="1:4" x14ac:dyDescent="0.35">
      <c r="A781784" s="1"/>
      <c r="B781784" s="1"/>
      <c r="C781784" s="1"/>
      <c r="D781784" s="1"/>
    </row>
    <row r="781803" spans="1:4" x14ac:dyDescent="0.35">
      <c r="A781803" s="1"/>
      <c r="B781803" s="1"/>
      <c r="C781803" s="1"/>
      <c r="D781803" s="1"/>
    </row>
    <row r="781822" spans="1:4" x14ac:dyDescent="0.35">
      <c r="A781822" s="1"/>
      <c r="B781822" s="1"/>
      <c r="C781822" s="1"/>
      <c r="D781822" s="1"/>
    </row>
    <row r="781841" spans="1:4" x14ac:dyDescent="0.35">
      <c r="A781841" s="1"/>
      <c r="B781841" s="1"/>
      <c r="C781841" s="1"/>
      <c r="D781841" s="1"/>
    </row>
    <row r="781860" spans="1:4" x14ac:dyDescent="0.35">
      <c r="A781860" s="1"/>
      <c r="B781860" s="1"/>
      <c r="C781860" s="1"/>
      <c r="D781860" s="1"/>
    </row>
    <row r="781879" spans="1:4" x14ac:dyDescent="0.35">
      <c r="A781879" s="1"/>
      <c r="B781879" s="1"/>
      <c r="C781879" s="1"/>
      <c r="D781879" s="1"/>
    </row>
    <row r="781898" spans="1:4" x14ac:dyDescent="0.35">
      <c r="A781898" s="1"/>
      <c r="B781898" s="1"/>
      <c r="C781898" s="1"/>
      <c r="D781898" s="1"/>
    </row>
    <row r="781917" spans="1:4" x14ac:dyDescent="0.35">
      <c r="A781917" s="1"/>
      <c r="B781917" s="1"/>
      <c r="C781917" s="1"/>
      <c r="D781917" s="1"/>
    </row>
    <row r="781936" spans="1:4" x14ac:dyDescent="0.35">
      <c r="A781936" s="1"/>
      <c r="B781936" s="1"/>
      <c r="C781936" s="1"/>
      <c r="D781936" s="1"/>
    </row>
    <row r="781955" spans="1:4" x14ac:dyDescent="0.35">
      <c r="A781955" s="1"/>
      <c r="B781955" s="1"/>
      <c r="C781955" s="1"/>
      <c r="D781955" s="1"/>
    </row>
    <row r="781974" spans="1:4" x14ac:dyDescent="0.35">
      <c r="A781974" s="1"/>
      <c r="B781974" s="1"/>
      <c r="C781974" s="1"/>
      <c r="D781974" s="1"/>
    </row>
    <row r="781993" spans="1:4" x14ac:dyDescent="0.35">
      <c r="A781993" s="1"/>
      <c r="B781993" s="1"/>
      <c r="C781993" s="1"/>
      <c r="D781993" s="1"/>
    </row>
    <row r="782012" spans="1:4" x14ac:dyDescent="0.35">
      <c r="A782012" s="1"/>
      <c r="B782012" s="1"/>
      <c r="C782012" s="1"/>
      <c r="D782012" s="1"/>
    </row>
    <row r="782031" spans="1:4" x14ac:dyDescent="0.35">
      <c r="A782031" s="1"/>
      <c r="B782031" s="1"/>
      <c r="C782031" s="1"/>
      <c r="D782031" s="1"/>
    </row>
    <row r="782050" spans="1:4" x14ac:dyDescent="0.35">
      <c r="A782050" s="1"/>
      <c r="B782050" s="1"/>
      <c r="C782050" s="1"/>
      <c r="D782050" s="1"/>
    </row>
    <row r="782069" spans="1:4" x14ac:dyDescent="0.35">
      <c r="A782069" s="1"/>
      <c r="B782069" s="1"/>
      <c r="C782069" s="1"/>
      <c r="D782069" s="1"/>
    </row>
    <row r="782088" spans="1:4" x14ac:dyDescent="0.35">
      <c r="A782088" s="1"/>
      <c r="B782088" s="1"/>
      <c r="C782088" s="1"/>
      <c r="D782088" s="1"/>
    </row>
    <row r="782107" spans="1:4" x14ac:dyDescent="0.35">
      <c r="A782107" s="1"/>
      <c r="B782107" s="1"/>
      <c r="C782107" s="1"/>
      <c r="D782107" s="1"/>
    </row>
    <row r="782126" spans="1:4" x14ac:dyDescent="0.35">
      <c r="A782126" s="1"/>
      <c r="B782126" s="1"/>
      <c r="C782126" s="1"/>
      <c r="D782126" s="1"/>
    </row>
    <row r="782145" spans="1:4" x14ac:dyDescent="0.35">
      <c r="A782145" s="1"/>
      <c r="B782145" s="1"/>
      <c r="C782145" s="1"/>
      <c r="D782145" s="1"/>
    </row>
    <row r="782164" spans="1:4" x14ac:dyDescent="0.35">
      <c r="A782164" s="1"/>
      <c r="B782164" s="1"/>
      <c r="C782164" s="1"/>
      <c r="D782164" s="1"/>
    </row>
    <row r="782183" spans="1:4" x14ac:dyDescent="0.35">
      <c r="A782183" s="1"/>
      <c r="B782183" s="1"/>
      <c r="C782183" s="1"/>
      <c r="D782183" s="1"/>
    </row>
    <row r="782202" spans="1:4" x14ac:dyDescent="0.35">
      <c r="A782202" s="1"/>
      <c r="B782202" s="1"/>
      <c r="C782202" s="1"/>
      <c r="D782202" s="1"/>
    </row>
    <row r="782221" spans="1:4" x14ac:dyDescent="0.35">
      <c r="A782221" s="1"/>
      <c r="B782221" s="1"/>
      <c r="C782221" s="1"/>
      <c r="D782221" s="1"/>
    </row>
    <row r="782240" spans="1:4" x14ac:dyDescent="0.35">
      <c r="A782240" s="1"/>
      <c r="B782240" s="1"/>
      <c r="C782240" s="1"/>
      <c r="D782240" s="1"/>
    </row>
    <row r="782259" spans="1:4" x14ac:dyDescent="0.35">
      <c r="A782259" s="1"/>
      <c r="B782259" s="1"/>
      <c r="C782259" s="1"/>
      <c r="D782259" s="1"/>
    </row>
    <row r="782278" spans="1:4" x14ac:dyDescent="0.35">
      <c r="A782278" s="1"/>
      <c r="B782278" s="1"/>
      <c r="C782278" s="1"/>
      <c r="D782278" s="1"/>
    </row>
    <row r="782297" spans="1:4" x14ac:dyDescent="0.35">
      <c r="A782297" s="1"/>
      <c r="B782297" s="1"/>
      <c r="C782297" s="1"/>
      <c r="D782297" s="1"/>
    </row>
    <row r="782316" spans="1:4" x14ac:dyDescent="0.35">
      <c r="A782316" s="1"/>
      <c r="B782316" s="1"/>
      <c r="C782316" s="1"/>
      <c r="D782316" s="1"/>
    </row>
    <row r="782335" spans="1:4" x14ac:dyDescent="0.35">
      <c r="A782335" s="1"/>
      <c r="B782335" s="1"/>
      <c r="C782335" s="1"/>
      <c r="D782335" s="1"/>
    </row>
    <row r="782354" spans="1:4" x14ac:dyDescent="0.35">
      <c r="A782354" s="1"/>
      <c r="B782354" s="1"/>
      <c r="C782354" s="1"/>
      <c r="D782354" s="1"/>
    </row>
    <row r="782373" spans="1:4" x14ac:dyDescent="0.35">
      <c r="A782373" s="1"/>
      <c r="B782373" s="1"/>
      <c r="C782373" s="1"/>
      <c r="D782373" s="1"/>
    </row>
    <row r="782392" spans="1:4" x14ac:dyDescent="0.35">
      <c r="A782392" s="1"/>
      <c r="B782392" s="1"/>
      <c r="C782392" s="1"/>
      <c r="D782392" s="1"/>
    </row>
    <row r="782411" spans="1:4" x14ac:dyDescent="0.35">
      <c r="A782411" s="1"/>
      <c r="B782411" s="1"/>
      <c r="C782411" s="1"/>
      <c r="D782411" s="1"/>
    </row>
    <row r="782430" spans="1:4" x14ac:dyDescent="0.35">
      <c r="A782430" s="1"/>
      <c r="B782430" s="1"/>
      <c r="C782430" s="1"/>
      <c r="D782430" s="1"/>
    </row>
    <row r="782449" spans="1:4" x14ac:dyDescent="0.35">
      <c r="A782449" s="1"/>
      <c r="B782449" s="1"/>
      <c r="C782449" s="1"/>
      <c r="D782449" s="1"/>
    </row>
    <row r="782468" spans="1:4" x14ac:dyDescent="0.35">
      <c r="A782468" s="1"/>
      <c r="B782468" s="1"/>
      <c r="C782468" s="1"/>
      <c r="D782468" s="1"/>
    </row>
    <row r="782487" spans="1:4" x14ac:dyDescent="0.35">
      <c r="A782487" s="1"/>
      <c r="B782487" s="1"/>
      <c r="C782487" s="1"/>
      <c r="D782487" s="1"/>
    </row>
    <row r="782506" spans="1:4" x14ac:dyDescent="0.35">
      <c r="A782506" s="1"/>
      <c r="B782506" s="1"/>
      <c r="C782506" s="1"/>
      <c r="D782506" s="1"/>
    </row>
    <row r="782525" spans="1:4" x14ac:dyDescent="0.35">
      <c r="A782525" s="1"/>
      <c r="B782525" s="1"/>
      <c r="C782525" s="1"/>
      <c r="D782525" s="1"/>
    </row>
    <row r="782544" spans="1:4" x14ac:dyDescent="0.35">
      <c r="A782544" s="1"/>
      <c r="B782544" s="1"/>
      <c r="C782544" s="1"/>
      <c r="D782544" s="1"/>
    </row>
    <row r="782563" spans="1:4" x14ac:dyDescent="0.35">
      <c r="A782563" s="1"/>
      <c r="B782563" s="1"/>
      <c r="C782563" s="1"/>
      <c r="D782563" s="1"/>
    </row>
    <row r="782582" spans="1:4" x14ac:dyDescent="0.35">
      <c r="A782582" s="1"/>
      <c r="B782582" s="1"/>
      <c r="C782582" s="1"/>
      <c r="D782582" s="1"/>
    </row>
    <row r="782601" spans="1:4" x14ac:dyDescent="0.35">
      <c r="A782601" s="1"/>
      <c r="B782601" s="1"/>
      <c r="C782601" s="1"/>
      <c r="D782601" s="1"/>
    </row>
    <row r="782620" spans="1:4" x14ac:dyDescent="0.35">
      <c r="A782620" s="1"/>
      <c r="B782620" s="1"/>
      <c r="C782620" s="1"/>
      <c r="D782620" s="1"/>
    </row>
    <row r="782639" spans="1:4" x14ac:dyDescent="0.35">
      <c r="A782639" s="1"/>
      <c r="B782639" s="1"/>
      <c r="C782639" s="1"/>
      <c r="D782639" s="1"/>
    </row>
    <row r="782658" spans="1:4" x14ac:dyDescent="0.35">
      <c r="A782658" s="1"/>
      <c r="B782658" s="1"/>
      <c r="C782658" s="1"/>
      <c r="D782658" s="1"/>
    </row>
    <row r="782677" spans="1:4" x14ac:dyDescent="0.35">
      <c r="A782677" s="1"/>
      <c r="B782677" s="1"/>
      <c r="C782677" s="1"/>
      <c r="D782677" s="1"/>
    </row>
    <row r="782696" spans="1:4" x14ac:dyDescent="0.35">
      <c r="A782696" s="1"/>
      <c r="B782696" s="1"/>
      <c r="C782696" s="1"/>
      <c r="D782696" s="1"/>
    </row>
    <row r="782715" spans="1:4" x14ac:dyDescent="0.35">
      <c r="A782715" s="1"/>
      <c r="B782715" s="1"/>
      <c r="C782715" s="1"/>
      <c r="D782715" s="1"/>
    </row>
    <row r="782734" spans="1:4" x14ac:dyDescent="0.35">
      <c r="A782734" s="1"/>
      <c r="B782734" s="1"/>
      <c r="C782734" s="1"/>
      <c r="D782734" s="1"/>
    </row>
    <row r="782753" spans="1:4" x14ac:dyDescent="0.35">
      <c r="A782753" s="1"/>
      <c r="B782753" s="1"/>
      <c r="C782753" s="1"/>
      <c r="D782753" s="1"/>
    </row>
    <row r="782772" spans="1:4" x14ac:dyDescent="0.35">
      <c r="A782772" s="1"/>
      <c r="B782772" s="1"/>
      <c r="C782772" s="1"/>
      <c r="D782772" s="1"/>
    </row>
    <row r="782791" spans="1:4" x14ac:dyDescent="0.35">
      <c r="A782791" s="1"/>
      <c r="B782791" s="1"/>
      <c r="C782791" s="1"/>
      <c r="D782791" s="1"/>
    </row>
    <row r="782810" spans="1:4" x14ac:dyDescent="0.35">
      <c r="A782810" s="1"/>
      <c r="B782810" s="1"/>
      <c r="C782810" s="1"/>
      <c r="D782810" s="1"/>
    </row>
    <row r="782829" spans="1:4" x14ac:dyDescent="0.35">
      <c r="A782829" s="1"/>
      <c r="B782829" s="1"/>
      <c r="C782829" s="1"/>
      <c r="D782829" s="1"/>
    </row>
    <row r="782848" spans="1:4" x14ac:dyDescent="0.35">
      <c r="A782848" s="1"/>
      <c r="B782848" s="1"/>
      <c r="C782848" s="1"/>
      <c r="D782848" s="1"/>
    </row>
    <row r="782867" spans="1:4" x14ac:dyDescent="0.35">
      <c r="A782867" s="1"/>
      <c r="B782867" s="1"/>
      <c r="C782867" s="1"/>
      <c r="D782867" s="1"/>
    </row>
    <row r="782886" spans="1:4" x14ac:dyDescent="0.35">
      <c r="A782886" s="1"/>
      <c r="B782886" s="1"/>
      <c r="C782886" s="1"/>
      <c r="D782886" s="1"/>
    </row>
    <row r="782905" spans="1:4" x14ac:dyDescent="0.35">
      <c r="A782905" s="1"/>
      <c r="B782905" s="1"/>
      <c r="C782905" s="1"/>
      <c r="D782905" s="1"/>
    </row>
    <row r="782924" spans="1:4" x14ac:dyDescent="0.35">
      <c r="A782924" s="1"/>
      <c r="B782924" s="1"/>
      <c r="C782924" s="1"/>
      <c r="D782924" s="1"/>
    </row>
    <row r="782943" spans="1:4" x14ac:dyDescent="0.35">
      <c r="A782943" s="1"/>
      <c r="B782943" s="1"/>
      <c r="C782943" s="1"/>
      <c r="D782943" s="1"/>
    </row>
    <row r="782962" spans="1:4" x14ac:dyDescent="0.35">
      <c r="A782962" s="1"/>
      <c r="B782962" s="1"/>
      <c r="C782962" s="1"/>
      <c r="D782962" s="1"/>
    </row>
    <row r="782981" spans="1:4" x14ac:dyDescent="0.35">
      <c r="A782981" s="1"/>
      <c r="B782981" s="1"/>
      <c r="C782981" s="1"/>
      <c r="D782981" s="1"/>
    </row>
    <row r="783000" spans="1:4" x14ac:dyDescent="0.35">
      <c r="A783000" s="1"/>
      <c r="B783000" s="1"/>
      <c r="C783000" s="1"/>
      <c r="D783000" s="1"/>
    </row>
    <row r="783019" spans="1:4" x14ac:dyDescent="0.35">
      <c r="A783019" s="1"/>
      <c r="B783019" s="1"/>
      <c r="C783019" s="1"/>
      <c r="D783019" s="1"/>
    </row>
    <row r="783038" spans="1:4" x14ac:dyDescent="0.35">
      <c r="A783038" s="1"/>
      <c r="B783038" s="1"/>
      <c r="C783038" s="1"/>
      <c r="D783038" s="1"/>
    </row>
    <row r="783057" spans="1:4" x14ac:dyDescent="0.35">
      <c r="A783057" s="1"/>
      <c r="B783057" s="1"/>
      <c r="C783057" s="1"/>
      <c r="D783057" s="1"/>
    </row>
    <row r="783076" spans="1:4" x14ac:dyDescent="0.35">
      <c r="A783076" s="1"/>
      <c r="B783076" s="1"/>
      <c r="C783076" s="1"/>
      <c r="D783076" s="1"/>
    </row>
    <row r="783095" spans="1:4" x14ac:dyDescent="0.35">
      <c r="A783095" s="1"/>
      <c r="B783095" s="1"/>
      <c r="C783095" s="1"/>
      <c r="D783095" s="1"/>
    </row>
    <row r="783114" spans="1:4" x14ac:dyDescent="0.35">
      <c r="A783114" s="1"/>
      <c r="B783114" s="1"/>
      <c r="C783114" s="1"/>
      <c r="D783114" s="1"/>
    </row>
    <row r="783133" spans="1:4" x14ac:dyDescent="0.35">
      <c r="A783133" s="1"/>
      <c r="B783133" s="1"/>
      <c r="C783133" s="1"/>
      <c r="D783133" s="1"/>
    </row>
    <row r="783152" spans="1:4" x14ac:dyDescent="0.35">
      <c r="A783152" s="1"/>
      <c r="B783152" s="1"/>
      <c r="C783152" s="1"/>
      <c r="D783152" s="1"/>
    </row>
    <row r="783171" spans="1:4" x14ac:dyDescent="0.35">
      <c r="A783171" s="1"/>
      <c r="B783171" s="1"/>
      <c r="C783171" s="1"/>
      <c r="D783171" s="1"/>
    </row>
    <row r="783190" spans="1:4" x14ac:dyDescent="0.35">
      <c r="A783190" s="1"/>
      <c r="B783190" s="1"/>
      <c r="C783190" s="1"/>
      <c r="D783190" s="1"/>
    </row>
    <row r="783209" spans="1:4" x14ac:dyDescent="0.35">
      <c r="A783209" s="1"/>
      <c r="B783209" s="1"/>
      <c r="C783209" s="1"/>
      <c r="D783209" s="1"/>
    </row>
    <row r="783228" spans="1:4" x14ac:dyDescent="0.35">
      <c r="A783228" s="1"/>
      <c r="B783228" s="1"/>
      <c r="C783228" s="1"/>
      <c r="D783228" s="1"/>
    </row>
    <row r="783247" spans="1:4" x14ac:dyDescent="0.35">
      <c r="A783247" s="1"/>
      <c r="B783247" s="1"/>
      <c r="C783247" s="1"/>
      <c r="D783247" s="1"/>
    </row>
    <row r="783266" spans="1:4" x14ac:dyDescent="0.35">
      <c r="A783266" s="1"/>
      <c r="B783266" s="1"/>
      <c r="C783266" s="1"/>
      <c r="D783266" s="1"/>
    </row>
    <row r="783285" spans="1:4" x14ac:dyDescent="0.35">
      <c r="A783285" s="1"/>
      <c r="B783285" s="1"/>
      <c r="C783285" s="1"/>
      <c r="D783285" s="1"/>
    </row>
    <row r="783304" spans="1:4" x14ac:dyDescent="0.35">
      <c r="A783304" s="1"/>
      <c r="B783304" s="1"/>
      <c r="C783304" s="1"/>
      <c r="D783304" s="1"/>
    </row>
    <row r="783323" spans="1:4" x14ac:dyDescent="0.35">
      <c r="A783323" s="1"/>
      <c r="B783323" s="1"/>
      <c r="C783323" s="1"/>
      <c r="D783323" s="1"/>
    </row>
    <row r="783342" spans="1:4" x14ac:dyDescent="0.35">
      <c r="A783342" s="1"/>
      <c r="B783342" s="1"/>
      <c r="C783342" s="1"/>
      <c r="D783342" s="1"/>
    </row>
    <row r="783361" spans="1:4" x14ac:dyDescent="0.35">
      <c r="A783361" s="1"/>
      <c r="B783361" s="1"/>
      <c r="C783361" s="1"/>
      <c r="D783361" s="1"/>
    </row>
    <row r="783380" spans="1:4" x14ac:dyDescent="0.35">
      <c r="A783380" s="1"/>
      <c r="B783380" s="1"/>
      <c r="C783380" s="1"/>
      <c r="D783380" s="1"/>
    </row>
    <row r="783399" spans="1:4" x14ac:dyDescent="0.35">
      <c r="A783399" s="1"/>
      <c r="B783399" s="1"/>
      <c r="C783399" s="1"/>
      <c r="D783399" s="1"/>
    </row>
    <row r="783418" spans="1:4" x14ac:dyDescent="0.35">
      <c r="A783418" s="1"/>
      <c r="B783418" s="1"/>
      <c r="C783418" s="1"/>
      <c r="D783418" s="1"/>
    </row>
    <row r="783437" spans="1:4" x14ac:dyDescent="0.35">
      <c r="A783437" s="1"/>
      <c r="B783437" s="1"/>
      <c r="C783437" s="1"/>
      <c r="D783437" s="1"/>
    </row>
    <row r="783456" spans="1:4" x14ac:dyDescent="0.35">
      <c r="A783456" s="1"/>
      <c r="B783456" s="1"/>
      <c r="C783456" s="1"/>
      <c r="D783456" s="1"/>
    </row>
    <row r="783475" spans="1:4" x14ac:dyDescent="0.35">
      <c r="A783475" s="1"/>
      <c r="B783475" s="1"/>
      <c r="C783475" s="1"/>
      <c r="D783475" s="1"/>
    </row>
    <row r="783494" spans="1:4" x14ac:dyDescent="0.35">
      <c r="A783494" s="1"/>
      <c r="B783494" s="1"/>
      <c r="C783494" s="1"/>
      <c r="D783494" s="1"/>
    </row>
    <row r="783513" spans="1:4" x14ac:dyDescent="0.35">
      <c r="A783513" s="1"/>
      <c r="B783513" s="1"/>
      <c r="C783513" s="1"/>
      <c r="D783513" s="1"/>
    </row>
    <row r="783532" spans="1:4" x14ac:dyDescent="0.35">
      <c r="A783532" s="1"/>
      <c r="B783532" s="1"/>
      <c r="C783532" s="1"/>
      <c r="D783532" s="1"/>
    </row>
    <row r="783551" spans="1:4" x14ac:dyDescent="0.35">
      <c r="A783551" s="1"/>
      <c r="B783551" s="1"/>
      <c r="C783551" s="1"/>
      <c r="D783551" s="1"/>
    </row>
    <row r="783570" spans="1:4" x14ac:dyDescent="0.35">
      <c r="A783570" s="1"/>
      <c r="B783570" s="1"/>
      <c r="C783570" s="1"/>
      <c r="D783570" s="1"/>
    </row>
    <row r="783589" spans="1:4" x14ac:dyDescent="0.35">
      <c r="A783589" s="1"/>
      <c r="B783589" s="1"/>
      <c r="C783589" s="1"/>
      <c r="D783589" s="1"/>
    </row>
    <row r="783608" spans="1:4" x14ac:dyDescent="0.35">
      <c r="A783608" s="1"/>
      <c r="B783608" s="1"/>
      <c r="C783608" s="1"/>
      <c r="D783608" s="1"/>
    </row>
    <row r="783627" spans="1:4" x14ac:dyDescent="0.35">
      <c r="A783627" s="1"/>
      <c r="B783627" s="1"/>
      <c r="C783627" s="1"/>
      <c r="D783627" s="1"/>
    </row>
    <row r="783646" spans="1:4" x14ac:dyDescent="0.35">
      <c r="A783646" s="1"/>
      <c r="B783646" s="1"/>
      <c r="C783646" s="1"/>
      <c r="D783646" s="1"/>
    </row>
    <row r="783665" spans="1:4" x14ac:dyDescent="0.35">
      <c r="A783665" s="1"/>
      <c r="B783665" s="1"/>
      <c r="C783665" s="1"/>
      <c r="D783665" s="1"/>
    </row>
    <row r="783684" spans="1:4" x14ac:dyDescent="0.35">
      <c r="A783684" s="1"/>
      <c r="B783684" s="1"/>
      <c r="C783684" s="1"/>
      <c r="D783684" s="1"/>
    </row>
    <row r="783703" spans="1:4" x14ac:dyDescent="0.35">
      <c r="A783703" s="1"/>
      <c r="B783703" s="1"/>
      <c r="C783703" s="1"/>
      <c r="D783703" s="1"/>
    </row>
    <row r="783722" spans="1:4" x14ac:dyDescent="0.35">
      <c r="A783722" s="1"/>
      <c r="B783722" s="1"/>
      <c r="C783722" s="1"/>
      <c r="D783722" s="1"/>
    </row>
    <row r="783741" spans="1:4" x14ac:dyDescent="0.35">
      <c r="A783741" s="1"/>
      <c r="B783741" s="1"/>
      <c r="C783741" s="1"/>
      <c r="D783741" s="1"/>
    </row>
    <row r="783760" spans="1:4" x14ac:dyDescent="0.35">
      <c r="A783760" s="1"/>
      <c r="B783760" s="1"/>
      <c r="C783760" s="1"/>
      <c r="D783760" s="1"/>
    </row>
    <row r="783779" spans="1:4" x14ac:dyDescent="0.35">
      <c r="A783779" s="1"/>
      <c r="B783779" s="1"/>
      <c r="C783779" s="1"/>
      <c r="D783779" s="1"/>
    </row>
    <row r="783798" spans="1:4" x14ac:dyDescent="0.35">
      <c r="A783798" s="1"/>
      <c r="B783798" s="1"/>
      <c r="C783798" s="1"/>
      <c r="D783798" s="1"/>
    </row>
    <row r="783817" spans="1:4" x14ac:dyDescent="0.35">
      <c r="A783817" s="1"/>
      <c r="B783817" s="1"/>
      <c r="C783817" s="1"/>
      <c r="D783817" s="1"/>
    </row>
    <row r="783836" spans="1:4" x14ac:dyDescent="0.35">
      <c r="A783836" s="1"/>
      <c r="B783836" s="1"/>
      <c r="C783836" s="1"/>
      <c r="D783836" s="1"/>
    </row>
    <row r="783855" spans="1:4" x14ac:dyDescent="0.35">
      <c r="A783855" s="1"/>
      <c r="B783855" s="1"/>
      <c r="C783855" s="1"/>
      <c r="D783855" s="1"/>
    </row>
    <row r="783874" spans="1:4" x14ac:dyDescent="0.35">
      <c r="A783874" s="1"/>
      <c r="B783874" s="1"/>
      <c r="C783874" s="1"/>
      <c r="D783874" s="1"/>
    </row>
    <row r="783893" spans="1:4" x14ac:dyDescent="0.35">
      <c r="A783893" s="1"/>
      <c r="B783893" s="1"/>
      <c r="C783893" s="1"/>
      <c r="D783893" s="1"/>
    </row>
    <row r="783912" spans="1:4" x14ac:dyDescent="0.35">
      <c r="A783912" s="1"/>
      <c r="B783912" s="1"/>
      <c r="C783912" s="1"/>
      <c r="D783912" s="1"/>
    </row>
    <row r="783931" spans="1:4" x14ac:dyDescent="0.35">
      <c r="A783931" s="1"/>
      <c r="B783931" s="1"/>
      <c r="C783931" s="1"/>
      <c r="D783931" s="1"/>
    </row>
    <row r="783950" spans="1:4" x14ac:dyDescent="0.35">
      <c r="A783950" s="1"/>
      <c r="B783950" s="1"/>
      <c r="C783950" s="1"/>
      <c r="D783950" s="1"/>
    </row>
    <row r="783969" spans="1:4" x14ac:dyDescent="0.35">
      <c r="A783969" s="1"/>
      <c r="B783969" s="1"/>
      <c r="C783969" s="1"/>
      <c r="D783969" s="1"/>
    </row>
    <row r="783988" spans="1:4" x14ac:dyDescent="0.35">
      <c r="A783988" s="1"/>
      <c r="B783988" s="1"/>
      <c r="C783988" s="1"/>
      <c r="D783988" s="1"/>
    </row>
    <row r="784007" spans="1:4" x14ac:dyDescent="0.35">
      <c r="A784007" s="1"/>
      <c r="B784007" s="1"/>
      <c r="C784007" s="1"/>
      <c r="D784007" s="1"/>
    </row>
    <row r="784026" spans="1:4" x14ac:dyDescent="0.35">
      <c r="A784026" s="1"/>
      <c r="B784026" s="1"/>
      <c r="C784026" s="1"/>
      <c r="D784026" s="1"/>
    </row>
    <row r="784045" spans="1:4" x14ac:dyDescent="0.35">
      <c r="A784045" s="1"/>
      <c r="B784045" s="1"/>
      <c r="C784045" s="1"/>
      <c r="D784045" s="1"/>
    </row>
    <row r="784064" spans="1:4" x14ac:dyDescent="0.35">
      <c r="A784064" s="1"/>
      <c r="B784064" s="1"/>
      <c r="C784064" s="1"/>
      <c r="D784064" s="1"/>
    </row>
    <row r="784083" spans="1:4" x14ac:dyDescent="0.35">
      <c r="A784083" s="1"/>
      <c r="B784083" s="1"/>
      <c r="C784083" s="1"/>
      <c r="D784083" s="1"/>
    </row>
    <row r="784102" spans="1:4" x14ac:dyDescent="0.35">
      <c r="A784102" s="1"/>
      <c r="B784102" s="1"/>
      <c r="C784102" s="1"/>
      <c r="D784102" s="1"/>
    </row>
    <row r="784121" spans="1:4" x14ac:dyDescent="0.35">
      <c r="A784121" s="1"/>
      <c r="B784121" s="1"/>
      <c r="C784121" s="1"/>
      <c r="D784121" s="1"/>
    </row>
    <row r="784140" spans="1:4" x14ac:dyDescent="0.35">
      <c r="A784140" s="1"/>
      <c r="B784140" s="1"/>
      <c r="C784140" s="1"/>
      <c r="D784140" s="1"/>
    </row>
    <row r="784159" spans="1:4" x14ac:dyDescent="0.35">
      <c r="A784159" s="1"/>
      <c r="B784159" s="1"/>
      <c r="C784159" s="1"/>
      <c r="D784159" s="1"/>
    </row>
    <row r="784178" spans="1:4" x14ac:dyDescent="0.35">
      <c r="A784178" s="1"/>
      <c r="B784178" s="1"/>
      <c r="C784178" s="1"/>
      <c r="D784178" s="1"/>
    </row>
    <row r="784197" spans="1:4" x14ac:dyDescent="0.35">
      <c r="A784197" s="1"/>
      <c r="B784197" s="1"/>
      <c r="C784197" s="1"/>
      <c r="D784197" s="1"/>
    </row>
    <row r="784216" spans="1:4" x14ac:dyDescent="0.35">
      <c r="A784216" s="1"/>
      <c r="B784216" s="1"/>
      <c r="C784216" s="1"/>
      <c r="D784216" s="1"/>
    </row>
    <row r="784235" spans="1:4" x14ac:dyDescent="0.35">
      <c r="A784235" s="1"/>
      <c r="B784235" s="1"/>
      <c r="C784235" s="1"/>
      <c r="D784235" s="1"/>
    </row>
    <row r="784254" spans="1:4" x14ac:dyDescent="0.35">
      <c r="A784254" s="1"/>
      <c r="B784254" s="1"/>
      <c r="C784254" s="1"/>
      <c r="D784254" s="1"/>
    </row>
    <row r="784273" spans="1:4" x14ac:dyDescent="0.35">
      <c r="A784273" s="1"/>
      <c r="B784273" s="1"/>
      <c r="C784273" s="1"/>
      <c r="D784273" s="1"/>
    </row>
    <row r="784292" spans="1:4" x14ac:dyDescent="0.35">
      <c r="A784292" s="1"/>
      <c r="B784292" s="1"/>
      <c r="C784292" s="1"/>
      <c r="D784292" s="1"/>
    </row>
    <row r="784311" spans="1:4" x14ac:dyDescent="0.35">
      <c r="A784311" s="1"/>
      <c r="B784311" s="1"/>
      <c r="C784311" s="1"/>
      <c r="D784311" s="1"/>
    </row>
    <row r="784330" spans="1:4" x14ac:dyDescent="0.35">
      <c r="A784330" s="1"/>
      <c r="B784330" s="1"/>
      <c r="C784330" s="1"/>
      <c r="D784330" s="1"/>
    </row>
    <row r="784349" spans="1:4" x14ac:dyDescent="0.35">
      <c r="A784349" s="1"/>
      <c r="B784349" s="1"/>
      <c r="C784349" s="1"/>
      <c r="D784349" s="1"/>
    </row>
    <row r="784368" spans="1:4" x14ac:dyDescent="0.35">
      <c r="A784368" s="1"/>
      <c r="B784368" s="1"/>
      <c r="C784368" s="1"/>
      <c r="D784368" s="1"/>
    </row>
    <row r="784387" spans="1:4" x14ac:dyDescent="0.35">
      <c r="A784387" s="1"/>
      <c r="B784387" s="1"/>
      <c r="C784387" s="1"/>
      <c r="D784387" s="1"/>
    </row>
    <row r="784406" spans="1:4" x14ac:dyDescent="0.35">
      <c r="A784406" s="1"/>
      <c r="B784406" s="1"/>
      <c r="C784406" s="1"/>
      <c r="D784406" s="1"/>
    </row>
    <row r="784425" spans="1:4" x14ac:dyDescent="0.35">
      <c r="A784425" s="1"/>
      <c r="B784425" s="1"/>
      <c r="C784425" s="1"/>
      <c r="D784425" s="1"/>
    </row>
    <row r="784444" spans="1:4" x14ac:dyDescent="0.35">
      <c r="A784444" s="1"/>
      <c r="B784444" s="1"/>
      <c r="C784444" s="1"/>
      <c r="D784444" s="1"/>
    </row>
    <row r="784463" spans="1:4" x14ac:dyDescent="0.35">
      <c r="A784463" s="1"/>
      <c r="B784463" s="1"/>
      <c r="C784463" s="1"/>
      <c r="D784463" s="1"/>
    </row>
    <row r="784482" spans="1:4" x14ac:dyDescent="0.35">
      <c r="A784482" s="1"/>
      <c r="B784482" s="1"/>
      <c r="C784482" s="1"/>
      <c r="D784482" s="1"/>
    </row>
    <row r="784501" spans="1:4" x14ac:dyDescent="0.35">
      <c r="A784501" s="1"/>
      <c r="B784501" s="1"/>
      <c r="C784501" s="1"/>
      <c r="D784501" s="1"/>
    </row>
    <row r="784520" spans="1:4" x14ac:dyDescent="0.35">
      <c r="A784520" s="1"/>
      <c r="B784520" s="1"/>
      <c r="C784520" s="1"/>
      <c r="D784520" s="1"/>
    </row>
    <row r="784539" spans="1:4" x14ac:dyDescent="0.35">
      <c r="A784539" s="1"/>
      <c r="B784539" s="1"/>
      <c r="C784539" s="1"/>
      <c r="D784539" s="1"/>
    </row>
    <row r="784558" spans="1:4" x14ac:dyDescent="0.35">
      <c r="A784558" s="1"/>
      <c r="B784558" s="1"/>
      <c r="C784558" s="1"/>
      <c r="D784558" s="1"/>
    </row>
    <row r="784577" spans="1:4" x14ac:dyDescent="0.35">
      <c r="A784577" s="1"/>
      <c r="B784577" s="1"/>
      <c r="C784577" s="1"/>
      <c r="D784577" s="1"/>
    </row>
    <row r="784596" spans="1:4" x14ac:dyDescent="0.35">
      <c r="A784596" s="1"/>
      <c r="B784596" s="1"/>
      <c r="C784596" s="1"/>
      <c r="D784596" s="1"/>
    </row>
    <row r="784615" spans="1:4" x14ac:dyDescent="0.35">
      <c r="A784615" s="1"/>
      <c r="B784615" s="1"/>
      <c r="C784615" s="1"/>
      <c r="D784615" s="1"/>
    </row>
    <row r="784634" spans="1:4" x14ac:dyDescent="0.35">
      <c r="A784634" s="1"/>
      <c r="B784634" s="1"/>
      <c r="C784634" s="1"/>
      <c r="D784634" s="1"/>
    </row>
    <row r="784653" spans="1:4" x14ac:dyDescent="0.35">
      <c r="A784653" s="1"/>
      <c r="B784653" s="1"/>
      <c r="C784653" s="1"/>
      <c r="D784653" s="1"/>
    </row>
    <row r="784672" spans="1:4" x14ac:dyDescent="0.35">
      <c r="A784672" s="1"/>
      <c r="B784672" s="1"/>
      <c r="C784672" s="1"/>
      <c r="D784672" s="1"/>
    </row>
    <row r="784691" spans="1:4" x14ac:dyDescent="0.35">
      <c r="A784691" s="1"/>
      <c r="B784691" s="1"/>
      <c r="C784691" s="1"/>
      <c r="D784691" s="1"/>
    </row>
    <row r="784710" spans="1:4" x14ac:dyDescent="0.35">
      <c r="A784710" s="1"/>
      <c r="B784710" s="1"/>
      <c r="C784710" s="1"/>
      <c r="D784710" s="1"/>
    </row>
    <row r="784729" spans="1:4" x14ac:dyDescent="0.35">
      <c r="A784729" s="1"/>
      <c r="B784729" s="1"/>
      <c r="C784729" s="1"/>
      <c r="D784729" s="1"/>
    </row>
    <row r="784748" spans="1:4" x14ac:dyDescent="0.35">
      <c r="A784748" s="1"/>
      <c r="B784748" s="1"/>
      <c r="C784748" s="1"/>
      <c r="D784748" s="1"/>
    </row>
    <row r="784767" spans="1:4" x14ac:dyDescent="0.35">
      <c r="A784767" s="1"/>
      <c r="B784767" s="1"/>
      <c r="C784767" s="1"/>
      <c r="D784767" s="1"/>
    </row>
    <row r="784786" spans="1:4" x14ac:dyDescent="0.35">
      <c r="A784786" s="1"/>
      <c r="B784786" s="1"/>
      <c r="C784786" s="1"/>
      <c r="D784786" s="1"/>
    </row>
    <row r="784805" spans="1:4" x14ac:dyDescent="0.35">
      <c r="A784805" s="1"/>
      <c r="B784805" s="1"/>
      <c r="C784805" s="1"/>
      <c r="D784805" s="1"/>
    </row>
    <row r="784824" spans="1:4" x14ac:dyDescent="0.35">
      <c r="A784824" s="1"/>
      <c r="B784824" s="1"/>
      <c r="C784824" s="1"/>
      <c r="D784824" s="1"/>
    </row>
    <row r="784843" spans="1:4" x14ac:dyDescent="0.35">
      <c r="A784843" s="1"/>
      <c r="B784843" s="1"/>
      <c r="C784843" s="1"/>
      <c r="D784843" s="1"/>
    </row>
    <row r="784862" spans="1:4" x14ac:dyDescent="0.35">
      <c r="A784862" s="1"/>
      <c r="B784862" s="1"/>
      <c r="C784862" s="1"/>
      <c r="D784862" s="1"/>
    </row>
    <row r="784881" spans="1:4" x14ac:dyDescent="0.35">
      <c r="A784881" s="1"/>
      <c r="B784881" s="1"/>
      <c r="C784881" s="1"/>
      <c r="D784881" s="1"/>
    </row>
    <row r="784900" spans="1:4" x14ac:dyDescent="0.35">
      <c r="A784900" s="1"/>
      <c r="B784900" s="1"/>
      <c r="C784900" s="1"/>
      <c r="D784900" s="1"/>
    </row>
    <row r="784919" spans="1:4" x14ac:dyDescent="0.35">
      <c r="A784919" s="1"/>
      <c r="B784919" s="1"/>
      <c r="C784919" s="1"/>
      <c r="D784919" s="1"/>
    </row>
    <row r="784938" spans="1:4" x14ac:dyDescent="0.35">
      <c r="A784938" s="1"/>
      <c r="B784938" s="1"/>
      <c r="C784938" s="1"/>
      <c r="D784938" s="1"/>
    </row>
    <row r="784957" spans="1:4" x14ac:dyDescent="0.35">
      <c r="A784957" s="1"/>
      <c r="B784957" s="1"/>
      <c r="C784957" s="1"/>
      <c r="D784957" s="1"/>
    </row>
    <row r="784976" spans="1:4" x14ac:dyDescent="0.35">
      <c r="A784976" s="1"/>
      <c r="B784976" s="1"/>
      <c r="C784976" s="1"/>
      <c r="D784976" s="1"/>
    </row>
    <row r="784995" spans="1:4" x14ac:dyDescent="0.35">
      <c r="A784995" s="1"/>
      <c r="B784995" s="1"/>
      <c r="C784995" s="1"/>
      <c r="D784995" s="1"/>
    </row>
    <row r="785014" spans="1:4" x14ac:dyDescent="0.35">
      <c r="A785014" s="1"/>
      <c r="B785014" s="1"/>
      <c r="C785014" s="1"/>
      <c r="D785014" s="1"/>
    </row>
    <row r="785033" spans="1:4" x14ac:dyDescent="0.35">
      <c r="A785033" s="1"/>
      <c r="B785033" s="1"/>
      <c r="C785033" s="1"/>
      <c r="D785033" s="1"/>
    </row>
    <row r="785052" spans="1:4" x14ac:dyDescent="0.35">
      <c r="A785052" s="1"/>
      <c r="B785052" s="1"/>
      <c r="C785052" s="1"/>
      <c r="D785052" s="1"/>
    </row>
    <row r="785071" spans="1:4" x14ac:dyDescent="0.35">
      <c r="A785071" s="1"/>
      <c r="B785071" s="1"/>
      <c r="C785071" s="1"/>
      <c r="D785071" s="1"/>
    </row>
    <row r="785090" spans="1:4" x14ac:dyDescent="0.35">
      <c r="A785090" s="1"/>
      <c r="B785090" s="1"/>
      <c r="C785090" s="1"/>
      <c r="D785090" s="1"/>
    </row>
    <row r="785109" spans="1:4" x14ac:dyDescent="0.35">
      <c r="A785109" s="1"/>
      <c r="B785109" s="1"/>
      <c r="C785109" s="1"/>
      <c r="D785109" s="1"/>
    </row>
    <row r="785128" spans="1:4" x14ac:dyDescent="0.35">
      <c r="A785128" s="1"/>
      <c r="B785128" s="1"/>
      <c r="C785128" s="1"/>
      <c r="D785128" s="1"/>
    </row>
    <row r="785147" spans="1:4" x14ac:dyDescent="0.35">
      <c r="A785147" s="1"/>
      <c r="B785147" s="1"/>
      <c r="C785147" s="1"/>
      <c r="D785147" s="1"/>
    </row>
    <row r="785166" spans="1:4" x14ac:dyDescent="0.35">
      <c r="A785166" s="1"/>
      <c r="B785166" s="1"/>
      <c r="C785166" s="1"/>
      <c r="D785166" s="1"/>
    </row>
    <row r="785185" spans="1:4" x14ac:dyDescent="0.35">
      <c r="A785185" s="1"/>
      <c r="B785185" s="1"/>
      <c r="C785185" s="1"/>
      <c r="D785185" s="1"/>
    </row>
    <row r="785204" spans="1:4" x14ac:dyDescent="0.35">
      <c r="A785204" s="1"/>
      <c r="B785204" s="1"/>
      <c r="C785204" s="1"/>
      <c r="D785204" s="1"/>
    </row>
    <row r="785223" spans="1:4" x14ac:dyDescent="0.35">
      <c r="A785223" s="1"/>
      <c r="B785223" s="1"/>
      <c r="C785223" s="1"/>
      <c r="D785223" s="1"/>
    </row>
    <row r="785242" spans="1:4" x14ac:dyDescent="0.35">
      <c r="A785242" s="1"/>
      <c r="B785242" s="1"/>
      <c r="C785242" s="1"/>
      <c r="D785242" s="1"/>
    </row>
    <row r="785261" spans="1:4" x14ac:dyDescent="0.35">
      <c r="A785261" s="1"/>
      <c r="B785261" s="1"/>
      <c r="C785261" s="1"/>
      <c r="D785261" s="1"/>
    </row>
    <row r="785280" spans="1:4" x14ac:dyDescent="0.35">
      <c r="A785280" s="1"/>
      <c r="B785280" s="1"/>
      <c r="C785280" s="1"/>
      <c r="D785280" s="1"/>
    </row>
    <row r="785299" spans="1:4" x14ac:dyDescent="0.35">
      <c r="A785299" s="1"/>
      <c r="B785299" s="1"/>
      <c r="C785299" s="1"/>
      <c r="D785299" s="1"/>
    </row>
    <row r="785318" spans="1:4" x14ac:dyDescent="0.35">
      <c r="A785318" s="1"/>
      <c r="B785318" s="1"/>
      <c r="C785318" s="1"/>
      <c r="D785318" s="1"/>
    </row>
    <row r="785337" spans="1:4" x14ac:dyDescent="0.35">
      <c r="A785337" s="1"/>
      <c r="B785337" s="1"/>
      <c r="C785337" s="1"/>
      <c r="D785337" s="1"/>
    </row>
    <row r="785356" spans="1:4" x14ac:dyDescent="0.35">
      <c r="A785356" s="1"/>
      <c r="B785356" s="1"/>
      <c r="C785356" s="1"/>
      <c r="D785356" s="1"/>
    </row>
    <row r="785375" spans="1:4" x14ac:dyDescent="0.35">
      <c r="A785375" s="1"/>
      <c r="B785375" s="1"/>
      <c r="C785375" s="1"/>
      <c r="D785375" s="1"/>
    </row>
    <row r="785394" spans="1:4" x14ac:dyDescent="0.35">
      <c r="A785394" s="1"/>
      <c r="B785394" s="1"/>
      <c r="C785394" s="1"/>
      <c r="D785394" s="1"/>
    </row>
    <row r="785413" spans="1:4" x14ac:dyDescent="0.35">
      <c r="A785413" s="1"/>
      <c r="B785413" s="1"/>
      <c r="C785413" s="1"/>
      <c r="D785413" s="1"/>
    </row>
    <row r="785432" spans="1:4" x14ac:dyDescent="0.35">
      <c r="A785432" s="1"/>
      <c r="B785432" s="1"/>
      <c r="C785432" s="1"/>
      <c r="D785432" s="1"/>
    </row>
    <row r="785451" spans="1:4" x14ac:dyDescent="0.35">
      <c r="A785451" s="1"/>
      <c r="B785451" s="1"/>
      <c r="C785451" s="1"/>
      <c r="D785451" s="1"/>
    </row>
    <row r="785470" spans="1:4" x14ac:dyDescent="0.35">
      <c r="A785470" s="1"/>
      <c r="B785470" s="1"/>
      <c r="C785470" s="1"/>
      <c r="D785470" s="1"/>
    </row>
    <row r="785489" spans="1:4" x14ac:dyDescent="0.35">
      <c r="A785489" s="1"/>
      <c r="B785489" s="1"/>
      <c r="C785489" s="1"/>
      <c r="D785489" s="1"/>
    </row>
    <row r="785508" spans="1:4" x14ac:dyDescent="0.35">
      <c r="A785508" s="1"/>
      <c r="B785508" s="1"/>
      <c r="C785508" s="1"/>
      <c r="D785508" s="1"/>
    </row>
    <row r="785527" spans="1:4" x14ac:dyDescent="0.35">
      <c r="A785527" s="1"/>
      <c r="B785527" s="1"/>
      <c r="C785527" s="1"/>
      <c r="D785527" s="1"/>
    </row>
    <row r="785546" spans="1:4" x14ac:dyDescent="0.35">
      <c r="A785546" s="1"/>
      <c r="B785546" s="1"/>
      <c r="C785546" s="1"/>
      <c r="D785546" s="1"/>
    </row>
    <row r="785565" spans="1:4" x14ac:dyDescent="0.35">
      <c r="A785565" s="1"/>
      <c r="B785565" s="1"/>
      <c r="C785565" s="1"/>
      <c r="D785565" s="1"/>
    </row>
    <row r="785584" spans="1:4" x14ac:dyDescent="0.35">
      <c r="A785584" s="1"/>
      <c r="B785584" s="1"/>
      <c r="C785584" s="1"/>
      <c r="D785584" s="1"/>
    </row>
    <row r="785603" spans="1:4" x14ac:dyDescent="0.35">
      <c r="A785603" s="1"/>
      <c r="B785603" s="1"/>
      <c r="C785603" s="1"/>
      <c r="D785603" s="1"/>
    </row>
    <row r="785622" spans="1:4" x14ac:dyDescent="0.35">
      <c r="A785622" s="1"/>
      <c r="B785622" s="1"/>
      <c r="C785622" s="1"/>
      <c r="D785622" s="1"/>
    </row>
    <row r="785641" spans="1:4" x14ac:dyDescent="0.35">
      <c r="A785641" s="1"/>
      <c r="B785641" s="1"/>
      <c r="C785641" s="1"/>
      <c r="D785641" s="1"/>
    </row>
    <row r="785660" spans="1:4" x14ac:dyDescent="0.35">
      <c r="A785660" s="1"/>
      <c r="B785660" s="1"/>
      <c r="C785660" s="1"/>
      <c r="D785660" s="1"/>
    </row>
    <row r="785679" spans="1:4" x14ac:dyDescent="0.35">
      <c r="A785679" s="1"/>
      <c r="B785679" s="1"/>
      <c r="C785679" s="1"/>
      <c r="D785679" s="1"/>
    </row>
    <row r="785698" spans="1:4" x14ac:dyDescent="0.35">
      <c r="A785698" s="1"/>
      <c r="B785698" s="1"/>
      <c r="C785698" s="1"/>
      <c r="D785698" s="1"/>
    </row>
    <row r="785717" spans="1:4" x14ac:dyDescent="0.35">
      <c r="A785717" s="1"/>
      <c r="B785717" s="1"/>
      <c r="C785717" s="1"/>
      <c r="D785717" s="1"/>
    </row>
    <row r="785736" spans="1:4" x14ac:dyDescent="0.35">
      <c r="A785736" s="1"/>
      <c r="B785736" s="1"/>
      <c r="C785736" s="1"/>
      <c r="D785736" s="1"/>
    </row>
    <row r="785755" spans="1:4" x14ac:dyDescent="0.35">
      <c r="A785755" s="1"/>
      <c r="B785755" s="1"/>
      <c r="C785755" s="1"/>
      <c r="D785755" s="1"/>
    </row>
    <row r="785774" spans="1:4" x14ac:dyDescent="0.35">
      <c r="A785774" s="1"/>
      <c r="B785774" s="1"/>
      <c r="C785774" s="1"/>
      <c r="D785774" s="1"/>
    </row>
    <row r="785793" spans="1:4" x14ac:dyDescent="0.35">
      <c r="A785793" s="1"/>
      <c r="B785793" s="1"/>
      <c r="C785793" s="1"/>
      <c r="D785793" s="1"/>
    </row>
    <row r="785812" spans="1:4" x14ac:dyDescent="0.35">
      <c r="A785812" s="1"/>
      <c r="B785812" s="1"/>
      <c r="C785812" s="1"/>
      <c r="D785812" s="1"/>
    </row>
    <row r="785831" spans="1:4" x14ac:dyDescent="0.35">
      <c r="A785831" s="1"/>
      <c r="B785831" s="1"/>
      <c r="C785831" s="1"/>
      <c r="D785831" s="1"/>
    </row>
    <row r="785850" spans="1:4" x14ac:dyDescent="0.35">
      <c r="A785850" s="1"/>
      <c r="B785850" s="1"/>
      <c r="C785850" s="1"/>
      <c r="D785850" s="1"/>
    </row>
    <row r="785869" spans="1:4" x14ac:dyDescent="0.35">
      <c r="A785869" s="1"/>
      <c r="B785869" s="1"/>
      <c r="C785869" s="1"/>
      <c r="D785869" s="1"/>
    </row>
    <row r="785888" spans="1:4" x14ac:dyDescent="0.35">
      <c r="A785888" s="1"/>
      <c r="B785888" s="1"/>
      <c r="C785888" s="1"/>
      <c r="D785888" s="1"/>
    </row>
    <row r="785907" spans="1:4" x14ac:dyDescent="0.35">
      <c r="A785907" s="1"/>
      <c r="B785907" s="1"/>
      <c r="C785907" s="1"/>
      <c r="D785907" s="1"/>
    </row>
    <row r="785926" spans="1:4" x14ac:dyDescent="0.35">
      <c r="A785926" s="1"/>
      <c r="B785926" s="1"/>
      <c r="C785926" s="1"/>
      <c r="D785926" s="1"/>
    </row>
    <row r="785945" spans="1:4" x14ac:dyDescent="0.35">
      <c r="A785945" s="1"/>
      <c r="B785945" s="1"/>
      <c r="C785945" s="1"/>
      <c r="D785945" s="1"/>
    </row>
    <row r="785964" spans="1:4" x14ac:dyDescent="0.35">
      <c r="A785964" s="1"/>
      <c r="B785964" s="1"/>
      <c r="C785964" s="1"/>
      <c r="D785964" s="1"/>
    </row>
    <row r="785983" spans="1:4" x14ac:dyDescent="0.35">
      <c r="A785983" s="1"/>
      <c r="B785983" s="1"/>
      <c r="C785983" s="1"/>
      <c r="D785983" s="1"/>
    </row>
    <row r="786002" spans="1:4" x14ac:dyDescent="0.35">
      <c r="A786002" s="1"/>
      <c r="B786002" s="1"/>
      <c r="C786002" s="1"/>
      <c r="D786002" s="1"/>
    </row>
    <row r="786021" spans="1:4" x14ac:dyDescent="0.35">
      <c r="A786021" s="1"/>
      <c r="B786021" s="1"/>
      <c r="C786021" s="1"/>
      <c r="D786021" s="1"/>
    </row>
    <row r="786040" spans="1:4" x14ac:dyDescent="0.35">
      <c r="A786040" s="1"/>
      <c r="B786040" s="1"/>
      <c r="C786040" s="1"/>
      <c r="D786040" s="1"/>
    </row>
    <row r="786059" spans="1:4" x14ac:dyDescent="0.35">
      <c r="A786059" s="1"/>
      <c r="B786059" s="1"/>
      <c r="C786059" s="1"/>
      <c r="D786059" s="1"/>
    </row>
    <row r="786078" spans="1:4" x14ac:dyDescent="0.35">
      <c r="A786078" s="1"/>
      <c r="B786078" s="1"/>
      <c r="C786078" s="1"/>
      <c r="D786078" s="1"/>
    </row>
    <row r="786097" spans="1:4" x14ac:dyDescent="0.35">
      <c r="A786097" s="1"/>
      <c r="B786097" s="1"/>
      <c r="C786097" s="1"/>
      <c r="D786097" s="1"/>
    </row>
    <row r="786116" spans="1:4" x14ac:dyDescent="0.35">
      <c r="A786116" s="1"/>
      <c r="B786116" s="1"/>
      <c r="C786116" s="1"/>
      <c r="D786116" s="1"/>
    </row>
    <row r="786135" spans="1:4" x14ac:dyDescent="0.35">
      <c r="A786135" s="1"/>
      <c r="B786135" s="1"/>
      <c r="C786135" s="1"/>
      <c r="D786135" s="1"/>
    </row>
    <row r="786154" spans="1:4" x14ac:dyDescent="0.35">
      <c r="A786154" s="1"/>
      <c r="B786154" s="1"/>
      <c r="C786154" s="1"/>
      <c r="D786154" s="1"/>
    </row>
    <row r="786173" spans="1:4" x14ac:dyDescent="0.35">
      <c r="A786173" s="1"/>
      <c r="B786173" s="1"/>
      <c r="C786173" s="1"/>
      <c r="D786173" s="1"/>
    </row>
    <row r="786192" spans="1:4" x14ac:dyDescent="0.35">
      <c r="A786192" s="1"/>
      <c r="B786192" s="1"/>
      <c r="C786192" s="1"/>
      <c r="D786192" s="1"/>
    </row>
    <row r="786211" spans="1:4" x14ac:dyDescent="0.35">
      <c r="A786211" s="1"/>
      <c r="B786211" s="1"/>
      <c r="C786211" s="1"/>
      <c r="D786211" s="1"/>
    </row>
    <row r="786230" spans="1:4" x14ac:dyDescent="0.35">
      <c r="A786230" s="1"/>
      <c r="B786230" s="1"/>
      <c r="C786230" s="1"/>
      <c r="D786230" s="1"/>
    </row>
    <row r="786249" spans="1:4" x14ac:dyDescent="0.35">
      <c r="A786249" s="1"/>
      <c r="B786249" s="1"/>
      <c r="C786249" s="1"/>
      <c r="D786249" s="1"/>
    </row>
    <row r="786268" spans="1:4" x14ac:dyDescent="0.35">
      <c r="A786268" s="1"/>
      <c r="B786268" s="1"/>
      <c r="C786268" s="1"/>
      <c r="D786268" s="1"/>
    </row>
    <row r="786287" spans="1:4" x14ac:dyDescent="0.35">
      <c r="A786287" s="1"/>
      <c r="B786287" s="1"/>
      <c r="C786287" s="1"/>
      <c r="D786287" s="1"/>
    </row>
    <row r="786306" spans="1:4" x14ac:dyDescent="0.35">
      <c r="A786306" s="1"/>
      <c r="B786306" s="1"/>
      <c r="C786306" s="1"/>
      <c r="D786306" s="1"/>
    </row>
    <row r="786325" spans="1:4" x14ac:dyDescent="0.35">
      <c r="A786325" s="1"/>
      <c r="B786325" s="1"/>
      <c r="C786325" s="1"/>
      <c r="D786325" s="1"/>
    </row>
    <row r="786344" spans="1:4" x14ac:dyDescent="0.35">
      <c r="A786344" s="1"/>
      <c r="B786344" s="1"/>
      <c r="C786344" s="1"/>
      <c r="D786344" s="1"/>
    </row>
    <row r="786363" spans="1:4" x14ac:dyDescent="0.35">
      <c r="A786363" s="1"/>
      <c r="B786363" s="1"/>
      <c r="C786363" s="1"/>
      <c r="D786363" s="1"/>
    </row>
    <row r="786382" spans="1:4" x14ac:dyDescent="0.35">
      <c r="A786382" s="1"/>
      <c r="B786382" s="1"/>
      <c r="C786382" s="1"/>
      <c r="D786382" s="1"/>
    </row>
    <row r="786401" spans="1:4" x14ac:dyDescent="0.35">
      <c r="A786401" s="1"/>
      <c r="B786401" s="1"/>
      <c r="C786401" s="1"/>
      <c r="D786401" s="1"/>
    </row>
    <row r="786420" spans="1:4" x14ac:dyDescent="0.35">
      <c r="A786420" s="1"/>
      <c r="B786420" s="1"/>
      <c r="C786420" s="1"/>
      <c r="D786420" s="1"/>
    </row>
    <row r="786439" spans="1:4" x14ac:dyDescent="0.35">
      <c r="A786439" s="1"/>
      <c r="B786439" s="1"/>
      <c r="C786439" s="1"/>
      <c r="D786439" s="1"/>
    </row>
    <row r="786458" spans="1:4" x14ac:dyDescent="0.35">
      <c r="A786458" s="1"/>
      <c r="B786458" s="1"/>
      <c r="C786458" s="1"/>
      <c r="D786458" s="1"/>
    </row>
    <row r="786477" spans="1:4" x14ac:dyDescent="0.35">
      <c r="A786477" s="1"/>
      <c r="B786477" s="1"/>
      <c r="C786477" s="1"/>
      <c r="D786477" s="1"/>
    </row>
    <row r="786496" spans="1:4" x14ac:dyDescent="0.35">
      <c r="A786496" s="1"/>
      <c r="B786496" s="1"/>
      <c r="C786496" s="1"/>
      <c r="D786496" s="1"/>
    </row>
    <row r="786515" spans="1:4" x14ac:dyDescent="0.35">
      <c r="A786515" s="1"/>
      <c r="B786515" s="1"/>
      <c r="C786515" s="1"/>
      <c r="D786515" s="1"/>
    </row>
    <row r="786534" spans="1:4" x14ac:dyDescent="0.35">
      <c r="A786534" s="1"/>
      <c r="B786534" s="1"/>
      <c r="C786534" s="1"/>
      <c r="D786534" s="1"/>
    </row>
    <row r="786553" spans="1:4" x14ac:dyDescent="0.35">
      <c r="A786553" s="1"/>
      <c r="B786553" s="1"/>
      <c r="C786553" s="1"/>
      <c r="D786553" s="1"/>
    </row>
    <row r="786572" spans="1:4" x14ac:dyDescent="0.35">
      <c r="A786572" s="1"/>
      <c r="B786572" s="1"/>
      <c r="C786572" s="1"/>
      <c r="D786572" s="1"/>
    </row>
    <row r="786591" spans="1:4" x14ac:dyDescent="0.35">
      <c r="A786591" s="1"/>
      <c r="B786591" s="1"/>
      <c r="C786591" s="1"/>
      <c r="D786591" s="1"/>
    </row>
    <row r="786610" spans="1:4" x14ac:dyDescent="0.35">
      <c r="A786610" s="1"/>
      <c r="B786610" s="1"/>
      <c r="C786610" s="1"/>
      <c r="D786610" s="1"/>
    </row>
    <row r="786629" spans="1:4" x14ac:dyDescent="0.35">
      <c r="A786629" s="1"/>
      <c r="B786629" s="1"/>
      <c r="C786629" s="1"/>
      <c r="D786629" s="1"/>
    </row>
    <row r="786648" spans="1:4" x14ac:dyDescent="0.35">
      <c r="A786648" s="1"/>
      <c r="B786648" s="1"/>
      <c r="C786648" s="1"/>
      <c r="D786648" s="1"/>
    </row>
    <row r="786667" spans="1:4" x14ac:dyDescent="0.35">
      <c r="A786667" s="1"/>
      <c r="B786667" s="1"/>
      <c r="C786667" s="1"/>
      <c r="D786667" s="1"/>
    </row>
    <row r="786686" spans="1:4" x14ac:dyDescent="0.35">
      <c r="A786686" s="1"/>
      <c r="B786686" s="1"/>
      <c r="C786686" s="1"/>
      <c r="D786686" s="1"/>
    </row>
    <row r="786705" spans="1:4" x14ac:dyDescent="0.35">
      <c r="A786705" s="1"/>
      <c r="B786705" s="1"/>
      <c r="C786705" s="1"/>
      <c r="D786705" s="1"/>
    </row>
    <row r="786724" spans="1:4" x14ac:dyDescent="0.35">
      <c r="A786724" s="1"/>
      <c r="B786724" s="1"/>
      <c r="C786724" s="1"/>
      <c r="D786724" s="1"/>
    </row>
    <row r="786743" spans="1:4" x14ac:dyDescent="0.35">
      <c r="A786743" s="1"/>
      <c r="B786743" s="1"/>
      <c r="C786743" s="1"/>
      <c r="D786743" s="1"/>
    </row>
    <row r="786762" spans="1:4" x14ac:dyDescent="0.35">
      <c r="A786762" s="1"/>
      <c r="B786762" s="1"/>
      <c r="C786762" s="1"/>
      <c r="D786762" s="1"/>
    </row>
    <row r="786781" spans="1:4" x14ac:dyDescent="0.35">
      <c r="A786781" s="1"/>
      <c r="B786781" s="1"/>
      <c r="C786781" s="1"/>
      <c r="D786781" s="1"/>
    </row>
    <row r="786800" spans="1:4" x14ac:dyDescent="0.35">
      <c r="A786800" s="1"/>
      <c r="B786800" s="1"/>
      <c r="C786800" s="1"/>
      <c r="D786800" s="1"/>
    </row>
    <row r="786819" spans="1:4" x14ac:dyDescent="0.35">
      <c r="A786819" s="1"/>
      <c r="B786819" s="1"/>
      <c r="C786819" s="1"/>
      <c r="D786819" s="1"/>
    </row>
    <row r="786838" spans="1:4" x14ac:dyDescent="0.35">
      <c r="A786838" s="1"/>
      <c r="B786838" s="1"/>
      <c r="C786838" s="1"/>
      <c r="D786838" s="1"/>
    </row>
    <row r="786857" spans="1:4" x14ac:dyDescent="0.35">
      <c r="A786857" s="1"/>
      <c r="B786857" s="1"/>
      <c r="C786857" s="1"/>
      <c r="D786857" s="1"/>
    </row>
    <row r="786876" spans="1:4" x14ac:dyDescent="0.35">
      <c r="A786876" s="1"/>
      <c r="B786876" s="1"/>
      <c r="C786876" s="1"/>
      <c r="D786876" s="1"/>
    </row>
    <row r="786895" spans="1:4" x14ac:dyDescent="0.35">
      <c r="A786895" s="1"/>
      <c r="B786895" s="1"/>
      <c r="C786895" s="1"/>
      <c r="D786895" s="1"/>
    </row>
    <row r="786914" spans="1:4" x14ac:dyDescent="0.35">
      <c r="A786914" s="1"/>
      <c r="B786914" s="1"/>
      <c r="C786914" s="1"/>
      <c r="D786914" s="1"/>
    </row>
    <row r="786933" spans="1:4" x14ac:dyDescent="0.35">
      <c r="A786933" s="1"/>
      <c r="B786933" s="1"/>
      <c r="C786933" s="1"/>
      <c r="D786933" s="1"/>
    </row>
    <row r="786952" spans="1:4" x14ac:dyDescent="0.35">
      <c r="A786952" s="1"/>
      <c r="B786952" s="1"/>
      <c r="C786952" s="1"/>
      <c r="D786952" s="1"/>
    </row>
    <row r="786971" spans="1:4" x14ac:dyDescent="0.35">
      <c r="A786971" s="1"/>
      <c r="B786971" s="1"/>
      <c r="C786971" s="1"/>
      <c r="D786971" s="1"/>
    </row>
    <row r="786990" spans="1:4" x14ac:dyDescent="0.35">
      <c r="A786990" s="1"/>
      <c r="B786990" s="1"/>
      <c r="C786990" s="1"/>
      <c r="D786990" s="1"/>
    </row>
    <row r="787009" spans="1:4" x14ac:dyDescent="0.35">
      <c r="A787009" s="1"/>
      <c r="B787009" s="1"/>
      <c r="C787009" s="1"/>
      <c r="D787009" s="1"/>
    </row>
    <row r="787028" spans="1:4" x14ac:dyDescent="0.35">
      <c r="A787028" s="1"/>
      <c r="B787028" s="1"/>
      <c r="C787028" s="1"/>
      <c r="D787028" s="1"/>
    </row>
    <row r="787047" spans="1:4" x14ac:dyDescent="0.35">
      <c r="A787047" s="1"/>
      <c r="B787047" s="1"/>
      <c r="C787047" s="1"/>
      <c r="D787047" s="1"/>
    </row>
    <row r="787066" spans="1:4" x14ac:dyDescent="0.35">
      <c r="A787066" s="1"/>
      <c r="B787066" s="1"/>
      <c r="C787066" s="1"/>
      <c r="D787066" s="1"/>
    </row>
    <row r="787085" spans="1:4" x14ac:dyDescent="0.35">
      <c r="A787085" s="1"/>
      <c r="B787085" s="1"/>
      <c r="C787085" s="1"/>
      <c r="D787085" s="1"/>
    </row>
    <row r="787104" spans="1:4" x14ac:dyDescent="0.35">
      <c r="A787104" s="1"/>
      <c r="B787104" s="1"/>
      <c r="C787104" s="1"/>
      <c r="D787104" s="1"/>
    </row>
    <row r="787123" spans="1:4" x14ac:dyDescent="0.35">
      <c r="A787123" s="1"/>
      <c r="B787123" s="1"/>
      <c r="C787123" s="1"/>
      <c r="D787123" s="1"/>
    </row>
    <row r="787142" spans="1:4" x14ac:dyDescent="0.35">
      <c r="A787142" s="1"/>
      <c r="B787142" s="1"/>
      <c r="C787142" s="1"/>
      <c r="D787142" s="1"/>
    </row>
    <row r="787161" spans="1:4" x14ac:dyDescent="0.35">
      <c r="A787161" s="1"/>
      <c r="B787161" s="1"/>
      <c r="C787161" s="1"/>
      <c r="D787161" s="1"/>
    </row>
    <row r="787180" spans="1:4" x14ac:dyDescent="0.35">
      <c r="A787180" s="1"/>
      <c r="B787180" s="1"/>
      <c r="C787180" s="1"/>
      <c r="D787180" s="1"/>
    </row>
    <row r="787199" spans="1:4" x14ac:dyDescent="0.35">
      <c r="A787199" s="1"/>
      <c r="B787199" s="1"/>
      <c r="C787199" s="1"/>
      <c r="D787199" s="1"/>
    </row>
    <row r="787218" spans="1:4" x14ac:dyDescent="0.35">
      <c r="A787218" s="1"/>
      <c r="B787218" s="1"/>
      <c r="C787218" s="1"/>
      <c r="D787218" s="1"/>
    </row>
    <row r="787237" spans="1:4" x14ac:dyDescent="0.35">
      <c r="A787237" s="1"/>
      <c r="B787237" s="1"/>
      <c r="C787237" s="1"/>
      <c r="D787237" s="1"/>
    </row>
    <row r="787256" spans="1:4" x14ac:dyDescent="0.35">
      <c r="A787256" s="1"/>
      <c r="B787256" s="1"/>
      <c r="C787256" s="1"/>
      <c r="D787256" s="1"/>
    </row>
    <row r="787275" spans="1:4" x14ac:dyDescent="0.35">
      <c r="A787275" s="1"/>
      <c r="B787275" s="1"/>
      <c r="C787275" s="1"/>
      <c r="D787275" s="1"/>
    </row>
    <row r="787294" spans="1:4" x14ac:dyDescent="0.35">
      <c r="A787294" s="1"/>
      <c r="B787294" s="1"/>
      <c r="C787294" s="1"/>
      <c r="D787294" s="1"/>
    </row>
    <row r="787313" spans="1:4" x14ac:dyDescent="0.35">
      <c r="A787313" s="1"/>
      <c r="B787313" s="1"/>
      <c r="C787313" s="1"/>
      <c r="D787313" s="1"/>
    </row>
    <row r="787332" spans="1:4" x14ac:dyDescent="0.35">
      <c r="A787332" s="1"/>
      <c r="B787332" s="1"/>
      <c r="C787332" s="1"/>
      <c r="D787332" s="1"/>
    </row>
    <row r="787351" spans="1:4" x14ac:dyDescent="0.35">
      <c r="A787351" s="1"/>
      <c r="B787351" s="1"/>
      <c r="C787351" s="1"/>
      <c r="D787351" s="1"/>
    </row>
    <row r="787370" spans="1:4" x14ac:dyDescent="0.35">
      <c r="A787370" s="1"/>
      <c r="B787370" s="1"/>
      <c r="C787370" s="1"/>
      <c r="D787370" s="1"/>
    </row>
    <row r="787389" spans="1:4" x14ac:dyDescent="0.35">
      <c r="A787389" s="1"/>
      <c r="B787389" s="1"/>
      <c r="C787389" s="1"/>
      <c r="D787389" s="1"/>
    </row>
    <row r="787408" spans="1:4" x14ac:dyDescent="0.35">
      <c r="A787408" s="1"/>
      <c r="B787408" s="1"/>
      <c r="C787408" s="1"/>
      <c r="D787408" s="1"/>
    </row>
    <row r="787427" spans="1:4" x14ac:dyDescent="0.35">
      <c r="A787427" s="1"/>
      <c r="B787427" s="1"/>
      <c r="C787427" s="1"/>
      <c r="D787427" s="1"/>
    </row>
    <row r="787446" spans="1:4" x14ac:dyDescent="0.35">
      <c r="A787446" s="1"/>
      <c r="B787446" s="1"/>
      <c r="C787446" s="1"/>
      <c r="D787446" s="1"/>
    </row>
    <row r="787465" spans="1:4" x14ac:dyDescent="0.35">
      <c r="A787465" s="1"/>
      <c r="B787465" s="1"/>
      <c r="C787465" s="1"/>
      <c r="D787465" s="1"/>
    </row>
    <row r="787484" spans="1:4" x14ac:dyDescent="0.35">
      <c r="A787484" s="1"/>
      <c r="B787484" s="1"/>
      <c r="C787484" s="1"/>
      <c r="D787484" s="1"/>
    </row>
    <row r="787503" spans="1:4" x14ac:dyDescent="0.35">
      <c r="A787503" s="1"/>
      <c r="B787503" s="1"/>
      <c r="C787503" s="1"/>
      <c r="D787503" s="1"/>
    </row>
    <row r="787522" spans="1:4" x14ac:dyDescent="0.35">
      <c r="A787522" s="1"/>
      <c r="B787522" s="1"/>
      <c r="C787522" s="1"/>
      <c r="D787522" s="1"/>
    </row>
    <row r="787541" spans="1:4" x14ac:dyDescent="0.35">
      <c r="A787541" s="1"/>
      <c r="B787541" s="1"/>
      <c r="C787541" s="1"/>
      <c r="D787541" s="1"/>
    </row>
    <row r="787560" spans="1:4" x14ac:dyDescent="0.35">
      <c r="A787560" s="1"/>
      <c r="B787560" s="1"/>
      <c r="C787560" s="1"/>
      <c r="D787560" s="1"/>
    </row>
    <row r="787579" spans="1:4" x14ac:dyDescent="0.35">
      <c r="A787579" s="1"/>
      <c r="B787579" s="1"/>
      <c r="C787579" s="1"/>
      <c r="D787579" s="1"/>
    </row>
    <row r="787598" spans="1:4" x14ac:dyDescent="0.35">
      <c r="A787598" s="1"/>
      <c r="B787598" s="1"/>
      <c r="C787598" s="1"/>
      <c r="D787598" s="1"/>
    </row>
    <row r="787617" spans="1:4" x14ac:dyDescent="0.35">
      <c r="A787617" s="1"/>
      <c r="B787617" s="1"/>
      <c r="C787617" s="1"/>
      <c r="D787617" s="1"/>
    </row>
    <row r="787636" spans="1:4" x14ac:dyDescent="0.35">
      <c r="A787636" s="1"/>
      <c r="B787636" s="1"/>
      <c r="C787636" s="1"/>
      <c r="D787636" s="1"/>
    </row>
    <row r="787655" spans="1:4" x14ac:dyDescent="0.35">
      <c r="A787655" s="1"/>
      <c r="B787655" s="1"/>
      <c r="C787655" s="1"/>
      <c r="D787655" s="1"/>
    </row>
    <row r="787674" spans="1:4" x14ac:dyDescent="0.35">
      <c r="A787674" s="1"/>
      <c r="B787674" s="1"/>
      <c r="C787674" s="1"/>
      <c r="D787674" s="1"/>
    </row>
    <row r="787693" spans="1:4" x14ac:dyDescent="0.35">
      <c r="A787693" s="1"/>
      <c r="B787693" s="1"/>
      <c r="C787693" s="1"/>
      <c r="D787693" s="1"/>
    </row>
    <row r="787712" spans="1:4" x14ac:dyDescent="0.35">
      <c r="A787712" s="1"/>
      <c r="B787712" s="1"/>
      <c r="C787712" s="1"/>
      <c r="D787712" s="1"/>
    </row>
    <row r="787731" spans="1:4" x14ac:dyDescent="0.35">
      <c r="A787731" s="1"/>
      <c r="B787731" s="1"/>
      <c r="C787731" s="1"/>
      <c r="D787731" s="1"/>
    </row>
    <row r="787750" spans="1:4" x14ac:dyDescent="0.35">
      <c r="A787750" s="1"/>
      <c r="B787750" s="1"/>
      <c r="C787750" s="1"/>
      <c r="D787750" s="1"/>
    </row>
    <row r="787769" spans="1:4" x14ac:dyDescent="0.35">
      <c r="A787769" s="1"/>
      <c r="B787769" s="1"/>
      <c r="C787769" s="1"/>
      <c r="D787769" s="1"/>
    </row>
    <row r="787788" spans="1:4" x14ac:dyDescent="0.35">
      <c r="A787788" s="1"/>
      <c r="B787788" s="1"/>
      <c r="C787788" s="1"/>
      <c r="D787788" s="1"/>
    </row>
    <row r="787807" spans="1:4" x14ac:dyDescent="0.35">
      <c r="A787807" s="1"/>
      <c r="B787807" s="1"/>
      <c r="C787807" s="1"/>
      <c r="D787807" s="1"/>
    </row>
    <row r="787826" spans="1:4" x14ac:dyDescent="0.35">
      <c r="A787826" s="1"/>
      <c r="B787826" s="1"/>
      <c r="C787826" s="1"/>
      <c r="D787826" s="1"/>
    </row>
    <row r="787845" spans="1:4" x14ac:dyDescent="0.35">
      <c r="A787845" s="1"/>
      <c r="B787845" s="1"/>
      <c r="C787845" s="1"/>
      <c r="D787845" s="1"/>
    </row>
    <row r="787864" spans="1:4" x14ac:dyDescent="0.35">
      <c r="A787864" s="1"/>
      <c r="B787864" s="1"/>
      <c r="C787864" s="1"/>
      <c r="D787864" s="1"/>
    </row>
    <row r="787883" spans="1:4" x14ac:dyDescent="0.35">
      <c r="A787883" s="1"/>
      <c r="B787883" s="1"/>
      <c r="C787883" s="1"/>
      <c r="D787883" s="1"/>
    </row>
    <row r="787902" spans="1:4" x14ac:dyDescent="0.35">
      <c r="A787902" s="1"/>
      <c r="B787902" s="1"/>
      <c r="C787902" s="1"/>
      <c r="D787902" s="1"/>
    </row>
    <row r="787921" spans="1:4" x14ac:dyDescent="0.35">
      <c r="A787921" s="1"/>
      <c r="B787921" s="1"/>
      <c r="C787921" s="1"/>
      <c r="D787921" s="1"/>
    </row>
    <row r="787940" spans="1:4" x14ac:dyDescent="0.35">
      <c r="A787940" s="1"/>
      <c r="B787940" s="1"/>
      <c r="C787940" s="1"/>
      <c r="D787940" s="1"/>
    </row>
    <row r="787959" spans="1:4" x14ac:dyDescent="0.35">
      <c r="A787959" s="1"/>
      <c r="B787959" s="1"/>
      <c r="C787959" s="1"/>
      <c r="D787959" s="1"/>
    </row>
    <row r="787978" spans="1:4" x14ac:dyDescent="0.35">
      <c r="A787978" s="1"/>
      <c r="B787978" s="1"/>
      <c r="C787978" s="1"/>
      <c r="D787978" s="1"/>
    </row>
    <row r="787997" spans="1:4" x14ac:dyDescent="0.35">
      <c r="A787997" s="1"/>
      <c r="B787997" s="1"/>
      <c r="C787997" s="1"/>
      <c r="D787997" s="1"/>
    </row>
    <row r="788016" spans="1:4" x14ac:dyDescent="0.35">
      <c r="A788016" s="1"/>
      <c r="B788016" s="1"/>
      <c r="C788016" s="1"/>
      <c r="D788016" s="1"/>
    </row>
    <row r="788035" spans="1:4" x14ac:dyDescent="0.35">
      <c r="A788035" s="1"/>
      <c r="B788035" s="1"/>
      <c r="C788035" s="1"/>
      <c r="D788035" s="1"/>
    </row>
    <row r="788054" spans="1:4" x14ac:dyDescent="0.35">
      <c r="A788054" s="1"/>
      <c r="B788054" s="1"/>
      <c r="C788054" s="1"/>
      <c r="D788054" s="1"/>
    </row>
    <row r="788073" spans="1:4" x14ac:dyDescent="0.35">
      <c r="A788073" s="1"/>
      <c r="B788073" s="1"/>
      <c r="C788073" s="1"/>
      <c r="D788073" s="1"/>
    </row>
    <row r="788092" spans="1:4" x14ac:dyDescent="0.35">
      <c r="A788092" s="1"/>
      <c r="B788092" s="1"/>
      <c r="C788092" s="1"/>
      <c r="D788092" s="1"/>
    </row>
    <row r="788111" spans="1:4" x14ac:dyDescent="0.35">
      <c r="A788111" s="1"/>
      <c r="B788111" s="1"/>
      <c r="C788111" s="1"/>
      <c r="D788111" s="1"/>
    </row>
    <row r="788130" spans="1:4" x14ac:dyDescent="0.35">
      <c r="A788130" s="1"/>
      <c r="B788130" s="1"/>
      <c r="C788130" s="1"/>
      <c r="D788130" s="1"/>
    </row>
    <row r="788149" spans="1:4" x14ac:dyDescent="0.35">
      <c r="A788149" s="1"/>
      <c r="B788149" s="1"/>
      <c r="C788149" s="1"/>
      <c r="D788149" s="1"/>
    </row>
    <row r="788168" spans="1:4" x14ac:dyDescent="0.35">
      <c r="A788168" s="1"/>
      <c r="B788168" s="1"/>
      <c r="C788168" s="1"/>
      <c r="D788168" s="1"/>
    </row>
    <row r="788187" spans="1:4" x14ac:dyDescent="0.35">
      <c r="A788187" s="1"/>
      <c r="B788187" s="1"/>
      <c r="C788187" s="1"/>
      <c r="D788187" s="1"/>
    </row>
    <row r="788206" spans="1:4" x14ac:dyDescent="0.35">
      <c r="A788206" s="1"/>
      <c r="B788206" s="1"/>
      <c r="C788206" s="1"/>
      <c r="D788206" s="1"/>
    </row>
    <row r="788225" spans="1:4" x14ac:dyDescent="0.35">
      <c r="A788225" s="1"/>
      <c r="B788225" s="1"/>
      <c r="C788225" s="1"/>
      <c r="D788225" s="1"/>
    </row>
    <row r="788244" spans="1:4" x14ac:dyDescent="0.35">
      <c r="A788244" s="1"/>
      <c r="B788244" s="1"/>
      <c r="C788244" s="1"/>
      <c r="D788244" s="1"/>
    </row>
    <row r="788263" spans="1:4" x14ac:dyDescent="0.35">
      <c r="A788263" s="1"/>
      <c r="B788263" s="1"/>
      <c r="C788263" s="1"/>
      <c r="D788263" s="1"/>
    </row>
    <row r="788282" spans="1:4" x14ac:dyDescent="0.35">
      <c r="A788282" s="1"/>
      <c r="B788282" s="1"/>
      <c r="C788282" s="1"/>
      <c r="D788282" s="1"/>
    </row>
    <row r="788301" spans="1:4" x14ac:dyDescent="0.35">
      <c r="A788301" s="1"/>
      <c r="B788301" s="1"/>
      <c r="C788301" s="1"/>
      <c r="D788301" s="1"/>
    </row>
    <row r="788320" spans="1:4" x14ac:dyDescent="0.35">
      <c r="A788320" s="1"/>
      <c r="B788320" s="1"/>
      <c r="C788320" s="1"/>
      <c r="D788320" s="1"/>
    </row>
    <row r="788339" spans="1:4" x14ac:dyDescent="0.35">
      <c r="A788339" s="1"/>
      <c r="B788339" s="1"/>
      <c r="C788339" s="1"/>
      <c r="D788339" s="1"/>
    </row>
    <row r="788358" spans="1:4" x14ac:dyDescent="0.35">
      <c r="A788358" s="1"/>
      <c r="B788358" s="1"/>
      <c r="C788358" s="1"/>
      <c r="D788358" s="1"/>
    </row>
    <row r="788377" spans="1:4" x14ac:dyDescent="0.35">
      <c r="A788377" s="1"/>
      <c r="B788377" s="1"/>
      <c r="C788377" s="1"/>
      <c r="D788377" s="1"/>
    </row>
    <row r="788396" spans="1:4" x14ac:dyDescent="0.35">
      <c r="A788396" s="1"/>
      <c r="B788396" s="1"/>
      <c r="C788396" s="1"/>
      <c r="D788396" s="1"/>
    </row>
    <row r="788415" spans="1:4" x14ac:dyDescent="0.35">
      <c r="A788415" s="1"/>
      <c r="B788415" s="1"/>
      <c r="C788415" s="1"/>
      <c r="D788415" s="1"/>
    </row>
    <row r="788434" spans="1:4" x14ac:dyDescent="0.35">
      <c r="A788434" s="1"/>
      <c r="B788434" s="1"/>
      <c r="C788434" s="1"/>
      <c r="D788434" s="1"/>
    </row>
    <row r="788453" spans="1:4" x14ac:dyDescent="0.35">
      <c r="A788453" s="1"/>
      <c r="B788453" s="1"/>
      <c r="C788453" s="1"/>
      <c r="D788453" s="1"/>
    </row>
    <row r="788472" spans="1:4" x14ac:dyDescent="0.35">
      <c r="A788472" s="1"/>
      <c r="B788472" s="1"/>
      <c r="C788472" s="1"/>
      <c r="D788472" s="1"/>
    </row>
    <row r="788491" spans="1:4" x14ac:dyDescent="0.35">
      <c r="A788491" s="1"/>
      <c r="B788491" s="1"/>
      <c r="C788491" s="1"/>
      <c r="D788491" s="1"/>
    </row>
    <row r="788510" spans="1:4" x14ac:dyDescent="0.35">
      <c r="A788510" s="1"/>
      <c r="B788510" s="1"/>
      <c r="C788510" s="1"/>
      <c r="D788510" s="1"/>
    </row>
    <row r="788529" spans="1:4" x14ac:dyDescent="0.35">
      <c r="A788529" s="1"/>
      <c r="B788529" s="1"/>
      <c r="C788529" s="1"/>
      <c r="D788529" s="1"/>
    </row>
    <row r="788548" spans="1:4" x14ac:dyDescent="0.35">
      <c r="A788548" s="1"/>
      <c r="B788548" s="1"/>
      <c r="C788548" s="1"/>
      <c r="D788548" s="1"/>
    </row>
    <row r="788567" spans="1:4" x14ac:dyDescent="0.35">
      <c r="A788567" s="1"/>
      <c r="B788567" s="1"/>
      <c r="C788567" s="1"/>
      <c r="D788567" s="1"/>
    </row>
    <row r="788586" spans="1:4" x14ac:dyDescent="0.35">
      <c r="A788586" s="1"/>
      <c r="B788586" s="1"/>
      <c r="C788586" s="1"/>
      <c r="D788586" s="1"/>
    </row>
    <row r="788605" spans="1:4" x14ac:dyDescent="0.35">
      <c r="A788605" s="1"/>
      <c r="B788605" s="1"/>
      <c r="C788605" s="1"/>
      <c r="D788605" s="1"/>
    </row>
    <row r="788624" spans="1:4" x14ac:dyDescent="0.35">
      <c r="A788624" s="1"/>
      <c r="B788624" s="1"/>
      <c r="C788624" s="1"/>
      <c r="D788624" s="1"/>
    </row>
    <row r="788643" spans="1:4" x14ac:dyDescent="0.35">
      <c r="A788643" s="1"/>
      <c r="B788643" s="1"/>
      <c r="C788643" s="1"/>
      <c r="D788643" s="1"/>
    </row>
    <row r="788662" spans="1:4" x14ac:dyDescent="0.35">
      <c r="A788662" s="1"/>
      <c r="B788662" s="1"/>
      <c r="C788662" s="1"/>
      <c r="D788662" s="1"/>
    </row>
    <row r="788681" spans="1:4" x14ac:dyDescent="0.35">
      <c r="A788681" s="1"/>
      <c r="B788681" s="1"/>
      <c r="C788681" s="1"/>
      <c r="D788681" s="1"/>
    </row>
    <row r="788700" spans="1:4" x14ac:dyDescent="0.35">
      <c r="A788700" s="1"/>
      <c r="B788700" s="1"/>
      <c r="C788700" s="1"/>
      <c r="D788700" s="1"/>
    </row>
    <row r="788719" spans="1:4" x14ac:dyDescent="0.35">
      <c r="A788719" s="1"/>
      <c r="B788719" s="1"/>
      <c r="C788719" s="1"/>
      <c r="D788719" s="1"/>
    </row>
    <row r="788738" spans="1:4" x14ac:dyDescent="0.35">
      <c r="A788738" s="1"/>
      <c r="B788738" s="1"/>
      <c r="C788738" s="1"/>
      <c r="D788738" s="1"/>
    </row>
    <row r="788757" spans="1:4" x14ac:dyDescent="0.35">
      <c r="A788757" s="1"/>
      <c r="B788757" s="1"/>
      <c r="C788757" s="1"/>
      <c r="D788757" s="1"/>
    </row>
    <row r="788776" spans="1:4" x14ac:dyDescent="0.35">
      <c r="A788776" s="1"/>
      <c r="B788776" s="1"/>
      <c r="C788776" s="1"/>
      <c r="D788776" s="1"/>
    </row>
    <row r="788795" spans="1:4" x14ac:dyDescent="0.35">
      <c r="A788795" s="1"/>
      <c r="B788795" s="1"/>
      <c r="C788795" s="1"/>
      <c r="D788795" s="1"/>
    </row>
    <row r="788814" spans="1:4" x14ac:dyDescent="0.35">
      <c r="A788814" s="1"/>
      <c r="B788814" s="1"/>
      <c r="C788814" s="1"/>
      <c r="D788814" s="1"/>
    </row>
    <row r="788833" spans="1:4" x14ac:dyDescent="0.35">
      <c r="A788833" s="1"/>
      <c r="B788833" s="1"/>
      <c r="C788833" s="1"/>
      <c r="D788833" s="1"/>
    </row>
    <row r="788852" spans="1:4" x14ac:dyDescent="0.35">
      <c r="A788852" s="1"/>
      <c r="B788852" s="1"/>
      <c r="C788852" s="1"/>
      <c r="D788852" s="1"/>
    </row>
    <row r="788871" spans="1:4" x14ac:dyDescent="0.35">
      <c r="A788871" s="1"/>
      <c r="B788871" s="1"/>
      <c r="C788871" s="1"/>
      <c r="D788871" s="1"/>
    </row>
    <row r="788890" spans="1:4" x14ac:dyDescent="0.35">
      <c r="A788890" s="1"/>
      <c r="B788890" s="1"/>
      <c r="C788890" s="1"/>
      <c r="D788890" s="1"/>
    </row>
    <row r="788909" spans="1:4" x14ac:dyDescent="0.35">
      <c r="A788909" s="1"/>
      <c r="B788909" s="1"/>
      <c r="C788909" s="1"/>
      <c r="D788909" s="1"/>
    </row>
    <row r="788928" spans="1:4" x14ac:dyDescent="0.35">
      <c r="A788928" s="1"/>
      <c r="B788928" s="1"/>
      <c r="C788928" s="1"/>
      <c r="D788928" s="1"/>
    </row>
    <row r="788947" spans="1:4" x14ac:dyDescent="0.35">
      <c r="A788947" s="1"/>
      <c r="B788947" s="1"/>
      <c r="C788947" s="1"/>
      <c r="D788947" s="1"/>
    </row>
    <row r="788966" spans="1:4" x14ac:dyDescent="0.35">
      <c r="A788966" s="1"/>
      <c r="B788966" s="1"/>
      <c r="C788966" s="1"/>
      <c r="D788966" s="1"/>
    </row>
    <row r="788985" spans="1:4" x14ac:dyDescent="0.35">
      <c r="A788985" s="1"/>
      <c r="B788985" s="1"/>
      <c r="C788985" s="1"/>
      <c r="D788985" s="1"/>
    </row>
    <row r="789004" spans="1:4" x14ac:dyDescent="0.35">
      <c r="A789004" s="1"/>
      <c r="B789004" s="1"/>
      <c r="C789004" s="1"/>
      <c r="D789004" s="1"/>
    </row>
    <row r="789023" spans="1:4" x14ac:dyDescent="0.35">
      <c r="A789023" s="1"/>
      <c r="B789023" s="1"/>
      <c r="C789023" s="1"/>
      <c r="D789023" s="1"/>
    </row>
    <row r="789042" spans="1:4" x14ac:dyDescent="0.35">
      <c r="A789042" s="1"/>
      <c r="B789042" s="1"/>
      <c r="C789042" s="1"/>
      <c r="D789042" s="1"/>
    </row>
    <row r="789061" spans="1:4" x14ac:dyDescent="0.35">
      <c r="A789061" s="1"/>
      <c r="B789061" s="1"/>
      <c r="C789061" s="1"/>
      <c r="D789061" s="1"/>
    </row>
    <row r="789080" spans="1:4" x14ac:dyDescent="0.35">
      <c r="A789080" s="1"/>
      <c r="B789080" s="1"/>
      <c r="C789080" s="1"/>
      <c r="D789080" s="1"/>
    </row>
    <row r="789099" spans="1:4" x14ac:dyDescent="0.35">
      <c r="A789099" s="1"/>
      <c r="B789099" s="1"/>
      <c r="C789099" s="1"/>
      <c r="D789099" s="1"/>
    </row>
    <row r="789118" spans="1:4" x14ac:dyDescent="0.35">
      <c r="A789118" s="1"/>
      <c r="B789118" s="1"/>
      <c r="C789118" s="1"/>
      <c r="D789118" s="1"/>
    </row>
    <row r="789137" spans="1:4" x14ac:dyDescent="0.35">
      <c r="A789137" s="1"/>
      <c r="B789137" s="1"/>
      <c r="C789137" s="1"/>
      <c r="D789137" s="1"/>
    </row>
    <row r="789156" spans="1:4" x14ac:dyDescent="0.35">
      <c r="A789156" s="1"/>
      <c r="B789156" s="1"/>
      <c r="C789156" s="1"/>
      <c r="D789156" s="1"/>
    </row>
    <row r="789175" spans="1:4" x14ac:dyDescent="0.35">
      <c r="A789175" s="1"/>
      <c r="B789175" s="1"/>
      <c r="C789175" s="1"/>
      <c r="D789175" s="1"/>
    </row>
    <row r="789194" spans="1:4" x14ac:dyDescent="0.35">
      <c r="A789194" s="1"/>
      <c r="B789194" s="1"/>
      <c r="C789194" s="1"/>
      <c r="D789194" s="1"/>
    </row>
    <row r="789213" spans="1:4" x14ac:dyDescent="0.35">
      <c r="A789213" s="1"/>
      <c r="B789213" s="1"/>
      <c r="C789213" s="1"/>
      <c r="D789213" s="1"/>
    </row>
    <row r="789232" spans="1:4" x14ac:dyDescent="0.35">
      <c r="A789232" s="1"/>
      <c r="B789232" s="1"/>
      <c r="C789232" s="1"/>
      <c r="D789232" s="1"/>
    </row>
    <row r="789251" spans="1:4" x14ac:dyDescent="0.35">
      <c r="A789251" s="1"/>
      <c r="B789251" s="1"/>
      <c r="C789251" s="1"/>
      <c r="D789251" s="1"/>
    </row>
    <row r="789270" spans="1:4" x14ac:dyDescent="0.35">
      <c r="A789270" s="1"/>
      <c r="B789270" s="1"/>
      <c r="C789270" s="1"/>
      <c r="D789270" s="1"/>
    </row>
    <row r="789289" spans="1:4" x14ac:dyDescent="0.35">
      <c r="A789289" s="1"/>
      <c r="B789289" s="1"/>
      <c r="C789289" s="1"/>
      <c r="D789289" s="1"/>
    </row>
    <row r="789308" spans="1:4" x14ac:dyDescent="0.35">
      <c r="A789308" s="1"/>
      <c r="B789308" s="1"/>
      <c r="C789308" s="1"/>
      <c r="D789308" s="1"/>
    </row>
    <row r="789327" spans="1:4" x14ac:dyDescent="0.35">
      <c r="A789327" s="1"/>
      <c r="B789327" s="1"/>
      <c r="C789327" s="1"/>
      <c r="D789327" s="1"/>
    </row>
    <row r="789346" spans="1:4" x14ac:dyDescent="0.35">
      <c r="A789346" s="1"/>
      <c r="B789346" s="1"/>
      <c r="C789346" s="1"/>
      <c r="D789346" s="1"/>
    </row>
    <row r="789365" spans="1:4" x14ac:dyDescent="0.35">
      <c r="A789365" s="1"/>
      <c r="B789365" s="1"/>
      <c r="C789365" s="1"/>
      <c r="D789365" s="1"/>
    </row>
    <row r="789384" spans="1:4" x14ac:dyDescent="0.35">
      <c r="A789384" s="1"/>
      <c r="B789384" s="1"/>
      <c r="C789384" s="1"/>
      <c r="D789384" s="1"/>
    </row>
    <row r="789403" spans="1:4" x14ac:dyDescent="0.35">
      <c r="A789403" s="1"/>
      <c r="B789403" s="1"/>
      <c r="C789403" s="1"/>
      <c r="D789403" s="1"/>
    </row>
    <row r="789422" spans="1:4" x14ac:dyDescent="0.35">
      <c r="A789422" s="1"/>
      <c r="B789422" s="1"/>
      <c r="C789422" s="1"/>
      <c r="D789422" s="1"/>
    </row>
    <row r="789441" spans="1:4" x14ac:dyDescent="0.35">
      <c r="A789441" s="1"/>
      <c r="B789441" s="1"/>
      <c r="C789441" s="1"/>
      <c r="D789441" s="1"/>
    </row>
    <row r="789460" spans="1:4" x14ac:dyDescent="0.35">
      <c r="A789460" s="1"/>
      <c r="B789460" s="1"/>
      <c r="C789460" s="1"/>
      <c r="D789460" s="1"/>
    </row>
    <row r="789479" spans="1:4" x14ac:dyDescent="0.35">
      <c r="A789479" s="1"/>
      <c r="B789479" s="1"/>
      <c r="C789479" s="1"/>
      <c r="D789479" s="1"/>
    </row>
    <row r="789498" spans="1:4" x14ac:dyDescent="0.35">
      <c r="A789498" s="1"/>
      <c r="B789498" s="1"/>
      <c r="C789498" s="1"/>
      <c r="D789498" s="1"/>
    </row>
    <row r="789517" spans="1:4" x14ac:dyDescent="0.35">
      <c r="A789517" s="1"/>
      <c r="B789517" s="1"/>
      <c r="C789517" s="1"/>
      <c r="D789517" s="1"/>
    </row>
    <row r="789536" spans="1:4" x14ac:dyDescent="0.35">
      <c r="A789536" s="1"/>
      <c r="B789536" s="1"/>
      <c r="C789536" s="1"/>
      <c r="D789536" s="1"/>
    </row>
    <row r="789555" spans="1:4" x14ac:dyDescent="0.35">
      <c r="A789555" s="1"/>
      <c r="B789555" s="1"/>
      <c r="C789555" s="1"/>
      <c r="D789555" s="1"/>
    </row>
    <row r="789574" spans="1:4" x14ac:dyDescent="0.35">
      <c r="A789574" s="1"/>
      <c r="B789574" s="1"/>
      <c r="C789574" s="1"/>
      <c r="D789574" s="1"/>
    </row>
    <row r="789593" spans="1:4" x14ac:dyDescent="0.35">
      <c r="A789593" s="1"/>
      <c r="B789593" s="1"/>
      <c r="C789593" s="1"/>
      <c r="D789593" s="1"/>
    </row>
    <row r="789612" spans="1:4" x14ac:dyDescent="0.35">
      <c r="A789612" s="1"/>
      <c r="B789612" s="1"/>
      <c r="C789612" s="1"/>
      <c r="D789612" s="1"/>
    </row>
    <row r="789631" spans="1:4" x14ac:dyDescent="0.35">
      <c r="A789631" s="1"/>
      <c r="B789631" s="1"/>
      <c r="C789631" s="1"/>
      <c r="D789631" s="1"/>
    </row>
    <row r="789650" spans="1:4" x14ac:dyDescent="0.35">
      <c r="A789650" s="1"/>
      <c r="B789650" s="1"/>
      <c r="C789650" s="1"/>
      <c r="D789650" s="1"/>
    </row>
    <row r="789669" spans="1:4" x14ac:dyDescent="0.35">
      <c r="A789669" s="1"/>
      <c r="B789669" s="1"/>
      <c r="C789669" s="1"/>
      <c r="D789669" s="1"/>
    </row>
    <row r="789688" spans="1:4" x14ac:dyDescent="0.35">
      <c r="A789688" s="1"/>
      <c r="B789688" s="1"/>
      <c r="C789688" s="1"/>
      <c r="D789688" s="1"/>
    </row>
    <row r="789707" spans="1:4" x14ac:dyDescent="0.35">
      <c r="A789707" s="1"/>
      <c r="B789707" s="1"/>
      <c r="C789707" s="1"/>
      <c r="D789707" s="1"/>
    </row>
    <row r="789726" spans="1:4" x14ac:dyDescent="0.35">
      <c r="A789726" s="1"/>
      <c r="B789726" s="1"/>
      <c r="C789726" s="1"/>
      <c r="D789726" s="1"/>
    </row>
    <row r="789745" spans="1:4" x14ac:dyDescent="0.35">
      <c r="A789745" s="1"/>
      <c r="B789745" s="1"/>
      <c r="C789745" s="1"/>
      <c r="D789745" s="1"/>
    </row>
    <row r="789764" spans="1:4" x14ac:dyDescent="0.35">
      <c r="A789764" s="1"/>
      <c r="B789764" s="1"/>
      <c r="C789764" s="1"/>
      <c r="D789764" s="1"/>
    </row>
    <row r="789783" spans="1:4" x14ac:dyDescent="0.35">
      <c r="A789783" s="1"/>
      <c r="B789783" s="1"/>
      <c r="C789783" s="1"/>
      <c r="D789783" s="1"/>
    </row>
    <row r="789802" spans="1:4" x14ac:dyDescent="0.35">
      <c r="A789802" s="1"/>
      <c r="B789802" s="1"/>
      <c r="C789802" s="1"/>
      <c r="D789802" s="1"/>
    </row>
    <row r="789821" spans="1:4" x14ac:dyDescent="0.35">
      <c r="A789821" s="1"/>
      <c r="B789821" s="1"/>
      <c r="C789821" s="1"/>
      <c r="D789821" s="1"/>
    </row>
    <row r="789840" spans="1:4" x14ac:dyDescent="0.35">
      <c r="A789840" s="1"/>
      <c r="B789840" s="1"/>
      <c r="C789840" s="1"/>
      <c r="D789840" s="1"/>
    </row>
    <row r="789859" spans="1:4" x14ac:dyDescent="0.35">
      <c r="A789859" s="1"/>
      <c r="B789859" s="1"/>
      <c r="C789859" s="1"/>
      <c r="D789859" s="1"/>
    </row>
    <row r="789878" spans="1:4" x14ac:dyDescent="0.35">
      <c r="A789878" s="1"/>
      <c r="B789878" s="1"/>
      <c r="C789878" s="1"/>
      <c r="D789878" s="1"/>
    </row>
    <row r="789897" spans="1:4" x14ac:dyDescent="0.35">
      <c r="A789897" s="1"/>
      <c r="B789897" s="1"/>
      <c r="C789897" s="1"/>
      <c r="D789897" s="1"/>
    </row>
    <row r="789916" spans="1:4" x14ac:dyDescent="0.35">
      <c r="A789916" s="1"/>
      <c r="B789916" s="1"/>
      <c r="C789916" s="1"/>
      <c r="D789916" s="1"/>
    </row>
    <row r="789935" spans="1:4" x14ac:dyDescent="0.35">
      <c r="A789935" s="1"/>
      <c r="B789935" s="1"/>
      <c r="C789935" s="1"/>
      <c r="D789935" s="1"/>
    </row>
    <row r="789954" spans="1:4" x14ac:dyDescent="0.35">
      <c r="A789954" s="1"/>
      <c r="B789954" s="1"/>
      <c r="C789954" s="1"/>
      <c r="D789954" s="1"/>
    </row>
    <row r="789973" spans="1:4" x14ac:dyDescent="0.35">
      <c r="A789973" s="1"/>
      <c r="B789973" s="1"/>
      <c r="C789973" s="1"/>
      <c r="D789973" s="1"/>
    </row>
    <row r="789992" spans="1:4" x14ac:dyDescent="0.35">
      <c r="A789992" s="1"/>
      <c r="B789992" s="1"/>
      <c r="C789992" s="1"/>
      <c r="D789992" s="1"/>
    </row>
    <row r="790011" spans="1:4" x14ac:dyDescent="0.35">
      <c r="A790011" s="1"/>
      <c r="B790011" s="1"/>
      <c r="C790011" s="1"/>
      <c r="D790011" s="1"/>
    </row>
    <row r="790030" spans="1:4" x14ac:dyDescent="0.35">
      <c r="A790030" s="1"/>
      <c r="B790030" s="1"/>
      <c r="C790030" s="1"/>
      <c r="D790030" s="1"/>
    </row>
    <row r="790049" spans="1:4" x14ac:dyDescent="0.35">
      <c r="A790049" s="1"/>
      <c r="B790049" s="1"/>
      <c r="C790049" s="1"/>
      <c r="D790049" s="1"/>
    </row>
    <row r="790068" spans="1:4" x14ac:dyDescent="0.35">
      <c r="A790068" s="1"/>
      <c r="B790068" s="1"/>
      <c r="C790068" s="1"/>
      <c r="D790068" s="1"/>
    </row>
    <row r="790087" spans="1:4" x14ac:dyDescent="0.35">
      <c r="A790087" s="1"/>
      <c r="B790087" s="1"/>
      <c r="C790087" s="1"/>
      <c r="D790087" s="1"/>
    </row>
    <row r="790106" spans="1:4" x14ac:dyDescent="0.35">
      <c r="A790106" s="1"/>
      <c r="B790106" s="1"/>
      <c r="C790106" s="1"/>
      <c r="D790106" s="1"/>
    </row>
    <row r="790125" spans="1:4" x14ac:dyDescent="0.35">
      <c r="A790125" s="1"/>
      <c r="B790125" s="1"/>
      <c r="C790125" s="1"/>
      <c r="D790125" s="1"/>
    </row>
    <row r="790144" spans="1:4" x14ac:dyDescent="0.35">
      <c r="A790144" s="1"/>
      <c r="B790144" s="1"/>
      <c r="C790144" s="1"/>
      <c r="D790144" s="1"/>
    </row>
    <row r="790163" spans="1:4" x14ac:dyDescent="0.35">
      <c r="A790163" s="1"/>
      <c r="B790163" s="1"/>
      <c r="C790163" s="1"/>
      <c r="D790163" s="1"/>
    </row>
    <row r="790182" spans="1:4" x14ac:dyDescent="0.35">
      <c r="A790182" s="1"/>
      <c r="B790182" s="1"/>
      <c r="C790182" s="1"/>
      <c r="D790182" s="1"/>
    </row>
    <row r="790201" spans="1:4" x14ac:dyDescent="0.35">
      <c r="A790201" s="1"/>
      <c r="B790201" s="1"/>
      <c r="C790201" s="1"/>
      <c r="D790201" s="1"/>
    </row>
    <row r="790220" spans="1:4" x14ac:dyDescent="0.35">
      <c r="A790220" s="1"/>
      <c r="B790220" s="1"/>
      <c r="C790220" s="1"/>
      <c r="D790220" s="1"/>
    </row>
    <row r="790239" spans="1:4" x14ac:dyDescent="0.35">
      <c r="A790239" s="1"/>
      <c r="B790239" s="1"/>
      <c r="C790239" s="1"/>
      <c r="D790239" s="1"/>
    </row>
    <row r="790258" spans="1:4" x14ac:dyDescent="0.35">
      <c r="A790258" s="1"/>
      <c r="B790258" s="1"/>
      <c r="C790258" s="1"/>
      <c r="D790258" s="1"/>
    </row>
    <row r="790277" spans="1:4" x14ac:dyDescent="0.35">
      <c r="A790277" s="1"/>
      <c r="B790277" s="1"/>
      <c r="C790277" s="1"/>
      <c r="D790277" s="1"/>
    </row>
    <row r="790296" spans="1:4" x14ac:dyDescent="0.35">
      <c r="A790296" s="1"/>
      <c r="B790296" s="1"/>
      <c r="C790296" s="1"/>
      <c r="D790296" s="1"/>
    </row>
    <row r="790315" spans="1:4" x14ac:dyDescent="0.35">
      <c r="A790315" s="1"/>
      <c r="B790315" s="1"/>
      <c r="C790315" s="1"/>
      <c r="D790315" s="1"/>
    </row>
    <row r="790334" spans="1:4" x14ac:dyDescent="0.35">
      <c r="A790334" s="1"/>
      <c r="B790334" s="1"/>
      <c r="C790334" s="1"/>
      <c r="D790334" s="1"/>
    </row>
    <row r="790353" spans="1:4" x14ac:dyDescent="0.35">
      <c r="A790353" s="1"/>
      <c r="B790353" s="1"/>
      <c r="C790353" s="1"/>
      <c r="D790353" s="1"/>
    </row>
    <row r="790372" spans="1:4" x14ac:dyDescent="0.35">
      <c r="A790372" s="1"/>
      <c r="B790372" s="1"/>
      <c r="C790372" s="1"/>
      <c r="D790372" s="1"/>
    </row>
    <row r="790391" spans="1:4" x14ac:dyDescent="0.35">
      <c r="A790391" s="1"/>
      <c r="B790391" s="1"/>
      <c r="C790391" s="1"/>
      <c r="D790391" s="1"/>
    </row>
    <row r="790410" spans="1:4" x14ac:dyDescent="0.35">
      <c r="A790410" s="1"/>
      <c r="B790410" s="1"/>
      <c r="C790410" s="1"/>
      <c r="D790410" s="1"/>
    </row>
    <row r="790429" spans="1:4" x14ac:dyDescent="0.35">
      <c r="A790429" s="1"/>
      <c r="B790429" s="1"/>
      <c r="C790429" s="1"/>
      <c r="D790429" s="1"/>
    </row>
    <row r="790448" spans="1:4" x14ac:dyDescent="0.35">
      <c r="A790448" s="1"/>
      <c r="B790448" s="1"/>
      <c r="C790448" s="1"/>
      <c r="D790448" s="1"/>
    </row>
    <row r="790467" spans="1:4" x14ac:dyDescent="0.35">
      <c r="A790467" s="1"/>
      <c r="B790467" s="1"/>
      <c r="C790467" s="1"/>
      <c r="D790467" s="1"/>
    </row>
    <row r="790486" spans="1:4" x14ac:dyDescent="0.35">
      <c r="A790486" s="1"/>
      <c r="B790486" s="1"/>
      <c r="C790486" s="1"/>
      <c r="D790486" s="1"/>
    </row>
    <row r="790505" spans="1:4" x14ac:dyDescent="0.35">
      <c r="A790505" s="1"/>
      <c r="B790505" s="1"/>
      <c r="C790505" s="1"/>
      <c r="D790505" s="1"/>
    </row>
    <row r="790524" spans="1:4" x14ac:dyDescent="0.35">
      <c r="A790524" s="1"/>
      <c r="B790524" s="1"/>
      <c r="C790524" s="1"/>
      <c r="D790524" s="1"/>
    </row>
    <row r="790543" spans="1:4" x14ac:dyDescent="0.35">
      <c r="A790543" s="1"/>
      <c r="B790543" s="1"/>
      <c r="C790543" s="1"/>
      <c r="D790543" s="1"/>
    </row>
    <row r="790562" spans="1:4" x14ac:dyDescent="0.35">
      <c r="A790562" s="1"/>
      <c r="B790562" s="1"/>
      <c r="C790562" s="1"/>
      <c r="D790562" s="1"/>
    </row>
    <row r="790581" spans="1:4" x14ac:dyDescent="0.35">
      <c r="A790581" s="1"/>
      <c r="B790581" s="1"/>
      <c r="C790581" s="1"/>
      <c r="D790581" s="1"/>
    </row>
    <row r="790600" spans="1:4" x14ac:dyDescent="0.35">
      <c r="A790600" s="1"/>
      <c r="B790600" s="1"/>
      <c r="C790600" s="1"/>
      <c r="D790600" s="1"/>
    </row>
    <row r="790619" spans="1:4" x14ac:dyDescent="0.35">
      <c r="A790619" s="1"/>
      <c r="B790619" s="1"/>
      <c r="C790619" s="1"/>
      <c r="D790619" s="1"/>
    </row>
    <row r="790638" spans="1:4" x14ac:dyDescent="0.35">
      <c r="A790638" s="1"/>
      <c r="B790638" s="1"/>
      <c r="C790638" s="1"/>
      <c r="D790638" s="1"/>
    </row>
    <row r="790657" spans="1:4" x14ac:dyDescent="0.35">
      <c r="A790657" s="1"/>
      <c r="B790657" s="1"/>
      <c r="C790657" s="1"/>
      <c r="D790657" s="1"/>
    </row>
    <row r="790676" spans="1:4" x14ac:dyDescent="0.35">
      <c r="A790676" s="1"/>
      <c r="B790676" s="1"/>
      <c r="C790676" s="1"/>
      <c r="D790676" s="1"/>
    </row>
    <row r="790695" spans="1:4" x14ac:dyDescent="0.35">
      <c r="A790695" s="1"/>
      <c r="B790695" s="1"/>
      <c r="C790695" s="1"/>
      <c r="D790695" s="1"/>
    </row>
    <row r="790714" spans="1:4" x14ac:dyDescent="0.35">
      <c r="A790714" s="1"/>
      <c r="B790714" s="1"/>
      <c r="C790714" s="1"/>
      <c r="D790714" s="1"/>
    </row>
    <row r="790733" spans="1:4" x14ac:dyDescent="0.35">
      <c r="A790733" s="1"/>
      <c r="B790733" s="1"/>
      <c r="C790733" s="1"/>
      <c r="D790733" s="1"/>
    </row>
    <row r="790752" spans="1:4" x14ac:dyDescent="0.35">
      <c r="A790752" s="1"/>
      <c r="B790752" s="1"/>
      <c r="C790752" s="1"/>
      <c r="D790752" s="1"/>
    </row>
    <row r="790771" spans="1:4" x14ac:dyDescent="0.35">
      <c r="A790771" s="1"/>
      <c r="B790771" s="1"/>
      <c r="C790771" s="1"/>
      <c r="D790771" s="1"/>
    </row>
    <row r="790790" spans="1:4" x14ac:dyDescent="0.35">
      <c r="A790790" s="1"/>
      <c r="B790790" s="1"/>
      <c r="C790790" s="1"/>
      <c r="D790790" s="1"/>
    </row>
    <row r="790809" spans="1:4" x14ac:dyDescent="0.35">
      <c r="A790809" s="1"/>
      <c r="B790809" s="1"/>
      <c r="C790809" s="1"/>
      <c r="D790809" s="1"/>
    </row>
    <row r="790828" spans="1:4" x14ac:dyDescent="0.35">
      <c r="A790828" s="1"/>
      <c r="B790828" s="1"/>
      <c r="C790828" s="1"/>
      <c r="D790828" s="1"/>
    </row>
    <row r="790847" spans="1:4" x14ac:dyDescent="0.35">
      <c r="A790847" s="1"/>
      <c r="B790847" s="1"/>
      <c r="C790847" s="1"/>
      <c r="D790847" s="1"/>
    </row>
    <row r="790866" spans="1:4" x14ac:dyDescent="0.35">
      <c r="A790866" s="1"/>
      <c r="B790866" s="1"/>
      <c r="C790866" s="1"/>
      <c r="D790866" s="1"/>
    </row>
    <row r="790885" spans="1:4" x14ac:dyDescent="0.35">
      <c r="A790885" s="1"/>
      <c r="B790885" s="1"/>
      <c r="C790885" s="1"/>
      <c r="D790885" s="1"/>
    </row>
    <row r="790904" spans="1:4" x14ac:dyDescent="0.35">
      <c r="A790904" s="1"/>
      <c r="B790904" s="1"/>
      <c r="C790904" s="1"/>
      <c r="D790904" s="1"/>
    </row>
    <row r="790923" spans="1:4" x14ac:dyDescent="0.35">
      <c r="A790923" s="1"/>
      <c r="B790923" s="1"/>
      <c r="C790923" s="1"/>
      <c r="D790923" s="1"/>
    </row>
    <row r="790942" spans="1:4" x14ac:dyDescent="0.35">
      <c r="A790942" s="1"/>
      <c r="B790942" s="1"/>
      <c r="C790942" s="1"/>
      <c r="D790942" s="1"/>
    </row>
    <row r="790961" spans="1:4" x14ac:dyDescent="0.35">
      <c r="A790961" s="1"/>
      <c r="B790961" s="1"/>
      <c r="C790961" s="1"/>
      <c r="D790961" s="1"/>
    </row>
    <row r="790980" spans="1:4" x14ac:dyDescent="0.35">
      <c r="A790980" s="1"/>
      <c r="B790980" s="1"/>
      <c r="C790980" s="1"/>
      <c r="D790980" s="1"/>
    </row>
    <row r="790999" spans="1:4" x14ac:dyDescent="0.35">
      <c r="A790999" s="1"/>
      <c r="B790999" s="1"/>
      <c r="C790999" s="1"/>
      <c r="D790999" s="1"/>
    </row>
    <row r="791018" spans="1:4" x14ac:dyDescent="0.35">
      <c r="A791018" s="1"/>
      <c r="B791018" s="1"/>
      <c r="C791018" s="1"/>
      <c r="D791018" s="1"/>
    </row>
    <row r="791037" spans="1:4" x14ac:dyDescent="0.35">
      <c r="A791037" s="1"/>
      <c r="B791037" s="1"/>
      <c r="C791037" s="1"/>
      <c r="D791037" s="1"/>
    </row>
    <row r="791056" spans="1:4" x14ac:dyDescent="0.35">
      <c r="A791056" s="1"/>
      <c r="B791056" s="1"/>
      <c r="C791056" s="1"/>
      <c r="D791056" s="1"/>
    </row>
    <row r="791075" spans="1:4" x14ac:dyDescent="0.35">
      <c r="A791075" s="1"/>
      <c r="B791075" s="1"/>
      <c r="C791075" s="1"/>
      <c r="D791075" s="1"/>
    </row>
    <row r="791094" spans="1:4" x14ac:dyDescent="0.35">
      <c r="A791094" s="1"/>
      <c r="B791094" s="1"/>
      <c r="C791094" s="1"/>
      <c r="D791094" s="1"/>
    </row>
    <row r="791113" spans="1:4" x14ac:dyDescent="0.35">
      <c r="A791113" s="1"/>
      <c r="B791113" s="1"/>
      <c r="C791113" s="1"/>
      <c r="D791113" s="1"/>
    </row>
    <row r="791132" spans="1:4" x14ac:dyDescent="0.35">
      <c r="A791132" s="1"/>
      <c r="B791132" s="1"/>
      <c r="C791132" s="1"/>
      <c r="D791132" s="1"/>
    </row>
    <row r="791151" spans="1:4" x14ac:dyDescent="0.35">
      <c r="A791151" s="1"/>
      <c r="B791151" s="1"/>
      <c r="C791151" s="1"/>
      <c r="D791151" s="1"/>
    </row>
    <row r="791170" spans="1:4" x14ac:dyDescent="0.35">
      <c r="A791170" s="1"/>
      <c r="B791170" s="1"/>
      <c r="C791170" s="1"/>
      <c r="D791170" s="1"/>
    </row>
    <row r="791189" spans="1:4" x14ac:dyDescent="0.35">
      <c r="A791189" s="1"/>
      <c r="B791189" s="1"/>
      <c r="C791189" s="1"/>
      <c r="D791189" s="1"/>
    </row>
    <row r="791208" spans="1:4" x14ac:dyDescent="0.35">
      <c r="A791208" s="1"/>
      <c r="B791208" s="1"/>
      <c r="C791208" s="1"/>
      <c r="D791208" s="1"/>
    </row>
    <row r="791227" spans="1:4" x14ac:dyDescent="0.35">
      <c r="A791227" s="1"/>
      <c r="B791227" s="1"/>
      <c r="C791227" s="1"/>
      <c r="D791227" s="1"/>
    </row>
    <row r="791246" spans="1:4" x14ac:dyDescent="0.35">
      <c r="A791246" s="1"/>
      <c r="B791246" s="1"/>
      <c r="C791246" s="1"/>
      <c r="D791246" s="1"/>
    </row>
    <row r="791265" spans="1:4" x14ac:dyDescent="0.35">
      <c r="A791265" s="1"/>
      <c r="B791265" s="1"/>
      <c r="C791265" s="1"/>
      <c r="D791265" s="1"/>
    </row>
    <row r="791284" spans="1:4" x14ac:dyDescent="0.35">
      <c r="A791284" s="1"/>
      <c r="B791284" s="1"/>
      <c r="C791284" s="1"/>
      <c r="D791284" s="1"/>
    </row>
    <row r="791303" spans="1:4" x14ac:dyDescent="0.35">
      <c r="A791303" s="1"/>
      <c r="B791303" s="1"/>
      <c r="C791303" s="1"/>
      <c r="D791303" s="1"/>
    </row>
    <row r="791322" spans="1:4" x14ac:dyDescent="0.35">
      <c r="A791322" s="1"/>
      <c r="B791322" s="1"/>
      <c r="C791322" s="1"/>
      <c r="D791322" s="1"/>
    </row>
    <row r="791341" spans="1:4" x14ac:dyDescent="0.35">
      <c r="A791341" s="1"/>
      <c r="B791341" s="1"/>
      <c r="C791341" s="1"/>
      <c r="D791341" s="1"/>
    </row>
    <row r="791360" spans="1:4" x14ac:dyDescent="0.35">
      <c r="A791360" s="1"/>
      <c r="B791360" s="1"/>
      <c r="C791360" s="1"/>
      <c r="D791360" s="1"/>
    </row>
    <row r="791379" spans="1:4" x14ac:dyDescent="0.35">
      <c r="A791379" s="1"/>
      <c r="B791379" s="1"/>
      <c r="C791379" s="1"/>
      <c r="D791379" s="1"/>
    </row>
    <row r="791398" spans="1:4" x14ac:dyDescent="0.35">
      <c r="A791398" s="1"/>
      <c r="B791398" s="1"/>
      <c r="C791398" s="1"/>
      <c r="D791398" s="1"/>
    </row>
    <row r="791417" spans="1:4" x14ac:dyDescent="0.35">
      <c r="A791417" s="1"/>
      <c r="B791417" s="1"/>
      <c r="C791417" s="1"/>
      <c r="D791417" s="1"/>
    </row>
    <row r="791436" spans="1:4" x14ac:dyDescent="0.35">
      <c r="A791436" s="1"/>
      <c r="B791436" s="1"/>
      <c r="C791436" s="1"/>
      <c r="D791436" s="1"/>
    </row>
    <row r="791455" spans="1:4" x14ac:dyDescent="0.35">
      <c r="A791455" s="1"/>
      <c r="B791455" s="1"/>
      <c r="C791455" s="1"/>
      <c r="D791455" s="1"/>
    </row>
    <row r="791474" spans="1:4" x14ac:dyDescent="0.35">
      <c r="A791474" s="1"/>
      <c r="B791474" s="1"/>
      <c r="C791474" s="1"/>
      <c r="D791474" s="1"/>
    </row>
    <row r="791493" spans="1:4" x14ac:dyDescent="0.35">
      <c r="A791493" s="1"/>
      <c r="B791493" s="1"/>
      <c r="C791493" s="1"/>
      <c r="D791493" s="1"/>
    </row>
    <row r="791512" spans="1:4" x14ac:dyDescent="0.35">
      <c r="A791512" s="1"/>
      <c r="B791512" s="1"/>
      <c r="C791512" s="1"/>
      <c r="D791512" s="1"/>
    </row>
    <row r="791531" spans="1:4" x14ac:dyDescent="0.35">
      <c r="A791531" s="1"/>
      <c r="B791531" s="1"/>
      <c r="C791531" s="1"/>
      <c r="D791531" s="1"/>
    </row>
    <row r="791550" spans="1:4" x14ac:dyDescent="0.35">
      <c r="A791550" s="1"/>
      <c r="B791550" s="1"/>
      <c r="C791550" s="1"/>
      <c r="D791550" s="1"/>
    </row>
    <row r="791569" spans="1:4" x14ac:dyDescent="0.35">
      <c r="A791569" s="1"/>
      <c r="B791569" s="1"/>
      <c r="C791569" s="1"/>
      <c r="D791569" s="1"/>
    </row>
    <row r="791588" spans="1:4" x14ac:dyDescent="0.35">
      <c r="A791588" s="1"/>
      <c r="B791588" s="1"/>
      <c r="C791588" s="1"/>
      <c r="D791588" s="1"/>
    </row>
    <row r="791607" spans="1:4" x14ac:dyDescent="0.35">
      <c r="A791607" s="1"/>
      <c r="B791607" s="1"/>
      <c r="C791607" s="1"/>
      <c r="D791607" s="1"/>
    </row>
    <row r="791626" spans="1:4" x14ac:dyDescent="0.35">
      <c r="A791626" s="1"/>
      <c r="B791626" s="1"/>
      <c r="C791626" s="1"/>
      <c r="D791626" s="1"/>
    </row>
    <row r="791645" spans="1:4" x14ac:dyDescent="0.35">
      <c r="A791645" s="1"/>
      <c r="B791645" s="1"/>
      <c r="C791645" s="1"/>
      <c r="D791645" s="1"/>
    </row>
    <row r="791664" spans="1:4" x14ac:dyDescent="0.35">
      <c r="A791664" s="1"/>
      <c r="B791664" s="1"/>
      <c r="C791664" s="1"/>
      <c r="D791664" s="1"/>
    </row>
    <row r="791683" spans="1:4" x14ac:dyDescent="0.35">
      <c r="A791683" s="1"/>
      <c r="B791683" s="1"/>
      <c r="C791683" s="1"/>
      <c r="D791683" s="1"/>
    </row>
    <row r="791702" spans="1:4" x14ac:dyDescent="0.35">
      <c r="A791702" s="1"/>
      <c r="B791702" s="1"/>
      <c r="C791702" s="1"/>
      <c r="D791702" s="1"/>
    </row>
    <row r="791721" spans="1:4" x14ac:dyDescent="0.35">
      <c r="A791721" s="1"/>
      <c r="B791721" s="1"/>
      <c r="C791721" s="1"/>
      <c r="D791721" s="1"/>
    </row>
    <row r="791740" spans="1:4" x14ac:dyDescent="0.35">
      <c r="A791740" s="1"/>
      <c r="B791740" s="1"/>
      <c r="C791740" s="1"/>
      <c r="D791740" s="1"/>
    </row>
    <row r="791759" spans="1:4" x14ac:dyDescent="0.35">
      <c r="A791759" s="1"/>
      <c r="B791759" s="1"/>
      <c r="C791759" s="1"/>
      <c r="D791759" s="1"/>
    </row>
    <row r="791778" spans="1:4" x14ac:dyDescent="0.35">
      <c r="A791778" s="1"/>
      <c r="B791778" s="1"/>
      <c r="C791778" s="1"/>
      <c r="D791778" s="1"/>
    </row>
    <row r="791797" spans="1:4" x14ac:dyDescent="0.35">
      <c r="A791797" s="1"/>
      <c r="B791797" s="1"/>
      <c r="C791797" s="1"/>
      <c r="D791797" s="1"/>
    </row>
    <row r="791816" spans="1:4" x14ac:dyDescent="0.35">
      <c r="A791816" s="1"/>
      <c r="B791816" s="1"/>
      <c r="C791816" s="1"/>
      <c r="D791816" s="1"/>
    </row>
    <row r="791835" spans="1:4" x14ac:dyDescent="0.35">
      <c r="A791835" s="1"/>
      <c r="B791835" s="1"/>
      <c r="C791835" s="1"/>
      <c r="D791835" s="1"/>
    </row>
    <row r="791854" spans="1:4" x14ac:dyDescent="0.35">
      <c r="A791854" s="1"/>
      <c r="B791854" s="1"/>
      <c r="C791854" s="1"/>
      <c r="D791854" s="1"/>
    </row>
    <row r="791873" spans="1:4" x14ac:dyDescent="0.35">
      <c r="A791873" s="1"/>
      <c r="B791873" s="1"/>
      <c r="C791873" s="1"/>
      <c r="D791873" s="1"/>
    </row>
    <row r="791892" spans="1:4" x14ac:dyDescent="0.35">
      <c r="A791892" s="1"/>
      <c r="B791892" s="1"/>
      <c r="C791892" s="1"/>
      <c r="D791892" s="1"/>
    </row>
    <row r="791911" spans="1:4" x14ac:dyDescent="0.35">
      <c r="A791911" s="1"/>
      <c r="B791911" s="1"/>
      <c r="C791911" s="1"/>
      <c r="D791911" s="1"/>
    </row>
    <row r="791930" spans="1:4" x14ac:dyDescent="0.35">
      <c r="A791930" s="1"/>
      <c r="B791930" s="1"/>
      <c r="C791930" s="1"/>
      <c r="D791930" s="1"/>
    </row>
    <row r="791949" spans="1:4" x14ac:dyDescent="0.35">
      <c r="A791949" s="1"/>
      <c r="B791949" s="1"/>
      <c r="C791949" s="1"/>
      <c r="D791949" s="1"/>
    </row>
    <row r="791968" spans="1:4" x14ac:dyDescent="0.35">
      <c r="A791968" s="1"/>
      <c r="B791968" s="1"/>
      <c r="C791968" s="1"/>
      <c r="D791968" s="1"/>
    </row>
    <row r="791987" spans="1:4" x14ac:dyDescent="0.35">
      <c r="A791987" s="1"/>
      <c r="B791987" s="1"/>
      <c r="C791987" s="1"/>
      <c r="D791987" s="1"/>
    </row>
    <row r="792006" spans="1:4" x14ac:dyDescent="0.35">
      <c r="A792006" s="1"/>
      <c r="B792006" s="1"/>
      <c r="C792006" s="1"/>
      <c r="D792006" s="1"/>
    </row>
    <row r="792025" spans="1:4" x14ac:dyDescent="0.35">
      <c r="A792025" s="1"/>
      <c r="B792025" s="1"/>
      <c r="C792025" s="1"/>
      <c r="D792025" s="1"/>
    </row>
    <row r="792044" spans="1:4" x14ac:dyDescent="0.35">
      <c r="A792044" s="1"/>
      <c r="B792044" s="1"/>
      <c r="C792044" s="1"/>
      <c r="D792044" s="1"/>
    </row>
    <row r="792063" spans="1:4" x14ac:dyDescent="0.35">
      <c r="A792063" s="1"/>
      <c r="B792063" s="1"/>
      <c r="C792063" s="1"/>
      <c r="D792063" s="1"/>
    </row>
    <row r="792082" spans="1:4" x14ac:dyDescent="0.35">
      <c r="A792082" s="1"/>
      <c r="B792082" s="1"/>
      <c r="C792082" s="1"/>
      <c r="D792082" s="1"/>
    </row>
    <row r="792101" spans="1:4" x14ac:dyDescent="0.35">
      <c r="A792101" s="1"/>
      <c r="B792101" s="1"/>
      <c r="C792101" s="1"/>
      <c r="D792101" s="1"/>
    </row>
    <row r="792120" spans="1:4" x14ac:dyDescent="0.35">
      <c r="A792120" s="1"/>
      <c r="B792120" s="1"/>
      <c r="C792120" s="1"/>
      <c r="D792120" s="1"/>
    </row>
    <row r="792139" spans="1:4" x14ac:dyDescent="0.35">
      <c r="A792139" s="1"/>
      <c r="B792139" s="1"/>
      <c r="C792139" s="1"/>
      <c r="D792139" s="1"/>
    </row>
    <row r="792158" spans="1:4" x14ac:dyDescent="0.35">
      <c r="A792158" s="1"/>
      <c r="B792158" s="1"/>
      <c r="C792158" s="1"/>
      <c r="D792158" s="1"/>
    </row>
    <row r="792177" spans="1:4" x14ac:dyDescent="0.35">
      <c r="A792177" s="1"/>
      <c r="B792177" s="1"/>
      <c r="C792177" s="1"/>
      <c r="D792177" s="1"/>
    </row>
    <row r="792196" spans="1:4" x14ac:dyDescent="0.35">
      <c r="A792196" s="1"/>
      <c r="B792196" s="1"/>
      <c r="C792196" s="1"/>
      <c r="D792196" s="1"/>
    </row>
    <row r="792215" spans="1:4" x14ac:dyDescent="0.35">
      <c r="A792215" s="1"/>
      <c r="B792215" s="1"/>
      <c r="C792215" s="1"/>
      <c r="D792215" s="1"/>
    </row>
    <row r="792234" spans="1:4" x14ac:dyDescent="0.35">
      <c r="A792234" s="1"/>
      <c r="B792234" s="1"/>
      <c r="C792234" s="1"/>
      <c r="D792234" s="1"/>
    </row>
    <row r="792253" spans="1:4" x14ac:dyDescent="0.35">
      <c r="A792253" s="1"/>
      <c r="B792253" s="1"/>
      <c r="C792253" s="1"/>
      <c r="D792253" s="1"/>
    </row>
    <row r="792272" spans="1:4" x14ac:dyDescent="0.35">
      <c r="A792272" s="1"/>
      <c r="B792272" s="1"/>
      <c r="C792272" s="1"/>
      <c r="D792272" s="1"/>
    </row>
    <row r="792291" spans="1:4" x14ac:dyDescent="0.35">
      <c r="A792291" s="1"/>
      <c r="B792291" s="1"/>
      <c r="C792291" s="1"/>
      <c r="D792291" s="1"/>
    </row>
    <row r="792310" spans="1:4" x14ac:dyDescent="0.35">
      <c r="A792310" s="1"/>
      <c r="B792310" s="1"/>
      <c r="C792310" s="1"/>
      <c r="D792310" s="1"/>
    </row>
    <row r="792329" spans="1:4" x14ac:dyDescent="0.35">
      <c r="A792329" s="1"/>
      <c r="B792329" s="1"/>
      <c r="C792329" s="1"/>
      <c r="D792329" s="1"/>
    </row>
    <row r="792348" spans="1:4" x14ac:dyDescent="0.35">
      <c r="A792348" s="1"/>
      <c r="B792348" s="1"/>
      <c r="C792348" s="1"/>
      <c r="D792348" s="1"/>
    </row>
    <row r="792367" spans="1:4" x14ac:dyDescent="0.35">
      <c r="A792367" s="1"/>
      <c r="B792367" s="1"/>
      <c r="C792367" s="1"/>
      <c r="D792367" s="1"/>
    </row>
    <row r="792386" spans="1:4" x14ac:dyDescent="0.35">
      <c r="A792386" s="1"/>
      <c r="B792386" s="1"/>
      <c r="C792386" s="1"/>
      <c r="D792386" s="1"/>
    </row>
    <row r="792405" spans="1:4" x14ac:dyDescent="0.35">
      <c r="A792405" s="1"/>
      <c r="B792405" s="1"/>
      <c r="C792405" s="1"/>
      <c r="D792405" s="1"/>
    </row>
    <row r="792424" spans="1:4" x14ac:dyDescent="0.35">
      <c r="A792424" s="1"/>
      <c r="B792424" s="1"/>
      <c r="C792424" s="1"/>
      <c r="D792424" s="1"/>
    </row>
    <row r="792443" spans="1:4" x14ac:dyDescent="0.35">
      <c r="A792443" s="1"/>
      <c r="B792443" s="1"/>
      <c r="C792443" s="1"/>
      <c r="D792443" s="1"/>
    </row>
    <row r="792462" spans="1:4" x14ac:dyDescent="0.35">
      <c r="A792462" s="1"/>
      <c r="B792462" s="1"/>
      <c r="C792462" s="1"/>
      <c r="D792462" s="1"/>
    </row>
    <row r="792481" spans="1:4" x14ac:dyDescent="0.35">
      <c r="A792481" s="1"/>
      <c r="B792481" s="1"/>
      <c r="C792481" s="1"/>
      <c r="D792481" s="1"/>
    </row>
    <row r="792500" spans="1:4" x14ac:dyDescent="0.35">
      <c r="A792500" s="1"/>
      <c r="B792500" s="1"/>
      <c r="C792500" s="1"/>
      <c r="D792500" s="1"/>
    </row>
    <row r="792519" spans="1:4" x14ac:dyDescent="0.35">
      <c r="A792519" s="1"/>
      <c r="B792519" s="1"/>
      <c r="C792519" s="1"/>
      <c r="D792519" s="1"/>
    </row>
    <row r="792538" spans="1:4" x14ac:dyDescent="0.35">
      <c r="A792538" s="1"/>
      <c r="B792538" s="1"/>
      <c r="C792538" s="1"/>
      <c r="D792538" s="1"/>
    </row>
    <row r="792557" spans="1:4" x14ac:dyDescent="0.35">
      <c r="A792557" s="1"/>
      <c r="B792557" s="1"/>
      <c r="C792557" s="1"/>
      <c r="D792557" s="1"/>
    </row>
    <row r="792576" spans="1:4" x14ac:dyDescent="0.35">
      <c r="A792576" s="1"/>
      <c r="B792576" s="1"/>
      <c r="C792576" s="1"/>
      <c r="D792576" s="1"/>
    </row>
    <row r="792595" spans="1:4" x14ac:dyDescent="0.35">
      <c r="A792595" s="1"/>
      <c r="B792595" s="1"/>
      <c r="C792595" s="1"/>
      <c r="D792595" s="1"/>
    </row>
    <row r="792614" spans="1:4" x14ac:dyDescent="0.35">
      <c r="A792614" s="1"/>
      <c r="B792614" s="1"/>
      <c r="C792614" s="1"/>
      <c r="D792614" s="1"/>
    </row>
    <row r="792633" spans="1:4" x14ac:dyDescent="0.35">
      <c r="A792633" s="1"/>
      <c r="B792633" s="1"/>
      <c r="C792633" s="1"/>
      <c r="D792633" s="1"/>
    </row>
    <row r="792652" spans="1:4" x14ac:dyDescent="0.35">
      <c r="A792652" s="1"/>
      <c r="B792652" s="1"/>
      <c r="C792652" s="1"/>
      <c r="D792652" s="1"/>
    </row>
    <row r="792671" spans="1:4" x14ac:dyDescent="0.35">
      <c r="A792671" s="1"/>
      <c r="B792671" s="1"/>
      <c r="C792671" s="1"/>
      <c r="D792671" s="1"/>
    </row>
    <row r="792690" spans="1:4" x14ac:dyDescent="0.35">
      <c r="A792690" s="1"/>
      <c r="B792690" s="1"/>
      <c r="C792690" s="1"/>
      <c r="D792690" s="1"/>
    </row>
    <row r="792709" spans="1:4" x14ac:dyDescent="0.35">
      <c r="A792709" s="1"/>
      <c r="B792709" s="1"/>
      <c r="C792709" s="1"/>
      <c r="D792709" s="1"/>
    </row>
    <row r="792728" spans="1:4" x14ac:dyDescent="0.35">
      <c r="A792728" s="1"/>
      <c r="B792728" s="1"/>
      <c r="C792728" s="1"/>
      <c r="D792728" s="1"/>
    </row>
    <row r="792747" spans="1:4" x14ac:dyDescent="0.35">
      <c r="A792747" s="1"/>
      <c r="B792747" s="1"/>
      <c r="C792747" s="1"/>
      <c r="D792747" s="1"/>
    </row>
    <row r="792766" spans="1:4" x14ac:dyDescent="0.35">
      <c r="A792766" s="1"/>
      <c r="B792766" s="1"/>
      <c r="C792766" s="1"/>
      <c r="D792766" s="1"/>
    </row>
    <row r="792785" spans="1:4" x14ac:dyDescent="0.35">
      <c r="A792785" s="1"/>
      <c r="B792785" s="1"/>
      <c r="C792785" s="1"/>
      <c r="D792785" s="1"/>
    </row>
    <row r="792804" spans="1:4" x14ac:dyDescent="0.35">
      <c r="A792804" s="1"/>
      <c r="B792804" s="1"/>
      <c r="C792804" s="1"/>
      <c r="D792804" s="1"/>
    </row>
    <row r="792823" spans="1:4" x14ac:dyDescent="0.35">
      <c r="A792823" s="1"/>
      <c r="B792823" s="1"/>
      <c r="C792823" s="1"/>
      <c r="D792823" s="1"/>
    </row>
    <row r="792842" spans="1:4" x14ac:dyDescent="0.35">
      <c r="A792842" s="1"/>
      <c r="B792842" s="1"/>
      <c r="C792842" s="1"/>
      <c r="D792842" s="1"/>
    </row>
    <row r="792861" spans="1:4" x14ac:dyDescent="0.35">
      <c r="A792861" s="1"/>
      <c r="B792861" s="1"/>
      <c r="C792861" s="1"/>
      <c r="D792861" s="1"/>
    </row>
    <row r="792880" spans="1:4" x14ac:dyDescent="0.35">
      <c r="A792880" s="1"/>
      <c r="B792880" s="1"/>
      <c r="C792880" s="1"/>
      <c r="D792880" s="1"/>
    </row>
    <row r="792899" spans="1:4" x14ac:dyDescent="0.35">
      <c r="A792899" s="1"/>
      <c r="B792899" s="1"/>
      <c r="C792899" s="1"/>
      <c r="D792899" s="1"/>
    </row>
    <row r="792918" spans="1:4" x14ac:dyDescent="0.35">
      <c r="A792918" s="1"/>
      <c r="B792918" s="1"/>
      <c r="C792918" s="1"/>
      <c r="D792918" s="1"/>
    </row>
    <row r="792937" spans="1:4" x14ac:dyDescent="0.35">
      <c r="A792937" s="1"/>
      <c r="B792937" s="1"/>
      <c r="C792937" s="1"/>
      <c r="D792937" s="1"/>
    </row>
    <row r="792956" spans="1:4" x14ac:dyDescent="0.35">
      <c r="A792956" s="1"/>
      <c r="B792956" s="1"/>
      <c r="C792956" s="1"/>
      <c r="D792956" s="1"/>
    </row>
    <row r="792975" spans="1:4" x14ac:dyDescent="0.35">
      <c r="A792975" s="1"/>
      <c r="B792975" s="1"/>
      <c r="C792975" s="1"/>
      <c r="D792975" s="1"/>
    </row>
    <row r="792994" spans="1:4" x14ac:dyDescent="0.35">
      <c r="A792994" s="1"/>
      <c r="B792994" s="1"/>
      <c r="C792994" s="1"/>
      <c r="D792994" s="1"/>
    </row>
    <row r="793013" spans="1:4" x14ac:dyDescent="0.35">
      <c r="A793013" s="1"/>
      <c r="B793013" s="1"/>
      <c r="C793013" s="1"/>
      <c r="D793013" s="1"/>
    </row>
    <row r="793032" spans="1:4" x14ac:dyDescent="0.35">
      <c r="A793032" s="1"/>
      <c r="B793032" s="1"/>
      <c r="C793032" s="1"/>
      <c r="D793032" s="1"/>
    </row>
    <row r="793051" spans="1:4" x14ac:dyDescent="0.35">
      <c r="A793051" s="1"/>
      <c r="B793051" s="1"/>
      <c r="C793051" s="1"/>
      <c r="D793051" s="1"/>
    </row>
    <row r="793070" spans="1:4" x14ac:dyDescent="0.35">
      <c r="A793070" s="1"/>
      <c r="B793070" s="1"/>
      <c r="C793070" s="1"/>
      <c r="D793070" s="1"/>
    </row>
    <row r="793089" spans="1:4" x14ac:dyDescent="0.35">
      <c r="A793089" s="1"/>
      <c r="B793089" s="1"/>
      <c r="C793089" s="1"/>
      <c r="D793089" s="1"/>
    </row>
    <row r="793108" spans="1:4" x14ac:dyDescent="0.35">
      <c r="A793108" s="1"/>
      <c r="B793108" s="1"/>
      <c r="C793108" s="1"/>
      <c r="D793108" s="1"/>
    </row>
    <row r="793127" spans="1:4" x14ac:dyDescent="0.35">
      <c r="A793127" s="1"/>
      <c r="B793127" s="1"/>
      <c r="C793127" s="1"/>
      <c r="D793127" s="1"/>
    </row>
    <row r="793146" spans="1:4" x14ac:dyDescent="0.35">
      <c r="A793146" s="1"/>
      <c r="B793146" s="1"/>
      <c r="C793146" s="1"/>
      <c r="D793146" s="1"/>
    </row>
    <row r="793165" spans="1:4" x14ac:dyDescent="0.35">
      <c r="A793165" s="1"/>
      <c r="B793165" s="1"/>
      <c r="C793165" s="1"/>
      <c r="D793165" s="1"/>
    </row>
    <row r="793184" spans="1:4" x14ac:dyDescent="0.35">
      <c r="A793184" s="1"/>
      <c r="B793184" s="1"/>
      <c r="C793184" s="1"/>
      <c r="D793184" s="1"/>
    </row>
    <row r="793203" spans="1:4" x14ac:dyDescent="0.35">
      <c r="A793203" s="1"/>
      <c r="B793203" s="1"/>
      <c r="C793203" s="1"/>
      <c r="D793203" s="1"/>
    </row>
    <row r="793222" spans="1:4" x14ac:dyDescent="0.35">
      <c r="A793222" s="1"/>
      <c r="B793222" s="1"/>
      <c r="C793222" s="1"/>
      <c r="D793222" s="1"/>
    </row>
    <row r="793241" spans="1:4" x14ac:dyDescent="0.35">
      <c r="A793241" s="1"/>
      <c r="B793241" s="1"/>
      <c r="C793241" s="1"/>
      <c r="D793241" s="1"/>
    </row>
    <row r="793260" spans="1:4" x14ac:dyDescent="0.35">
      <c r="A793260" s="1"/>
      <c r="B793260" s="1"/>
      <c r="C793260" s="1"/>
      <c r="D793260" s="1"/>
    </row>
    <row r="793279" spans="1:4" x14ac:dyDescent="0.35">
      <c r="A793279" s="1"/>
      <c r="B793279" s="1"/>
      <c r="C793279" s="1"/>
      <c r="D793279" s="1"/>
    </row>
    <row r="793298" spans="1:4" x14ac:dyDescent="0.35">
      <c r="A793298" s="1"/>
      <c r="B793298" s="1"/>
      <c r="C793298" s="1"/>
      <c r="D793298" s="1"/>
    </row>
    <row r="793317" spans="1:4" x14ac:dyDescent="0.35">
      <c r="A793317" s="1"/>
      <c r="B793317" s="1"/>
      <c r="C793317" s="1"/>
      <c r="D793317" s="1"/>
    </row>
    <row r="793336" spans="1:4" x14ac:dyDescent="0.35">
      <c r="A793336" s="1"/>
      <c r="B793336" s="1"/>
      <c r="C793336" s="1"/>
      <c r="D793336" s="1"/>
    </row>
    <row r="793355" spans="1:4" x14ac:dyDescent="0.35">
      <c r="A793355" s="1"/>
      <c r="B793355" s="1"/>
      <c r="C793355" s="1"/>
      <c r="D793355" s="1"/>
    </row>
    <row r="793374" spans="1:4" x14ac:dyDescent="0.35">
      <c r="A793374" s="1"/>
      <c r="B793374" s="1"/>
      <c r="C793374" s="1"/>
      <c r="D793374" s="1"/>
    </row>
    <row r="793393" spans="1:4" x14ac:dyDescent="0.35">
      <c r="A793393" s="1"/>
      <c r="B793393" s="1"/>
      <c r="C793393" s="1"/>
      <c r="D793393" s="1"/>
    </row>
    <row r="793412" spans="1:4" x14ac:dyDescent="0.35">
      <c r="A793412" s="1"/>
      <c r="B793412" s="1"/>
      <c r="C793412" s="1"/>
      <c r="D793412" s="1"/>
    </row>
    <row r="793431" spans="1:4" x14ac:dyDescent="0.35">
      <c r="A793431" s="1"/>
      <c r="B793431" s="1"/>
      <c r="C793431" s="1"/>
      <c r="D793431" s="1"/>
    </row>
    <row r="793450" spans="1:4" x14ac:dyDescent="0.35">
      <c r="A793450" s="1"/>
      <c r="B793450" s="1"/>
      <c r="C793450" s="1"/>
      <c r="D793450" s="1"/>
    </row>
    <row r="793469" spans="1:4" x14ac:dyDescent="0.35">
      <c r="A793469" s="1"/>
      <c r="B793469" s="1"/>
      <c r="C793469" s="1"/>
      <c r="D793469" s="1"/>
    </row>
    <row r="793488" spans="1:4" x14ac:dyDescent="0.35">
      <c r="A793488" s="1"/>
      <c r="B793488" s="1"/>
      <c r="C793488" s="1"/>
      <c r="D793488" s="1"/>
    </row>
    <row r="793507" spans="1:4" x14ac:dyDescent="0.35">
      <c r="A793507" s="1"/>
      <c r="B793507" s="1"/>
      <c r="C793507" s="1"/>
      <c r="D793507" s="1"/>
    </row>
    <row r="793526" spans="1:4" x14ac:dyDescent="0.35">
      <c r="A793526" s="1"/>
      <c r="B793526" s="1"/>
      <c r="C793526" s="1"/>
      <c r="D793526" s="1"/>
    </row>
    <row r="793545" spans="1:4" x14ac:dyDescent="0.35">
      <c r="A793545" s="1"/>
      <c r="B793545" s="1"/>
      <c r="C793545" s="1"/>
      <c r="D793545" s="1"/>
    </row>
    <row r="793564" spans="1:4" x14ac:dyDescent="0.35">
      <c r="A793564" s="1"/>
      <c r="B793564" s="1"/>
      <c r="C793564" s="1"/>
      <c r="D793564" s="1"/>
    </row>
    <row r="793583" spans="1:4" x14ac:dyDescent="0.35">
      <c r="A793583" s="1"/>
      <c r="B793583" s="1"/>
      <c r="C793583" s="1"/>
      <c r="D793583" s="1"/>
    </row>
    <row r="793602" spans="1:4" x14ac:dyDescent="0.35">
      <c r="A793602" s="1"/>
      <c r="B793602" s="1"/>
      <c r="C793602" s="1"/>
      <c r="D793602" s="1"/>
    </row>
    <row r="793621" spans="1:4" x14ac:dyDescent="0.35">
      <c r="A793621" s="1"/>
      <c r="B793621" s="1"/>
      <c r="C793621" s="1"/>
      <c r="D793621" s="1"/>
    </row>
    <row r="793640" spans="1:4" x14ac:dyDescent="0.35">
      <c r="A793640" s="1"/>
      <c r="B793640" s="1"/>
      <c r="C793640" s="1"/>
      <c r="D793640" s="1"/>
    </row>
    <row r="793659" spans="1:4" x14ac:dyDescent="0.35">
      <c r="A793659" s="1"/>
      <c r="B793659" s="1"/>
      <c r="C793659" s="1"/>
      <c r="D793659" s="1"/>
    </row>
    <row r="793678" spans="1:4" x14ac:dyDescent="0.35">
      <c r="A793678" s="1"/>
      <c r="B793678" s="1"/>
      <c r="C793678" s="1"/>
      <c r="D793678" s="1"/>
    </row>
    <row r="793697" spans="1:4" x14ac:dyDescent="0.35">
      <c r="A793697" s="1"/>
      <c r="B793697" s="1"/>
      <c r="C793697" s="1"/>
      <c r="D793697" s="1"/>
    </row>
    <row r="793716" spans="1:4" x14ac:dyDescent="0.35">
      <c r="A793716" s="1"/>
      <c r="B793716" s="1"/>
      <c r="C793716" s="1"/>
      <c r="D793716" s="1"/>
    </row>
    <row r="793735" spans="1:4" x14ac:dyDescent="0.35">
      <c r="A793735" s="1"/>
      <c r="B793735" s="1"/>
      <c r="C793735" s="1"/>
      <c r="D793735" s="1"/>
    </row>
    <row r="793754" spans="1:4" x14ac:dyDescent="0.35">
      <c r="A793754" s="1"/>
      <c r="B793754" s="1"/>
      <c r="C793754" s="1"/>
      <c r="D793754" s="1"/>
    </row>
    <row r="793773" spans="1:4" x14ac:dyDescent="0.35">
      <c r="A793773" s="1"/>
      <c r="B793773" s="1"/>
      <c r="C793773" s="1"/>
      <c r="D793773" s="1"/>
    </row>
    <row r="793792" spans="1:4" x14ac:dyDescent="0.35">
      <c r="A793792" s="1"/>
      <c r="B793792" s="1"/>
      <c r="C793792" s="1"/>
      <c r="D793792" s="1"/>
    </row>
    <row r="793811" spans="1:4" x14ac:dyDescent="0.35">
      <c r="A793811" s="1"/>
      <c r="B793811" s="1"/>
      <c r="C793811" s="1"/>
      <c r="D793811" s="1"/>
    </row>
    <row r="793830" spans="1:4" x14ac:dyDescent="0.35">
      <c r="A793830" s="1"/>
      <c r="B793830" s="1"/>
      <c r="C793830" s="1"/>
      <c r="D793830" s="1"/>
    </row>
    <row r="793849" spans="1:4" x14ac:dyDescent="0.35">
      <c r="A793849" s="1"/>
      <c r="B793849" s="1"/>
      <c r="C793849" s="1"/>
      <c r="D793849" s="1"/>
    </row>
    <row r="793868" spans="1:4" x14ac:dyDescent="0.35">
      <c r="A793868" s="1"/>
      <c r="B793868" s="1"/>
      <c r="C793868" s="1"/>
      <c r="D793868" s="1"/>
    </row>
    <row r="793887" spans="1:4" x14ac:dyDescent="0.35">
      <c r="A793887" s="1"/>
      <c r="B793887" s="1"/>
      <c r="C793887" s="1"/>
      <c r="D793887" s="1"/>
    </row>
    <row r="793906" spans="1:4" x14ac:dyDescent="0.35">
      <c r="A793906" s="1"/>
      <c r="B793906" s="1"/>
      <c r="C793906" s="1"/>
      <c r="D793906" s="1"/>
    </row>
    <row r="793925" spans="1:4" x14ac:dyDescent="0.35">
      <c r="A793925" s="1"/>
      <c r="B793925" s="1"/>
      <c r="C793925" s="1"/>
      <c r="D793925" s="1"/>
    </row>
    <row r="793944" spans="1:4" x14ac:dyDescent="0.35">
      <c r="A793944" s="1"/>
      <c r="B793944" s="1"/>
      <c r="C793944" s="1"/>
      <c r="D793944" s="1"/>
    </row>
    <row r="793963" spans="1:4" x14ac:dyDescent="0.35">
      <c r="A793963" s="1"/>
      <c r="B793963" s="1"/>
      <c r="C793963" s="1"/>
      <c r="D793963" s="1"/>
    </row>
    <row r="793982" spans="1:4" x14ac:dyDescent="0.35">
      <c r="A793982" s="1"/>
      <c r="B793982" s="1"/>
      <c r="C793982" s="1"/>
      <c r="D793982" s="1"/>
    </row>
    <row r="794001" spans="1:4" x14ac:dyDescent="0.35">
      <c r="A794001" s="1"/>
      <c r="B794001" s="1"/>
      <c r="C794001" s="1"/>
      <c r="D794001" s="1"/>
    </row>
    <row r="794020" spans="1:4" x14ac:dyDescent="0.35">
      <c r="A794020" s="1"/>
      <c r="B794020" s="1"/>
      <c r="C794020" s="1"/>
      <c r="D794020" s="1"/>
    </row>
    <row r="794039" spans="1:4" x14ac:dyDescent="0.35">
      <c r="A794039" s="1"/>
      <c r="B794039" s="1"/>
      <c r="C794039" s="1"/>
      <c r="D794039" s="1"/>
    </row>
    <row r="794058" spans="1:4" x14ac:dyDescent="0.35">
      <c r="A794058" s="1"/>
      <c r="B794058" s="1"/>
      <c r="C794058" s="1"/>
      <c r="D794058" s="1"/>
    </row>
    <row r="794077" spans="1:4" x14ac:dyDescent="0.35">
      <c r="A794077" s="1"/>
      <c r="B794077" s="1"/>
      <c r="C794077" s="1"/>
      <c r="D794077" s="1"/>
    </row>
    <row r="794096" spans="1:4" x14ac:dyDescent="0.35">
      <c r="A794096" s="1"/>
      <c r="B794096" s="1"/>
      <c r="C794096" s="1"/>
      <c r="D794096" s="1"/>
    </row>
    <row r="794115" spans="1:4" x14ac:dyDescent="0.35">
      <c r="A794115" s="1"/>
      <c r="B794115" s="1"/>
      <c r="C794115" s="1"/>
      <c r="D794115" s="1"/>
    </row>
    <row r="794134" spans="1:4" x14ac:dyDescent="0.35">
      <c r="A794134" s="1"/>
      <c r="B794134" s="1"/>
      <c r="C794134" s="1"/>
      <c r="D794134" s="1"/>
    </row>
    <row r="794153" spans="1:4" x14ac:dyDescent="0.35">
      <c r="A794153" s="1"/>
      <c r="B794153" s="1"/>
      <c r="C794153" s="1"/>
      <c r="D794153" s="1"/>
    </row>
    <row r="794172" spans="1:4" x14ac:dyDescent="0.35">
      <c r="A794172" s="1"/>
      <c r="B794172" s="1"/>
      <c r="C794172" s="1"/>
      <c r="D794172" s="1"/>
    </row>
    <row r="794191" spans="1:4" x14ac:dyDescent="0.35">
      <c r="A794191" s="1"/>
      <c r="B794191" s="1"/>
      <c r="C794191" s="1"/>
      <c r="D794191" s="1"/>
    </row>
    <row r="794210" spans="1:4" x14ac:dyDescent="0.35">
      <c r="A794210" s="1"/>
      <c r="B794210" s="1"/>
      <c r="C794210" s="1"/>
      <c r="D794210" s="1"/>
    </row>
    <row r="794229" spans="1:4" x14ac:dyDescent="0.35">
      <c r="A794229" s="1"/>
      <c r="B794229" s="1"/>
      <c r="C794229" s="1"/>
      <c r="D794229" s="1"/>
    </row>
    <row r="794248" spans="1:4" x14ac:dyDescent="0.35">
      <c r="A794248" s="1"/>
      <c r="B794248" s="1"/>
      <c r="C794248" s="1"/>
      <c r="D794248" s="1"/>
    </row>
    <row r="794267" spans="1:4" x14ac:dyDescent="0.35">
      <c r="A794267" s="1"/>
      <c r="B794267" s="1"/>
      <c r="C794267" s="1"/>
      <c r="D794267" s="1"/>
    </row>
    <row r="794286" spans="1:4" x14ac:dyDescent="0.35">
      <c r="A794286" s="1"/>
      <c r="B794286" s="1"/>
      <c r="C794286" s="1"/>
      <c r="D794286" s="1"/>
    </row>
    <row r="794305" spans="1:4" x14ac:dyDescent="0.35">
      <c r="A794305" s="1"/>
      <c r="B794305" s="1"/>
      <c r="C794305" s="1"/>
      <c r="D794305" s="1"/>
    </row>
    <row r="794324" spans="1:4" x14ac:dyDescent="0.35">
      <c r="A794324" s="1"/>
      <c r="B794324" s="1"/>
      <c r="C794324" s="1"/>
      <c r="D794324" s="1"/>
    </row>
    <row r="794343" spans="1:4" x14ac:dyDescent="0.35">
      <c r="A794343" s="1"/>
      <c r="B794343" s="1"/>
      <c r="C794343" s="1"/>
      <c r="D794343" s="1"/>
    </row>
    <row r="794362" spans="1:4" x14ac:dyDescent="0.35">
      <c r="A794362" s="1"/>
      <c r="B794362" s="1"/>
      <c r="C794362" s="1"/>
      <c r="D794362" s="1"/>
    </row>
    <row r="794381" spans="1:4" x14ac:dyDescent="0.35">
      <c r="A794381" s="1"/>
      <c r="B794381" s="1"/>
      <c r="C794381" s="1"/>
      <c r="D794381" s="1"/>
    </row>
    <row r="794400" spans="1:4" x14ac:dyDescent="0.35">
      <c r="A794400" s="1"/>
      <c r="B794400" s="1"/>
      <c r="C794400" s="1"/>
      <c r="D794400" s="1"/>
    </row>
    <row r="794419" spans="1:4" x14ac:dyDescent="0.35">
      <c r="A794419" s="1"/>
      <c r="B794419" s="1"/>
      <c r="C794419" s="1"/>
      <c r="D794419" s="1"/>
    </row>
    <row r="794438" spans="1:4" x14ac:dyDescent="0.35">
      <c r="A794438" s="1"/>
      <c r="B794438" s="1"/>
      <c r="C794438" s="1"/>
      <c r="D794438" s="1"/>
    </row>
    <row r="794457" spans="1:4" x14ac:dyDescent="0.35">
      <c r="A794457" s="1"/>
      <c r="B794457" s="1"/>
      <c r="C794457" s="1"/>
      <c r="D794457" s="1"/>
    </row>
    <row r="794476" spans="1:4" x14ac:dyDescent="0.35">
      <c r="A794476" s="1"/>
      <c r="B794476" s="1"/>
      <c r="C794476" s="1"/>
      <c r="D794476" s="1"/>
    </row>
    <row r="794495" spans="1:4" x14ac:dyDescent="0.35">
      <c r="A794495" s="1"/>
      <c r="B794495" s="1"/>
      <c r="C794495" s="1"/>
      <c r="D794495" s="1"/>
    </row>
    <row r="794514" spans="1:4" x14ac:dyDescent="0.35">
      <c r="A794514" s="1"/>
      <c r="B794514" s="1"/>
      <c r="C794514" s="1"/>
      <c r="D794514" s="1"/>
    </row>
    <row r="794533" spans="1:4" x14ac:dyDescent="0.35">
      <c r="A794533" s="1"/>
      <c r="B794533" s="1"/>
      <c r="C794533" s="1"/>
      <c r="D794533" s="1"/>
    </row>
    <row r="794552" spans="1:4" x14ac:dyDescent="0.35">
      <c r="A794552" s="1"/>
      <c r="B794552" s="1"/>
      <c r="C794552" s="1"/>
      <c r="D794552" s="1"/>
    </row>
    <row r="794571" spans="1:4" x14ac:dyDescent="0.35">
      <c r="A794571" s="1"/>
      <c r="B794571" s="1"/>
      <c r="C794571" s="1"/>
      <c r="D794571" s="1"/>
    </row>
    <row r="794590" spans="1:4" x14ac:dyDescent="0.35">
      <c r="A794590" s="1"/>
      <c r="B794590" s="1"/>
      <c r="C794590" s="1"/>
      <c r="D794590" s="1"/>
    </row>
    <row r="794609" spans="1:4" x14ac:dyDescent="0.35">
      <c r="A794609" s="1"/>
      <c r="B794609" s="1"/>
      <c r="C794609" s="1"/>
      <c r="D794609" s="1"/>
    </row>
    <row r="794628" spans="1:4" x14ac:dyDescent="0.35">
      <c r="A794628" s="1"/>
      <c r="B794628" s="1"/>
      <c r="C794628" s="1"/>
      <c r="D794628" s="1"/>
    </row>
    <row r="794647" spans="1:4" x14ac:dyDescent="0.35">
      <c r="A794647" s="1"/>
      <c r="B794647" s="1"/>
      <c r="C794647" s="1"/>
      <c r="D794647" s="1"/>
    </row>
    <row r="794666" spans="1:4" x14ac:dyDescent="0.35">
      <c r="A794666" s="1"/>
      <c r="B794666" s="1"/>
      <c r="C794666" s="1"/>
      <c r="D794666" s="1"/>
    </row>
    <row r="794685" spans="1:4" x14ac:dyDescent="0.35">
      <c r="A794685" s="1"/>
      <c r="B794685" s="1"/>
      <c r="C794685" s="1"/>
      <c r="D794685" s="1"/>
    </row>
    <row r="794704" spans="1:4" x14ac:dyDescent="0.35">
      <c r="A794704" s="1"/>
      <c r="B794704" s="1"/>
      <c r="C794704" s="1"/>
      <c r="D794704" s="1"/>
    </row>
    <row r="794723" spans="1:4" x14ac:dyDescent="0.35">
      <c r="A794723" s="1"/>
      <c r="B794723" s="1"/>
      <c r="C794723" s="1"/>
      <c r="D794723" s="1"/>
    </row>
    <row r="794742" spans="1:4" x14ac:dyDescent="0.35">
      <c r="A794742" s="1"/>
      <c r="B794742" s="1"/>
      <c r="C794742" s="1"/>
      <c r="D794742" s="1"/>
    </row>
    <row r="794761" spans="1:4" x14ac:dyDescent="0.35">
      <c r="A794761" s="1"/>
      <c r="B794761" s="1"/>
      <c r="C794761" s="1"/>
      <c r="D794761" s="1"/>
    </row>
    <row r="794780" spans="1:4" x14ac:dyDescent="0.35">
      <c r="A794780" s="1"/>
      <c r="B794780" s="1"/>
      <c r="C794780" s="1"/>
      <c r="D794780" s="1"/>
    </row>
    <row r="794799" spans="1:4" x14ac:dyDescent="0.35">
      <c r="A794799" s="1"/>
      <c r="B794799" s="1"/>
      <c r="C794799" s="1"/>
      <c r="D794799" s="1"/>
    </row>
    <row r="794818" spans="1:4" x14ac:dyDescent="0.35">
      <c r="A794818" s="1"/>
      <c r="B794818" s="1"/>
      <c r="C794818" s="1"/>
      <c r="D794818" s="1"/>
    </row>
    <row r="794837" spans="1:4" x14ac:dyDescent="0.35">
      <c r="A794837" s="1"/>
      <c r="B794837" s="1"/>
      <c r="C794837" s="1"/>
      <c r="D794837" s="1"/>
    </row>
    <row r="794856" spans="1:4" x14ac:dyDescent="0.35">
      <c r="A794856" s="1"/>
      <c r="B794856" s="1"/>
      <c r="C794856" s="1"/>
      <c r="D794856" s="1"/>
    </row>
    <row r="794875" spans="1:4" x14ac:dyDescent="0.35">
      <c r="A794875" s="1"/>
      <c r="B794875" s="1"/>
      <c r="C794875" s="1"/>
      <c r="D794875" s="1"/>
    </row>
    <row r="794894" spans="1:4" x14ac:dyDescent="0.35">
      <c r="A794894" s="1"/>
      <c r="B794894" s="1"/>
      <c r="C794894" s="1"/>
      <c r="D794894" s="1"/>
    </row>
    <row r="794913" spans="1:4" x14ac:dyDescent="0.35">
      <c r="A794913" s="1"/>
      <c r="B794913" s="1"/>
      <c r="C794913" s="1"/>
      <c r="D794913" s="1"/>
    </row>
    <row r="794932" spans="1:4" x14ac:dyDescent="0.35">
      <c r="A794932" s="1"/>
      <c r="B794932" s="1"/>
      <c r="C794932" s="1"/>
      <c r="D794932" s="1"/>
    </row>
    <row r="794951" spans="1:4" x14ac:dyDescent="0.35">
      <c r="A794951" s="1"/>
      <c r="B794951" s="1"/>
      <c r="C794951" s="1"/>
      <c r="D794951" s="1"/>
    </row>
    <row r="794970" spans="1:4" x14ac:dyDescent="0.35">
      <c r="A794970" s="1"/>
      <c r="B794970" s="1"/>
      <c r="C794970" s="1"/>
      <c r="D794970" s="1"/>
    </row>
    <row r="794989" spans="1:4" x14ac:dyDescent="0.35">
      <c r="A794989" s="1"/>
      <c r="B794989" s="1"/>
      <c r="C794989" s="1"/>
      <c r="D794989" s="1"/>
    </row>
    <row r="795008" spans="1:4" x14ac:dyDescent="0.35">
      <c r="A795008" s="1"/>
      <c r="B795008" s="1"/>
      <c r="C795008" s="1"/>
      <c r="D795008" s="1"/>
    </row>
    <row r="795027" spans="1:4" x14ac:dyDescent="0.35">
      <c r="A795027" s="1"/>
      <c r="B795027" s="1"/>
      <c r="C795027" s="1"/>
      <c r="D795027" s="1"/>
    </row>
    <row r="795046" spans="1:4" x14ac:dyDescent="0.35">
      <c r="A795046" s="1"/>
      <c r="B795046" s="1"/>
      <c r="C795046" s="1"/>
      <c r="D795046" s="1"/>
    </row>
    <row r="795065" spans="1:4" x14ac:dyDescent="0.35">
      <c r="A795065" s="1"/>
      <c r="B795065" s="1"/>
      <c r="C795065" s="1"/>
      <c r="D795065" s="1"/>
    </row>
    <row r="795084" spans="1:4" x14ac:dyDescent="0.35">
      <c r="A795084" s="1"/>
      <c r="B795084" s="1"/>
      <c r="C795084" s="1"/>
      <c r="D795084" s="1"/>
    </row>
    <row r="795103" spans="1:4" x14ac:dyDescent="0.35">
      <c r="A795103" s="1"/>
      <c r="B795103" s="1"/>
      <c r="C795103" s="1"/>
      <c r="D795103" s="1"/>
    </row>
    <row r="795122" spans="1:4" x14ac:dyDescent="0.35">
      <c r="A795122" s="1"/>
      <c r="B795122" s="1"/>
      <c r="C795122" s="1"/>
      <c r="D795122" s="1"/>
    </row>
    <row r="795141" spans="1:4" x14ac:dyDescent="0.35">
      <c r="A795141" s="1"/>
      <c r="B795141" s="1"/>
      <c r="C795141" s="1"/>
      <c r="D795141" s="1"/>
    </row>
    <row r="795160" spans="1:4" x14ac:dyDescent="0.35">
      <c r="A795160" s="1"/>
      <c r="B795160" s="1"/>
      <c r="C795160" s="1"/>
      <c r="D795160" s="1"/>
    </row>
    <row r="795179" spans="1:4" x14ac:dyDescent="0.35">
      <c r="A795179" s="1"/>
      <c r="B795179" s="1"/>
      <c r="C795179" s="1"/>
      <c r="D795179" s="1"/>
    </row>
    <row r="795198" spans="1:4" x14ac:dyDescent="0.35">
      <c r="A795198" s="1"/>
      <c r="B795198" s="1"/>
      <c r="C795198" s="1"/>
      <c r="D795198" s="1"/>
    </row>
    <row r="795217" spans="1:4" x14ac:dyDescent="0.35">
      <c r="A795217" s="1"/>
      <c r="B795217" s="1"/>
      <c r="C795217" s="1"/>
      <c r="D795217" s="1"/>
    </row>
    <row r="795236" spans="1:4" x14ac:dyDescent="0.35">
      <c r="A795236" s="1"/>
      <c r="B795236" s="1"/>
      <c r="C795236" s="1"/>
      <c r="D795236" s="1"/>
    </row>
    <row r="795255" spans="1:4" x14ac:dyDescent="0.35">
      <c r="A795255" s="1"/>
      <c r="B795255" s="1"/>
      <c r="C795255" s="1"/>
      <c r="D795255" s="1"/>
    </row>
    <row r="795274" spans="1:4" x14ac:dyDescent="0.35">
      <c r="A795274" s="1"/>
      <c r="B795274" s="1"/>
      <c r="C795274" s="1"/>
      <c r="D795274" s="1"/>
    </row>
    <row r="795293" spans="1:4" x14ac:dyDescent="0.35">
      <c r="A795293" s="1"/>
      <c r="B795293" s="1"/>
      <c r="C795293" s="1"/>
      <c r="D795293" s="1"/>
    </row>
    <row r="795312" spans="1:4" x14ac:dyDescent="0.35">
      <c r="A795312" s="1"/>
      <c r="B795312" s="1"/>
      <c r="C795312" s="1"/>
      <c r="D795312" s="1"/>
    </row>
    <row r="795331" spans="1:4" x14ac:dyDescent="0.35">
      <c r="A795331" s="1"/>
      <c r="B795331" s="1"/>
      <c r="C795331" s="1"/>
      <c r="D795331" s="1"/>
    </row>
    <row r="795350" spans="1:4" x14ac:dyDescent="0.35">
      <c r="A795350" s="1"/>
      <c r="B795350" s="1"/>
      <c r="C795350" s="1"/>
      <c r="D795350" s="1"/>
    </row>
    <row r="795369" spans="1:4" x14ac:dyDescent="0.35">
      <c r="A795369" s="1"/>
      <c r="B795369" s="1"/>
      <c r="C795369" s="1"/>
      <c r="D795369" s="1"/>
    </row>
    <row r="795388" spans="1:4" x14ac:dyDescent="0.35">
      <c r="A795388" s="1"/>
      <c r="B795388" s="1"/>
      <c r="C795388" s="1"/>
      <c r="D795388" s="1"/>
    </row>
    <row r="795407" spans="1:4" x14ac:dyDescent="0.35">
      <c r="A795407" s="1"/>
      <c r="B795407" s="1"/>
      <c r="C795407" s="1"/>
      <c r="D795407" s="1"/>
    </row>
    <row r="795426" spans="1:4" x14ac:dyDescent="0.35">
      <c r="A795426" s="1"/>
      <c r="B795426" s="1"/>
      <c r="C795426" s="1"/>
      <c r="D795426" s="1"/>
    </row>
    <row r="795445" spans="1:4" x14ac:dyDescent="0.35">
      <c r="A795445" s="1"/>
      <c r="B795445" s="1"/>
      <c r="C795445" s="1"/>
      <c r="D795445" s="1"/>
    </row>
    <row r="795464" spans="1:4" x14ac:dyDescent="0.35">
      <c r="A795464" s="1"/>
      <c r="B795464" s="1"/>
      <c r="C795464" s="1"/>
      <c r="D795464" s="1"/>
    </row>
    <row r="795483" spans="1:4" x14ac:dyDescent="0.35">
      <c r="A795483" s="1"/>
      <c r="B795483" s="1"/>
      <c r="C795483" s="1"/>
      <c r="D795483" s="1"/>
    </row>
    <row r="795502" spans="1:4" x14ac:dyDescent="0.35">
      <c r="A795502" s="1"/>
      <c r="B795502" s="1"/>
      <c r="C795502" s="1"/>
      <c r="D795502" s="1"/>
    </row>
    <row r="795521" spans="1:4" x14ac:dyDescent="0.35">
      <c r="A795521" s="1"/>
      <c r="B795521" s="1"/>
      <c r="C795521" s="1"/>
      <c r="D795521" s="1"/>
    </row>
    <row r="795540" spans="1:4" x14ac:dyDescent="0.35">
      <c r="A795540" s="1"/>
      <c r="B795540" s="1"/>
      <c r="C795540" s="1"/>
      <c r="D795540" s="1"/>
    </row>
    <row r="795559" spans="1:4" x14ac:dyDescent="0.35">
      <c r="A795559" s="1"/>
      <c r="B795559" s="1"/>
      <c r="C795559" s="1"/>
      <c r="D795559" s="1"/>
    </row>
    <row r="795578" spans="1:4" x14ac:dyDescent="0.35">
      <c r="A795578" s="1"/>
      <c r="B795578" s="1"/>
      <c r="C795578" s="1"/>
      <c r="D795578" s="1"/>
    </row>
    <row r="795597" spans="1:4" x14ac:dyDescent="0.35">
      <c r="A795597" s="1"/>
      <c r="B795597" s="1"/>
      <c r="C795597" s="1"/>
      <c r="D795597" s="1"/>
    </row>
    <row r="795616" spans="1:4" x14ac:dyDescent="0.35">
      <c r="A795616" s="1"/>
      <c r="B795616" s="1"/>
      <c r="C795616" s="1"/>
      <c r="D795616" s="1"/>
    </row>
    <row r="795635" spans="1:4" x14ac:dyDescent="0.35">
      <c r="A795635" s="1"/>
      <c r="B795635" s="1"/>
      <c r="C795635" s="1"/>
      <c r="D795635" s="1"/>
    </row>
    <row r="795654" spans="1:4" x14ac:dyDescent="0.35">
      <c r="A795654" s="1"/>
      <c r="B795654" s="1"/>
      <c r="C795654" s="1"/>
      <c r="D795654" s="1"/>
    </row>
    <row r="795673" spans="1:4" x14ac:dyDescent="0.35">
      <c r="A795673" s="1"/>
      <c r="B795673" s="1"/>
      <c r="C795673" s="1"/>
      <c r="D795673" s="1"/>
    </row>
    <row r="795692" spans="1:4" x14ac:dyDescent="0.35">
      <c r="A795692" s="1"/>
      <c r="B795692" s="1"/>
      <c r="C795692" s="1"/>
      <c r="D795692" s="1"/>
    </row>
    <row r="795711" spans="1:4" x14ac:dyDescent="0.35">
      <c r="A795711" s="1"/>
      <c r="B795711" s="1"/>
      <c r="C795711" s="1"/>
      <c r="D795711" s="1"/>
    </row>
    <row r="795730" spans="1:4" x14ac:dyDescent="0.35">
      <c r="A795730" s="1"/>
      <c r="B795730" s="1"/>
      <c r="C795730" s="1"/>
      <c r="D795730" s="1"/>
    </row>
    <row r="795749" spans="1:4" x14ac:dyDescent="0.35">
      <c r="A795749" s="1"/>
      <c r="B795749" s="1"/>
      <c r="C795749" s="1"/>
      <c r="D795749" s="1"/>
    </row>
    <row r="795768" spans="1:4" x14ac:dyDescent="0.35">
      <c r="A795768" s="1"/>
      <c r="B795768" s="1"/>
      <c r="C795768" s="1"/>
      <c r="D795768" s="1"/>
    </row>
    <row r="795787" spans="1:4" x14ac:dyDescent="0.35">
      <c r="A795787" s="1"/>
      <c r="B795787" s="1"/>
      <c r="C795787" s="1"/>
      <c r="D795787" s="1"/>
    </row>
    <row r="795806" spans="1:4" x14ac:dyDescent="0.35">
      <c r="A795806" s="1"/>
      <c r="B795806" s="1"/>
      <c r="C795806" s="1"/>
      <c r="D795806" s="1"/>
    </row>
    <row r="795825" spans="1:4" x14ac:dyDescent="0.35">
      <c r="A795825" s="1"/>
      <c r="B795825" s="1"/>
      <c r="C795825" s="1"/>
      <c r="D795825" s="1"/>
    </row>
    <row r="795844" spans="1:4" x14ac:dyDescent="0.35">
      <c r="A795844" s="1"/>
      <c r="B795844" s="1"/>
      <c r="C795844" s="1"/>
      <c r="D795844" s="1"/>
    </row>
    <row r="795863" spans="1:4" x14ac:dyDescent="0.35">
      <c r="A795863" s="1"/>
      <c r="B795863" s="1"/>
      <c r="C795863" s="1"/>
      <c r="D795863" s="1"/>
    </row>
    <row r="795882" spans="1:4" x14ac:dyDescent="0.35">
      <c r="A795882" s="1"/>
      <c r="B795882" s="1"/>
      <c r="C795882" s="1"/>
      <c r="D795882" s="1"/>
    </row>
    <row r="795901" spans="1:4" x14ac:dyDescent="0.35">
      <c r="A795901" s="1"/>
      <c r="B795901" s="1"/>
      <c r="C795901" s="1"/>
      <c r="D795901" s="1"/>
    </row>
    <row r="795920" spans="1:4" x14ac:dyDescent="0.35">
      <c r="A795920" s="1"/>
      <c r="B795920" s="1"/>
      <c r="C795920" s="1"/>
      <c r="D795920" s="1"/>
    </row>
    <row r="795939" spans="1:4" x14ac:dyDescent="0.35">
      <c r="A795939" s="1"/>
      <c r="B795939" s="1"/>
      <c r="C795939" s="1"/>
      <c r="D795939" s="1"/>
    </row>
    <row r="795958" spans="1:4" x14ac:dyDescent="0.35">
      <c r="A795958" s="1"/>
      <c r="B795958" s="1"/>
      <c r="C795958" s="1"/>
      <c r="D795958" s="1"/>
    </row>
    <row r="795977" spans="1:4" x14ac:dyDescent="0.35">
      <c r="A795977" s="1"/>
      <c r="B795977" s="1"/>
      <c r="C795977" s="1"/>
      <c r="D795977" s="1"/>
    </row>
    <row r="795996" spans="1:4" x14ac:dyDescent="0.35">
      <c r="A795996" s="1"/>
      <c r="B795996" s="1"/>
      <c r="C795996" s="1"/>
      <c r="D795996" s="1"/>
    </row>
    <row r="796015" spans="1:4" x14ac:dyDescent="0.35">
      <c r="A796015" s="1"/>
      <c r="B796015" s="1"/>
      <c r="C796015" s="1"/>
      <c r="D796015" s="1"/>
    </row>
    <row r="796034" spans="1:4" x14ac:dyDescent="0.35">
      <c r="A796034" s="1"/>
      <c r="B796034" s="1"/>
      <c r="C796034" s="1"/>
      <c r="D796034" s="1"/>
    </row>
    <row r="796053" spans="1:4" x14ac:dyDescent="0.35">
      <c r="A796053" s="1"/>
      <c r="B796053" s="1"/>
      <c r="C796053" s="1"/>
      <c r="D796053" s="1"/>
    </row>
    <row r="796072" spans="1:4" x14ac:dyDescent="0.35">
      <c r="A796072" s="1"/>
      <c r="B796072" s="1"/>
      <c r="C796072" s="1"/>
      <c r="D796072" s="1"/>
    </row>
    <row r="796091" spans="1:4" x14ac:dyDescent="0.35">
      <c r="A796091" s="1"/>
      <c r="B796091" s="1"/>
      <c r="C796091" s="1"/>
      <c r="D796091" s="1"/>
    </row>
    <row r="796110" spans="1:4" x14ac:dyDescent="0.35">
      <c r="A796110" s="1"/>
      <c r="B796110" s="1"/>
      <c r="C796110" s="1"/>
      <c r="D796110" s="1"/>
    </row>
    <row r="796129" spans="1:4" x14ac:dyDescent="0.35">
      <c r="A796129" s="1"/>
      <c r="B796129" s="1"/>
      <c r="C796129" s="1"/>
      <c r="D796129" s="1"/>
    </row>
    <row r="796148" spans="1:4" x14ac:dyDescent="0.35">
      <c r="A796148" s="1"/>
      <c r="B796148" s="1"/>
      <c r="C796148" s="1"/>
      <c r="D796148" s="1"/>
    </row>
    <row r="796167" spans="1:4" x14ac:dyDescent="0.35">
      <c r="A796167" s="1"/>
      <c r="B796167" s="1"/>
      <c r="C796167" s="1"/>
      <c r="D796167" s="1"/>
    </row>
    <row r="796186" spans="1:4" x14ac:dyDescent="0.35">
      <c r="A796186" s="1"/>
      <c r="B796186" s="1"/>
      <c r="C796186" s="1"/>
      <c r="D796186" s="1"/>
    </row>
    <row r="796205" spans="1:4" x14ac:dyDescent="0.35">
      <c r="A796205" s="1"/>
      <c r="B796205" s="1"/>
      <c r="C796205" s="1"/>
      <c r="D796205" s="1"/>
    </row>
    <row r="796224" spans="1:4" x14ac:dyDescent="0.35">
      <c r="A796224" s="1"/>
      <c r="B796224" s="1"/>
      <c r="C796224" s="1"/>
      <c r="D796224" s="1"/>
    </row>
    <row r="796243" spans="1:4" x14ac:dyDescent="0.35">
      <c r="A796243" s="1"/>
      <c r="B796243" s="1"/>
      <c r="C796243" s="1"/>
      <c r="D796243" s="1"/>
    </row>
    <row r="796262" spans="1:4" x14ac:dyDescent="0.35">
      <c r="A796262" s="1"/>
      <c r="B796262" s="1"/>
      <c r="C796262" s="1"/>
      <c r="D796262" s="1"/>
    </row>
    <row r="796281" spans="1:4" x14ac:dyDescent="0.35">
      <c r="A796281" s="1"/>
      <c r="B796281" s="1"/>
      <c r="C796281" s="1"/>
      <c r="D796281" s="1"/>
    </row>
    <row r="796300" spans="1:4" x14ac:dyDescent="0.35">
      <c r="A796300" s="1"/>
      <c r="B796300" s="1"/>
      <c r="C796300" s="1"/>
      <c r="D796300" s="1"/>
    </row>
    <row r="796319" spans="1:4" x14ac:dyDescent="0.35">
      <c r="A796319" s="1"/>
      <c r="B796319" s="1"/>
      <c r="C796319" s="1"/>
      <c r="D796319" s="1"/>
    </row>
    <row r="796338" spans="1:4" x14ac:dyDescent="0.35">
      <c r="A796338" s="1"/>
      <c r="B796338" s="1"/>
      <c r="C796338" s="1"/>
      <c r="D796338" s="1"/>
    </row>
    <row r="796357" spans="1:4" x14ac:dyDescent="0.35">
      <c r="A796357" s="1"/>
      <c r="B796357" s="1"/>
      <c r="C796357" s="1"/>
      <c r="D796357" s="1"/>
    </row>
    <row r="796376" spans="1:4" x14ac:dyDescent="0.35">
      <c r="A796376" s="1"/>
      <c r="B796376" s="1"/>
      <c r="C796376" s="1"/>
      <c r="D796376" s="1"/>
    </row>
    <row r="796395" spans="1:4" x14ac:dyDescent="0.35">
      <c r="A796395" s="1"/>
      <c r="B796395" s="1"/>
      <c r="C796395" s="1"/>
      <c r="D796395" s="1"/>
    </row>
    <row r="796414" spans="1:4" x14ac:dyDescent="0.35">
      <c r="A796414" s="1"/>
      <c r="B796414" s="1"/>
      <c r="C796414" s="1"/>
      <c r="D796414" s="1"/>
    </row>
    <row r="796433" spans="1:4" x14ac:dyDescent="0.35">
      <c r="A796433" s="1"/>
      <c r="B796433" s="1"/>
      <c r="C796433" s="1"/>
      <c r="D796433" s="1"/>
    </row>
    <row r="796452" spans="1:4" x14ac:dyDescent="0.35">
      <c r="A796452" s="1"/>
      <c r="B796452" s="1"/>
      <c r="C796452" s="1"/>
      <c r="D796452" s="1"/>
    </row>
    <row r="796471" spans="1:4" x14ac:dyDescent="0.35">
      <c r="A796471" s="1"/>
      <c r="B796471" s="1"/>
      <c r="C796471" s="1"/>
      <c r="D796471" s="1"/>
    </row>
    <row r="796490" spans="1:4" x14ac:dyDescent="0.35">
      <c r="A796490" s="1"/>
      <c r="B796490" s="1"/>
      <c r="C796490" s="1"/>
      <c r="D796490" s="1"/>
    </row>
    <row r="796509" spans="1:4" x14ac:dyDescent="0.35">
      <c r="A796509" s="1"/>
      <c r="B796509" s="1"/>
      <c r="C796509" s="1"/>
      <c r="D796509" s="1"/>
    </row>
    <row r="796528" spans="1:4" x14ac:dyDescent="0.35">
      <c r="A796528" s="1"/>
      <c r="B796528" s="1"/>
      <c r="C796528" s="1"/>
      <c r="D796528" s="1"/>
    </row>
    <row r="796547" spans="1:4" x14ac:dyDescent="0.35">
      <c r="A796547" s="1"/>
      <c r="B796547" s="1"/>
      <c r="C796547" s="1"/>
      <c r="D796547" s="1"/>
    </row>
    <row r="796566" spans="1:4" x14ac:dyDescent="0.35">
      <c r="A796566" s="1"/>
      <c r="B796566" s="1"/>
      <c r="C796566" s="1"/>
      <c r="D796566" s="1"/>
    </row>
    <row r="796585" spans="1:4" x14ac:dyDescent="0.35">
      <c r="A796585" s="1"/>
      <c r="B796585" s="1"/>
      <c r="C796585" s="1"/>
      <c r="D796585" s="1"/>
    </row>
    <row r="796604" spans="1:4" x14ac:dyDescent="0.35">
      <c r="A796604" s="1"/>
      <c r="B796604" s="1"/>
      <c r="C796604" s="1"/>
      <c r="D796604" s="1"/>
    </row>
    <row r="796623" spans="1:4" x14ac:dyDescent="0.35">
      <c r="A796623" s="1"/>
      <c r="B796623" s="1"/>
      <c r="C796623" s="1"/>
      <c r="D796623" s="1"/>
    </row>
    <row r="796642" spans="1:4" x14ac:dyDescent="0.35">
      <c r="A796642" s="1"/>
      <c r="B796642" s="1"/>
      <c r="C796642" s="1"/>
      <c r="D796642" s="1"/>
    </row>
    <row r="796661" spans="1:4" x14ac:dyDescent="0.35">
      <c r="A796661" s="1"/>
      <c r="B796661" s="1"/>
      <c r="C796661" s="1"/>
      <c r="D796661" s="1"/>
    </row>
    <row r="796680" spans="1:4" x14ac:dyDescent="0.35">
      <c r="A796680" s="1"/>
      <c r="B796680" s="1"/>
      <c r="C796680" s="1"/>
      <c r="D796680" s="1"/>
    </row>
    <row r="796699" spans="1:4" x14ac:dyDescent="0.35">
      <c r="A796699" s="1"/>
      <c r="B796699" s="1"/>
      <c r="C796699" s="1"/>
      <c r="D796699" s="1"/>
    </row>
    <row r="796718" spans="1:4" x14ac:dyDescent="0.35">
      <c r="A796718" s="1"/>
      <c r="B796718" s="1"/>
      <c r="C796718" s="1"/>
      <c r="D796718" s="1"/>
    </row>
    <row r="796737" spans="1:4" x14ac:dyDescent="0.35">
      <c r="A796737" s="1"/>
      <c r="B796737" s="1"/>
      <c r="C796737" s="1"/>
      <c r="D796737" s="1"/>
    </row>
    <row r="796756" spans="1:4" x14ac:dyDescent="0.35">
      <c r="A796756" s="1"/>
      <c r="B796756" s="1"/>
      <c r="C796756" s="1"/>
      <c r="D796756" s="1"/>
    </row>
    <row r="796775" spans="1:4" x14ac:dyDescent="0.35">
      <c r="A796775" s="1"/>
      <c r="B796775" s="1"/>
      <c r="C796775" s="1"/>
      <c r="D796775" s="1"/>
    </row>
    <row r="796794" spans="1:4" x14ac:dyDescent="0.35">
      <c r="A796794" s="1"/>
      <c r="B796794" s="1"/>
      <c r="C796794" s="1"/>
      <c r="D796794" s="1"/>
    </row>
    <row r="796813" spans="1:4" x14ac:dyDescent="0.35">
      <c r="A796813" s="1"/>
      <c r="B796813" s="1"/>
      <c r="C796813" s="1"/>
      <c r="D796813" s="1"/>
    </row>
    <row r="796832" spans="1:4" x14ac:dyDescent="0.35">
      <c r="A796832" s="1"/>
      <c r="B796832" s="1"/>
      <c r="C796832" s="1"/>
      <c r="D796832" s="1"/>
    </row>
    <row r="796851" spans="1:4" x14ac:dyDescent="0.35">
      <c r="A796851" s="1"/>
      <c r="B796851" s="1"/>
      <c r="C796851" s="1"/>
      <c r="D796851" s="1"/>
    </row>
    <row r="796870" spans="1:4" x14ac:dyDescent="0.35">
      <c r="A796870" s="1"/>
      <c r="B796870" s="1"/>
      <c r="C796870" s="1"/>
      <c r="D796870" s="1"/>
    </row>
    <row r="796889" spans="1:4" x14ac:dyDescent="0.35">
      <c r="A796889" s="1"/>
      <c r="B796889" s="1"/>
      <c r="C796889" s="1"/>
      <c r="D796889" s="1"/>
    </row>
    <row r="796908" spans="1:4" x14ac:dyDescent="0.35">
      <c r="A796908" s="1"/>
      <c r="B796908" s="1"/>
      <c r="C796908" s="1"/>
      <c r="D796908" s="1"/>
    </row>
    <row r="796927" spans="1:4" x14ac:dyDescent="0.35">
      <c r="A796927" s="1"/>
      <c r="B796927" s="1"/>
      <c r="C796927" s="1"/>
      <c r="D796927" s="1"/>
    </row>
    <row r="796946" spans="1:4" x14ac:dyDescent="0.35">
      <c r="A796946" s="1"/>
      <c r="B796946" s="1"/>
      <c r="C796946" s="1"/>
      <c r="D796946" s="1"/>
    </row>
    <row r="796965" spans="1:4" x14ac:dyDescent="0.35">
      <c r="A796965" s="1"/>
      <c r="B796965" s="1"/>
      <c r="C796965" s="1"/>
      <c r="D796965" s="1"/>
    </row>
    <row r="796984" spans="1:4" x14ac:dyDescent="0.35">
      <c r="A796984" s="1"/>
      <c r="B796984" s="1"/>
      <c r="C796984" s="1"/>
      <c r="D796984" s="1"/>
    </row>
    <row r="797003" spans="1:4" x14ac:dyDescent="0.35">
      <c r="A797003" s="1"/>
      <c r="B797003" s="1"/>
      <c r="C797003" s="1"/>
      <c r="D797003" s="1"/>
    </row>
    <row r="797022" spans="1:4" x14ac:dyDescent="0.35">
      <c r="A797022" s="1"/>
      <c r="B797022" s="1"/>
      <c r="C797022" s="1"/>
      <c r="D797022" s="1"/>
    </row>
    <row r="797041" spans="1:4" x14ac:dyDescent="0.35">
      <c r="A797041" s="1"/>
      <c r="B797041" s="1"/>
      <c r="C797041" s="1"/>
      <c r="D797041" s="1"/>
    </row>
    <row r="797060" spans="1:4" x14ac:dyDescent="0.35">
      <c r="A797060" s="1"/>
      <c r="B797060" s="1"/>
      <c r="C797060" s="1"/>
      <c r="D797060" s="1"/>
    </row>
    <row r="797079" spans="1:4" x14ac:dyDescent="0.35">
      <c r="A797079" s="1"/>
      <c r="B797079" s="1"/>
      <c r="C797079" s="1"/>
      <c r="D797079" s="1"/>
    </row>
    <row r="797098" spans="1:4" x14ac:dyDescent="0.35">
      <c r="A797098" s="1"/>
      <c r="B797098" s="1"/>
      <c r="C797098" s="1"/>
      <c r="D797098" s="1"/>
    </row>
    <row r="797117" spans="1:4" x14ac:dyDescent="0.35">
      <c r="A797117" s="1"/>
      <c r="B797117" s="1"/>
      <c r="C797117" s="1"/>
      <c r="D797117" s="1"/>
    </row>
    <row r="797136" spans="1:4" x14ac:dyDescent="0.35">
      <c r="A797136" s="1"/>
      <c r="B797136" s="1"/>
      <c r="C797136" s="1"/>
      <c r="D797136" s="1"/>
    </row>
    <row r="797155" spans="1:4" x14ac:dyDescent="0.35">
      <c r="A797155" s="1"/>
      <c r="B797155" s="1"/>
      <c r="C797155" s="1"/>
      <c r="D797155" s="1"/>
    </row>
    <row r="797174" spans="1:4" x14ac:dyDescent="0.35">
      <c r="A797174" s="1"/>
      <c r="B797174" s="1"/>
      <c r="C797174" s="1"/>
      <c r="D797174" s="1"/>
    </row>
    <row r="797193" spans="1:4" x14ac:dyDescent="0.35">
      <c r="A797193" s="1"/>
      <c r="B797193" s="1"/>
      <c r="C797193" s="1"/>
      <c r="D797193" s="1"/>
    </row>
    <row r="797212" spans="1:4" x14ac:dyDescent="0.35">
      <c r="A797212" s="1"/>
      <c r="B797212" s="1"/>
      <c r="C797212" s="1"/>
      <c r="D797212" s="1"/>
    </row>
    <row r="797231" spans="1:4" x14ac:dyDescent="0.35">
      <c r="A797231" s="1"/>
      <c r="B797231" s="1"/>
      <c r="C797231" s="1"/>
      <c r="D797231" s="1"/>
    </row>
    <row r="797250" spans="1:4" x14ac:dyDescent="0.35">
      <c r="A797250" s="1"/>
      <c r="B797250" s="1"/>
      <c r="C797250" s="1"/>
      <c r="D797250" s="1"/>
    </row>
    <row r="797269" spans="1:4" x14ac:dyDescent="0.35">
      <c r="A797269" s="1"/>
      <c r="B797269" s="1"/>
      <c r="C797269" s="1"/>
      <c r="D797269" s="1"/>
    </row>
    <row r="797288" spans="1:4" x14ac:dyDescent="0.35">
      <c r="A797288" s="1"/>
      <c r="B797288" s="1"/>
      <c r="C797288" s="1"/>
      <c r="D797288" s="1"/>
    </row>
    <row r="797307" spans="1:4" x14ac:dyDescent="0.35">
      <c r="A797307" s="1"/>
      <c r="B797307" s="1"/>
      <c r="C797307" s="1"/>
      <c r="D797307" s="1"/>
    </row>
    <row r="797326" spans="1:4" x14ac:dyDescent="0.35">
      <c r="A797326" s="1"/>
      <c r="B797326" s="1"/>
      <c r="C797326" s="1"/>
      <c r="D797326" s="1"/>
    </row>
    <row r="797345" spans="1:4" x14ac:dyDescent="0.35">
      <c r="A797345" s="1"/>
      <c r="B797345" s="1"/>
      <c r="C797345" s="1"/>
      <c r="D797345" s="1"/>
    </row>
    <row r="797364" spans="1:4" x14ac:dyDescent="0.35">
      <c r="A797364" s="1"/>
      <c r="B797364" s="1"/>
      <c r="C797364" s="1"/>
      <c r="D797364" s="1"/>
    </row>
    <row r="797383" spans="1:4" x14ac:dyDescent="0.35">
      <c r="A797383" s="1"/>
      <c r="B797383" s="1"/>
      <c r="C797383" s="1"/>
      <c r="D797383" s="1"/>
    </row>
    <row r="797402" spans="1:4" x14ac:dyDescent="0.35">
      <c r="A797402" s="1"/>
      <c r="B797402" s="1"/>
      <c r="C797402" s="1"/>
      <c r="D797402" s="1"/>
    </row>
    <row r="797421" spans="1:4" x14ac:dyDescent="0.35">
      <c r="A797421" s="1"/>
      <c r="B797421" s="1"/>
      <c r="C797421" s="1"/>
      <c r="D797421" s="1"/>
    </row>
    <row r="797440" spans="1:4" x14ac:dyDescent="0.35">
      <c r="A797440" s="1"/>
      <c r="B797440" s="1"/>
      <c r="C797440" s="1"/>
      <c r="D797440" s="1"/>
    </row>
    <row r="797459" spans="1:4" x14ac:dyDescent="0.35">
      <c r="A797459" s="1"/>
      <c r="B797459" s="1"/>
      <c r="C797459" s="1"/>
      <c r="D797459" s="1"/>
    </row>
    <row r="797478" spans="1:4" x14ac:dyDescent="0.35">
      <c r="A797478" s="1"/>
      <c r="B797478" s="1"/>
      <c r="C797478" s="1"/>
      <c r="D797478" s="1"/>
    </row>
    <row r="797497" spans="1:4" x14ac:dyDescent="0.35">
      <c r="A797497" s="1"/>
      <c r="B797497" s="1"/>
      <c r="C797497" s="1"/>
      <c r="D797497" s="1"/>
    </row>
    <row r="797516" spans="1:4" x14ac:dyDescent="0.35">
      <c r="A797516" s="1"/>
      <c r="B797516" s="1"/>
      <c r="C797516" s="1"/>
      <c r="D797516" s="1"/>
    </row>
    <row r="797535" spans="1:4" x14ac:dyDescent="0.35">
      <c r="A797535" s="1"/>
      <c r="B797535" s="1"/>
      <c r="C797535" s="1"/>
      <c r="D797535" s="1"/>
    </row>
    <row r="797554" spans="1:4" x14ac:dyDescent="0.35">
      <c r="A797554" s="1"/>
      <c r="B797554" s="1"/>
      <c r="C797554" s="1"/>
      <c r="D797554" s="1"/>
    </row>
    <row r="797573" spans="1:4" x14ac:dyDescent="0.35">
      <c r="A797573" s="1"/>
      <c r="B797573" s="1"/>
      <c r="C797573" s="1"/>
      <c r="D797573" s="1"/>
    </row>
    <row r="797592" spans="1:4" x14ac:dyDescent="0.35">
      <c r="A797592" s="1"/>
      <c r="B797592" s="1"/>
      <c r="C797592" s="1"/>
      <c r="D797592" s="1"/>
    </row>
    <row r="797611" spans="1:4" x14ac:dyDescent="0.35">
      <c r="A797611" s="1"/>
      <c r="B797611" s="1"/>
      <c r="C797611" s="1"/>
      <c r="D797611" s="1"/>
    </row>
    <row r="797630" spans="1:4" x14ac:dyDescent="0.35">
      <c r="A797630" s="1"/>
      <c r="B797630" s="1"/>
      <c r="C797630" s="1"/>
      <c r="D797630" s="1"/>
    </row>
    <row r="797649" spans="1:4" x14ac:dyDescent="0.35">
      <c r="A797649" s="1"/>
      <c r="B797649" s="1"/>
      <c r="C797649" s="1"/>
      <c r="D797649" s="1"/>
    </row>
    <row r="797668" spans="1:4" x14ac:dyDescent="0.35">
      <c r="A797668" s="1"/>
      <c r="B797668" s="1"/>
      <c r="C797668" s="1"/>
      <c r="D797668" s="1"/>
    </row>
    <row r="797687" spans="1:4" x14ac:dyDescent="0.35">
      <c r="A797687" s="1"/>
      <c r="B797687" s="1"/>
      <c r="C797687" s="1"/>
      <c r="D797687" s="1"/>
    </row>
    <row r="797706" spans="1:4" x14ac:dyDescent="0.35">
      <c r="A797706" s="1"/>
      <c r="B797706" s="1"/>
      <c r="C797706" s="1"/>
      <c r="D797706" s="1"/>
    </row>
    <row r="797725" spans="1:4" x14ac:dyDescent="0.35">
      <c r="A797725" s="1"/>
      <c r="B797725" s="1"/>
      <c r="C797725" s="1"/>
      <c r="D797725" s="1"/>
    </row>
    <row r="797744" spans="1:4" x14ac:dyDescent="0.35">
      <c r="A797744" s="1"/>
      <c r="B797744" s="1"/>
      <c r="C797744" s="1"/>
      <c r="D797744" s="1"/>
    </row>
    <row r="797763" spans="1:4" x14ac:dyDescent="0.35">
      <c r="A797763" s="1"/>
      <c r="B797763" s="1"/>
      <c r="C797763" s="1"/>
      <c r="D797763" s="1"/>
    </row>
    <row r="797782" spans="1:4" x14ac:dyDescent="0.35">
      <c r="A797782" s="1"/>
      <c r="B797782" s="1"/>
      <c r="C797782" s="1"/>
      <c r="D797782" s="1"/>
    </row>
    <row r="797801" spans="1:4" x14ac:dyDescent="0.35">
      <c r="A797801" s="1"/>
      <c r="B797801" s="1"/>
      <c r="C797801" s="1"/>
      <c r="D797801" s="1"/>
    </row>
    <row r="797820" spans="1:4" x14ac:dyDescent="0.35">
      <c r="A797820" s="1"/>
      <c r="B797820" s="1"/>
      <c r="C797820" s="1"/>
      <c r="D797820" s="1"/>
    </row>
    <row r="797839" spans="1:4" x14ac:dyDescent="0.35">
      <c r="A797839" s="1"/>
      <c r="B797839" s="1"/>
      <c r="C797839" s="1"/>
      <c r="D797839" s="1"/>
    </row>
    <row r="797858" spans="1:4" x14ac:dyDescent="0.35">
      <c r="A797858" s="1"/>
      <c r="B797858" s="1"/>
      <c r="C797858" s="1"/>
      <c r="D797858" s="1"/>
    </row>
    <row r="797877" spans="1:4" x14ac:dyDescent="0.35">
      <c r="A797877" s="1"/>
      <c r="B797877" s="1"/>
      <c r="C797877" s="1"/>
      <c r="D797877" s="1"/>
    </row>
    <row r="797896" spans="1:4" x14ac:dyDescent="0.35">
      <c r="A797896" s="1"/>
      <c r="B797896" s="1"/>
      <c r="C797896" s="1"/>
      <c r="D797896" s="1"/>
    </row>
    <row r="797915" spans="1:4" x14ac:dyDescent="0.35">
      <c r="A797915" s="1"/>
      <c r="B797915" s="1"/>
      <c r="C797915" s="1"/>
      <c r="D797915" s="1"/>
    </row>
    <row r="797934" spans="1:4" x14ac:dyDescent="0.35">
      <c r="A797934" s="1"/>
      <c r="B797934" s="1"/>
      <c r="C797934" s="1"/>
      <c r="D797934" s="1"/>
    </row>
    <row r="797953" spans="1:4" x14ac:dyDescent="0.35">
      <c r="A797953" s="1"/>
      <c r="B797953" s="1"/>
      <c r="C797953" s="1"/>
      <c r="D797953" s="1"/>
    </row>
    <row r="797972" spans="1:4" x14ac:dyDescent="0.35">
      <c r="A797972" s="1"/>
      <c r="B797972" s="1"/>
      <c r="C797972" s="1"/>
      <c r="D797972" s="1"/>
    </row>
    <row r="797991" spans="1:4" x14ac:dyDescent="0.35">
      <c r="A797991" s="1"/>
      <c r="B797991" s="1"/>
      <c r="C797991" s="1"/>
      <c r="D797991" s="1"/>
    </row>
    <row r="798010" spans="1:4" x14ac:dyDescent="0.35">
      <c r="A798010" s="1"/>
      <c r="B798010" s="1"/>
      <c r="C798010" s="1"/>
      <c r="D798010" s="1"/>
    </row>
    <row r="798029" spans="1:4" x14ac:dyDescent="0.35">
      <c r="A798029" s="1"/>
      <c r="B798029" s="1"/>
      <c r="C798029" s="1"/>
      <c r="D798029" s="1"/>
    </row>
    <row r="798048" spans="1:4" x14ac:dyDescent="0.35">
      <c r="A798048" s="1"/>
      <c r="B798048" s="1"/>
      <c r="C798048" s="1"/>
      <c r="D798048" s="1"/>
    </row>
    <row r="798067" spans="1:4" x14ac:dyDescent="0.35">
      <c r="A798067" s="1"/>
      <c r="B798067" s="1"/>
      <c r="C798067" s="1"/>
      <c r="D798067" s="1"/>
    </row>
    <row r="798086" spans="1:4" x14ac:dyDescent="0.35">
      <c r="A798086" s="1"/>
      <c r="B798086" s="1"/>
      <c r="C798086" s="1"/>
      <c r="D798086" s="1"/>
    </row>
    <row r="798105" spans="1:4" x14ac:dyDescent="0.35">
      <c r="A798105" s="1"/>
      <c r="B798105" s="1"/>
      <c r="C798105" s="1"/>
      <c r="D798105" s="1"/>
    </row>
    <row r="798124" spans="1:4" x14ac:dyDescent="0.35">
      <c r="A798124" s="1"/>
      <c r="B798124" s="1"/>
      <c r="C798124" s="1"/>
      <c r="D798124" s="1"/>
    </row>
    <row r="798143" spans="1:4" x14ac:dyDescent="0.35">
      <c r="A798143" s="1"/>
      <c r="B798143" s="1"/>
      <c r="C798143" s="1"/>
      <c r="D798143" s="1"/>
    </row>
    <row r="798162" spans="1:4" x14ac:dyDescent="0.35">
      <c r="A798162" s="1"/>
      <c r="B798162" s="1"/>
      <c r="C798162" s="1"/>
      <c r="D798162" s="1"/>
    </row>
    <row r="798181" spans="1:4" x14ac:dyDescent="0.35">
      <c r="A798181" s="1"/>
      <c r="B798181" s="1"/>
      <c r="C798181" s="1"/>
      <c r="D798181" s="1"/>
    </row>
    <row r="798200" spans="1:4" x14ac:dyDescent="0.35">
      <c r="A798200" s="1"/>
      <c r="B798200" s="1"/>
      <c r="C798200" s="1"/>
      <c r="D798200" s="1"/>
    </row>
    <row r="798219" spans="1:4" x14ac:dyDescent="0.35">
      <c r="A798219" s="1"/>
      <c r="B798219" s="1"/>
      <c r="C798219" s="1"/>
      <c r="D798219" s="1"/>
    </row>
    <row r="798238" spans="1:4" x14ac:dyDescent="0.35">
      <c r="A798238" s="1"/>
      <c r="B798238" s="1"/>
      <c r="C798238" s="1"/>
      <c r="D798238" s="1"/>
    </row>
    <row r="798257" spans="1:4" x14ac:dyDescent="0.35">
      <c r="A798257" s="1"/>
      <c r="B798257" s="1"/>
      <c r="C798257" s="1"/>
      <c r="D798257" s="1"/>
    </row>
    <row r="798276" spans="1:4" x14ac:dyDescent="0.35">
      <c r="A798276" s="1"/>
      <c r="B798276" s="1"/>
      <c r="C798276" s="1"/>
      <c r="D798276" s="1"/>
    </row>
    <row r="798295" spans="1:4" x14ac:dyDescent="0.35">
      <c r="A798295" s="1"/>
      <c r="B798295" s="1"/>
      <c r="C798295" s="1"/>
      <c r="D798295" s="1"/>
    </row>
    <row r="798314" spans="1:4" x14ac:dyDescent="0.35">
      <c r="A798314" s="1"/>
      <c r="B798314" s="1"/>
      <c r="C798314" s="1"/>
      <c r="D798314" s="1"/>
    </row>
    <row r="798333" spans="1:4" x14ac:dyDescent="0.35">
      <c r="A798333" s="1"/>
      <c r="B798333" s="1"/>
      <c r="C798333" s="1"/>
      <c r="D798333" s="1"/>
    </row>
    <row r="798352" spans="1:4" x14ac:dyDescent="0.35">
      <c r="A798352" s="1"/>
      <c r="B798352" s="1"/>
      <c r="C798352" s="1"/>
      <c r="D798352" s="1"/>
    </row>
    <row r="798371" spans="1:4" x14ac:dyDescent="0.35">
      <c r="A798371" s="1"/>
      <c r="B798371" s="1"/>
      <c r="C798371" s="1"/>
      <c r="D798371" s="1"/>
    </row>
    <row r="798390" spans="1:4" x14ac:dyDescent="0.35">
      <c r="A798390" s="1"/>
      <c r="B798390" s="1"/>
      <c r="C798390" s="1"/>
      <c r="D798390" s="1"/>
    </row>
    <row r="798409" spans="1:4" x14ac:dyDescent="0.35">
      <c r="A798409" s="1"/>
      <c r="B798409" s="1"/>
      <c r="C798409" s="1"/>
      <c r="D798409" s="1"/>
    </row>
    <row r="798428" spans="1:4" x14ac:dyDescent="0.35">
      <c r="A798428" s="1"/>
      <c r="B798428" s="1"/>
      <c r="C798428" s="1"/>
      <c r="D798428" s="1"/>
    </row>
    <row r="798447" spans="1:4" x14ac:dyDescent="0.35">
      <c r="A798447" s="1"/>
      <c r="B798447" s="1"/>
      <c r="C798447" s="1"/>
      <c r="D798447" s="1"/>
    </row>
    <row r="798466" spans="1:4" x14ac:dyDescent="0.35">
      <c r="A798466" s="1"/>
      <c r="B798466" s="1"/>
      <c r="C798466" s="1"/>
      <c r="D798466" s="1"/>
    </row>
    <row r="798485" spans="1:4" x14ac:dyDescent="0.35">
      <c r="A798485" s="1"/>
      <c r="B798485" s="1"/>
      <c r="C798485" s="1"/>
      <c r="D798485" s="1"/>
    </row>
    <row r="798504" spans="1:4" x14ac:dyDescent="0.35">
      <c r="A798504" s="1"/>
      <c r="B798504" s="1"/>
      <c r="C798504" s="1"/>
      <c r="D798504" s="1"/>
    </row>
    <row r="798523" spans="1:4" x14ac:dyDescent="0.35">
      <c r="A798523" s="1"/>
      <c r="B798523" s="1"/>
      <c r="C798523" s="1"/>
      <c r="D798523" s="1"/>
    </row>
    <row r="798542" spans="1:4" x14ac:dyDescent="0.35">
      <c r="A798542" s="1"/>
      <c r="B798542" s="1"/>
      <c r="C798542" s="1"/>
      <c r="D798542" s="1"/>
    </row>
    <row r="798561" spans="1:4" x14ac:dyDescent="0.35">
      <c r="A798561" s="1"/>
      <c r="B798561" s="1"/>
      <c r="C798561" s="1"/>
      <c r="D798561" s="1"/>
    </row>
    <row r="798580" spans="1:4" x14ac:dyDescent="0.35">
      <c r="A798580" s="1"/>
      <c r="B798580" s="1"/>
      <c r="C798580" s="1"/>
      <c r="D798580" s="1"/>
    </row>
    <row r="798599" spans="1:4" x14ac:dyDescent="0.35">
      <c r="A798599" s="1"/>
      <c r="B798599" s="1"/>
      <c r="C798599" s="1"/>
      <c r="D798599" s="1"/>
    </row>
    <row r="798618" spans="1:4" x14ac:dyDescent="0.35">
      <c r="A798618" s="1"/>
      <c r="B798618" s="1"/>
      <c r="C798618" s="1"/>
      <c r="D798618" s="1"/>
    </row>
    <row r="798637" spans="1:4" x14ac:dyDescent="0.35">
      <c r="A798637" s="1"/>
      <c r="B798637" s="1"/>
      <c r="C798637" s="1"/>
      <c r="D798637" s="1"/>
    </row>
    <row r="798656" spans="1:4" x14ac:dyDescent="0.35">
      <c r="A798656" s="1"/>
      <c r="B798656" s="1"/>
      <c r="C798656" s="1"/>
      <c r="D798656" s="1"/>
    </row>
    <row r="798675" spans="1:4" x14ac:dyDescent="0.35">
      <c r="A798675" s="1"/>
      <c r="B798675" s="1"/>
      <c r="C798675" s="1"/>
      <c r="D798675" s="1"/>
    </row>
    <row r="798694" spans="1:4" x14ac:dyDescent="0.35">
      <c r="A798694" s="1"/>
      <c r="B798694" s="1"/>
      <c r="C798694" s="1"/>
      <c r="D798694" s="1"/>
    </row>
    <row r="798713" spans="1:4" x14ac:dyDescent="0.35">
      <c r="A798713" s="1"/>
      <c r="B798713" s="1"/>
      <c r="C798713" s="1"/>
      <c r="D798713" s="1"/>
    </row>
    <row r="798732" spans="1:4" x14ac:dyDescent="0.35">
      <c r="A798732" s="1"/>
      <c r="B798732" s="1"/>
      <c r="C798732" s="1"/>
      <c r="D798732" s="1"/>
    </row>
    <row r="798751" spans="1:4" x14ac:dyDescent="0.35">
      <c r="A798751" s="1"/>
      <c r="B798751" s="1"/>
      <c r="C798751" s="1"/>
      <c r="D798751" s="1"/>
    </row>
    <row r="798770" spans="1:4" x14ac:dyDescent="0.35">
      <c r="A798770" s="1"/>
      <c r="B798770" s="1"/>
      <c r="C798770" s="1"/>
      <c r="D798770" s="1"/>
    </row>
    <row r="798789" spans="1:4" x14ac:dyDescent="0.35">
      <c r="A798789" s="1"/>
      <c r="B798789" s="1"/>
      <c r="C798789" s="1"/>
      <c r="D798789" s="1"/>
    </row>
    <row r="798808" spans="1:4" x14ac:dyDescent="0.35">
      <c r="A798808" s="1"/>
      <c r="B798808" s="1"/>
      <c r="C798808" s="1"/>
      <c r="D798808" s="1"/>
    </row>
    <row r="798827" spans="1:4" x14ac:dyDescent="0.35">
      <c r="A798827" s="1"/>
      <c r="B798827" s="1"/>
      <c r="C798827" s="1"/>
      <c r="D798827" s="1"/>
    </row>
    <row r="798846" spans="1:4" x14ac:dyDescent="0.35">
      <c r="A798846" s="1"/>
      <c r="B798846" s="1"/>
      <c r="C798846" s="1"/>
      <c r="D798846" s="1"/>
    </row>
    <row r="798865" spans="1:4" x14ac:dyDescent="0.35">
      <c r="A798865" s="1"/>
      <c r="B798865" s="1"/>
      <c r="C798865" s="1"/>
      <c r="D798865" s="1"/>
    </row>
    <row r="798884" spans="1:4" x14ac:dyDescent="0.35">
      <c r="A798884" s="1"/>
      <c r="B798884" s="1"/>
      <c r="C798884" s="1"/>
      <c r="D798884" s="1"/>
    </row>
    <row r="798903" spans="1:4" x14ac:dyDescent="0.35">
      <c r="A798903" s="1"/>
      <c r="B798903" s="1"/>
      <c r="C798903" s="1"/>
      <c r="D798903" s="1"/>
    </row>
    <row r="798922" spans="1:4" x14ac:dyDescent="0.35">
      <c r="A798922" s="1"/>
      <c r="B798922" s="1"/>
      <c r="C798922" s="1"/>
      <c r="D798922" s="1"/>
    </row>
    <row r="798941" spans="1:4" x14ac:dyDescent="0.35">
      <c r="A798941" s="1"/>
      <c r="B798941" s="1"/>
      <c r="C798941" s="1"/>
      <c r="D798941" s="1"/>
    </row>
    <row r="798960" spans="1:4" x14ac:dyDescent="0.35">
      <c r="A798960" s="1"/>
      <c r="B798960" s="1"/>
      <c r="C798960" s="1"/>
      <c r="D798960" s="1"/>
    </row>
    <row r="798979" spans="1:4" x14ac:dyDescent="0.35">
      <c r="A798979" s="1"/>
      <c r="B798979" s="1"/>
      <c r="C798979" s="1"/>
      <c r="D798979" s="1"/>
    </row>
    <row r="798998" spans="1:4" x14ac:dyDescent="0.35">
      <c r="A798998" s="1"/>
      <c r="B798998" s="1"/>
      <c r="C798998" s="1"/>
      <c r="D798998" s="1"/>
    </row>
    <row r="799017" spans="1:4" x14ac:dyDescent="0.35">
      <c r="A799017" s="1"/>
      <c r="B799017" s="1"/>
      <c r="C799017" s="1"/>
      <c r="D799017" s="1"/>
    </row>
    <row r="799036" spans="1:4" x14ac:dyDescent="0.35">
      <c r="A799036" s="1"/>
      <c r="B799036" s="1"/>
      <c r="C799036" s="1"/>
      <c r="D799036" s="1"/>
    </row>
    <row r="799055" spans="1:4" x14ac:dyDescent="0.35">
      <c r="A799055" s="1"/>
      <c r="B799055" s="1"/>
      <c r="C799055" s="1"/>
      <c r="D799055" s="1"/>
    </row>
    <row r="799074" spans="1:4" x14ac:dyDescent="0.35">
      <c r="A799074" s="1"/>
      <c r="B799074" s="1"/>
      <c r="C799074" s="1"/>
      <c r="D799074" s="1"/>
    </row>
    <row r="799093" spans="1:4" x14ac:dyDescent="0.35">
      <c r="A799093" s="1"/>
      <c r="B799093" s="1"/>
      <c r="C799093" s="1"/>
      <c r="D799093" s="1"/>
    </row>
    <row r="799112" spans="1:4" x14ac:dyDescent="0.35">
      <c r="A799112" s="1"/>
      <c r="B799112" s="1"/>
      <c r="C799112" s="1"/>
      <c r="D799112" s="1"/>
    </row>
    <row r="799131" spans="1:4" x14ac:dyDescent="0.35">
      <c r="A799131" s="1"/>
      <c r="B799131" s="1"/>
      <c r="C799131" s="1"/>
      <c r="D799131" s="1"/>
    </row>
    <row r="799150" spans="1:4" x14ac:dyDescent="0.35">
      <c r="A799150" s="1"/>
      <c r="B799150" s="1"/>
      <c r="C799150" s="1"/>
      <c r="D799150" s="1"/>
    </row>
    <row r="799169" spans="1:4" x14ac:dyDescent="0.35">
      <c r="A799169" s="1"/>
      <c r="B799169" s="1"/>
      <c r="C799169" s="1"/>
      <c r="D799169" s="1"/>
    </row>
    <row r="799188" spans="1:4" x14ac:dyDescent="0.35">
      <c r="A799188" s="1"/>
      <c r="B799188" s="1"/>
      <c r="C799188" s="1"/>
      <c r="D799188" s="1"/>
    </row>
    <row r="799207" spans="1:4" x14ac:dyDescent="0.35">
      <c r="A799207" s="1"/>
      <c r="B799207" s="1"/>
      <c r="C799207" s="1"/>
      <c r="D799207" s="1"/>
    </row>
    <row r="799226" spans="1:4" x14ac:dyDescent="0.35">
      <c r="A799226" s="1"/>
      <c r="B799226" s="1"/>
      <c r="C799226" s="1"/>
      <c r="D799226" s="1"/>
    </row>
    <row r="799245" spans="1:4" x14ac:dyDescent="0.35">
      <c r="A799245" s="1"/>
      <c r="B799245" s="1"/>
      <c r="C799245" s="1"/>
      <c r="D799245" s="1"/>
    </row>
    <row r="799264" spans="1:4" x14ac:dyDescent="0.35">
      <c r="A799264" s="1"/>
      <c r="B799264" s="1"/>
      <c r="C799264" s="1"/>
      <c r="D799264" s="1"/>
    </row>
    <row r="799283" spans="1:4" x14ac:dyDescent="0.35">
      <c r="A799283" s="1"/>
      <c r="B799283" s="1"/>
      <c r="C799283" s="1"/>
      <c r="D799283" s="1"/>
    </row>
    <row r="799302" spans="1:4" x14ac:dyDescent="0.35">
      <c r="A799302" s="1"/>
      <c r="B799302" s="1"/>
      <c r="C799302" s="1"/>
      <c r="D799302" s="1"/>
    </row>
    <row r="799321" spans="1:4" x14ac:dyDescent="0.35">
      <c r="A799321" s="1"/>
      <c r="B799321" s="1"/>
      <c r="C799321" s="1"/>
      <c r="D799321" s="1"/>
    </row>
    <row r="799340" spans="1:4" x14ac:dyDescent="0.35">
      <c r="A799340" s="1"/>
      <c r="B799340" s="1"/>
      <c r="C799340" s="1"/>
      <c r="D799340" s="1"/>
    </row>
    <row r="799359" spans="1:4" x14ac:dyDescent="0.35">
      <c r="A799359" s="1"/>
      <c r="B799359" s="1"/>
      <c r="C799359" s="1"/>
      <c r="D799359" s="1"/>
    </row>
    <row r="799378" spans="1:4" x14ac:dyDescent="0.35">
      <c r="A799378" s="1"/>
      <c r="B799378" s="1"/>
      <c r="C799378" s="1"/>
      <c r="D799378" s="1"/>
    </row>
    <row r="799397" spans="1:4" x14ac:dyDescent="0.35">
      <c r="A799397" s="1"/>
      <c r="B799397" s="1"/>
      <c r="C799397" s="1"/>
      <c r="D799397" s="1"/>
    </row>
    <row r="799416" spans="1:4" x14ac:dyDescent="0.35">
      <c r="A799416" s="1"/>
      <c r="B799416" s="1"/>
      <c r="C799416" s="1"/>
      <c r="D799416" s="1"/>
    </row>
    <row r="799435" spans="1:4" x14ac:dyDescent="0.35">
      <c r="A799435" s="1"/>
      <c r="B799435" s="1"/>
      <c r="C799435" s="1"/>
      <c r="D799435" s="1"/>
    </row>
    <row r="799454" spans="1:4" x14ac:dyDescent="0.35">
      <c r="A799454" s="1"/>
      <c r="B799454" s="1"/>
      <c r="C799454" s="1"/>
      <c r="D799454" s="1"/>
    </row>
    <row r="799473" spans="1:4" x14ac:dyDescent="0.35">
      <c r="A799473" s="1"/>
      <c r="B799473" s="1"/>
      <c r="C799473" s="1"/>
      <c r="D799473" s="1"/>
    </row>
    <row r="799492" spans="1:4" x14ac:dyDescent="0.35">
      <c r="A799492" s="1"/>
      <c r="B799492" s="1"/>
      <c r="C799492" s="1"/>
      <c r="D799492" s="1"/>
    </row>
    <row r="799511" spans="1:4" x14ac:dyDescent="0.35">
      <c r="A799511" s="1"/>
      <c r="B799511" s="1"/>
      <c r="C799511" s="1"/>
      <c r="D799511" s="1"/>
    </row>
    <row r="799530" spans="1:4" x14ac:dyDescent="0.35">
      <c r="A799530" s="1"/>
      <c r="B799530" s="1"/>
      <c r="C799530" s="1"/>
      <c r="D799530" s="1"/>
    </row>
    <row r="799549" spans="1:4" x14ac:dyDescent="0.35">
      <c r="A799549" s="1"/>
      <c r="B799549" s="1"/>
      <c r="C799549" s="1"/>
      <c r="D799549" s="1"/>
    </row>
    <row r="799568" spans="1:4" x14ac:dyDescent="0.35">
      <c r="A799568" s="1"/>
      <c r="B799568" s="1"/>
      <c r="C799568" s="1"/>
      <c r="D799568" s="1"/>
    </row>
    <row r="799587" spans="1:4" x14ac:dyDescent="0.35">
      <c r="A799587" s="1"/>
      <c r="B799587" s="1"/>
      <c r="C799587" s="1"/>
      <c r="D799587" s="1"/>
    </row>
    <row r="799606" spans="1:4" x14ac:dyDescent="0.35">
      <c r="A799606" s="1"/>
      <c r="B799606" s="1"/>
      <c r="C799606" s="1"/>
      <c r="D799606" s="1"/>
    </row>
    <row r="799625" spans="1:4" x14ac:dyDescent="0.35">
      <c r="A799625" s="1"/>
      <c r="B799625" s="1"/>
      <c r="C799625" s="1"/>
      <c r="D799625" s="1"/>
    </row>
    <row r="799644" spans="1:4" x14ac:dyDescent="0.35">
      <c r="A799644" s="1"/>
      <c r="B799644" s="1"/>
      <c r="C799644" s="1"/>
      <c r="D799644" s="1"/>
    </row>
    <row r="799663" spans="1:4" x14ac:dyDescent="0.35">
      <c r="A799663" s="1"/>
      <c r="B799663" s="1"/>
      <c r="C799663" s="1"/>
      <c r="D799663" s="1"/>
    </row>
    <row r="799682" spans="1:4" x14ac:dyDescent="0.35">
      <c r="A799682" s="1"/>
      <c r="B799682" s="1"/>
      <c r="C799682" s="1"/>
      <c r="D799682" s="1"/>
    </row>
    <row r="799701" spans="1:4" x14ac:dyDescent="0.35">
      <c r="A799701" s="1"/>
      <c r="B799701" s="1"/>
      <c r="C799701" s="1"/>
      <c r="D799701" s="1"/>
    </row>
    <row r="799720" spans="1:4" x14ac:dyDescent="0.35">
      <c r="A799720" s="1"/>
      <c r="B799720" s="1"/>
      <c r="C799720" s="1"/>
      <c r="D799720" s="1"/>
    </row>
    <row r="799739" spans="1:4" x14ac:dyDescent="0.35">
      <c r="A799739" s="1"/>
      <c r="B799739" s="1"/>
      <c r="C799739" s="1"/>
      <c r="D799739" s="1"/>
    </row>
    <row r="799758" spans="1:4" x14ac:dyDescent="0.35">
      <c r="A799758" s="1"/>
      <c r="B799758" s="1"/>
      <c r="C799758" s="1"/>
      <c r="D799758" s="1"/>
    </row>
    <row r="799777" spans="1:4" x14ac:dyDescent="0.35">
      <c r="A799777" s="1"/>
      <c r="B799777" s="1"/>
      <c r="C799777" s="1"/>
      <c r="D799777" s="1"/>
    </row>
    <row r="799796" spans="1:4" x14ac:dyDescent="0.35">
      <c r="A799796" s="1"/>
      <c r="B799796" s="1"/>
      <c r="C799796" s="1"/>
      <c r="D799796" s="1"/>
    </row>
    <row r="799815" spans="1:4" x14ac:dyDescent="0.35">
      <c r="A799815" s="1"/>
      <c r="B799815" s="1"/>
      <c r="C799815" s="1"/>
      <c r="D799815" s="1"/>
    </row>
    <row r="799834" spans="1:4" x14ac:dyDescent="0.35">
      <c r="A799834" s="1"/>
      <c r="B799834" s="1"/>
      <c r="C799834" s="1"/>
      <c r="D799834" s="1"/>
    </row>
    <row r="799853" spans="1:4" x14ac:dyDescent="0.35">
      <c r="A799853" s="1"/>
      <c r="B799853" s="1"/>
      <c r="C799853" s="1"/>
      <c r="D799853" s="1"/>
    </row>
    <row r="799872" spans="1:4" x14ac:dyDescent="0.35">
      <c r="A799872" s="1"/>
      <c r="B799872" s="1"/>
      <c r="C799872" s="1"/>
      <c r="D799872" s="1"/>
    </row>
    <row r="799891" spans="1:4" x14ac:dyDescent="0.35">
      <c r="A799891" s="1"/>
      <c r="B799891" s="1"/>
      <c r="C799891" s="1"/>
      <c r="D799891" s="1"/>
    </row>
    <row r="799910" spans="1:4" x14ac:dyDescent="0.35">
      <c r="A799910" s="1"/>
      <c r="B799910" s="1"/>
      <c r="C799910" s="1"/>
      <c r="D799910" s="1"/>
    </row>
    <row r="799929" spans="1:4" x14ac:dyDescent="0.35">
      <c r="A799929" s="1"/>
      <c r="B799929" s="1"/>
      <c r="C799929" s="1"/>
      <c r="D799929" s="1"/>
    </row>
    <row r="799948" spans="1:4" x14ac:dyDescent="0.35">
      <c r="A799948" s="1"/>
      <c r="B799948" s="1"/>
      <c r="C799948" s="1"/>
      <c r="D799948" s="1"/>
    </row>
    <row r="799967" spans="1:4" x14ac:dyDescent="0.35">
      <c r="A799967" s="1"/>
      <c r="B799967" s="1"/>
      <c r="C799967" s="1"/>
      <c r="D799967" s="1"/>
    </row>
    <row r="799986" spans="1:4" x14ac:dyDescent="0.35">
      <c r="A799986" s="1"/>
      <c r="B799986" s="1"/>
      <c r="C799986" s="1"/>
      <c r="D799986" s="1"/>
    </row>
    <row r="800005" spans="1:4" x14ac:dyDescent="0.35">
      <c r="A800005" s="1"/>
      <c r="B800005" s="1"/>
      <c r="C800005" s="1"/>
      <c r="D800005" s="1"/>
    </row>
    <row r="800024" spans="1:4" x14ac:dyDescent="0.35">
      <c r="A800024" s="1"/>
      <c r="B800024" s="1"/>
      <c r="C800024" s="1"/>
      <c r="D800024" s="1"/>
    </row>
    <row r="800043" spans="1:4" x14ac:dyDescent="0.35">
      <c r="A800043" s="1"/>
      <c r="B800043" s="1"/>
      <c r="C800043" s="1"/>
      <c r="D800043" s="1"/>
    </row>
    <row r="800062" spans="1:4" x14ac:dyDescent="0.35">
      <c r="A800062" s="1"/>
      <c r="B800062" s="1"/>
      <c r="C800062" s="1"/>
      <c r="D800062" s="1"/>
    </row>
    <row r="800081" spans="1:4" x14ac:dyDescent="0.35">
      <c r="A800081" s="1"/>
      <c r="B800081" s="1"/>
      <c r="C800081" s="1"/>
      <c r="D800081" s="1"/>
    </row>
    <row r="800100" spans="1:4" x14ac:dyDescent="0.35">
      <c r="A800100" s="1"/>
      <c r="B800100" s="1"/>
      <c r="C800100" s="1"/>
      <c r="D800100" s="1"/>
    </row>
    <row r="800119" spans="1:4" x14ac:dyDescent="0.35">
      <c r="A800119" s="1"/>
      <c r="B800119" s="1"/>
      <c r="C800119" s="1"/>
      <c r="D800119" s="1"/>
    </row>
    <row r="800138" spans="1:4" x14ac:dyDescent="0.35">
      <c r="A800138" s="1"/>
      <c r="B800138" s="1"/>
      <c r="C800138" s="1"/>
      <c r="D800138" s="1"/>
    </row>
    <row r="800157" spans="1:4" x14ac:dyDescent="0.35">
      <c r="A800157" s="1"/>
      <c r="B800157" s="1"/>
      <c r="C800157" s="1"/>
      <c r="D800157" s="1"/>
    </row>
    <row r="800176" spans="1:4" x14ac:dyDescent="0.35">
      <c r="A800176" s="1"/>
      <c r="B800176" s="1"/>
      <c r="C800176" s="1"/>
      <c r="D800176" s="1"/>
    </row>
    <row r="800195" spans="1:4" x14ac:dyDescent="0.35">
      <c r="A800195" s="1"/>
      <c r="B800195" s="1"/>
      <c r="C800195" s="1"/>
      <c r="D800195" s="1"/>
    </row>
    <row r="800214" spans="1:4" x14ac:dyDescent="0.35">
      <c r="A800214" s="1"/>
      <c r="B800214" s="1"/>
      <c r="C800214" s="1"/>
      <c r="D800214" s="1"/>
    </row>
    <row r="800233" spans="1:4" x14ac:dyDescent="0.35">
      <c r="A800233" s="1"/>
      <c r="B800233" s="1"/>
      <c r="C800233" s="1"/>
      <c r="D800233" s="1"/>
    </row>
    <row r="800252" spans="1:4" x14ac:dyDescent="0.35">
      <c r="A800252" s="1"/>
      <c r="B800252" s="1"/>
      <c r="C800252" s="1"/>
      <c r="D800252" s="1"/>
    </row>
    <row r="800271" spans="1:4" x14ac:dyDescent="0.35">
      <c r="A800271" s="1"/>
      <c r="B800271" s="1"/>
      <c r="C800271" s="1"/>
      <c r="D800271" s="1"/>
    </row>
    <row r="800290" spans="1:4" x14ac:dyDescent="0.35">
      <c r="A800290" s="1"/>
      <c r="B800290" s="1"/>
      <c r="C800290" s="1"/>
      <c r="D800290" s="1"/>
    </row>
    <row r="800309" spans="1:4" x14ac:dyDescent="0.35">
      <c r="A800309" s="1"/>
      <c r="B800309" s="1"/>
      <c r="C800309" s="1"/>
      <c r="D800309" s="1"/>
    </row>
    <row r="800328" spans="1:4" x14ac:dyDescent="0.35">
      <c r="A800328" s="1"/>
      <c r="B800328" s="1"/>
      <c r="C800328" s="1"/>
      <c r="D800328" s="1"/>
    </row>
    <row r="800347" spans="1:4" x14ac:dyDescent="0.35">
      <c r="A800347" s="1"/>
      <c r="B800347" s="1"/>
      <c r="C800347" s="1"/>
      <c r="D800347" s="1"/>
    </row>
    <row r="800366" spans="1:4" x14ac:dyDescent="0.35">
      <c r="A800366" s="1"/>
      <c r="B800366" s="1"/>
      <c r="C800366" s="1"/>
      <c r="D800366" s="1"/>
    </row>
    <row r="800385" spans="1:4" x14ac:dyDescent="0.35">
      <c r="A800385" s="1"/>
      <c r="B800385" s="1"/>
      <c r="C800385" s="1"/>
      <c r="D800385" s="1"/>
    </row>
    <row r="800404" spans="1:4" x14ac:dyDescent="0.35">
      <c r="A800404" s="1"/>
      <c r="B800404" s="1"/>
      <c r="C800404" s="1"/>
      <c r="D800404" s="1"/>
    </row>
    <row r="800423" spans="1:4" x14ac:dyDescent="0.35">
      <c r="A800423" s="1"/>
      <c r="B800423" s="1"/>
      <c r="C800423" s="1"/>
      <c r="D800423" s="1"/>
    </row>
    <row r="800442" spans="1:4" x14ac:dyDescent="0.35">
      <c r="A800442" s="1"/>
      <c r="B800442" s="1"/>
      <c r="C800442" s="1"/>
      <c r="D800442" s="1"/>
    </row>
    <row r="800461" spans="1:4" x14ac:dyDescent="0.35">
      <c r="A800461" s="1"/>
      <c r="B800461" s="1"/>
      <c r="C800461" s="1"/>
      <c r="D800461" s="1"/>
    </row>
    <row r="800480" spans="1:4" x14ac:dyDescent="0.35">
      <c r="A800480" s="1"/>
      <c r="B800480" s="1"/>
      <c r="C800480" s="1"/>
      <c r="D800480" s="1"/>
    </row>
    <row r="800499" spans="1:4" x14ac:dyDescent="0.35">
      <c r="A800499" s="1"/>
      <c r="B800499" s="1"/>
      <c r="C800499" s="1"/>
      <c r="D800499" s="1"/>
    </row>
    <row r="800518" spans="1:4" x14ac:dyDescent="0.35">
      <c r="A800518" s="1"/>
      <c r="B800518" s="1"/>
      <c r="C800518" s="1"/>
      <c r="D800518" s="1"/>
    </row>
    <row r="800537" spans="1:4" x14ac:dyDescent="0.35">
      <c r="A800537" s="1"/>
      <c r="B800537" s="1"/>
      <c r="C800537" s="1"/>
      <c r="D800537" s="1"/>
    </row>
    <row r="800556" spans="1:4" x14ac:dyDescent="0.35">
      <c r="A800556" s="1"/>
      <c r="B800556" s="1"/>
      <c r="C800556" s="1"/>
      <c r="D800556" s="1"/>
    </row>
    <row r="800575" spans="1:4" x14ac:dyDescent="0.35">
      <c r="A800575" s="1"/>
      <c r="B800575" s="1"/>
      <c r="C800575" s="1"/>
      <c r="D800575" s="1"/>
    </row>
    <row r="800594" spans="1:4" x14ac:dyDescent="0.35">
      <c r="A800594" s="1"/>
      <c r="B800594" s="1"/>
      <c r="C800594" s="1"/>
      <c r="D800594" s="1"/>
    </row>
    <row r="800613" spans="1:4" x14ac:dyDescent="0.35">
      <c r="A800613" s="1"/>
      <c r="B800613" s="1"/>
      <c r="C800613" s="1"/>
      <c r="D800613" s="1"/>
    </row>
    <row r="800632" spans="1:4" x14ac:dyDescent="0.35">
      <c r="A800632" s="1"/>
      <c r="B800632" s="1"/>
      <c r="C800632" s="1"/>
      <c r="D800632" s="1"/>
    </row>
    <row r="800651" spans="1:4" x14ac:dyDescent="0.35">
      <c r="A800651" s="1"/>
      <c r="B800651" s="1"/>
      <c r="C800651" s="1"/>
      <c r="D800651" s="1"/>
    </row>
    <row r="800670" spans="1:4" x14ac:dyDescent="0.35">
      <c r="A800670" s="1"/>
      <c r="B800670" s="1"/>
      <c r="C800670" s="1"/>
      <c r="D800670" s="1"/>
    </row>
    <row r="800689" spans="1:4" x14ac:dyDescent="0.35">
      <c r="A800689" s="1"/>
      <c r="B800689" s="1"/>
      <c r="C800689" s="1"/>
      <c r="D800689" s="1"/>
    </row>
    <row r="800708" spans="1:4" x14ac:dyDescent="0.35">
      <c r="A800708" s="1"/>
      <c r="B800708" s="1"/>
      <c r="C800708" s="1"/>
      <c r="D800708" s="1"/>
    </row>
    <row r="800727" spans="1:4" x14ac:dyDescent="0.35">
      <c r="A800727" s="1"/>
      <c r="B800727" s="1"/>
      <c r="C800727" s="1"/>
      <c r="D800727" s="1"/>
    </row>
    <row r="800746" spans="1:4" x14ac:dyDescent="0.35">
      <c r="A800746" s="1"/>
      <c r="B800746" s="1"/>
      <c r="C800746" s="1"/>
      <c r="D800746" s="1"/>
    </row>
    <row r="800765" spans="1:4" x14ac:dyDescent="0.35">
      <c r="A800765" s="1"/>
      <c r="B800765" s="1"/>
      <c r="C800765" s="1"/>
      <c r="D800765" s="1"/>
    </row>
    <row r="800784" spans="1:4" x14ac:dyDescent="0.35">
      <c r="A800784" s="1"/>
      <c r="B800784" s="1"/>
      <c r="C800784" s="1"/>
      <c r="D800784" s="1"/>
    </row>
    <row r="800803" spans="1:4" x14ac:dyDescent="0.35">
      <c r="A800803" s="1"/>
      <c r="B800803" s="1"/>
      <c r="C800803" s="1"/>
      <c r="D800803" s="1"/>
    </row>
    <row r="800822" spans="1:4" x14ac:dyDescent="0.35">
      <c r="A800822" s="1"/>
      <c r="B800822" s="1"/>
      <c r="C800822" s="1"/>
      <c r="D800822" s="1"/>
    </row>
    <row r="800841" spans="1:4" x14ac:dyDescent="0.35">
      <c r="A800841" s="1"/>
      <c r="B800841" s="1"/>
      <c r="C800841" s="1"/>
      <c r="D800841" s="1"/>
    </row>
    <row r="800860" spans="1:4" x14ac:dyDescent="0.35">
      <c r="A800860" s="1"/>
      <c r="B800860" s="1"/>
      <c r="C800860" s="1"/>
      <c r="D800860" s="1"/>
    </row>
    <row r="800879" spans="1:4" x14ac:dyDescent="0.35">
      <c r="A800879" s="1"/>
      <c r="B800879" s="1"/>
      <c r="C800879" s="1"/>
      <c r="D800879" s="1"/>
    </row>
    <row r="800898" spans="1:4" x14ac:dyDescent="0.35">
      <c r="A800898" s="1"/>
      <c r="B800898" s="1"/>
      <c r="C800898" s="1"/>
      <c r="D800898" s="1"/>
    </row>
    <row r="800917" spans="1:4" x14ac:dyDescent="0.35">
      <c r="A800917" s="1"/>
      <c r="B800917" s="1"/>
      <c r="C800917" s="1"/>
      <c r="D800917" s="1"/>
    </row>
    <row r="800936" spans="1:4" x14ac:dyDescent="0.35">
      <c r="A800936" s="1"/>
      <c r="B800936" s="1"/>
      <c r="C800936" s="1"/>
      <c r="D800936" s="1"/>
    </row>
    <row r="800955" spans="1:4" x14ac:dyDescent="0.35">
      <c r="A800955" s="1"/>
      <c r="B800955" s="1"/>
      <c r="C800955" s="1"/>
      <c r="D800955" s="1"/>
    </row>
    <row r="800974" spans="1:4" x14ac:dyDescent="0.35">
      <c r="A800974" s="1"/>
      <c r="B800974" s="1"/>
      <c r="C800974" s="1"/>
      <c r="D800974" s="1"/>
    </row>
    <row r="800993" spans="1:4" x14ac:dyDescent="0.35">
      <c r="A800993" s="1"/>
      <c r="B800993" s="1"/>
      <c r="C800993" s="1"/>
      <c r="D800993" s="1"/>
    </row>
    <row r="801012" spans="1:4" x14ac:dyDescent="0.35">
      <c r="A801012" s="1"/>
      <c r="B801012" s="1"/>
      <c r="C801012" s="1"/>
      <c r="D801012" s="1"/>
    </row>
    <row r="801031" spans="1:4" x14ac:dyDescent="0.35">
      <c r="A801031" s="1"/>
      <c r="B801031" s="1"/>
      <c r="C801031" s="1"/>
      <c r="D801031" s="1"/>
    </row>
    <row r="801050" spans="1:4" x14ac:dyDescent="0.35">
      <c r="A801050" s="1"/>
      <c r="B801050" s="1"/>
      <c r="C801050" s="1"/>
      <c r="D801050" s="1"/>
    </row>
    <row r="801069" spans="1:4" x14ac:dyDescent="0.35">
      <c r="A801069" s="1"/>
      <c r="B801069" s="1"/>
      <c r="C801069" s="1"/>
      <c r="D801069" s="1"/>
    </row>
    <row r="801088" spans="1:4" x14ac:dyDescent="0.35">
      <c r="A801088" s="1"/>
      <c r="B801088" s="1"/>
      <c r="C801088" s="1"/>
      <c r="D801088" s="1"/>
    </row>
    <row r="801107" spans="1:4" x14ac:dyDescent="0.35">
      <c r="A801107" s="1"/>
      <c r="B801107" s="1"/>
      <c r="C801107" s="1"/>
      <c r="D801107" s="1"/>
    </row>
    <row r="801126" spans="1:4" x14ac:dyDescent="0.35">
      <c r="A801126" s="1"/>
      <c r="B801126" s="1"/>
      <c r="C801126" s="1"/>
      <c r="D801126" s="1"/>
    </row>
    <row r="801145" spans="1:4" x14ac:dyDescent="0.35">
      <c r="A801145" s="1"/>
      <c r="B801145" s="1"/>
      <c r="C801145" s="1"/>
      <c r="D801145" s="1"/>
    </row>
    <row r="801164" spans="1:4" x14ac:dyDescent="0.35">
      <c r="A801164" s="1"/>
      <c r="B801164" s="1"/>
      <c r="C801164" s="1"/>
      <c r="D801164" s="1"/>
    </row>
    <row r="801183" spans="1:4" x14ac:dyDescent="0.35">
      <c r="A801183" s="1"/>
      <c r="B801183" s="1"/>
      <c r="C801183" s="1"/>
      <c r="D801183" s="1"/>
    </row>
    <row r="801202" spans="1:4" x14ac:dyDescent="0.35">
      <c r="A801202" s="1"/>
      <c r="B801202" s="1"/>
      <c r="C801202" s="1"/>
      <c r="D801202" s="1"/>
    </row>
    <row r="801221" spans="1:4" x14ac:dyDescent="0.35">
      <c r="A801221" s="1"/>
      <c r="B801221" s="1"/>
      <c r="C801221" s="1"/>
      <c r="D801221" s="1"/>
    </row>
    <row r="801240" spans="1:4" x14ac:dyDescent="0.35">
      <c r="A801240" s="1"/>
      <c r="B801240" s="1"/>
      <c r="C801240" s="1"/>
      <c r="D801240" s="1"/>
    </row>
    <row r="801259" spans="1:4" x14ac:dyDescent="0.35">
      <c r="A801259" s="1"/>
      <c r="B801259" s="1"/>
      <c r="C801259" s="1"/>
      <c r="D801259" s="1"/>
    </row>
    <row r="801278" spans="1:4" x14ac:dyDescent="0.35">
      <c r="A801278" s="1"/>
      <c r="B801278" s="1"/>
      <c r="C801278" s="1"/>
      <c r="D801278" s="1"/>
    </row>
    <row r="801297" spans="1:4" x14ac:dyDescent="0.35">
      <c r="A801297" s="1"/>
      <c r="B801297" s="1"/>
      <c r="C801297" s="1"/>
      <c r="D801297" s="1"/>
    </row>
    <row r="801316" spans="1:4" x14ac:dyDescent="0.35">
      <c r="A801316" s="1"/>
      <c r="B801316" s="1"/>
      <c r="C801316" s="1"/>
      <c r="D801316" s="1"/>
    </row>
    <row r="801335" spans="1:4" x14ac:dyDescent="0.35">
      <c r="A801335" s="1"/>
      <c r="B801335" s="1"/>
      <c r="C801335" s="1"/>
      <c r="D801335" s="1"/>
    </row>
    <row r="801354" spans="1:4" x14ac:dyDescent="0.35">
      <c r="A801354" s="1"/>
      <c r="B801354" s="1"/>
      <c r="C801354" s="1"/>
      <c r="D801354" s="1"/>
    </row>
    <row r="801373" spans="1:4" x14ac:dyDescent="0.35">
      <c r="A801373" s="1"/>
      <c r="B801373" s="1"/>
      <c r="C801373" s="1"/>
      <c r="D801373" s="1"/>
    </row>
    <row r="801392" spans="1:4" x14ac:dyDescent="0.35">
      <c r="A801392" s="1"/>
      <c r="B801392" s="1"/>
      <c r="C801392" s="1"/>
      <c r="D801392" s="1"/>
    </row>
    <row r="801411" spans="1:4" x14ac:dyDescent="0.35">
      <c r="A801411" s="1"/>
      <c r="B801411" s="1"/>
      <c r="C801411" s="1"/>
      <c r="D801411" s="1"/>
    </row>
    <row r="801430" spans="1:4" x14ac:dyDescent="0.35">
      <c r="A801430" s="1"/>
      <c r="B801430" s="1"/>
      <c r="C801430" s="1"/>
      <c r="D801430" s="1"/>
    </row>
    <row r="801449" spans="1:4" x14ac:dyDescent="0.35">
      <c r="A801449" s="1"/>
      <c r="B801449" s="1"/>
      <c r="C801449" s="1"/>
      <c r="D801449" s="1"/>
    </row>
    <row r="801468" spans="1:4" x14ac:dyDescent="0.35">
      <c r="A801468" s="1"/>
      <c r="B801468" s="1"/>
      <c r="C801468" s="1"/>
      <c r="D801468" s="1"/>
    </row>
    <row r="801487" spans="1:4" x14ac:dyDescent="0.35">
      <c r="A801487" s="1"/>
      <c r="B801487" s="1"/>
      <c r="C801487" s="1"/>
      <c r="D801487" s="1"/>
    </row>
    <row r="801506" spans="1:4" x14ac:dyDescent="0.35">
      <c r="A801506" s="1"/>
      <c r="B801506" s="1"/>
      <c r="C801506" s="1"/>
      <c r="D801506" s="1"/>
    </row>
    <row r="801525" spans="1:4" x14ac:dyDescent="0.35">
      <c r="A801525" s="1"/>
      <c r="B801525" s="1"/>
      <c r="C801525" s="1"/>
      <c r="D801525" s="1"/>
    </row>
    <row r="801544" spans="1:4" x14ac:dyDescent="0.35">
      <c r="A801544" s="1"/>
      <c r="B801544" s="1"/>
      <c r="C801544" s="1"/>
      <c r="D801544" s="1"/>
    </row>
    <row r="801563" spans="1:4" x14ac:dyDescent="0.35">
      <c r="A801563" s="1"/>
      <c r="B801563" s="1"/>
      <c r="C801563" s="1"/>
      <c r="D801563" s="1"/>
    </row>
    <row r="801582" spans="1:4" x14ac:dyDescent="0.35">
      <c r="A801582" s="1"/>
      <c r="B801582" s="1"/>
      <c r="C801582" s="1"/>
      <c r="D801582" s="1"/>
    </row>
    <row r="801601" spans="1:4" x14ac:dyDescent="0.35">
      <c r="A801601" s="1"/>
      <c r="B801601" s="1"/>
      <c r="C801601" s="1"/>
      <c r="D801601" s="1"/>
    </row>
    <row r="801620" spans="1:4" x14ac:dyDescent="0.35">
      <c r="A801620" s="1"/>
      <c r="B801620" s="1"/>
      <c r="C801620" s="1"/>
      <c r="D801620" s="1"/>
    </row>
    <row r="801639" spans="1:4" x14ac:dyDescent="0.35">
      <c r="A801639" s="1"/>
      <c r="B801639" s="1"/>
      <c r="C801639" s="1"/>
      <c r="D801639" s="1"/>
    </row>
    <row r="801658" spans="1:4" x14ac:dyDescent="0.35">
      <c r="A801658" s="1"/>
      <c r="B801658" s="1"/>
      <c r="C801658" s="1"/>
      <c r="D801658" s="1"/>
    </row>
    <row r="801677" spans="1:4" x14ac:dyDescent="0.35">
      <c r="A801677" s="1"/>
      <c r="B801677" s="1"/>
      <c r="C801677" s="1"/>
      <c r="D801677" s="1"/>
    </row>
    <row r="801696" spans="1:4" x14ac:dyDescent="0.35">
      <c r="A801696" s="1"/>
      <c r="B801696" s="1"/>
      <c r="C801696" s="1"/>
      <c r="D801696" s="1"/>
    </row>
    <row r="801715" spans="1:4" x14ac:dyDescent="0.35">
      <c r="A801715" s="1"/>
      <c r="B801715" s="1"/>
      <c r="C801715" s="1"/>
      <c r="D801715" s="1"/>
    </row>
    <row r="801734" spans="1:4" x14ac:dyDescent="0.35">
      <c r="A801734" s="1"/>
      <c r="B801734" s="1"/>
      <c r="C801734" s="1"/>
      <c r="D801734" s="1"/>
    </row>
    <row r="801753" spans="1:4" x14ac:dyDescent="0.35">
      <c r="A801753" s="1"/>
      <c r="B801753" s="1"/>
      <c r="C801753" s="1"/>
      <c r="D801753" s="1"/>
    </row>
    <row r="801772" spans="1:4" x14ac:dyDescent="0.35">
      <c r="A801772" s="1"/>
      <c r="B801772" s="1"/>
      <c r="C801772" s="1"/>
      <c r="D801772" s="1"/>
    </row>
    <row r="801791" spans="1:4" x14ac:dyDescent="0.35">
      <c r="A801791" s="1"/>
      <c r="B801791" s="1"/>
      <c r="C801791" s="1"/>
      <c r="D801791" s="1"/>
    </row>
    <row r="801810" spans="1:4" x14ac:dyDescent="0.35">
      <c r="A801810" s="1"/>
      <c r="B801810" s="1"/>
      <c r="C801810" s="1"/>
      <c r="D801810" s="1"/>
    </row>
    <row r="801829" spans="1:4" x14ac:dyDescent="0.35">
      <c r="A801829" s="1"/>
      <c r="B801829" s="1"/>
      <c r="C801829" s="1"/>
      <c r="D801829" s="1"/>
    </row>
    <row r="801848" spans="1:4" x14ac:dyDescent="0.35">
      <c r="A801848" s="1"/>
      <c r="B801848" s="1"/>
      <c r="C801848" s="1"/>
      <c r="D801848" s="1"/>
    </row>
    <row r="801867" spans="1:4" x14ac:dyDescent="0.35">
      <c r="A801867" s="1"/>
      <c r="B801867" s="1"/>
      <c r="C801867" s="1"/>
      <c r="D801867" s="1"/>
    </row>
    <row r="801886" spans="1:4" x14ac:dyDescent="0.35">
      <c r="A801886" s="1"/>
      <c r="B801886" s="1"/>
      <c r="C801886" s="1"/>
      <c r="D801886" s="1"/>
    </row>
    <row r="801905" spans="1:4" x14ac:dyDescent="0.35">
      <c r="A801905" s="1"/>
      <c r="B801905" s="1"/>
      <c r="C801905" s="1"/>
      <c r="D801905" s="1"/>
    </row>
    <row r="801924" spans="1:4" x14ac:dyDescent="0.35">
      <c r="A801924" s="1"/>
      <c r="B801924" s="1"/>
      <c r="C801924" s="1"/>
      <c r="D801924" s="1"/>
    </row>
    <row r="801943" spans="1:4" x14ac:dyDescent="0.35">
      <c r="A801943" s="1"/>
      <c r="B801943" s="1"/>
      <c r="C801943" s="1"/>
      <c r="D801943" s="1"/>
    </row>
    <row r="801962" spans="1:4" x14ac:dyDescent="0.35">
      <c r="A801962" s="1"/>
      <c r="B801962" s="1"/>
      <c r="C801962" s="1"/>
      <c r="D801962" s="1"/>
    </row>
    <row r="801981" spans="1:4" x14ac:dyDescent="0.35">
      <c r="A801981" s="1"/>
      <c r="B801981" s="1"/>
      <c r="C801981" s="1"/>
      <c r="D801981" s="1"/>
    </row>
    <row r="802000" spans="1:4" x14ac:dyDescent="0.35">
      <c r="A802000" s="1"/>
      <c r="B802000" s="1"/>
      <c r="C802000" s="1"/>
      <c r="D802000" s="1"/>
    </row>
    <row r="802019" spans="1:4" x14ac:dyDescent="0.35">
      <c r="A802019" s="1"/>
      <c r="B802019" s="1"/>
      <c r="C802019" s="1"/>
      <c r="D802019" s="1"/>
    </row>
    <row r="802038" spans="1:4" x14ac:dyDescent="0.35">
      <c r="A802038" s="1"/>
      <c r="B802038" s="1"/>
      <c r="C802038" s="1"/>
      <c r="D802038" s="1"/>
    </row>
    <row r="802057" spans="1:4" x14ac:dyDescent="0.35">
      <c r="A802057" s="1"/>
      <c r="B802057" s="1"/>
      <c r="C802057" s="1"/>
      <c r="D802057" s="1"/>
    </row>
    <row r="802076" spans="1:4" x14ac:dyDescent="0.35">
      <c r="A802076" s="1"/>
      <c r="B802076" s="1"/>
      <c r="C802076" s="1"/>
      <c r="D802076" s="1"/>
    </row>
    <row r="802095" spans="1:4" x14ac:dyDescent="0.35">
      <c r="A802095" s="1"/>
      <c r="B802095" s="1"/>
      <c r="C802095" s="1"/>
      <c r="D802095" s="1"/>
    </row>
    <row r="802114" spans="1:4" x14ac:dyDescent="0.35">
      <c r="A802114" s="1"/>
      <c r="B802114" s="1"/>
      <c r="C802114" s="1"/>
      <c r="D802114" s="1"/>
    </row>
    <row r="802133" spans="1:4" x14ac:dyDescent="0.35">
      <c r="A802133" s="1"/>
      <c r="B802133" s="1"/>
      <c r="C802133" s="1"/>
      <c r="D802133" s="1"/>
    </row>
    <row r="802152" spans="1:4" x14ac:dyDescent="0.35">
      <c r="A802152" s="1"/>
      <c r="B802152" s="1"/>
      <c r="C802152" s="1"/>
      <c r="D802152" s="1"/>
    </row>
    <row r="802171" spans="1:4" x14ac:dyDescent="0.35">
      <c r="A802171" s="1"/>
      <c r="B802171" s="1"/>
      <c r="C802171" s="1"/>
      <c r="D802171" s="1"/>
    </row>
    <row r="802190" spans="1:4" x14ac:dyDescent="0.35">
      <c r="A802190" s="1"/>
      <c r="B802190" s="1"/>
      <c r="C802190" s="1"/>
      <c r="D802190" s="1"/>
    </row>
    <row r="802209" spans="1:4" x14ac:dyDescent="0.35">
      <c r="A802209" s="1"/>
      <c r="B802209" s="1"/>
      <c r="C802209" s="1"/>
      <c r="D802209" s="1"/>
    </row>
    <row r="802228" spans="1:4" x14ac:dyDescent="0.35">
      <c r="A802228" s="1"/>
      <c r="B802228" s="1"/>
      <c r="C802228" s="1"/>
      <c r="D802228" s="1"/>
    </row>
    <row r="802247" spans="1:4" x14ac:dyDescent="0.35">
      <c r="A802247" s="1"/>
      <c r="B802247" s="1"/>
      <c r="C802247" s="1"/>
      <c r="D802247" s="1"/>
    </row>
    <row r="802266" spans="1:4" x14ac:dyDescent="0.35">
      <c r="A802266" s="1"/>
      <c r="B802266" s="1"/>
      <c r="C802266" s="1"/>
      <c r="D802266" s="1"/>
    </row>
    <row r="802285" spans="1:4" x14ac:dyDescent="0.35">
      <c r="A802285" s="1"/>
      <c r="B802285" s="1"/>
      <c r="C802285" s="1"/>
      <c r="D802285" s="1"/>
    </row>
    <row r="802304" spans="1:4" x14ac:dyDescent="0.35">
      <c r="A802304" s="1"/>
      <c r="B802304" s="1"/>
      <c r="C802304" s="1"/>
      <c r="D802304" s="1"/>
    </row>
    <row r="802323" spans="1:4" x14ac:dyDescent="0.35">
      <c r="A802323" s="1"/>
      <c r="B802323" s="1"/>
      <c r="C802323" s="1"/>
      <c r="D802323" s="1"/>
    </row>
    <row r="802342" spans="1:4" x14ac:dyDescent="0.35">
      <c r="A802342" s="1"/>
      <c r="B802342" s="1"/>
      <c r="C802342" s="1"/>
      <c r="D802342" s="1"/>
    </row>
    <row r="802361" spans="1:4" x14ac:dyDescent="0.35">
      <c r="A802361" s="1"/>
      <c r="B802361" s="1"/>
      <c r="C802361" s="1"/>
      <c r="D802361" s="1"/>
    </row>
    <row r="802380" spans="1:4" x14ac:dyDescent="0.35">
      <c r="A802380" s="1"/>
      <c r="B802380" s="1"/>
      <c r="C802380" s="1"/>
      <c r="D802380" s="1"/>
    </row>
    <row r="802399" spans="1:4" x14ac:dyDescent="0.35">
      <c r="A802399" s="1"/>
      <c r="B802399" s="1"/>
      <c r="C802399" s="1"/>
      <c r="D802399" s="1"/>
    </row>
    <row r="802418" spans="1:4" x14ac:dyDescent="0.35">
      <c r="A802418" s="1"/>
      <c r="B802418" s="1"/>
      <c r="C802418" s="1"/>
      <c r="D802418" s="1"/>
    </row>
    <row r="802437" spans="1:4" x14ac:dyDescent="0.35">
      <c r="A802437" s="1"/>
      <c r="B802437" s="1"/>
      <c r="C802437" s="1"/>
      <c r="D802437" s="1"/>
    </row>
    <row r="802456" spans="1:4" x14ac:dyDescent="0.35">
      <c r="A802456" s="1"/>
      <c r="B802456" s="1"/>
      <c r="C802456" s="1"/>
      <c r="D802456" s="1"/>
    </row>
    <row r="802475" spans="1:4" x14ac:dyDescent="0.35">
      <c r="A802475" s="1"/>
      <c r="B802475" s="1"/>
      <c r="C802475" s="1"/>
      <c r="D802475" s="1"/>
    </row>
    <row r="802494" spans="1:4" x14ac:dyDescent="0.35">
      <c r="A802494" s="1"/>
      <c r="B802494" s="1"/>
      <c r="C802494" s="1"/>
      <c r="D802494" s="1"/>
    </row>
    <row r="802513" spans="1:4" x14ac:dyDescent="0.35">
      <c r="A802513" s="1"/>
      <c r="B802513" s="1"/>
      <c r="C802513" s="1"/>
      <c r="D802513" s="1"/>
    </row>
    <row r="802532" spans="1:4" x14ac:dyDescent="0.35">
      <c r="A802532" s="1"/>
      <c r="B802532" s="1"/>
      <c r="C802532" s="1"/>
      <c r="D802532" s="1"/>
    </row>
    <row r="802551" spans="1:4" x14ac:dyDescent="0.35">
      <c r="A802551" s="1"/>
      <c r="B802551" s="1"/>
      <c r="C802551" s="1"/>
      <c r="D802551" s="1"/>
    </row>
    <row r="802570" spans="1:4" x14ac:dyDescent="0.35">
      <c r="A802570" s="1"/>
      <c r="B802570" s="1"/>
      <c r="C802570" s="1"/>
      <c r="D802570" s="1"/>
    </row>
    <row r="802589" spans="1:4" x14ac:dyDescent="0.35">
      <c r="A802589" s="1"/>
      <c r="B802589" s="1"/>
      <c r="C802589" s="1"/>
      <c r="D802589" s="1"/>
    </row>
    <row r="802608" spans="1:4" x14ac:dyDescent="0.35">
      <c r="A802608" s="1"/>
      <c r="B802608" s="1"/>
      <c r="C802608" s="1"/>
      <c r="D802608" s="1"/>
    </row>
    <row r="802627" spans="1:4" x14ac:dyDescent="0.35">
      <c r="A802627" s="1"/>
      <c r="B802627" s="1"/>
      <c r="C802627" s="1"/>
      <c r="D802627" s="1"/>
    </row>
    <row r="802646" spans="1:4" x14ac:dyDescent="0.35">
      <c r="A802646" s="1"/>
      <c r="B802646" s="1"/>
      <c r="C802646" s="1"/>
      <c r="D802646" s="1"/>
    </row>
    <row r="802665" spans="1:4" x14ac:dyDescent="0.35">
      <c r="A802665" s="1"/>
      <c r="B802665" s="1"/>
      <c r="C802665" s="1"/>
      <c r="D802665" s="1"/>
    </row>
    <row r="802684" spans="1:4" x14ac:dyDescent="0.35">
      <c r="A802684" s="1"/>
      <c r="B802684" s="1"/>
      <c r="C802684" s="1"/>
      <c r="D802684" s="1"/>
    </row>
    <row r="802703" spans="1:4" x14ac:dyDescent="0.35">
      <c r="A802703" s="1"/>
      <c r="B802703" s="1"/>
      <c r="C802703" s="1"/>
      <c r="D802703" s="1"/>
    </row>
    <row r="802722" spans="1:4" x14ac:dyDescent="0.35">
      <c r="A802722" s="1"/>
      <c r="B802722" s="1"/>
      <c r="C802722" s="1"/>
      <c r="D802722" s="1"/>
    </row>
    <row r="802741" spans="1:4" x14ac:dyDescent="0.35">
      <c r="A802741" s="1"/>
      <c r="B802741" s="1"/>
      <c r="C802741" s="1"/>
      <c r="D802741" s="1"/>
    </row>
    <row r="802760" spans="1:4" x14ac:dyDescent="0.35">
      <c r="A802760" s="1"/>
      <c r="B802760" s="1"/>
      <c r="C802760" s="1"/>
      <c r="D802760" s="1"/>
    </row>
    <row r="802779" spans="1:4" x14ac:dyDescent="0.35">
      <c r="A802779" s="1"/>
      <c r="B802779" s="1"/>
      <c r="C802779" s="1"/>
      <c r="D802779" s="1"/>
    </row>
    <row r="802798" spans="1:4" x14ac:dyDescent="0.35">
      <c r="A802798" s="1"/>
      <c r="B802798" s="1"/>
      <c r="C802798" s="1"/>
      <c r="D802798" s="1"/>
    </row>
    <row r="802817" spans="1:4" x14ac:dyDescent="0.35">
      <c r="A802817" s="1"/>
      <c r="B802817" s="1"/>
      <c r="C802817" s="1"/>
      <c r="D802817" s="1"/>
    </row>
    <row r="802836" spans="1:4" x14ac:dyDescent="0.35">
      <c r="A802836" s="1"/>
      <c r="B802836" s="1"/>
      <c r="C802836" s="1"/>
      <c r="D802836" s="1"/>
    </row>
    <row r="802855" spans="1:4" x14ac:dyDescent="0.35">
      <c r="A802855" s="1"/>
      <c r="B802855" s="1"/>
      <c r="C802855" s="1"/>
      <c r="D802855" s="1"/>
    </row>
    <row r="802874" spans="1:4" x14ac:dyDescent="0.35">
      <c r="A802874" s="1"/>
      <c r="B802874" s="1"/>
      <c r="C802874" s="1"/>
      <c r="D802874" s="1"/>
    </row>
    <row r="802893" spans="1:4" x14ac:dyDescent="0.35">
      <c r="A802893" s="1"/>
      <c r="B802893" s="1"/>
      <c r="C802893" s="1"/>
      <c r="D802893" s="1"/>
    </row>
    <row r="802912" spans="1:4" x14ac:dyDescent="0.35">
      <c r="A802912" s="1"/>
      <c r="B802912" s="1"/>
      <c r="C802912" s="1"/>
      <c r="D802912" s="1"/>
    </row>
    <row r="802931" spans="1:4" x14ac:dyDescent="0.35">
      <c r="A802931" s="1"/>
      <c r="B802931" s="1"/>
      <c r="C802931" s="1"/>
      <c r="D802931" s="1"/>
    </row>
    <row r="802950" spans="1:4" x14ac:dyDescent="0.35">
      <c r="A802950" s="1"/>
      <c r="B802950" s="1"/>
      <c r="C802950" s="1"/>
      <c r="D802950" s="1"/>
    </row>
    <row r="802969" spans="1:4" x14ac:dyDescent="0.35">
      <c r="A802969" s="1"/>
      <c r="B802969" s="1"/>
      <c r="C802969" s="1"/>
      <c r="D802969" s="1"/>
    </row>
    <row r="802988" spans="1:4" x14ac:dyDescent="0.35">
      <c r="A802988" s="1"/>
      <c r="B802988" s="1"/>
      <c r="C802988" s="1"/>
      <c r="D802988" s="1"/>
    </row>
    <row r="803007" spans="1:4" x14ac:dyDescent="0.35">
      <c r="A803007" s="1"/>
      <c r="B803007" s="1"/>
      <c r="C803007" s="1"/>
      <c r="D803007" s="1"/>
    </row>
    <row r="803026" spans="1:4" x14ac:dyDescent="0.35">
      <c r="A803026" s="1"/>
      <c r="B803026" s="1"/>
      <c r="C803026" s="1"/>
      <c r="D803026" s="1"/>
    </row>
    <row r="803045" spans="1:4" x14ac:dyDescent="0.35">
      <c r="A803045" s="1"/>
      <c r="B803045" s="1"/>
      <c r="C803045" s="1"/>
      <c r="D803045" s="1"/>
    </row>
    <row r="803064" spans="1:4" x14ac:dyDescent="0.35">
      <c r="A803064" s="1"/>
      <c r="B803064" s="1"/>
      <c r="C803064" s="1"/>
      <c r="D803064" s="1"/>
    </row>
    <row r="803083" spans="1:4" x14ac:dyDescent="0.35">
      <c r="A803083" s="1"/>
      <c r="B803083" s="1"/>
      <c r="C803083" s="1"/>
      <c r="D803083" s="1"/>
    </row>
    <row r="803102" spans="1:4" x14ac:dyDescent="0.35">
      <c r="A803102" s="1"/>
      <c r="B803102" s="1"/>
      <c r="C803102" s="1"/>
      <c r="D803102" s="1"/>
    </row>
    <row r="803121" spans="1:4" x14ac:dyDescent="0.35">
      <c r="A803121" s="1"/>
      <c r="B803121" s="1"/>
      <c r="C803121" s="1"/>
      <c r="D803121" s="1"/>
    </row>
    <row r="803140" spans="1:4" x14ac:dyDescent="0.35">
      <c r="A803140" s="1"/>
      <c r="B803140" s="1"/>
      <c r="C803140" s="1"/>
      <c r="D803140" s="1"/>
    </row>
    <row r="803159" spans="1:4" x14ac:dyDescent="0.35">
      <c r="A803159" s="1"/>
      <c r="B803159" s="1"/>
      <c r="C803159" s="1"/>
      <c r="D803159" s="1"/>
    </row>
    <row r="803178" spans="1:4" x14ac:dyDescent="0.35">
      <c r="A803178" s="1"/>
      <c r="B803178" s="1"/>
      <c r="C803178" s="1"/>
      <c r="D803178" s="1"/>
    </row>
    <row r="803197" spans="1:4" x14ac:dyDescent="0.35">
      <c r="A803197" s="1"/>
      <c r="B803197" s="1"/>
      <c r="C803197" s="1"/>
      <c r="D803197" s="1"/>
    </row>
    <row r="803216" spans="1:4" x14ac:dyDescent="0.35">
      <c r="A803216" s="1"/>
      <c r="B803216" s="1"/>
      <c r="C803216" s="1"/>
      <c r="D803216" s="1"/>
    </row>
    <row r="803235" spans="1:4" x14ac:dyDescent="0.35">
      <c r="A803235" s="1"/>
      <c r="B803235" s="1"/>
      <c r="C803235" s="1"/>
      <c r="D803235" s="1"/>
    </row>
    <row r="803254" spans="1:4" x14ac:dyDescent="0.35">
      <c r="A803254" s="1"/>
      <c r="B803254" s="1"/>
      <c r="C803254" s="1"/>
      <c r="D803254" s="1"/>
    </row>
    <row r="803273" spans="1:4" x14ac:dyDescent="0.35">
      <c r="A803273" s="1"/>
      <c r="B803273" s="1"/>
      <c r="C803273" s="1"/>
      <c r="D803273" s="1"/>
    </row>
    <row r="803292" spans="1:4" x14ac:dyDescent="0.35">
      <c r="A803292" s="1"/>
      <c r="B803292" s="1"/>
      <c r="C803292" s="1"/>
      <c r="D803292" s="1"/>
    </row>
    <row r="803311" spans="1:4" x14ac:dyDescent="0.35">
      <c r="A803311" s="1"/>
      <c r="B803311" s="1"/>
      <c r="C803311" s="1"/>
      <c r="D803311" s="1"/>
    </row>
    <row r="803330" spans="1:4" x14ac:dyDescent="0.35">
      <c r="A803330" s="1"/>
      <c r="B803330" s="1"/>
      <c r="C803330" s="1"/>
      <c r="D803330" s="1"/>
    </row>
    <row r="803349" spans="1:4" x14ac:dyDescent="0.35">
      <c r="A803349" s="1"/>
      <c r="B803349" s="1"/>
      <c r="C803349" s="1"/>
      <c r="D803349" s="1"/>
    </row>
    <row r="803368" spans="1:4" x14ac:dyDescent="0.35">
      <c r="A803368" s="1"/>
      <c r="B803368" s="1"/>
      <c r="C803368" s="1"/>
      <c r="D803368" s="1"/>
    </row>
    <row r="803387" spans="1:4" x14ac:dyDescent="0.35">
      <c r="A803387" s="1"/>
      <c r="B803387" s="1"/>
      <c r="C803387" s="1"/>
      <c r="D803387" s="1"/>
    </row>
    <row r="803406" spans="1:4" x14ac:dyDescent="0.35">
      <c r="A803406" s="1"/>
      <c r="B803406" s="1"/>
      <c r="C803406" s="1"/>
      <c r="D803406" s="1"/>
    </row>
    <row r="803425" spans="1:4" x14ac:dyDescent="0.35">
      <c r="A803425" s="1"/>
      <c r="B803425" s="1"/>
      <c r="C803425" s="1"/>
      <c r="D803425" s="1"/>
    </row>
    <row r="803444" spans="1:4" x14ac:dyDescent="0.35">
      <c r="A803444" s="1"/>
      <c r="B803444" s="1"/>
      <c r="C803444" s="1"/>
      <c r="D803444" s="1"/>
    </row>
    <row r="803463" spans="1:4" x14ac:dyDescent="0.35">
      <c r="A803463" s="1"/>
      <c r="B803463" s="1"/>
      <c r="C803463" s="1"/>
      <c r="D803463" s="1"/>
    </row>
    <row r="803482" spans="1:4" x14ac:dyDescent="0.35">
      <c r="A803482" s="1"/>
      <c r="B803482" s="1"/>
      <c r="C803482" s="1"/>
      <c r="D803482" s="1"/>
    </row>
    <row r="803501" spans="1:4" x14ac:dyDescent="0.35">
      <c r="A803501" s="1"/>
      <c r="B803501" s="1"/>
      <c r="C803501" s="1"/>
      <c r="D803501" s="1"/>
    </row>
    <row r="803520" spans="1:4" x14ac:dyDescent="0.35">
      <c r="A803520" s="1"/>
      <c r="B803520" s="1"/>
      <c r="C803520" s="1"/>
      <c r="D803520" s="1"/>
    </row>
    <row r="803539" spans="1:4" x14ac:dyDescent="0.35">
      <c r="A803539" s="1"/>
      <c r="B803539" s="1"/>
      <c r="C803539" s="1"/>
      <c r="D803539" s="1"/>
    </row>
    <row r="803558" spans="1:4" x14ac:dyDescent="0.35">
      <c r="A803558" s="1"/>
      <c r="B803558" s="1"/>
      <c r="C803558" s="1"/>
      <c r="D803558" s="1"/>
    </row>
    <row r="803577" spans="1:4" x14ac:dyDescent="0.35">
      <c r="A803577" s="1"/>
      <c r="B803577" s="1"/>
      <c r="C803577" s="1"/>
      <c r="D803577" s="1"/>
    </row>
    <row r="803596" spans="1:4" x14ac:dyDescent="0.35">
      <c r="A803596" s="1"/>
      <c r="B803596" s="1"/>
      <c r="C803596" s="1"/>
      <c r="D803596" s="1"/>
    </row>
    <row r="803615" spans="1:4" x14ac:dyDescent="0.35">
      <c r="A803615" s="1"/>
      <c r="B803615" s="1"/>
      <c r="C803615" s="1"/>
      <c r="D803615" s="1"/>
    </row>
    <row r="803634" spans="1:4" x14ac:dyDescent="0.35">
      <c r="A803634" s="1"/>
      <c r="B803634" s="1"/>
      <c r="C803634" s="1"/>
      <c r="D803634" s="1"/>
    </row>
    <row r="803653" spans="1:4" x14ac:dyDescent="0.35">
      <c r="A803653" s="1"/>
      <c r="B803653" s="1"/>
      <c r="C803653" s="1"/>
      <c r="D803653" s="1"/>
    </row>
    <row r="803672" spans="1:4" x14ac:dyDescent="0.35">
      <c r="A803672" s="1"/>
      <c r="B803672" s="1"/>
      <c r="C803672" s="1"/>
      <c r="D803672" s="1"/>
    </row>
    <row r="803691" spans="1:4" x14ac:dyDescent="0.35">
      <c r="A803691" s="1"/>
      <c r="B803691" s="1"/>
      <c r="C803691" s="1"/>
      <c r="D803691" s="1"/>
    </row>
    <row r="803710" spans="1:4" x14ac:dyDescent="0.35">
      <c r="A803710" s="1"/>
      <c r="B803710" s="1"/>
      <c r="C803710" s="1"/>
      <c r="D803710" s="1"/>
    </row>
    <row r="803729" spans="1:4" x14ac:dyDescent="0.35">
      <c r="A803729" s="1"/>
      <c r="B803729" s="1"/>
      <c r="C803729" s="1"/>
      <c r="D803729" s="1"/>
    </row>
    <row r="803748" spans="1:4" x14ac:dyDescent="0.35">
      <c r="A803748" s="1"/>
      <c r="B803748" s="1"/>
      <c r="C803748" s="1"/>
      <c r="D803748" s="1"/>
    </row>
    <row r="803767" spans="1:4" x14ac:dyDescent="0.35">
      <c r="A803767" s="1"/>
      <c r="B803767" s="1"/>
      <c r="C803767" s="1"/>
      <c r="D803767" s="1"/>
    </row>
    <row r="803786" spans="1:4" x14ac:dyDescent="0.35">
      <c r="A803786" s="1"/>
      <c r="B803786" s="1"/>
      <c r="C803786" s="1"/>
      <c r="D803786" s="1"/>
    </row>
    <row r="803805" spans="1:4" x14ac:dyDescent="0.35">
      <c r="A803805" s="1"/>
      <c r="B803805" s="1"/>
      <c r="C803805" s="1"/>
      <c r="D803805" s="1"/>
    </row>
    <row r="803824" spans="1:4" x14ac:dyDescent="0.35">
      <c r="A803824" s="1"/>
      <c r="B803824" s="1"/>
      <c r="C803824" s="1"/>
      <c r="D803824" s="1"/>
    </row>
    <row r="803843" spans="1:4" x14ac:dyDescent="0.35">
      <c r="A803843" s="1"/>
      <c r="B803843" s="1"/>
      <c r="C803843" s="1"/>
      <c r="D803843" s="1"/>
    </row>
    <row r="803862" spans="1:4" x14ac:dyDescent="0.35">
      <c r="A803862" s="1"/>
      <c r="B803862" s="1"/>
      <c r="C803862" s="1"/>
      <c r="D803862" s="1"/>
    </row>
    <row r="803881" spans="1:4" x14ac:dyDescent="0.35">
      <c r="A803881" s="1"/>
      <c r="B803881" s="1"/>
      <c r="C803881" s="1"/>
      <c r="D803881" s="1"/>
    </row>
    <row r="803900" spans="1:4" x14ac:dyDescent="0.35">
      <c r="A803900" s="1"/>
      <c r="B803900" s="1"/>
      <c r="C803900" s="1"/>
      <c r="D803900" s="1"/>
    </row>
    <row r="803919" spans="1:4" x14ac:dyDescent="0.35">
      <c r="A803919" s="1"/>
      <c r="B803919" s="1"/>
      <c r="C803919" s="1"/>
      <c r="D803919" s="1"/>
    </row>
    <row r="803938" spans="1:4" x14ac:dyDescent="0.35">
      <c r="A803938" s="1"/>
      <c r="B803938" s="1"/>
      <c r="C803938" s="1"/>
      <c r="D803938" s="1"/>
    </row>
    <row r="803957" spans="1:4" x14ac:dyDescent="0.35">
      <c r="A803957" s="1"/>
      <c r="B803957" s="1"/>
      <c r="C803957" s="1"/>
      <c r="D803957" s="1"/>
    </row>
    <row r="803976" spans="1:4" x14ac:dyDescent="0.35">
      <c r="A803976" s="1"/>
      <c r="B803976" s="1"/>
      <c r="C803976" s="1"/>
      <c r="D803976" s="1"/>
    </row>
    <row r="803995" spans="1:4" x14ac:dyDescent="0.35">
      <c r="A803995" s="1"/>
      <c r="B803995" s="1"/>
      <c r="C803995" s="1"/>
      <c r="D803995" s="1"/>
    </row>
    <row r="804014" spans="1:4" x14ac:dyDescent="0.35">
      <c r="A804014" s="1"/>
      <c r="B804014" s="1"/>
      <c r="C804014" s="1"/>
      <c r="D804014" s="1"/>
    </row>
    <row r="804033" spans="1:4" x14ac:dyDescent="0.35">
      <c r="A804033" s="1"/>
      <c r="B804033" s="1"/>
      <c r="C804033" s="1"/>
      <c r="D804033" s="1"/>
    </row>
    <row r="804052" spans="1:4" x14ac:dyDescent="0.35">
      <c r="A804052" s="1"/>
      <c r="B804052" s="1"/>
      <c r="C804052" s="1"/>
      <c r="D804052" s="1"/>
    </row>
    <row r="804071" spans="1:4" x14ac:dyDescent="0.35">
      <c r="A804071" s="1"/>
      <c r="B804071" s="1"/>
      <c r="C804071" s="1"/>
      <c r="D804071" s="1"/>
    </row>
    <row r="804090" spans="1:4" x14ac:dyDescent="0.35">
      <c r="A804090" s="1"/>
      <c r="B804090" s="1"/>
      <c r="C804090" s="1"/>
      <c r="D804090" s="1"/>
    </row>
    <row r="804109" spans="1:4" x14ac:dyDescent="0.35">
      <c r="A804109" s="1"/>
      <c r="B804109" s="1"/>
      <c r="C804109" s="1"/>
      <c r="D804109" s="1"/>
    </row>
    <row r="804128" spans="1:4" x14ac:dyDescent="0.35">
      <c r="A804128" s="1"/>
      <c r="B804128" s="1"/>
      <c r="C804128" s="1"/>
      <c r="D804128" s="1"/>
    </row>
    <row r="804147" spans="1:4" x14ac:dyDescent="0.35">
      <c r="A804147" s="1"/>
      <c r="B804147" s="1"/>
      <c r="C804147" s="1"/>
      <c r="D804147" s="1"/>
    </row>
    <row r="804166" spans="1:4" x14ac:dyDescent="0.35">
      <c r="A804166" s="1"/>
      <c r="B804166" s="1"/>
      <c r="C804166" s="1"/>
      <c r="D804166" s="1"/>
    </row>
    <row r="804185" spans="1:4" x14ac:dyDescent="0.35">
      <c r="A804185" s="1"/>
      <c r="B804185" s="1"/>
      <c r="C804185" s="1"/>
      <c r="D804185" s="1"/>
    </row>
    <row r="804204" spans="1:4" x14ac:dyDescent="0.35">
      <c r="A804204" s="1"/>
      <c r="B804204" s="1"/>
      <c r="C804204" s="1"/>
      <c r="D804204" s="1"/>
    </row>
    <row r="804223" spans="1:4" x14ac:dyDescent="0.35">
      <c r="A804223" s="1"/>
      <c r="B804223" s="1"/>
      <c r="C804223" s="1"/>
      <c r="D804223" s="1"/>
    </row>
    <row r="804242" spans="1:4" x14ac:dyDescent="0.35">
      <c r="A804242" s="1"/>
      <c r="B804242" s="1"/>
      <c r="C804242" s="1"/>
      <c r="D804242" s="1"/>
    </row>
    <row r="804261" spans="1:4" x14ac:dyDescent="0.35">
      <c r="A804261" s="1"/>
      <c r="B804261" s="1"/>
      <c r="C804261" s="1"/>
      <c r="D804261" s="1"/>
    </row>
    <row r="804280" spans="1:4" x14ac:dyDescent="0.35">
      <c r="A804280" s="1"/>
      <c r="B804280" s="1"/>
      <c r="C804280" s="1"/>
      <c r="D804280" s="1"/>
    </row>
    <row r="804299" spans="1:4" x14ac:dyDescent="0.35">
      <c r="A804299" s="1"/>
      <c r="B804299" s="1"/>
      <c r="C804299" s="1"/>
      <c r="D804299" s="1"/>
    </row>
    <row r="804318" spans="1:4" x14ac:dyDescent="0.35">
      <c r="A804318" s="1"/>
      <c r="B804318" s="1"/>
      <c r="C804318" s="1"/>
      <c r="D804318" s="1"/>
    </row>
    <row r="804337" spans="1:4" x14ac:dyDescent="0.35">
      <c r="A804337" s="1"/>
      <c r="B804337" s="1"/>
      <c r="C804337" s="1"/>
      <c r="D804337" s="1"/>
    </row>
    <row r="804356" spans="1:4" x14ac:dyDescent="0.35">
      <c r="A804356" s="1"/>
      <c r="B804356" s="1"/>
      <c r="C804356" s="1"/>
      <c r="D804356" s="1"/>
    </row>
    <row r="804375" spans="1:4" x14ac:dyDescent="0.35">
      <c r="A804375" s="1"/>
      <c r="B804375" s="1"/>
      <c r="C804375" s="1"/>
      <c r="D804375" s="1"/>
    </row>
    <row r="804394" spans="1:4" x14ac:dyDescent="0.35">
      <c r="A804394" s="1"/>
      <c r="B804394" s="1"/>
      <c r="C804394" s="1"/>
      <c r="D804394" s="1"/>
    </row>
    <row r="804413" spans="1:4" x14ac:dyDescent="0.35">
      <c r="A804413" s="1"/>
      <c r="B804413" s="1"/>
      <c r="C804413" s="1"/>
      <c r="D804413" s="1"/>
    </row>
    <row r="804432" spans="1:4" x14ac:dyDescent="0.35">
      <c r="A804432" s="1"/>
      <c r="B804432" s="1"/>
      <c r="C804432" s="1"/>
      <c r="D804432" s="1"/>
    </row>
    <row r="804451" spans="1:4" x14ac:dyDescent="0.35">
      <c r="A804451" s="1"/>
      <c r="B804451" s="1"/>
      <c r="C804451" s="1"/>
      <c r="D804451" s="1"/>
    </row>
    <row r="804470" spans="1:4" x14ac:dyDescent="0.35">
      <c r="A804470" s="1"/>
      <c r="B804470" s="1"/>
      <c r="C804470" s="1"/>
      <c r="D804470" s="1"/>
    </row>
    <row r="804489" spans="1:4" x14ac:dyDescent="0.35">
      <c r="A804489" s="1"/>
      <c r="B804489" s="1"/>
      <c r="C804489" s="1"/>
      <c r="D804489" s="1"/>
    </row>
    <row r="804508" spans="1:4" x14ac:dyDescent="0.35">
      <c r="A804508" s="1"/>
      <c r="B804508" s="1"/>
      <c r="C804508" s="1"/>
      <c r="D804508" s="1"/>
    </row>
    <row r="804527" spans="1:4" x14ac:dyDescent="0.35">
      <c r="A804527" s="1"/>
      <c r="B804527" s="1"/>
      <c r="C804527" s="1"/>
      <c r="D804527" s="1"/>
    </row>
    <row r="804546" spans="1:4" x14ac:dyDescent="0.35">
      <c r="A804546" s="1"/>
      <c r="B804546" s="1"/>
      <c r="C804546" s="1"/>
      <c r="D804546" s="1"/>
    </row>
    <row r="804565" spans="1:4" x14ac:dyDescent="0.35">
      <c r="A804565" s="1"/>
      <c r="B804565" s="1"/>
      <c r="C804565" s="1"/>
      <c r="D804565" s="1"/>
    </row>
    <row r="804584" spans="1:4" x14ac:dyDescent="0.35">
      <c r="A804584" s="1"/>
      <c r="B804584" s="1"/>
      <c r="C804584" s="1"/>
      <c r="D804584" s="1"/>
    </row>
    <row r="804603" spans="1:4" x14ac:dyDescent="0.35">
      <c r="A804603" s="1"/>
      <c r="B804603" s="1"/>
      <c r="C804603" s="1"/>
      <c r="D804603" s="1"/>
    </row>
    <row r="804622" spans="1:4" x14ac:dyDescent="0.35">
      <c r="A804622" s="1"/>
      <c r="B804622" s="1"/>
      <c r="C804622" s="1"/>
      <c r="D804622" s="1"/>
    </row>
    <row r="804641" spans="1:4" x14ac:dyDescent="0.35">
      <c r="A804641" s="1"/>
      <c r="B804641" s="1"/>
      <c r="C804641" s="1"/>
      <c r="D804641" s="1"/>
    </row>
    <row r="804660" spans="1:4" x14ac:dyDescent="0.35">
      <c r="A804660" s="1"/>
      <c r="B804660" s="1"/>
      <c r="C804660" s="1"/>
      <c r="D804660" s="1"/>
    </row>
    <row r="804679" spans="1:4" x14ac:dyDescent="0.35">
      <c r="A804679" s="1"/>
      <c r="B804679" s="1"/>
      <c r="C804679" s="1"/>
      <c r="D804679" s="1"/>
    </row>
    <row r="804698" spans="1:4" x14ac:dyDescent="0.35">
      <c r="A804698" s="1"/>
      <c r="B804698" s="1"/>
      <c r="C804698" s="1"/>
      <c r="D804698" s="1"/>
    </row>
    <row r="804717" spans="1:4" x14ac:dyDescent="0.35">
      <c r="A804717" s="1"/>
      <c r="B804717" s="1"/>
      <c r="C804717" s="1"/>
      <c r="D804717" s="1"/>
    </row>
    <row r="804736" spans="1:4" x14ac:dyDescent="0.35">
      <c r="A804736" s="1"/>
      <c r="B804736" s="1"/>
      <c r="C804736" s="1"/>
      <c r="D804736" s="1"/>
    </row>
    <row r="804755" spans="1:4" x14ac:dyDescent="0.35">
      <c r="A804755" s="1"/>
      <c r="B804755" s="1"/>
      <c r="C804755" s="1"/>
      <c r="D804755" s="1"/>
    </row>
    <row r="804774" spans="1:4" x14ac:dyDescent="0.35">
      <c r="A804774" s="1"/>
      <c r="B804774" s="1"/>
      <c r="C804774" s="1"/>
      <c r="D804774" s="1"/>
    </row>
    <row r="804793" spans="1:4" x14ac:dyDescent="0.35">
      <c r="A804793" s="1"/>
      <c r="B804793" s="1"/>
      <c r="C804793" s="1"/>
      <c r="D804793" s="1"/>
    </row>
    <row r="804812" spans="1:4" x14ac:dyDescent="0.35">
      <c r="A804812" s="1"/>
      <c r="B804812" s="1"/>
      <c r="C804812" s="1"/>
      <c r="D804812" s="1"/>
    </row>
    <row r="804831" spans="1:4" x14ac:dyDescent="0.35">
      <c r="A804831" s="1"/>
      <c r="B804831" s="1"/>
      <c r="C804831" s="1"/>
      <c r="D804831" s="1"/>
    </row>
    <row r="804850" spans="1:4" x14ac:dyDescent="0.35">
      <c r="A804850" s="1"/>
      <c r="B804850" s="1"/>
      <c r="C804850" s="1"/>
      <c r="D804850" s="1"/>
    </row>
    <row r="804869" spans="1:4" x14ac:dyDescent="0.35">
      <c r="A804869" s="1"/>
      <c r="B804869" s="1"/>
      <c r="C804869" s="1"/>
      <c r="D804869" s="1"/>
    </row>
    <row r="804888" spans="1:4" x14ac:dyDescent="0.35">
      <c r="A804888" s="1"/>
      <c r="B804888" s="1"/>
      <c r="C804888" s="1"/>
      <c r="D804888" s="1"/>
    </row>
    <row r="804907" spans="1:4" x14ac:dyDescent="0.35">
      <c r="A804907" s="1"/>
      <c r="B804907" s="1"/>
      <c r="C804907" s="1"/>
      <c r="D804907" s="1"/>
    </row>
    <row r="804926" spans="1:4" x14ac:dyDescent="0.35">
      <c r="A804926" s="1"/>
      <c r="B804926" s="1"/>
      <c r="C804926" s="1"/>
      <c r="D804926" s="1"/>
    </row>
    <row r="804945" spans="1:4" x14ac:dyDescent="0.35">
      <c r="A804945" s="1"/>
      <c r="B804945" s="1"/>
      <c r="C804945" s="1"/>
      <c r="D804945" s="1"/>
    </row>
    <row r="804964" spans="1:4" x14ac:dyDescent="0.35">
      <c r="A804964" s="1"/>
      <c r="B804964" s="1"/>
      <c r="C804964" s="1"/>
      <c r="D804964" s="1"/>
    </row>
    <row r="804983" spans="1:4" x14ac:dyDescent="0.35">
      <c r="A804983" s="1"/>
      <c r="B804983" s="1"/>
      <c r="C804983" s="1"/>
      <c r="D804983" s="1"/>
    </row>
    <row r="805002" spans="1:4" x14ac:dyDescent="0.35">
      <c r="A805002" s="1"/>
      <c r="B805002" s="1"/>
      <c r="C805002" s="1"/>
      <c r="D805002" s="1"/>
    </row>
    <row r="805021" spans="1:4" x14ac:dyDescent="0.35">
      <c r="A805021" s="1"/>
      <c r="B805021" s="1"/>
      <c r="C805021" s="1"/>
      <c r="D805021" s="1"/>
    </row>
    <row r="805040" spans="1:4" x14ac:dyDescent="0.35">
      <c r="A805040" s="1"/>
      <c r="B805040" s="1"/>
      <c r="C805040" s="1"/>
      <c r="D805040" s="1"/>
    </row>
    <row r="805059" spans="1:4" x14ac:dyDescent="0.35">
      <c r="A805059" s="1"/>
      <c r="B805059" s="1"/>
      <c r="C805059" s="1"/>
      <c r="D805059" s="1"/>
    </row>
    <row r="805078" spans="1:4" x14ac:dyDescent="0.35">
      <c r="A805078" s="1"/>
      <c r="B805078" s="1"/>
      <c r="C805078" s="1"/>
      <c r="D805078" s="1"/>
    </row>
    <row r="805097" spans="1:4" x14ac:dyDescent="0.35">
      <c r="A805097" s="1"/>
      <c r="B805097" s="1"/>
      <c r="C805097" s="1"/>
      <c r="D805097" s="1"/>
    </row>
    <row r="805116" spans="1:4" x14ac:dyDescent="0.35">
      <c r="A805116" s="1"/>
      <c r="B805116" s="1"/>
      <c r="C805116" s="1"/>
      <c r="D805116" s="1"/>
    </row>
    <row r="805135" spans="1:4" x14ac:dyDescent="0.35">
      <c r="A805135" s="1"/>
      <c r="B805135" s="1"/>
      <c r="C805135" s="1"/>
      <c r="D805135" s="1"/>
    </row>
    <row r="805154" spans="1:4" x14ac:dyDescent="0.35">
      <c r="A805154" s="1"/>
      <c r="B805154" s="1"/>
      <c r="C805154" s="1"/>
      <c r="D805154" s="1"/>
    </row>
    <row r="805173" spans="1:4" x14ac:dyDescent="0.35">
      <c r="A805173" s="1"/>
      <c r="B805173" s="1"/>
      <c r="C805173" s="1"/>
      <c r="D805173" s="1"/>
    </row>
    <row r="805192" spans="1:4" x14ac:dyDescent="0.35">
      <c r="A805192" s="1"/>
      <c r="B805192" s="1"/>
      <c r="C805192" s="1"/>
      <c r="D805192" s="1"/>
    </row>
    <row r="805211" spans="1:4" x14ac:dyDescent="0.35">
      <c r="A805211" s="1"/>
      <c r="B805211" s="1"/>
      <c r="C805211" s="1"/>
      <c r="D805211" s="1"/>
    </row>
    <row r="805230" spans="1:4" x14ac:dyDescent="0.35">
      <c r="A805230" s="1"/>
      <c r="B805230" s="1"/>
      <c r="C805230" s="1"/>
      <c r="D805230" s="1"/>
    </row>
    <row r="805249" spans="1:4" x14ac:dyDescent="0.35">
      <c r="A805249" s="1"/>
      <c r="B805249" s="1"/>
      <c r="C805249" s="1"/>
      <c r="D805249" s="1"/>
    </row>
    <row r="805268" spans="1:4" x14ac:dyDescent="0.35">
      <c r="A805268" s="1"/>
      <c r="B805268" s="1"/>
      <c r="C805268" s="1"/>
      <c r="D805268" s="1"/>
    </row>
    <row r="805287" spans="1:4" x14ac:dyDescent="0.35">
      <c r="A805287" s="1"/>
      <c r="B805287" s="1"/>
      <c r="C805287" s="1"/>
      <c r="D805287" s="1"/>
    </row>
    <row r="805306" spans="1:4" x14ac:dyDescent="0.35">
      <c r="A805306" s="1"/>
      <c r="B805306" s="1"/>
      <c r="C805306" s="1"/>
      <c r="D805306" s="1"/>
    </row>
    <row r="805325" spans="1:4" x14ac:dyDescent="0.35">
      <c r="A805325" s="1"/>
      <c r="B805325" s="1"/>
      <c r="C805325" s="1"/>
      <c r="D805325" s="1"/>
    </row>
    <row r="805344" spans="1:4" x14ac:dyDescent="0.35">
      <c r="A805344" s="1"/>
      <c r="B805344" s="1"/>
      <c r="C805344" s="1"/>
      <c r="D805344" s="1"/>
    </row>
    <row r="805363" spans="1:4" x14ac:dyDescent="0.35">
      <c r="A805363" s="1"/>
      <c r="B805363" s="1"/>
      <c r="C805363" s="1"/>
      <c r="D805363" s="1"/>
    </row>
    <row r="805382" spans="1:4" x14ac:dyDescent="0.35">
      <c r="A805382" s="1"/>
      <c r="B805382" s="1"/>
      <c r="C805382" s="1"/>
      <c r="D805382" s="1"/>
    </row>
    <row r="805401" spans="1:4" x14ac:dyDescent="0.35">
      <c r="A805401" s="1"/>
      <c r="B805401" s="1"/>
      <c r="C805401" s="1"/>
      <c r="D805401" s="1"/>
    </row>
    <row r="805420" spans="1:4" x14ac:dyDescent="0.35">
      <c r="A805420" s="1"/>
      <c r="B805420" s="1"/>
      <c r="C805420" s="1"/>
      <c r="D805420" s="1"/>
    </row>
    <row r="805439" spans="1:4" x14ac:dyDescent="0.35">
      <c r="A805439" s="1"/>
      <c r="B805439" s="1"/>
      <c r="C805439" s="1"/>
      <c r="D805439" s="1"/>
    </row>
    <row r="805458" spans="1:4" x14ac:dyDescent="0.35">
      <c r="A805458" s="1"/>
      <c r="B805458" s="1"/>
      <c r="C805458" s="1"/>
      <c r="D805458" s="1"/>
    </row>
    <row r="805477" spans="1:4" x14ac:dyDescent="0.35">
      <c r="A805477" s="1"/>
      <c r="B805477" s="1"/>
      <c r="C805477" s="1"/>
      <c r="D805477" s="1"/>
    </row>
    <row r="805496" spans="1:4" x14ac:dyDescent="0.35">
      <c r="A805496" s="1"/>
      <c r="B805496" s="1"/>
      <c r="C805496" s="1"/>
      <c r="D805496" s="1"/>
    </row>
    <row r="805515" spans="1:4" x14ac:dyDescent="0.35">
      <c r="A805515" s="1"/>
      <c r="B805515" s="1"/>
      <c r="C805515" s="1"/>
      <c r="D805515" s="1"/>
    </row>
    <row r="805534" spans="1:4" x14ac:dyDescent="0.35">
      <c r="A805534" s="1"/>
      <c r="B805534" s="1"/>
      <c r="C805534" s="1"/>
      <c r="D805534" s="1"/>
    </row>
    <row r="805553" spans="1:4" x14ac:dyDescent="0.35">
      <c r="A805553" s="1"/>
      <c r="B805553" s="1"/>
      <c r="C805553" s="1"/>
      <c r="D805553" s="1"/>
    </row>
    <row r="805572" spans="1:4" x14ac:dyDescent="0.35">
      <c r="A805572" s="1"/>
      <c r="B805572" s="1"/>
      <c r="C805572" s="1"/>
      <c r="D805572" s="1"/>
    </row>
    <row r="805591" spans="1:4" x14ac:dyDescent="0.35">
      <c r="A805591" s="1"/>
      <c r="B805591" s="1"/>
      <c r="C805591" s="1"/>
      <c r="D805591" s="1"/>
    </row>
    <row r="805610" spans="1:4" x14ac:dyDescent="0.35">
      <c r="A805610" s="1"/>
      <c r="B805610" s="1"/>
      <c r="C805610" s="1"/>
      <c r="D805610" s="1"/>
    </row>
    <row r="805629" spans="1:4" x14ac:dyDescent="0.35">
      <c r="A805629" s="1"/>
      <c r="B805629" s="1"/>
      <c r="C805629" s="1"/>
      <c r="D805629" s="1"/>
    </row>
    <row r="805648" spans="1:4" x14ac:dyDescent="0.35">
      <c r="A805648" s="1"/>
      <c r="B805648" s="1"/>
      <c r="C805648" s="1"/>
      <c r="D805648" s="1"/>
    </row>
    <row r="805667" spans="1:4" x14ac:dyDescent="0.35">
      <c r="A805667" s="1"/>
      <c r="B805667" s="1"/>
      <c r="C805667" s="1"/>
      <c r="D805667" s="1"/>
    </row>
    <row r="805686" spans="1:4" x14ac:dyDescent="0.35">
      <c r="A805686" s="1"/>
      <c r="B805686" s="1"/>
      <c r="C805686" s="1"/>
      <c r="D805686" s="1"/>
    </row>
    <row r="805705" spans="1:4" x14ac:dyDescent="0.35">
      <c r="A805705" s="1"/>
      <c r="B805705" s="1"/>
      <c r="C805705" s="1"/>
      <c r="D805705" s="1"/>
    </row>
    <row r="805724" spans="1:4" x14ac:dyDescent="0.35">
      <c r="A805724" s="1"/>
      <c r="B805724" s="1"/>
      <c r="C805724" s="1"/>
      <c r="D805724" s="1"/>
    </row>
    <row r="805743" spans="1:4" x14ac:dyDescent="0.35">
      <c r="A805743" s="1"/>
      <c r="B805743" s="1"/>
      <c r="C805743" s="1"/>
      <c r="D805743" s="1"/>
    </row>
    <row r="805762" spans="1:4" x14ac:dyDescent="0.35">
      <c r="A805762" s="1"/>
      <c r="B805762" s="1"/>
      <c r="C805762" s="1"/>
      <c r="D805762" s="1"/>
    </row>
    <row r="805781" spans="1:4" x14ac:dyDescent="0.35">
      <c r="A805781" s="1"/>
      <c r="B805781" s="1"/>
      <c r="C805781" s="1"/>
      <c r="D805781" s="1"/>
    </row>
    <row r="805800" spans="1:4" x14ac:dyDescent="0.35">
      <c r="A805800" s="1"/>
      <c r="B805800" s="1"/>
      <c r="C805800" s="1"/>
      <c r="D805800" s="1"/>
    </row>
    <row r="805819" spans="1:4" x14ac:dyDescent="0.35">
      <c r="A805819" s="1"/>
      <c r="B805819" s="1"/>
      <c r="C805819" s="1"/>
      <c r="D805819" s="1"/>
    </row>
    <row r="805838" spans="1:4" x14ac:dyDescent="0.35">
      <c r="A805838" s="1"/>
      <c r="B805838" s="1"/>
      <c r="C805838" s="1"/>
      <c r="D805838" s="1"/>
    </row>
    <row r="805857" spans="1:4" x14ac:dyDescent="0.35">
      <c r="A805857" s="1"/>
      <c r="B805857" s="1"/>
      <c r="C805857" s="1"/>
      <c r="D805857" s="1"/>
    </row>
    <row r="805876" spans="1:4" x14ac:dyDescent="0.35">
      <c r="A805876" s="1"/>
      <c r="B805876" s="1"/>
      <c r="C805876" s="1"/>
      <c r="D805876" s="1"/>
    </row>
    <row r="805895" spans="1:4" x14ac:dyDescent="0.35">
      <c r="A805895" s="1"/>
      <c r="B805895" s="1"/>
      <c r="C805895" s="1"/>
      <c r="D805895" s="1"/>
    </row>
    <row r="805914" spans="1:4" x14ac:dyDescent="0.35">
      <c r="A805914" s="1"/>
      <c r="B805914" s="1"/>
      <c r="C805914" s="1"/>
      <c r="D805914" s="1"/>
    </row>
    <row r="805933" spans="1:4" x14ac:dyDescent="0.35">
      <c r="A805933" s="1"/>
      <c r="B805933" s="1"/>
      <c r="C805933" s="1"/>
      <c r="D805933" s="1"/>
    </row>
    <row r="805952" spans="1:4" x14ac:dyDescent="0.35">
      <c r="A805952" s="1"/>
      <c r="B805952" s="1"/>
      <c r="C805952" s="1"/>
      <c r="D805952" s="1"/>
    </row>
    <row r="805971" spans="1:4" x14ac:dyDescent="0.35">
      <c r="A805971" s="1"/>
      <c r="B805971" s="1"/>
      <c r="C805971" s="1"/>
      <c r="D805971" s="1"/>
    </row>
    <row r="805990" spans="1:4" x14ac:dyDescent="0.35">
      <c r="A805990" s="1"/>
      <c r="B805990" s="1"/>
      <c r="C805990" s="1"/>
      <c r="D805990" s="1"/>
    </row>
    <row r="806009" spans="1:4" x14ac:dyDescent="0.35">
      <c r="A806009" s="1"/>
      <c r="B806009" s="1"/>
      <c r="C806009" s="1"/>
      <c r="D806009" s="1"/>
    </row>
    <row r="806028" spans="1:4" x14ac:dyDescent="0.35">
      <c r="A806028" s="1"/>
      <c r="B806028" s="1"/>
      <c r="C806028" s="1"/>
      <c r="D806028" s="1"/>
    </row>
    <row r="806047" spans="1:4" x14ac:dyDescent="0.35">
      <c r="A806047" s="1"/>
      <c r="B806047" s="1"/>
      <c r="C806047" s="1"/>
      <c r="D806047" s="1"/>
    </row>
    <row r="806066" spans="1:4" x14ac:dyDescent="0.35">
      <c r="A806066" s="1"/>
      <c r="B806066" s="1"/>
      <c r="C806066" s="1"/>
      <c r="D806066" s="1"/>
    </row>
    <row r="806085" spans="1:4" x14ac:dyDescent="0.35">
      <c r="A806085" s="1"/>
      <c r="B806085" s="1"/>
      <c r="C806085" s="1"/>
      <c r="D806085" s="1"/>
    </row>
    <row r="806104" spans="1:4" x14ac:dyDescent="0.35">
      <c r="A806104" s="1"/>
      <c r="B806104" s="1"/>
      <c r="C806104" s="1"/>
      <c r="D806104" s="1"/>
    </row>
    <row r="806123" spans="1:4" x14ac:dyDescent="0.35">
      <c r="A806123" s="1"/>
      <c r="B806123" s="1"/>
      <c r="C806123" s="1"/>
      <c r="D806123" s="1"/>
    </row>
    <row r="806142" spans="1:4" x14ac:dyDescent="0.35">
      <c r="A806142" s="1"/>
      <c r="B806142" s="1"/>
      <c r="C806142" s="1"/>
      <c r="D806142" s="1"/>
    </row>
    <row r="806161" spans="1:4" x14ac:dyDescent="0.35">
      <c r="A806161" s="1"/>
      <c r="B806161" s="1"/>
      <c r="C806161" s="1"/>
      <c r="D806161" s="1"/>
    </row>
    <row r="806180" spans="1:4" x14ac:dyDescent="0.35">
      <c r="A806180" s="1"/>
      <c r="B806180" s="1"/>
      <c r="C806180" s="1"/>
      <c r="D806180" s="1"/>
    </row>
    <row r="806199" spans="1:4" x14ac:dyDescent="0.35">
      <c r="A806199" s="1"/>
      <c r="B806199" s="1"/>
      <c r="C806199" s="1"/>
      <c r="D806199" s="1"/>
    </row>
    <row r="806218" spans="1:4" x14ac:dyDescent="0.35">
      <c r="A806218" s="1"/>
      <c r="B806218" s="1"/>
      <c r="C806218" s="1"/>
      <c r="D806218" s="1"/>
    </row>
    <row r="806237" spans="1:4" x14ac:dyDescent="0.35">
      <c r="A806237" s="1"/>
      <c r="B806237" s="1"/>
      <c r="C806237" s="1"/>
      <c r="D806237" s="1"/>
    </row>
    <row r="806256" spans="1:4" x14ac:dyDescent="0.35">
      <c r="A806256" s="1"/>
      <c r="B806256" s="1"/>
      <c r="C806256" s="1"/>
      <c r="D806256" s="1"/>
    </row>
    <row r="806275" spans="1:4" x14ac:dyDescent="0.35">
      <c r="A806275" s="1"/>
      <c r="B806275" s="1"/>
      <c r="C806275" s="1"/>
      <c r="D806275" s="1"/>
    </row>
    <row r="806294" spans="1:4" x14ac:dyDescent="0.35">
      <c r="A806294" s="1"/>
      <c r="B806294" s="1"/>
      <c r="C806294" s="1"/>
      <c r="D806294" s="1"/>
    </row>
    <row r="806313" spans="1:4" x14ac:dyDescent="0.35">
      <c r="A806313" s="1"/>
      <c r="B806313" s="1"/>
      <c r="C806313" s="1"/>
      <c r="D806313" s="1"/>
    </row>
    <row r="806332" spans="1:4" x14ac:dyDescent="0.35">
      <c r="A806332" s="1"/>
      <c r="B806332" s="1"/>
      <c r="C806332" s="1"/>
      <c r="D806332" s="1"/>
    </row>
    <row r="806351" spans="1:4" x14ac:dyDescent="0.35">
      <c r="A806351" s="1"/>
      <c r="B806351" s="1"/>
      <c r="C806351" s="1"/>
      <c r="D806351" s="1"/>
    </row>
    <row r="806370" spans="1:4" x14ac:dyDescent="0.35">
      <c r="A806370" s="1"/>
      <c r="B806370" s="1"/>
      <c r="C806370" s="1"/>
      <c r="D806370" s="1"/>
    </row>
    <row r="806389" spans="1:4" x14ac:dyDescent="0.35">
      <c r="A806389" s="1"/>
      <c r="B806389" s="1"/>
      <c r="C806389" s="1"/>
      <c r="D806389" s="1"/>
    </row>
    <row r="806408" spans="1:4" x14ac:dyDescent="0.35">
      <c r="A806408" s="1"/>
      <c r="B806408" s="1"/>
      <c r="C806408" s="1"/>
      <c r="D806408" s="1"/>
    </row>
    <row r="806427" spans="1:4" x14ac:dyDescent="0.35">
      <c r="A806427" s="1"/>
      <c r="B806427" s="1"/>
      <c r="C806427" s="1"/>
      <c r="D806427" s="1"/>
    </row>
    <row r="806446" spans="1:4" x14ac:dyDescent="0.35">
      <c r="A806446" s="1"/>
      <c r="B806446" s="1"/>
      <c r="C806446" s="1"/>
      <c r="D806446" s="1"/>
    </row>
    <row r="806465" spans="1:4" x14ac:dyDescent="0.35">
      <c r="A806465" s="1"/>
      <c r="B806465" s="1"/>
      <c r="C806465" s="1"/>
      <c r="D806465" s="1"/>
    </row>
    <row r="806484" spans="1:4" x14ac:dyDescent="0.35">
      <c r="A806484" s="1"/>
      <c r="B806484" s="1"/>
      <c r="C806484" s="1"/>
      <c r="D806484" s="1"/>
    </row>
    <row r="806503" spans="1:4" x14ac:dyDescent="0.35">
      <c r="A806503" s="1"/>
      <c r="B806503" s="1"/>
      <c r="C806503" s="1"/>
      <c r="D806503" s="1"/>
    </row>
    <row r="806522" spans="1:4" x14ac:dyDescent="0.35">
      <c r="A806522" s="1"/>
      <c r="B806522" s="1"/>
      <c r="C806522" s="1"/>
      <c r="D806522" s="1"/>
    </row>
    <row r="806541" spans="1:4" x14ac:dyDescent="0.35">
      <c r="A806541" s="1"/>
      <c r="B806541" s="1"/>
      <c r="C806541" s="1"/>
      <c r="D806541" s="1"/>
    </row>
    <row r="806560" spans="1:4" x14ac:dyDescent="0.35">
      <c r="A806560" s="1"/>
      <c r="B806560" s="1"/>
      <c r="C806560" s="1"/>
      <c r="D806560" s="1"/>
    </row>
    <row r="806579" spans="1:4" x14ac:dyDescent="0.35">
      <c r="A806579" s="1"/>
      <c r="B806579" s="1"/>
      <c r="C806579" s="1"/>
      <c r="D806579" s="1"/>
    </row>
    <row r="806598" spans="1:4" x14ac:dyDescent="0.35">
      <c r="A806598" s="1"/>
      <c r="B806598" s="1"/>
      <c r="C806598" s="1"/>
      <c r="D806598" s="1"/>
    </row>
    <row r="806617" spans="1:4" x14ac:dyDescent="0.35">
      <c r="A806617" s="1"/>
      <c r="B806617" s="1"/>
      <c r="C806617" s="1"/>
      <c r="D806617" s="1"/>
    </row>
    <row r="806636" spans="1:4" x14ac:dyDescent="0.35">
      <c r="A806636" s="1"/>
      <c r="B806636" s="1"/>
      <c r="C806636" s="1"/>
      <c r="D806636" s="1"/>
    </row>
    <row r="806655" spans="1:4" x14ac:dyDescent="0.35">
      <c r="A806655" s="1"/>
      <c r="B806655" s="1"/>
      <c r="C806655" s="1"/>
      <c r="D806655" s="1"/>
    </row>
    <row r="806674" spans="1:4" x14ac:dyDescent="0.35">
      <c r="A806674" s="1"/>
      <c r="B806674" s="1"/>
      <c r="C806674" s="1"/>
      <c r="D806674" s="1"/>
    </row>
    <row r="806693" spans="1:4" x14ac:dyDescent="0.35">
      <c r="A806693" s="1"/>
      <c r="B806693" s="1"/>
      <c r="C806693" s="1"/>
      <c r="D806693" s="1"/>
    </row>
    <row r="806712" spans="1:4" x14ac:dyDescent="0.35">
      <c r="A806712" s="1"/>
      <c r="B806712" s="1"/>
      <c r="C806712" s="1"/>
      <c r="D806712" s="1"/>
    </row>
    <row r="806731" spans="1:4" x14ac:dyDescent="0.35">
      <c r="A806731" s="1"/>
      <c r="B806731" s="1"/>
      <c r="C806731" s="1"/>
      <c r="D806731" s="1"/>
    </row>
    <row r="806750" spans="1:4" x14ac:dyDescent="0.35">
      <c r="A806750" s="1"/>
      <c r="B806750" s="1"/>
      <c r="C806750" s="1"/>
      <c r="D806750" s="1"/>
    </row>
    <row r="806769" spans="1:4" x14ac:dyDescent="0.35">
      <c r="A806769" s="1"/>
      <c r="B806769" s="1"/>
      <c r="C806769" s="1"/>
      <c r="D806769" s="1"/>
    </row>
    <row r="806788" spans="1:4" x14ac:dyDescent="0.35">
      <c r="A806788" s="1"/>
      <c r="B806788" s="1"/>
      <c r="C806788" s="1"/>
      <c r="D806788" s="1"/>
    </row>
    <row r="806807" spans="1:4" x14ac:dyDescent="0.35">
      <c r="A806807" s="1"/>
      <c r="B806807" s="1"/>
      <c r="C806807" s="1"/>
      <c r="D806807" s="1"/>
    </row>
    <row r="806826" spans="1:4" x14ac:dyDescent="0.35">
      <c r="A806826" s="1"/>
      <c r="B806826" s="1"/>
      <c r="C806826" s="1"/>
      <c r="D806826" s="1"/>
    </row>
    <row r="806845" spans="1:4" x14ac:dyDescent="0.35">
      <c r="A806845" s="1"/>
      <c r="B806845" s="1"/>
      <c r="C806845" s="1"/>
      <c r="D806845" s="1"/>
    </row>
    <row r="806864" spans="1:4" x14ac:dyDescent="0.35">
      <c r="A806864" s="1"/>
      <c r="B806864" s="1"/>
      <c r="C806864" s="1"/>
      <c r="D806864" s="1"/>
    </row>
    <row r="806883" spans="1:4" x14ac:dyDescent="0.35">
      <c r="A806883" s="1"/>
      <c r="B806883" s="1"/>
      <c r="C806883" s="1"/>
      <c r="D806883" s="1"/>
    </row>
    <row r="806902" spans="1:4" x14ac:dyDescent="0.35">
      <c r="A806902" s="1"/>
      <c r="B806902" s="1"/>
      <c r="C806902" s="1"/>
      <c r="D806902" s="1"/>
    </row>
    <row r="806921" spans="1:4" x14ac:dyDescent="0.35">
      <c r="A806921" s="1"/>
      <c r="B806921" s="1"/>
      <c r="C806921" s="1"/>
      <c r="D806921" s="1"/>
    </row>
    <row r="806940" spans="1:4" x14ac:dyDescent="0.35">
      <c r="A806940" s="1"/>
      <c r="B806940" s="1"/>
      <c r="C806940" s="1"/>
      <c r="D806940" s="1"/>
    </row>
    <row r="806959" spans="1:4" x14ac:dyDescent="0.35">
      <c r="A806959" s="1"/>
      <c r="B806959" s="1"/>
      <c r="C806959" s="1"/>
      <c r="D806959" s="1"/>
    </row>
    <row r="806978" spans="1:4" x14ac:dyDescent="0.35">
      <c r="A806978" s="1"/>
      <c r="B806978" s="1"/>
      <c r="C806978" s="1"/>
      <c r="D806978" s="1"/>
    </row>
    <row r="806997" spans="1:4" x14ac:dyDescent="0.35">
      <c r="A806997" s="1"/>
      <c r="B806997" s="1"/>
      <c r="C806997" s="1"/>
      <c r="D806997" s="1"/>
    </row>
    <row r="807016" spans="1:4" x14ac:dyDescent="0.35">
      <c r="A807016" s="1"/>
      <c r="B807016" s="1"/>
      <c r="C807016" s="1"/>
      <c r="D807016" s="1"/>
    </row>
    <row r="807035" spans="1:4" x14ac:dyDescent="0.35">
      <c r="A807035" s="1"/>
      <c r="B807035" s="1"/>
      <c r="C807035" s="1"/>
      <c r="D807035" s="1"/>
    </row>
    <row r="807054" spans="1:4" x14ac:dyDescent="0.35">
      <c r="A807054" s="1"/>
      <c r="B807054" s="1"/>
      <c r="C807054" s="1"/>
      <c r="D807054" s="1"/>
    </row>
    <row r="807073" spans="1:4" x14ac:dyDescent="0.35">
      <c r="A807073" s="1"/>
      <c r="B807073" s="1"/>
      <c r="C807073" s="1"/>
      <c r="D807073" s="1"/>
    </row>
    <row r="807092" spans="1:4" x14ac:dyDescent="0.35">
      <c r="A807092" s="1"/>
      <c r="B807092" s="1"/>
      <c r="C807092" s="1"/>
      <c r="D807092" s="1"/>
    </row>
    <row r="807111" spans="1:4" x14ac:dyDescent="0.35">
      <c r="A807111" s="1"/>
      <c r="B807111" s="1"/>
      <c r="C807111" s="1"/>
      <c r="D807111" s="1"/>
    </row>
    <row r="807130" spans="1:4" x14ac:dyDescent="0.35">
      <c r="A807130" s="1"/>
      <c r="B807130" s="1"/>
      <c r="C807130" s="1"/>
      <c r="D807130" s="1"/>
    </row>
    <row r="807149" spans="1:4" x14ac:dyDescent="0.35">
      <c r="A807149" s="1"/>
      <c r="B807149" s="1"/>
      <c r="C807149" s="1"/>
      <c r="D807149" s="1"/>
    </row>
    <row r="807168" spans="1:4" x14ac:dyDescent="0.35">
      <c r="A807168" s="1"/>
      <c r="B807168" s="1"/>
      <c r="C807168" s="1"/>
      <c r="D807168" s="1"/>
    </row>
    <row r="807187" spans="1:4" x14ac:dyDescent="0.35">
      <c r="A807187" s="1"/>
      <c r="B807187" s="1"/>
      <c r="C807187" s="1"/>
      <c r="D807187" s="1"/>
    </row>
    <row r="807206" spans="1:4" x14ac:dyDescent="0.35">
      <c r="A807206" s="1"/>
      <c r="B807206" s="1"/>
      <c r="C807206" s="1"/>
      <c r="D807206" s="1"/>
    </row>
    <row r="807225" spans="1:4" x14ac:dyDescent="0.35">
      <c r="A807225" s="1"/>
      <c r="B807225" s="1"/>
      <c r="C807225" s="1"/>
      <c r="D807225" s="1"/>
    </row>
    <row r="807244" spans="1:4" x14ac:dyDescent="0.35">
      <c r="A807244" s="1"/>
      <c r="B807244" s="1"/>
      <c r="C807244" s="1"/>
      <c r="D807244" s="1"/>
    </row>
    <row r="807263" spans="1:4" x14ac:dyDescent="0.35">
      <c r="A807263" s="1"/>
      <c r="B807263" s="1"/>
      <c r="C807263" s="1"/>
      <c r="D807263" s="1"/>
    </row>
    <row r="807282" spans="1:4" x14ac:dyDescent="0.35">
      <c r="A807282" s="1"/>
      <c r="B807282" s="1"/>
      <c r="C807282" s="1"/>
      <c r="D807282" s="1"/>
    </row>
    <row r="807301" spans="1:4" x14ac:dyDescent="0.35">
      <c r="A807301" s="1"/>
      <c r="B807301" s="1"/>
      <c r="C807301" s="1"/>
      <c r="D807301" s="1"/>
    </row>
    <row r="807320" spans="1:4" x14ac:dyDescent="0.35">
      <c r="A807320" s="1"/>
      <c r="B807320" s="1"/>
      <c r="C807320" s="1"/>
      <c r="D807320" s="1"/>
    </row>
    <row r="807339" spans="1:4" x14ac:dyDescent="0.35">
      <c r="A807339" s="1"/>
      <c r="B807339" s="1"/>
      <c r="C807339" s="1"/>
      <c r="D807339" s="1"/>
    </row>
    <row r="807358" spans="1:4" x14ac:dyDescent="0.35">
      <c r="A807358" s="1"/>
      <c r="B807358" s="1"/>
      <c r="C807358" s="1"/>
      <c r="D807358" s="1"/>
    </row>
    <row r="807377" spans="1:4" x14ac:dyDescent="0.35">
      <c r="A807377" s="1"/>
      <c r="B807377" s="1"/>
      <c r="C807377" s="1"/>
      <c r="D807377" s="1"/>
    </row>
    <row r="807396" spans="1:4" x14ac:dyDescent="0.35">
      <c r="A807396" s="1"/>
      <c r="B807396" s="1"/>
      <c r="C807396" s="1"/>
      <c r="D807396" s="1"/>
    </row>
    <row r="807415" spans="1:4" x14ac:dyDescent="0.35">
      <c r="A807415" s="1"/>
      <c r="B807415" s="1"/>
      <c r="C807415" s="1"/>
      <c r="D807415" s="1"/>
    </row>
    <row r="807434" spans="1:4" x14ac:dyDescent="0.35">
      <c r="A807434" s="1"/>
      <c r="B807434" s="1"/>
      <c r="C807434" s="1"/>
      <c r="D807434" s="1"/>
    </row>
    <row r="807453" spans="1:4" x14ac:dyDescent="0.35">
      <c r="A807453" s="1"/>
      <c r="B807453" s="1"/>
      <c r="C807453" s="1"/>
      <c r="D807453" s="1"/>
    </row>
    <row r="807472" spans="1:4" x14ac:dyDescent="0.35">
      <c r="A807472" s="1"/>
      <c r="B807472" s="1"/>
      <c r="C807472" s="1"/>
      <c r="D807472" s="1"/>
    </row>
    <row r="807491" spans="1:4" x14ac:dyDescent="0.35">
      <c r="A807491" s="1"/>
      <c r="B807491" s="1"/>
      <c r="C807491" s="1"/>
      <c r="D807491" s="1"/>
    </row>
    <row r="807510" spans="1:4" x14ac:dyDescent="0.35">
      <c r="A807510" s="1"/>
      <c r="B807510" s="1"/>
      <c r="C807510" s="1"/>
      <c r="D807510" s="1"/>
    </row>
    <row r="807529" spans="1:4" x14ac:dyDescent="0.35">
      <c r="A807529" s="1"/>
      <c r="B807529" s="1"/>
      <c r="C807529" s="1"/>
      <c r="D807529" s="1"/>
    </row>
    <row r="807548" spans="1:4" x14ac:dyDescent="0.35">
      <c r="A807548" s="1"/>
      <c r="B807548" s="1"/>
      <c r="C807548" s="1"/>
      <c r="D807548" s="1"/>
    </row>
    <row r="807567" spans="1:4" x14ac:dyDescent="0.35">
      <c r="A807567" s="1"/>
      <c r="B807567" s="1"/>
      <c r="C807567" s="1"/>
      <c r="D807567" s="1"/>
    </row>
    <row r="807586" spans="1:4" x14ac:dyDescent="0.35">
      <c r="A807586" s="1"/>
      <c r="B807586" s="1"/>
      <c r="C807586" s="1"/>
      <c r="D807586" s="1"/>
    </row>
    <row r="807605" spans="1:4" x14ac:dyDescent="0.35">
      <c r="A807605" s="1"/>
      <c r="B807605" s="1"/>
      <c r="C807605" s="1"/>
      <c r="D807605" s="1"/>
    </row>
    <row r="807624" spans="1:4" x14ac:dyDescent="0.35">
      <c r="A807624" s="1"/>
      <c r="B807624" s="1"/>
      <c r="C807624" s="1"/>
      <c r="D807624" s="1"/>
    </row>
    <row r="807643" spans="1:4" x14ac:dyDescent="0.35">
      <c r="A807643" s="1"/>
      <c r="B807643" s="1"/>
      <c r="C807643" s="1"/>
      <c r="D807643" s="1"/>
    </row>
    <row r="807662" spans="1:4" x14ac:dyDescent="0.35">
      <c r="A807662" s="1"/>
      <c r="B807662" s="1"/>
      <c r="C807662" s="1"/>
      <c r="D807662" s="1"/>
    </row>
    <row r="807681" spans="1:4" x14ac:dyDescent="0.35">
      <c r="A807681" s="1"/>
      <c r="B807681" s="1"/>
      <c r="C807681" s="1"/>
      <c r="D807681" s="1"/>
    </row>
    <row r="807700" spans="1:4" x14ac:dyDescent="0.35">
      <c r="A807700" s="1"/>
      <c r="B807700" s="1"/>
      <c r="C807700" s="1"/>
      <c r="D807700" s="1"/>
    </row>
    <row r="807719" spans="1:4" x14ac:dyDescent="0.35">
      <c r="A807719" s="1"/>
      <c r="B807719" s="1"/>
      <c r="C807719" s="1"/>
      <c r="D807719" s="1"/>
    </row>
    <row r="807738" spans="1:4" x14ac:dyDescent="0.35">
      <c r="A807738" s="1"/>
      <c r="B807738" s="1"/>
      <c r="C807738" s="1"/>
      <c r="D807738" s="1"/>
    </row>
    <row r="807757" spans="1:4" x14ac:dyDescent="0.35">
      <c r="A807757" s="1"/>
      <c r="B807757" s="1"/>
      <c r="C807757" s="1"/>
      <c r="D807757" s="1"/>
    </row>
    <row r="807776" spans="1:4" x14ac:dyDescent="0.35">
      <c r="A807776" s="1"/>
      <c r="B807776" s="1"/>
      <c r="C807776" s="1"/>
      <c r="D807776" s="1"/>
    </row>
    <row r="807795" spans="1:4" x14ac:dyDescent="0.35">
      <c r="A807795" s="1"/>
      <c r="B807795" s="1"/>
      <c r="C807795" s="1"/>
      <c r="D807795" s="1"/>
    </row>
    <row r="807814" spans="1:4" x14ac:dyDescent="0.35">
      <c r="A807814" s="1"/>
      <c r="B807814" s="1"/>
      <c r="C807814" s="1"/>
      <c r="D807814" s="1"/>
    </row>
    <row r="807833" spans="1:4" x14ac:dyDescent="0.35">
      <c r="A807833" s="1"/>
      <c r="B807833" s="1"/>
      <c r="C807833" s="1"/>
      <c r="D807833" s="1"/>
    </row>
    <row r="807852" spans="1:4" x14ac:dyDescent="0.35">
      <c r="A807852" s="1"/>
      <c r="B807852" s="1"/>
      <c r="C807852" s="1"/>
      <c r="D807852" s="1"/>
    </row>
    <row r="807871" spans="1:4" x14ac:dyDescent="0.35">
      <c r="A807871" s="1"/>
      <c r="B807871" s="1"/>
      <c r="C807871" s="1"/>
      <c r="D807871" s="1"/>
    </row>
    <row r="807890" spans="1:4" x14ac:dyDescent="0.35">
      <c r="A807890" s="1"/>
      <c r="B807890" s="1"/>
      <c r="C807890" s="1"/>
      <c r="D807890" s="1"/>
    </row>
    <row r="807909" spans="1:4" x14ac:dyDescent="0.35">
      <c r="A807909" s="1"/>
      <c r="B807909" s="1"/>
      <c r="C807909" s="1"/>
      <c r="D807909" s="1"/>
    </row>
    <row r="807928" spans="1:4" x14ac:dyDescent="0.35">
      <c r="A807928" s="1"/>
      <c r="B807928" s="1"/>
      <c r="C807928" s="1"/>
      <c r="D807928" s="1"/>
    </row>
    <row r="807947" spans="1:4" x14ac:dyDescent="0.35">
      <c r="A807947" s="1"/>
      <c r="B807947" s="1"/>
      <c r="C807947" s="1"/>
      <c r="D807947" s="1"/>
    </row>
    <row r="807966" spans="1:4" x14ac:dyDescent="0.35">
      <c r="A807966" s="1"/>
      <c r="B807966" s="1"/>
      <c r="C807966" s="1"/>
      <c r="D807966" s="1"/>
    </row>
    <row r="807985" spans="1:4" x14ac:dyDescent="0.35">
      <c r="A807985" s="1"/>
      <c r="B807985" s="1"/>
      <c r="C807985" s="1"/>
      <c r="D807985" s="1"/>
    </row>
    <row r="808004" spans="1:4" x14ac:dyDescent="0.35">
      <c r="A808004" s="1"/>
      <c r="B808004" s="1"/>
      <c r="C808004" s="1"/>
      <c r="D808004" s="1"/>
    </row>
    <row r="808023" spans="1:4" x14ac:dyDescent="0.35">
      <c r="A808023" s="1"/>
      <c r="B808023" s="1"/>
      <c r="C808023" s="1"/>
      <c r="D808023" s="1"/>
    </row>
    <row r="808042" spans="1:4" x14ac:dyDescent="0.35">
      <c r="A808042" s="1"/>
      <c r="B808042" s="1"/>
      <c r="C808042" s="1"/>
      <c r="D808042" s="1"/>
    </row>
    <row r="808061" spans="1:4" x14ac:dyDescent="0.35">
      <c r="A808061" s="1"/>
      <c r="B808061" s="1"/>
      <c r="C808061" s="1"/>
      <c r="D808061" s="1"/>
    </row>
    <row r="808080" spans="1:4" x14ac:dyDescent="0.35">
      <c r="A808080" s="1"/>
      <c r="B808080" s="1"/>
      <c r="C808080" s="1"/>
      <c r="D808080" s="1"/>
    </row>
    <row r="808099" spans="1:4" x14ac:dyDescent="0.35">
      <c r="A808099" s="1"/>
      <c r="B808099" s="1"/>
      <c r="C808099" s="1"/>
      <c r="D808099" s="1"/>
    </row>
    <row r="808118" spans="1:4" x14ac:dyDescent="0.35">
      <c r="A808118" s="1"/>
      <c r="B808118" s="1"/>
      <c r="C808118" s="1"/>
      <c r="D808118" s="1"/>
    </row>
    <row r="808137" spans="1:4" x14ac:dyDescent="0.35">
      <c r="A808137" s="1"/>
      <c r="B808137" s="1"/>
      <c r="C808137" s="1"/>
      <c r="D808137" s="1"/>
    </row>
    <row r="808156" spans="1:4" x14ac:dyDescent="0.35">
      <c r="A808156" s="1"/>
      <c r="B808156" s="1"/>
      <c r="C808156" s="1"/>
      <c r="D808156" s="1"/>
    </row>
    <row r="808175" spans="1:4" x14ac:dyDescent="0.35">
      <c r="A808175" s="1"/>
      <c r="B808175" s="1"/>
      <c r="C808175" s="1"/>
      <c r="D808175" s="1"/>
    </row>
    <row r="808194" spans="1:4" x14ac:dyDescent="0.35">
      <c r="A808194" s="1"/>
      <c r="B808194" s="1"/>
      <c r="C808194" s="1"/>
      <c r="D808194" s="1"/>
    </row>
    <row r="808213" spans="1:4" x14ac:dyDescent="0.35">
      <c r="A808213" s="1"/>
      <c r="B808213" s="1"/>
      <c r="C808213" s="1"/>
      <c r="D808213" s="1"/>
    </row>
    <row r="808232" spans="1:4" x14ac:dyDescent="0.35">
      <c r="A808232" s="1"/>
      <c r="B808232" s="1"/>
      <c r="C808232" s="1"/>
      <c r="D808232" s="1"/>
    </row>
    <row r="808251" spans="1:4" x14ac:dyDescent="0.35">
      <c r="A808251" s="1"/>
      <c r="B808251" s="1"/>
      <c r="C808251" s="1"/>
      <c r="D808251" s="1"/>
    </row>
    <row r="808270" spans="1:4" x14ac:dyDescent="0.35">
      <c r="A808270" s="1"/>
      <c r="B808270" s="1"/>
      <c r="C808270" s="1"/>
      <c r="D808270" s="1"/>
    </row>
    <row r="808289" spans="1:4" x14ac:dyDescent="0.35">
      <c r="A808289" s="1"/>
      <c r="B808289" s="1"/>
      <c r="C808289" s="1"/>
      <c r="D808289" s="1"/>
    </row>
    <row r="808308" spans="1:4" x14ac:dyDescent="0.35">
      <c r="A808308" s="1"/>
      <c r="B808308" s="1"/>
      <c r="C808308" s="1"/>
      <c r="D808308" s="1"/>
    </row>
    <row r="808327" spans="1:4" x14ac:dyDescent="0.35">
      <c r="A808327" s="1"/>
      <c r="B808327" s="1"/>
      <c r="C808327" s="1"/>
      <c r="D808327" s="1"/>
    </row>
    <row r="808346" spans="1:4" x14ac:dyDescent="0.35">
      <c r="A808346" s="1"/>
      <c r="B808346" s="1"/>
      <c r="C808346" s="1"/>
      <c r="D808346" s="1"/>
    </row>
    <row r="808365" spans="1:4" x14ac:dyDescent="0.35">
      <c r="A808365" s="1"/>
      <c r="B808365" s="1"/>
      <c r="C808365" s="1"/>
      <c r="D808365" s="1"/>
    </row>
    <row r="808384" spans="1:4" x14ac:dyDescent="0.35">
      <c r="A808384" s="1"/>
      <c r="B808384" s="1"/>
      <c r="C808384" s="1"/>
      <c r="D808384" s="1"/>
    </row>
    <row r="808403" spans="1:4" x14ac:dyDescent="0.35">
      <c r="A808403" s="1"/>
      <c r="B808403" s="1"/>
      <c r="C808403" s="1"/>
      <c r="D808403" s="1"/>
    </row>
    <row r="808422" spans="1:4" x14ac:dyDescent="0.35">
      <c r="A808422" s="1"/>
      <c r="B808422" s="1"/>
      <c r="C808422" s="1"/>
      <c r="D808422" s="1"/>
    </row>
    <row r="808441" spans="1:4" x14ac:dyDescent="0.35">
      <c r="A808441" s="1"/>
      <c r="B808441" s="1"/>
      <c r="C808441" s="1"/>
      <c r="D808441" s="1"/>
    </row>
    <row r="808460" spans="1:4" x14ac:dyDescent="0.35">
      <c r="A808460" s="1"/>
      <c r="B808460" s="1"/>
      <c r="C808460" s="1"/>
      <c r="D808460" s="1"/>
    </row>
    <row r="808479" spans="1:4" x14ac:dyDescent="0.35">
      <c r="A808479" s="1"/>
      <c r="B808479" s="1"/>
      <c r="C808479" s="1"/>
      <c r="D808479" s="1"/>
    </row>
    <row r="808498" spans="1:4" x14ac:dyDescent="0.35">
      <c r="A808498" s="1"/>
      <c r="B808498" s="1"/>
      <c r="C808498" s="1"/>
      <c r="D808498" s="1"/>
    </row>
    <row r="808517" spans="1:4" x14ac:dyDescent="0.35">
      <c r="A808517" s="1"/>
      <c r="B808517" s="1"/>
      <c r="C808517" s="1"/>
      <c r="D808517" s="1"/>
    </row>
    <row r="808536" spans="1:4" x14ac:dyDescent="0.35">
      <c r="A808536" s="1"/>
      <c r="B808536" s="1"/>
      <c r="C808536" s="1"/>
      <c r="D808536" s="1"/>
    </row>
    <row r="808555" spans="1:4" x14ac:dyDescent="0.35">
      <c r="A808555" s="1"/>
      <c r="B808555" s="1"/>
      <c r="C808555" s="1"/>
      <c r="D808555" s="1"/>
    </row>
    <row r="808574" spans="1:4" x14ac:dyDescent="0.35">
      <c r="A808574" s="1"/>
      <c r="B808574" s="1"/>
      <c r="C808574" s="1"/>
      <c r="D808574" s="1"/>
    </row>
    <row r="808593" spans="1:4" x14ac:dyDescent="0.35">
      <c r="A808593" s="1"/>
      <c r="B808593" s="1"/>
      <c r="C808593" s="1"/>
      <c r="D808593" s="1"/>
    </row>
    <row r="808612" spans="1:4" x14ac:dyDescent="0.35">
      <c r="A808612" s="1"/>
      <c r="B808612" s="1"/>
      <c r="C808612" s="1"/>
      <c r="D808612" s="1"/>
    </row>
    <row r="808631" spans="1:4" x14ac:dyDescent="0.35">
      <c r="A808631" s="1"/>
      <c r="B808631" s="1"/>
      <c r="C808631" s="1"/>
      <c r="D808631" s="1"/>
    </row>
    <row r="808650" spans="1:4" x14ac:dyDescent="0.35">
      <c r="A808650" s="1"/>
      <c r="B808650" s="1"/>
      <c r="C808650" s="1"/>
      <c r="D808650" s="1"/>
    </row>
    <row r="808669" spans="1:4" x14ac:dyDescent="0.35">
      <c r="A808669" s="1"/>
      <c r="B808669" s="1"/>
      <c r="C808669" s="1"/>
      <c r="D808669" s="1"/>
    </row>
    <row r="808688" spans="1:4" x14ac:dyDescent="0.35">
      <c r="A808688" s="1"/>
      <c r="B808688" s="1"/>
      <c r="C808688" s="1"/>
      <c r="D808688" s="1"/>
    </row>
    <row r="808707" spans="1:4" x14ac:dyDescent="0.35">
      <c r="A808707" s="1"/>
      <c r="B808707" s="1"/>
      <c r="C808707" s="1"/>
      <c r="D808707" s="1"/>
    </row>
    <row r="808726" spans="1:4" x14ac:dyDescent="0.35">
      <c r="A808726" s="1"/>
      <c r="B808726" s="1"/>
      <c r="C808726" s="1"/>
      <c r="D808726" s="1"/>
    </row>
    <row r="808745" spans="1:4" x14ac:dyDescent="0.35">
      <c r="A808745" s="1"/>
      <c r="B808745" s="1"/>
      <c r="C808745" s="1"/>
      <c r="D808745" s="1"/>
    </row>
    <row r="808764" spans="1:4" x14ac:dyDescent="0.35">
      <c r="A808764" s="1"/>
      <c r="B808764" s="1"/>
      <c r="C808764" s="1"/>
      <c r="D808764" s="1"/>
    </row>
    <row r="808783" spans="1:4" x14ac:dyDescent="0.35">
      <c r="A808783" s="1"/>
      <c r="B808783" s="1"/>
      <c r="C808783" s="1"/>
      <c r="D808783" s="1"/>
    </row>
    <row r="808802" spans="1:4" x14ac:dyDescent="0.35">
      <c r="A808802" s="1"/>
      <c r="B808802" s="1"/>
      <c r="C808802" s="1"/>
      <c r="D808802" s="1"/>
    </row>
    <row r="808821" spans="1:4" x14ac:dyDescent="0.35">
      <c r="A808821" s="1"/>
      <c r="B808821" s="1"/>
      <c r="C808821" s="1"/>
      <c r="D808821" s="1"/>
    </row>
    <row r="808840" spans="1:4" x14ac:dyDescent="0.35">
      <c r="A808840" s="1"/>
      <c r="B808840" s="1"/>
      <c r="C808840" s="1"/>
      <c r="D808840" s="1"/>
    </row>
    <row r="808859" spans="1:4" x14ac:dyDescent="0.35">
      <c r="A808859" s="1"/>
      <c r="B808859" s="1"/>
      <c r="C808859" s="1"/>
      <c r="D808859" s="1"/>
    </row>
    <row r="808878" spans="1:4" x14ac:dyDescent="0.35">
      <c r="A808878" s="1"/>
      <c r="B808878" s="1"/>
      <c r="C808878" s="1"/>
      <c r="D808878" s="1"/>
    </row>
    <row r="808897" spans="1:4" x14ac:dyDescent="0.35">
      <c r="A808897" s="1"/>
      <c r="B808897" s="1"/>
      <c r="C808897" s="1"/>
      <c r="D808897" s="1"/>
    </row>
    <row r="808916" spans="1:4" x14ac:dyDescent="0.35">
      <c r="A808916" s="1"/>
      <c r="B808916" s="1"/>
      <c r="C808916" s="1"/>
      <c r="D808916" s="1"/>
    </row>
    <row r="808935" spans="1:4" x14ac:dyDescent="0.35">
      <c r="A808935" s="1"/>
      <c r="B808935" s="1"/>
      <c r="C808935" s="1"/>
      <c r="D808935" s="1"/>
    </row>
    <row r="808954" spans="1:4" x14ac:dyDescent="0.35">
      <c r="A808954" s="1"/>
      <c r="B808954" s="1"/>
      <c r="C808954" s="1"/>
      <c r="D808954" s="1"/>
    </row>
    <row r="808973" spans="1:4" x14ac:dyDescent="0.35">
      <c r="A808973" s="1"/>
      <c r="B808973" s="1"/>
      <c r="C808973" s="1"/>
      <c r="D808973" s="1"/>
    </row>
    <row r="808992" spans="1:4" x14ac:dyDescent="0.35">
      <c r="A808992" s="1"/>
      <c r="B808992" s="1"/>
      <c r="C808992" s="1"/>
      <c r="D808992" s="1"/>
    </row>
    <row r="809011" spans="1:4" x14ac:dyDescent="0.35">
      <c r="A809011" s="1"/>
      <c r="B809011" s="1"/>
      <c r="C809011" s="1"/>
      <c r="D809011" s="1"/>
    </row>
    <row r="809030" spans="1:4" x14ac:dyDescent="0.35">
      <c r="A809030" s="1"/>
      <c r="B809030" s="1"/>
      <c r="C809030" s="1"/>
      <c r="D809030" s="1"/>
    </row>
    <row r="809049" spans="1:4" x14ac:dyDescent="0.35">
      <c r="A809049" s="1"/>
      <c r="B809049" s="1"/>
      <c r="C809049" s="1"/>
      <c r="D809049" s="1"/>
    </row>
    <row r="809068" spans="1:4" x14ac:dyDescent="0.35">
      <c r="A809068" s="1"/>
      <c r="B809068" s="1"/>
      <c r="C809068" s="1"/>
      <c r="D809068" s="1"/>
    </row>
    <row r="809087" spans="1:4" x14ac:dyDescent="0.35">
      <c r="A809087" s="1"/>
      <c r="B809087" s="1"/>
      <c r="C809087" s="1"/>
      <c r="D809087" s="1"/>
    </row>
    <row r="809106" spans="1:4" x14ac:dyDescent="0.35">
      <c r="A809106" s="1"/>
      <c r="B809106" s="1"/>
      <c r="C809106" s="1"/>
      <c r="D809106" s="1"/>
    </row>
    <row r="809125" spans="1:4" x14ac:dyDescent="0.35">
      <c r="A809125" s="1"/>
      <c r="B809125" s="1"/>
      <c r="C809125" s="1"/>
      <c r="D809125" s="1"/>
    </row>
    <row r="809144" spans="1:4" x14ac:dyDescent="0.35">
      <c r="A809144" s="1"/>
      <c r="B809144" s="1"/>
      <c r="C809144" s="1"/>
      <c r="D809144" s="1"/>
    </row>
    <row r="809163" spans="1:4" x14ac:dyDescent="0.35">
      <c r="A809163" s="1"/>
      <c r="B809163" s="1"/>
      <c r="C809163" s="1"/>
      <c r="D809163" s="1"/>
    </row>
    <row r="809182" spans="1:4" x14ac:dyDescent="0.35">
      <c r="A809182" s="1"/>
      <c r="B809182" s="1"/>
      <c r="C809182" s="1"/>
      <c r="D809182" s="1"/>
    </row>
    <row r="809201" spans="1:4" x14ac:dyDescent="0.35">
      <c r="A809201" s="1"/>
      <c r="B809201" s="1"/>
      <c r="C809201" s="1"/>
      <c r="D809201" s="1"/>
    </row>
    <row r="809220" spans="1:4" x14ac:dyDescent="0.35">
      <c r="A809220" s="1"/>
      <c r="B809220" s="1"/>
      <c r="C809220" s="1"/>
      <c r="D809220" s="1"/>
    </row>
    <row r="809239" spans="1:4" x14ac:dyDescent="0.35">
      <c r="A809239" s="1"/>
      <c r="B809239" s="1"/>
      <c r="C809239" s="1"/>
      <c r="D809239" s="1"/>
    </row>
    <row r="809258" spans="1:4" x14ac:dyDescent="0.35">
      <c r="A809258" s="1"/>
      <c r="B809258" s="1"/>
      <c r="C809258" s="1"/>
      <c r="D809258" s="1"/>
    </row>
    <row r="809277" spans="1:4" x14ac:dyDescent="0.35">
      <c r="A809277" s="1"/>
      <c r="B809277" s="1"/>
      <c r="C809277" s="1"/>
      <c r="D809277" s="1"/>
    </row>
    <row r="809296" spans="1:4" x14ac:dyDescent="0.35">
      <c r="A809296" s="1"/>
      <c r="B809296" s="1"/>
      <c r="C809296" s="1"/>
      <c r="D809296" s="1"/>
    </row>
    <row r="809315" spans="1:4" x14ac:dyDescent="0.35">
      <c r="A809315" s="1"/>
      <c r="B809315" s="1"/>
      <c r="C809315" s="1"/>
      <c r="D809315" s="1"/>
    </row>
    <row r="809334" spans="1:4" x14ac:dyDescent="0.35">
      <c r="A809334" s="1"/>
      <c r="B809334" s="1"/>
      <c r="C809334" s="1"/>
      <c r="D809334" s="1"/>
    </row>
    <row r="809353" spans="1:4" x14ac:dyDescent="0.35">
      <c r="A809353" s="1"/>
      <c r="B809353" s="1"/>
      <c r="C809353" s="1"/>
      <c r="D809353" s="1"/>
    </row>
    <row r="809372" spans="1:4" x14ac:dyDescent="0.35">
      <c r="A809372" s="1"/>
      <c r="B809372" s="1"/>
      <c r="C809372" s="1"/>
      <c r="D809372" s="1"/>
    </row>
    <row r="809391" spans="1:4" x14ac:dyDescent="0.35">
      <c r="A809391" s="1"/>
      <c r="B809391" s="1"/>
      <c r="C809391" s="1"/>
      <c r="D809391" s="1"/>
    </row>
    <row r="809410" spans="1:4" x14ac:dyDescent="0.35">
      <c r="A809410" s="1"/>
      <c r="B809410" s="1"/>
      <c r="C809410" s="1"/>
      <c r="D809410" s="1"/>
    </row>
    <row r="809429" spans="1:4" x14ac:dyDescent="0.35">
      <c r="A809429" s="1"/>
      <c r="B809429" s="1"/>
      <c r="C809429" s="1"/>
      <c r="D809429" s="1"/>
    </row>
    <row r="809448" spans="1:4" x14ac:dyDescent="0.35">
      <c r="A809448" s="1"/>
      <c r="B809448" s="1"/>
      <c r="C809448" s="1"/>
      <c r="D809448" s="1"/>
    </row>
    <row r="809467" spans="1:4" x14ac:dyDescent="0.35">
      <c r="A809467" s="1"/>
      <c r="B809467" s="1"/>
      <c r="C809467" s="1"/>
      <c r="D809467" s="1"/>
    </row>
    <row r="809486" spans="1:4" x14ac:dyDescent="0.35">
      <c r="A809486" s="1"/>
      <c r="B809486" s="1"/>
      <c r="C809486" s="1"/>
      <c r="D809486" s="1"/>
    </row>
    <row r="809505" spans="1:4" x14ac:dyDescent="0.35">
      <c r="A809505" s="1"/>
      <c r="B809505" s="1"/>
      <c r="C809505" s="1"/>
      <c r="D809505" s="1"/>
    </row>
    <row r="809524" spans="1:4" x14ac:dyDescent="0.35">
      <c r="A809524" s="1"/>
      <c r="B809524" s="1"/>
      <c r="C809524" s="1"/>
      <c r="D809524" s="1"/>
    </row>
    <row r="809543" spans="1:4" x14ac:dyDescent="0.35">
      <c r="A809543" s="1"/>
      <c r="B809543" s="1"/>
      <c r="C809543" s="1"/>
      <c r="D809543" s="1"/>
    </row>
    <row r="809562" spans="1:4" x14ac:dyDescent="0.35">
      <c r="A809562" s="1"/>
      <c r="B809562" s="1"/>
      <c r="C809562" s="1"/>
      <c r="D809562" s="1"/>
    </row>
    <row r="809581" spans="1:4" x14ac:dyDescent="0.35">
      <c r="A809581" s="1"/>
      <c r="B809581" s="1"/>
      <c r="C809581" s="1"/>
      <c r="D809581" s="1"/>
    </row>
    <row r="809600" spans="1:4" x14ac:dyDescent="0.35">
      <c r="A809600" s="1"/>
      <c r="B809600" s="1"/>
      <c r="C809600" s="1"/>
      <c r="D809600" s="1"/>
    </row>
    <row r="809619" spans="1:4" x14ac:dyDescent="0.35">
      <c r="A809619" s="1"/>
      <c r="B809619" s="1"/>
      <c r="C809619" s="1"/>
      <c r="D809619" s="1"/>
    </row>
    <row r="809638" spans="1:4" x14ac:dyDescent="0.35">
      <c r="A809638" s="1"/>
      <c r="B809638" s="1"/>
      <c r="C809638" s="1"/>
      <c r="D809638" s="1"/>
    </row>
    <row r="809657" spans="1:4" x14ac:dyDescent="0.35">
      <c r="A809657" s="1"/>
      <c r="B809657" s="1"/>
      <c r="C809657" s="1"/>
      <c r="D809657" s="1"/>
    </row>
    <row r="809676" spans="1:4" x14ac:dyDescent="0.35">
      <c r="A809676" s="1"/>
      <c r="B809676" s="1"/>
      <c r="C809676" s="1"/>
      <c r="D809676" s="1"/>
    </row>
    <row r="809695" spans="1:4" x14ac:dyDescent="0.35">
      <c r="A809695" s="1"/>
      <c r="B809695" s="1"/>
      <c r="C809695" s="1"/>
      <c r="D809695" s="1"/>
    </row>
    <row r="809714" spans="1:4" x14ac:dyDescent="0.35">
      <c r="A809714" s="1"/>
      <c r="B809714" s="1"/>
      <c r="C809714" s="1"/>
      <c r="D809714" s="1"/>
    </row>
    <row r="809733" spans="1:4" x14ac:dyDescent="0.35">
      <c r="A809733" s="1"/>
      <c r="B809733" s="1"/>
      <c r="C809733" s="1"/>
      <c r="D809733" s="1"/>
    </row>
    <row r="809752" spans="1:4" x14ac:dyDescent="0.35">
      <c r="A809752" s="1"/>
      <c r="B809752" s="1"/>
      <c r="C809752" s="1"/>
      <c r="D809752" s="1"/>
    </row>
    <row r="809771" spans="1:4" x14ac:dyDescent="0.35">
      <c r="A809771" s="1"/>
      <c r="B809771" s="1"/>
      <c r="C809771" s="1"/>
      <c r="D809771" s="1"/>
    </row>
    <row r="809790" spans="1:4" x14ac:dyDescent="0.35">
      <c r="A809790" s="1"/>
      <c r="B809790" s="1"/>
      <c r="C809790" s="1"/>
      <c r="D809790" s="1"/>
    </row>
    <row r="809809" spans="1:4" x14ac:dyDescent="0.35">
      <c r="A809809" s="1"/>
      <c r="B809809" s="1"/>
      <c r="C809809" s="1"/>
      <c r="D809809" s="1"/>
    </row>
    <row r="809828" spans="1:4" x14ac:dyDescent="0.35">
      <c r="A809828" s="1"/>
      <c r="B809828" s="1"/>
      <c r="C809828" s="1"/>
      <c r="D809828" s="1"/>
    </row>
    <row r="809847" spans="1:4" x14ac:dyDescent="0.35">
      <c r="A809847" s="1"/>
      <c r="B809847" s="1"/>
      <c r="C809847" s="1"/>
      <c r="D809847" s="1"/>
    </row>
    <row r="809866" spans="1:4" x14ac:dyDescent="0.35">
      <c r="A809866" s="1"/>
      <c r="B809866" s="1"/>
      <c r="C809866" s="1"/>
      <c r="D809866" s="1"/>
    </row>
    <row r="809885" spans="1:4" x14ac:dyDescent="0.35">
      <c r="A809885" s="1"/>
      <c r="B809885" s="1"/>
      <c r="C809885" s="1"/>
      <c r="D809885" s="1"/>
    </row>
    <row r="809904" spans="1:4" x14ac:dyDescent="0.35">
      <c r="A809904" s="1"/>
      <c r="B809904" s="1"/>
      <c r="C809904" s="1"/>
      <c r="D809904" s="1"/>
    </row>
    <row r="809923" spans="1:4" x14ac:dyDescent="0.35">
      <c r="A809923" s="1"/>
      <c r="B809923" s="1"/>
      <c r="C809923" s="1"/>
      <c r="D809923" s="1"/>
    </row>
    <row r="809942" spans="1:4" x14ac:dyDescent="0.35">
      <c r="A809942" s="1"/>
      <c r="B809942" s="1"/>
      <c r="C809942" s="1"/>
      <c r="D809942" s="1"/>
    </row>
    <row r="809961" spans="1:4" x14ac:dyDescent="0.35">
      <c r="A809961" s="1"/>
      <c r="B809961" s="1"/>
      <c r="C809961" s="1"/>
      <c r="D809961" s="1"/>
    </row>
    <row r="809980" spans="1:4" x14ac:dyDescent="0.35">
      <c r="A809980" s="1"/>
      <c r="B809980" s="1"/>
      <c r="C809980" s="1"/>
      <c r="D809980" s="1"/>
    </row>
    <row r="809999" spans="1:4" x14ac:dyDescent="0.35">
      <c r="A809999" s="1"/>
      <c r="B809999" s="1"/>
      <c r="C809999" s="1"/>
      <c r="D809999" s="1"/>
    </row>
    <row r="810018" spans="1:4" x14ac:dyDescent="0.35">
      <c r="A810018" s="1"/>
      <c r="B810018" s="1"/>
      <c r="C810018" s="1"/>
      <c r="D810018" s="1"/>
    </row>
    <row r="810037" spans="1:4" x14ac:dyDescent="0.35">
      <c r="A810037" s="1"/>
      <c r="B810037" s="1"/>
      <c r="C810037" s="1"/>
      <c r="D810037" s="1"/>
    </row>
    <row r="810056" spans="1:4" x14ac:dyDescent="0.35">
      <c r="A810056" s="1"/>
      <c r="B810056" s="1"/>
      <c r="C810056" s="1"/>
      <c r="D810056" s="1"/>
    </row>
    <row r="810075" spans="1:4" x14ac:dyDescent="0.35">
      <c r="A810075" s="1"/>
      <c r="B810075" s="1"/>
      <c r="C810075" s="1"/>
      <c r="D810075" s="1"/>
    </row>
    <row r="810094" spans="1:4" x14ac:dyDescent="0.35">
      <c r="A810094" s="1"/>
      <c r="B810094" s="1"/>
      <c r="C810094" s="1"/>
      <c r="D810094" s="1"/>
    </row>
    <row r="810113" spans="1:4" x14ac:dyDescent="0.35">
      <c r="A810113" s="1"/>
      <c r="B810113" s="1"/>
      <c r="C810113" s="1"/>
      <c r="D810113" s="1"/>
    </row>
    <row r="810132" spans="1:4" x14ac:dyDescent="0.35">
      <c r="A810132" s="1"/>
      <c r="B810132" s="1"/>
      <c r="C810132" s="1"/>
      <c r="D810132" s="1"/>
    </row>
    <row r="810151" spans="1:4" x14ac:dyDescent="0.35">
      <c r="A810151" s="1"/>
      <c r="B810151" s="1"/>
      <c r="C810151" s="1"/>
      <c r="D810151" s="1"/>
    </row>
    <row r="810170" spans="1:4" x14ac:dyDescent="0.35">
      <c r="A810170" s="1"/>
      <c r="B810170" s="1"/>
      <c r="C810170" s="1"/>
      <c r="D810170" s="1"/>
    </row>
    <row r="810189" spans="1:4" x14ac:dyDescent="0.35">
      <c r="A810189" s="1"/>
      <c r="B810189" s="1"/>
      <c r="C810189" s="1"/>
      <c r="D810189" s="1"/>
    </row>
    <row r="810208" spans="1:4" x14ac:dyDescent="0.35">
      <c r="A810208" s="1"/>
      <c r="B810208" s="1"/>
      <c r="C810208" s="1"/>
      <c r="D810208" s="1"/>
    </row>
    <row r="810227" spans="1:4" x14ac:dyDescent="0.35">
      <c r="A810227" s="1"/>
      <c r="B810227" s="1"/>
      <c r="C810227" s="1"/>
      <c r="D810227" s="1"/>
    </row>
    <row r="810246" spans="1:4" x14ac:dyDescent="0.35">
      <c r="A810246" s="1"/>
      <c r="B810246" s="1"/>
      <c r="C810246" s="1"/>
      <c r="D810246" s="1"/>
    </row>
    <row r="810265" spans="1:4" x14ac:dyDescent="0.35">
      <c r="A810265" s="1"/>
      <c r="B810265" s="1"/>
      <c r="C810265" s="1"/>
      <c r="D810265" s="1"/>
    </row>
    <row r="810284" spans="1:4" x14ac:dyDescent="0.35">
      <c r="A810284" s="1"/>
      <c r="B810284" s="1"/>
      <c r="C810284" s="1"/>
      <c r="D810284" s="1"/>
    </row>
    <row r="810303" spans="1:4" x14ac:dyDescent="0.35">
      <c r="A810303" s="1"/>
      <c r="B810303" s="1"/>
      <c r="C810303" s="1"/>
      <c r="D810303" s="1"/>
    </row>
    <row r="810322" spans="1:4" x14ac:dyDescent="0.35">
      <c r="A810322" s="1"/>
      <c r="B810322" s="1"/>
      <c r="C810322" s="1"/>
      <c r="D810322" s="1"/>
    </row>
    <row r="810341" spans="1:4" x14ac:dyDescent="0.35">
      <c r="A810341" s="1"/>
      <c r="B810341" s="1"/>
      <c r="C810341" s="1"/>
      <c r="D810341" s="1"/>
    </row>
    <row r="810360" spans="1:4" x14ac:dyDescent="0.35">
      <c r="A810360" s="1"/>
      <c r="B810360" s="1"/>
      <c r="C810360" s="1"/>
      <c r="D810360" s="1"/>
    </row>
    <row r="810379" spans="1:4" x14ac:dyDescent="0.35">
      <c r="A810379" s="1"/>
      <c r="B810379" s="1"/>
      <c r="C810379" s="1"/>
      <c r="D810379" s="1"/>
    </row>
    <row r="810398" spans="1:4" x14ac:dyDescent="0.35">
      <c r="A810398" s="1"/>
      <c r="B810398" s="1"/>
      <c r="C810398" s="1"/>
      <c r="D810398" s="1"/>
    </row>
    <row r="810417" spans="1:4" x14ac:dyDescent="0.35">
      <c r="A810417" s="1"/>
      <c r="B810417" s="1"/>
      <c r="C810417" s="1"/>
      <c r="D810417" s="1"/>
    </row>
    <row r="810436" spans="1:4" x14ac:dyDescent="0.35">
      <c r="A810436" s="1"/>
      <c r="B810436" s="1"/>
      <c r="C810436" s="1"/>
      <c r="D810436" s="1"/>
    </row>
    <row r="810455" spans="1:4" x14ac:dyDescent="0.35">
      <c r="A810455" s="1"/>
      <c r="B810455" s="1"/>
      <c r="C810455" s="1"/>
      <c r="D810455" s="1"/>
    </row>
    <row r="810474" spans="1:4" x14ac:dyDescent="0.35">
      <c r="A810474" s="1"/>
      <c r="B810474" s="1"/>
      <c r="C810474" s="1"/>
      <c r="D810474" s="1"/>
    </row>
    <row r="810493" spans="1:4" x14ac:dyDescent="0.35">
      <c r="A810493" s="1"/>
      <c r="B810493" s="1"/>
      <c r="C810493" s="1"/>
      <c r="D810493" s="1"/>
    </row>
    <row r="810512" spans="1:4" x14ac:dyDescent="0.35">
      <c r="A810512" s="1"/>
      <c r="B810512" s="1"/>
      <c r="C810512" s="1"/>
      <c r="D810512" s="1"/>
    </row>
    <row r="810531" spans="1:4" x14ac:dyDescent="0.35">
      <c r="A810531" s="1"/>
      <c r="B810531" s="1"/>
      <c r="C810531" s="1"/>
      <c r="D810531" s="1"/>
    </row>
    <row r="810550" spans="1:4" x14ac:dyDescent="0.35">
      <c r="A810550" s="1"/>
      <c r="B810550" s="1"/>
      <c r="C810550" s="1"/>
      <c r="D810550" s="1"/>
    </row>
    <row r="810569" spans="1:4" x14ac:dyDescent="0.35">
      <c r="A810569" s="1"/>
      <c r="B810569" s="1"/>
      <c r="C810569" s="1"/>
      <c r="D810569" s="1"/>
    </row>
    <row r="810588" spans="1:4" x14ac:dyDescent="0.35">
      <c r="A810588" s="1"/>
      <c r="B810588" s="1"/>
      <c r="C810588" s="1"/>
      <c r="D810588" s="1"/>
    </row>
    <row r="810607" spans="1:4" x14ac:dyDescent="0.35">
      <c r="A810607" s="1"/>
      <c r="B810607" s="1"/>
      <c r="C810607" s="1"/>
      <c r="D810607" s="1"/>
    </row>
    <row r="810626" spans="1:4" x14ac:dyDescent="0.35">
      <c r="A810626" s="1"/>
      <c r="B810626" s="1"/>
      <c r="C810626" s="1"/>
      <c r="D810626" s="1"/>
    </row>
    <row r="810645" spans="1:4" x14ac:dyDescent="0.35">
      <c r="A810645" s="1"/>
      <c r="B810645" s="1"/>
      <c r="C810645" s="1"/>
      <c r="D810645" s="1"/>
    </row>
    <row r="810664" spans="1:4" x14ac:dyDescent="0.35">
      <c r="A810664" s="1"/>
      <c r="B810664" s="1"/>
      <c r="C810664" s="1"/>
      <c r="D810664" s="1"/>
    </row>
    <row r="810683" spans="1:4" x14ac:dyDescent="0.35">
      <c r="A810683" s="1"/>
      <c r="B810683" s="1"/>
      <c r="C810683" s="1"/>
      <c r="D810683" s="1"/>
    </row>
    <row r="810702" spans="1:4" x14ac:dyDescent="0.35">
      <c r="A810702" s="1"/>
      <c r="B810702" s="1"/>
      <c r="C810702" s="1"/>
      <c r="D810702" s="1"/>
    </row>
    <row r="810721" spans="1:4" x14ac:dyDescent="0.35">
      <c r="A810721" s="1"/>
      <c r="B810721" s="1"/>
      <c r="C810721" s="1"/>
      <c r="D810721" s="1"/>
    </row>
    <row r="810740" spans="1:4" x14ac:dyDescent="0.35">
      <c r="A810740" s="1"/>
      <c r="B810740" s="1"/>
      <c r="C810740" s="1"/>
      <c r="D810740" s="1"/>
    </row>
    <row r="810759" spans="1:4" x14ac:dyDescent="0.35">
      <c r="A810759" s="1"/>
      <c r="B810759" s="1"/>
      <c r="C810759" s="1"/>
      <c r="D810759" s="1"/>
    </row>
    <row r="810778" spans="1:4" x14ac:dyDescent="0.35">
      <c r="A810778" s="1"/>
      <c r="B810778" s="1"/>
      <c r="C810778" s="1"/>
      <c r="D810778" s="1"/>
    </row>
    <row r="810797" spans="1:4" x14ac:dyDescent="0.35">
      <c r="A810797" s="1"/>
      <c r="B810797" s="1"/>
      <c r="C810797" s="1"/>
      <c r="D810797" s="1"/>
    </row>
    <row r="810816" spans="1:4" x14ac:dyDescent="0.35">
      <c r="A810816" s="1"/>
      <c r="B810816" s="1"/>
      <c r="C810816" s="1"/>
      <c r="D810816" s="1"/>
    </row>
    <row r="810835" spans="1:4" x14ac:dyDescent="0.35">
      <c r="A810835" s="1"/>
      <c r="B810835" s="1"/>
      <c r="C810835" s="1"/>
      <c r="D810835" s="1"/>
    </row>
    <row r="810854" spans="1:4" x14ac:dyDescent="0.35">
      <c r="A810854" s="1"/>
      <c r="B810854" s="1"/>
      <c r="C810854" s="1"/>
      <c r="D810854" s="1"/>
    </row>
    <row r="810873" spans="1:4" x14ac:dyDescent="0.35">
      <c r="A810873" s="1"/>
      <c r="B810873" s="1"/>
      <c r="C810873" s="1"/>
      <c r="D810873" s="1"/>
    </row>
    <row r="810892" spans="1:4" x14ac:dyDescent="0.35">
      <c r="A810892" s="1"/>
      <c r="B810892" s="1"/>
      <c r="C810892" s="1"/>
      <c r="D810892" s="1"/>
    </row>
    <row r="810911" spans="1:4" x14ac:dyDescent="0.35">
      <c r="A810911" s="1"/>
      <c r="B810911" s="1"/>
      <c r="C810911" s="1"/>
      <c r="D810911" s="1"/>
    </row>
    <row r="810930" spans="1:4" x14ac:dyDescent="0.35">
      <c r="A810930" s="1"/>
      <c r="B810930" s="1"/>
      <c r="C810930" s="1"/>
      <c r="D810930" s="1"/>
    </row>
    <row r="810949" spans="1:4" x14ac:dyDescent="0.35">
      <c r="A810949" s="1"/>
      <c r="B810949" s="1"/>
      <c r="C810949" s="1"/>
      <c r="D810949" s="1"/>
    </row>
    <row r="810968" spans="1:4" x14ac:dyDescent="0.35">
      <c r="A810968" s="1"/>
      <c r="B810968" s="1"/>
      <c r="C810968" s="1"/>
      <c r="D810968" s="1"/>
    </row>
    <row r="810987" spans="1:4" x14ac:dyDescent="0.35">
      <c r="A810987" s="1"/>
      <c r="B810987" s="1"/>
      <c r="C810987" s="1"/>
      <c r="D810987" s="1"/>
    </row>
    <row r="811006" spans="1:4" x14ac:dyDescent="0.35">
      <c r="A811006" s="1"/>
      <c r="B811006" s="1"/>
      <c r="C811006" s="1"/>
      <c r="D811006" s="1"/>
    </row>
    <row r="811025" spans="1:4" x14ac:dyDescent="0.35">
      <c r="A811025" s="1"/>
      <c r="B811025" s="1"/>
      <c r="C811025" s="1"/>
      <c r="D811025" s="1"/>
    </row>
    <row r="811044" spans="1:4" x14ac:dyDescent="0.35">
      <c r="A811044" s="1"/>
      <c r="B811044" s="1"/>
      <c r="C811044" s="1"/>
      <c r="D811044" s="1"/>
    </row>
    <row r="811063" spans="1:4" x14ac:dyDescent="0.35">
      <c r="A811063" s="1"/>
      <c r="B811063" s="1"/>
      <c r="C811063" s="1"/>
      <c r="D811063" s="1"/>
    </row>
    <row r="811082" spans="1:4" x14ac:dyDescent="0.35">
      <c r="A811082" s="1"/>
      <c r="B811082" s="1"/>
      <c r="C811082" s="1"/>
      <c r="D811082" s="1"/>
    </row>
    <row r="811101" spans="1:4" x14ac:dyDescent="0.35">
      <c r="A811101" s="1"/>
      <c r="B811101" s="1"/>
      <c r="C811101" s="1"/>
      <c r="D811101" s="1"/>
    </row>
    <row r="811120" spans="1:4" x14ac:dyDescent="0.35">
      <c r="A811120" s="1"/>
      <c r="B811120" s="1"/>
      <c r="C811120" s="1"/>
      <c r="D811120" s="1"/>
    </row>
    <row r="811139" spans="1:4" x14ac:dyDescent="0.35">
      <c r="A811139" s="1"/>
      <c r="B811139" s="1"/>
      <c r="C811139" s="1"/>
      <c r="D811139" s="1"/>
    </row>
    <row r="811158" spans="1:4" x14ac:dyDescent="0.35">
      <c r="A811158" s="1"/>
      <c r="B811158" s="1"/>
      <c r="C811158" s="1"/>
      <c r="D811158" s="1"/>
    </row>
    <row r="811177" spans="1:4" x14ac:dyDescent="0.35">
      <c r="A811177" s="1"/>
      <c r="B811177" s="1"/>
      <c r="C811177" s="1"/>
      <c r="D811177" s="1"/>
    </row>
    <row r="811196" spans="1:4" x14ac:dyDescent="0.35">
      <c r="A811196" s="1"/>
      <c r="B811196" s="1"/>
      <c r="C811196" s="1"/>
      <c r="D811196" s="1"/>
    </row>
    <row r="811215" spans="1:4" x14ac:dyDescent="0.35">
      <c r="A811215" s="1"/>
      <c r="B811215" s="1"/>
      <c r="C811215" s="1"/>
      <c r="D811215" s="1"/>
    </row>
    <row r="811234" spans="1:4" x14ac:dyDescent="0.35">
      <c r="A811234" s="1"/>
      <c r="B811234" s="1"/>
      <c r="C811234" s="1"/>
      <c r="D811234" s="1"/>
    </row>
    <row r="811253" spans="1:4" x14ac:dyDescent="0.35">
      <c r="A811253" s="1"/>
      <c r="B811253" s="1"/>
      <c r="C811253" s="1"/>
      <c r="D811253" s="1"/>
    </row>
    <row r="811272" spans="1:4" x14ac:dyDescent="0.35">
      <c r="A811272" s="1"/>
      <c r="B811272" s="1"/>
      <c r="C811272" s="1"/>
      <c r="D811272" s="1"/>
    </row>
    <row r="811291" spans="1:4" x14ac:dyDescent="0.35">
      <c r="A811291" s="1"/>
      <c r="B811291" s="1"/>
      <c r="C811291" s="1"/>
      <c r="D811291" s="1"/>
    </row>
    <row r="811310" spans="1:4" x14ac:dyDescent="0.35">
      <c r="A811310" s="1"/>
      <c r="B811310" s="1"/>
      <c r="C811310" s="1"/>
      <c r="D811310" s="1"/>
    </row>
    <row r="811329" spans="1:4" x14ac:dyDescent="0.35">
      <c r="A811329" s="1"/>
      <c r="B811329" s="1"/>
      <c r="C811329" s="1"/>
      <c r="D811329" s="1"/>
    </row>
    <row r="811348" spans="1:4" x14ac:dyDescent="0.35">
      <c r="A811348" s="1"/>
      <c r="B811348" s="1"/>
      <c r="C811348" s="1"/>
      <c r="D811348" s="1"/>
    </row>
    <row r="811367" spans="1:4" x14ac:dyDescent="0.35">
      <c r="A811367" s="1"/>
      <c r="B811367" s="1"/>
      <c r="C811367" s="1"/>
      <c r="D811367" s="1"/>
    </row>
    <row r="811386" spans="1:4" x14ac:dyDescent="0.35">
      <c r="A811386" s="1"/>
      <c r="B811386" s="1"/>
      <c r="C811386" s="1"/>
      <c r="D811386" s="1"/>
    </row>
    <row r="811405" spans="1:4" x14ac:dyDescent="0.35">
      <c r="A811405" s="1"/>
      <c r="B811405" s="1"/>
      <c r="C811405" s="1"/>
      <c r="D811405" s="1"/>
    </row>
    <row r="811424" spans="1:4" x14ac:dyDescent="0.35">
      <c r="A811424" s="1"/>
      <c r="B811424" s="1"/>
      <c r="C811424" s="1"/>
      <c r="D811424" s="1"/>
    </row>
    <row r="811443" spans="1:4" x14ac:dyDescent="0.35">
      <c r="A811443" s="1"/>
      <c r="B811443" s="1"/>
      <c r="C811443" s="1"/>
      <c r="D811443" s="1"/>
    </row>
    <row r="811462" spans="1:4" x14ac:dyDescent="0.35">
      <c r="A811462" s="1"/>
      <c r="B811462" s="1"/>
      <c r="C811462" s="1"/>
      <c r="D811462" s="1"/>
    </row>
    <row r="811481" spans="1:4" x14ac:dyDescent="0.35">
      <c r="A811481" s="1"/>
      <c r="B811481" s="1"/>
      <c r="C811481" s="1"/>
      <c r="D811481" s="1"/>
    </row>
    <row r="811500" spans="1:4" x14ac:dyDescent="0.35">
      <c r="A811500" s="1"/>
      <c r="B811500" s="1"/>
      <c r="C811500" s="1"/>
      <c r="D811500" s="1"/>
    </row>
    <row r="811519" spans="1:4" x14ac:dyDescent="0.35">
      <c r="A811519" s="1"/>
      <c r="B811519" s="1"/>
      <c r="C811519" s="1"/>
      <c r="D811519" s="1"/>
    </row>
    <row r="811538" spans="1:4" x14ac:dyDescent="0.35">
      <c r="A811538" s="1"/>
      <c r="B811538" s="1"/>
      <c r="C811538" s="1"/>
      <c r="D811538" s="1"/>
    </row>
    <row r="811557" spans="1:4" x14ac:dyDescent="0.35">
      <c r="A811557" s="1"/>
      <c r="B811557" s="1"/>
      <c r="C811557" s="1"/>
      <c r="D811557" s="1"/>
    </row>
    <row r="811576" spans="1:4" x14ac:dyDescent="0.35">
      <c r="A811576" s="1"/>
      <c r="B811576" s="1"/>
      <c r="C811576" s="1"/>
      <c r="D811576" s="1"/>
    </row>
    <row r="811595" spans="1:4" x14ac:dyDescent="0.35">
      <c r="A811595" s="1"/>
      <c r="B811595" s="1"/>
      <c r="C811595" s="1"/>
      <c r="D811595" s="1"/>
    </row>
    <row r="811614" spans="1:4" x14ac:dyDescent="0.35">
      <c r="A811614" s="1"/>
      <c r="B811614" s="1"/>
      <c r="C811614" s="1"/>
      <c r="D811614" s="1"/>
    </row>
    <row r="811633" spans="1:4" x14ac:dyDescent="0.35">
      <c r="A811633" s="1"/>
      <c r="B811633" s="1"/>
      <c r="C811633" s="1"/>
      <c r="D811633" s="1"/>
    </row>
    <row r="811652" spans="1:4" x14ac:dyDescent="0.35">
      <c r="A811652" s="1"/>
      <c r="B811652" s="1"/>
      <c r="C811652" s="1"/>
      <c r="D811652" s="1"/>
    </row>
    <row r="811671" spans="1:4" x14ac:dyDescent="0.35">
      <c r="A811671" s="1"/>
      <c r="B811671" s="1"/>
      <c r="C811671" s="1"/>
      <c r="D811671" s="1"/>
    </row>
    <row r="811690" spans="1:4" x14ac:dyDescent="0.35">
      <c r="A811690" s="1"/>
      <c r="B811690" s="1"/>
      <c r="C811690" s="1"/>
      <c r="D811690" s="1"/>
    </row>
    <row r="811709" spans="1:4" x14ac:dyDescent="0.35">
      <c r="A811709" s="1"/>
      <c r="B811709" s="1"/>
      <c r="C811709" s="1"/>
      <c r="D811709" s="1"/>
    </row>
    <row r="811728" spans="1:4" x14ac:dyDescent="0.35">
      <c r="A811728" s="1"/>
      <c r="B811728" s="1"/>
      <c r="C811728" s="1"/>
      <c r="D811728" s="1"/>
    </row>
    <row r="811747" spans="1:4" x14ac:dyDescent="0.35">
      <c r="A811747" s="1"/>
      <c r="B811747" s="1"/>
      <c r="C811747" s="1"/>
      <c r="D811747" s="1"/>
    </row>
    <row r="811766" spans="1:4" x14ac:dyDescent="0.35">
      <c r="A811766" s="1"/>
      <c r="B811766" s="1"/>
      <c r="C811766" s="1"/>
      <c r="D811766" s="1"/>
    </row>
    <row r="811785" spans="1:4" x14ac:dyDescent="0.35">
      <c r="A811785" s="1"/>
      <c r="B811785" s="1"/>
      <c r="C811785" s="1"/>
      <c r="D811785" s="1"/>
    </row>
    <row r="811804" spans="1:4" x14ac:dyDescent="0.35">
      <c r="A811804" s="1"/>
      <c r="B811804" s="1"/>
      <c r="C811804" s="1"/>
      <c r="D811804" s="1"/>
    </row>
    <row r="811823" spans="1:4" x14ac:dyDescent="0.35">
      <c r="A811823" s="1"/>
      <c r="B811823" s="1"/>
      <c r="C811823" s="1"/>
      <c r="D811823" s="1"/>
    </row>
    <row r="811842" spans="1:4" x14ac:dyDescent="0.35">
      <c r="A811842" s="1"/>
      <c r="B811842" s="1"/>
      <c r="C811842" s="1"/>
      <c r="D811842" s="1"/>
    </row>
    <row r="811861" spans="1:4" x14ac:dyDescent="0.35">
      <c r="A811861" s="1"/>
      <c r="B811861" s="1"/>
      <c r="C811861" s="1"/>
      <c r="D811861" s="1"/>
    </row>
    <row r="811880" spans="1:4" x14ac:dyDescent="0.35">
      <c r="A811880" s="1"/>
      <c r="B811880" s="1"/>
      <c r="C811880" s="1"/>
      <c r="D811880" s="1"/>
    </row>
    <row r="811899" spans="1:4" x14ac:dyDescent="0.35">
      <c r="A811899" s="1"/>
      <c r="B811899" s="1"/>
      <c r="C811899" s="1"/>
      <c r="D811899" s="1"/>
    </row>
    <row r="811918" spans="1:4" x14ac:dyDescent="0.35">
      <c r="A811918" s="1"/>
      <c r="B811918" s="1"/>
      <c r="C811918" s="1"/>
      <c r="D811918" s="1"/>
    </row>
    <row r="811937" spans="1:4" x14ac:dyDescent="0.35">
      <c r="A811937" s="1"/>
      <c r="B811937" s="1"/>
      <c r="C811937" s="1"/>
      <c r="D811937" s="1"/>
    </row>
    <row r="811956" spans="1:4" x14ac:dyDescent="0.35">
      <c r="A811956" s="1"/>
      <c r="B811956" s="1"/>
      <c r="C811956" s="1"/>
      <c r="D811956" s="1"/>
    </row>
    <row r="811975" spans="1:4" x14ac:dyDescent="0.35">
      <c r="A811975" s="1"/>
      <c r="B811975" s="1"/>
      <c r="C811975" s="1"/>
      <c r="D811975" s="1"/>
    </row>
    <row r="811994" spans="1:4" x14ac:dyDescent="0.35">
      <c r="A811994" s="1"/>
      <c r="B811994" s="1"/>
      <c r="C811994" s="1"/>
      <c r="D811994" s="1"/>
    </row>
    <row r="812013" spans="1:4" x14ac:dyDescent="0.35">
      <c r="A812013" s="1"/>
      <c r="B812013" s="1"/>
      <c r="C812013" s="1"/>
      <c r="D812013" s="1"/>
    </row>
    <row r="812032" spans="1:4" x14ac:dyDescent="0.35">
      <c r="A812032" s="1"/>
      <c r="B812032" s="1"/>
      <c r="C812032" s="1"/>
      <c r="D812032" s="1"/>
    </row>
    <row r="812051" spans="1:4" x14ac:dyDescent="0.35">
      <c r="A812051" s="1"/>
      <c r="B812051" s="1"/>
      <c r="C812051" s="1"/>
      <c r="D812051" s="1"/>
    </row>
    <row r="812070" spans="1:4" x14ac:dyDescent="0.35">
      <c r="A812070" s="1"/>
      <c r="B812070" s="1"/>
      <c r="C812070" s="1"/>
      <c r="D812070" s="1"/>
    </row>
    <row r="812089" spans="1:4" x14ac:dyDescent="0.35">
      <c r="A812089" s="1"/>
      <c r="B812089" s="1"/>
      <c r="C812089" s="1"/>
      <c r="D812089" s="1"/>
    </row>
    <row r="812108" spans="1:4" x14ac:dyDescent="0.35">
      <c r="A812108" s="1"/>
      <c r="B812108" s="1"/>
      <c r="C812108" s="1"/>
      <c r="D812108" s="1"/>
    </row>
    <row r="812127" spans="1:4" x14ac:dyDescent="0.35">
      <c r="A812127" s="1"/>
      <c r="B812127" s="1"/>
      <c r="C812127" s="1"/>
      <c r="D812127" s="1"/>
    </row>
    <row r="812146" spans="1:4" x14ac:dyDescent="0.35">
      <c r="A812146" s="1"/>
      <c r="B812146" s="1"/>
      <c r="C812146" s="1"/>
      <c r="D812146" s="1"/>
    </row>
    <row r="812165" spans="1:4" x14ac:dyDescent="0.35">
      <c r="A812165" s="1"/>
      <c r="B812165" s="1"/>
      <c r="C812165" s="1"/>
      <c r="D812165" s="1"/>
    </row>
    <row r="812184" spans="1:4" x14ac:dyDescent="0.35">
      <c r="A812184" s="1"/>
      <c r="B812184" s="1"/>
      <c r="C812184" s="1"/>
      <c r="D812184" s="1"/>
    </row>
    <row r="812203" spans="1:4" x14ac:dyDescent="0.35">
      <c r="A812203" s="1"/>
      <c r="B812203" s="1"/>
      <c r="C812203" s="1"/>
      <c r="D812203" s="1"/>
    </row>
    <row r="812222" spans="1:4" x14ac:dyDescent="0.35">
      <c r="A812222" s="1"/>
      <c r="B812222" s="1"/>
      <c r="C812222" s="1"/>
      <c r="D812222" s="1"/>
    </row>
    <row r="812241" spans="1:4" x14ac:dyDescent="0.35">
      <c r="A812241" s="1"/>
      <c r="B812241" s="1"/>
      <c r="C812241" s="1"/>
      <c r="D812241" s="1"/>
    </row>
    <row r="812260" spans="1:4" x14ac:dyDescent="0.35">
      <c r="A812260" s="1"/>
      <c r="B812260" s="1"/>
      <c r="C812260" s="1"/>
      <c r="D812260" s="1"/>
    </row>
    <row r="812279" spans="1:4" x14ac:dyDescent="0.35">
      <c r="A812279" s="1"/>
      <c r="B812279" s="1"/>
      <c r="C812279" s="1"/>
      <c r="D812279" s="1"/>
    </row>
    <row r="812298" spans="1:4" x14ac:dyDescent="0.35">
      <c r="A812298" s="1"/>
      <c r="B812298" s="1"/>
      <c r="C812298" s="1"/>
      <c r="D812298" s="1"/>
    </row>
    <row r="812317" spans="1:4" x14ac:dyDescent="0.35">
      <c r="A812317" s="1"/>
      <c r="B812317" s="1"/>
      <c r="C812317" s="1"/>
      <c r="D812317" s="1"/>
    </row>
    <row r="812336" spans="1:4" x14ac:dyDescent="0.35">
      <c r="A812336" s="1"/>
      <c r="B812336" s="1"/>
      <c r="C812336" s="1"/>
      <c r="D812336" s="1"/>
    </row>
    <row r="812355" spans="1:4" x14ac:dyDescent="0.35">
      <c r="A812355" s="1"/>
      <c r="B812355" s="1"/>
      <c r="C812355" s="1"/>
      <c r="D812355" s="1"/>
    </row>
    <row r="812374" spans="1:4" x14ac:dyDescent="0.35">
      <c r="A812374" s="1"/>
      <c r="B812374" s="1"/>
      <c r="C812374" s="1"/>
      <c r="D812374" s="1"/>
    </row>
    <row r="812393" spans="1:4" x14ac:dyDescent="0.35">
      <c r="A812393" s="1"/>
      <c r="B812393" s="1"/>
      <c r="C812393" s="1"/>
      <c r="D812393" s="1"/>
    </row>
    <row r="812412" spans="1:4" x14ac:dyDescent="0.35">
      <c r="A812412" s="1"/>
      <c r="B812412" s="1"/>
      <c r="C812412" s="1"/>
      <c r="D812412" s="1"/>
    </row>
    <row r="812431" spans="1:4" x14ac:dyDescent="0.35">
      <c r="A812431" s="1"/>
      <c r="B812431" s="1"/>
      <c r="C812431" s="1"/>
      <c r="D812431" s="1"/>
    </row>
    <row r="812450" spans="1:4" x14ac:dyDescent="0.35">
      <c r="A812450" s="1"/>
      <c r="B812450" s="1"/>
      <c r="C812450" s="1"/>
      <c r="D812450" s="1"/>
    </row>
    <row r="812469" spans="1:4" x14ac:dyDescent="0.35">
      <c r="A812469" s="1"/>
      <c r="B812469" s="1"/>
      <c r="C812469" s="1"/>
      <c r="D812469" s="1"/>
    </row>
    <row r="812488" spans="1:4" x14ac:dyDescent="0.35">
      <c r="A812488" s="1"/>
      <c r="B812488" s="1"/>
      <c r="C812488" s="1"/>
      <c r="D812488" s="1"/>
    </row>
    <row r="812507" spans="1:4" x14ac:dyDescent="0.35">
      <c r="A812507" s="1"/>
      <c r="B812507" s="1"/>
      <c r="C812507" s="1"/>
      <c r="D812507" s="1"/>
    </row>
    <row r="812526" spans="1:4" x14ac:dyDescent="0.35">
      <c r="A812526" s="1"/>
      <c r="B812526" s="1"/>
      <c r="C812526" s="1"/>
      <c r="D812526" s="1"/>
    </row>
    <row r="812545" spans="1:4" x14ac:dyDescent="0.35">
      <c r="A812545" s="1"/>
      <c r="B812545" s="1"/>
      <c r="C812545" s="1"/>
      <c r="D812545" s="1"/>
    </row>
    <row r="812564" spans="1:4" x14ac:dyDescent="0.35">
      <c r="A812564" s="1"/>
      <c r="B812564" s="1"/>
      <c r="C812564" s="1"/>
      <c r="D812564" s="1"/>
    </row>
    <row r="812583" spans="1:4" x14ac:dyDescent="0.35">
      <c r="A812583" s="1"/>
      <c r="B812583" s="1"/>
      <c r="C812583" s="1"/>
      <c r="D812583" s="1"/>
    </row>
    <row r="812602" spans="1:4" x14ac:dyDescent="0.35">
      <c r="A812602" s="1"/>
      <c r="B812602" s="1"/>
      <c r="C812602" s="1"/>
      <c r="D812602" s="1"/>
    </row>
    <row r="812621" spans="1:4" x14ac:dyDescent="0.35">
      <c r="A812621" s="1"/>
      <c r="B812621" s="1"/>
      <c r="C812621" s="1"/>
      <c r="D812621" s="1"/>
    </row>
    <row r="812640" spans="1:4" x14ac:dyDescent="0.35">
      <c r="A812640" s="1"/>
      <c r="B812640" s="1"/>
      <c r="C812640" s="1"/>
      <c r="D812640" s="1"/>
    </row>
    <row r="812659" spans="1:4" x14ac:dyDescent="0.35">
      <c r="A812659" s="1"/>
      <c r="B812659" s="1"/>
      <c r="C812659" s="1"/>
      <c r="D812659" s="1"/>
    </row>
    <row r="812678" spans="1:4" x14ac:dyDescent="0.35">
      <c r="A812678" s="1"/>
      <c r="B812678" s="1"/>
      <c r="C812678" s="1"/>
      <c r="D812678" s="1"/>
    </row>
    <row r="812697" spans="1:4" x14ac:dyDescent="0.35">
      <c r="A812697" s="1"/>
      <c r="B812697" s="1"/>
      <c r="C812697" s="1"/>
      <c r="D812697" s="1"/>
    </row>
    <row r="812716" spans="1:4" x14ac:dyDescent="0.35">
      <c r="A812716" s="1"/>
      <c r="B812716" s="1"/>
      <c r="C812716" s="1"/>
      <c r="D812716" s="1"/>
    </row>
    <row r="812735" spans="1:4" x14ac:dyDescent="0.35">
      <c r="A812735" s="1"/>
      <c r="B812735" s="1"/>
      <c r="C812735" s="1"/>
      <c r="D812735" s="1"/>
    </row>
    <row r="812754" spans="1:4" x14ac:dyDescent="0.35">
      <c r="A812754" s="1"/>
      <c r="B812754" s="1"/>
      <c r="C812754" s="1"/>
      <c r="D812754" s="1"/>
    </row>
    <row r="812773" spans="1:4" x14ac:dyDescent="0.35">
      <c r="A812773" s="1"/>
      <c r="B812773" s="1"/>
      <c r="C812773" s="1"/>
      <c r="D812773" s="1"/>
    </row>
    <row r="812792" spans="1:4" x14ac:dyDescent="0.35">
      <c r="A812792" s="1"/>
      <c r="B812792" s="1"/>
      <c r="C812792" s="1"/>
      <c r="D812792" s="1"/>
    </row>
    <row r="812811" spans="1:4" x14ac:dyDescent="0.35">
      <c r="A812811" s="1"/>
      <c r="B812811" s="1"/>
      <c r="C812811" s="1"/>
      <c r="D812811" s="1"/>
    </row>
    <row r="812830" spans="1:4" x14ac:dyDescent="0.35">
      <c r="A812830" s="1"/>
      <c r="B812830" s="1"/>
      <c r="C812830" s="1"/>
      <c r="D812830" s="1"/>
    </row>
    <row r="812849" spans="1:4" x14ac:dyDescent="0.35">
      <c r="A812849" s="1"/>
      <c r="B812849" s="1"/>
      <c r="C812849" s="1"/>
      <c r="D812849" s="1"/>
    </row>
    <row r="812868" spans="1:4" x14ac:dyDescent="0.35">
      <c r="A812868" s="1"/>
      <c r="B812868" s="1"/>
      <c r="C812868" s="1"/>
      <c r="D812868" s="1"/>
    </row>
    <row r="812887" spans="1:4" x14ac:dyDescent="0.35">
      <c r="A812887" s="1"/>
      <c r="B812887" s="1"/>
      <c r="C812887" s="1"/>
      <c r="D812887" s="1"/>
    </row>
    <row r="812906" spans="1:4" x14ac:dyDescent="0.35">
      <c r="A812906" s="1"/>
      <c r="B812906" s="1"/>
      <c r="C812906" s="1"/>
      <c r="D812906" s="1"/>
    </row>
    <row r="812925" spans="1:4" x14ac:dyDescent="0.35">
      <c r="A812925" s="1"/>
      <c r="B812925" s="1"/>
      <c r="C812925" s="1"/>
      <c r="D812925" s="1"/>
    </row>
    <row r="812944" spans="1:4" x14ac:dyDescent="0.35">
      <c r="A812944" s="1"/>
      <c r="B812944" s="1"/>
      <c r="C812944" s="1"/>
      <c r="D812944" s="1"/>
    </row>
    <row r="812963" spans="1:4" x14ac:dyDescent="0.35">
      <c r="A812963" s="1"/>
      <c r="B812963" s="1"/>
      <c r="C812963" s="1"/>
      <c r="D812963" s="1"/>
    </row>
    <row r="812982" spans="1:4" x14ac:dyDescent="0.35">
      <c r="A812982" s="1"/>
      <c r="B812982" s="1"/>
      <c r="C812982" s="1"/>
      <c r="D812982" s="1"/>
    </row>
    <row r="813001" spans="1:4" x14ac:dyDescent="0.35">
      <c r="A813001" s="1"/>
      <c r="B813001" s="1"/>
      <c r="C813001" s="1"/>
      <c r="D813001" s="1"/>
    </row>
    <row r="813020" spans="1:4" x14ac:dyDescent="0.35">
      <c r="A813020" s="1"/>
      <c r="B813020" s="1"/>
      <c r="C813020" s="1"/>
      <c r="D813020" s="1"/>
    </row>
    <row r="813039" spans="1:4" x14ac:dyDescent="0.35">
      <c r="A813039" s="1"/>
      <c r="B813039" s="1"/>
      <c r="C813039" s="1"/>
      <c r="D813039" s="1"/>
    </row>
    <row r="813058" spans="1:4" x14ac:dyDescent="0.35">
      <c r="A813058" s="1"/>
      <c r="B813058" s="1"/>
      <c r="C813058" s="1"/>
      <c r="D813058" s="1"/>
    </row>
    <row r="813077" spans="1:4" x14ac:dyDescent="0.35">
      <c r="A813077" s="1"/>
      <c r="B813077" s="1"/>
      <c r="C813077" s="1"/>
      <c r="D813077" s="1"/>
    </row>
    <row r="813096" spans="1:4" x14ac:dyDescent="0.35">
      <c r="A813096" s="1"/>
      <c r="B813096" s="1"/>
      <c r="C813096" s="1"/>
      <c r="D813096" s="1"/>
    </row>
    <row r="813115" spans="1:4" x14ac:dyDescent="0.35">
      <c r="A813115" s="1"/>
      <c r="B813115" s="1"/>
      <c r="C813115" s="1"/>
      <c r="D813115" s="1"/>
    </row>
    <row r="813134" spans="1:4" x14ac:dyDescent="0.35">
      <c r="A813134" s="1"/>
      <c r="B813134" s="1"/>
      <c r="C813134" s="1"/>
      <c r="D813134" s="1"/>
    </row>
    <row r="813153" spans="1:4" x14ac:dyDescent="0.35">
      <c r="A813153" s="1"/>
      <c r="B813153" s="1"/>
      <c r="C813153" s="1"/>
      <c r="D813153" s="1"/>
    </row>
    <row r="813172" spans="1:4" x14ac:dyDescent="0.35">
      <c r="A813172" s="1"/>
      <c r="B813172" s="1"/>
      <c r="C813172" s="1"/>
      <c r="D813172" s="1"/>
    </row>
    <row r="813191" spans="1:4" x14ac:dyDescent="0.35">
      <c r="A813191" s="1"/>
      <c r="B813191" s="1"/>
      <c r="C813191" s="1"/>
      <c r="D813191" s="1"/>
    </row>
    <row r="813210" spans="1:4" x14ac:dyDescent="0.35">
      <c r="A813210" s="1"/>
      <c r="B813210" s="1"/>
      <c r="C813210" s="1"/>
      <c r="D813210" s="1"/>
    </row>
    <row r="813229" spans="1:4" x14ac:dyDescent="0.35">
      <c r="A813229" s="1"/>
      <c r="B813229" s="1"/>
      <c r="C813229" s="1"/>
      <c r="D813229" s="1"/>
    </row>
    <row r="813248" spans="1:4" x14ac:dyDescent="0.35">
      <c r="A813248" s="1"/>
      <c r="B813248" s="1"/>
      <c r="C813248" s="1"/>
      <c r="D813248" s="1"/>
    </row>
    <row r="813267" spans="1:4" x14ac:dyDescent="0.35">
      <c r="A813267" s="1"/>
      <c r="B813267" s="1"/>
      <c r="C813267" s="1"/>
      <c r="D813267" s="1"/>
    </row>
    <row r="813286" spans="1:4" x14ac:dyDescent="0.35">
      <c r="A813286" s="1"/>
      <c r="B813286" s="1"/>
      <c r="C813286" s="1"/>
      <c r="D813286" s="1"/>
    </row>
    <row r="813305" spans="1:4" x14ac:dyDescent="0.35">
      <c r="A813305" s="1"/>
      <c r="B813305" s="1"/>
      <c r="C813305" s="1"/>
      <c r="D813305" s="1"/>
    </row>
    <row r="813324" spans="1:4" x14ac:dyDescent="0.35">
      <c r="A813324" s="1"/>
      <c r="B813324" s="1"/>
      <c r="C813324" s="1"/>
      <c r="D813324" s="1"/>
    </row>
    <row r="813343" spans="1:4" x14ac:dyDescent="0.35">
      <c r="A813343" s="1"/>
      <c r="B813343" s="1"/>
      <c r="C813343" s="1"/>
      <c r="D813343" s="1"/>
    </row>
    <row r="813362" spans="1:4" x14ac:dyDescent="0.35">
      <c r="A813362" s="1"/>
      <c r="B813362" s="1"/>
      <c r="C813362" s="1"/>
      <c r="D813362" s="1"/>
    </row>
    <row r="813381" spans="1:4" x14ac:dyDescent="0.35">
      <c r="A813381" s="1"/>
      <c r="B813381" s="1"/>
      <c r="C813381" s="1"/>
      <c r="D813381" s="1"/>
    </row>
    <row r="813400" spans="1:4" x14ac:dyDescent="0.35">
      <c r="A813400" s="1"/>
      <c r="B813400" s="1"/>
      <c r="C813400" s="1"/>
      <c r="D813400" s="1"/>
    </row>
    <row r="813419" spans="1:4" x14ac:dyDescent="0.35">
      <c r="A813419" s="1"/>
      <c r="B813419" s="1"/>
      <c r="C813419" s="1"/>
      <c r="D813419" s="1"/>
    </row>
    <row r="813438" spans="1:4" x14ac:dyDescent="0.35">
      <c r="A813438" s="1"/>
      <c r="B813438" s="1"/>
      <c r="C813438" s="1"/>
      <c r="D813438" s="1"/>
    </row>
    <row r="813457" spans="1:4" x14ac:dyDescent="0.35">
      <c r="A813457" s="1"/>
      <c r="B813457" s="1"/>
      <c r="C813457" s="1"/>
      <c r="D813457" s="1"/>
    </row>
    <row r="813476" spans="1:4" x14ac:dyDescent="0.35">
      <c r="A813476" s="1"/>
      <c r="B813476" s="1"/>
      <c r="C813476" s="1"/>
      <c r="D813476" s="1"/>
    </row>
    <row r="813495" spans="1:4" x14ac:dyDescent="0.35">
      <c r="A813495" s="1"/>
      <c r="B813495" s="1"/>
      <c r="C813495" s="1"/>
      <c r="D813495" s="1"/>
    </row>
    <row r="813514" spans="1:4" x14ac:dyDescent="0.35">
      <c r="A813514" s="1"/>
      <c r="B813514" s="1"/>
      <c r="C813514" s="1"/>
      <c r="D813514" s="1"/>
    </row>
    <row r="813533" spans="1:4" x14ac:dyDescent="0.35">
      <c r="A813533" s="1"/>
      <c r="B813533" s="1"/>
      <c r="C813533" s="1"/>
      <c r="D813533" s="1"/>
    </row>
    <row r="813552" spans="1:4" x14ac:dyDescent="0.35">
      <c r="A813552" s="1"/>
      <c r="B813552" s="1"/>
      <c r="C813552" s="1"/>
      <c r="D813552" s="1"/>
    </row>
    <row r="813571" spans="1:4" x14ac:dyDescent="0.35">
      <c r="A813571" s="1"/>
      <c r="B813571" s="1"/>
      <c r="C813571" s="1"/>
      <c r="D813571" s="1"/>
    </row>
    <row r="813590" spans="1:4" x14ac:dyDescent="0.35">
      <c r="A813590" s="1"/>
      <c r="B813590" s="1"/>
      <c r="C813590" s="1"/>
      <c r="D813590" s="1"/>
    </row>
    <row r="813609" spans="1:4" x14ac:dyDescent="0.35">
      <c r="A813609" s="1"/>
      <c r="B813609" s="1"/>
      <c r="C813609" s="1"/>
      <c r="D813609" s="1"/>
    </row>
    <row r="813628" spans="1:4" x14ac:dyDescent="0.35">
      <c r="A813628" s="1"/>
      <c r="B813628" s="1"/>
      <c r="C813628" s="1"/>
      <c r="D813628" s="1"/>
    </row>
    <row r="813647" spans="1:4" x14ac:dyDescent="0.35">
      <c r="A813647" s="1"/>
      <c r="B813647" s="1"/>
      <c r="C813647" s="1"/>
      <c r="D813647" s="1"/>
    </row>
    <row r="813666" spans="1:4" x14ac:dyDescent="0.35">
      <c r="A813666" s="1"/>
      <c r="B813666" s="1"/>
      <c r="C813666" s="1"/>
      <c r="D813666" s="1"/>
    </row>
    <row r="813685" spans="1:4" x14ac:dyDescent="0.35">
      <c r="A813685" s="1"/>
      <c r="B813685" s="1"/>
      <c r="C813685" s="1"/>
      <c r="D813685" s="1"/>
    </row>
    <row r="813704" spans="1:4" x14ac:dyDescent="0.35">
      <c r="A813704" s="1"/>
      <c r="B813704" s="1"/>
      <c r="C813704" s="1"/>
      <c r="D813704" s="1"/>
    </row>
    <row r="813723" spans="1:4" x14ac:dyDescent="0.35">
      <c r="A813723" s="1"/>
      <c r="B813723" s="1"/>
      <c r="C813723" s="1"/>
      <c r="D813723" s="1"/>
    </row>
    <row r="813742" spans="1:4" x14ac:dyDescent="0.35">
      <c r="A813742" s="1"/>
      <c r="B813742" s="1"/>
      <c r="C813742" s="1"/>
      <c r="D813742" s="1"/>
    </row>
    <row r="813761" spans="1:4" x14ac:dyDescent="0.35">
      <c r="A813761" s="1"/>
      <c r="B813761" s="1"/>
      <c r="C813761" s="1"/>
      <c r="D813761" s="1"/>
    </row>
    <row r="813780" spans="1:4" x14ac:dyDescent="0.35">
      <c r="A813780" s="1"/>
      <c r="B813780" s="1"/>
      <c r="C813780" s="1"/>
      <c r="D813780" s="1"/>
    </row>
    <row r="813799" spans="1:4" x14ac:dyDescent="0.35">
      <c r="A813799" s="1"/>
      <c r="B813799" s="1"/>
      <c r="C813799" s="1"/>
      <c r="D813799" s="1"/>
    </row>
    <row r="813818" spans="1:4" x14ac:dyDescent="0.35">
      <c r="A813818" s="1"/>
      <c r="B813818" s="1"/>
      <c r="C813818" s="1"/>
      <c r="D813818" s="1"/>
    </row>
    <row r="813837" spans="1:4" x14ac:dyDescent="0.35">
      <c r="A813837" s="1"/>
      <c r="B813837" s="1"/>
      <c r="C813837" s="1"/>
      <c r="D813837" s="1"/>
    </row>
    <row r="813856" spans="1:4" x14ac:dyDescent="0.35">
      <c r="A813856" s="1"/>
      <c r="B813856" s="1"/>
      <c r="C813856" s="1"/>
      <c r="D813856" s="1"/>
    </row>
    <row r="813875" spans="1:4" x14ac:dyDescent="0.35">
      <c r="A813875" s="1"/>
      <c r="B813875" s="1"/>
      <c r="C813875" s="1"/>
      <c r="D813875" s="1"/>
    </row>
    <row r="813894" spans="1:4" x14ac:dyDescent="0.35">
      <c r="A813894" s="1"/>
      <c r="B813894" s="1"/>
      <c r="C813894" s="1"/>
      <c r="D813894" s="1"/>
    </row>
    <row r="813913" spans="1:4" x14ac:dyDescent="0.35">
      <c r="A813913" s="1"/>
      <c r="B813913" s="1"/>
      <c r="C813913" s="1"/>
      <c r="D813913" s="1"/>
    </row>
    <row r="813932" spans="1:4" x14ac:dyDescent="0.35">
      <c r="A813932" s="1"/>
      <c r="B813932" s="1"/>
      <c r="C813932" s="1"/>
      <c r="D813932" s="1"/>
    </row>
    <row r="813951" spans="1:4" x14ac:dyDescent="0.35">
      <c r="A813951" s="1"/>
      <c r="B813951" s="1"/>
      <c r="C813951" s="1"/>
      <c r="D813951" s="1"/>
    </row>
    <row r="813970" spans="1:4" x14ac:dyDescent="0.35">
      <c r="A813970" s="1"/>
      <c r="B813970" s="1"/>
      <c r="C813970" s="1"/>
      <c r="D813970" s="1"/>
    </row>
    <row r="813989" spans="1:4" x14ac:dyDescent="0.35">
      <c r="A813989" s="1"/>
      <c r="B813989" s="1"/>
      <c r="C813989" s="1"/>
      <c r="D813989" s="1"/>
    </row>
    <row r="814008" spans="1:4" x14ac:dyDescent="0.35">
      <c r="A814008" s="1"/>
      <c r="B814008" s="1"/>
      <c r="C814008" s="1"/>
      <c r="D814008" s="1"/>
    </row>
    <row r="814027" spans="1:4" x14ac:dyDescent="0.35">
      <c r="A814027" s="1"/>
      <c r="B814027" s="1"/>
      <c r="C814027" s="1"/>
      <c r="D814027" s="1"/>
    </row>
    <row r="814046" spans="1:4" x14ac:dyDescent="0.35">
      <c r="A814046" s="1"/>
      <c r="B814046" s="1"/>
      <c r="C814046" s="1"/>
      <c r="D814046" s="1"/>
    </row>
    <row r="814065" spans="1:4" x14ac:dyDescent="0.35">
      <c r="A814065" s="1"/>
      <c r="B814065" s="1"/>
      <c r="C814065" s="1"/>
      <c r="D814065" s="1"/>
    </row>
    <row r="814084" spans="1:4" x14ac:dyDescent="0.35">
      <c r="A814084" s="1"/>
      <c r="B814084" s="1"/>
      <c r="C814084" s="1"/>
      <c r="D814084" s="1"/>
    </row>
    <row r="814103" spans="1:4" x14ac:dyDescent="0.35">
      <c r="A814103" s="1"/>
      <c r="B814103" s="1"/>
      <c r="C814103" s="1"/>
      <c r="D814103" s="1"/>
    </row>
    <row r="814122" spans="1:4" x14ac:dyDescent="0.35">
      <c r="A814122" s="1"/>
      <c r="B814122" s="1"/>
      <c r="C814122" s="1"/>
      <c r="D814122" s="1"/>
    </row>
    <row r="814141" spans="1:4" x14ac:dyDescent="0.35">
      <c r="A814141" s="1"/>
      <c r="B814141" s="1"/>
      <c r="C814141" s="1"/>
      <c r="D814141" s="1"/>
    </row>
    <row r="814160" spans="1:4" x14ac:dyDescent="0.35">
      <c r="A814160" s="1"/>
      <c r="B814160" s="1"/>
      <c r="C814160" s="1"/>
      <c r="D814160" s="1"/>
    </row>
    <row r="814179" spans="1:4" x14ac:dyDescent="0.35">
      <c r="A814179" s="1"/>
      <c r="B814179" s="1"/>
      <c r="C814179" s="1"/>
      <c r="D814179" s="1"/>
    </row>
    <row r="814198" spans="1:4" x14ac:dyDescent="0.35">
      <c r="A814198" s="1"/>
      <c r="B814198" s="1"/>
      <c r="C814198" s="1"/>
      <c r="D814198" s="1"/>
    </row>
    <row r="814217" spans="1:4" x14ac:dyDescent="0.35">
      <c r="A814217" s="1"/>
      <c r="B814217" s="1"/>
      <c r="C814217" s="1"/>
      <c r="D814217" s="1"/>
    </row>
    <row r="814236" spans="1:4" x14ac:dyDescent="0.35">
      <c r="A814236" s="1"/>
      <c r="B814236" s="1"/>
      <c r="C814236" s="1"/>
      <c r="D814236" s="1"/>
    </row>
    <row r="814255" spans="1:4" x14ac:dyDescent="0.35">
      <c r="A814255" s="1"/>
      <c r="B814255" s="1"/>
      <c r="C814255" s="1"/>
      <c r="D814255" s="1"/>
    </row>
    <row r="814274" spans="1:4" x14ac:dyDescent="0.35">
      <c r="A814274" s="1"/>
      <c r="B814274" s="1"/>
      <c r="C814274" s="1"/>
      <c r="D814274" s="1"/>
    </row>
    <row r="814293" spans="1:4" x14ac:dyDescent="0.35">
      <c r="A814293" s="1"/>
      <c r="B814293" s="1"/>
      <c r="C814293" s="1"/>
      <c r="D814293" s="1"/>
    </row>
    <row r="814312" spans="1:4" x14ac:dyDescent="0.35">
      <c r="A814312" s="1"/>
      <c r="B814312" s="1"/>
      <c r="C814312" s="1"/>
      <c r="D814312" s="1"/>
    </row>
    <row r="814331" spans="1:4" x14ac:dyDescent="0.35">
      <c r="A814331" s="1"/>
      <c r="B814331" s="1"/>
      <c r="C814331" s="1"/>
      <c r="D814331" s="1"/>
    </row>
    <row r="814350" spans="1:4" x14ac:dyDescent="0.35">
      <c r="A814350" s="1"/>
      <c r="B814350" s="1"/>
      <c r="C814350" s="1"/>
      <c r="D814350" s="1"/>
    </row>
    <row r="814369" spans="1:4" x14ac:dyDescent="0.35">
      <c r="A814369" s="1"/>
      <c r="B814369" s="1"/>
      <c r="C814369" s="1"/>
      <c r="D814369" s="1"/>
    </row>
    <row r="814388" spans="1:4" x14ac:dyDescent="0.35">
      <c r="A814388" s="1"/>
      <c r="B814388" s="1"/>
      <c r="C814388" s="1"/>
      <c r="D814388" s="1"/>
    </row>
    <row r="814407" spans="1:4" x14ac:dyDescent="0.35">
      <c r="A814407" s="1"/>
      <c r="B814407" s="1"/>
      <c r="C814407" s="1"/>
      <c r="D814407" s="1"/>
    </row>
    <row r="814426" spans="1:4" x14ac:dyDescent="0.35">
      <c r="A814426" s="1"/>
      <c r="B814426" s="1"/>
      <c r="C814426" s="1"/>
      <c r="D814426" s="1"/>
    </row>
    <row r="814445" spans="1:4" x14ac:dyDescent="0.35">
      <c r="A814445" s="1"/>
      <c r="B814445" s="1"/>
      <c r="C814445" s="1"/>
      <c r="D814445" s="1"/>
    </row>
    <row r="814464" spans="1:4" x14ac:dyDescent="0.35">
      <c r="A814464" s="1"/>
      <c r="B814464" s="1"/>
      <c r="C814464" s="1"/>
      <c r="D814464" s="1"/>
    </row>
    <row r="814483" spans="1:4" x14ac:dyDescent="0.35">
      <c r="A814483" s="1"/>
      <c r="B814483" s="1"/>
      <c r="C814483" s="1"/>
      <c r="D814483" s="1"/>
    </row>
    <row r="814502" spans="1:4" x14ac:dyDescent="0.35">
      <c r="A814502" s="1"/>
      <c r="B814502" s="1"/>
      <c r="C814502" s="1"/>
      <c r="D814502" s="1"/>
    </row>
    <row r="814521" spans="1:4" x14ac:dyDescent="0.35">
      <c r="A814521" s="1"/>
      <c r="B814521" s="1"/>
      <c r="C814521" s="1"/>
      <c r="D814521" s="1"/>
    </row>
    <row r="814540" spans="1:4" x14ac:dyDescent="0.35">
      <c r="A814540" s="1"/>
      <c r="B814540" s="1"/>
      <c r="C814540" s="1"/>
      <c r="D814540" s="1"/>
    </row>
    <row r="814559" spans="1:4" x14ac:dyDescent="0.35">
      <c r="A814559" s="1"/>
      <c r="B814559" s="1"/>
      <c r="C814559" s="1"/>
      <c r="D814559" s="1"/>
    </row>
    <row r="814578" spans="1:4" x14ac:dyDescent="0.35">
      <c r="A814578" s="1"/>
      <c r="B814578" s="1"/>
      <c r="C814578" s="1"/>
      <c r="D814578" s="1"/>
    </row>
    <row r="814597" spans="1:4" x14ac:dyDescent="0.35">
      <c r="A814597" s="1"/>
      <c r="B814597" s="1"/>
      <c r="C814597" s="1"/>
      <c r="D814597" s="1"/>
    </row>
    <row r="814616" spans="1:4" x14ac:dyDescent="0.35">
      <c r="A814616" s="1"/>
      <c r="B814616" s="1"/>
      <c r="C814616" s="1"/>
      <c r="D814616" s="1"/>
    </row>
    <row r="814635" spans="1:4" x14ac:dyDescent="0.35">
      <c r="A814635" s="1"/>
      <c r="B814635" s="1"/>
      <c r="C814635" s="1"/>
      <c r="D814635" s="1"/>
    </row>
    <row r="814654" spans="1:4" x14ac:dyDescent="0.35">
      <c r="A814654" s="1"/>
      <c r="B814654" s="1"/>
      <c r="C814654" s="1"/>
      <c r="D814654" s="1"/>
    </row>
    <row r="814673" spans="1:4" x14ac:dyDescent="0.35">
      <c r="A814673" s="1"/>
      <c r="B814673" s="1"/>
      <c r="C814673" s="1"/>
      <c r="D814673" s="1"/>
    </row>
    <row r="814692" spans="1:4" x14ac:dyDescent="0.35">
      <c r="A814692" s="1"/>
      <c r="B814692" s="1"/>
      <c r="C814692" s="1"/>
      <c r="D814692" s="1"/>
    </row>
    <row r="814711" spans="1:4" x14ac:dyDescent="0.35">
      <c r="A814711" s="1"/>
      <c r="B814711" s="1"/>
      <c r="C814711" s="1"/>
      <c r="D814711" s="1"/>
    </row>
    <row r="814730" spans="1:4" x14ac:dyDescent="0.35">
      <c r="A814730" s="1"/>
      <c r="B814730" s="1"/>
      <c r="C814730" s="1"/>
      <c r="D814730" s="1"/>
    </row>
    <row r="814749" spans="1:4" x14ac:dyDescent="0.35">
      <c r="A814749" s="1"/>
      <c r="B814749" s="1"/>
      <c r="C814749" s="1"/>
      <c r="D814749" s="1"/>
    </row>
    <row r="814768" spans="1:4" x14ac:dyDescent="0.35">
      <c r="A814768" s="1"/>
      <c r="B814768" s="1"/>
      <c r="C814768" s="1"/>
      <c r="D814768" s="1"/>
    </row>
    <row r="814787" spans="1:4" x14ac:dyDescent="0.35">
      <c r="A814787" s="1"/>
      <c r="B814787" s="1"/>
      <c r="C814787" s="1"/>
      <c r="D814787" s="1"/>
    </row>
    <row r="814806" spans="1:4" x14ac:dyDescent="0.35">
      <c r="A814806" s="1"/>
      <c r="B814806" s="1"/>
      <c r="C814806" s="1"/>
      <c r="D814806" s="1"/>
    </row>
    <row r="814825" spans="1:4" x14ac:dyDescent="0.35">
      <c r="A814825" s="1"/>
      <c r="B814825" s="1"/>
      <c r="C814825" s="1"/>
      <c r="D814825" s="1"/>
    </row>
    <row r="814844" spans="1:4" x14ac:dyDescent="0.35">
      <c r="A814844" s="1"/>
      <c r="B814844" s="1"/>
      <c r="C814844" s="1"/>
      <c r="D814844" s="1"/>
    </row>
    <row r="814863" spans="1:4" x14ac:dyDescent="0.35">
      <c r="A814863" s="1"/>
      <c r="B814863" s="1"/>
      <c r="C814863" s="1"/>
      <c r="D814863" s="1"/>
    </row>
    <row r="814882" spans="1:4" x14ac:dyDescent="0.35">
      <c r="A814882" s="1"/>
      <c r="B814882" s="1"/>
      <c r="C814882" s="1"/>
      <c r="D814882" s="1"/>
    </row>
    <row r="814901" spans="1:4" x14ac:dyDescent="0.35">
      <c r="A814901" s="1"/>
      <c r="B814901" s="1"/>
      <c r="C814901" s="1"/>
      <c r="D814901" s="1"/>
    </row>
    <row r="814920" spans="1:4" x14ac:dyDescent="0.35">
      <c r="A814920" s="1"/>
      <c r="B814920" s="1"/>
      <c r="C814920" s="1"/>
      <c r="D814920" s="1"/>
    </row>
    <row r="814939" spans="1:4" x14ac:dyDescent="0.35">
      <c r="A814939" s="1"/>
      <c r="B814939" s="1"/>
      <c r="C814939" s="1"/>
      <c r="D814939" s="1"/>
    </row>
    <row r="814958" spans="1:4" x14ac:dyDescent="0.35">
      <c r="A814958" s="1"/>
      <c r="B814958" s="1"/>
      <c r="C814958" s="1"/>
      <c r="D814958" s="1"/>
    </row>
    <row r="814977" spans="1:4" x14ac:dyDescent="0.35">
      <c r="A814977" s="1"/>
      <c r="B814977" s="1"/>
      <c r="C814977" s="1"/>
      <c r="D814977" s="1"/>
    </row>
    <row r="814996" spans="1:4" x14ac:dyDescent="0.35">
      <c r="A814996" s="1"/>
      <c r="B814996" s="1"/>
      <c r="C814996" s="1"/>
      <c r="D814996" s="1"/>
    </row>
    <row r="815015" spans="1:4" x14ac:dyDescent="0.35">
      <c r="A815015" s="1"/>
      <c r="B815015" s="1"/>
      <c r="C815015" s="1"/>
      <c r="D815015" s="1"/>
    </row>
    <row r="815034" spans="1:4" x14ac:dyDescent="0.35">
      <c r="A815034" s="1"/>
      <c r="B815034" s="1"/>
      <c r="C815034" s="1"/>
      <c r="D815034" s="1"/>
    </row>
    <row r="815053" spans="1:4" x14ac:dyDescent="0.35">
      <c r="A815053" s="1"/>
      <c r="B815053" s="1"/>
      <c r="C815053" s="1"/>
      <c r="D815053" s="1"/>
    </row>
    <row r="815072" spans="1:4" x14ac:dyDescent="0.35">
      <c r="A815072" s="1"/>
      <c r="B815072" s="1"/>
      <c r="C815072" s="1"/>
      <c r="D815072" s="1"/>
    </row>
    <row r="815091" spans="1:4" x14ac:dyDescent="0.35">
      <c r="A815091" s="1"/>
      <c r="B815091" s="1"/>
      <c r="C815091" s="1"/>
      <c r="D815091" s="1"/>
    </row>
    <row r="815110" spans="1:4" x14ac:dyDescent="0.35">
      <c r="A815110" s="1"/>
      <c r="B815110" s="1"/>
      <c r="C815110" s="1"/>
      <c r="D815110" s="1"/>
    </row>
    <row r="815129" spans="1:4" x14ac:dyDescent="0.35">
      <c r="A815129" s="1"/>
      <c r="B815129" s="1"/>
      <c r="C815129" s="1"/>
      <c r="D815129" s="1"/>
    </row>
    <row r="815148" spans="1:4" x14ac:dyDescent="0.35">
      <c r="A815148" s="1"/>
      <c r="B815148" s="1"/>
      <c r="C815148" s="1"/>
      <c r="D815148" s="1"/>
    </row>
    <row r="815167" spans="1:4" x14ac:dyDescent="0.35">
      <c r="A815167" s="1"/>
      <c r="B815167" s="1"/>
      <c r="C815167" s="1"/>
      <c r="D815167" s="1"/>
    </row>
    <row r="815186" spans="1:4" x14ac:dyDescent="0.35">
      <c r="A815186" s="1"/>
      <c r="B815186" s="1"/>
      <c r="C815186" s="1"/>
      <c r="D815186" s="1"/>
    </row>
    <row r="815205" spans="1:4" x14ac:dyDescent="0.35">
      <c r="A815205" s="1"/>
      <c r="B815205" s="1"/>
      <c r="C815205" s="1"/>
      <c r="D815205" s="1"/>
    </row>
    <row r="815224" spans="1:4" x14ac:dyDescent="0.35">
      <c r="A815224" s="1"/>
      <c r="B815224" s="1"/>
      <c r="C815224" s="1"/>
      <c r="D815224" s="1"/>
    </row>
    <row r="815243" spans="1:4" x14ac:dyDescent="0.35">
      <c r="A815243" s="1"/>
      <c r="B815243" s="1"/>
      <c r="C815243" s="1"/>
      <c r="D815243" s="1"/>
    </row>
    <row r="815262" spans="1:4" x14ac:dyDescent="0.35">
      <c r="A815262" s="1"/>
      <c r="B815262" s="1"/>
      <c r="C815262" s="1"/>
      <c r="D815262" s="1"/>
    </row>
    <row r="815281" spans="1:4" x14ac:dyDescent="0.35">
      <c r="A815281" s="1"/>
      <c r="B815281" s="1"/>
      <c r="C815281" s="1"/>
      <c r="D815281" s="1"/>
    </row>
    <row r="815300" spans="1:4" x14ac:dyDescent="0.35">
      <c r="A815300" s="1"/>
      <c r="B815300" s="1"/>
      <c r="C815300" s="1"/>
      <c r="D815300" s="1"/>
    </row>
    <row r="815319" spans="1:4" x14ac:dyDescent="0.35">
      <c r="A815319" s="1"/>
      <c r="B815319" s="1"/>
      <c r="C815319" s="1"/>
      <c r="D815319" s="1"/>
    </row>
    <row r="815338" spans="1:4" x14ac:dyDescent="0.35">
      <c r="A815338" s="1"/>
      <c r="B815338" s="1"/>
      <c r="C815338" s="1"/>
      <c r="D815338" s="1"/>
    </row>
    <row r="815357" spans="1:4" x14ac:dyDescent="0.35">
      <c r="A815357" s="1"/>
      <c r="B815357" s="1"/>
      <c r="C815357" s="1"/>
      <c r="D815357" s="1"/>
    </row>
    <row r="815376" spans="1:4" x14ac:dyDescent="0.35">
      <c r="A815376" s="1"/>
      <c r="B815376" s="1"/>
      <c r="C815376" s="1"/>
      <c r="D815376" s="1"/>
    </row>
    <row r="815395" spans="1:4" x14ac:dyDescent="0.35">
      <c r="A815395" s="1"/>
      <c r="B815395" s="1"/>
      <c r="C815395" s="1"/>
      <c r="D815395" s="1"/>
    </row>
    <row r="815414" spans="1:4" x14ac:dyDescent="0.35">
      <c r="A815414" s="1"/>
      <c r="B815414" s="1"/>
      <c r="C815414" s="1"/>
      <c r="D815414" s="1"/>
    </row>
    <row r="815433" spans="1:4" x14ac:dyDescent="0.35">
      <c r="A815433" s="1"/>
      <c r="B815433" s="1"/>
      <c r="C815433" s="1"/>
      <c r="D815433" s="1"/>
    </row>
    <row r="815452" spans="1:4" x14ac:dyDescent="0.35">
      <c r="A815452" s="1"/>
      <c r="B815452" s="1"/>
      <c r="C815452" s="1"/>
      <c r="D815452" s="1"/>
    </row>
    <row r="815471" spans="1:4" x14ac:dyDescent="0.35">
      <c r="A815471" s="1"/>
      <c r="B815471" s="1"/>
      <c r="C815471" s="1"/>
      <c r="D815471" s="1"/>
    </row>
    <row r="815490" spans="1:4" x14ac:dyDescent="0.35">
      <c r="A815490" s="1"/>
      <c r="B815490" s="1"/>
      <c r="C815490" s="1"/>
      <c r="D815490" s="1"/>
    </row>
    <row r="815509" spans="1:4" x14ac:dyDescent="0.35">
      <c r="A815509" s="1"/>
      <c r="B815509" s="1"/>
      <c r="C815509" s="1"/>
      <c r="D815509" s="1"/>
    </row>
    <row r="815528" spans="1:4" x14ac:dyDescent="0.35">
      <c r="A815528" s="1"/>
      <c r="B815528" s="1"/>
      <c r="C815528" s="1"/>
      <c r="D815528" s="1"/>
    </row>
    <row r="815547" spans="1:4" x14ac:dyDescent="0.35">
      <c r="A815547" s="1"/>
      <c r="B815547" s="1"/>
      <c r="C815547" s="1"/>
      <c r="D815547" s="1"/>
    </row>
    <row r="815566" spans="1:4" x14ac:dyDescent="0.35">
      <c r="A815566" s="1"/>
      <c r="B815566" s="1"/>
      <c r="C815566" s="1"/>
      <c r="D815566" s="1"/>
    </row>
    <row r="815585" spans="1:4" x14ac:dyDescent="0.35">
      <c r="A815585" s="1"/>
      <c r="B815585" s="1"/>
      <c r="C815585" s="1"/>
      <c r="D815585" s="1"/>
    </row>
    <row r="815604" spans="1:4" x14ac:dyDescent="0.35">
      <c r="A815604" s="1"/>
      <c r="B815604" s="1"/>
      <c r="C815604" s="1"/>
      <c r="D815604" s="1"/>
    </row>
    <row r="815623" spans="1:4" x14ac:dyDescent="0.35">
      <c r="A815623" s="1"/>
      <c r="B815623" s="1"/>
      <c r="C815623" s="1"/>
      <c r="D815623" s="1"/>
    </row>
    <row r="815642" spans="1:4" x14ac:dyDescent="0.35">
      <c r="A815642" s="1"/>
      <c r="B815642" s="1"/>
      <c r="C815642" s="1"/>
      <c r="D815642" s="1"/>
    </row>
    <row r="815661" spans="1:4" x14ac:dyDescent="0.35">
      <c r="A815661" s="1"/>
      <c r="B815661" s="1"/>
      <c r="C815661" s="1"/>
      <c r="D815661" s="1"/>
    </row>
    <row r="815680" spans="1:4" x14ac:dyDescent="0.35">
      <c r="A815680" s="1"/>
      <c r="B815680" s="1"/>
      <c r="C815680" s="1"/>
      <c r="D815680" s="1"/>
    </row>
    <row r="815699" spans="1:4" x14ac:dyDescent="0.35">
      <c r="A815699" s="1"/>
      <c r="B815699" s="1"/>
      <c r="C815699" s="1"/>
      <c r="D815699" s="1"/>
    </row>
    <row r="815718" spans="1:4" x14ac:dyDescent="0.35">
      <c r="A815718" s="1"/>
      <c r="B815718" s="1"/>
      <c r="C815718" s="1"/>
      <c r="D815718" s="1"/>
    </row>
    <row r="815737" spans="1:4" x14ac:dyDescent="0.35">
      <c r="A815737" s="1"/>
      <c r="B815737" s="1"/>
      <c r="C815737" s="1"/>
      <c r="D815737" s="1"/>
    </row>
    <row r="815756" spans="1:4" x14ac:dyDescent="0.35">
      <c r="A815756" s="1"/>
      <c r="B815756" s="1"/>
      <c r="C815756" s="1"/>
      <c r="D815756" s="1"/>
    </row>
    <row r="815775" spans="1:4" x14ac:dyDescent="0.35">
      <c r="A815775" s="1"/>
      <c r="B815775" s="1"/>
      <c r="C815775" s="1"/>
      <c r="D815775" s="1"/>
    </row>
    <row r="815794" spans="1:4" x14ac:dyDescent="0.35">
      <c r="A815794" s="1"/>
      <c r="B815794" s="1"/>
      <c r="C815794" s="1"/>
      <c r="D815794" s="1"/>
    </row>
    <row r="815813" spans="1:4" x14ac:dyDescent="0.35">
      <c r="A815813" s="1"/>
      <c r="B815813" s="1"/>
      <c r="C815813" s="1"/>
      <c r="D815813" s="1"/>
    </row>
    <row r="815832" spans="1:4" x14ac:dyDescent="0.35">
      <c r="A815832" s="1"/>
      <c r="B815832" s="1"/>
      <c r="C815832" s="1"/>
      <c r="D815832" s="1"/>
    </row>
    <row r="815851" spans="1:4" x14ac:dyDescent="0.35">
      <c r="A815851" s="1"/>
      <c r="B815851" s="1"/>
      <c r="C815851" s="1"/>
      <c r="D815851" s="1"/>
    </row>
    <row r="815870" spans="1:4" x14ac:dyDescent="0.35">
      <c r="A815870" s="1"/>
      <c r="B815870" s="1"/>
      <c r="C815870" s="1"/>
      <c r="D815870" s="1"/>
    </row>
    <row r="815889" spans="1:4" x14ac:dyDescent="0.35">
      <c r="A815889" s="1"/>
      <c r="B815889" s="1"/>
      <c r="C815889" s="1"/>
      <c r="D815889" s="1"/>
    </row>
    <row r="815908" spans="1:4" x14ac:dyDescent="0.35">
      <c r="A815908" s="1"/>
      <c r="B815908" s="1"/>
      <c r="C815908" s="1"/>
      <c r="D815908" s="1"/>
    </row>
    <row r="815927" spans="1:4" x14ac:dyDescent="0.35">
      <c r="A815927" s="1"/>
      <c r="B815927" s="1"/>
      <c r="C815927" s="1"/>
      <c r="D815927" s="1"/>
    </row>
    <row r="815946" spans="1:4" x14ac:dyDescent="0.35">
      <c r="A815946" s="1"/>
      <c r="B815946" s="1"/>
      <c r="C815946" s="1"/>
      <c r="D815946" s="1"/>
    </row>
    <row r="815965" spans="1:4" x14ac:dyDescent="0.35">
      <c r="A815965" s="1"/>
      <c r="B815965" s="1"/>
      <c r="C815965" s="1"/>
      <c r="D815965" s="1"/>
    </row>
    <row r="815984" spans="1:4" x14ac:dyDescent="0.35">
      <c r="A815984" s="1"/>
      <c r="B815984" s="1"/>
      <c r="C815984" s="1"/>
      <c r="D815984" s="1"/>
    </row>
    <row r="816003" spans="1:4" x14ac:dyDescent="0.35">
      <c r="A816003" s="1"/>
      <c r="B816003" s="1"/>
      <c r="C816003" s="1"/>
      <c r="D816003" s="1"/>
    </row>
    <row r="816022" spans="1:4" x14ac:dyDescent="0.35">
      <c r="A816022" s="1"/>
      <c r="B816022" s="1"/>
      <c r="C816022" s="1"/>
      <c r="D816022" s="1"/>
    </row>
    <row r="816041" spans="1:4" x14ac:dyDescent="0.35">
      <c r="A816041" s="1"/>
      <c r="B816041" s="1"/>
      <c r="C816041" s="1"/>
      <c r="D816041" s="1"/>
    </row>
    <row r="816060" spans="1:4" x14ac:dyDescent="0.35">
      <c r="A816060" s="1"/>
      <c r="B816060" s="1"/>
      <c r="C816060" s="1"/>
      <c r="D816060" s="1"/>
    </row>
    <row r="816079" spans="1:4" x14ac:dyDescent="0.35">
      <c r="A816079" s="1"/>
      <c r="B816079" s="1"/>
      <c r="C816079" s="1"/>
      <c r="D816079" s="1"/>
    </row>
    <row r="816098" spans="1:4" x14ac:dyDescent="0.35">
      <c r="A816098" s="1"/>
      <c r="B816098" s="1"/>
      <c r="C816098" s="1"/>
      <c r="D816098" s="1"/>
    </row>
    <row r="816117" spans="1:4" x14ac:dyDescent="0.35">
      <c r="A816117" s="1"/>
      <c r="B816117" s="1"/>
      <c r="C816117" s="1"/>
      <c r="D816117" s="1"/>
    </row>
    <row r="816136" spans="1:4" x14ac:dyDescent="0.35">
      <c r="A816136" s="1"/>
      <c r="B816136" s="1"/>
      <c r="C816136" s="1"/>
      <c r="D816136" s="1"/>
    </row>
    <row r="816155" spans="1:4" x14ac:dyDescent="0.35">
      <c r="A816155" s="1"/>
      <c r="B816155" s="1"/>
      <c r="C816155" s="1"/>
      <c r="D816155" s="1"/>
    </row>
    <row r="816174" spans="1:4" x14ac:dyDescent="0.35">
      <c r="A816174" s="1"/>
      <c r="B816174" s="1"/>
      <c r="C816174" s="1"/>
      <c r="D816174" s="1"/>
    </row>
    <row r="816193" spans="1:4" x14ac:dyDescent="0.35">
      <c r="A816193" s="1"/>
      <c r="B816193" s="1"/>
      <c r="C816193" s="1"/>
      <c r="D816193" s="1"/>
    </row>
    <row r="816212" spans="1:4" x14ac:dyDescent="0.35">
      <c r="A816212" s="1"/>
      <c r="B816212" s="1"/>
      <c r="C816212" s="1"/>
      <c r="D816212" s="1"/>
    </row>
    <row r="816231" spans="1:4" x14ac:dyDescent="0.35">
      <c r="A816231" s="1"/>
      <c r="B816231" s="1"/>
      <c r="C816231" s="1"/>
      <c r="D816231" s="1"/>
    </row>
    <row r="816250" spans="1:4" x14ac:dyDescent="0.35">
      <c r="A816250" s="1"/>
      <c r="B816250" s="1"/>
      <c r="C816250" s="1"/>
      <c r="D816250" s="1"/>
    </row>
    <row r="816269" spans="1:4" x14ac:dyDescent="0.35">
      <c r="A816269" s="1"/>
      <c r="B816269" s="1"/>
      <c r="C816269" s="1"/>
      <c r="D816269" s="1"/>
    </row>
    <row r="816288" spans="1:4" x14ac:dyDescent="0.35">
      <c r="A816288" s="1"/>
      <c r="B816288" s="1"/>
      <c r="C816288" s="1"/>
      <c r="D816288" s="1"/>
    </row>
    <row r="816307" spans="1:4" x14ac:dyDescent="0.35">
      <c r="A816307" s="1"/>
      <c r="B816307" s="1"/>
      <c r="C816307" s="1"/>
      <c r="D816307" s="1"/>
    </row>
    <row r="816326" spans="1:4" x14ac:dyDescent="0.35">
      <c r="A816326" s="1"/>
      <c r="B816326" s="1"/>
      <c r="C816326" s="1"/>
      <c r="D816326" s="1"/>
    </row>
    <row r="816345" spans="1:4" x14ac:dyDescent="0.35">
      <c r="A816345" s="1"/>
      <c r="B816345" s="1"/>
      <c r="C816345" s="1"/>
      <c r="D816345" s="1"/>
    </row>
    <row r="816364" spans="1:4" x14ac:dyDescent="0.35">
      <c r="A816364" s="1"/>
      <c r="B816364" s="1"/>
      <c r="C816364" s="1"/>
      <c r="D816364" s="1"/>
    </row>
    <row r="816383" spans="1:4" x14ac:dyDescent="0.35">
      <c r="A816383" s="1"/>
      <c r="B816383" s="1"/>
      <c r="C816383" s="1"/>
      <c r="D816383" s="1"/>
    </row>
    <row r="816402" spans="1:4" x14ac:dyDescent="0.35">
      <c r="A816402" s="1"/>
      <c r="B816402" s="1"/>
      <c r="C816402" s="1"/>
      <c r="D816402" s="1"/>
    </row>
    <row r="816421" spans="1:4" x14ac:dyDescent="0.35">
      <c r="A816421" s="1"/>
      <c r="B816421" s="1"/>
      <c r="C816421" s="1"/>
      <c r="D816421" s="1"/>
    </row>
    <row r="816440" spans="1:4" x14ac:dyDescent="0.35">
      <c r="A816440" s="1"/>
      <c r="B816440" s="1"/>
      <c r="C816440" s="1"/>
      <c r="D816440" s="1"/>
    </row>
    <row r="816459" spans="1:4" x14ac:dyDescent="0.35">
      <c r="A816459" s="1"/>
      <c r="B816459" s="1"/>
      <c r="C816459" s="1"/>
      <c r="D816459" s="1"/>
    </row>
    <row r="816478" spans="1:4" x14ac:dyDescent="0.35">
      <c r="A816478" s="1"/>
      <c r="B816478" s="1"/>
      <c r="C816478" s="1"/>
      <c r="D816478" s="1"/>
    </row>
    <row r="816497" spans="1:4" x14ac:dyDescent="0.35">
      <c r="A816497" s="1"/>
      <c r="B816497" s="1"/>
      <c r="C816497" s="1"/>
      <c r="D816497" s="1"/>
    </row>
    <row r="816516" spans="1:4" x14ac:dyDescent="0.35">
      <c r="A816516" s="1"/>
      <c r="B816516" s="1"/>
      <c r="C816516" s="1"/>
      <c r="D816516" s="1"/>
    </row>
    <row r="816535" spans="1:4" x14ac:dyDescent="0.35">
      <c r="A816535" s="1"/>
      <c r="B816535" s="1"/>
      <c r="C816535" s="1"/>
      <c r="D816535" s="1"/>
    </row>
    <row r="816554" spans="1:4" x14ac:dyDescent="0.35">
      <c r="A816554" s="1"/>
      <c r="B816554" s="1"/>
      <c r="C816554" s="1"/>
      <c r="D816554" s="1"/>
    </row>
    <row r="816573" spans="1:4" x14ac:dyDescent="0.35">
      <c r="A816573" s="1"/>
      <c r="B816573" s="1"/>
      <c r="C816573" s="1"/>
      <c r="D816573" s="1"/>
    </row>
    <row r="816592" spans="1:4" x14ac:dyDescent="0.35">
      <c r="A816592" s="1"/>
      <c r="B816592" s="1"/>
      <c r="C816592" s="1"/>
      <c r="D816592" s="1"/>
    </row>
    <row r="816611" spans="1:4" x14ac:dyDescent="0.35">
      <c r="A816611" s="1"/>
      <c r="B816611" s="1"/>
      <c r="C816611" s="1"/>
      <c r="D816611" s="1"/>
    </row>
    <row r="816630" spans="1:4" x14ac:dyDescent="0.35">
      <c r="A816630" s="1"/>
      <c r="B816630" s="1"/>
      <c r="C816630" s="1"/>
      <c r="D816630" s="1"/>
    </row>
    <row r="816649" spans="1:4" x14ac:dyDescent="0.35">
      <c r="A816649" s="1"/>
      <c r="B816649" s="1"/>
      <c r="C816649" s="1"/>
      <c r="D816649" s="1"/>
    </row>
    <row r="816668" spans="1:4" x14ac:dyDescent="0.35">
      <c r="A816668" s="1"/>
      <c r="B816668" s="1"/>
      <c r="C816668" s="1"/>
      <c r="D816668" s="1"/>
    </row>
    <row r="816687" spans="1:4" x14ac:dyDescent="0.35">
      <c r="A816687" s="1"/>
      <c r="B816687" s="1"/>
      <c r="C816687" s="1"/>
      <c r="D816687" s="1"/>
    </row>
    <row r="816706" spans="1:4" x14ac:dyDescent="0.35">
      <c r="A816706" s="1"/>
      <c r="B816706" s="1"/>
      <c r="C816706" s="1"/>
      <c r="D816706" s="1"/>
    </row>
    <row r="816725" spans="1:4" x14ac:dyDescent="0.35">
      <c r="A816725" s="1"/>
      <c r="B816725" s="1"/>
      <c r="C816725" s="1"/>
      <c r="D816725" s="1"/>
    </row>
    <row r="816744" spans="1:4" x14ac:dyDescent="0.35">
      <c r="A816744" s="1"/>
      <c r="B816744" s="1"/>
      <c r="C816744" s="1"/>
      <c r="D816744" s="1"/>
    </row>
    <row r="816763" spans="1:4" x14ac:dyDescent="0.35">
      <c r="A816763" s="1"/>
      <c r="B816763" s="1"/>
      <c r="C816763" s="1"/>
      <c r="D816763" s="1"/>
    </row>
    <row r="816782" spans="1:4" x14ac:dyDescent="0.35">
      <c r="A816782" s="1"/>
      <c r="B816782" s="1"/>
      <c r="C816782" s="1"/>
      <c r="D816782" s="1"/>
    </row>
    <row r="816801" spans="1:4" x14ac:dyDescent="0.35">
      <c r="A816801" s="1"/>
      <c r="B816801" s="1"/>
      <c r="C816801" s="1"/>
      <c r="D816801" s="1"/>
    </row>
    <row r="816820" spans="1:4" x14ac:dyDescent="0.35">
      <c r="A816820" s="1"/>
      <c r="B816820" s="1"/>
      <c r="C816820" s="1"/>
      <c r="D816820" s="1"/>
    </row>
    <row r="816839" spans="1:4" x14ac:dyDescent="0.35">
      <c r="A816839" s="1"/>
      <c r="B816839" s="1"/>
      <c r="C816839" s="1"/>
      <c r="D816839" s="1"/>
    </row>
    <row r="816858" spans="1:4" x14ac:dyDescent="0.35">
      <c r="A816858" s="1"/>
      <c r="B816858" s="1"/>
      <c r="C816858" s="1"/>
      <c r="D816858" s="1"/>
    </row>
    <row r="816877" spans="1:4" x14ac:dyDescent="0.35">
      <c r="A816877" s="1"/>
      <c r="B816877" s="1"/>
      <c r="C816877" s="1"/>
      <c r="D816877" s="1"/>
    </row>
    <row r="816896" spans="1:4" x14ac:dyDescent="0.35">
      <c r="A816896" s="1"/>
      <c r="B816896" s="1"/>
      <c r="C816896" s="1"/>
      <c r="D816896" s="1"/>
    </row>
    <row r="816915" spans="1:4" x14ac:dyDescent="0.35">
      <c r="A816915" s="1"/>
      <c r="B816915" s="1"/>
      <c r="C816915" s="1"/>
      <c r="D816915" s="1"/>
    </row>
    <row r="816934" spans="1:4" x14ac:dyDescent="0.35">
      <c r="A816934" s="1"/>
      <c r="B816934" s="1"/>
      <c r="C816934" s="1"/>
      <c r="D816934" s="1"/>
    </row>
    <row r="816953" spans="1:4" x14ac:dyDescent="0.35">
      <c r="A816953" s="1"/>
      <c r="B816953" s="1"/>
      <c r="C816953" s="1"/>
      <c r="D816953" s="1"/>
    </row>
    <row r="816972" spans="1:4" x14ac:dyDescent="0.35">
      <c r="A816972" s="1"/>
      <c r="B816972" s="1"/>
      <c r="C816972" s="1"/>
      <c r="D816972" s="1"/>
    </row>
    <row r="816991" spans="1:4" x14ac:dyDescent="0.35">
      <c r="A816991" s="1"/>
      <c r="B816991" s="1"/>
      <c r="C816991" s="1"/>
      <c r="D816991" s="1"/>
    </row>
    <row r="817010" spans="1:4" x14ac:dyDescent="0.35">
      <c r="A817010" s="1"/>
      <c r="B817010" s="1"/>
      <c r="C817010" s="1"/>
      <c r="D817010" s="1"/>
    </row>
    <row r="817029" spans="1:4" x14ac:dyDescent="0.35">
      <c r="A817029" s="1"/>
      <c r="B817029" s="1"/>
      <c r="C817029" s="1"/>
      <c r="D817029" s="1"/>
    </row>
    <row r="817048" spans="1:4" x14ac:dyDescent="0.35">
      <c r="A817048" s="1"/>
      <c r="B817048" s="1"/>
      <c r="C817048" s="1"/>
      <c r="D817048" s="1"/>
    </row>
    <row r="817067" spans="1:4" x14ac:dyDescent="0.35">
      <c r="A817067" s="1"/>
      <c r="B817067" s="1"/>
      <c r="C817067" s="1"/>
      <c r="D817067" s="1"/>
    </row>
    <row r="817086" spans="1:4" x14ac:dyDescent="0.35">
      <c r="A817086" s="1"/>
      <c r="B817086" s="1"/>
      <c r="C817086" s="1"/>
      <c r="D817086" s="1"/>
    </row>
    <row r="817105" spans="1:4" x14ac:dyDescent="0.35">
      <c r="A817105" s="1"/>
      <c r="B817105" s="1"/>
      <c r="C817105" s="1"/>
      <c r="D817105" s="1"/>
    </row>
    <row r="817124" spans="1:4" x14ac:dyDescent="0.35">
      <c r="A817124" s="1"/>
      <c r="B817124" s="1"/>
      <c r="C817124" s="1"/>
      <c r="D817124" s="1"/>
    </row>
    <row r="817143" spans="1:4" x14ac:dyDescent="0.35">
      <c r="A817143" s="1"/>
      <c r="B817143" s="1"/>
      <c r="C817143" s="1"/>
      <c r="D817143" s="1"/>
    </row>
    <row r="817162" spans="1:4" x14ac:dyDescent="0.35">
      <c r="A817162" s="1"/>
      <c r="B817162" s="1"/>
      <c r="C817162" s="1"/>
      <c r="D817162" s="1"/>
    </row>
    <row r="817181" spans="1:4" x14ac:dyDescent="0.35">
      <c r="A817181" s="1"/>
      <c r="B817181" s="1"/>
      <c r="C817181" s="1"/>
      <c r="D817181" s="1"/>
    </row>
    <row r="817200" spans="1:4" x14ac:dyDescent="0.35">
      <c r="A817200" s="1"/>
      <c r="B817200" s="1"/>
      <c r="C817200" s="1"/>
      <c r="D817200" s="1"/>
    </row>
    <row r="817219" spans="1:4" x14ac:dyDescent="0.35">
      <c r="A817219" s="1"/>
      <c r="B817219" s="1"/>
      <c r="C817219" s="1"/>
      <c r="D817219" s="1"/>
    </row>
    <row r="817238" spans="1:4" x14ac:dyDescent="0.35">
      <c r="A817238" s="1"/>
      <c r="B817238" s="1"/>
      <c r="C817238" s="1"/>
      <c r="D817238" s="1"/>
    </row>
    <row r="817257" spans="1:4" x14ac:dyDescent="0.35">
      <c r="A817257" s="1"/>
      <c r="B817257" s="1"/>
      <c r="C817257" s="1"/>
      <c r="D817257" s="1"/>
    </row>
    <row r="817276" spans="1:4" x14ac:dyDescent="0.35">
      <c r="A817276" s="1"/>
      <c r="B817276" s="1"/>
      <c r="C817276" s="1"/>
      <c r="D817276" s="1"/>
    </row>
    <row r="817295" spans="1:4" x14ac:dyDescent="0.35">
      <c r="A817295" s="1"/>
      <c r="B817295" s="1"/>
      <c r="C817295" s="1"/>
      <c r="D817295" s="1"/>
    </row>
    <row r="817314" spans="1:4" x14ac:dyDescent="0.35">
      <c r="A817314" s="1"/>
      <c r="B817314" s="1"/>
      <c r="C817314" s="1"/>
      <c r="D817314" s="1"/>
    </row>
    <row r="817333" spans="1:4" x14ac:dyDescent="0.35">
      <c r="A817333" s="1"/>
      <c r="B817333" s="1"/>
      <c r="C817333" s="1"/>
      <c r="D817333" s="1"/>
    </row>
    <row r="817352" spans="1:4" x14ac:dyDescent="0.35">
      <c r="A817352" s="1"/>
      <c r="B817352" s="1"/>
      <c r="C817352" s="1"/>
      <c r="D817352" s="1"/>
    </row>
    <row r="817371" spans="1:4" x14ac:dyDescent="0.35">
      <c r="A817371" s="1"/>
      <c r="B817371" s="1"/>
      <c r="C817371" s="1"/>
      <c r="D817371" s="1"/>
    </row>
    <row r="817390" spans="1:4" x14ac:dyDescent="0.35">
      <c r="A817390" s="1"/>
      <c r="B817390" s="1"/>
      <c r="C817390" s="1"/>
      <c r="D817390" s="1"/>
    </row>
    <row r="817409" spans="1:4" x14ac:dyDescent="0.35">
      <c r="A817409" s="1"/>
      <c r="B817409" s="1"/>
      <c r="C817409" s="1"/>
      <c r="D817409" s="1"/>
    </row>
    <row r="817428" spans="1:4" x14ac:dyDescent="0.35">
      <c r="A817428" s="1"/>
      <c r="B817428" s="1"/>
      <c r="C817428" s="1"/>
      <c r="D817428" s="1"/>
    </row>
    <row r="817447" spans="1:4" x14ac:dyDescent="0.35">
      <c r="A817447" s="1"/>
      <c r="B817447" s="1"/>
      <c r="C817447" s="1"/>
      <c r="D817447" s="1"/>
    </row>
    <row r="817466" spans="1:4" x14ac:dyDescent="0.35">
      <c r="A817466" s="1"/>
      <c r="B817466" s="1"/>
      <c r="C817466" s="1"/>
      <c r="D817466" s="1"/>
    </row>
    <row r="817485" spans="1:4" x14ac:dyDescent="0.35">
      <c r="A817485" s="1"/>
      <c r="B817485" s="1"/>
      <c r="C817485" s="1"/>
      <c r="D817485" s="1"/>
    </row>
    <row r="817504" spans="1:4" x14ac:dyDescent="0.35">
      <c r="A817504" s="1"/>
      <c r="B817504" s="1"/>
      <c r="C817504" s="1"/>
      <c r="D817504" s="1"/>
    </row>
    <row r="817523" spans="1:4" x14ac:dyDescent="0.35">
      <c r="A817523" s="1"/>
      <c r="B817523" s="1"/>
      <c r="C817523" s="1"/>
      <c r="D817523" s="1"/>
    </row>
    <row r="817542" spans="1:4" x14ac:dyDescent="0.35">
      <c r="A817542" s="1"/>
      <c r="B817542" s="1"/>
      <c r="C817542" s="1"/>
      <c r="D817542" s="1"/>
    </row>
    <row r="817561" spans="1:4" x14ac:dyDescent="0.35">
      <c r="A817561" s="1"/>
      <c r="B817561" s="1"/>
      <c r="C817561" s="1"/>
      <c r="D817561" s="1"/>
    </row>
    <row r="817580" spans="1:4" x14ac:dyDescent="0.35">
      <c r="A817580" s="1"/>
      <c r="B817580" s="1"/>
      <c r="C817580" s="1"/>
      <c r="D817580" s="1"/>
    </row>
    <row r="817599" spans="1:4" x14ac:dyDescent="0.35">
      <c r="A817599" s="1"/>
      <c r="B817599" s="1"/>
      <c r="C817599" s="1"/>
      <c r="D817599" s="1"/>
    </row>
    <row r="817618" spans="1:4" x14ac:dyDescent="0.35">
      <c r="A817618" s="1"/>
      <c r="B817618" s="1"/>
      <c r="C817618" s="1"/>
      <c r="D817618" s="1"/>
    </row>
    <row r="817637" spans="1:4" x14ac:dyDescent="0.35">
      <c r="A817637" s="1"/>
      <c r="B817637" s="1"/>
      <c r="C817637" s="1"/>
      <c r="D817637" s="1"/>
    </row>
    <row r="817656" spans="1:4" x14ac:dyDescent="0.35">
      <c r="A817656" s="1"/>
      <c r="B817656" s="1"/>
      <c r="C817656" s="1"/>
      <c r="D817656" s="1"/>
    </row>
    <row r="817675" spans="1:4" x14ac:dyDescent="0.35">
      <c r="A817675" s="1"/>
      <c r="B817675" s="1"/>
      <c r="C817675" s="1"/>
      <c r="D817675" s="1"/>
    </row>
    <row r="817694" spans="1:4" x14ac:dyDescent="0.35">
      <c r="A817694" s="1"/>
      <c r="B817694" s="1"/>
      <c r="C817694" s="1"/>
      <c r="D817694" s="1"/>
    </row>
    <row r="817713" spans="1:4" x14ac:dyDescent="0.35">
      <c r="A817713" s="1"/>
      <c r="B817713" s="1"/>
      <c r="C817713" s="1"/>
      <c r="D817713" s="1"/>
    </row>
    <row r="817732" spans="1:4" x14ac:dyDescent="0.35">
      <c r="A817732" s="1"/>
      <c r="B817732" s="1"/>
      <c r="C817732" s="1"/>
      <c r="D817732" s="1"/>
    </row>
    <row r="817751" spans="1:4" x14ac:dyDescent="0.35">
      <c r="A817751" s="1"/>
      <c r="B817751" s="1"/>
      <c r="C817751" s="1"/>
      <c r="D817751" s="1"/>
    </row>
    <row r="817770" spans="1:4" x14ac:dyDescent="0.35">
      <c r="A817770" s="1"/>
      <c r="B817770" s="1"/>
      <c r="C817770" s="1"/>
      <c r="D817770" s="1"/>
    </row>
    <row r="817789" spans="1:4" x14ac:dyDescent="0.35">
      <c r="A817789" s="1"/>
      <c r="B817789" s="1"/>
      <c r="C817789" s="1"/>
      <c r="D817789" s="1"/>
    </row>
    <row r="817808" spans="1:4" x14ac:dyDescent="0.35">
      <c r="A817808" s="1"/>
      <c r="B817808" s="1"/>
      <c r="C817808" s="1"/>
      <c r="D817808" s="1"/>
    </row>
    <row r="817827" spans="1:4" x14ac:dyDescent="0.35">
      <c r="A817827" s="1"/>
      <c r="B817827" s="1"/>
      <c r="C817827" s="1"/>
      <c r="D817827" s="1"/>
    </row>
    <row r="817846" spans="1:4" x14ac:dyDescent="0.35">
      <c r="A817846" s="1"/>
      <c r="B817846" s="1"/>
      <c r="C817846" s="1"/>
      <c r="D817846" s="1"/>
    </row>
    <row r="817865" spans="1:4" x14ac:dyDescent="0.35">
      <c r="A817865" s="1"/>
      <c r="B817865" s="1"/>
      <c r="C817865" s="1"/>
      <c r="D817865" s="1"/>
    </row>
    <row r="817884" spans="1:4" x14ac:dyDescent="0.35">
      <c r="A817884" s="1"/>
      <c r="B817884" s="1"/>
      <c r="C817884" s="1"/>
      <c r="D817884" s="1"/>
    </row>
    <row r="817903" spans="1:4" x14ac:dyDescent="0.35">
      <c r="A817903" s="1"/>
      <c r="B817903" s="1"/>
      <c r="C817903" s="1"/>
      <c r="D817903" s="1"/>
    </row>
    <row r="817922" spans="1:4" x14ac:dyDescent="0.35">
      <c r="A817922" s="1"/>
      <c r="B817922" s="1"/>
      <c r="C817922" s="1"/>
      <c r="D817922" s="1"/>
    </row>
    <row r="817941" spans="1:4" x14ac:dyDescent="0.35">
      <c r="A817941" s="1"/>
      <c r="B817941" s="1"/>
      <c r="C817941" s="1"/>
      <c r="D817941" s="1"/>
    </row>
    <row r="817960" spans="1:4" x14ac:dyDescent="0.35">
      <c r="A817960" s="1"/>
      <c r="B817960" s="1"/>
      <c r="C817960" s="1"/>
      <c r="D817960" s="1"/>
    </row>
    <row r="817979" spans="1:4" x14ac:dyDescent="0.35">
      <c r="A817979" s="1"/>
      <c r="B817979" s="1"/>
      <c r="C817979" s="1"/>
      <c r="D817979" s="1"/>
    </row>
    <row r="817998" spans="1:4" x14ac:dyDescent="0.35">
      <c r="A817998" s="1"/>
      <c r="B817998" s="1"/>
      <c r="C817998" s="1"/>
      <c r="D817998" s="1"/>
    </row>
    <row r="818017" spans="1:4" x14ac:dyDescent="0.35">
      <c r="A818017" s="1"/>
      <c r="B818017" s="1"/>
      <c r="C818017" s="1"/>
      <c r="D818017" s="1"/>
    </row>
    <row r="818036" spans="1:4" x14ac:dyDescent="0.35">
      <c r="A818036" s="1"/>
      <c r="B818036" s="1"/>
      <c r="C818036" s="1"/>
      <c r="D818036" s="1"/>
    </row>
    <row r="818055" spans="1:4" x14ac:dyDescent="0.35">
      <c r="A818055" s="1"/>
      <c r="B818055" s="1"/>
      <c r="C818055" s="1"/>
      <c r="D818055" s="1"/>
    </row>
    <row r="818074" spans="1:4" x14ac:dyDescent="0.35">
      <c r="A818074" s="1"/>
      <c r="B818074" s="1"/>
      <c r="C818074" s="1"/>
      <c r="D818074" s="1"/>
    </row>
    <row r="818093" spans="1:4" x14ac:dyDescent="0.35">
      <c r="A818093" s="1"/>
      <c r="B818093" s="1"/>
      <c r="C818093" s="1"/>
      <c r="D818093" s="1"/>
    </row>
    <row r="818112" spans="1:4" x14ac:dyDescent="0.35">
      <c r="A818112" s="1"/>
      <c r="B818112" s="1"/>
      <c r="C818112" s="1"/>
      <c r="D818112" s="1"/>
    </row>
    <row r="818131" spans="1:4" x14ac:dyDescent="0.35">
      <c r="A818131" s="1"/>
      <c r="B818131" s="1"/>
      <c r="C818131" s="1"/>
      <c r="D818131" s="1"/>
    </row>
    <row r="818150" spans="1:4" x14ac:dyDescent="0.35">
      <c r="A818150" s="1"/>
      <c r="B818150" s="1"/>
      <c r="C818150" s="1"/>
      <c r="D818150" s="1"/>
    </row>
    <row r="818169" spans="1:4" x14ac:dyDescent="0.35">
      <c r="A818169" s="1"/>
      <c r="B818169" s="1"/>
      <c r="C818169" s="1"/>
      <c r="D818169" s="1"/>
    </row>
    <row r="818188" spans="1:4" x14ac:dyDescent="0.35">
      <c r="A818188" s="1"/>
      <c r="B818188" s="1"/>
      <c r="C818188" s="1"/>
      <c r="D818188" s="1"/>
    </row>
    <row r="818207" spans="1:4" x14ac:dyDescent="0.35">
      <c r="A818207" s="1"/>
      <c r="B818207" s="1"/>
      <c r="C818207" s="1"/>
      <c r="D818207" s="1"/>
    </row>
    <row r="818226" spans="1:4" x14ac:dyDescent="0.35">
      <c r="A818226" s="1"/>
      <c r="B818226" s="1"/>
      <c r="C818226" s="1"/>
      <c r="D818226" s="1"/>
    </row>
    <row r="818245" spans="1:4" x14ac:dyDescent="0.35">
      <c r="A818245" s="1"/>
      <c r="B818245" s="1"/>
      <c r="C818245" s="1"/>
      <c r="D818245" s="1"/>
    </row>
    <row r="818264" spans="1:4" x14ac:dyDescent="0.35">
      <c r="A818264" s="1"/>
      <c r="B818264" s="1"/>
      <c r="C818264" s="1"/>
      <c r="D818264" s="1"/>
    </row>
    <row r="818283" spans="1:4" x14ac:dyDescent="0.35">
      <c r="A818283" s="1"/>
      <c r="B818283" s="1"/>
      <c r="C818283" s="1"/>
      <c r="D818283" s="1"/>
    </row>
    <row r="818302" spans="1:4" x14ac:dyDescent="0.35">
      <c r="A818302" s="1"/>
      <c r="B818302" s="1"/>
      <c r="C818302" s="1"/>
      <c r="D818302" s="1"/>
    </row>
    <row r="818321" spans="1:4" x14ac:dyDescent="0.35">
      <c r="A818321" s="1"/>
      <c r="B818321" s="1"/>
      <c r="C818321" s="1"/>
      <c r="D818321" s="1"/>
    </row>
    <row r="818340" spans="1:4" x14ac:dyDescent="0.35">
      <c r="A818340" s="1"/>
      <c r="B818340" s="1"/>
      <c r="C818340" s="1"/>
      <c r="D818340" s="1"/>
    </row>
    <row r="818359" spans="1:4" x14ac:dyDescent="0.35">
      <c r="A818359" s="1"/>
      <c r="B818359" s="1"/>
      <c r="C818359" s="1"/>
      <c r="D818359" s="1"/>
    </row>
    <row r="818378" spans="1:4" x14ac:dyDescent="0.35">
      <c r="A818378" s="1"/>
      <c r="B818378" s="1"/>
      <c r="C818378" s="1"/>
      <c r="D818378" s="1"/>
    </row>
    <row r="818397" spans="1:4" x14ac:dyDescent="0.35">
      <c r="A818397" s="1"/>
      <c r="B818397" s="1"/>
      <c r="C818397" s="1"/>
      <c r="D818397" s="1"/>
    </row>
    <row r="818416" spans="1:4" x14ac:dyDescent="0.35">
      <c r="A818416" s="1"/>
      <c r="B818416" s="1"/>
      <c r="C818416" s="1"/>
      <c r="D818416" s="1"/>
    </row>
    <row r="818435" spans="1:4" x14ac:dyDescent="0.35">
      <c r="A818435" s="1"/>
      <c r="B818435" s="1"/>
      <c r="C818435" s="1"/>
      <c r="D818435" s="1"/>
    </row>
    <row r="818454" spans="1:4" x14ac:dyDescent="0.35">
      <c r="A818454" s="1"/>
      <c r="B818454" s="1"/>
      <c r="C818454" s="1"/>
      <c r="D818454" s="1"/>
    </row>
    <row r="818473" spans="1:4" x14ac:dyDescent="0.35">
      <c r="A818473" s="1"/>
      <c r="B818473" s="1"/>
      <c r="C818473" s="1"/>
      <c r="D818473" s="1"/>
    </row>
    <row r="818492" spans="1:4" x14ac:dyDescent="0.35">
      <c r="A818492" s="1"/>
      <c r="B818492" s="1"/>
      <c r="C818492" s="1"/>
      <c r="D818492" s="1"/>
    </row>
    <row r="818511" spans="1:4" x14ac:dyDescent="0.35">
      <c r="A818511" s="1"/>
      <c r="B818511" s="1"/>
      <c r="C818511" s="1"/>
      <c r="D818511" s="1"/>
    </row>
    <row r="818530" spans="1:4" x14ac:dyDescent="0.35">
      <c r="A818530" s="1"/>
      <c r="B818530" s="1"/>
      <c r="C818530" s="1"/>
      <c r="D818530" s="1"/>
    </row>
    <row r="818549" spans="1:4" x14ac:dyDescent="0.35">
      <c r="A818549" s="1"/>
      <c r="B818549" s="1"/>
      <c r="C818549" s="1"/>
      <c r="D818549" s="1"/>
    </row>
    <row r="818568" spans="1:4" x14ac:dyDescent="0.35">
      <c r="A818568" s="1"/>
      <c r="B818568" s="1"/>
      <c r="C818568" s="1"/>
      <c r="D818568" s="1"/>
    </row>
    <row r="818587" spans="1:4" x14ac:dyDescent="0.35">
      <c r="A818587" s="1"/>
      <c r="B818587" s="1"/>
      <c r="C818587" s="1"/>
      <c r="D818587" s="1"/>
    </row>
    <row r="818606" spans="1:4" x14ac:dyDescent="0.35">
      <c r="A818606" s="1"/>
      <c r="B818606" s="1"/>
      <c r="C818606" s="1"/>
      <c r="D818606" s="1"/>
    </row>
    <row r="818625" spans="1:4" x14ac:dyDescent="0.35">
      <c r="A818625" s="1"/>
      <c r="B818625" s="1"/>
      <c r="C818625" s="1"/>
      <c r="D818625" s="1"/>
    </row>
    <row r="818644" spans="1:4" x14ac:dyDescent="0.35">
      <c r="A818644" s="1"/>
      <c r="B818644" s="1"/>
      <c r="C818644" s="1"/>
      <c r="D818644" s="1"/>
    </row>
    <row r="818663" spans="1:4" x14ac:dyDescent="0.35">
      <c r="A818663" s="1"/>
      <c r="B818663" s="1"/>
      <c r="C818663" s="1"/>
      <c r="D818663" s="1"/>
    </row>
    <row r="818682" spans="1:4" x14ac:dyDescent="0.35">
      <c r="A818682" s="1"/>
      <c r="B818682" s="1"/>
      <c r="C818682" s="1"/>
      <c r="D818682" s="1"/>
    </row>
    <row r="818701" spans="1:4" x14ac:dyDescent="0.35">
      <c r="A818701" s="1"/>
      <c r="B818701" s="1"/>
      <c r="C818701" s="1"/>
      <c r="D818701" s="1"/>
    </row>
    <row r="818720" spans="1:4" x14ac:dyDescent="0.35">
      <c r="A818720" s="1"/>
      <c r="B818720" s="1"/>
      <c r="C818720" s="1"/>
      <c r="D818720" s="1"/>
    </row>
    <row r="818739" spans="1:4" x14ac:dyDescent="0.35">
      <c r="A818739" s="1"/>
      <c r="B818739" s="1"/>
      <c r="C818739" s="1"/>
      <c r="D818739" s="1"/>
    </row>
    <row r="818758" spans="1:4" x14ac:dyDescent="0.35">
      <c r="A818758" s="1"/>
      <c r="B818758" s="1"/>
      <c r="C818758" s="1"/>
      <c r="D818758" s="1"/>
    </row>
    <row r="818777" spans="1:4" x14ac:dyDescent="0.35">
      <c r="A818777" s="1"/>
      <c r="B818777" s="1"/>
      <c r="C818777" s="1"/>
      <c r="D818777" s="1"/>
    </row>
    <row r="818796" spans="1:4" x14ac:dyDescent="0.35">
      <c r="A818796" s="1"/>
      <c r="B818796" s="1"/>
      <c r="C818796" s="1"/>
      <c r="D818796" s="1"/>
    </row>
    <row r="818815" spans="1:4" x14ac:dyDescent="0.35">
      <c r="A818815" s="1"/>
      <c r="B818815" s="1"/>
      <c r="C818815" s="1"/>
      <c r="D818815" s="1"/>
    </row>
    <row r="818834" spans="1:4" x14ac:dyDescent="0.35">
      <c r="A818834" s="1"/>
      <c r="B818834" s="1"/>
      <c r="C818834" s="1"/>
      <c r="D818834" s="1"/>
    </row>
    <row r="818853" spans="1:4" x14ac:dyDescent="0.35">
      <c r="A818853" s="1"/>
      <c r="B818853" s="1"/>
      <c r="C818853" s="1"/>
      <c r="D818853" s="1"/>
    </row>
    <row r="818872" spans="1:4" x14ac:dyDescent="0.35">
      <c r="A818872" s="1"/>
      <c r="B818872" s="1"/>
      <c r="C818872" s="1"/>
      <c r="D818872" s="1"/>
    </row>
    <row r="818891" spans="1:4" x14ac:dyDescent="0.35">
      <c r="A818891" s="1"/>
      <c r="B818891" s="1"/>
      <c r="C818891" s="1"/>
      <c r="D818891" s="1"/>
    </row>
    <row r="818910" spans="1:4" x14ac:dyDescent="0.35">
      <c r="A818910" s="1"/>
      <c r="B818910" s="1"/>
      <c r="C818910" s="1"/>
      <c r="D818910" s="1"/>
    </row>
    <row r="818929" spans="1:4" x14ac:dyDescent="0.35">
      <c r="A818929" s="1"/>
      <c r="B818929" s="1"/>
      <c r="C818929" s="1"/>
      <c r="D818929" s="1"/>
    </row>
    <row r="818948" spans="1:4" x14ac:dyDescent="0.35">
      <c r="A818948" s="1"/>
      <c r="B818948" s="1"/>
      <c r="C818948" s="1"/>
      <c r="D818948" s="1"/>
    </row>
    <row r="818967" spans="1:4" x14ac:dyDescent="0.35">
      <c r="A818967" s="1"/>
      <c r="B818967" s="1"/>
      <c r="C818967" s="1"/>
      <c r="D818967" s="1"/>
    </row>
    <row r="818986" spans="1:4" x14ac:dyDescent="0.35">
      <c r="A818986" s="1"/>
      <c r="B818986" s="1"/>
      <c r="C818986" s="1"/>
      <c r="D818986" s="1"/>
    </row>
    <row r="819005" spans="1:4" x14ac:dyDescent="0.35">
      <c r="A819005" s="1"/>
      <c r="B819005" s="1"/>
      <c r="C819005" s="1"/>
      <c r="D819005" s="1"/>
    </row>
    <row r="819024" spans="1:4" x14ac:dyDescent="0.35">
      <c r="A819024" s="1"/>
      <c r="B819024" s="1"/>
      <c r="C819024" s="1"/>
      <c r="D819024" s="1"/>
    </row>
    <row r="819043" spans="1:4" x14ac:dyDescent="0.35">
      <c r="A819043" s="1"/>
      <c r="B819043" s="1"/>
      <c r="C819043" s="1"/>
      <c r="D819043" s="1"/>
    </row>
    <row r="819062" spans="1:4" x14ac:dyDescent="0.35">
      <c r="A819062" s="1"/>
      <c r="B819062" s="1"/>
      <c r="C819062" s="1"/>
      <c r="D819062" s="1"/>
    </row>
    <row r="819081" spans="1:4" x14ac:dyDescent="0.35">
      <c r="A819081" s="1"/>
      <c r="B819081" s="1"/>
      <c r="C819081" s="1"/>
      <c r="D819081" s="1"/>
    </row>
    <row r="819100" spans="1:4" x14ac:dyDescent="0.35">
      <c r="A819100" s="1"/>
      <c r="B819100" s="1"/>
      <c r="C819100" s="1"/>
      <c r="D819100" s="1"/>
    </row>
    <row r="819119" spans="1:4" x14ac:dyDescent="0.35">
      <c r="A819119" s="1"/>
      <c r="B819119" s="1"/>
      <c r="C819119" s="1"/>
      <c r="D819119" s="1"/>
    </row>
    <row r="819138" spans="1:4" x14ac:dyDescent="0.35">
      <c r="A819138" s="1"/>
      <c r="B819138" s="1"/>
      <c r="C819138" s="1"/>
      <c r="D819138" s="1"/>
    </row>
    <row r="819157" spans="1:4" x14ac:dyDescent="0.35">
      <c r="A819157" s="1"/>
      <c r="B819157" s="1"/>
      <c r="C819157" s="1"/>
      <c r="D819157" s="1"/>
    </row>
    <row r="819176" spans="1:4" x14ac:dyDescent="0.35">
      <c r="A819176" s="1"/>
      <c r="B819176" s="1"/>
      <c r="C819176" s="1"/>
      <c r="D819176" s="1"/>
    </row>
    <row r="819195" spans="1:4" x14ac:dyDescent="0.35">
      <c r="A819195" s="1"/>
      <c r="B819195" s="1"/>
      <c r="C819195" s="1"/>
      <c r="D819195" s="1"/>
    </row>
    <row r="819214" spans="1:4" x14ac:dyDescent="0.35">
      <c r="A819214" s="1"/>
      <c r="B819214" s="1"/>
      <c r="C819214" s="1"/>
      <c r="D819214" s="1"/>
    </row>
    <row r="819233" spans="1:4" x14ac:dyDescent="0.35">
      <c r="A819233" s="1"/>
      <c r="B819233" s="1"/>
      <c r="C819233" s="1"/>
      <c r="D819233" s="1"/>
    </row>
    <row r="819252" spans="1:4" x14ac:dyDescent="0.35">
      <c r="A819252" s="1"/>
      <c r="B819252" s="1"/>
      <c r="C819252" s="1"/>
      <c r="D819252" s="1"/>
    </row>
    <row r="819271" spans="1:4" x14ac:dyDescent="0.35">
      <c r="A819271" s="1"/>
      <c r="B819271" s="1"/>
      <c r="C819271" s="1"/>
      <c r="D819271" s="1"/>
    </row>
    <row r="819290" spans="1:4" x14ac:dyDescent="0.35">
      <c r="A819290" s="1"/>
      <c r="B819290" s="1"/>
      <c r="C819290" s="1"/>
      <c r="D819290" s="1"/>
    </row>
    <row r="819309" spans="1:4" x14ac:dyDescent="0.35">
      <c r="A819309" s="1"/>
      <c r="B819309" s="1"/>
      <c r="C819309" s="1"/>
      <c r="D819309" s="1"/>
    </row>
    <row r="819328" spans="1:4" x14ac:dyDescent="0.35">
      <c r="A819328" s="1"/>
      <c r="B819328" s="1"/>
      <c r="C819328" s="1"/>
      <c r="D819328" s="1"/>
    </row>
    <row r="819347" spans="1:4" x14ac:dyDescent="0.35">
      <c r="A819347" s="1"/>
      <c r="B819347" s="1"/>
      <c r="C819347" s="1"/>
      <c r="D819347" s="1"/>
    </row>
    <row r="819366" spans="1:4" x14ac:dyDescent="0.35">
      <c r="A819366" s="1"/>
      <c r="B819366" s="1"/>
      <c r="C819366" s="1"/>
      <c r="D819366" s="1"/>
    </row>
    <row r="819385" spans="1:4" x14ac:dyDescent="0.35">
      <c r="A819385" s="1"/>
      <c r="B819385" s="1"/>
      <c r="C819385" s="1"/>
      <c r="D819385" s="1"/>
    </row>
    <row r="819404" spans="1:4" x14ac:dyDescent="0.35">
      <c r="A819404" s="1"/>
      <c r="B819404" s="1"/>
      <c r="C819404" s="1"/>
      <c r="D819404" s="1"/>
    </row>
    <row r="819423" spans="1:4" x14ac:dyDescent="0.35">
      <c r="A819423" s="1"/>
      <c r="B819423" s="1"/>
      <c r="C819423" s="1"/>
      <c r="D819423" s="1"/>
    </row>
    <row r="819442" spans="1:4" x14ac:dyDescent="0.35">
      <c r="A819442" s="1"/>
      <c r="B819442" s="1"/>
      <c r="C819442" s="1"/>
      <c r="D819442" s="1"/>
    </row>
    <row r="819461" spans="1:4" x14ac:dyDescent="0.35">
      <c r="A819461" s="1"/>
      <c r="B819461" s="1"/>
      <c r="C819461" s="1"/>
      <c r="D819461" s="1"/>
    </row>
    <row r="819480" spans="1:4" x14ac:dyDescent="0.35">
      <c r="A819480" s="1"/>
      <c r="B819480" s="1"/>
      <c r="C819480" s="1"/>
      <c r="D819480" s="1"/>
    </row>
    <row r="819499" spans="1:4" x14ac:dyDescent="0.35">
      <c r="A819499" s="1"/>
      <c r="B819499" s="1"/>
      <c r="C819499" s="1"/>
      <c r="D819499" s="1"/>
    </row>
    <row r="819518" spans="1:4" x14ac:dyDescent="0.35">
      <c r="A819518" s="1"/>
      <c r="B819518" s="1"/>
      <c r="C819518" s="1"/>
      <c r="D819518" s="1"/>
    </row>
    <row r="819537" spans="1:4" x14ac:dyDescent="0.35">
      <c r="A819537" s="1"/>
      <c r="B819537" s="1"/>
      <c r="C819537" s="1"/>
      <c r="D819537" s="1"/>
    </row>
    <row r="819556" spans="1:4" x14ac:dyDescent="0.35">
      <c r="A819556" s="1"/>
      <c r="B819556" s="1"/>
      <c r="C819556" s="1"/>
      <c r="D819556" s="1"/>
    </row>
    <row r="819575" spans="1:4" x14ac:dyDescent="0.35">
      <c r="A819575" s="1"/>
      <c r="B819575" s="1"/>
      <c r="C819575" s="1"/>
      <c r="D819575" s="1"/>
    </row>
    <row r="819594" spans="1:4" x14ac:dyDescent="0.35">
      <c r="A819594" s="1"/>
      <c r="B819594" s="1"/>
      <c r="C819594" s="1"/>
      <c r="D819594" s="1"/>
    </row>
    <row r="819613" spans="1:4" x14ac:dyDescent="0.35">
      <c r="A819613" s="1"/>
      <c r="B819613" s="1"/>
      <c r="C819613" s="1"/>
      <c r="D819613" s="1"/>
    </row>
    <row r="819632" spans="1:4" x14ac:dyDescent="0.35">
      <c r="A819632" s="1"/>
      <c r="B819632" s="1"/>
      <c r="C819632" s="1"/>
      <c r="D819632" s="1"/>
    </row>
    <row r="819651" spans="1:4" x14ac:dyDescent="0.35">
      <c r="A819651" s="1"/>
      <c r="B819651" s="1"/>
      <c r="C819651" s="1"/>
      <c r="D819651" s="1"/>
    </row>
    <row r="819670" spans="1:4" x14ac:dyDescent="0.35">
      <c r="A819670" s="1"/>
      <c r="B819670" s="1"/>
      <c r="C819670" s="1"/>
      <c r="D819670" s="1"/>
    </row>
    <row r="819689" spans="1:4" x14ac:dyDescent="0.35">
      <c r="A819689" s="1"/>
      <c r="B819689" s="1"/>
      <c r="C819689" s="1"/>
      <c r="D819689" s="1"/>
    </row>
    <row r="819708" spans="1:4" x14ac:dyDescent="0.35">
      <c r="A819708" s="1"/>
      <c r="B819708" s="1"/>
      <c r="C819708" s="1"/>
      <c r="D819708" s="1"/>
    </row>
    <row r="819727" spans="1:4" x14ac:dyDescent="0.35">
      <c r="A819727" s="1"/>
      <c r="B819727" s="1"/>
      <c r="C819727" s="1"/>
      <c r="D819727" s="1"/>
    </row>
    <row r="819746" spans="1:4" x14ac:dyDescent="0.35">
      <c r="A819746" s="1"/>
      <c r="B819746" s="1"/>
      <c r="C819746" s="1"/>
      <c r="D819746" s="1"/>
    </row>
    <row r="819765" spans="1:4" x14ac:dyDescent="0.35">
      <c r="A819765" s="1"/>
      <c r="B819765" s="1"/>
      <c r="C819765" s="1"/>
      <c r="D819765" s="1"/>
    </row>
    <row r="819784" spans="1:4" x14ac:dyDescent="0.35">
      <c r="A819784" s="1"/>
      <c r="B819784" s="1"/>
      <c r="C819784" s="1"/>
      <c r="D819784" s="1"/>
    </row>
    <row r="819803" spans="1:4" x14ac:dyDescent="0.35">
      <c r="A819803" s="1"/>
      <c r="B819803" s="1"/>
      <c r="C819803" s="1"/>
      <c r="D819803" s="1"/>
    </row>
    <row r="819822" spans="1:4" x14ac:dyDescent="0.35">
      <c r="A819822" s="1"/>
      <c r="B819822" s="1"/>
      <c r="C819822" s="1"/>
      <c r="D819822" s="1"/>
    </row>
    <row r="819841" spans="1:4" x14ac:dyDescent="0.35">
      <c r="A819841" s="1"/>
      <c r="B819841" s="1"/>
      <c r="C819841" s="1"/>
      <c r="D819841" s="1"/>
    </row>
    <row r="819860" spans="1:4" x14ac:dyDescent="0.35">
      <c r="A819860" s="1"/>
      <c r="B819860" s="1"/>
      <c r="C819860" s="1"/>
      <c r="D819860" s="1"/>
    </row>
    <row r="819879" spans="1:4" x14ac:dyDescent="0.35">
      <c r="A819879" s="1"/>
      <c r="B819879" s="1"/>
      <c r="C819879" s="1"/>
      <c r="D819879" s="1"/>
    </row>
    <row r="819898" spans="1:4" x14ac:dyDescent="0.35">
      <c r="A819898" s="1"/>
      <c r="B819898" s="1"/>
      <c r="C819898" s="1"/>
      <c r="D819898" s="1"/>
    </row>
    <row r="819917" spans="1:4" x14ac:dyDescent="0.35">
      <c r="A819917" s="1"/>
      <c r="B819917" s="1"/>
      <c r="C819917" s="1"/>
      <c r="D819917" s="1"/>
    </row>
    <row r="819936" spans="1:4" x14ac:dyDescent="0.35">
      <c r="A819936" s="1"/>
      <c r="B819936" s="1"/>
      <c r="C819936" s="1"/>
      <c r="D819936" s="1"/>
    </row>
    <row r="819955" spans="1:4" x14ac:dyDescent="0.35">
      <c r="A819955" s="1"/>
      <c r="B819955" s="1"/>
      <c r="C819955" s="1"/>
      <c r="D819955" s="1"/>
    </row>
    <row r="819974" spans="1:4" x14ac:dyDescent="0.35">
      <c r="A819974" s="1"/>
      <c r="B819974" s="1"/>
      <c r="C819974" s="1"/>
      <c r="D819974" s="1"/>
    </row>
    <row r="819993" spans="1:4" x14ac:dyDescent="0.35">
      <c r="A819993" s="1"/>
      <c r="B819993" s="1"/>
      <c r="C819993" s="1"/>
      <c r="D819993" s="1"/>
    </row>
    <row r="820012" spans="1:4" x14ac:dyDescent="0.35">
      <c r="A820012" s="1"/>
      <c r="B820012" s="1"/>
      <c r="C820012" s="1"/>
      <c r="D820012" s="1"/>
    </row>
    <row r="820031" spans="1:4" x14ac:dyDescent="0.35">
      <c r="A820031" s="1"/>
      <c r="B820031" s="1"/>
      <c r="C820031" s="1"/>
      <c r="D820031" s="1"/>
    </row>
    <row r="820050" spans="1:4" x14ac:dyDescent="0.35">
      <c r="A820050" s="1"/>
      <c r="B820050" s="1"/>
      <c r="C820050" s="1"/>
      <c r="D820050" s="1"/>
    </row>
    <row r="820069" spans="1:4" x14ac:dyDescent="0.35">
      <c r="A820069" s="1"/>
      <c r="B820069" s="1"/>
      <c r="C820069" s="1"/>
      <c r="D820069" s="1"/>
    </row>
    <row r="820088" spans="1:4" x14ac:dyDescent="0.35">
      <c r="A820088" s="1"/>
      <c r="B820088" s="1"/>
      <c r="C820088" s="1"/>
      <c r="D820088" s="1"/>
    </row>
    <row r="820107" spans="1:4" x14ac:dyDescent="0.35">
      <c r="A820107" s="1"/>
      <c r="B820107" s="1"/>
      <c r="C820107" s="1"/>
      <c r="D820107" s="1"/>
    </row>
    <row r="820126" spans="1:4" x14ac:dyDescent="0.35">
      <c r="A820126" s="1"/>
      <c r="B820126" s="1"/>
      <c r="C820126" s="1"/>
      <c r="D820126" s="1"/>
    </row>
    <row r="820145" spans="1:4" x14ac:dyDescent="0.35">
      <c r="A820145" s="1"/>
      <c r="B820145" s="1"/>
      <c r="C820145" s="1"/>
      <c r="D820145" s="1"/>
    </row>
    <row r="820164" spans="1:4" x14ac:dyDescent="0.35">
      <c r="A820164" s="1"/>
      <c r="B820164" s="1"/>
      <c r="C820164" s="1"/>
      <c r="D820164" s="1"/>
    </row>
    <row r="820183" spans="1:4" x14ac:dyDescent="0.35">
      <c r="A820183" s="1"/>
      <c r="B820183" s="1"/>
      <c r="C820183" s="1"/>
      <c r="D820183" s="1"/>
    </row>
    <row r="820202" spans="1:4" x14ac:dyDescent="0.35">
      <c r="A820202" s="1"/>
      <c r="B820202" s="1"/>
      <c r="C820202" s="1"/>
      <c r="D820202" s="1"/>
    </row>
    <row r="820221" spans="1:4" x14ac:dyDescent="0.35">
      <c r="A820221" s="1"/>
      <c r="B820221" s="1"/>
      <c r="C820221" s="1"/>
      <c r="D820221" s="1"/>
    </row>
    <row r="820240" spans="1:4" x14ac:dyDescent="0.35">
      <c r="A820240" s="1"/>
      <c r="B820240" s="1"/>
      <c r="C820240" s="1"/>
      <c r="D820240" s="1"/>
    </row>
    <row r="820259" spans="1:4" x14ac:dyDescent="0.35">
      <c r="A820259" s="1"/>
      <c r="B820259" s="1"/>
      <c r="C820259" s="1"/>
      <c r="D820259" s="1"/>
    </row>
    <row r="820278" spans="1:4" x14ac:dyDescent="0.35">
      <c r="A820278" s="1"/>
      <c r="B820278" s="1"/>
      <c r="C820278" s="1"/>
      <c r="D820278" s="1"/>
    </row>
    <row r="820297" spans="1:4" x14ac:dyDescent="0.35">
      <c r="A820297" s="1"/>
      <c r="B820297" s="1"/>
      <c r="C820297" s="1"/>
      <c r="D820297" s="1"/>
    </row>
    <row r="820316" spans="1:4" x14ac:dyDescent="0.35">
      <c r="A820316" s="1"/>
      <c r="B820316" s="1"/>
      <c r="C820316" s="1"/>
      <c r="D820316" s="1"/>
    </row>
    <row r="820335" spans="1:4" x14ac:dyDescent="0.35">
      <c r="A820335" s="1"/>
      <c r="B820335" s="1"/>
      <c r="C820335" s="1"/>
      <c r="D820335" s="1"/>
    </row>
    <row r="820354" spans="1:4" x14ac:dyDescent="0.35">
      <c r="A820354" s="1"/>
      <c r="B820354" s="1"/>
      <c r="C820354" s="1"/>
      <c r="D820354" s="1"/>
    </row>
    <row r="820373" spans="1:4" x14ac:dyDescent="0.35">
      <c r="A820373" s="1"/>
      <c r="B820373" s="1"/>
      <c r="C820373" s="1"/>
      <c r="D820373" s="1"/>
    </row>
    <row r="820392" spans="1:4" x14ac:dyDescent="0.35">
      <c r="A820392" s="1"/>
      <c r="B820392" s="1"/>
      <c r="C820392" s="1"/>
      <c r="D820392" s="1"/>
    </row>
    <row r="820411" spans="1:4" x14ac:dyDescent="0.35">
      <c r="A820411" s="1"/>
      <c r="B820411" s="1"/>
      <c r="C820411" s="1"/>
      <c r="D820411" s="1"/>
    </row>
    <row r="820430" spans="1:4" x14ac:dyDescent="0.35">
      <c r="A820430" s="1"/>
      <c r="B820430" s="1"/>
      <c r="C820430" s="1"/>
      <c r="D820430" s="1"/>
    </row>
    <row r="820449" spans="1:4" x14ac:dyDescent="0.35">
      <c r="A820449" s="1"/>
      <c r="B820449" s="1"/>
      <c r="C820449" s="1"/>
      <c r="D820449" s="1"/>
    </row>
    <row r="820468" spans="1:4" x14ac:dyDescent="0.35">
      <c r="A820468" s="1"/>
      <c r="B820468" s="1"/>
      <c r="C820468" s="1"/>
      <c r="D820468" s="1"/>
    </row>
    <row r="820487" spans="1:4" x14ac:dyDescent="0.35">
      <c r="A820487" s="1"/>
      <c r="B820487" s="1"/>
      <c r="C820487" s="1"/>
      <c r="D820487" s="1"/>
    </row>
    <row r="820506" spans="1:4" x14ac:dyDescent="0.35">
      <c r="A820506" s="1"/>
      <c r="B820506" s="1"/>
      <c r="C820506" s="1"/>
      <c r="D820506" s="1"/>
    </row>
    <row r="820525" spans="1:4" x14ac:dyDescent="0.35">
      <c r="A820525" s="1"/>
      <c r="B820525" s="1"/>
      <c r="C820525" s="1"/>
      <c r="D820525" s="1"/>
    </row>
    <row r="820544" spans="1:4" x14ac:dyDescent="0.35">
      <c r="A820544" s="1"/>
      <c r="B820544" s="1"/>
      <c r="C820544" s="1"/>
      <c r="D820544" s="1"/>
    </row>
    <row r="820563" spans="1:4" x14ac:dyDescent="0.35">
      <c r="A820563" s="1"/>
      <c r="B820563" s="1"/>
      <c r="C820563" s="1"/>
      <c r="D820563" s="1"/>
    </row>
    <row r="820582" spans="1:4" x14ac:dyDescent="0.35">
      <c r="A820582" s="1"/>
      <c r="B820582" s="1"/>
      <c r="C820582" s="1"/>
      <c r="D820582" s="1"/>
    </row>
    <row r="820601" spans="1:4" x14ac:dyDescent="0.35">
      <c r="A820601" s="1"/>
      <c r="B820601" s="1"/>
      <c r="C820601" s="1"/>
      <c r="D820601" s="1"/>
    </row>
    <row r="820620" spans="1:4" x14ac:dyDescent="0.35">
      <c r="A820620" s="1"/>
      <c r="B820620" s="1"/>
      <c r="C820620" s="1"/>
      <c r="D820620" s="1"/>
    </row>
    <row r="820639" spans="1:4" x14ac:dyDescent="0.35">
      <c r="A820639" s="1"/>
      <c r="B820639" s="1"/>
      <c r="C820639" s="1"/>
      <c r="D820639" s="1"/>
    </row>
    <row r="820658" spans="1:4" x14ac:dyDescent="0.35">
      <c r="A820658" s="1"/>
      <c r="B820658" s="1"/>
      <c r="C820658" s="1"/>
      <c r="D820658" s="1"/>
    </row>
    <row r="820677" spans="1:4" x14ac:dyDescent="0.35">
      <c r="A820677" s="1"/>
      <c r="B820677" s="1"/>
      <c r="C820677" s="1"/>
      <c r="D820677" s="1"/>
    </row>
    <row r="820696" spans="1:4" x14ac:dyDescent="0.35">
      <c r="A820696" s="1"/>
      <c r="B820696" s="1"/>
      <c r="C820696" s="1"/>
      <c r="D820696" s="1"/>
    </row>
    <row r="820715" spans="1:4" x14ac:dyDescent="0.35">
      <c r="A820715" s="1"/>
      <c r="B820715" s="1"/>
      <c r="C820715" s="1"/>
      <c r="D820715" s="1"/>
    </row>
    <row r="820734" spans="1:4" x14ac:dyDescent="0.35">
      <c r="A820734" s="1"/>
      <c r="B820734" s="1"/>
      <c r="C820734" s="1"/>
      <c r="D820734" s="1"/>
    </row>
    <row r="820753" spans="1:4" x14ac:dyDescent="0.35">
      <c r="A820753" s="1"/>
      <c r="B820753" s="1"/>
      <c r="C820753" s="1"/>
      <c r="D820753" s="1"/>
    </row>
    <row r="820772" spans="1:4" x14ac:dyDescent="0.35">
      <c r="A820772" s="1"/>
      <c r="B820772" s="1"/>
      <c r="C820772" s="1"/>
      <c r="D820772" s="1"/>
    </row>
    <row r="820791" spans="1:4" x14ac:dyDescent="0.35">
      <c r="A820791" s="1"/>
      <c r="B820791" s="1"/>
      <c r="C820791" s="1"/>
      <c r="D820791" s="1"/>
    </row>
    <row r="820810" spans="1:4" x14ac:dyDescent="0.35">
      <c r="A820810" s="1"/>
      <c r="B820810" s="1"/>
      <c r="C820810" s="1"/>
      <c r="D820810" s="1"/>
    </row>
    <row r="820829" spans="1:4" x14ac:dyDescent="0.35">
      <c r="A820829" s="1"/>
      <c r="B820829" s="1"/>
      <c r="C820829" s="1"/>
      <c r="D820829" s="1"/>
    </row>
    <row r="820848" spans="1:4" x14ac:dyDescent="0.35">
      <c r="A820848" s="1"/>
      <c r="B820848" s="1"/>
      <c r="C820848" s="1"/>
      <c r="D820848" s="1"/>
    </row>
    <row r="820867" spans="1:4" x14ac:dyDescent="0.35">
      <c r="A820867" s="1"/>
      <c r="B820867" s="1"/>
      <c r="C820867" s="1"/>
      <c r="D820867" s="1"/>
    </row>
    <row r="820886" spans="1:4" x14ac:dyDescent="0.35">
      <c r="A820886" s="1"/>
      <c r="B820886" s="1"/>
      <c r="C820886" s="1"/>
      <c r="D820886" s="1"/>
    </row>
    <row r="820905" spans="1:4" x14ac:dyDescent="0.35">
      <c r="A820905" s="1"/>
      <c r="B820905" s="1"/>
      <c r="C820905" s="1"/>
      <c r="D820905" s="1"/>
    </row>
    <row r="820924" spans="1:4" x14ac:dyDescent="0.35">
      <c r="A820924" s="1"/>
      <c r="B820924" s="1"/>
      <c r="C820924" s="1"/>
      <c r="D820924" s="1"/>
    </row>
    <row r="820943" spans="1:4" x14ac:dyDescent="0.35">
      <c r="A820943" s="1"/>
      <c r="B820943" s="1"/>
      <c r="C820943" s="1"/>
      <c r="D820943" s="1"/>
    </row>
    <row r="820962" spans="1:4" x14ac:dyDescent="0.35">
      <c r="A820962" s="1"/>
      <c r="B820962" s="1"/>
      <c r="C820962" s="1"/>
      <c r="D820962" s="1"/>
    </row>
    <row r="820981" spans="1:4" x14ac:dyDescent="0.35">
      <c r="A820981" s="1"/>
      <c r="B820981" s="1"/>
      <c r="C820981" s="1"/>
      <c r="D820981" s="1"/>
    </row>
    <row r="821000" spans="1:4" x14ac:dyDescent="0.35">
      <c r="A821000" s="1"/>
      <c r="B821000" s="1"/>
      <c r="C821000" s="1"/>
      <c r="D821000" s="1"/>
    </row>
    <row r="821019" spans="1:4" x14ac:dyDescent="0.35">
      <c r="A821019" s="1"/>
      <c r="B821019" s="1"/>
      <c r="C821019" s="1"/>
      <c r="D821019" s="1"/>
    </row>
    <row r="821038" spans="1:4" x14ac:dyDescent="0.35">
      <c r="A821038" s="1"/>
      <c r="B821038" s="1"/>
      <c r="C821038" s="1"/>
      <c r="D821038" s="1"/>
    </row>
    <row r="821057" spans="1:4" x14ac:dyDescent="0.35">
      <c r="A821057" s="1"/>
      <c r="B821057" s="1"/>
      <c r="C821057" s="1"/>
      <c r="D821057" s="1"/>
    </row>
    <row r="821076" spans="1:4" x14ac:dyDescent="0.35">
      <c r="A821076" s="1"/>
      <c r="B821076" s="1"/>
      <c r="C821076" s="1"/>
      <c r="D821076" s="1"/>
    </row>
    <row r="821095" spans="1:4" x14ac:dyDescent="0.35">
      <c r="A821095" s="1"/>
      <c r="B821095" s="1"/>
      <c r="C821095" s="1"/>
      <c r="D821095" s="1"/>
    </row>
    <row r="821114" spans="1:4" x14ac:dyDescent="0.35">
      <c r="A821114" s="1"/>
      <c r="B821114" s="1"/>
      <c r="C821114" s="1"/>
      <c r="D821114" s="1"/>
    </row>
    <row r="821133" spans="1:4" x14ac:dyDescent="0.35">
      <c r="A821133" s="1"/>
      <c r="B821133" s="1"/>
      <c r="C821133" s="1"/>
      <c r="D821133" s="1"/>
    </row>
    <row r="821152" spans="1:4" x14ac:dyDescent="0.35">
      <c r="A821152" s="1"/>
      <c r="B821152" s="1"/>
      <c r="C821152" s="1"/>
      <c r="D821152" s="1"/>
    </row>
    <row r="821171" spans="1:4" x14ac:dyDescent="0.35">
      <c r="A821171" s="1"/>
      <c r="B821171" s="1"/>
      <c r="C821171" s="1"/>
      <c r="D821171" s="1"/>
    </row>
    <row r="821190" spans="1:4" x14ac:dyDescent="0.35">
      <c r="A821190" s="1"/>
      <c r="B821190" s="1"/>
      <c r="C821190" s="1"/>
      <c r="D821190" s="1"/>
    </row>
    <row r="821209" spans="1:4" x14ac:dyDescent="0.35">
      <c r="A821209" s="1"/>
      <c r="B821209" s="1"/>
      <c r="C821209" s="1"/>
      <c r="D821209" s="1"/>
    </row>
    <row r="821228" spans="1:4" x14ac:dyDescent="0.35">
      <c r="A821228" s="1"/>
      <c r="B821228" s="1"/>
      <c r="C821228" s="1"/>
      <c r="D821228" s="1"/>
    </row>
    <row r="821247" spans="1:4" x14ac:dyDescent="0.35">
      <c r="A821247" s="1"/>
      <c r="B821247" s="1"/>
      <c r="C821247" s="1"/>
      <c r="D821247" s="1"/>
    </row>
    <row r="821266" spans="1:4" x14ac:dyDescent="0.35">
      <c r="A821266" s="1"/>
      <c r="B821266" s="1"/>
      <c r="C821266" s="1"/>
      <c r="D821266" s="1"/>
    </row>
    <row r="821285" spans="1:4" x14ac:dyDescent="0.35">
      <c r="A821285" s="1"/>
      <c r="B821285" s="1"/>
      <c r="C821285" s="1"/>
      <c r="D821285" s="1"/>
    </row>
    <row r="821304" spans="1:4" x14ac:dyDescent="0.35">
      <c r="A821304" s="1"/>
      <c r="B821304" s="1"/>
      <c r="C821304" s="1"/>
      <c r="D821304" s="1"/>
    </row>
    <row r="821323" spans="1:4" x14ac:dyDescent="0.35">
      <c r="A821323" s="1"/>
      <c r="B821323" s="1"/>
      <c r="C821323" s="1"/>
      <c r="D821323" s="1"/>
    </row>
    <row r="821342" spans="1:4" x14ac:dyDescent="0.35">
      <c r="A821342" s="1"/>
      <c r="B821342" s="1"/>
      <c r="C821342" s="1"/>
      <c r="D821342" s="1"/>
    </row>
    <row r="821361" spans="1:4" x14ac:dyDescent="0.35">
      <c r="A821361" s="1"/>
      <c r="B821361" s="1"/>
      <c r="C821361" s="1"/>
      <c r="D821361" s="1"/>
    </row>
    <row r="821380" spans="1:4" x14ac:dyDescent="0.35">
      <c r="A821380" s="1"/>
      <c r="B821380" s="1"/>
      <c r="C821380" s="1"/>
      <c r="D821380" s="1"/>
    </row>
    <row r="821399" spans="1:4" x14ac:dyDescent="0.35">
      <c r="A821399" s="1"/>
      <c r="B821399" s="1"/>
      <c r="C821399" s="1"/>
      <c r="D821399" s="1"/>
    </row>
    <row r="821418" spans="1:4" x14ac:dyDescent="0.35">
      <c r="A821418" s="1"/>
      <c r="B821418" s="1"/>
      <c r="C821418" s="1"/>
      <c r="D821418" s="1"/>
    </row>
    <row r="821437" spans="1:4" x14ac:dyDescent="0.35">
      <c r="A821437" s="1"/>
      <c r="B821437" s="1"/>
      <c r="C821437" s="1"/>
      <c r="D821437" s="1"/>
    </row>
    <row r="821456" spans="1:4" x14ac:dyDescent="0.35">
      <c r="A821456" s="1"/>
      <c r="B821456" s="1"/>
      <c r="C821456" s="1"/>
      <c r="D821456" s="1"/>
    </row>
    <row r="821475" spans="1:4" x14ac:dyDescent="0.35">
      <c r="A821475" s="1"/>
      <c r="B821475" s="1"/>
      <c r="C821475" s="1"/>
      <c r="D821475" s="1"/>
    </row>
    <row r="821494" spans="1:4" x14ac:dyDescent="0.35">
      <c r="A821494" s="1"/>
      <c r="B821494" s="1"/>
      <c r="C821494" s="1"/>
      <c r="D821494" s="1"/>
    </row>
    <row r="821513" spans="1:4" x14ac:dyDescent="0.35">
      <c r="A821513" s="1"/>
      <c r="B821513" s="1"/>
      <c r="C821513" s="1"/>
      <c r="D821513" s="1"/>
    </row>
    <row r="821532" spans="1:4" x14ac:dyDescent="0.35">
      <c r="A821532" s="1"/>
      <c r="B821532" s="1"/>
      <c r="C821532" s="1"/>
      <c r="D821532" s="1"/>
    </row>
    <row r="821551" spans="1:4" x14ac:dyDescent="0.35">
      <c r="A821551" s="1"/>
      <c r="B821551" s="1"/>
      <c r="C821551" s="1"/>
      <c r="D821551" s="1"/>
    </row>
    <row r="821570" spans="1:4" x14ac:dyDescent="0.35">
      <c r="A821570" s="1"/>
      <c r="B821570" s="1"/>
      <c r="C821570" s="1"/>
      <c r="D821570" s="1"/>
    </row>
    <row r="821589" spans="1:4" x14ac:dyDescent="0.35">
      <c r="A821589" s="1"/>
      <c r="B821589" s="1"/>
      <c r="C821589" s="1"/>
      <c r="D821589" s="1"/>
    </row>
    <row r="821608" spans="1:4" x14ac:dyDescent="0.35">
      <c r="A821608" s="1"/>
      <c r="B821608" s="1"/>
      <c r="C821608" s="1"/>
      <c r="D821608" s="1"/>
    </row>
    <row r="821627" spans="1:4" x14ac:dyDescent="0.35">
      <c r="A821627" s="1"/>
      <c r="B821627" s="1"/>
      <c r="C821627" s="1"/>
      <c r="D821627" s="1"/>
    </row>
    <row r="821646" spans="1:4" x14ac:dyDescent="0.35">
      <c r="A821646" s="1"/>
      <c r="B821646" s="1"/>
      <c r="C821646" s="1"/>
      <c r="D821646" s="1"/>
    </row>
    <row r="821665" spans="1:4" x14ac:dyDescent="0.35">
      <c r="A821665" s="1"/>
      <c r="B821665" s="1"/>
      <c r="C821665" s="1"/>
      <c r="D821665" s="1"/>
    </row>
    <row r="821684" spans="1:4" x14ac:dyDescent="0.35">
      <c r="A821684" s="1"/>
      <c r="B821684" s="1"/>
      <c r="C821684" s="1"/>
      <c r="D821684" s="1"/>
    </row>
    <row r="821703" spans="1:4" x14ac:dyDescent="0.35">
      <c r="A821703" s="1"/>
      <c r="B821703" s="1"/>
      <c r="C821703" s="1"/>
      <c r="D821703" s="1"/>
    </row>
    <row r="821722" spans="1:4" x14ac:dyDescent="0.35">
      <c r="A821722" s="1"/>
      <c r="B821722" s="1"/>
      <c r="C821722" s="1"/>
      <c r="D821722" s="1"/>
    </row>
    <row r="821741" spans="1:4" x14ac:dyDescent="0.35">
      <c r="A821741" s="1"/>
      <c r="B821741" s="1"/>
      <c r="C821741" s="1"/>
      <c r="D821741" s="1"/>
    </row>
    <row r="821760" spans="1:4" x14ac:dyDescent="0.35">
      <c r="A821760" s="1"/>
      <c r="B821760" s="1"/>
      <c r="C821760" s="1"/>
      <c r="D821760" s="1"/>
    </row>
    <row r="821779" spans="1:4" x14ac:dyDescent="0.35">
      <c r="A821779" s="1"/>
      <c r="B821779" s="1"/>
      <c r="C821779" s="1"/>
      <c r="D821779" s="1"/>
    </row>
    <row r="821798" spans="1:4" x14ac:dyDescent="0.35">
      <c r="A821798" s="1"/>
      <c r="B821798" s="1"/>
      <c r="C821798" s="1"/>
      <c r="D821798" s="1"/>
    </row>
    <row r="821817" spans="1:4" x14ac:dyDescent="0.35">
      <c r="A821817" s="1"/>
      <c r="B821817" s="1"/>
      <c r="C821817" s="1"/>
      <c r="D821817" s="1"/>
    </row>
    <row r="821836" spans="1:4" x14ac:dyDescent="0.35">
      <c r="A821836" s="1"/>
      <c r="B821836" s="1"/>
      <c r="C821836" s="1"/>
      <c r="D821836" s="1"/>
    </row>
    <row r="821855" spans="1:4" x14ac:dyDescent="0.35">
      <c r="A821855" s="1"/>
      <c r="B821855" s="1"/>
      <c r="C821855" s="1"/>
      <c r="D821855" s="1"/>
    </row>
    <row r="821874" spans="1:4" x14ac:dyDescent="0.35">
      <c r="A821874" s="1"/>
      <c r="B821874" s="1"/>
      <c r="C821874" s="1"/>
      <c r="D821874" s="1"/>
    </row>
    <row r="821893" spans="1:4" x14ac:dyDescent="0.35">
      <c r="A821893" s="1"/>
      <c r="B821893" s="1"/>
      <c r="C821893" s="1"/>
      <c r="D821893" s="1"/>
    </row>
    <row r="821912" spans="1:4" x14ac:dyDescent="0.35">
      <c r="A821912" s="1"/>
      <c r="B821912" s="1"/>
      <c r="C821912" s="1"/>
      <c r="D821912" s="1"/>
    </row>
    <row r="821931" spans="1:4" x14ac:dyDescent="0.35">
      <c r="A821931" s="1"/>
      <c r="B821931" s="1"/>
      <c r="C821931" s="1"/>
      <c r="D821931" s="1"/>
    </row>
    <row r="821950" spans="1:4" x14ac:dyDescent="0.35">
      <c r="A821950" s="1"/>
      <c r="B821950" s="1"/>
      <c r="C821950" s="1"/>
      <c r="D821950" s="1"/>
    </row>
    <row r="821969" spans="1:4" x14ac:dyDescent="0.35">
      <c r="A821969" s="1"/>
      <c r="B821969" s="1"/>
      <c r="C821969" s="1"/>
      <c r="D821969" s="1"/>
    </row>
    <row r="821988" spans="1:4" x14ac:dyDescent="0.35">
      <c r="A821988" s="1"/>
      <c r="B821988" s="1"/>
      <c r="C821988" s="1"/>
      <c r="D821988" s="1"/>
    </row>
    <row r="822007" spans="1:4" x14ac:dyDescent="0.35">
      <c r="A822007" s="1"/>
      <c r="B822007" s="1"/>
      <c r="C822007" s="1"/>
      <c r="D822007" s="1"/>
    </row>
    <row r="822026" spans="1:4" x14ac:dyDescent="0.35">
      <c r="A822026" s="1"/>
      <c r="B822026" s="1"/>
      <c r="C822026" s="1"/>
      <c r="D822026" s="1"/>
    </row>
    <row r="822045" spans="1:4" x14ac:dyDescent="0.35">
      <c r="A822045" s="1"/>
      <c r="B822045" s="1"/>
      <c r="C822045" s="1"/>
      <c r="D822045" s="1"/>
    </row>
    <row r="822064" spans="1:4" x14ac:dyDescent="0.35">
      <c r="A822064" s="1"/>
      <c r="B822064" s="1"/>
      <c r="C822064" s="1"/>
      <c r="D822064" s="1"/>
    </row>
    <row r="822083" spans="1:4" x14ac:dyDescent="0.35">
      <c r="A822083" s="1"/>
      <c r="B822083" s="1"/>
      <c r="C822083" s="1"/>
      <c r="D822083" s="1"/>
    </row>
    <row r="822102" spans="1:4" x14ac:dyDescent="0.35">
      <c r="A822102" s="1"/>
      <c r="B822102" s="1"/>
      <c r="C822102" s="1"/>
      <c r="D822102" s="1"/>
    </row>
    <row r="822121" spans="1:4" x14ac:dyDescent="0.35">
      <c r="A822121" s="1"/>
      <c r="B822121" s="1"/>
      <c r="C822121" s="1"/>
      <c r="D822121" s="1"/>
    </row>
    <row r="822140" spans="1:4" x14ac:dyDescent="0.35">
      <c r="A822140" s="1"/>
      <c r="B822140" s="1"/>
      <c r="C822140" s="1"/>
      <c r="D822140" s="1"/>
    </row>
    <row r="822159" spans="1:4" x14ac:dyDescent="0.35">
      <c r="A822159" s="1"/>
      <c r="B822159" s="1"/>
      <c r="C822159" s="1"/>
      <c r="D822159" s="1"/>
    </row>
    <row r="822178" spans="1:4" x14ac:dyDescent="0.35">
      <c r="A822178" s="1"/>
      <c r="B822178" s="1"/>
      <c r="C822178" s="1"/>
      <c r="D822178" s="1"/>
    </row>
    <row r="822197" spans="1:4" x14ac:dyDescent="0.35">
      <c r="A822197" s="1"/>
      <c r="B822197" s="1"/>
      <c r="C822197" s="1"/>
      <c r="D822197" s="1"/>
    </row>
    <row r="822216" spans="1:4" x14ac:dyDescent="0.35">
      <c r="A822216" s="1"/>
      <c r="B822216" s="1"/>
      <c r="C822216" s="1"/>
      <c r="D822216" s="1"/>
    </row>
    <row r="822235" spans="1:4" x14ac:dyDescent="0.35">
      <c r="A822235" s="1"/>
      <c r="B822235" s="1"/>
      <c r="C822235" s="1"/>
      <c r="D822235" s="1"/>
    </row>
    <row r="822254" spans="1:4" x14ac:dyDescent="0.35">
      <c r="A822254" s="1"/>
      <c r="B822254" s="1"/>
      <c r="C822254" s="1"/>
      <c r="D822254" s="1"/>
    </row>
    <row r="822273" spans="1:4" x14ac:dyDescent="0.35">
      <c r="A822273" s="1"/>
      <c r="B822273" s="1"/>
      <c r="C822273" s="1"/>
      <c r="D822273" s="1"/>
    </row>
    <row r="822292" spans="1:4" x14ac:dyDescent="0.35">
      <c r="A822292" s="1"/>
      <c r="B822292" s="1"/>
      <c r="C822292" s="1"/>
      <c r="D822292" s="1"/>
    </row>
    <row r="822311" spans="1:4" x14ac:dyDescent="0.35">
      <c r="A822311" s="1"/>
      <c r="B822311" s="1"/>
      <c r="C822311" s="1"/>
      <c r="D822311" s="1"/>
    </row>
    <row r="822330" spans="1:4" x14ac:dyDescent="0.35">
      <c r="A822330" s="1"/>
      <c r="B822330" s="1"/>
      <c r="C822330" s="1"/>
      <c r="D822330" s="1"/>
    </row>
    <row r="822349" spans="1:4" x14ac:dyDescent="0.35">
      <c r="A822349" s="1"/>
      <c r="B822349" s="1"/>
      <c r="C822349" s="1"/>
      <c r="D822349" s="1"/>
    </row>
    <row r="822368" spans="1:4" x14ac:dyDescent="0.35">
      <c r="A822368" s="1"/>
      <c r="B822368" s="1"/>
      <c r="C822368" s="1"/>
      <c r="D822368" s="1"/>
    </row>
    <row r="822387" spans="1:4" x14ac:dyDescent="0.35">
      <c r="A822387" s="1"/>
      <c r="B822387" s="1"/>
      <c r="C822387" s="1"/>
      <c r="D822387" s="1"/>
    </row>
    <row r="822406" spans="1:4" x14ac:dyDescent="0.35">
      <c r="A822406" s="1"/>
      <c r="B822406" s="1"/>
      <c r="C822406" s="1"/>
      <c r="D822406" s="1"/>
    </row>
    <row r="822425" spans="1:4" x14ac:dyDescent="0.35">
      <c r="A822425" s="1"/>
      <c r="B822425" s="1"/>
      <c r="C822425" s="1"/>
      <c r="D822425" s="1"/>
    </row>
    <row r="822444" spans="1:4" x14ac:dyDescent="0.35">
      <c r="A822444" s="1"/>
      <c r="B822444" s="1"/>
      <c r="C822444" s="1"/>
      <c r="D822444" s="1"/>
    </row>
    <row r="822463" spans="1:4" x14ac:dyDescent="0.35">
      <c r="A822463" s="1"/>
      <c r="B822463" s="1"/>
      <c r="C822463" s="1"/>
      <c r="D822463" s="1"/>
    </row>
    <row r="822482" spans="1:4" x14ac:dyDescent="0.35">
      <c r="A822482" s="1"/>
      <c r="B822482" s="1"/>
      <c r="C822482" s="1"/>
      <c r="D822482" s="1"/>
    </row>
    <row r="822501" spans="1:4" x14ac:dyDescent="0.35">
      <c r="A822501" s="1"/>
      <c r="B822501" s="1"/>
      <c r="C822501" s="1"/>
      <c r="D822501" s="1"/>
    </row>
    <row r="822520" spans="1:4" x14ac:dyDescent="0.35">
      <c r="A822520" s="1"/>
      <c r="B822520" s="1"/>
      <c r="C822520" s="1"/>
      <c r="D822520" s="1"/>
    </row>
    <row r="822539" spans="1:4" x14ac:dyDescent="0.35">
      <c r="A822539" s="1"/>
      <c r="B822539" s="1"/>
      <c r="C822539" s="1"/>
      <c r="D822539" s="1"/>
    </row>
    <row r="822558" spans="1:4" x14ac:dyDescent="0.35">
      <c r="A822558" s="1"/>
      <c r="B822558" s="1"/>
      <c r="C822558" s="1"/>
      <c r="D822558" s="1"/>
    </row>
    <row r="822577" spans="1:4" x14ac:dyDescent="0.35">
      <c r="A822577" s="1"/>
      <c r="B822577" s="1"/>
      <c r="C822577" s="1"/>
      <c r="D822577" s="1"/>
    </row>
    <row r="822596" spans="1:4" x14ac:dyDescent="0.35">
      <c r="A822596" s="1"/>
      <c r="B822596" s="1"/>
      <c r="C822596" s="1"/>
      <c r="D822596" s="1"/>
    </row>
    <row r="822615" spans="1:4" x14ac:dyDescent="0.35">
      <c r="A822615" s="1"/>
      <c r="B822615" s="1"/>
      <c r="C822615" s="1"/>
      <c r="D822615" s="1"/>
    </row>
    <row r="822634" spans="1:4" x14ac:dyDescent="0.35">
      <c r="A822634" s="1"/>
      <c r="B822634" s="1"/>
      <c r="C822634" s="1"/>
      <c r="D822634" s="1"/>
    </row>
    <row r="822653" spans="1:4" x14ac:dyDescent="0.35">
      <c r="A822653" s="1"/>
      <c r="B822653" s="1"/>
      <c r="C822653" s="1"/>
      <c r="D822653" s="1"/>
    </row>
    <row r="822672" spans="1:4" x14ac:dyDescent="0.35">
      <c r="A822672" s="1"/>
      <c r="B822672" s="1"/>
      <c r="C822672" s="1"/>
      <c r="D822672" s="1"/>
    </row>
    <row r="822691" spans="1:4" x14ac:dyDescent="0.35">
      <c r="A822691" s="1"/>
      <c r="B822691" s="1"/>
      <c r="C822691" s="1"/>
      <c r="D822691" s="1"/>
    </row>
    <row r="822710" spans="1:4" x14ac:dyDescent="0.35">
      <c r="A822710" s="1"/>
      <c r="B822710" s="1"/>
      <c r="C822710" s="1"/>
      <c r="D822710" s="1"/>
    </row>
    <row r="822729" spans="1:4" x14ac:dyDescent="0.35">
      <c r="A822729" s="1"/>
      <c r="B822729" s="1"/>
      <c r="C822729" s="1"/>
      <c r="D822729" s="1"/>
    </row>
    <row r="822748" spans="1:4" x14ac:dyDescent="0.35">
      <c r="A822748" s="1"/>
      <c r="B822748" s="1"/>
      <c r="C822748" s="1"/>
      <c r="D822748" s="1"/>
    </row>
    <row r="822767" spans="1:4" x14ac:dyDescent="0.35">
      <c r="A822767" s="1"/>
      <c r="B822767" s="1"/>
      <c r="C822767" s="1"/>
      <c r="D822767" s="1"/>
    </row>
    <row r="822786" spans="1:4" x14ac:dyDescent="0.35">
      <c r="A822786" s="1"/>
      <c r="B822786" s="1"/>
      <c r="C822786" s="1"/>
      <c r="D822786" s="1"/>
    </row>
    <row r="822805" spans="1:4" x14ac:dyDescent="0.35">
      <c r="A822805" s="1"/>
      <c r="B822805" s="1"/>
      <c r="C822805" s="1"/>
      <c r="D822805" s="1"/>
    </row>
    <row r="822824" spans="1:4" x14ac:dyDescent="0.35">
      <c r="A822824" s="1"/>
      <c r="B822824" s="1"/>
      <c r="C822824" s="1"/>
      <c r="D822824" s="1"/>
    </row>
    <row r="822843" spans="1:4" x14ac:dyDescent="0.35">
      <c r="A822843" s="1"/>
      <c r="B822843" s="1"/>
      <c r="C822843" s="1"/>
      <c r="D822843" s="1"/>
    </row>
    <row r="822862" spans="1:4" x14ac:dyDescent="0.35">
      <c r="A822862" s="1"/>
      <c r="B822862" s="1"/>
      <c r="C822862" s="1"/>
      <c r="D822862" s="1"/>
    </row>
    <row r="822881" spans="1:4" x14ac:dyDescent="0.35">
      <c r="A822881" s="1"/>
      <c r="B822881" s="1"/>
      <c r="C822881" s="1"/>
      <c r="D822881" s="1"/>
    </row>
    <row r="822900" spans="1:4" x14ac:dyDescent="0.35">
      <c r="A822900" s="1"/>
      <c r="B822900" s="1"/>
      <c r="C822900" s="1"/>
      <c r="D822900" s="1"/>
    </row>
    <row r="822919" spans="1:4" x14ac:dyDescent="0.35">
      <c r="A822919" s="1"/>
      <c r="B822919" s="1"/>
      <c r="C822919" s="1"/>
      <c r="D822919" s="1"/>
    </row>
    <row r="822938" spans="1:4" x14ac:dyDescent="0.35">
      <c r="A822938" s="1"/>
      <c r="B822938" s="1"/>
      <c r="C822938" s="1"/>
      <c r="D822938" s="1"/>
    </row>
    <row r="822957" spans="1:4" x14ac:dyDescent="0.35">
      <c r="A822957" s="1"/>
      <c r="B822957" s="1"/>
      <c r="C822957" s="1"/>
      <c r="D822957" s="1"/>
    </row>
    <row r="822976" spans="1:4" x14ac:dyDescent="0.35">
      <c r="A822976" s="1"/>
      <c r="B822976" s="1"/>
      <c r="C822976" s="1"/>
      <c r="D822976" s="1"/>
    </row>
    <row r="822995" spans="1:4" x14ac:dyDescent="0.35">
      <c r="A822995" s="1"/>
      <c r="B822995" s="1"/>
      <c r="C822995" s="1"/>
      <c r="D822995" s="1"/>
    </row>
    <row r="823014" spans="1:4" x14ac:dyDescent="0.35">
      <c r="A823014" s="1"/>
      <c r="B823014" s="1"/>
      <c r="C823014" s="1"/>
      <c r="D823014" s="1"/>
    </row>
    <row r="823033" spans="1:4" x14ac:dyDescent="0.35">
      <c r="A823033" s="1"/>
      <c r="B823033" s="1"/>
      <c r="C823033" s="1"/>
      <c r="D823033" s="1"/>
    </row>
    <row r="823052" spans="1:4" x14ac:dyDescent="0.35">
      <c r="A823052" s="1"/>
      <c r="B823052" s="1"/>
      <c r="C823052" s="1"/>
      <c r="D823052" s="1"/>
    </row>
    <row r="823071" spans="1:4" x14ac:dyDescent="0.35">
      <c r="A823071" s="1"/>
      <c r="B823071" s="1"/>
      <c r="C823071" s="1"/>
      <c r="D823071" s="1"/>
    </row>
    <row r="823090" spans="1:4" x14ac:dyDescent="0.35">
      <c r="A823090" s="1"/>
      <c r="B823090" s="1"/>
      <c r="C823090" s="1"/>
      <c r="D823090" s="1"/>
    </row>
    <row r="823109" spans="1:4" x14ac:dyDescent="0.35">
      <c r="A823109" s="1"/>
      <c r="B823109" s="1"/>
      <c r="C823109" s="1"/>
      <c r="D823109" s="1"/>
    </row>
    <row r="823128" spans="1:4" x14ac:dyDescent="0.35">
      <c r="A823128" s="1"/>
      <c r="B823128" s="1"/>
      <c r="C823128" s="1"/>
      <c r="D823128" s="1"/>
    </row>
    <row r="823147" spans="1:4" x14ac:dyDescent="0.35">
      <c r="A823147" s="1"/>
      <c r="B823147" s="1"/>
      <c r="C823147" s="1"/>
      <c r="D823147" s="1"/>
    </row>
    <row r="823166" spans="1:4" x14ac:dyDescent="0.35">
      <c r="A823166" s="1"/>
      <c r="B823166" s="1"/>
      <c r="C823166" s="1"/>
      <c r="D823166" s="1"/>
    </row>
    <row r="823185" spans="1:4" x14ac:dyDescent="0.35">
      <c r="A823185" s="1"/>
      <c r="B823185" s="1"/>
      <c r="C823185" s="1"/>
      <c r="D823185" s="1"/>
    </row>
    <row r="823204" spans="1:4" x14ac:dyDescent="0.35">
      <c r="A823204" s="1"/>
      <c r="B823204" s="1"/>
      <c r="C823204" s="1"/>
      <c r="D823204" s="1"/>
    </row>
    <row r="823223" spans="1:4" x14ac:dyDescent="0.35">
      <c r="A823223" s="1"/>
      <c r="B823223" s="1"/>
      <c r="C823223" s="1"/>
      <c r="D823223" s="1"/>
    </row>
    <row r="823242" spans="1:4" x14ac:dyDescent="0.35">
      <c r="A823242" s="1"/>
      <c r="B823242" s="1"/>
      <c r="C823242" s="1"/>
      <c r="D823242" s="1"/>
    </row>
    <row r="823261" spans="1:4" x14ac:dyDescent="0.35">
      <c r="A823261" s="1"/>
      <c r="B823261" s="1"/>
      <c r="C823261" s="1"/>
      <c r="D823261" s="1"/>
    </row>
    <row r="823280" spans="1:4" x14ac:dyDescent="0.35">
      <c r="A823280" s="1"/>
      <c r="B823280" s="1"/>
      <c r="C823280" s="1"/>
      <c r="D823280" s="1"/>
    </row>
    <row r="823299" spans="1:4" x14ac:dyDescent="0.35">
      <c r="A823299" s="1"/>
      <c r="B823299" s="1"/>
      <c r="C823299" s="1"/>
      <c r="D823299" s="1"/>
    </row>
    <row r="823318" spans="1:4" x14ac:dyDescent="0.35">
      <c r="A823318" s="1"/>
      <c r="B823318" s="1"/>
      <c r="C823318" s="1"/>
      <c r="D823318" s="1"/>
    </row>
    <row r="823337" spans="1:4" x14ac:dyDescent="0.35">
      <c r="A823337" s="1"/>
      <c r="B823337" s="1"/>
      <c r="C823337" s="1"/>
      <c r="D823337" s="1"/>
    </row>
    <row r="823356" spans="1:4" x14ac:dyDescent="0.35">
      <c r="A823356" s="1"/>
      <c r="B823356" s="1"/>
      <c r="C823356" s="1"/>
      <c r="D823356" s="1"/>
    </row>
    <row r="823375" spans="1:4" x14ac:dyDescent="0.35">
      <c r="A823375" s="1"/>
      <c r="B823375" s="1"/>
      <c r="C823375" s="1"/>
      <c r="D823375" s="1"/>
    </row>
    <row r="823394" spans="1:4" x14ac:dyDescent="0.35">
      <c r="A823394" s="1"/>
      <c r="B823394" s="1"/>
      <c r="C823394" s="1"/>
      <c r="D823394" s="1"/>
    </row>
    <row r="823413" spans="1:4" x14ac:dyDescent="0.35">
      <c r="A823413" s="1"/>
      <c r="B823413" s="1"/>
      <c r="C823413" s="1"/>
      <c r="D823413" s="1"/>
    </row>
    <row r="823432" spans="1:4" x14ac:dyDescent="0.35">
      <c r="A823432" s="1"/>
      <c r="B823432" s="1"/>
      <c r="C823432" s="1"/>
      <c r="D823432" s="1"/>
    </row>
    <row r="823451" spans="1:4" x14ac:dyDescent="0.35">
      <c r="A823451" s="1"/>
      <c r="B823451" s="1"/>
      <c r="C823451" s="1"/>
      <c r="D823451" s="1"/>
    </row>
    <row r="823470" spans="1:4" x14ac:dyDescent="0.35">
      <c r="A823470" s="1"/>
      <c r="B823470" s="1"/>
      <c r="C823470" s="1"/>
      <c r="D823470" s="1"/>
    </row>
    <row r="823489" spans="1:4" x14ac:dyDescent="0.35">
      <c r="A823489" s="1"/>
      <c r="B823489" s="1"/>
      <c r="C823489" s="1"/>
      <c r="D823489" s="1"/>
    </row>
    <row r="823508" spans="1:4" x14ac:dyDescent="0.35">
      <c r="A823508" s="1"/>
      <c r="B823508" s="1"/>
      <c r="C823508" s="1"/>
      <c r="D823508" s="1"/>
    </row>
    <row r="823527" spans="1:4" x14ac:dyDescent="0.35">
      <c r="A823527" s="1"/>
      <c r="B823527" s="1"/>
      <c r="C823527" s="1"/>
      <c r="D823527" s="1"/>
    </row>
    <row r="823546" spans="1:4" x14ac:dyDescent="0.35">
      <c r="A823546" s="1"/>
      <c r="B823546" s="1"/>
      <c r="C823546" s="1"/>
      <c r="D823546" s="1"/>
    </row>
    <row r="823565" spans="1:4" x14ac:dyDescent="0.35">
      <c r="A823565" s="1"/>
      <c r="B823565" s="1"/>
      <c r="C823565" s="1"/>
      <c r="D823565" s="1"/>
    </row>
    <row r="823584" spans="1:4" x14ac:dyDescent="0.35">
      <c r="A823584" s="1"/>
      <c r="B823584" s="1"/>
      <c r="C823584" s="1"/>
      <c r="D823584" s="1"/>
    </row>
    <row r="823603" spans="1:4" x14ac:dyDescent="0.35">
      <c r="A823603" s="1"/>
      <c r="B823603" s="1"/>
      <c r="C823603" s="1"/>
      <c r="D823603" s="1"/>
    </row>
    <row r="823622" spans="1:4" x14ac:dyDescent="0.35">
      <c r="A823622" s="1"/>
      <c r="B823622" s="1"/>
      <c r="C823622" s="1"/>
      <c r="D823622" s="1"/>
    </row>
    <row r="823641" spans="1:4" x14ac:dyDescent="0.35">
      <c r="A823641" s="1"/>
      <c r="B823641" s="1"/>
      <c r="C823641" s="1"/>
      <c r="D823641" s="1"/>
    </row>
    <row r="823660" spans="1:4" x14ac:dyDescent="0.35">
      <c r="A823660" s="1"/>
      <c r="B823660" s="1"/>
      <c r="C823660" s="1"/>
      <c r="D823660" s="1"/>
    </row>
    <row r="823679" spans="1:4" x14ac:dyDescent="0.35">
      <c r="A823679" s="1"/>
      <c r="B823679" s="1"/>
      <c r="C823679" s="1"/>
      <c r="D823679" s="1"/>
    </row>
    <row r="823698" spans="1:4" x14ac:dyDescent="0.35">
      <c r="A823698" s="1"/>
      <c r="B823698" s="1"/>
      <c r="C823698" s="1"/>
      <c r="D823698" s="1"/>
    </row>
    <row r="823717" spans="1:4" x14ac:dyDescent="0.35">
      <c r="A823717" s="1"/>
      <c r="B823717" s="1"/>
      <c r="C823717" s="1"/>
      <c r="D823717" s="1"/>
    </row>
    <row r="823736" spans="1:4" x14ac:dyDescent="0.35">
      <c r="A823736" s="1"/>
      <c r="B823736" s="1"/>
      <c r="C823736" s="1"/>
      <c r="D823736" s="1"/>
    </row>
    <row r="823755" spans="1:4" x14ac:dyDescent="0.35">
      <c r="A823755" s="1"/>
      <c r="B823755" s="1"/>
      <c r="C823755" s="1"/>
      <c r="D823755" s="1"/>
    </row>
    <row r="823774" spans="1:4" x14ac:dyDescent="0.35">
      <c r="A823774" s="1"/>
      <c r="B823774" s="1"/>
      <c r="C823774" s="1"/>
      <c r="D823774" s="1"/>
    </row>
    <row r="823793" spans="1:4" x14ac:dyDescent="0.35">
      <c r="A823793" s="1"/>
      <c r="B823793" s="1"/>
      <c r="C823793" s="1"/>
      <c r="D823793" s="1"/>
    </row>
    <row r="823812" spans="1:4" x14ac:dyDescent="0.35">
      <c r="A823812" s="1"/>
      <c r="B823812" s="1"/>
      <c r="C823812" s="1"/>
      <c r="D823812" s="1"/>
    </row>
    <row r="823831" spans="1:4" x14ac:dyDescent="0.35">
      <c r="A823831" s="1"/>
      <c r="B823831" s="1"/>
      <c r="C823831" s="1"/>
      <c r="D823831" s="1"/>
    </row>
    <row r="823850" spans="1:4" x14ac:dyDescent="0.35">
      <c r="A823850" s="1"/>
      <c r="B823850" s="1"/>
      <c r="C823850" s="1"/>
      <c r="D823850" s="1"/>
    </row>
    <row r="823869" spans="1:4" x14ac:dyDescent="0.35">
      <c r="A823869" s="1"/>
      <c r="B823869" s="1"/>
      <c r="C823869" s="1"/>
      <c r="D823869" s="1"/>
    </row>
    <row r="823888" spans="1:4" x14ac:dyDescent="0.35">
      <c r="A823888" s="1"/>
      <c r="B823888" s="1"/>
      <c r="C823888" s="1"/>
      <c r="D823888" s="1"/>
    </row>
    <row r="823907" spans="1:4" x14ac:dyDescent="0.35">
      <c r="A823907" s="1"/>
      <c r="B823907" s="1"/>
      <c r="C823907" s="1"/>
      <c r="D823907" s="1"/>
    </row>
    <row r="823926" spans="1:4" x14ac:dyDescent="0.35">
      <c r="A823926" s="1"/>
      <c r="B823926" s="1"/>
      <c r="C823926" s="1"/>
      <c r="D823926" s="1"/>
    </row>
    <row r="823945" spans="1:4" x14ac:dyDescent="0.35">
      <c r="A823945" s="1"/>
      <c r="B823945" s="1"/>
      <c r="C823945" s="1"/>
      <c r="D823945" s="1"/>
    </row>
    <row r="823964" spans="1:4" x14ac:dyDescent="0.35">
      <c r="A823964" s="1"/>
      <c r="B823964" s="1"/>
      <c r="C823964" s="1"/>
      <c r="D823964" s="1"/>
    </row>
    <row r="823983" spans="1:4" x14ac:dyDescent="0.35">
      <c r="A823983" s="1"/>
      <c r="B823983" s="1"/>
      <c r="C823983" s="1"/>
      <c r="D823983" s="1"/>
    </row>
    <row r="824002" spans="1:4" x14ac:dyDescent="0.35">
      <c r="A824002" s="1"/>
      <c r="B824002" s="1"/>
      <c r="C824002" s="1"/>
      <c r="D824002" s="1"/>
    </row>
    <row r="824021" spans="1:4" x14ac:dyDescent="0.35">
      <c r="A824021" s="1"/>
      <c r="B824021" s="1"/>
      <c r="C824021" s="1"/>
      <c r="D824021" s="1"/>
    </row>
    <row r="824040" spans="1:4" x14ac:dyDescent="0.35">
      <c r="A824040" s="1"/>
      <c r="B824040" s="1"/>
      <c r="C824040" s="1"/>
      <c r="D824040" s="1"/>
    </row>
    <row r="824059" spans="1:4" x14ac:dyDescent="0.35">
      <c r="A824059" s="1"/>
      <c r="B824059" s="1"/>
      <c r="C824059" s="1"/>
      <c r="D824059" s="1"/>
    </row>
    <row r="824078" spans="1:4" x14ac:dyDescent="0.35">
      <c r="A824078" s="1"/>
      <c r="B824078" s="1"/>
      <c r="C824078" s="1"/>
      <c r="D824078" s="1"/>
    </row>
    <row r="824097" spans="1:4" x14ac:dyDescent="0.35">
      <c r="A824097" s="1"/>
      <c r="B824097" s="1"/>
      <c r="C824097" s="1"/>
      <c r="D824097" s="1"/>
    </row>
    <row r="824116" spans="1:4" x14ac:dyDescent="0.35">
      <c r="A824116" s="1"/>
      <c r="B824116" s="1"/>
      <c r="C824116" s="1"/>
      <c r="D824116" s="1"/>
    </row>
    <row r="824135" spans="1:4" x14ac:dyDescent="0.35">
      <c r="A824135" s="1"/>
      <c r="B824135" s="1"/>
      <c r="C824135" s="1"/>
      <c r="D824135" s="1"/>
    </row>
    <row r="824154" spans="1:4" x14ac:dyDescent="0.35">
      <c r="A824154" s="1"/>
      <c r="B824154" s="1"/>
      <c r="C824154" s="1"/>
      <c r="D824154" s="1"/>
    </row>
    <row r="824173" spans="1:4" x14ac:dyDescent="0.35">
      <c r="A824173" s="1"/>
      <c r="B824173" s="1"/>
      <c r="C824173" s="1"/>
      <c r="D824173" s="1"/>
    </row>
    <row r="824192" spans="1:4" x14ac:dyDescent="0.35">
      <c r="A824192" s="1"/>
      <c r="B824192" s="1"/>
      <c r="C824192" s="1"/>
      <c r="D824192" s="1"/>
    </row>
    <row r="824211" spans="1:4" x14ac:dyDescent="0.35">
      <c r="A824211" s="1"/>
      <c r="B824211" s="1"/>
      <c r="C824211" s="1"/>
      <c r="D824211" s="1"/>
    </row>
    <row r="824230" spans="1:4" x14ac:dyDescent="0.35">
      <c r="A824230" s="1"/>
      <c r="B824230" s="1"/>
      <c r="C824230" s="1"/>
      <c r="D824230" s="1"/>
    </row>
    <row r="824249" spans="1:4" x14ac:dyDescent="0.35">
      <c r="A824249" s="1"/>
      <c r="B824249" s="1"/>
      <c r="C824249" s="1"/>
      <c r="D824249" s="1"/>
    </row>
    <row r="824268" spans="1:4" x14ac:dyDescent="0.35">
      <c r="A824268" s="1"/>
      <c r="B824268" s="1"/>
      <c r="C824268" s="1"/>
      <c r="D824268" s="1"/>
    </row>
    <row r="824287" spans="1:4" x14ac:dyDescent="0.35">
      <c r="A824287" s="1"/>
      <c r="B824287" s="1"/>
      <c r="C824287" s="1"/>
      <c r="D824287" s="1"/>
    </row>
    <row r="824306" spans="1:4" x14ac:dyDescent="0.35">
      <c r="A824306" s="1"/>
      <c r="B824306" s="1"/>
      <c r="C824306" s="1"/>
      <c r="D824306" s="1"/>
    </row>
    <row r="824325" spans="1:4" x14ac:dyDescent="0.35">
      <c r="A824325" s="1"/>
      <c r="B824325" s="1"/>
      <c r="C824325" s="1"/>
      <c r="D824325" s="1"/>
    </row>
    <row r="824344" spans="1:4" x14ac:dyDescent="0.35">
      <c r="A824344" s="1"/>
      <c r="B824344" s="1"/>
      <c r="C824344" s="1"/>
      <c r="D824344" s="1"/>
    </row>
    <row r="824363" spans="1:4" x14ac:dyDescent="0.35">
      <c r="A824363" s="1"/>
      <c r="B824363" s="1"/>
      <c r="C824363" s="1"/>
      <c r="D824363" s="1"/>
    </row>
    <row r="824382" spans="1:4" x14ac:dyDescent="0.35">
      <c r="A824382" s="1"/>
      <c r="B824382" s="1"/>
      <c r="C824382" s="1"/>
      <c r="D824382" s="1"/>
    </row>
    <row r="824401" spans="1:4" x14ac:dyDescent="0.35">
      <c r="A824401" s="1"/>
      <c r="B824401" s="1"/>
      <c r="C824401" s="1"/>
      <c r="D824401" s="1"/>
    </row>
    <row r="824420" spans="1:4" x14ac:dyDescent="0.35">
      <c r="A824420" s="1"/>
      <c r="B824420" s="1"/>
      <c r="C824420" s="1"/>
      <c r="D824420" s="1"/>
    </row>
    <row r="824439" spans="1:4" x14ac:dyDescent="0.35">
      <c r="A824439" s="1"/>
      <c r="B824439" s="1"/>
      <c r="C824439" s="1"/>
      <c r="D824439" s="1"/>
    </row>
    <row r="824458" spans="1:4" x14ac:dyDescent="0.35">
      <c r="A824458" s="1"/>
      <c r="B824458" s="1"/>
      <c r="C824458" s="1"/>
      <c r="D824458" s="1"/>
    </row>
    <row r="824477" spans="1:4" x14ac:dyDescent="0.35">
      <c r="A824477" s="1"/>
      <c r="B824477" s="1"/>
      <c r="C824477" s="1"/>
      <c r="D824477" s="1"/>
    </row>
    <row r="824496" spans="1:4" x14ac:dyDescent="0.35">
      <c r="A824496" s="1"/>
      <c r="B824496" s="1"/>
      <c r="C824496" s="1"/>
      <c r="D824496" s="1"/>
    </row>
    <row r="824515" spans="1:4" x14ac:dyDescent="0.35">
      <c r="A824515" s="1"/>
      <c r="B824515" s="1"/>
      <c r="C824515" s="1"/>
      <c r="D824515" s="1"/>
    </row>
    <row r="824534" spans="1:4" x14ac:dyDescent="0.35">
      <c r="A824534" s="1"/>
      <c r="B824534" s="1"/>
      <c r="C824534" s="1"/>
      <c r="D824534" s="1"/>
    </row>
    <row r="824553" spans="1:4" x14ac:dyDescent="0.35">
      <c r="A824553" s="1"/>
      <c r="B824553" s="1"/>
      <c r="C824553" s="1"/>
      <c r="D824553" s="1"/>
    </row>
    <row r="824572" spans="1:4" x14ac:dyDescent="0.35">
      <c r="A824572" s="1"/>
      <c r="B824572" s="1"/>
      <c r="C824572" s="1"/>
      <c r="D824572" s="1"/>
    </row>
    <row r="824591" spans="1:4" x14ac:dyDescent="0.35">
      <c r="A824591" s="1"/>
      <c r="B824591" s="1"/>
      <c r="C824591" s="1"/>
      <c r="D824591" s="1"/>
    </row>
    <row r="824610" spans="1:4" x14ac:dyDescent="0.35">
      <c r="A824610" s="1"/>
      <c r="B824610" s="1"/>
      <c r="C824610" s="1"/>
      <c r="D824610" s="1"/>
    </row>
    <row r="824629" spans="1:4" x14ac:dyDescent="0.35">
      <c r="A824629" s="1"/>
      <c r="B824629" s="1"/>
      <c r="C824629" s="1"/>
      <c r="D824629" s="1"/>
    </row>
    <row r="824648" spans="1:4" x14ac:dyDescent="0.35">
      <c r="A824648" s="1"/>
      <c r="B824648" s="1"/>
      <c r="C824648" s="1"/>
      <c r="D824648" s="1"/>
    </row>
    <row r="824667" spans="1:4" x14ac:dyDescent="0.35">
      <c r="A824667" s="1"/>
      <c r="B824667" s="1"/>
      <c r="C824667" s="1"/>
      <c r="D824667" s="1"/>
    </row>
    <row r="824686" spans="1:4" x14ac:dyDescent="0.35">
      <c r="A824686" s="1"/>
      <c r="B824686" s="1"/>
      <c r="C824686" s="1"/>
      <c r="D824686" s="1"/>
    </row>
    <row r="824705" spans="1:4" x14ac:dyDescent="0.35">
      <c r="A824705" s="1"/>
      <c r="B824705" s="1"/>
      <c r="C824705" s="1"/>
      <c r="D824705" s="1"/>
    </row>
    <row r="824724" spans="1:4" x14ac:dyDescent="0.35">
      <c r="A824724" s="1"/>
      <c r="B824724" s="1"/>
      <c r="C824724" s="1"/>
      <c r="D824724" s="1"/>
    </row>
    <row r="824743" spans="1:4" x14ac:dyDescent="0.35">
      <c r="A824743" s="1"/>
      <c r="B824743" s="1"/>
      <c r="C824743" s="1"/>
      <c r="D824743" s="1"/>
    </row>
    <row r="824762" spans="1:4" x14ac:dyDescent="0.35">
      <c r="A824762" s="1"/>
      <c r="B824762" s="1"/>
      <c r="C824762" s="1"/>
      <c r="D824762" s="1"/>
    </row>
    <row r="824781" spans="1:4" x14ac:dyDescent="0.35">
      <c r="A824781" s="1"/>
      <c r="B824781" s="1"/>
      <c r="C824781" s="1"/>
      <c r="D824781" s="1"/>
    </row>
    <row r="824800" spans="1:4" x14ac:dyDescent="0.35">
      <c r="A824800" s="1"/>
      <c r="B824800" s="1"/>
      <c r="C824800" s="1"/>
      <c r="D824800" s="1"/>
    </row>
    <row r="824819" spans="1:4" x14ac:dyDescent="0.35">
      <c r="A824819" s="1"/>
      <c r="B824819" s="1"/>
      <c r="C824819" s="1"/>
      <c r="D824819" s="1"/>
    </row>
    <row r="824838" spans="1:4" x14ac:dyDescent="0.35">
      <c r="A824838" s="1"/>
      <c r="B824838" s="1"/>
      <c r="C824838" s="1"/>
      <c r="D824838" s="1"/>
    </row>
    <row r="824857" spans="1:4" x14ac:dyDescent="0.35">
      <c r="A824857" s="1"/>
      <c r="B824857" s="1"/>
      <c r="C824857" s="1"/>
      <c r="D824857" s="1"/>
    </row>
    <row r="824876" spans="1:4" x14ac:dyDescent="0.35">
      <c r="A824876" s="1"/>
      <c r="B824876" s="1"/>
      <c r="C824876" s="1"/>
      <c r="D824876" s="1"/>
    </row>
    <row r="824895" spans="1:4" x14ac:dyDescent="0.35">
      <c r="A824895" s="1"/>
      <c r="B824895" s="1"/>
      <c r="C824895" s="1"/>
      <c r="D824895" s="1"/>
    </row>
    <row r="824914" spans="1:4" x14ac:dyDescent="0.35">
      <c r="A824914" s="1"/>
      <c r="B824914" s="1"/>
      <c r="C824914" s="1"/>
      <c r="D824914" s="1"/>
    </row>
    <row r="824933" spans="1:4" x14ac:dyDescent="0.35">
      <c r="A824933" s="1"/>
      <c r="B824933" s="1"/>
      <c r="C824933" s="1"/>
      <c r="D824933" s="1"/>
    </row>
    <row r="824952" spans="1:4" x14ac:dyDescent="0.35">
      <c r="A824952" s="1"/>
      <c r="B824952" s="1"/>
      <c r="C824952" s="1"/>
      <c r="D824952" s="1"/>
    </row>
    <row r="824971" spans="1:4" x14ac:dyDescent="0.35">
      <c r="A824971" s="1"/>
      <c r="B824971" s="1"/>
      <c r="C824971" s="1"/>
      <c r="D824971" s="1"/>
    </row>
    <row r="824990" spans="1:4" x14ac:dyDescent="0.35">
      <c r="A824990" s="1"/>
      <c r="B824990" s="1"/>
      <c r="C824990" s="1"/>
      <c r="D824990" s="1"/>
    </row>
    <row r="825009" spans="1:4" x14ac:dyDescent="0.35">
      <c r="A825009" s="1"/>
      <c r="B825009" s="1"/>
      <c r="C825009" s="1"/>
      <c r="D825009" s="1"/>
    </row>
    <row r="825028" spans="1:4" x14ac:dyDescent="0.35">
      <c r="A825028" s="1"/>
      <c r="B825028" s="1"/>
      <c r="C825028" s="1"/>
      <c r="D825028" s="1"/>
    </row>
    <row r="825047" spans="1:4" x14ac:dyDescent="0.35">
      <c r="A825047" s="1"/>
      <c r="B825047" s="1"/>
      <c r="C825047" s="1"/>
      <c r="D825047" s="1"/>
    </row>
    <row r="825066" spans="1:4" x14ac:dyDescent="0.35">
      <c r="A825066" s="1"/>
      <c r="B825066" s="1"/>
      <c r="C825066" s="1"/>
      <c r="D825066" s="1"/>
    </row>
    <row r="825085" spans="1:4" x14ac:dyDescent="0.35">
      <c r="A825085" s="1"/>
      <c r="B825085" s="1"/>
      <c r="C825085" s="1"/>
      <c r="D825085" s="1"/>
    </row>
    <row r="825104" spans="1:4" x14ac:dyDescent="0.35">
      <c r="A825104" s="1"/>
      <c r="B825104" s="1"/>
      <c r="C825104" s="1"/>
      <c r="D825104" s="1"/>
    </row>
    <row r="825123" spans="1:4" x14ac:dyDescent="0.35">
      <c r="A825123" s="1"/>
      <c r="B825123" s="1"/>
      <c r="C825123" s="1"/>
      <c r="D825123" s="1"/>
    </row>
    <row r="825142" spans="1:4" x14ac:dyDescent="0.35">
      <c r="A825142" s="1"/>
      <c r="B825142" s="1"/>
      <c r="C825142" s="1"/>
      <c r="D825142" s="1"/>
    </row>
    <row r="825161" spans="1:4" x14ac:dyDescent="0.35">
      <c r="A825161" s="1"/>
      <c r="B825161" s="1"/>
      <c r="C825161" s="1"/>
      <c r="D825161" s="1"/>
    </row>
    <row r="825180" spans="1:4" x14ac:dyDescent="0.35">
      <c r="A825180" s="1"/>
      <c r="B825180" s="1"/>
      <c r="C825180" s="1"/>
      <c r="D825180" s="1"/>
    </row>
    <row r="825199" spans="1:4" x14ac:dyDescent="0.35">
      <c r="A825199" s="1"/>
      <c r="B825199" s="1"/>
      <c r="C825199" s="1"/>
      <c r="D825199" s="1"/>
    </row>
    <row r="825218" spans="1:4" x14ac:dyDescent="0.35">
      <c r="A825218" s="1"/>
      <c r="B825218" s="1"/>
      <c r="C825218" s="1"/>
      <c r="D825218" s="1"/>
    </row>
    <row r="825237" spans="1:4" x14ac:dyDescent="0.35">
      <c r="A825237" s="1"/>
      <c r="B825237" s="1"/>
      <c r="C825237" s="1"/>
      <c r="D825237" s="1"/>
    </row>
    <row r="825256" spans="1:4" x14ac:dyDescent="0.35">
      <c r="A825256" s="1"/>
      <c r="B825256" s="1"/>
      <c r="C825256" s="1"/>
      <c r="D825256" s="1"/>
    </row>
    <row r="825275" spans="1:4" x14ac:dyDescent="0.35">
      <c r="A825275" s="1"/>
      <c r="B825275" s="1"/>
      <c r="C825275" s="1"/>
      <c r="D825275" s="1"/>
    </row>
    <row r="825294" spans="1:4" x14ac:dyDescent="0.35">
      <c r="A825294" s="1"/>
      <c r="B825294" s="1"/>
      <c r="C825294" s="1"/>
      <c r="D825294" s="1"/>
    </row>
    <row r="825313" spans="1:4" x14ac:dyDescent="0.35">
      <c r="A825313" s="1"/>
      <c r="B825313" s="1"/>
      <c r="C825313" s="1"/>
      <c r="D825313" s="1"/>
    </row>
    <row r="825332" spans="1:4" x14ac:dyDescent="0.35">
      <c r="A825332" s="1"/>
      <c r="B825332" s="1"/>
      <c r="C825332" s="1"/>
      <c r="D825332" s="1"/>
    </row>
    <row r="825351" spans="1:4" x14ac:dyDescent="0.35">
      <c r="A825351" s="1"/>
      <c r="B825351" s="1"/>
      <c r="C825351" s="1"/>
      <c r="D825351" s="1"/>
    </row>
    <row r="825370" spans="1:4" x14ac:dyDescent="0.35">
      <c r="A825370" s="1"/>
      <c r="B825370" s="1"/>
      <c r="C825370" s="1"/>
      <c r="D825370" s="1"/>
    </row>
    <row r="825389" spans="1:4" x14ac:dyDescent="0.35">
      <c r="A825389" s="1"/>
      <c r="B825389" s="1"/>
      <c r="C825389" s="1"/>
      <c r="D825389" s="1"/>
    </row>
    <row r="825408" spans="1:4" x14ac:dyDescent="0.35">
      <c r="A825408" s="1"/>
      <c r="B825408" s="1"/>
      <c r="C825408" s="1"/>
      <c r="D825408" s="1"/>
    </row>
    <row r="825427" spans="1:4" x14ac:dyDescent="0.35">
      <c r="A825427" s="1"/>
      <c r="B825427" s="1"/>
      <c r="C825427" s="1"/>
      <c r="D825427" s="1"/>
    </row>
    <row r="825446" spans="1:4" x14ac:dyDescent="0.35">
      <c r="A825446" s="1"/>
      <c r="B825446" s="1"/>
      <c r="C825446" s="1"/>
      <c r="D825446" s="1"/>
    </row>
    <row r="825465" spans="1:4" x14ac:dyDescent="0.35">
      <c r="A825465" s="1"/>
      <c r="B825465" s="1"/>
      <c r="C825465" s="1"/>
      <c r="D825465" s="1"/>
    </row>
    <row r="825484" spans="1:4" x14ac:dyDescent="0.35">
      <c r="A825484" s="1"/>
      <c r="B825484" s="1"/>
      <c r="C825484" s="1"/>
      <c r="D825484" s="1"/>
    </row>
    <row r="825503" spans="1:4" x14ac:dyDescent="0.35">
      <c r="A825503" s="1"/>
      <c r="B825503" s="1"/>
      <c r="C825503" s="1"/>
      <c r="D825503" s="1"/>
    </row>
    <row r="825522" spans="1:4" x14ac:dyDescent="0.35">
      <c r="A825522" s="1"/>
      <c r="B825522" s="1"/>
      <c r="C825522" s="1"/>
      <c r="D825522" s="1"/>
    </row>
    <row r="825541" spans="1:4" x14ac:dyDescent="0.35">
      <c r="A825541" s="1"/>
      <c r="B825541" s="1"/>
      <c r="C825541" s="1"/>
      <c r="D825541" s="1"/>
    </row>
    <row r="825560" spans="1:4" x14ac:dyDescent="0.35">
      <c r="A825560" s="1"/>
      <c r="B825560" s="1"/>
      <c r="C825560" s="1"/>
      <c r="D825560" s="1"/>
    </row>
    <row r="825579" spans="1:4" x14ac:dyDescent="0.35">
      <c r="A825579" s="1"/>
      <c r="B825579" s="1"/>
      <c r="C825579" s="1"/>
      <c r="D825579" s="1"/>
    </row>
    <row r="825598" spans="1:4" x14ac:dyDescent="0.35">
      <c r="A825598" s="1"/>
      <c r="B825598" s="1"/>
      <c r="C825598" s="1"/>
      <c r="D825598" s="1"/>
    </row>
    <row r="825617" spans="1:4" x14ac:dyDescent="0.35">
      <c r="A825617" s="1"/>
      <c r="B825617" s="1"/>
      <c r="C825617" s="1"/>
      <c r="D825617" s="1"/>
    </row>
    <row r="825636" spans="1:4" x14ac:dyDescent="0.35">
      <c r="A825636" s="1"/>
      <c r="B825636" s="1"/>
      <c r="C825636" s="1"/>
      <c r="D825636" s="1"/>
    </row>
    <row r="825655" spans="1:4" x14ac:dyDescent="0.35">
      <c r="A825655" s="1"/>
      <c r="B825655" s="1"/>
      <c r="C825655" s="1"/>
      <c r="D825655" s="1"/>
    </row>
    <row r="825674" spans="1:4" x14ac:dyDescent="0.35">
      <c r="A825674" s="1"/>
      <c r="B825674" s="1"/>
      <c r="C825674" s="1"/>
      <c r="D825674" s="1"/>
    </row>
    <row r="825693" spans="1:4" x14ac:dyDescent="0.35">
      <c r="A825693" s="1"/>
      <c r="B825693" s="1"/>
      <c r="C825693" s="1"/>
      <c r="D825693" s="1"/>
    </row>
    <row r="825712" spans="1:4" x14ac:dyDescent="0.35">
      <c r="A825712" s="1"/>
      <c r="B825712" s="1"/>
      <c r="C825712" s="1"/>
      <c r="D825712" s="1"/>
    </row>
    <row r="825731" spans="1:4" x14ac:dyDescent="0.35">
      <c r="A825731" s="1"/>
      <c r="B825731" s="1"/>
      <c r="C825731" s="1"/>
      <c r="D825731" s="1"/>
    </row>
    <row r="825750" spans="1:4" x14ac:dyDescent="0.35">
      <c r="A825750" s="1"/>
      <c r="B825750" s="1"/>
      <c r="C825750" s="1"/>
      <c r="D825750" s="1"/>
    </row>
    <row r="825769" spans="1:4" x14ac:dyDescent="0.35">
      <c r="A825769" s="1"/>
      <c r="B825769" s="1"/>
      <c r="C825769" s="1"/>
      <c r="D825769" s="1"/>
    </row>
    <row r="825788" spans="1:4" x14ac:dyDescent="0.35">
      <c r="A825788" s="1"/>
      <c r="B825788" s="1"/>
      <c r="C825788" s="1"/>
      <c r="D825788" s="1"/>
    </row>
    <row r="825807" spans="1:4" x14ac:dyDescent="0.35">
      <c r="A825807" s="1"/>
      <c r="B825807" s="1"/>
      <c r="C825807" s="1"/>
      <c r="D825807" s="1"/>
    </row>
    <row r="825826" spans="1:4" x14ac:dyDescent="0.35">
      <c r="A825826" s="1"/>
      <c r="B825826" s="1"/>
      <c r="C825826" s="1"/>
      <c r="D825826" s="1"/>
    </row>
    <row r="825845" spans="1:4" x14ac:dyDescent="0.35">
      <c r="A825845" s="1"/>
      <c r="B825845" s="1"/>
      <c r="C825845" s="1"/>
      <c r="D825845" s="1"/>
    </row>
    <row r="825864" spans="1:4" x14ac:dyDescent="0.35">
      <c r="A825864" s="1"/>
      <c r="B825864" s="1"/>
      <c r="C825864" s="1"/>
      <c r="D825864" s="1"/>
    </row>
    <row r="825883" spans="1:4" x14ac:dyDescent="0.35">
      <c r="A825883" s="1"/>
      <c r="B825883" s="1"/>
      <c r="C825883" s="1"/>
      <c r="D825883" s="1"/>
    </row>
    <row r="825902" spans="1:4" x14ac:dyDescent="0.35">
      <c r="A825902" s="1"/>
      <c r="B825902" s="1"/>
      <c r="C825902" s="1"/>
      <c r="D825902" s="1"/>
    </row>
    <row r="825921" spans="1:4" x14ac:dyDescent="0.35">
      <c r="A825921" s="1"/>
      <c r="B825921" s="1"/>
      <c r="C825921" s="1"/>
      <c r="D825921" s="1"/>
    </row>
    <row r="825940" spans="1:4" x14ac:dyDescent="0.35">
      <c r="A825940" s="1"/>
      <c r="B825940" s="1"/>
      <c r="C825940" s="1"/>
      <c r="D825940" s="1"/>
    </row>
    <row r="825959" spans="1:4" x14ac:dyDescent="0.35">
      <c r="A825959" s="1"/>
      <c r="B825959" s="1"/>
      <c r="C825959" s="1"/>
      <c r="D825959" s="1"/>
    </row>
    <row r="825978" spans="1:4" x14ac:dyDescent="0.35">
      <c r="A825978" s="1"/>
      <c r="B825978" s="1"/>
      <c r="C825978" s="1"/>
      <c r="D825978" s="1"/>
    </row>
    <row r="825997" spans="1:4" x14ac:dyDescent="0.35">
      <c r="A825997" s="1"/>
      <c r="B825997" s="1"/>
      <c r="C825997" s="1"/>
      <c r="D825997" s="1"/>
    </row>
    <row r="826016" spans="1:4" x14ac:dyDescent="0.35">
      <c r="A826016" s="1"/>
      <c r="B826016" s="1"/>
      <c r="C826016" s="1"/>
      <c r="D826016" s="1"/>
    </row>
    <row r="826035" spans="1:4" x14ac:dyDescent="0.35">
      <c r="A826035" s="1"/>
      <c r="B826035" s="1"/>
      <c r="C826035" s="1"/>
      <c r="D826035" s="1"/>
    </row>
    <row r="826054" spans="1:4" x14ac:dyDescent="0.35">
      <c r="A826054" s="1"/>
      <c r="B826054" s="1"/>
      <c r="C826054" s="1"/>
      <c r="D826054" s="1"/>
    </row>
    <row r="826073" spans="1:4" x14ac:dyDescent="0.35">
      <c r="A826073" s="1"/>
      <c r="B826073" s="1"/>
      <c r="C826073" s="1"/>
      <c r="D826073" s="1"/>
    </row>
    <row r="826092" spans="1:4" x14ac:dyDescent="0.35">
      <c r="A826092" s="1"/>
      <c r="B826092" s="1"/>
      <c r="C826092" s="1"/>
      <c r="D826092" s="1"/>
    </row>
    <row r="826111" spans="1:4" x14ac:dyDescent="0.35">
      <c r="A826111" s="1"/>
      <c r="B826111" s="1"/>
      <c r="C826111" s="1"/>
      <c r="D826111" s="1"/>
    </row>
    <row r="826130" spans="1:4" x14ac:dyDescent="0.35">
      <c r="A826130" s="1"/>
      <c r="B826130" s="1"/>
      <c r="C826130" s="1"/>
      <c r="D826130" s="1"/>
    </row>
    <row r="826149" spans="1:4" x14ac:dyDescent="0.35">
      <c r="A826149" s="1"/>
      <c r="B826149" s="1"/>
      <c r="C826149" s="1"/>
      <c r="D826149" s="1"/>
    </row>
    <row r="826168" spans="1:4" x14ac:dyDescent="0.35">
      <c r="A826168" s="1"/>
      <c r="B826168" s="1"/>
      <c r="C826168" s="1"/>
      <c r="D826168" s="1"/>
    </row>
    <row r="826187" spans="1:4" x14ac:dyDescent="0.35">
      <c r="A826187" s="1"/>
      <c r="B826187" s="1"/>
      <c r="C826187" s="1"/>
      <c r="D826187" s="1"/>
    </row>
    <row r="826206" spans="1:4" x14ac:dyDescent="0.35">
      <c r="A826206" s="1"/>
      <c r="B826206" s="1"/>
      <c r="C826206" s="1"/>
      <c r="D826206" s="1"/>
    </row>
    <row r="826225" spans="1:4" x14ac:dyDescent="0.35">
      <c r="A826225" s="1"/>
      <c r="B826225" s="1"/>
      <c r="C826225" s="1"/>
      <c r="D826225" s="1"/>
    </row>
    <row r="826244" spans="1:4" x14ac:dyDescent="0.35">
      <c r="A826244" s="1"/>
      <c r="B826244" s="1"/>
      <c r="C826244" s="1"/>
      <c r="D826244" s="1"/>
    </row>
    <row r="826263" spans="1:4" x14ac:dyDescent="0.35">
      <c r="A826263" s="1"/>
      <c r="B826263" s="1"/>
      <c r="C826263" s="1"/>
      <c r="D826263" s="1"/>
    </row>
    <row r="826282" spans="1:4" x14ac:dyDescent="0.35">
      <c r="A826282" s="1"/>
      <c r="B826282" s="1"/>
      <c r="C826282" s="1"/>
      <c r="D826282" s="1"/>
    </row>
    <row r="826301" spans="1:4" x14ac:dyDescent="0.35">
      <c r="A826301" s="1"/>
      <c r="B826301" s="1"/>
      <c r="C826301" s="1"/>
      <c r="D826301" s="1"/>
    </row>
    <row r="826320" spans="1:4" x14ac:dyDescent="0.35">
      <c r="A826320" s="1"/>
      <c r="B826320" s="1"/>
      <c r="C826320" s="1"/>
      <c r="D826320" s="1"/>
    </row>
    <row r="826339" spans="1:4" x14ac:dyDescent="0.35">
      <c r="A826339" s="1"/>
      <c r="B826339" s="1"/>
      <c r="C826339" s="1"/>
      <c r="D826339" s="1"/>
    </row>
    <row r="826358" spans="1:4" x14ac:dyDescent="0.35">
      <c r="A826358" s="1"/>
      <c r="B826358" s="1"/>
      <c r="C826358" s="1"/>
      <c r="D826358" s="1"/>
    </row>
    <row r="826377" spans="1:4" x14ac:dyDescent="0.35">
      <c r="A826377" s="1"/>
      <c r="B826377" s="1"/>
      <c r="C826377" s="1"/>
      <c r="D826377" s="1"/>
    </row>
    <row r="826396" spans="1:4" x14ac:dyDescent="0.35">
      <c r="A826396" s="1"/>
      <c r="B826396" s="1"/>
      <c r="C826396" s="1"/>
      <c r="D826396" s="1"/>
    </row>
    <row r="826415" spans="1:4" x14ac:dyDescent="0.35">
      <c r="A826415" s="1"/>
      <c r="B826415" s="1"/>
      <c r="C826415" s="1"/>
      <c r="D826415" s="1"/>
    </row>
    <row r="826434" spans="1:4" x14ac:dyDescent="0.35">
      <c r="A826434" s="1"/>
      <c r="B826434" s="1"/>
      <c r="C826434" s="1"/>
      <c r="D826434" s="1"/>
    </row>
    <row r="826453" spans="1:4" x14ac:dyDescent="0.35">
      <c r="A826453" s="1"/>
      <c r="B826453" s="1"/>
      <c r="C826453" s="1"/>
      <c r="D826453" s="1"/>
    </row>
    <row r="826472" spans="1:4" x14ac:dyDescent="0.35">
      <c r="A826472" s="1"/>
      <c r="B826472" s="1"/>
      <c r="C826472" s="1"/>
      <c r="D826472" s="1"/>
    </row>
    <row r="826491" spans="1:4" x14ac:dyDescent="0.35">
      <c r="A826491" s="1"/>
      <c r="B826491" s="1"/>
      <c r="C826491" s="1"/>
      <c r="D826491" s="1"/>
    </row>
    <row r="826510" spans="1:4" x14ac:dyDescent="0.35">
      <c r="A826510" s="1"/>
      <c r="B826510" s="1"/>
      <c r="C826510" s="1"/>
      <c r="D826510" s="1"/>
    </row>
    <row r="826529" spans="1:4" x14ac:dyDescent="0.35">
      <c r="A826529" s="1"/>
      <c r="B826529" s="1"/>
      <c r="C826529" s="1"/>
      <c r="D826529" s="1"/>
    </row>
    <row r="826548" spans="1:4" x14ac:dyDescent="0.35">
      <c r="A826548" s="1"/>
      <c r="B826548" s="1"/>
      <c r="C826548" s="1"/>
      <c r="D826548" s="1"/>
    </row>
    <row r="826567" spans="1:4" x14ac:dyDescent="0.35">
      <c r="A826567" s="1"/>
      <c r="B826567" s="1"/>
      <c r="C826567" s="1"/>
      <c r="D826567" s="1"/>
    </row>
    <row r="826586" spans="1:4" x14ac:dyDescent="0.35">
      <c r="A826586" s="1"/>
      <c r="B826586" s="1"/>
      <c r="C826586" s="1"/>
      <c r="D826586" s="1"/>
    </row>
    <row r="826605" spans="1:4" x14ac:dyDescent="0.35">
      <c r="A826605" s="1"/>
      <c r="B826605" s="1"/>
      <c r="C826605" s="1"/>
      <c r="D826605" s="1"/>
    </row>
    <row r="826624" spans="1:4" x14ac:dyDescent="0.35">
      <c r="A826624" s="1"/>
      <c r="B826624" s="1"/>
      <c r="C826624" s="1"/>
      <c r="D826624" s="1"/>
    </row>
    <row r="826643" spans="1:4" x14ac:dyDescent="0.35">
      <c r="A826643" s="1"/>
      <c r="B826643" s="1"/>
      <c r="C826643" s="1"/>
      <c r="D826643" s="1"/>
    </row>
    <row r="826662" spans="1:4" x14ac:dyDescent="0.35">
      <c r="A826662" s="1"/>
      <c r="B826662" s="1"/>
      <c r="C826662" s="1"/>
      <c r="D826662" s="1"/>
    </row>
    <row r="826681" spans="1:4" x14ac:dyDescent="0.35">
      <c r="A826681" s="1"/>
      <c r="B826681" s="1"/>
      <c r="C826681" s="1"/>
      <c r="D826681" s="1"/>
    </row>
    <row r="826700" spans="1:4" x14ac:dyDescent="0.35">
      <c r="A826700" s="1"/>
      <c r="B826700" s="1"/>
      <c r="C826700" s="1"/>
      <c r="D826700" s="1"/>
    </row>
    <row r="826719" spans="1:4" x14ac:dyDescent="0.35">
      <c r="A826719" s="1"/>
      <c r="B826719" s="1"/>
      <c r="C826719" s="1"/>
      <c r="D826719" s="1"/>
    </row>
    <row r="826738" spans="1:4" x14ac:dyDescent="0.35">
      <c r="A826738" s="1"/>
      <c r="B826738" s="1"/>
      <c r="C826738" s="1"/>
      <c r="D826738" s="1"/>
    </row>
    <row r="826757" spans="1:4" x14ac:dyDescent="0.35">
      <c r="A826757" s="1"/>
      <c r="B826757" s="1"/>
      <c r="C826757" s="1"/>
      <c r="D826757" s="1"/>
    </row>
    <row r="826776" spans="1:4" x14ac:dyDescent="0.35">
      <c r="A826776" s="1"/>
      <c r="B826776" s="1"/>
      <c r="C826776" s="1"/>
      <c r="D826776" s="1"/>
    </row>
    <row r="826795" spans="1:4" x14ac:dyDescent="0.35">
      <c r="A826795" s="1"/>
      <c r="B826795" s="1"/>
      <c r="C826795" s="1"/>
      <c r="D826795" s="1"/>
    </row>
    <row r="826814" spans="1:4" x14ac:dyDescent="0.35">
      <c r="A826814" s="1"/>
      <c r="B826814" s="1"/>
      <c r="C826814" s="1"/>
      <c r="D826814" s="1"/>
    </row>
    <row r="826833" spans="1:4" x14ac:dyDescent="0.35">
      <c r="A826833" s="1"/>
      <c r="B826833" s="1"/>
      <c r="C826833" s="1"/>
      <c r="D826833" s="1"/>
    </row>
    <row r="826852" spans="1:4" x14ac:dyDescent="0.35">
      <c r="A826852" s="1"/>
      <c r="B826852" s="1"/>
      <c r="C826852" s="1"/>
      <c r="D826852" s="1"/>
    </row>
    <row r="826871" spans="1:4" x14ac:dyDescent="0.35">
      <c r="A826871" s="1"/>
      <c r="B826871" s="1"/>
      <c r="C826871" s="1"/>
      <c r="D826871" s="1"/>
    </row>
    <row r="826890" spans="1:4" x14ac:dyDescent="0.35">
      <c r="A826890" s="1"/>
      <c r="B826890" s="1"/>
      <c r="C826890" s="1"/>
      <c r="D826890" s="1"/>
    </row>
    <row r="826909" spans="1:4" x14ac:dyDescent="0.35">
      <c r="A826909" s="1"/>
      <c r="B826909" s="1"/>
      <c r="C826909" s="1"/>
      <c r="D826909" s="1"/>
    </row>
    <row r="826928" spans="1:4" x14ac:dyDescent="0.35">
      <c r="A826928" s="1"/>
      <c r="B826928" s="1"/>
      <c r="C826928" s="1"/>
      <c r="D826928" s="1"/>
    </row>
    <row r="826947" spans="1:4" x14ac:dyDescent="0.35">
      <c r="A826947" s="1"/>
      <c r="B826947" s="1"/>
      <c r="C826947" s="1"/>
      <c r="D826947" s="1"/>
    </row>
    <row r="826966" spans="1:4" x14ac:dyDescent="0.35">
      <c r="A826966" s="1"/>
      <c r="B826966" s="1"/>
      <c r="C826966" s="1"/>
      <c r="D826966" s="1"/>
    </row>
    <row r="826985" spans="1:4" x14ac:dyDescent="0.35">
      <c r="A826985" s="1"/>
      <c r="B826985" s="1"/>
      <c r="C826985" s="1"/>
      <c r="D826985" s="1"/>
    </row>
    <row r="827004" spans="1:4" x14ac:dyDescent="0.35">
      <c r="A827004" s="1"/>
      <c r="B827004" s="1"/>
      <c r="C827004" s="1"/>
      <c r="D827004" s="1"/>
    </row>
    <row r="827023" spans="1:4" x14ac:dyDescent="0.35">
      <c r="A827023" s="1"/>
      <c r="B827023" s="1"/>
      <c r="C827023" s="1"/>
      <c r="D827023" s="1"/>
    </row>
    <row r="827042" spans="1:4" x14ac:dyDescent="0.35">
      <c r="A827042" s="1"/>
      <c r="B827042" s="1"/>
      <c r="C827042" s="1"/>
      <c r="D827042" s="1"/>
    </row>
    <row r="827061" spans="1:4" x14ac:dyDescent="0.35">
      <c r="A827061" s="1"/>
      <c r="B827061" s="1"/>
      <c r="C827061" s="1"/>
      <c r="D827061" s="1"/>
    </row>
    <row r="827080" spans="1:4" x14ac:dyDescent="0.35">
      <c r="A827080" s="1"/>
      <c r="B827080" s="1"/>
      <c r="C827080" s="1"/>
      <c r="D827080" s="1"/>
    </row>
    <row r="827099" spans="1:4" x14ac:dyDescent="0.35">
      <c r="A827099" s="1"/>
      <c r="B827099" s="1"/>
      <c r="C827099" s="1"/>
      <c r="D827099" s="1"/>
    </row>
    <row r="827118" spans="1:4" x14ac:dyDescent="0.35">
      <c r="A827118" s="1"/>
      <c r="B827118" s="1"/>
      <c r="C827118" s="1"/>
      <c r="D827118" s="1"/>
    </row>
    <row r="827137" spans="1:4" x14ac:dyDescent="0.35">
      <c r="A827137" s="1"/>
      <c r="B827137" s="1"/>
      <c r="C827137" s="1"/>
      <c r="D827137" s="1"/>
    </row>
    <row r="827156" spans="1:4" x14ac:dyDescent="0.35">
      <c r="A827156" s="1"/>
      <c r="B827156" s="1"/>
      <c r="C827156" s="1"/>
      <c r="D827156" s="1"/>
    </row>
    <row r="827175" spans="1:4" x14ac:dyDescent="0.35">
      <c r="A827175" s="1"/>
      <c r="B827175" s="1"/>
      <c r="C827175" s="1"/>
      <c r="D827175" s="1"/>
    </row>
    <row r="827194" spans="1:4" x14ac:dyDescent="0.35">
      <c r="A827194" s="1"/>
      <c r="B827194" s="1"/>
      <c r="C827194" s="1"/>
      <c r="D827194" s="1"/>
    </row>
    <row r="827213" spans="1:4" x14ac:dyDescent="0.35">
      <c r="A827213" s="1"/>
      <c r="B827213" s="1"/>
      <c r="C827213" s="1"/>
      <c r="D827213" s="1"/>
    </row>
    <row r="827232" spans="1:4" x14ac:dyDescent="0.35">
      <c r="A827232" s="1"/>
      <c r="B827232" s="1"/>
      <c r="C827232" s="1"/>
      <c r="D827232" s="1"/>
    </row>
    <row r="827251" spans="1:4" x14ac:dyDescent="0.35">
      <c r="A827251" s="1"/>
      <c r="B827251" s="1"/>
      <c r="C827251" s="1"/>
      <c r="D827251" s="1"/>
    </row>
    <row r="827270" spans="1:4" x14ac:dyDescent="0.35">
      <c r="A827270" s="1"/>
      <c r="B827270" s="1"/>
      <c r="C827270" s="1"/>
      <c r="D827270" s="1"/>
    </row>
    <row r="827289" spans="1:4" x14ac:dyDescent="0.35">
      <c r="A827289" s="1"/>
      <c r="B827289" s="1"/>
      <c r="C827289" s="1"/>
      <c r="D827289" s="1"/>
    </row>
    <row r="827308" spans="1:4" x14ac:dyDescent="0.35">
      <c r="A827308" s="1"/>
      <c r="B827308" s="1"/>
      <c r="C827308" s="1"/>
      <c r="D827308" s="1"/>
    </row>
    <row r="827327" spans="1:4" x14ac:dyDescent="0.35">
      <c r="A827327" s="1"/>
      <c r="B827327" s="1"/>
      <c r="C827327" s="1"/>
      <c r="D827327" s="1"/>
    </row>
    <row r="827346" spans="1:4" x14ac:dyDescent="0.35">
      <c r="A827346" s="1"/>
      <c r="B827346" s="1"/>
      <c r="C827346" s="1"/>
      <c r="D827346" s="1"/>
    </row>
    <row r="827365" spans="1:4" x14ac:dyDescent="0.35">
      <c r="A827365" s="1"/>
      <c r="B827365" s="1"/>
      <c r="C827365" s="1"/>
      <c r="D827365" s="1"/>
    </row>
    <row r="827384" spans="1:4" x14ac:dyDescent="0.35">
      <c r="A827384" s="1"/>
      <c r="B827384" s="1"/>
      <c r="C827384" s="1"/>
      <c r="D827384" s="1"/>
    </row>
    <row r="827403" spans="1:4" x14ac:dyDescent="0.35">
      <c r="A827403" s="1"/>
      <c r="B827403" s="1"/>
      <c r="C827403" s="1"/>
      <c r="D827403" s="1"/>
    </row>
    <row r="827422" spans="1:4" x14ac:dyDescent="0.35">
      <c r="A827422" s="1"/>
      <c r="B827422" s="1"/>
      <c r="C827422" s="1"/>
      <c r="D827422" s="1"/>
    </row>
    <row r="827441" spans="1:4" x14ac:dyDescent="0.35">
      <c r="A827441" s="1"/>
      <c r="B827441" s="1"/>
      <c r="C827441" s="1"/>
      <c r="D827441" s="1"/>
    </row>
    <row r="827460" spans="1:4" x14ac:dyDescent="0.35">
      <c r="A827460" s="1"/>
      <c r="B827460" s="1"/>
      <c r="C827460" s="1"/>
      <c r="D827460" s="1"/>
    </row>
    <row r="827479" spans="1:4" x14ac:dyDescent="0.35">
      <c r="A827479" s="1"/>
      <c r="B827479" s="1"/>
      <c r="C827479" s="1"/>
      <c r="D827479" s="1"/>
    </row>
    <row r="827498" spans="1:4" x14ac:dyDescent="0.35">
      <c r="A827498" s="1"/>
      <c r="B827498" s="1"/>
      <c r="C827498" s="1"/>
      <c r="D827498" s="1"/>
    </row>
    <row r="827517" spans="1:4" x14ac:dyDescent="0.35">
      <c r="A827517" s="1"/>
      <c r="B827517" s="1"/>
      <c r="C827517" s="1"/>
      <c r="D827517" s="1"/>
    </row>
    <row r="827536" spans="1:4" x14ac:dyDescent="0.35">
      <c r="A827536" s="1"/>
      <c r="B827536" s="1"/>
      <c r="C827536" s="1"/>
      <c r="D827536" s="1"/>
    </row>
    <row r="827555" spans="1:4" x14ac:dyDescent="0.35">
      <c r="A827555" s="1"/>
      <c r="B827555" s="1"/>
      <c r="C827555" s="1"/>
      <c r="D827555" s="1"/>
    </row>
    <row r="827574" spans="1:4" x14ac:dyDescent="0.35">
      <c r="A827574" s="1"/>
      <c r="B827574" s="1"/>
      <c r="C827574" s="1"/>
      <c r="D827574" s="1"/>
    </row>
    <row r="827593" spans="1:4" x14ac:dyDescent="0.35">
      <c r="A827593" s="1"/>
      <c r="B827593" s="1"/>
      <c r="C827593" s="1"/>
      <c r="D827593" s="1"/>
    </row>
    <row r="827612" spans="1:4" x14ac:dyDescent="0.35">
      <c r="A827612" s="1"/>
      <c r="B827612" s="1"/>
      <c r="C827612" s="1"/>
      <c r="D827612" s="1"/>
    </row>
    <row r="827631" spans="1:4" x14ac:dyDescent="0.35">
      <c r="A827631" s="1"/>
      <c r="B827631" s="1"/>
      <c r="C827631" s="1"/>
      <c r="D827631" s="1"/>
    </row>
    <row r="827650" spans="1:4" x14ac:dyDescent="0.35">
      <c r="A827650" s="1"/>
      <c r="B827650" s="1"/>
      <c r="C827650" s="1"/>
      <c r="D827650" s="1"/>
    </row>
    <row r="827669" spans="1:4" x14ac:dyDescent="0.35">
      <c r="A827669" s="1"/>
      <c r="B827669" s="1"/>
      <c r="C827669" s="1"/>
      <c r="D827669" s="1"/>
    </row>
    <row r="827688" spans="1:4" x14ac:dyDescent="0.35">
      <c r="A827688" s="1"/>
      <c r="B827688" s="1"/>
      <c r="C827688" s="1"/>
      <c r="D827688" s="1"/>
    </row>
    <row r="827707" spans="1:4" x14ac:dyDescent="0.35">
      <c r="A827707" s="1"/>
      <c r="B827707" s="1"/>
      <c r="C827707" s="1"/>
      <c r="D827707" s="1"/>
    </row>
    <row r="827726" spans="1:4" x14ac:dyDescent="0.35">
      <c r="A827726" s="1"/>
      <c r="B827726" s="1"/>
      <c r="C827726" s="1"/>
      <c r="D827726" s="1"/>
    </row>
    <row r="827745" spans="1:4" x14ac:dyDescent="0.35">
      <c r="A827745" s="1"/>
      <c r="B827745" s="1"/>
      <c r="C827745" s="1"/>
      <c r="D827745" s="1"/>
    </row>
    <row r="827764" spans="1:4" x14ac:dyDescent="0.35">
      <c r="A827764" s="1"/>
      <c r="B827764" s="1"/>
      <c r="C827764" s="1"/>
      <c r="D827764" s="1"/>
    </row>
    <row r="827783" spans="1:4" x14ac:dyDescent="0.35">
      <c r="A827783" s="1"/>
      <c r="B827783" s="1"/>
      <c r="C827783" s="1"/>
      <c r="D827783" s="1"/>
    </row>
    <row r="827802" spans="1:4" x14ac:dyDescent="0.35">
      <c r="A827802" s="1"/>
      <c r="B827802" s="1"/>
      <c r="C827802" s="1"/>
      <c r="D827802" s="1"/>
    </row>
    <row r="827821" spans="1:4" x14ac:dyDescent="0.35">
      <c r="A827821" s="1"/>
      <c r="B827821" s="1"/>
      <c r="C827821" s="1"/>
      <c r="D827821" s="1"/>
    </row>
    <row r="827840" spans="1:4" x14ac:dyDescent="0.35">
      <c r="A827840" s="1"/>
      <c r="B827840" s="1"/>
      <c r="C827840" s="1"/>
      <c r="D827840" s="1"/>
    </row>
    <row r="827859" spans="1:4" x14ac:dyDescent="0.35">
      <c r="A827859" s="1"/>
      <c r="B827859" s="1"/>
      <c r="C827859" s="1"/>
      <c r="D827859" s="1"/>
    </row>
    <row r="827878" spans="1:4" x14ac:dyDescent="0.35">
      <c r="A827878" s="1"/>
      <c r="B827878" s="1"/>
      <c r="C827878" s="1"/>
      <c r="D827878" s="1"/>
    </row>
    <row r="827897" spans="1:4" x14ac:dyDescent="0.35">
      <c r="A827897" s="1"/>
      <c r="B827897" s="1"/>
      <c r="C827897" s="1"/>
      <c r="D827897" s="1"/>
    </row>
    <row r="827916" spans="1:4" x14ac:dyDescent="0.35">
      <c r="A827916" s="1"/>
      <c r="B827916" s="1"/>
      <c r="C827916" s="1"/>
      <c r="D827916" s="1"/>
    </row>
    <row r="827935" spans="1:4" x14ac:dyDescent="0.35">
      <c r="A827935" s="1"/>
      <c r="B827935" s="1"/>
      <c r="C827935" s="1"/>
      <c r="D827935" s="1"/>
    </row>
    <row r="827954" spans="1:4" x14ac:dyDescent="0.35">
      <c r="A827954" s="1"/>
      <c r="B827954" s="1"/>
      <c r="C827954" s="1"/>
      <c r="D827954" s="1"/>
    </row>
    <row r="827973" spans="1:4" x14ac:dyDescent="0.35">
      <c r="A827973" s="1"/>
      <c r="B827973" s="1"/>
      <c r="C827973" s="1"/>
      <c r="D827973" s="1"/>
    </row>
    <row r="827992" spans="1:4" x14ac:dyDescent="0.35">
      <c r="A827992" s="1"/>
      <c r="B827992" s="1"/>
      <c r="C827992" s="1"/>
      <c r="D827992" s="1"/>
    </row>
    <row r="828011" spans="1:4" x14ac:dyDescent="0.35">
      <c r="A828011" s="1"/>
      <c r="B828011" s="1"/>
      <c r="C828011" s="1"/>
      <c r="D828011" s="1"/>
    </row>
    <row r="828030" spans="1:4" x14ac:dyDescent="0.35">
      <c r="A828030" s="1"/>
      <c r="B828030" s="1"/>
      <c r="C828030" s="1"/>
      <c r="D828030" s="1"/>
    </row>
    <row r="828049" spans="1:4" x14ac:dyDescent="0.35">
      <c r="A828049" s="1"/>
      <c r="B828049" s="1"/>
      <c r="C828049" s="1"/>
      <c r="D828049" s="1"/>
    </row>
    <row r="828068" spans="1:4" x14ac:dyDescent="0.35">
      <c r="A828068" s="1"/>
      <c r="B828068" s="1"/>
      <c r="C828068" s="1"/>
      <c r="D828068" s="1"/>
    </row>
    <row r="828087" spans="1:4" x14ac:dyDescent="0.35">
      <c r="A828087" s="1"/>
      <c r="B828087" s="1"/>
      <c r="C828087" s="1"/>
      <c r="D828087" s="1"/>
    </row>
    <row r="828106" spans="1:4" x14ac:dyDescent="0.35">
      <c r="A828106" s="1"/>
      <c r="B828106" s="1"/>
      <c r="C828106" s="1"/>
      <c r="D828106" s="1"/>
    </row>
    <row r="828125" spans="1:4" x14ac:dyDescent="0.35">
      <c r="A828125" s="1"/>
      <c r="B828125" s="1"/>
      <c r="C828125" s="1"/>
      <c r="D828125" s="1"/>
    </row>
    <row r="828144" spans="1:4" x14ac:dyDescent="0.35">
      <c r="A828144" s="1"/>
      <c r="B828144" s="1"/>
      <c r="C828144" s="1"/>
      <c r="D828144" s="1"/>
    </row>
    <row r="828163" spans="1:4" x14ac:dyDescent="0.35">
      <c r="A828163" s="1"/>
      <c r="B828163" s="1"/>
      <c r="C828163" s="1"/>
      <c r="D828163" s="1"/>
    </row>
    <row r="828182" spans="1:4" x14ac:dyDescent="0.35">
      <c r="A828182" s="1"/>
      <c r="B828182" s="1"/>
      <c r="C828182" s="1"/>
      <c r="D828182" s="1"/>
    </row>
    <row r="828201" spans="1:4" x14ac:dyDescent="0.35">
      <c r="A828201" s="1"/>
      <c r="B828201" s="1"/>
      <c r="C828201" s="1"/>
      <c r="D828201" s="1"/>
    </row>
    <row r="828220" spans="1:4" x14ac:dyDescent="0.35">
      <c r="A828220" s="1"/>
      <c r="B828220" s="1"/>
      <c r="C828220" s="1"/>
      <c r="D828220" s="1"/>
    </row>
    <row r="828239" spans="1:4" x14ac:dyDescent="0.35">
      <c r="A828239" s="1"/>
      <c r="B828239" s="1"/>
      <c r="C828239" s="1"/>
      <c r="D828239" s="1"/>
    </row>
    <row r="828258" spans="1:4" x14ac:dyDescent="0.35">
      <c r="A828258" s="1"/>
      <c r="B828258" s="1"/>
      <c r="C828258" s="1"/>
      <c r="D828258" s="1"/>
    </row>
    <row r="828277" spans="1:4" x14ac:dyDescent="0.35">
      <c r="A828277" s="1"/>
      <c r="B828277" s="1"/>
      <c r="C828277" s="1"/>
      <c r="D828277" s="1"/>
    </row>
    <row r="828296" spans="1:4" x14ac:dyDescent="0.35">
      <c r="A828296" s="1"/>
      <c r="B828296" s="1"/>
      <c r="C828296" s="1"/>
      <c r="D828296" s="1"/>
    </row>
    <row r="828315" spans="1:4" x14ac:dyDescent="0.35">
      <c r="A828315" s="1"/>
      <c r="B828315" s="1"/>
      <c r="C828315" s="1"/>
      <c r="D828315" s="1"/>
    </row>
    <row r="828334" spans="1:4" x14ac:dyDescent="0.35">
      <c r="A828334" s="1"/>
      <c r="B828334" s="1"/>
      <c r="C828334" s="1"/>
      <c r="D828334" s="1"/>
    </row>
    <row r="828353" spans="1:4" x14ac:dyDescent="0.35">
      <c r="A828353" s="1"/>
      <c r="B828353" s="1"/>
      <c r="C828353" s="1"/>
      <c r="D828353" s="1"/>
    </row>
    <row r="828372" spans="1:4" x14ac:dyDescent="0.35">
      <c r="A828372" s="1"/>
      <c r="B828372" s="1"/>
      <c r="C828372" s="1"/>
      <c r="D828372" s="1"/>
    </row>
    <row r="828391" spans="1:4" x14ac:dyDescent="0.35">
      <c r="A828391" s="1"/>
      <c r="B828391" s="1"/>
      <c r="C828391" s="1"/>
      <c r="D828391" s="1"/>
    </row>
    <row r="828410" spans="1:4" x14ac:dyDescent="0.35">
      <c r="A828410" s="1"/>
      <c r="B828410" s="1"/>
      <c r="C828410" s="1"/>
      <c r="D828410" s="1"/>
    </row>
    <row r="828429" spans="1:4" x14ac:dyDescent="0.35">
      <c r="A828429" s="1"/>
      <c r="B828429" s="1"/>
      <c r="C828429" s="1"/>
      <c r="D828429" s="1"/>
    </row>
    <row r="828448" spans="1:4" x14ac:dyDescent="0.35">
      <c r="A828448" s="1"/>
      <c r="B828448" s="1"/>
      <c r="C828448" s="1"/>
      <c r="D828448" s="1"/>
    </row>
    <row r="828467" spans="1:4" x14ac:dyDescent="0.35">
      <c r="A828467" s="1"/>
      <c r="B828467" s="1"/>
      <c r="C828467" s="1"/>
      <c r="D828467" s="1"/>
    </row>
    <row r="828486" spans="1:4" x14ac:dyDescent="0.35">
      <c r="A828486" s="1"/>
      <c r="B828486" s="1"/>
      <c r="C828486" s="1"/>
      <c r="D828486" s="1"/>
    </row>
    <row r="828505" spans="1:4" x14ac:dyDescent="0.35">
      <c r="A828505" s="1"/>
      <c r="B828505" s="1"/>
      <c r="C828505" s="1"/>
      <c r="D828505" s="1"/>
    </row>
    <row r="828524" spans="1:4" x14ac:dyDescent="0.35">
      <c r="A828524" s="1"/>
      <c r="B828524" s="1"/>
      <c r="C828524" s="1"/>
      <c r="D828524" s="1"/>
    </row>
    <row r="828543" spans="1:4" x14ac:dyDescent="0.35">
      <c r="A828543" s="1"/>
      <c r="B828543" s="1"/>
      <c r="C828543" s="1"/>
      <c r="D828543" s="1"/>
    </row>
    <row r="828562" spans="1:4" x14ac:dyDescent="0.35">
      <c r="A828562" s="1"/>
      <c r="B828562" s="1"/>
      <c r="C828562" s="1"/>
      <c r="D828562" s="1"/>
    </row>
    <row r="828581" spans="1:4" x14ac:dyDescent="0.35">
      <c r="A828581" s="1"/>
      <c r="B828581" s="1"/>
      <c r="C828581" s="1"/>
      <c r="D828581" s="1"/>
    </row>
    <row r="828600" spans="1:4" x14ac:dyDescent="0.35">
      <c r="A828600" s="1"/>
      <c r="B828600" s="1"/>
      <c r="C828600" s="1"/>
      <c r="D828600" s="1"/>
    </row>
    <row r="828619" spans="1:4" x14ac:dyDescent="0.35">
      <c r="A828619" s="1"/>
      <c r="B828619" s="1"/>
      <c r="C828619" s="1"/>
      <c r="D828619" s="1"/>
    </row>
    <row r="828638" spans="1:4" x14ac:dyDescent="0.35">
      <c r="A828638" s="1"/>
      <c r="B828638" s="1"/>
      <c r="C828638" s="1"/>
      <c r="D828638" s="1"/>
    </row>
    <row r="828657" spans="1:4" x14ac:dyDescent="0.35">
      <c r="A828657" s="1"/>
      <c r="B828657" s="1"/>
      <c r="C828657" s="1"/>
      <c r="D828657" s="1"/>
    </row>
    <row r="828676" spans="1:4" x14ac:dyDescent="0.35">
      <c r="A828676" s="1"/>
      <c r="B828676" s="1"/>
      <c r="C828676" s="1"/>
      <c r="D828676" s="1"/>
    </row>
    <row r="828695" spans="1:4" x14ac:dyDescent="0.35">
      <c r="A828695" s="1"/>
      <c r="B828695" s="1"/>
      <c r="C828695" s="1"/>
      <c r="D828695" s="1"/>
    </row>
    <row r="828714" spans="1:4" x14ac:dyDescent="0.35">
      <c r="A828714" s="1"/>
      <c r="B828714" s="1"/>
      <c r="C828714" s="1"/>
      <c r="D828714" s="1"/>
    </row>
    <row r="828733" spans="1:4" x14ac:dyDescent="0.35">
      <c r="A828733" s="1"/>
      <c r="B828733" s="1"/>
      <c r="C828733" s="1"/>
      <c r="D828733" s="1"/>
    </row>
    <row r="828752" spans="1:4" x14ac:dyDescent="0.35">
      <c r="A828752" s="1"/>
      <c r="B828752" s="1"/>
      <c r="C828752" s="1"/>
      <c r="D828752" s="1"/>
    </row>
    <row r="828771" spans="1:4" x14ac:dyDescent="0.35">
      <c r="A828771" s="1"/>
      <c r="B828771" s="1"/>
      <c r="C828771" s="1"/>
      <c r="D828771" s="1"/>
    </row>
    <row r="828790" spans="1:4" x14ac:dyDescent="0.35">
      <c r="A828790" s="1"/>
      <c r="B828790" s="1"/>
      <c r="C828790" s="1"/>
      <c r="D828790" s="1"/>
    </row>
    <row r="828809" spans="1:4" x14ac:dyDescent="0.35">
      <c r="A828809" s="1"/>
      <c r="B828809" s="1"/>
      <c r="C828809" s="1"/>
      <c r="D828809" s="1"/>
    </row>
    <row r="828828" spans="1:4" x14ac:dyDescent="0.35">
      <c r="A828828" s="1"/>
      <c r="B828828" s="1"/>
      <c r="C828828" s="1"/>
      <c r="D828828" s="1"/>
    </row>
    <row r="828847" spans="1:4" x14ac:dyDescent="0.35">
      <c r="A828847" s="1"/>
      <c r="B828847" s="1"/>
      <c r="C828847" s="1"/>
      <c r="D828847" s="1"/>
    </row>
    <row r="828866" spans="1:4" x14ac:dyDescent="0.35">
      <c r="A828866" s="1"/>
      <c r="B828866" s="1"/>
      <c r="C828866" s="1"/>
      <c r="D828866" s="1"/>
    </row>
    <row r="828885" spans="1:4" x14ac:dyDescent="0.35">
      <c r="A828885" s="1"/>
      <c r="B828885" s="1"/>
      <c r="C828885" s="1"/>
      <c r="D828885" s="1"/>
    </row>
    <row r="828904" spans="1:4" x14ac:dyDescent="0.35">
      <c r="A828904" s="1"/>
      <c r="B828904" s="1"/>
      <c r="C828904" s="1"/>
      <c r="D828904" s="1"/>
    </row>
    <row r="828923" spans="1:4" x14ac:dyDescent="0.35">
      <c r="A828923" s="1"/>
      <c r="B828923" s="1"/>
      <c r="C828923" s="1"/>
      <c r="D828923" s="1"/>
    </row>
    <row r="828942" spans="1:4" x14ac:dyDescent="0.35">
      <c r="A828942" s="1"/>
      <c r="B828942" s="1"/>
      <c r="C828942" s="1"/>
      <c r="D828942" s="1"/>
    </row>
    <row r="828961" spans="1:4" x14ac:dyDescent="0.35">
      <c r="A828961" s="1"/>
      <c r="B828961" s="1"/>
      <c r="C828961" s="1"/>
      <c r="D828961" s="1"/>
    </row>
    <row r="828980" spans="1:4" x14ac:dyDescent="0.35">
      <c r="A828980" s="1"/>
      <c r="B828980" s="1"/>
      <c r="C828980" s="1"/>
      <c r="D828980" s="1"/>
    </row>
    <row r="828999" spans="1:4" x14ac:dyDescent="0.35">
      <c r="A828999" s="1"/>
      <c r="B828999" s="1"/>
      <c r="C828999" s="1"/>
      <c r="D828999" s="1"/>
    </row>
    <row r="829018" spans="1:4" x14ac:dyDescent="0.35">
      <c r="A829018" s="1"/>
      <c r="B829018" s="1"/>
      <c r="C829018" s="1"/>
      <c r="D829018" s="1"/>
    </row>
    <row r="829037" spans="1:4" x14ac:dyDescent="0.35">
      <c r="A829037" s="1"/>
      <c r="B829037" s="1"/>
      <c r="C829037" s="1"/>
      <c r="D829037" s="1"/>
    </row>
    <row r="829056" spans="1:4" x14ac:dyDescent="0.35">
      <c r="A829056" s="1"/>
      <c r="B829056" s="1"/>
      <c r="C829056" s="1"/>
      <c r="D829056" s="1"/>
    </row>
    <row r="829075" spans="1:4" x14ac:dyDescent="0.35">
      <c r="A829075" s="1"/>
      <c r="B829075" s="1"/>
      <c r="C829075" s="1"/>
      <c r="D829075" s="1"/>
    </row>
    <row r="829094" spans="1:4" x14ac:dyDescent="0.35">
      <c r="A829094" s="1"/>
      <c r="B829094" s="1"/>
      <c r="C829094" s="1"/>
      <c r="D829094" s="1"/>
    </row>
    <row r="829113" spans="1:4" x14ac:dyDescent="0.35">
      <c r="A829113" s="1"/>
      <c r="B829113" s="1"/>
      <c r="C829113" s="1"/>
      <c r="D829113" s="1"/>
    </row>
    <row r="829132" spans="1:4" x14ac:dyDescent="0.35">
      <c r="A829132" s="1"/>
      <c r="B829132" s="1"/>
      <c r="C829132" s="1"/>
      <c r="D829132" s="1"/>
    </row>
    <row r="829151" spans="1:4" x14ac:dyDescent="0.35">
      <c r="A829151" s="1"/>
      <c r="B829151" s="1"/>
      <c r="C829151" s="1"/>
      <c r="D829151" s="1"/>
    </row>
    <row r="829170" spans="1:4" x14ac:dyDescent="0.35">
      <c r="A829170" s="1"/>
      <c r="B829170" s="1"/>
      <c r="C829170" s="1"/>
      <c r="D829170" s="1"/>
    </row>
    <row r="829189" spans="1:4" x14ac:dyDescent="0.35">
      <c r="A829189" s="1"/>
      <c r="B829189" s="1"/>
      <c r="C829189" s="1"/>
      <c r="D829189" s="1"/>
    </row>
    <row r="829208" spans="1:4" x14ac:dyDescent="0.35">
      <c r="A829208" s="1"/>
      <c r="B829208" s="1"/>
      <c r="C829208" s="1"/>
      <c r="D829208" s="1"/>
    </row>
    <row r="829227" spans="1:4" x14ac:dyDescent="0.35">
      <c r="A829227" s="1"/>
      <c r="B829227" s="1"/>
      <c r="C829227" s="1"/>
      <c r="D829227" s="1"/>
    </row>
    <row r="829246" spans="1:4" x14ac:dyDescent="0.35">
      <c r="A829246" s="1"/>
      <c r="B829246" s="1"/>
      <c r="C829246" s="1"/>
      <c r="D829246" s="1"/>
    </row>
    <row r="829265" spans="1:4" x14ac:dyDescent="0.35">
      <c r="A829265" s="1"/>
      <c r="B829265" s="1"/>
      <c r="C829265" s="1"/>
      <c r="D829265" s="1"/>
    </row>
    <row r="829284" spans="1:4" x14ac:dyDescent="0.35">
      <c r="A829284" s="1"/>
      <c r="B829284" s="1"/>
      <c r="C829284" s="1"/>
      <c r="D829284" s="1"/>
    </row>
    <row r="829303" spans="1:4" x14ac:dyDescent="0.35">
      <c r="A829303" s="1"/>
      <c r="B829303" s="1"/>
      <c r="C829303" s="1"/>
      <c r="D829303" s="1"/>
    </row>
    <row r="829322" spans="1:4" x14ac:dyDescent="0.35">
      <c r="A829322" s="1"/>
      <c r="B829322" s="1"/>
      <c r="C829322" s="1"/>
      <c r="D829322" s="1"/>
    </row>
    <row r="829341" spans="1:4" x14ac:dyDescent="0.35">
      <c r="A829341" s="1"/>
      <c r="B829341" s="1"/>
      <c r="C829341" s="1"/>
      <c r="D829341" s="1"/>
    </row>
    <row r="829360" spans="1:4" x14ac:dyDescent="0.35">
      <c r="A829360" s="1"/>
      <c r="B829360" s="1"/>
      <c r="C829360" s="1"/>
      <c r="D829360" s="1"/>
    </row>
    <row r="829379" spans="1:4" x14ac:dyDescent="0.35">
      <c r="A829379" s="1"/>
      <c r="B829379" s="1"/>
      <c r="C829379" s="1"/>
      <c r="D829379" s="1"/>
    </row>
    <row r="829398" spans="1:4" x14ac:dyDescent="0.35">
      <c r="A829398" s="1"/>
      <c r="B829398" s="1"/>
      <c r="C829398" s="1"/>
      <c r="D829398" s="1"/>
    </row>
    <row r="829417" spans="1:4" x14ac:dyDescent="0.35">
      <c r="A829417" s="1"/>
      <c r="B829417" s="1"/>
      <c r="C829417" s="1"/>
      <c r="D829417" s="1"/>
    </row>
    <row r="829436" spans="1:4" x14ac:dyDescent="0.35">
      <c r="A829436" s="1"/>
      <c r="B829436" s="1"/>
      <c r="C829436" s="1"/>
      <c r="D829436" s="1"/>
    </row>
    <row r="829455" spans="1:4" x14ac:dyDescent="0.35">
      <c r="A829455" s="1"/>
      <c r="B829455" s="1"/>
      <c r="C829455" s="1"/>
      <c r="D829455" s="1"/>
    </row>
    <row r="829474" spans="1:4" x14ac:dyDescent="0.35">
      <c r="A829474" s="1"/>
      <c r="B829474" s="1"/>
      <c r="C829474" s="1"/>
      <c r="D829474" s="1"/>
    </row>
    <row r="829493" spans="1:4" x14ac:dyDescent="0.35">
      <c r="A829493" s="1"/>
      <c r="B829493" s="1"/>
      <c r="C829493" s="1"/>
      <c r="D829493" s="1"/>
    </row>
    <row r="829512" spans="1:4" x14ac:dyDescent="0.35">
      <c r="A829512" s="1"/>
      <c r="B829512" s="1"/>
      <c r="C829512" s="1"/>
      <c r="D829512" s="1"/>
    </row>
    <row r="829531" spans="1:4" x14ac:dyDescent="0.35">
      <c r="A829531" s="1"/>
      <c r="B829531" s="1"/>
      <c r="C829531" s="1"/>
      <c r="D829531" s="1"/>
    </row>
    <row r="829550" spans="1:4" x14ac:dyDescent="0.35">
      <c r="A829550" s="1"/>
      <c r="B829550" s="1"/>
      <c r="C829550" s="1"/>
      <c r="D829550" s="1"/>
    </row>
    <row r="829569" spans="1:4" x14ac:dyDescent="0.35">
      <c r="A829569" s="1"/>
      <c r="B829569" s="1"/>
      <c r="C829569" s="1"/>
      <c r="D829569" s="1"/>
    </row>
    <row r="829588" spans="1:4" x14ac:dyDescent="0.35">
      <c r="A829588" s="1"/>
      <c r="B829588" s="1"/>
      <c r="C829588" s="1"/>
      <c r="D829588" s="1"/>
    </row>
    <row r="829607" spans="1:4" x14ac:dyDescent="0.35">
      <c r="A829607" s="1"/>
      <c r="B829607" s="1"/>
      <c r="C829607" s="1"/>
      <c r="D829607" s="1"/>
    </row>
    <row r="829626" spans="1:4" x14ac:dyDescent="0.35">
      <c r="A829626" s="1"/>
      <c r="B829626" s="1"/>
      <c r="C829626" s="1"/>
      <c r="D829626" s="1"/>
    </row>
    <row r="829645" spans="1:4" x14ac:dyDescent="0.35">
      <c r="A829645" s="1"/>
      <c r="B829645" s="1"/>
      <c r="C829645" s="1"/>
      <c r="D829645" s="1"/>
    </row>
    <row r="829664" spans="1:4" x14ac:dyDescent="0.35">
      <c r="A829664" s="1"/>
      <c r="B829664" s="1"/>
      <c r="C829664" s="1"/>
      <c r="D829664" s="1"/>
    </row>
    <row r="829683" spans="1:4" x14ac:dyDescent="0.35">
      <c r="A829683" s="1"/>
      <c r="B829683" s="1"/>
      <c r="C829683" s="1"/>
      <c r="D829683" s="1"/>
    </row>
    <row r="829702" spans="1:4" x14ac:dyDescent="0.35">
      <c r="A829702" s="1"/>
      <c r="B829702" s="1"/>
      <c r="C829702" s="1"/>
      <c r="D829702" s="1"/>
    </row>
    <row r="829721" spans="1:4" x14ac:dyDescent="0.35">
      <c r="A829721" s="1"/>
      <c r="B829721" s="1"/>
      <c r="C829721" s="1"/>
      <c r="D829721" s="1"/>
    </row>
    <row r="829740" spans="1:4" x14ac:dyDescent="0.35">
      <c r="A829740" s="1"/>
      <c r="B829740" s="1"/>
      <c r="C829740" s="1"/>
      <c r="D829740" s="1"/>
    </row>
    <row r="829759" spans="1:4" x14ac:dyDescent="0.35">
      <c r="A829759" s="1"/>
      <c r="B829759" s="1"/>
      <c r="C829759" s="1"/>
      <c r="D829759" s="1"/>
    </row>
    <row r="829778" spans="1:4" x14ac:dyDescent="0.35">
      <c r="A829778" s="1"/>
      <c r="B829778" s="1"/>
      <c r="C829778" s="1"/>
      <c r="D829778" s="1"/>
    </row>
    <row r="829797" spans="1:4" x14ac:dyDescent="0.35">
      <c r="A829797" s="1"/>
      <c r="B829797" s="1"/>
      <c r="C829797" s="1"/>
      <c r="D829797" s="1"/>
    </row>
    <row r="829816" spans="1:4" x14ac:dyDescent="0.35">
      <c r="A829816" s="1"/>
      <c r="B829816" s="1"/>
      <c r="C829816" s="1"/>
      <c r="D829816" s="1"/>
    </row>
    <row r="829835" spans="1:4" x14ac:dyDescent="0.35">
      <c r="A829835" s="1"/>
      <c r="B829835" s="1"/>
      <c r="C829835" s="1"/>
      <c r="D829835" s="1"/>
    </row>
    <row r="829854" spans="1:4" x14ac:dyDescent="0.35">
      <c r="A829854" s="1"/>
      <c r="B829854" s="1"/>
      <c r="C829854" s="1"/>
      <c r="D829854" s="1"/>
    </row>
    <row r="829873" spans="1:4" x14ac:dyDescent="0.35">
      <c r="A829873" s="1"/>
      <c r="B829873" s="1"/>
      <c r="C829873" s="1"/>
      <c r="D829873" s="1"/>
    </row>
    <row r="829892" spans="1:4" x14ac:dyDescent="0.35">
      <c r="A829892" s="1"/>
      <c r="B829892" s="1"/>
      <c r="C829892" s="1"/>
      <c r="D829892" s="1"/>
    </row>
    <row r="829911" spans="1:4" x14ac:dyDescent="0.35">
      <c r="A829911" s="1"/>
      <c r="B829911" s="1"/>
      <c r="C829911" s="1"/>
      <c r="D829911" s="1"/>
    </row>
    <row r="829930" spans="1:4" x14ac:dyDescent="0.35">
      <c r="A829930" s="1"/>
      <c r="B829930" s="1"/>
      <c r="C829930" s="1"/>
      <c r="D829930" s="1"/>
    </row>
    <row r="829949" spans="1:4" x14ac:dyDescent="0.35">
      <c r="A829949" s="1"/>
      <c r="B829949" s="1"/>
      <c r="C829949" s="1"/>
      <c r="D829949" s="1"/>
    </row>
    <row r="829968" spans="1:4" x14ac:dyDescent="0.35">
      <c r="A829968" s="1"/>
      <c r="B829968" s="1"/>
      <c r="C829968" s="1"/>
      <c r="D829968" s="1"/>
    </row>
    <row r="829987" spans="1:4" x14ac:dyDescent="0.35">
      <c r="A829987" s="1"/>
      <c r="B829987" s="1"/>
      <c r="C829987" s="1"/>
      <c r="D829987" s="1"/>
    </row>
    <row r="830006" spans="1:4" x14ac:dyDescent="0.35">
      <c r="A830006" s="1"/>
      <c r="B830006" s="1"/>
      <c r="C830006" s="1"/>
      <c r="D830006" s="1"/>
    </row>
    <row r="830025" spans="1:4" x14ac:dyDescent="0.35">
      <c r="A830025" s="1"/>
      <c r="B830025" s="1"/>
      <c r="C830025" s="1"/>
      <c r="D830025" s="1"/>
    </row>
    <row r="830044" spans="1:4" x14ac:dyDescent="0.35">
      <c r="A830044" s="1"/>
      <c r="B830044" s="1"/>
      <c r="C830044" s="1"/>
      <c r="D830044" s="1"/>
    </row>
    <row r="830063" spans="1:4" x14ac:dyDescent="0.35">
      <c r="A830063" s="1"/>
      <c r="B830063" s="1"/>
      <c r="C830063" s="1"/>
      <c r="D830063" s="1"/>
    </row>
    <row r="830082" spans="1:4" x14ac:dyDescent="0.35">
      <c r="A830082" s="1"/>
      <c r="B830082" s="1"/>
      <c r="C830082" s="1"/>
      <c r="D830082" s="1"/>
    </row>
    <row r="830101" spans="1:4" x14ac:dyDescent="0.35">
      <c r="A830101" s="1"/>
      <c r="B830101" s="1"/>
      <c r="C830101" s="1"/>
      <c r="D830101" s="1"/>
    </row>
    <row r="830120" spans="1:4" x14ac:dyDescent="0.35">
      <c r="A830120" s="1"/>
      <c r="B830120" s="1"/>
      <c r="C830120" s="1"/>
      <c r="D830120" s="1"/>
    </row>
    <row r="830139" spans="1:4" x14ac:dyDescent="0.35">
      <c r="A830139" s="1"/>
      <c r="B830139" s="1"/>
      <c r="C830139" s="1"/>
      <c r="D830139" s="1"/>
    </row>
    <row r="830158" spans="1:4" x14ac:dyDescent="0.35">
      <c r="A830158" s="1"/>
      <c r="B830158" s="1"/>
      <c r="C830158" s="1"/>
      <c r="D830158" s="1"/>
    </row>
    <row r="830177" spans="1:4" x14ac:dyDescent="0.35">
      <c r="A830177" s="1"/>
      <c r="B830177" s="1"/>
      <c r="C830177" s="1"/>
      <c r="D830177" s="1"/>
    </row>
    <row r="830196" spans="1:4" x14ac:dyDescent="0.35">
      <c r="A830196" s="1"/>
      <c r="B830196" s="1"/>
      <c r="C830196" s="1"/>
      <c r="D830196" s="1"/>
    </row>
    <row r="830215" spans="1:4" x14ac:dyDescent="0.35">
      <c r="A830215" s="1"/>
      <c r="B830215" s="1"/>
      <c r="C830215" s="1"/>
      <c r="D830215" s="1"/>
    </row>
    <row r="830234" spans="1:4" x14ac:dyDescent="0.35">
      <c r="A830234" s="1"/>
      <c r="B830234" s="1"/>
      <c r="C830234" s="1"/>
      <c r="D830234" s="1"/>
    </row>
    <row r="830253" spans="1:4" x14ac:dyDescent="0.35">
      <c r="A830253" s="1"/>
      <c r="B830253" s="1"/>
      <c r="C830253" s="1"/>
      <c r="D830253" s="1"/>
    </row>
    <row r="830272" spans="1:4" x14ac:dyDescent="0.35">
      <c r="A830272" s="1"/>
      <c r="B830272" s="1"/>
      <c r="C830272" s="1"/>
      <c r="D830272" s="1"/>
    </row>
    <row r="830291" spans="1:4" x14ac:dyDescent="0.35">
      <c r="A830291" s="1"/>
      <c r="B830291" s="1"/>
      <c r="C830291" s="1"/>
      <c r="D830291" s="1"/>
    </row>
    <row r="830310" spans="1:4" x14ac:dyDescent="0.35">
      <c r="A830310" s="1"/>
      <c r="B830310" s="1"/>
      <c r="C830310" s="1"/>
      <c r="D830310" s="1"/>
    </row>
    <row r="830329" spans="1:4" x14ac:dyDescent="0.35">
      <c r="A830329" s="1"/>
      <c r="B830329" s="1"/>
      <c r="C830329" s="1"/>
      <c r="D830329" s="1"/>
    </row>
    <row r="830348" spans="1:4" x14ac:dyDescent="0.35">
      <c r="A830348" s="1"/>
      <c r="B830348" s="1"/>
      <c r="C830348" s="1"/>
      <c r="D830348" s="1"/>
    </row>
    <row r="830367" spans="1:4" x14ac:dyDescent="0.35">
      <c r="A830367" s="1"/>
      <c r="B830367" s="1"/>
      <c r="C830367" s="1"/>
      <c r="D830367" s="1"/>
    </row>
    <row r="830386" spans="1:4" x14ac:dyDescent="0.35">
      <c r="A830386" s="1"/>
      <c r="B830386" s="1"/>
      <c r="C830386" s="1"/>
      <c r="D830386" s="1"/>
    </row>
    <row r="830405" spans="1:4" x14ac:dyDescent="0.35">
      <c r="A830405" s="1"/>
      <c r="B830405" s="1"/>
      <c r="C830405" s="1"/>
      <c r="D830405" s="1"/>
    </row>
    <row r="830424" spans="1:4" x14ac:dyDescent="0.35">
      <c r="A830424" s="1"/>
      <c r="B830424" s="1"/>
      <c r="C830424" s="1"/>
      <c r="D830424" s="1"/>
    </row>
    <row r="830443" spans="1:4" x14ac:dyDescent="0.35">
      <c r="A830443" s="1"/>
      <c r="B830443" s="1"/>
      <c r="C830443" s="1"/>
      <c r="D830443" s="1"/>
    </row>
    <row r="830462" spans="1:4" x14ac:dyDescent="0.35">
      <c r="A830462" s="1"/>
      <c r="B830462" s="1"/>
      <c r="C830462" s="1"/>
      <c r="D830462" s="1"/>
    </row>
    <row r="830481" spans="1:4" x14ac:dyDescent="0.35">
      <c r="A830481" s="1"/>
      <c r="B830481" s="1"/>
      <c r="C830481" s="1"/>
      <c r="D830481" s="1"/>
    </row>
    <row r="830500" spans="1:4" x14ac:dyDescent="0.35">
      <c r="A830500" s="1"/>
      <c r="B830500" s="1"/>
      <c r="C830500" s="1"/>
      <c r="D830500" s="1"/>
    </row>
    <row r="830519" spans="1:4" x14ac:dyDescent="0.35">
      <c r="A830519" s="1"/>
      <c r="B830519" s="1"/>
      <c r="C830519" s="1"/>
      <c r="D830519" s="1"/>
    </row>
    <row r="830538" spans="1:4" x14ac:dyDescent="0.35">
      <c r="A830538" s="1"/>
      <c r="B830538" s="1"/>
      <c r="C830538" s="1"/>
      <c r="D830538" s="1"/>
    </row>
    <row r="830557" spans="1:4" x14ac:dyDescent="0.35">
      <c r="A830557" s="1"/>
      <c r="B830557" s="1"/>
      <c r="C830557" s="1"/>
      <c r="D830557" s="1"/>
    </row>
    <row r="830576" spans="1:4" x14ac:dyDescent="0.35">
      <c r="A830576" s="1"/>
      <c r="B830576" s="1"/>
      <c r="C830576" s="1"/>
      <c r="D830576" s="1"/>
    </row>
    <row r="830595" spans="1:4" x14ac:dyDescent="0.35">
      <c r="A830595" s="1"/>
      <c r="B830595" s="1"/>
      <c r="C830595" s="1"/>
      <c r="D830595" s="1"/>
    </row>
    <row r="830614" spans="1:4" x14ac:dyDescent="0.35">
      <c r="A830614" s="1"/>
      <c r="B830614" s="1"/>
      <c r="C830614" s="1"/>
      <c r="D830614" s="1"/>
    </row>
    <row r="830633" spans="1:4" x14ac:dyDescent="0.35">
      <c r="A830633" s="1"/>
      <c r="B830633" s="1"/>
      <c r="C830633" s="1"/>
      <c r="D830633" s="1"/>
    </row>
    <row r="830652" spans="1:4" x14ac:dyDescent="0.35">
      <c r="A830652" s="1"/>
      <c r="B830652" s="1"/>
      <c r="C830652" s="1"/>
      <c r="D830652" s="1"/>
    </row>
    <row r="830671" spans="1:4" x14ac:dyDescent="0.35">
      <c r="A830671" s="1"/>
      <c r="B830671" s="1"/>
      <c r="C830671" s="1"/>
      <c r="D830671" s="1"/>
    </row>
    <row r="830690" spans="1:4" x14ac:dyDescent="0.35">
      <c r="A830690" s="1"/>
      <c r="B830690" s="1"/>
      <c r="C830690" s="1"/>
      <c r="D830690" s="1"/>
    </row>
    <row r="830709" spans="1:4" x14ac:dyDescent="0.35">
      <c r="A830709" s="1"/>
      <c r="B830709" s="1"/>
      <c r="C830709" s="1"/>
      <c r="D830709" s="1"/>
    </row>
    <row r="830728" spans="1:4" x14ac:dyDescent="0.35">
      <c r="A830728" s="1"/>
      <c r="B830728" s="1"/>
      <c r="C830728" s="1"/>
      <c r="D830728" s="1"/>
    </row>
    <row r="830747" spans="1:4" x14ac:dyDescent="0.35">
      <c r="A830747" s="1"/>
      <c r="B830747" s="1"/>
      <c r="C830747" s="1"/>
      <c r="D830747" s="1"/>
    </row>
    <row r="830766" spans="1:4" x14ac:dyDescent="0.35">
      <c r="A830766" s="1"/>
      <c r="B830766" s="1"/>
      <c r="C830766" s="1"/>
      <c r="D830766" s="1"/>
    </row>
    <row r="830785" spans="1:4" x14ac:dyDescent="0.35">
      <c r="A830785" s="1"/>
      <c r="B830785" s="1"/>
      <c r="C830785" s="1"/>
      <c r="D830785" s="1"/>
    </row>
    <row r="830804" spans="1:4" x14ac:dyDescent="0.35">
      <c r="A830804" s="1"/>
      <c r="B830804" s="1"/>
      <c r="C830804" s="1"/>
      <c r="D830804" s="1"/>
    </row>
    <row r="830823" spans="1:4" x14ac:dyDescent="0.35">
      <c r="A830823" s="1"/>
      <c r="B830823" s="1"/>
      <c r="C830823" s="1"/>
      <c r="D830823" s="1"/>
    </row>
    <row r="830842" spans="1:4" x14ac:dyDescent="0.35">
      <c r="A830842" s="1"/>
      <c r="B830842" s="1"/>
      <c r="C830842" s="1"/>
      <c r="D830842" s="1"/>
    </row>
    <row r="830861" spans="1:4" x14ac:dyDescent="0.35">
      <c r="A830861" s="1"/>
      <c r="B830861" s="1"/>
      <c r="C830861" s="1"/>
      <c r="D830861" s="1"/>
    </row>
    <row r="830880" spans="1:4" x14ac:dyDescent="0.35">
      <c r="A830880" s="1"/>
      <c r="B830880" s="1"/>
      <c r="C830880" s="1"/>
      <c r="D830880" s="1"/>
    </row>
    <row r="830899" spans="1:4" x14ac:dyDescent="0.35">
      <c r="A830899" s="1"/>
      <c r="B830899" s="1"/>
      <c r="C830899" s="1"/>
      <c r="D830899" s="1"/>
    </row>
    <row r="830918" spans="1:4" x14ac:dyDescent="0.35">
      <c r="A830918" s="1"/>
      <c r="B830918" s="1"/>
      <c r="C830918" s="1"/>
      <c r="D830918" s="1"/>
    </row>
    <row r="830937" spans="1:4" x14ac:dyDescent="0.35">
      <c r="A830937" s="1"/>
      <c r="B830937" s="1"/>
      <c r="C830937" s="1"/>
      <c r="D830937" s="1"/>
    </row>
    <row r="830956" spans="1:4" x14ac:dyDescent="0.35">
      <c r="A830956" s="1"/>
      <c r="B830956" s="1"/>
      <c r="C830956" s="1"/>
      <c r="D830956" s="1"/>
    </row>
    <row r="830975" spans="1:4" x14ac:dyDescent="0.35">
      <c r="A830975" s="1"/>
      <c r="B830975" s="1"/>
      <c r="C830975" s="1"/>
      <c r="D830975" s="1"/>
    </row>
    <row r="830994" spans="1:4" x14ac:dyDescent="0.35">
      <c r="A830994" s="1"/>
      <c r="B830994" s="1"/>
      <c r="C830994" s="1"/>
      <c r="D830994" s="1"/>
    </row>
    <row r="831013" spans="1:4" x14ac:dyDescent="0.35">
      <c r="A831013" s="1"/>
      <c r="B831013" s="1"/>
      <c r="C831013" s="1"/>
      <c r="D831013" s="1"/>
    </row>
    <row r="831032" spans="1:4" x14ac:dyDescent="0.35">
      <c r="A831032" s="1"/>
      <c r="B831032" s="1"/>
      <c r="C831032" s="1"/>
      <c r="D831032" s="1"/>
    </row>
    <row r="831051" spans="1:4" x14ac:dyDescent="0.35">
      <c r="A831051" s="1"/>
      <c r="B831051" s="1"/>
      <c r="C831051" s="1"/>
      <c r="D831051" s="1"/>
    </row>
    <row r="831070" spans="1:4" x14ac:dyDescent="0.35">
      <c r="A831070" s="1"/>
      <c r="B831070" s="1"/>
      <c r="C831070" s="1"/>
      <c r="D831070" s="1"/>
    </row>
    <row r="831089" spans="1:4" x14ac:dyDescent="0.35">
      <c r="A831089" s="1"/>
      <c r="B831089" s="1"/>
      <c r="C831089" s="1"/>
      <c r="D831089" s="1"/>
    </row>
    <row r="831108" spans="1:4" x14ac:dyDescent="0.35">
      <c r="A831108" s="1"/>
      <c r="B831108" s="1"/>
      <c r="C831108" s="1"/>
      <c r="D831108" s="1"/>
    </row>
    <row r="831127" spans="1:4" x14ac:dyDescent="0.35">
      <c r="A831127" s="1"/>
      <c r="B831127" s="1"/>
      <c r="C831127" s="1"/>
      <c r="D831127" s="1"/>
    </row>
    <row r="831146" spans="1:4" x14ac:dyDescent="0.35">
      <c r="A831146" s="1"/>
      <c r="B831146" s="1"/>
      <c r="C831146" s="1"/>
      <c r="D831146" s="1"/>
    </row>
    <row r="831165" spans="1:4" x14ac:dyDescent="0.35">
      <c r="A831165" s="1"/>
      <c r="B831165" s="1"/>
      <c r="C831165" s="1"/>
      <c r="D831165" s="1"/>
    </row>
    <row r="831184" spans="1:4" x14ac:dyDescent="0.35">
      <c r="A831184" s="1"/>
      <c r="B831184" s="1"/>
      <c r="C831184" s="1"/>
      <c r="D831184" s="1"/>
    </row>
    <row r="831203" spans="1:4" x14ac:dyDescent="0.35">
      <c r="A831203" s="1"/>
      <c r="B831203" s="1"/>
      <c r="C831203" s="1"/>
      <c r="D831203" s="1"/>
    </row>
    <row r="831222" spans="1:4" x14ac:dyDescent="0.35">
      <c r="A831222" s="1"/>
      <c r="B831222" s="1"/>
      <c r="C831222" s="1"/>
      <c r="D831222" s="1"/>
    </row>
    <row r="831241" spans="1:4" x14ac:dyDescent="0.35">
      <c r="A831241" s="1"/>
      <c r="B831241" s="1"/>
      <c r="C831241" s="1"/>
      <c r="D831241" s="1"/>
    </row>
    <row r="831260" spans="1:4" x14ac:dyDescent="0.35">
      <c r="A831260" s="1"/>
      <c r="B831260" s="1"/>
      <c r="C831260" s="1"/>
      <c r="D831260" s="1"/>
    </row>
    <row r="831279" spans="1:4" x14ac:dyDescent="0.35">
      <c r="A831279" s="1"/>
      <c r="B831279" s="1"/>
      <c r="C831279" s="1"/>
      <c r="D831279" s="1"/>
    </row>
    <row r="831298" spans="1:4" x14ac:dyDescent="0.35">
      <c r="A831298" s="1"/>
      <c r="B831298" s="1"/>
      <c r="C831298" s="1"/>
      <c r="D831298" s="1"/>
    </row>
    <row r="831317" spans="1:4" x14ac:dyDescent="0.35">
      <c r="A831317" s="1"/>
      <c r="B831317" s="1"/>
      <c r="C831317" s="1"/>
      <c r="D831317" s="1"/>
    </row>
    <row r="831336" spans="1:4" x14ac:dyDescent="0.35">
      <c r="A831336" s="1"/>
      <c r="B831336" s="1"/>
      <c r="C831336" s="1"/>
      <c r="D831336" s="1"/>
    </row>
    <row r="831355" spans="1:4" x14ac:dyDescent="0.35">
      <c r="A831355" s="1"/>
      <c r="B831355" s="1"/>
      <c r="C831355" s="1"/>
      <c r="D831355" s="1"/>
    </row>
    <row r="831374" spans="1:4" x14ac:dyDescent="0.35">
      <c r="A831374" s="1"/>
      <c r="B831374" s="1"/>
      <c r="C831374" s="1"/>
      <c r="D831374" s="1"/>
    </row>
    <row r="831393" spans="1:4" x14ac:dyDescent="0.35">
      <c r="A831393" s="1"/>
      <c r="B831393" s="1"/>
      <c r="C831393" s="1"/>
      <c r="D831393" s="1"/>
    </row>
    <row r="831412" spans="1:4" x14ac:dyDescent="0.35">
      <c r="A831412" s="1"/>
      <c r="B831412" s="1"/>
      <c r="C831412" s="1"/>
      <c r="D831412" s="1"/>
    </row>
    <row r="831431" spans="1:4" x14ac:dyDescent="0.35">
      <c r="A831431" s="1"/>
      <c r="B831431" s="1"/>
      <c r="C831431" s="1"/>
      <c r="D831431" s="1"/>
    </row>
    <row r="831450" spans="1:4" x14ac:dyDescent="0.35">
      <c r="A831450" s="1"/>
      <c r="B831450" s="1"/>
      <c r="C831450" s="1"/>
      <c r="D831450" s="1"/>
    </row>
    <row r="831469" spans="1:4" x14ac:dyDescent="0.35">
      <c r="A831469" s="1"/>
      <c r="B831469" s="1"/>
      <c r="C831469" s="1"/>
      <c r="D831469" s="1"/>
    </row>
    <row r="831488" spans="1:4" x14ac:dyDescent="0.35">
      <c r="A831488" s="1"/>
      <c r="B831488" s="1"/>
      <c r="C831488" s="1"/>
      <c r="D831488" s="1"/>
    </row>
    <row r="831507" spans="1:4" x14ac:dyDescent="0.35">
      <c r="A831507" s="1"/>
      <c r="B831507" s="1"/>
      <c r="C831507" s="1"/>
      <c r="D831507" s="1"/>
    </row>
    <row r="831526" spans="1:4" x14ac:dyDescent="0.35">
      <c r="A831526" s="1"/>
      <c r="B831526" s="1"/>
      <c r="C831526" s="1"/>
      <c r="D831526" s="1"/>
    </row>
    <row r="831545" spans="1:4" x14ac:dyDescent="0.35">
      <c r="A831545" s="1"/>
      <c r="B831545" s="1"/>
      <c r="C831545" s="1"/>
      <c r="D831545" s="1"/>
    </row>
    <row r="831564" spans="1:4" x14ac:dyDescent="0.35">
      <c r="A831564" s="1"/>
      <c r="B831564" s="1"/>
      <c r="C831564" s="1"/>
      <c r="D831564" s="1"/>
    </row>
    <row r="831583" spans="1:4" x14ac:dyDescent="0.35">
      <c r="A831583" s="1"/>
      <c r="B831583" s="1"/>
      <c r="C831583" s="1"/>
      <c r="D831583" s="1"/>
    </row>
    <row r="831602" spans="1:4" x14ac:dyDescent="0.35">
      <c r="A831602" s="1"/>
      <c r="B831602" s="1"/>
      <c r="C831602" s="1"/>
      <c r="D831602" s="1"/>
    </row>
    <row r="831621" spans="1:4" x14ac:dyDescent="0.35">
      <c r="A831621" s="1"/>
      <c r="B831621" s="1"/>
      <c r="C831621" s="1"/>
      <c r="D831621" s="1"/>
    </row>
    <row r="831640" spans="1:4" x14ac:dyDescent="0.35">
      <c r="A831640" s="1"/>
      <c r="B831640" s="1"/>
      <c r="C831640" s="1"/>
      <c r="D831640" s="1"/>
    </row>
    <row r="831659" spans="1:4" x14ac:dyDescent="0.35">
      <c r="A831659" s="1"/>
      <c r="B831659" s="1"/>
      <c r="C831659" s="1"/>
      <c r="D831659" s="1"/>
    </row>
    <row r="831678" spans="1:4" x14ac:dyDescent="0.35">
      <c r="A831678" s="1"/>
      <c r="B831678" s="1"/>
      <c r="C831678" s="1"/>
      <c r="D831678" s="1"/>
    </row>
    <row r="831697" spans="1:4" x14ac:dyDescent="0.35">
      <c r="A831697" s="1"/>
      <c r="B831697" s="1"/>
      <c r="C831697" s="1"/>
      <c r="D831697" s="1"/>
    </row>
    <row r="831716" spans="1:4" x14ac:dyDescent="0.35">
      <c r="A831716" s="1"/>
      <c r="B831716" s="1"/>
      <c r="C831716" s="1"/>
      <c r="D831716" s="1"/>
    </row>
    <row r="831735" spans="1:4" x14ac:dyDescent="0.35">
      <c r="A831735" s="1"/>
      <c r="B831735" s="1"/>
      <c r="C831735" s="1"/>
      <c r="D831735" s="1"/>
    </row>
    <row r="831754" spans="1:4" x14ac:dyDescent="0.35">
      <c r="A831754" s="1"/>
      <c r="B831754" s="1"/>
      <c r="C831754" s="1"/>
      <c r="D831754" s="1"/>
    </row>
    <row r="831773" spans="1:4" x14ac:dyDescent="0.35">
      <c r="A831773" s="1"/>
      <c r="B831773" s="1"/>
      <c r="C831773" s="1"/>
      <c r="D831773" s="1"/>
    </row>
    <row r="831792" spans="1:4" x14ac:dyDescent="0.35">
      <c r="A831792" s="1"/>
      <c r="B831792" s="1"/>
      <c r="C831792" s="1"/>
      <c r="D831792" s="1"/>
    </row>
    <row r="831811" spans="1:4" x14ac:dyDescent="0.35">
      <c r="A831811" s="1"/>
      <c r="B831811" s="1"/>
      <c r="C831811" s="1"/>
      <c r="D831811" s="1"/>
    </row>
    <row r="831830" spans="1:4" x14ac:dyDescent="0.35">
      <c r="A831830" s="1"/>
      <c r="B831830" s="1"/>
      <c r="C831830" s="1"/>
      <c r="D831830" s="1"/>
    </row>
    <row r="831849" spans="1:4" x14ac:dyDescent="0.35">
      <c r="A831849" s="1"/>
      <c r="B831849" s="1"/>
      <c r="C831849" s="1"/>
      <c r="D831849" s="1"/>
    </row>
    <row r="831868" spans="1:4" x14ac:dyDescent="0.35">
      <c r="A831868" s="1"/>
      <c r="B831868" s="1"/>
      <c r="C831868" s="1"/>
      <c r="D831868" s="1"/>
    </row>
    <row r="831887" spans="1:4" x14ac:dyDescent="0.35">
      <c r="A831887" s="1"/>
      <c r="B831887" s="1"/>
      <c r="C831887" s="1"/>
      <c r="D831887" s="1"/>
    </row>
    <row r="831906" spans="1:4" x14ac:dyDescent="0.35">
      <c r="A831906" s="1"/>
      <c r="B831906" s="1"/>
      <c r="C831906" s="1"/>
      <c r="D831906" s="1"/>
    </row>
    <row r="831925" spans="1:4" x14ac:dyDescent="0.35">
      <c r="A831925" s="1"/>
      <c r="B831925" s="1"/>
      <c r="C831925" s="1"/>
      <c r="D831925" s="1"/>
    </row>
    <row r="831944" spans="1:4" x14ac:dyDescent="0.35">
      <c r="A831944" s="1"/>
      <c r="B831944" s="1"/>
      <c r="C831944" s="1"/>
      <c r="D831944" s="1"/>
    </row>
    <row r="831963" spans="1:4" x14ac:dyDescent="0.35">
      <c r="A831963" s="1"/>
      <c r="B831963" s="1"/>
      <c r="C831963" s="1"/>
      <c r="D831963" s="1"/>
    </row>
    <row r="831982" spans="1:4" x14ac:dyDescent="0.35">
      <c r="A831982" s="1"/>
      <c r="B831982" s="1"/>
      <c r="C831982" s="1"/>
      <c r="D831982" s="1"/>
    </row>
    <row r="832001" spans="1:4" x14ac:dyDescent="0.35">
      <c r="A832001" s="1"/>
      <c r="B832001" s="1"/>
      <c r="C832001" s="1"/>
      <c r="D832001" s="1"/>
    </row>
    <row r="832020" spans="1:4" x14ac:dyDescent="0.35">
      <c r="A832020" s="1"/>
      <c r="B832020" s="1"/>
      <c r="C832020" s="1"/>
      <c r="D832020" s="1"/>
    </row>
    <row r="832039" spans="1:4" x14ac:dyDescent="0.35">
      <c r="A832039" s="1"/>
      <c r="B832039" s="1"/>
      <c r="C832039" s="1"/>
      <c r="D832039" s="1"/>
    </row>
    <row r="832058" spans="1:4" x14ac:dyDescent="0.35">
      <c r="A832058" s="1"/>
      <c r="B832058" s="1"/>
      <c r="C832058" s="1"/>
      <c r="D832058" s="1"/>
    </row>
    <row r="832077" spans="1:4" x14ac:dyDescent="0.35">
      <c r="A832077" s="1"/>
      <c r="B832077" s="1"/>
      <c r="C832077" s="1"/>
      <c r="D832077" s="1"/>
    </row>
    <row r="832096" spans="1:4" x14ac:dyDescent="0.35">
      <c r="A832096" s="1"/>
      <c r="B832096" s="1"/>
      <c r="C832096" s="1"/>
      <c r="D832096" s="1"/>
    </row>
    <row r="832115" spans="1:4" x14ac:dyDescent="0.35">
      <c r="A832115" s="1"/>
      <c r="B832115" s="1"/>
      <c r="C832115" s="1"/>
      <c r="D832115" s="1"/>
    </row>
    <row r="832134" spans="1:4" x14ac:dyDescent="0.35">
      <c r="A832134" s="1"/>
      <c r="B832134" s="1"/>
      <c r="C832134" s="1"/>
      <c r="D832134" s="1"/>
    </row>
    <row r="832153" spans="1:4" x14ac:dyDescent="0.35">
      <c r="A832153" s="1"/>
      <c r="B832153" s="1"/>
      <c r="C832153" s="1"/>
      <c r="D832153" s="1"/>
    </row>
    <row r="832172" spans="1:4" x14ac:dyDescent="0.35">
      <c r="A832172" s="1"/>
      <c r="B832172" s="1"/>
      <c r="C832172" s="1"/>
      <c r="D832172" s="1"/>
    </row>
    <row r="832191" spans="1:4" x14ac:dyDescent="0.35">
      <c r="A832191" s="1"/>
      <c r="B832191" s="1"/>
      <c r="C832191" s="1"/>
      <c r="D832191" s="1"/>
    </row>
    <row r="832210" spans="1:4" x14ac:dyDescent="0.35">
      <c r="A832210" s="1"/>
      <c r="B832210" s="1"/>
      <c r="C832210" s="1"/>
      <c r="D832210" s="1"/>
    </row>
    <row r="832229" spans="1:4" x14ac:dyDescent="0.35">
      <c r="A832229" s="1"/>
      <c r="B832229" s="1"/>
      <c r="C832229" s="1"/>
      <c r="D832229" s="1"/>
    </row>
    <row r="832248" spans="1:4" x14ac:dyDescent="0.35">
      <c r="A832248" s="1"/>
      <c r="B832248" s="1"/>
      <c r="C832248" s="1"/>
      <c r="D832248" s="1"/>
    </row>
    <row r="832267" spans="1:4" x14ac:dyDescent="0.35">
      <c r="A832267" s="1"/>
      <c r="B832267" s="1"/>
      <c r="C832267" s="1"/>
      <c r="D832267" s="1"/>
    </row>
    <row r="832286" spans="1:4" x14ac:dyDescent="0.35">
      <c r="A832286" s="1"/>
      <c r="B832286" s="1"/>
      <c r="C832286" s="1"/>
      <c r="D832286" s="1"/>
    </row>
    <row r="832305" spans="1:4" x14ac:dyDescent="0.35">
      <c r="A832305" s="1"/>
      <c r="B832305" s="1"/>
      <c r="C832305" s="1"/>
      <c r="D832305" s="1"/>
    </row>
    <row r="832324" spans="1:4" x14ac:dyDescent="0.35">
      <c r="A832324" s="1"/>
      <c r="B832324" s="1"/>
      <c r="C832324" s="1"/>
      <c r="D832324" s="1"/>
    </row>
    <row r="832343" spans="1:4" x14ac:dyDescent="0.35">
      <c r="A832343" s="1"/>
      <c r="B832343" s="1"/>
      <c r="C832343" s="1"/>
      <c r="D832343" s="1"/>
    </row>
    <row r="832362" spans="1:4" x14ac:dyDescent="0.35">
      <c r="A832362" s="1"/>
      <c r="B832362" s="1"/>
      <c r="C832362" s="1"/>
      <c r="D832362" s="1"/>
    </row>
    <row r="832381" spans="1:4" x14ac:dyDescent="0.35">
      <c r="A832381" s="1"/>
      <c r="B832381" s="1"/>
      <c r="C832381" s="1"/>
      <c r="D832381" s="1"/>
    </row>
    <row r="832400" spans="1:4" x14ac:dyDescent="0.35">
      <c r="A832400" s="1"/>
      <c r="B832400" s="1"/>
      <c r="C832400" s="1"/>
      <c r="D832400" s="1"/>
    </row>
    <row r="832419" spans="1:4" x14ac:dyDescent="0.35">
      <c r="A832419" s="1"/>
      <c r="B832419" s="1"/>
      <c r="C832419" s="1"/>
      <c r="D832419" s="1"/>
    </row>
    <row r="832438" spans="1:4" x14ac:dyDescent="0.35">
      <c r="A832438" s="1"/>
      <c r="B832438" s="1"/>
      <c r="C832438" s="1"/>
      <c r="D832438" s="1"/>
    </row>
    <row r="832457" spans="1:4" x14ac:dyDescent="0.35">
      <c r="A832457" s="1"/>
      <c r="B832457" s="1"/>
      <c r="C832457" s="1"/>
      <c r="D832457" s="1"/>
    </row>
    <row r="832476" spans="1:4" x14ac:dyDescent="0.35">
      <c r="A832476" s="1"/>
      <c r="B832476" s="1"/>
      <c r="C832476" s="1"/>
      <c r="D832476" s="1"/>
    </row>
    <row r="832495" spans="1:4" x14ac:dyDescent="0.35">
      <c r="A832495" s="1"/>
      <c r="B832495" s="1"/>
      <c r="C832495" s="1"/>
      <c r="D832495" s="1"/>
    </row>
    <row r="832514" spans="1:4" x14ac:dyDescent="0.35">
      <c r="A832514" s="1"/>
      <c r="B832514" s="1"/>
      <c r="C832514" s="1"/>
      <c r="D832514" s="1"/>
    </row>
    <row r="832533" spans="1:4" x14ac:dyDescent="0.35">
      <c r="A832533" s="1"/>
      <c r="B832533" s="1"/>
      <c r="C832533" s="1"/>
      <c r="D832533" s="1"/>
    </row>
    <row r="832552" spans="1:4" x14ac:dyDescent="0.35">
      <c r="A832552" s="1"/>
      <c r="B832552" s="1"/>
      <c r="C832552" s="1"/>
      <c r="D832552" s="1"/>
    </row>
    <row r="832571" spans="1:4" x14ac:dyDescent="0.35">
      <c r="A832571" s="1"/>
      <c r="B832571" s="1"/>
      <c r="C832571" s="1"/>
      <c r="D832571" s="1"/>
    </row>
    <row r="832590" spans="1:4" x14ac:dyDescent="0.35">
      <c r="A832590" s="1"/>
      <c r="B832590" s="1"/>
      <c r="C832590" s="1"/>
      <c r="D832590" s="1"/>
    </row>
    <row r="832609" spans="1:4" x14ac:dyDescent="0.35">
      <c r="A832609" s="1"/>
      <c r="B832609" s="1"/>
      <c r="C832609" s="1"/>
      <c r="D832609" s="1"/>
    </row>
    <row r="832628" spans="1:4" x14ac:dyDescent="0.35">
      <c r="A832628" s="1"/>
      <c r="B832628" s="1"/>
      <c r="C832628" s="1"/>
      <c r="D832628" s="1"/>
    </row>
    <row r="832647" spans="1:4" x14ac:dyDescent="0.35">
      <c r="A832647" s="1"/>
      <c r="B832647" s="1"/>
      <c r="C832647" s="1"/>
      <c r="D832647" s="1"/>
    </row>
    <row r="832666" spans="1:4" x14ac:dyDescent="0.35">
      <c r="A832666" s="1"/>
      <c r="B832666" s="1"/>
      <c r="C832666" s="1"/>
      <c r="D832666" s="1"/>
    </row>
    <row r="832685" spans="1:4" x14ac:dyDescent="0.35">
      <c r="A832685" s="1"/>
      <c r="B832685" s="1"/>
      <c r="C832685" s="1"/>
      <c r="D832685" s="1"/>
    </row>
    <row r="832704" spans="1:4" x14ac:dyDescent="0.35">
      <c r="A832704" s="1"/>
      <c r="B832704" s="1"/>
      <c r="C832704" s="1"/>
      <c r="D832704" s="1"/>
    </row>
    <row r="832723" spans="1:4" x14ac:dyDescent="0.35">
      <c r="A832723" s="1"/>
      <c r="B832723" s="1"/>
      <c r="C832723" s="1"/>
      <c r="D832723" s="1"/>
    </row>
    <row r="832742" spans="1:4" x14ac:dyDescent="0.35">
      <c r="A832742" s="1"/>
      <c r="B832742" s="1"/>
      <c r="C832742" s="1"/>
      <c r="D832742" s="1"/>
    </row>
    <row r="832761" spans="1:4" x14ac:dyDescent="0.35">
      <c r="A832761" s="1"/>
      <c r="B832761" s="1"/>
      <c r="C832761" s="1"/>
      <c r="D832761" s="1"/>
    </row>
    <row r="832780" spans="1:4" x14ac:dyDescent="0.35">
      <c r="A832780" s="1"/>
      <c r="B832780" s="1"/>
      <c r="C832780" s="1"/>
      <c r="D832780" s="1"/>
    </row>
    <row r="832799" spans="1:4" x14ac:dyDescent="0.35">
      <c r="A832799" s="1"/>
      <c r="B832799" s="1"/>
      <c r="C832799" s="1"/>
      <c r="D832799" s="1"/>
    </row>
    <row r="832818" spans="1:4" x14ac:dyDescent="0.35">
      <c r="A832818" s="1"/>
      <c r="B832818" s="1"/>
      <c r="C832818" s="1"/>
      <c r="D832818" s="1"/>
    </row>
    <row r="832837" spans="1:4" x14ac:dyDescent="0.35">
      <c r="A832837" s="1"/>
      <c r="B832837" s="1"/>
      <c r="C832837" s="1"/>
      <c r="D832837" s="1"/>
    </row>
    <row r="832856" spans="1:4" x14ac:dyDescent="0.35">
      <c r="A832856" s="1"/>
      <c r="B832856" s="1"/>
      <c r="C832856" s="1"/>
      <c r="D832856" s="1"/>
    </row>
    <row r="832875" spans="1:4" x14ac:dyDescent="0.35">
      <c r="A832875" s="1"/>
      <c r="B832875" s="1"/>
      <c r="C832875" s="1"/>
      <c r="D832875" s="1"/>
    </row>
    <row r="832894" spans="1:4" x14ac:dyDescent="0.35">
      <c r="A832894" s="1"/>
      <c r="B832894" s="1"/>
      <c r="C832894" s="1"/>
      <c r="D832894" s="1"/>
    </row>
    <row r="832913" spans="1:4" x14ac:dyDescent="0.35">
      <c r="A832913" s="1"/>
      <c r="B832913" s="1"/>
      <c r="C832913" s="1"/>
      <c r="D832913" s="1"/>
    </row>
    <row r="832932" spans="1:4" x14ac:dyDescent="0.35">
      <c r="A832932" s="1"/>
      <c r="B832932" s="1"/>
      <c r="C832932" s="1"/>
      <c r="D832932" s="1"/>
    </row>
    <row r="832951" spans="1:4" x14ac:dyDescent="0.35">
      <c r="A832951" s="1"/>
      <c r="B832951" s="1"/>
      <c r="C832951" s="1"/>
      <c r="D832951" s="1"/>
    </row>
    <row r="832970" spans="1:4" x14ac:dyDescent="0.35">
      <c r="A832970" s="1"/>
      <c r="B832970" s="1"/>
      <c r="C832970" s="1"/>
      <c r="D832970" s="1"/>
    </row>
    <row r="832989" spans="1:4" x14ac:dyDescent="0.35">
      <c r="A832989" s="1"/>
      <c r="B832989" s="1"/>
      <c r="C832989" s="1"/>
      <c r="D832989" s="1"/>
    </row>
    <row r="833008" spans="1:4" x14ac:dyDescent="0.35">
      <c r="A833008" s="1"/>
      <c r="B833008" s="1"/>
      <c r="C833008" s="1"/>
      <c r="D833008" s="1"/>
    </row>
    <row r="833027" spans="1:4" x14ac:dyDescent="0.35">
      <c r="A833027" s="1"/>
      <c r="B833027" s="1"/>
      <c r="C833027" s="1"/>
      <c r="D833027" s="1"/>
    </row>
    <row r="833046" spans="1:4" x14ac:dyDescent="0.35">
      <c r="A833046" s="1"/>
      <c r="B833046" s="1"/>
      <c r="C833046" s="1"/>
      <c r="D833046" s="1"/>
    </row>
    <row r="833065" spans="1:4" x14ac:dyDescent="0.35">
      <c r="A833065" s="1"/>
      <c r="B833065" s="1"/>
      <c r="C833065" s="1"/>
      <c r="D833065" s="1"/>
    </row>
    <row r="833084" spans="1:4" x14ac:dyDescent="0.35">
      <c r="A833084" s="1"/>
      <c r="B833084" s="1"/>
      <c r="C833084" s="1"/>
      <c r="D833084" s="1"/>
    </row>
    <row r="833103" spans="1:4" x14ac:dyDescent="0.35">
      <c r="A833103" s="1"/>
      <c r="B833103" s="1"/>
      <c r="C833103" s="1"/>
      <c r="D833103" s="1"/>
    </row>
    <row r="833122" spans="1:4" x14ac:dyDescent="0.35">
      <c r="A833122" s="1"/>
      <c r="B833122" s="1"/>
      <c r="C833122" s="1"/>
      <c r="D833122" s="1"/>
    </row>
    <row r="833141" spans="1:4" x14ac:dyDescent="0.35">
      <c r="A833141" s="1"/>
      <c r="B833141" s="1"/>
      <c r="C833141" s="1"/>
      <c r="D833141" s="1"/>
    </row>
    <row r="833160" spans="1:4" x14ac:dyDescent="0.35">
      <c r="A833160" s="1"/>
      <c r="B833160" s="1"/>
      <c r="C833160" s="1"/>
      <c r="D833160" s="1"/>
    </row>
    <row r="833179" spans="1:4" x14ac:dyDescent="0.35">
      <c r="A833179" s="1"/>
      <c r="B833179" s="1"/>
      <c r="C833179" s="1"/>
      <c r="D833179" s="1"/>
    </row>
    <row r="833198" spans="1:4" x14ac:dyDescent="0.35">
      <c r="A833198" s="1"/>
      <c r="B833198" s="1"/>
      <c r="C833198" s="1"/>
      <c r="D833198" s="1"/>
    </row>
    <row r="833217" spans="1:4" x14ac:dyDescent="0.35">
      <c r="A833217" s="1"/>
      <c r="B833217" s="1"/>
      <c r="C833217" s="1"/>
      <c r="D833217" s="1"/>
    </row>
    <row r="833236" spans="1:4" x14ac:dyDescent="0.35">
      <c r="A833236" s="1"/>
      <c r="B833236" s="1"/>
      <c r="C833236" s="1"/>
      <c r="D833236" s="1"/>
    </row>
    <row r="833255" spans="1:4" x14ac:dyDescent="0.35">
      <c r="A833255" s="1"/>
      <c r="B833255" s="1"/>
      <c r="C833255" s="1"/>
      <c r="D833255" s="1"/>
    </row>
    <row r="833274" spans="1:4" x14ac:dyDescent="0.35">
      <c r="A833274" s="1"/>
      <c r="B833274" s="1"/>
      <c r="C833274" s="1"/>
      <c r="D833274" s="1"/>
    </row>
    <row r="833293" spans="1:4" x14ac:dyDescent="0.35">
      <c r="A833293" s="1"/>
      <c r="B833293" s="1"/>
      <c r="C833293" s="1"/>
      <c r="D833293" s="1"/>
    </row>
    <row r="833312" spans="1:4" x14ac:dyDescent="0.35">
      <c r="A833312" s="1"/>
      <c r="B833312" s="1"/>
      <c r="C833312" s="1"/>
      <c r="D833312" s="1"/>
    </row>
    <row r="833331" spans="1:4" x14ac:dyDescent="0.35">
      <c r="A833331" s="1"/>
      <c r="B833331" s="1"/>
      <c r="C833331" s="1"/>
      <c r="D833331" s="1"/>
    </row>
    <row r="833350" spans="1:4" x14ac:dyDescent="0.35">
      <c r="A833350" s="1"/>
      <c r="B833350" s="1"/>
      <c r="C833350" s="1"/>
      <c r="D833350" s="1"/>
    </row>
    <row r="833369" spans="1:4" x14ac:dyDescent="0.35">
      <c r="A833369" s="1"/>
      <c r="B833369" s="1"/>
      <c r="C833369" s="1"/>
      <c r="D833369" s="1"/>
    </row>
    <row r="833388" spans="1:4" x14ac:dyDescent="0.35">
      <c r="A833388" s="1"/>
      <c r="B833388" s="1"/>
      <c r="C833388" s="1"/>
      <c r="D833388" s="1"/>
    </row>
    <row r="833407" spans="1:4" x14ac:dyDescent="0.35">
      <c r="A833407" s="1"/>
      <c r="B833407" s="1"/>
      <c r="C833407" s="1"/>
      <c r="D833407" s="1"/>
    </row>
    <row r="833426" spans="1:4" x14ac:dyDescent="0.35">
      <c r="A833426" s="1"/>
      <c r="B833426" s="1"/>
      <c r="C833426" s="1"/>
      <c r="D833426" s="1"/>
    </row>
    <row r="833445" spans="1:4" x14ac:dyDescent="0.35">
      <c r="A833445" s="1"/>
      <c r="B833445" s="1"/>
      <c r="C833445" s="1"/>
      <c r="D833445" s="1"/>
    </row>
    <row r="833464" spans="1:4" x14ac:dyDescent="0.35">
      <c r="A833464" s="1"/>
      <c r="B833464" s="1"/>
      <c r="C833464" s="1"/>
      <c r="D833464" s="1"/>
    </row>
    <row r="833483" spans="1:4" x14ac:dyDescent="0.35">
      <c r="A833483" s="1"/>
      <c r="B833483" s="1"/>
      <c r="C833483" s="1"/>
      <c r="D833483" s="1"/>
    </row>
    <row r="833502" spans="1:4" x14ac:dyDescent="0.35">
      <c r="A833502" s="1"/>
      <c r="B833502" s="1"/>
      <c r="C833502" s="1"/>
      <c r="D833502" s="1"/>
    </row>
    <row r="833521" spans="1:4" x14ac:dyDescent="0.35">
      <c r="A833521" s="1"/>
      <c r="B833521" s="1"/>
      <c r="C833521" s="1"/>
      <c r="D833521" s="1"/>
    </row>
    <row r="833540" spans="1:4" x14ac:dyDescent="0.35">
      <c r="A833540" s="1"/>
      <c r="B833540" s="1"/>
      <c r="C833540" s="1"/>
      <c r="D833540" s="1"/>
    </row>
    <row r="833559" spans="1:4" x14ac:dyDescent="0.35">
      <c r="A833559" s="1"/>
      <c r="B833559" s="1"/>
      <c r="C833559" s="1"/>
      <c r="D833559" s="1"/>
    </row>
    <row r="833578" spans="1:4" x14ac:dyDescent="0.35">
      <c r="A833578" s="1"/>
      <c r="B833578" s="1"/>
      <c r="C833578" s="1"/>
      <c r="D833578" s="1"/>
    </row>
    <row r="833597" spans="1:4" x14ac:dyDescent="0.35">
      <c r="A833597" s="1"/>
      <c r="B833597" s="1"/>
      <c r="C833597" s="1"/>
      <c r="D833597" s="1"/>
    </row>
    <row r="833616" spans="1:4" x14ac:dyDescent="0.35">
      <c r="A833616" s="1"/>
      <c r="B833616" s="1"/>
      <c r="C833616" s="1"/>
      <c r="D833616" s="1"/>
    </row>
    <row r="833635" spans="1:4" x14ac:dyDescent="0.35">
      <c r="A833635" s="1"/>
      <c r="B833635" s="1"/>
      <c r="C833635" s="1"/>
      <c r="D833635" s="1"/>
    </row>
    <row r="833654" spans="1:4" x14ac:dyDescent="0.35">
      <c r="A833654" s="1"/>
      <c r="B833654" s="1"/>
      <c r="C833654" s="1"/>
      <c r="D833654" s="1"/>
    </row>
    <row r="833673" spans="1:4" x14ac:dyDescent="0.35">
      <c r="A833673" s="1"/>
      <c r="B833673" s="1"/>
      <c r="C833673" s="1"/>
      <c r="D833673" s="1"/>
    </row>
    <row r="833692" spans="1:4" x14ac:dyDescent="0.35">
      <c r="A833692" s="1"/>
      <c r="B833692" s="1"/>
      <c r="C833692" s="1"/>
      <c r="D833692" s="1"/>
    </row>
    <row r="833711" spans="1:4" x14ac:dyDescent="0.35">
      <c r="A833711" s="1"/>
      <c r="B833711" s="1"/>
      <c r="C833711" s="1"/>
      <c r="D833711" s="1"/>
    </row>
    <row r="833730" spans="1:4" x14ac:dyDescent="0.35">
      <c r="A833730" s="1"/>
      <c r="B833730" s="1"/>
      <c r="C833730" s="1"/>
      <c r="D833730" s="1"/>
    </row>
    <row r="833749" spans="1:4" x14ac:dyDescent="0.35">
      <c r="A833749" s="1"/>
      <c r="B833749" s="1"/>
      <c r="C833749" s="1"/>
      <c r="D833749" s="1"/>
    </row>
    <row r="833768" spans="1:4" x14ac:dyDescent="0.35">
      <c r="A833768" s="1"/>
      <c r="B833768" s="1"/>
      <c r="C833768" s="1"/>
      <c r="D833768" s="1"/>
    </row>
    <row r="833787" spans="1:4" x14ac:dyDescent="0.35">
      <c r="A833787" s="1"/>
      <c r="B833787" s="1"/>
      <c r="C833787" s="1"/>
      <c r="D833787" s="1"/>
    </row>
    <row r="833806" spans="1:4" x14ac:dyDescent="0.35">
      <c r="A833806" s="1"/>
      <c r="B833806" s="1"/>
      <c r="C833806" s="1"/>
      <c r="D833806" s="1"/>
    </row>
    <row r="833825" spans="1:4" x14ac:dyDescent="0.35">
      <c r="A833825" s="1"/>
      <c r="B833825" s="1"/>
      <c r="C833825" s="1"/>
      <c r="D833825" s="1"/>
    </row>
    <row r="833844" spans="1:4" x14ac:dyDescent="0.35">
      <c r="A833844" s="1"/>
      <c r="B833844" s="1"/>
      <c r="C833844" s="1"/>
      <c r="D833844" s="1"/>
    </row>
    <row r="833863" spans="1:4" x14ac:dyDescent="0.35">
      <c r="A833863" s="1"/>
      <c r="B833863" s="1"/>
      <c r="C833863" s="1"/>
      <c r="D833863" s="1"/>
    </row>
    <row r="833882" spans="1:4" x14ac:dyDescent="0.35">
      <c r="A833882" s="1"/>
      <c r="B833882" s="1"/>
      <c r="C833882" s="1"/>
      <c r="D833882" s="1"/>
    </row>
    <row r="833901" spans="1:4" x14ac:dyDescent="0.35">
      <c r="A833901" s="1"/>
      <c r="B833901" s="1"/>
      <c r="C833901" s="1"/>
      <c r="D833901" s="1"/>
    </row>
    <row r="833920" spans="1:4" x14ac:dyDescent="0.35">
      <c r="A833920" s="1"/>
      <c r="B833920" s="1"/>
      <c r="C833920" s="1"/>
      <c r="D833920" s="1"/>
    </row>
    <row r="833939" spans="1:4" x14ac:dyDescent="0.35">
      <c r="A833939" s="1"/>
      <c r="B833939" s="1"/>
      <c r="C833939" s="1"/>
      <c r="D833939" s="1"/>
    </row>
    <row r="833958" spans="1:4" x14ac:dyDescent="0.35">
      <c r="A833958" s="1"/>
      <c r="B833958" s="1"/>
      <c r="C833958" s="1"/>
      <c r="D833958" s="1"/>
    </row>
    <row r="833977" spans="1:4" x14ac:dyDescent="0.35">
      <c r="A833977" s="1"/>
      <c r="B833977" s="1"/>
      <c r="C833977" s="1"/>
      <c r="D833977" s="1"/>
    </row>
    <row r="833996" spans="1:4" x14ac:dyDescent="0.35">
      <c r="A833996" s="1"/>
      <c r="B833996" s="1"/>
      <c r="C833996" s="1"/>
      <c r="D833996" s="1"/>
    </row>
    <row r="834015" spans="1:4" x14ac:dyDescent="0.35">
      <c r="A834015" s="1"/>
      <c r="B834015" s="1"/>
      <c r="C834015" s="1"/>
      <c r="D834015" s="1"/>
    </row>
    <row r="834034" spans="1:4" x14ac:dyDescent="0.35">
      <c r="A834034" s="1"/>
      <c r="B834034" s="1"/>
      <c r="C834034" s="1"/>
      <c r="D834034" s="1"/>
    </row>
    <row r="834053" spans="1:4" x14ac:dyDescent="0.35">
      <c r="A834053" s="1"/>
      <c r="B834053" s="1"/>
      <c r="C834053" s="1"/>
      <c r="D834053" s="1"/>
    </row>
    <row r="834072" spans="1:4" x14ac:dyDescent="0.35">
      <c r="A834072" s="1"/>
      <c r="B834072" s="1"/>
      <c r="C834072" s="1"/>
      <c r="D834072" s="1"/>
    </row>
    <row r="834091" spans="1:4" x14ac:dyDescent="0.35">
      <c r="A834091" s="1"/>
      <c r="B834091" s="1"/>
      <c r="C834091" s="1"/>
      <c r="D834091" s="1"/>
    </row>
    <row r="834110" spans="1:4" x14ac:dyDescent="0.35">
      <c r="A834110" s="1"/>
      <c r="B834110" s="1"/>
      <c r="C834110" s="1"/>
      <c r="D834110" s="1"/>
    </row>
    <row r="834129" spans="1:4" x14ac:dyDescent="0.35">
      <c r="A834129" s="1"/>
      <c r="B834129" s="1"/>
      <c r="C834129" s="1"/>
      <c r="D834129" s="1"/>
    </row>
    <row r="834148" spans="1:4" x14ac:dyDescent="0.35">
      <c r="A834148" s="1"/>
      <c r="B834148" s="1"/>
      <c r="C834148" s="1"/>
      <c r="D834148" s="1"/>
    </row>
    <row r="834167" spans="1:4" x14ac:dyDescent="0.35">
      <c r="A834167" s="1"/>
      <c r="B834167" s="1"/>
      <c r="C834167" s="1"/>
      <c r="D834167" s="1"/>
    </row>
    <row r="834186" spans="1:4" x14ac:dyDescent="0.35">
      <c r="A834186" s="1"/>
      <c r="B834186" s="1"/>
      <c r="C834186" s="1"/>
      <c r="D834186" s="1"/>
    </row>
    <row r="834205" spans="1:4" x14ac:dyDescent="0.35">
      <c r="A834205" s="1"/>
      <c r="B834205" s="1"/>
      <c r="C834205" s="1"/>
      <c r="D834205" s="1"/>
    </row>
    <row r="834224" spans="1:4" x14ac:dyDescent="0.35">
      <c r="A834224" s="1"/>
      <c r="B834224" s="1"/>
      <c r="C834224" s="1"/>
      <c r="D834224" s="1"/>
    </row>
    <row r="834243" spans="1:4" x14ac:dyDescent="0.35">
      <c r="A834243" s="1"/>
      <c r="B834243" s="1"/>
      <c r="C834243" s="1"/>
      <c r="D834243" s="1"/>
    </row>
    <row r="834262" spans="1:4" x14ac:dyDescent="0.35">
      <c r="A834262" s="1"/>
      <c r="B834262" s="1"/>
      <c r="C834262" s="1"/>
      <c r="D834262" s="1"/>
    </row>
    <row r="834281" spans="1:4" x14ac:dyDescent="0.35">
      <c r="A834281" s="1"/>
      <c r="B834281" s="1"/>
      <c r="C834281" s="1"/>
      <c r="D834281" s="1"/>
    </row>
    <row r="834300" spans="1:4" x14ac:dyDescent="0.35">
      <c r="A834300" s="1"/>
      <c r="B834300" s="1"/>
      <c r="C834300" s="1"/>
      <c r="D834300" s="1"/>
    </row>
    <row r="834319" spans="1:4" x14ac:dyDescent="0.35">
      <c r="A834319" s="1"/>
      <c r="B834319" s="1"/>
      <c r="C834319" s="1"/>
      <c r="D834319" s="1"/>
    </row>
    <row r="834338" spans="1:4" x14ac:dyDescent="0.35">
      <c r="A834338" s="1"/>
      <c r="B834338" s="1"/>
      <c r="C834338" s="1"/>
      <c r="D834338" s="1"/>
    </row>
    <row r="834357" spans="1:4" x14ac:dyDescent="0.35">
      <c r="A834357" s="1"/>
      <c r="B834357" s="1"/>
      <c r="C834357" s="1"/>
      <c r="D834357" s="1"/>
    </row>
    <row r="834376" spans="1:4" x14ac:dyDescent="0.35">
      <c r="A834376" s="1"/>
      <c r="B834376" s="1"/>
      <c r="C834376" s="1"/>
      <c r="D834376" s="1"/>
    </row>
    <row r="834395" spans="1:4" x14ac:dyDescent="0.35">
      <c r="A834395" s="1"/>
      <c r="B834395" s="1"/>
      <c r="C834395" s="1"/>
      <c r="D834395" s="1"/>
    </row>
    <row r="834414" spans="1:4" x14ac:dyDescent="0.35">
      <c r="A834414" s="1"/>
      <c r="B834414" s="1"/>
      <c r="C834414" s="1"/>
      <c r="D834414" s="1"/>
    </row>
    <row r="834433" spans="1:4" x14ac:dyDescent="0.35">
      <c r="A834433" s="1"/>
      <c r="B834433" s="1"/>
      <c r="C834433" s="1"/>
      <c r="D834433" s="1"/>
    </row>
    <row r="834452" spans="1:4" x14ac:dyDescent="0.35">
      <c r="A834452" s="1"/>
      <c r="B834452" s="1"/>
      <c r="C834452" s="1"/>
      <c r="D834452" s="1"/>
    </row>
    <row r="834471" spans="1:4" x14ac:dyDescent="0.35">
      <c r="A834471" s="1"/>
      <c r="B834471" s="1"/>
      <c r="C834471" s="1"/>
      <c r="D834471" s="1"/>
    </row>
    <row r="834490" spans="1:4" x14ac:dyDescent="0.35">
      <c r="A834490" s="1"/>
      <c r="B834490" s="1"/>
      <c r="C834490" s="1"/>
      <c r="D834490" s="1"/>
    </row>
    <row r="834509" spans="1:4" x14ac:dyDescent="0.35">
      <c r="A834509" s="1"/>
      <c r="B834509" s="1"/>
      <c r="C834509" s="1"/>
      <c r="D834509" s="1"/>
    </row>
    <row r="834528" spans="1:4" x14ac:dyDescent="0.35">
      <c r="A834528" s="1"/>
      <c r="B834528" s="1"/>
      <c r="C834528" s="1"/>
      <c r="D834528" s="1"/>
    </row>
    <row r="834547" spans="1:4" x14ac:dyDescent="0.35">
      <c r="A834547" s="1"/>
      <c r="B834547" s="1"/>
      <c r="C834547" s="1"/>
      <c r="D834547" s="1"/>
    </row>
    <row r="834566" spans="1:4" x14ac:dyDescent="0.35">
      <c r="A834566" s="1"/>
      <c r="B834566" s="1"/>
      <c r="C834566" s="1"/>
      <c r="D834566" s="1"/>
    </row>
    <row r="834585" spans="1:4" x14ac:dyDescent="0.35">
      <c r="A834585" s="1"/>
      <c r="B834585" s="1"/>
      <c r="C834585" s="1"/>
      <c r="D834585" s="1"/>
    </row>
    <row r="834604" spans="1:4" x14ac:dyDescent="0.35">
      <c r="A834604" s="1"/>
      <c r="B834604" s="1"/>
      <c r="C834604" s="1"/>
      <c r="D834604" s="1"/>
    </row>
    <row r="834623" spans="1:4" x14ac:dyDescent="0.35">
      <c r="A834623" s="1"/>
      <c r="B834623" s="1"/>
      <c r="C834623" s="1"/>
      <c r="D834623" s="1"/>
    </row>
    <row r="834642" spans="1:4" x14ac:dyDescent="0.35">
      <c r="A834642" s="1"/>
      <c r="B834642" s="1"/>
      <c r="C834642" s="1"/>
      <c r="D834642" s="1"/>
    </row>
    <row r="834661" spans="1:4" x14ac:dyDescent="0.35">
      <c r="A834661" s="1"/>
      <c r="B834661" s="1"/>
      <c r="C834661" s="1"/>
      <c r="D834661" s="1"/>
    </row>
    <row r="834680" spans="1:4" x14ac:dyDescent="0.35">
      <c r="A834680" s="1"/>
      <c r="B834680" s="1"/>
      <c r="C834680" s="1"/>
      <c r="D834680" s="1"/>
    </row>
    <row r="834699" spans="1:4" x14ac:dyDescent="0.35">
      <c r="A834699" s="1"/>
      <c r="B834699" s="1"/>
      <c r="C834699" s="1"/>
      <c r="D834699" s="1"/>
    </row>
    <row r="834718" spans="1:4" x14ac:dyDescent="0.35">
      <c r="A834718" s="1"/>
      <c r="B834718" s="1"/>
      <c r="C834718" s="1"/>
      <c r="D834718" s="1"/>
    </row>
    <row r="834737" spans="1:4" x14ac:dyDescent="0.35">
      <c r="A834737" s="1"/>
      <c r="B834737" s="1"/>
      <c r="C834737" s="1"/>
      <c r="D834737" s="1"/>
    </row>
    <row r="834756" spans="1:4" x14ac:dyDescent="0.35">
      <c r="A834756" s="1"/>
      <c r="B834756" s="1"/>
      <c r="C834756" s="1"/>
      <c r="D834756" s="1"/>
    </row>
    <row r="834775" spans="1:4" x14ac:dyDescent="0.35">
      <c r="A834775" s="1"/>
      <c r="B834775" s="1"/>
      <c r="C834775" s="1"/>
      <c r="D834775" s="1"/>
    </row>
    <row r="834794" spans="1:4" x14ac:dyDescent="0.35">
      <c r="A834794" s="1"/>
      <c r="B834794" s="1"/>
      <c r="C834794" s="1"/>
      <c r="D834794" s="1"/>
    </row>
    <row r="834813" spans="1:4" x14ac:dyDescent="0.35">
      <c r="A834813" s="1"/>
      <c r="B834813" s="1"/>
      <c r="C834813" s="1"/>
      <c r="D834813" s="1"/>
    </row>
    <row r="834832" spans="1:4" x14ac:dyDescent="0.35">
      <c r="A834832" s="1"/>
      <c r="B834832" s="1"/>
      <c r="C834832" s="1"/>
      <c r="D834832" s="1"/>
    </row>
    <row r="834851" spans="1:4" x14ac:dyDescent="0.35">
      <c r="A834851" s="1"/>
      <c r="B834851" s="1"/>
      <c r="C834851" s="1"/>
      <c r="D834851" s="1"/>
    </row>
    <row r="834870" spans="1:4" x14ac:dyDescent="0.35">
      <c r="A834870" s="1"/>
      <c r="B834870" s="1"/>
      <c r="C834870" s="1"/>
      <c r="D834870" s="1"/>
    </row>
    <row r="834889" spans="1:4" x14ac:dyDescent="0.35">
      <c r="A834889" s="1"/>
      <c r="B834889" s="1"/>
      <c r="C834889" s="1"/>
      <c r="D834889" s="1"/>
    </row>
    <row r="834908" spans="1:4" x14ac:dyDescent="0.35">
      <c r="A834908" s="1"/>
      <c r="B834908" s="1"/>
      <c r="C834908" s="1"/>
      <c r="D834908" s="1"/>
    </row>
    <row r="834927" spans="1:4" x14ac:dyDescent="0.35">
      <c r="A834927" s="1"/>
      <c r="B834927" s="1"/>
      <c r="C834927" s="1"/>
      <c r="D834927" s="1"/>
    </row>
    <row r="834946" spans="1:4" x14ac:dyDescent="0.35">
      <c r="A834946" s="1"/>
      <c r="B834946" s="1"/>
      <c r="C834946" s="1"/>
      <c r="D834946" s="1"/>
    </row>
    <row r="834965" spans="1:4" x14ac:dyDescent="0.35">
      <c r="A834965" s="1"/>
      <c r="B834965" s="1"/>
      <c r="C834965" s="1"/>
      <c r="D834965" s="1"/>
    </row>
    <row r="834984" spans="1:4" x14ac:dyDescent="0.35">
      <c r="A834984" s="1"/>
      <c r="B834984" s="1"/>
      <c r="C834984" s="1"/>
      <c r="D834984" s="1"/>
    </row>
    <row r="835003" spans="1:4" x14ac:dyDescent="0.35">
      <c r="A835003" s="1"/>
      <c r="B835003" s="1"/>
      <c r="C835003" s="1"/>
      <c r="D835003" s="1"/>
    </row>
    <row r="835022" spans="1:4" x14ac:dyDescent="0.35">
      <c r="A835022" s="1"/>
      <c r="B835022" s="1"/>
      <c r="C835022" s="1"/>
      <c r="D835022" s="1"/>
    </row>
    <row r="835041" spans="1:4" x14ac:dyDescent="0.35">
      <c r="A835041" s="1"/>
      <c r="B835041" s="1"/>
      <c r="C835041" s="1"/>
      <c r="D835041" s="1"/>
    </row>
    <row r="835060" spans="1:4" x14ac:dyDescent="0.35">
      <c r="A835060" s="1"/>
      <c r="B835060" s="1"/>
      <c r="C835060" s="1"/>
      <c r="D835060" s="1"/>
    </row>
    <row r="835079" spans="1:4" x14ac:dyDescent="0.35">
      <c r="A835079" s="1"/>
      <c r="B835079" s="1"/>
      <c r="C835079" s="1"/>
      <c r="D835079" s="1"/>
    </row>
    <row r="835098" spans="1:4" x14ac:dyDescent="0.35">
      <c r="A835098" s="1"/>
      <c r="B835098" s="1"/>
      <c r="C835098" s="1"/>
      <c r="D835098" s="1"/>
    </row>
    <row r="835117" spans="1:4" x14ac:dyDescent="0.35">
      <c r="A835117" s="1"/>
      <c r="B835117" s="1"/>
      <c r="C835117" s="1"/>
      <c r="D835117" s="1"/>
    </row>
    <row r="835136" spans="1:4" x14ac:dyDescent="0.35">
      <c r="A835136" s="1"/>
      <c r="B835136" s="1"/>
      <c r="C835136" s="1"/>
      <c r="D835136" s="1"/>
    </row>
    <row r="835155" spans="1:4" x14ac:dyDescent="0.35">
      <c r="A835155" s="1"/>
      <c r="B835155" s="1"/>
      <c r="C835155" s="1"/>
      <c r="D835155" s="1"/>
    </row>
    <row r="835174" spans="1:4" x14ac:dyDescent="0.35">
      <c r="A835174" s="1"/>
      <c r="B835174" s="1"/>
      <c r="C835174" s="1"/>
      <c r="D835174" s="1"/>
    </row>
    <row r="835193" spans="1:4" x14ac:dyDescent="0.35">
      <c r="A835193" s="1"/>
      <c r="B835193" s="1"/>
      <c r="C835193" s="1"/>
      <c r="D835193" s="1"/>
    </row>
    <row r="835212" spans="1:4" x14ac:dyDescent="0.35">
      <c r="A835212" s="1"/>
      <c r="B835212" s="1"/>
      <c r="C835212" s="1"/>
      <c r="D835212" s="1"/>
    </row>
    <row r="835231" spans="1:4" x14ac:dyDescent="0.35">
      <c r="A835231" s="1"/>
      <c r="B835231" s="1"/>
      <c r="C835231" s="1"/>
      <c r="D835231" s="1"/>
    </row>
    <row r="835250" spans="1:4" x14ac:dyDescent="0.35">
      <c r="A835250" s="1"/>
      <c r="B835250" s="1"/>
      <c r="C835250" s="1"/>
      <c r="D835250" s="1"/>
    </row>
    <row r="835269" spans="1:4" x14ac:dyDescent="0.35">
      <c r="A835269" s="1"/>
      <c r="B835269" s="1"/>
      <c r="C835269" s="1"/>
      <c r="D835269" s="1"/>
    </row>
    <row r="835288" spans="1:4" x14ac:dyDescent="0.35">
      <c r="A835288" s="1"/>
      <c r="B835288" s="1"/>
      <c r="C835288" s="1"/>
      <c r="D835288" s="1"/>
    </row>
    <row r="835307" spans="1:4" x14ac:dyDescent="0.35">
      <c r="A835307" s="1"/>
      <c r="B835307" s="1"/>
      <c r="C835307" s="1"/>
      <c r="D835307" s="1"/>
    </row>
    <row r="835326" spans="1:4" x14ac:dyDescent="0.35">
      <c r="A835326" s="1"/>
      <c r="B835326" s="1"/>
      <c r="C835326" s="1"/>
      <c r="D835326" s="1"/>
    </row>
    <row r="835345" spans="1:4" x14ac:dyDescent="0.35">
      <c r="A835345" s="1"/>
      <c r="B835345" s="1"/>
      <c r="C835345" s="1"/>
      <c r="D835345" s="1"/>
    </row>
    <row r="835364" spans="1:4" x14ac:dyDescent="0.35">
      <c r="A835364" s="1"/>
      <c r="B835364" s="1"/>
      <c r="C835364" s="1"/>
      <c r="D835364" s="1"/>
    </row>
    <row r="835383" spans="1:4" x14ac:dyDescent="0.35">
      <c r="A835383" s="1"/>
      <c r="B835383" s="1"/>
      <c r="C835383" s="1"/>
      <c r="D835383" s="1"/>
    </row>
    <row r="835402" spans="1:4" x14ac:dyDescent="0.35">
      <c r="A835402" s="1"/>
      <c r="B835402" s="1"/>
      <c r="C835402" s="1"/>
      <c r="D835402" s="1"/>
    </row>
    <row r="835421" spans="1:4" x14ac:dyDescent="0.35">
      <c r="A835421" s="1"/>
      <c r="B835421" s="1"/>
      <c r="C835421" s="1"/>
      <c r="D835421" s="1"/>
    </row>
    <row r="835440" spans="1:4" x14ac:dyDescent="0.35">
      <c r="A835440" s="1"/>
      <c r="B835440" s="1"/>
      <c r="C835440" s="1"/>
      <c r="D835440" s="1"/>
    </row>
    <row r="835459" spans="1:4" x14ac:dyDescent="0.35">
      <c r="A835459" s="1"/>
      <c r="B835459" s="1"/>
      <c r="C835459" s="1"/>
      <c r="D835459" s="1"/>
    </row>
    <row r="835478" spans="1:4" x14ac:dyDescent="0.35">
      <c r="A835478" s="1"/>
      <c r="B835478" s="1"/>
      <c r="C835478" s="1"/>
      <c r="D835478" s="1"/>
    </row>
    <row r="835497" spans="1:4" x14ac:dyDescent="0.35">
      <c r="A835497" s="1"/>
      <c r="B835497" s="1"/>
      <c r="C835497" s="1"/>
      <c r="D835497" s="1"/>
    </row>
    <row r="835516" spans="1:4" x14ac:dyDescent="0.35">
      <c r="A835516" s="1"/>
      <c r="B835516" s="1"/>
      <c r="C835516" s="1"/>
      <c r="D835516" s="1"/>
    </row>
    <row r="835535" spans="1:4" x14ac:dyDescent="0.35">
      <c r="A835535" s="1"/>
      <c r="B835535" s="1"/>
      <c r="C835535" s="1"/>
      <c r="D835535" s="1"/>
    </row>
    <row r="835554" spans="1:4" x14ac:dyDescent="0.35">
      <c r="A835554" s="1"/>
      <c r="B835554" s="1"/>
      <c r="C835554" s="1"/>
      <c r="D835554" s="1"/>
    </row>
    <row r="835573" spans="1:4" x14ac:dyDescent="0.35">
      <c r="A835573" s="1"/>
      <c r="B835573" s="1"/>
      <c r="C835573" s="1"/>
      <c r="D835573" s="1"/>
    </row>
    <row r="835592" spans="1:4" x14ac:dyDescent="0.35">
      <c r="A835592" s="1"/>
      <c r="B835592" s="1"/>
      <c r="C835592" s="1"/>
      <c r="D835592" s="1"/>
    </row>
    <row r="835611" spans="1:4" x14ac:dyDescent="0.35">
      <c r="A835611" s="1"/>
      <c r="B835611" s="1"/>
      <c r="C835611" s="1"/>
      <c r="D835611" s="1"/>
    </row>
    <row r="835630" spans="1:4" x14ac:dyDescent="0.35">
      <c r="A835630" s="1"/>
      <c r="B835630" s="1"/>
      <c r="C835630" s="1"/>
      <c r="D835630" s="1"/>
    </row>
    <row r="835649" spans="1:4" x14ac:dyDescent="0.35">
      <c r="A835649" s="1"/>
      <c r="B835649" s="1"/>
      <c r="C835649" s="1"/>
      <c r="D835649" s="1"/>
    </row>
    <row r="835668" spans="1:4" x14ac:dyDescent="0.35">
      <c r="A835668" s="1"/>
      <c r="B835668" s="1"/>
      <c r="C835668" s="1"/>
      <c r="D835668" s="1"/>
    </row>
    <row r="835687" spans="1:4" x14ac:dyDescent="0.35">
      <c r="A835687" s="1"/>
      <c r="B835687" s="1"/>
      <c r="C835687" s="1"/>
      <c r="D835687" s="1"/>
    </row>
    <row r="835706" spans="1:4" x14ac:dyDescent="0.35">
      <c r="A835706" s="1"/>
      <c r="B835706" s="1"/>
      <c r="C835706" s="1"/>
      <c r="D835706" s="1"/>
    </row>
    <row r="835725" spans="1:4" x14ac:dyDescent="0.35">
      <c r="A835725" s="1"/>
      <c r="B835725" s="1"/>
      <c r="C835725" s="1"/>
      <c r="D835725" s="1"/>
    </row>
    <row r="835744" spans="1:4" x14ac:dyDescent="0.35">
      <c r="A835744" s="1"/>
      <c r="B835744" s="1"/>
      <c r="C835744" s="1"/>
      <c r="D835744" s="1"/>
    </row>
    <row r="835763" spans="1:4" x14ac:dyDescent="0.35">
      <c r="A835763" s="1"/>
      <c r="B835763" s="1"/>
      <c r="C835763" s="1"/>
      <c r="D835763" s="1"/>
    </row>
    <row r="835782" spans="1:4" x14ac:dyDescent="0.35">
      <c r="A835782" s="1"/>
      <c r="B835782" s="1"/>
      <c r="C835782" s="1"/>
      <c r="D835782" s="1"/>
    </row>
    <row r="835801" spans="1:4" x14ac:dyDescent="0.35">
      <c r="A835801" s="1"/>
      <c r="B835801" s="1"/>
      <c r="C835801" s="1"/>
      <c r="D835801" s="1"/>
    </row>
    <row r="835820" spans="1:4" x14ac:dyDescent="0.35">
      <c r="A835820" s="1"/>
      <c r="B835820" s="1"/>
      <c r="C835820" s="1"/>
      <c r="D835820" s="1"/>
    </row>
    <row r="835839" spans="1:4" x14ac:dyDescent="0.35">
      <c r="A835839" s="1"/>
      <c r="B835839" s="1"/>
      <c r="C835839" s="1"/>
      <c r="D835839" s="1"/>
    </row>
    <row r="835858" spans="1:4" x14ac:dyDescent="0.35">
      <c r="A835858" s="1"/>
      <c r="B835858" s="1"/>
      <c r="C835858" s="1"/>
      <c r="D835858" s="1"/>
    </row>
    <row r="835877" spans="1:4" x14ac:dyDescent="0.35">
      <c r="A835877" s="1"/>
      <c r="B835877" s="1"/>
      <c r="C835877" s="1"/>
      <c r="D835877" s="1"/>
    </row>
    <row r="835896" spans="1:4" x14ac:dyDescent="0.35">
      <c r="A835896" s="1"/>
      <c r="B835896" s="1"/>
      <c r="C835896" s="1"/>
      <c r="D835896" s="1"/>
    </row>
    <row r="835915" spans="1:4" x14ac:dyDescent="0.35">
      <c r="A835915" s="1"/>
      <c r="B835915" s="1"/>
      <c r="C835915" s="1"/>
      <c r="D835915" s="1"/>
    </row>
    <row r="835934" spans="1:4" x14ac:dyDescent="0.35">
      <c r="A835934" s="1"/>
      <c r="B835934" s="1"/>
      <c r="C835934" s="1"/>
      <c r="D835934" s="1"/>
    </row>
    <row r="835953" spans="1:4" x14ac:dyDescent="0.35">
      <c r="A835953" s="1"/>
      <c r="B835953" s="1"/>
      <c r="C835953" s="1"/>
      <c r="D835953" s="1"/>
    </row>
    <row r="835972" spans="1:4" x14ac:dyDescent="0.35">
      <c r="A835972" s="1"/>
      <c r="B835972" s="1"/>
      <c r="C835972" s="1"/>
      <c r="D835972" s="1"/>
    </row>
    <row r="835991" spans="1:4" x14ac:dyDescent="0.35">
      <c r="A835991" s="1"/>
      <c r="B835991" s="1"/>
      <c r="C835991" s="1"/>
      <c r="D835991" s="1"/>
    </row>
    <row r="836010" spans="1:4" x14ac:dyDescent="0.35">
      <c r="A836010" s="1"/>
      <c r="B836010" s="1"/>
      <c r="C836010" s="1"/>
      <c r="D836010" s="1"/>
    </row>
    <row r="836029" spans="1:4" x14ac:dyDescent="0.35">
      <c r="A836029" s="1"/>
      <c r="B836029" s="1"/>
      <c r="C836029" s="1"/>
      <c r="D836029" s="1"/>
    </row>
    <row r="836048" spans="1:4" x14ac:dyDescent="0.35">
      <c r="A836048" s="1"/>
      <c r="B836048" s="1"/>
      <c r="C836048" s="1"/>
      <c r="D836048" s="1"/>
    </row>
    <row r="836067" spans="1:4" x14ac:dyDescent="0.35">
      <c r="A836067" s="1"/>
      <c r="B836067" s="1"/>
      <c r="C836067" s="1"/>
      <c r="D836067" s="1"/>
    </row>
    <row r="836086" spans="1:4" x14ac:dyDescent="0.35">
      <c r="A836086" s="1"/>
      <c r="B836086" s="1"/>
      <c r="C836086" s="1"/>
      <c r="D836086" s="1"/>
    </row>
    <row r="836105" spans="1:4" x14ac:dyDescent="0.35">
      <c r="A836105" s="1"/>
      <c r="B836105" s="1"/>
      <c r="C836105" s="1"/>
      <c r="D836105" s="1"/>
    </row>
    <row r="836124" spans="1:4" x14ac:dyDescent="0.35">
      <c r="A836124" s="1"/>
      <c r="B836124" s="1"/>
      <c r="C836124" s="1"/>
      <c r="D836124" s="1"/>
    </row>
    <row r="836143" spans="1:4" x14ac:dyDescent="0.35">
      <c r="A836143" s="1"/>
      <c r="B836143" s="1"/>
      <c r="C836143" s="1"/>
      <c r="D836143" s="1"/>
    </row>
    <row r="836162" spans="1:4" x14ac:dyDescent="0.35">
      <c r="A836162" s="1"/>
      <c r="B836162" s="1"/>
      <c r="C836162" s="1"/>
      <c r="D836162" s="1"/>
    </row>
    <row r="836181" spans="1:4" x14ac:dyDescent="0.35">
      <c r="A836181" s="1"/>
      <c r="B836181" s="1"/>
      <c r="C836181" s="1"/>
      <c r="D836181" s="1"/>
    </row>
    <row r="836200" spans="1:4" x14ac:dyDescent="0.35">
      <c r="A836200" s="1"/>
      <c r="B836200" s="1"/>
      <c r="C836200" s="1"/>
      <c r="D836200" s="1"/>
    </row>
    <row r="836219" spans="1:4" x14ac:dyDescent="0.35">
      <c r="A836219" s="1"/>
      <c r="B836219" s="1"/>
      <c r="C836219" s="1"/>
      <c r="D836219" s="1"/>
    </row>
    <row r="836238" spans="1:4" x14ac:dyDescent="0.35">
      <c r="A836238" s="1"/>
      <c r="B836238" s="1"/>
      <c r="C836238" s="1"/>
      <c r="D836238" s="1"/>
    </row>
    <row r="836257" spans="1:4" x14ac:dyDescent="0.35">
      <c r="A836257" s="1"/>
      <c r="B836257" s="1"/>
      <c r="C836257" s="1"/>
      <c r="D836257" s="1"/>
    </row>
    <row r="836276" spans="1:4" x14ac:dyDescent="0.35">
      <c r="A836276" s="1"/>
      <c r="B836276" s="1"/>
      <c r="C836276" s="1"/>
      <c r="D836276" s="1"/>
    </row>
    <row r="836295" spans="1:4" x14ac:dyDescent="0.35">
      <c r="A836295" s="1"/>
      <c r="B836295" s="1"/>
      <c r="C836295" s="1"/>
      <c r="D836295" s="1"/>
    </row>
    <row r="836314" spans="1:4" x14ac:dyDescent="0.35">
      <c r="A836314" s="1"/>
      <c r="B836314" s="1"/>
      <c r="C836314" s="1"/>
      <c r="D836314" s="1"/>
    </row>
    <row r="836333" spans="1:4" x14ac:dyDescent="0.35">
      <c r="A836333" s="1"/>
      <c r="B836333" s="1"/>
      <c r="C836333" s="1"/>
      <c r="D836333" s="1"/>
    </row>
    <row r="836352" spans="1:4" x14ac:dyDescent="0.35">
      <c r="A836352" s="1"/>
      <c r="B836352" s="1"/>
      <c r="C836352" s="1"/>
      <c r="D836352" s="1"/>
    </row>
    <row r="836371" spans="1:4" x14ac:dyDescent="0.35">
      <c r="A836371" s="1"/>
      <c r="B836371" s="1"/>
      <c r="C836371" s="1"/>
      <c r="D836371" s="1"/>
    </row>
    <row r="836390" spans="1:4" x14ac:dyDescent="0.35">
      <c r="A836390" s="1"/>
      <c r="B836390" s="1"/>
      <c r="C836390" s="1"/>
      <c r="D836390" s="1"/>
    </row>
    <row r="836409" spans="1:4" x14ac:dyDescent="0.35">
      <c r="A836409" s="1"/>
      <c r="B836409" s="1"/>
      <c r="C836409" s="1"/>
      <c r="D836409" s="1"/>
    </row>
    <row r="836428" spans="1:4" x14ac:dyDescent="0.35">
      <c r="A836428" s="1"/>
      <c r="B836428" s="1"/>
      <c r="C836428" s="1"/>
      <c r="D836428" s="1"/>
    </row>
    <row r="836447" spans="1:4" x14ac:dyDescent="0.35">
      <c r="A836447" s="1"/>
      <c r="B836447" s="1"/>
      <c r="C836447" s="1"/>
      <c r="D836447" s="1"/>
    </row>
    <row r="836466" spans="1:4" x14ac:dyDescent="0.35">
      <c r="A836466" s="1"/>
      <c r="B836466" s="1"/>
      <c r="C836466" s="1"/>
      <c r="D836466" s="1"/>
    </row>
    <row r="836485" spans="1:4" x14ac:dyDescent="0.35">
      <c r="A836485" s="1"/>
      <c r="B836485" s="1"/>
      <c r="C836485" s="1"/>
      <c r="D836485" s="1"/>
    </row>
    <row r="836504" spans="1:4" x14ac:dyDescent="0.35">
      <c r="A836504" s="1"/>
      <c r="B836504" s="1"/>
      <c r="C836504" s="1"/>
      <c r="D836504" s="1"/>
    </row>
    <row r="836523" spans="1:4" x14ac:dyDescent="0.35">
      <c r="A836523" s="1"/>
      <c r="B836523" s="1"/>
      <c r="C836523" s="1"/>
      <c r="D836523" s="1"/>
    </row>
    <row r="836542" spans="1:4" x14ac:dyDescent="0.35">
      <c r="A836542" s="1"/>
      <c r="B836542" s="1"/>
      <c r="C836542" s="1"/>
      <c r="D836542" s="1"/>
    </row>
    <row r="836561" spans="1:4" x14ac:dyDescent="0.35">
      <c r="A836561" s="1"/>
      <c r="B836561" s="1"/>
      <c r="C836561" s="1"/>
      <c r="D836561" s="1"/>
    </row>
    <row r="836580" spans="1:4" x14ac:dyDescent="0.35">
      <c r="A836580" s="1"/>
      <c r="B836580" s="1"/>
      <c r="C836580" s="1"/>
      <c r="D836580" s="1"/>
    </row>
    <row r="836599" spans="1:4" x14ac:dyDescent="0.35">
      <c r="A836599" s="1"/>
      <c r="B836599" s="1"/>
      <c r="C836599" s="1"/>
      <c r="D836599" s="1"/>
    </row>
    <row r="836618" spans="1:4" x14ac:dyDescent="0.35">
      <c r="A836618" s="1"/>
      <c r="B836618" s="1"/>
      <c r="C836618" s="1"/>
      <c r="D836618" s="1"/>
    </row>
    <row r="836637" spans="1:4" x14ac:dyDescent="0.35">
      <c r="A836637" s="1"/>
      <c r="B836637" s="1"/>
      <c r="C836637" s="1"/>
      <c r="D836637" s="1"/>
    </row>
    <row r="836656" spans="1:4" x14ac:dyDescent="0.35">
      <c r="A836656" s="1"/>
      <c r="B836656" s="1"/>
      <c r="C836656" s="1"/>
      <c r="D836656" s="1"/>
    </row>
    <row r="836675" spans="1:4" x14ac:dyDescent="0.35">
      <c r="A836675" s="1"/>
      <c r="B836675" s="1"/>
      <c r="C836675" s="1"/>
      <c r="D836675" s="1"/>
    </row>
    <row r="836694" spans="1:4" x14ac:dyDescent="0.35">
      <c r="A836694" s="1"/>
      <c r="B836694" s="1"/>
      <c r="C836694" s="1"/>
      <c r="D836694" s="1"/>
    </row>
    <row r="836713" spans="1:4" x14ac:dyDescent="0.35">
      <c r="A836713" s="1"/>
      <c r="B836713" s="1"/>
      <c r="C836713" s="1"/>
      <c r="D836713" s="1"/>
    </row>
    <row r="836732" spans="1:4" x14ac:dyDescent="0.35">
      <c r="A836732" s="1"/>
      <c r="B836732" s="1"/>
      <c r="C836732" s="1"/>
      <c r="D836732" s="1"/>
    </row>
    <row r="836751" spans="1:4" x14ac:dyDescent="0.35">
      <c r="A836751" s="1"/>
      <c r="B836751" s="1"/>
      <c r="C836751" s="1"/>
      <c r="D836751" s="1"/>
    </row>
    <row r="836770" spans="1:4" x14ac:dyDescent="0.35">
      <c r="A836770" s="1"/>
      <c r="B836770" s="1"/>
      <c r="C836770" s="1"/>
      <c r="D836770" s="1"/>
    </row>
    <row r="836789" spans="1:4" x14ac:dyDescent="0.35">
      <c r="A836789" s="1"/>
      <c r="B836789" s="1"/>
      <c r="C836789" s="1"/>
      <c r="D836789" s="1"/>
    </row>
    <row r="836808" spans="1:4" x14ac:dyDescent="0.35">
      <c r="A836808" s="1"/>
      <c r="B836808" s="1"/>
      <c r="C836808" s="1"/>
      <c r="D836808" s="1"/>
    </row>
    <row r="836827" spans="1:4" x14ac:dyDescent="0.35">
      <c r="A836827" s="1"/>
      <c r="B836827" s="1"/>
      <c r="C836827" s="1"/>
      <c r="D836827" s="1"/>
    </row>
    <row r="836846" spans="1:4" x14ac:dyDescent="0.35">
      <c r="A836846" s="1"/>
      <c r="B836846" s="1"/>
      <c r="C836846" s="1"/>
      <c r="D836846" s="1"/>
    </row>
    <row r="836865" spans="1:4" x14ac:dyDescent="0.35">
      <c r="A836865" s="1"/>
      <c r="B836865" s="1"/>
      <c r="C836865" s="1"/>
      <c r="D836865" s="1"/>
    </row>
    <row r="836884" spans="1:4" x14ac:dyDescent="0.35">
      <c r="A836884" s="1"/>
      <c r="B836884" s="1"/>
      <c r="C836884" s="1"/>
      <c r="D836884" s="1"/>
    </row>
    <row r="836903" spans="1:4" x14ac:dyDescent="0.35">
      <c r="A836903" s="1"/>
      <c r="B836903" s="1"/>
      <c r="C836903" s="1"/>
      <c r="D836903" s="1"/>
    </row>
    <row r="836922" spans="1:4" x14ac:dyDescent="0.35">
      <c r="A836922" s="1"/>
      <c r="B836922" s="1"/>
      <c r="C836922" s="1"/>
      <c r="D836922" s="1"/>
    </row>
    <row r="836941" spans="1:4" x14ac:dyDescent="0.35">
      <c r="A836941" s="1"/>
      <c r="B836941" s="1"/>
      <c r="C836941" s="1"/>
      <c r="D836941" s="1"/>
    </row>
    <row r="836960" spans="1:4" x14ac:dyDescent="0.35">
      <c r="A836960" s="1"/>
      <c r="B836960" s="1"/>
      <c r="C836960" s="1"/>
      <c r="D836960" s="1"/>
    </row>
    <row r="836979" spans="1:4" x14ac:dyDescent="0.35">
      <c r="A836979" s="1"/>
      <c r="B836979" s="1"/>
      <c r="C836979" s="1"/>
      <c r="D836979" s="1"/>
    </row>
    <row r="836998" spans="1:4" x14ac:dyDescent="0.35">
      <c r="A836998" s="1"/>
      <c r="B836998" s="1"/>
      <c r="C836998" s="1"/>
      <c r="D836998" s="1"/>
    </row>
    <row r="837017" spans="1:4" x14ac:dyDescent="0.35">
      <c r="A837017" s="1"/>
      <c r="B837017" s="1"/>
      <c r="C837017" s="1"/>
      <c r="D837017" s="1"/>
    </row>
    <row r="837036" spans="1:4" x14ac:dyDescent="0.35">
      <c r="A837036" s="1"/>
      <c r="B837036" s="1"/>
      <c r="C837036" s="1"/>
      <c r="D837036" s="1"/>
    </row>
    <row r="837055" spans="1:4" x14ac:dyDescent="0.35">
      <c r="A837055" s="1"/>
      <c r="B837055" s="1"/>
      <c r="C837055" s="1"/>
      <c r="D837055" s="1"/>
    </row>
    <row r="837074" spans="1:4" x14ac:dyDescent="0.35">
      <c r="A837074" s="1"/>
      <c r="B837074" s="1"/>
      <c r="C837074" s="1"/>
      <c r="D837074" s="1"/>
    </row>
    <row r="837093" spans="1:4" x14ac:dyDescent="0.35">
      <c r="A837093" s="1"/>
      <c r="B837093" s="1"/>
      <c r="C837093" s="1"/>
      <c r="D837093" s="1"/>
    </row>
    <row r="837112" spans="1:4" x14ac:dyDescent="0.35">
      <c r="A837112" s="1"/>
      <c r="B837112" s="1"/>
      <c r="C837112" s="1"/>
      <c r="D837112" s="1"/>
    </row>
    <row r="837131" spans="1:4" x14ac:dyDescent="0.35">
      <c r="A837131" s="1"/>
      <c r="B837131" s="1"/>
      <c r="C837131" s="1"/>
      <c r="D837131" s="1"/>
    </row>
    <row r="837150" spans="1:4" x14ac:dyDescent="0.35">
      <c r="A837150" s="1"/>
      <c r="B837150" s="1"/>
      <c r="C837150" s="1"/>
      <c r="D837150" s="1"/>
    </row>
    <row r="837169" spans="1:4" x14ac:dyDescent="0.35">
      <c r="A837169" s="1"/>
      <c r="B837169" s="1"/>
      <c r="C837169" s="1"/>
      <c r="D837169" s="1"/>
    </row>
    <row r="837188" spans="1:4" x14ac:dyDescent="0.35">
      <c r="A837188" s="1"/>
      <c r="B837188" s="1"/>
      <c r="C837188" s="1"/>
      <c r="D837188" s="1"/>
    </row>
    <row r="837207" spans="1:4" x14ac:dyDescent="0.35">
      <c r="A837207" s="1"/>
      <c r="B837207" s="1"/>
      <c r="C837207" s="1"/>
      <c r="D837207" s="1"/>
    </row>
    <row r="837226" spans="1:4" x14ac:dyDescent="0.35">
      <c r="A837226" s="1"/>
      <c r="B837226" s="1"/>
      <c r="C837226" s="1"/>
      <c r="D837226" s="1"/>
    </row>
    <row r="837245" spans="1:4" x14ac:dyDescent="0.35">
      <c r="A837245" s="1"/>
      <c r="B837245" s="1"/>
      <c r="C837245" s="1"/>
      <c r="D837245" s="1"/>
    </row>
    <row r="837264" spans="1:4" x14ac:dyDescent="0.35">
      <c r="A837264" s="1"/>
      <c r="B837264" s="1"/>
      <c r="C837264" s="1"/>
      <c r="D837264" s="1"/>
    </row>
    <row r="837283" spans="1:4" x14ac:dyDescent="0.35">
      <c r="A837283" s="1"/>
      <c r="B837283" s="1"/>
      <c r="C837283" s="1"/>
      <c r="D837283" s="1"/>
    </row>
    <row r="837302" spans="1:4" x14ac:dyDescent="0.35">
      <c r="A837302" s="1"/>
      <c r="B837302" s="1"/>
      <c r="C837302" s="1"/>
      <c r="D837302" s="1"/>
    </row>
    <row r="837321" spans="1:4" x14ac:dyDescent="0.35">
      <c r="A837321" s="1"/>
      <c r="B837321" s="1"/>
      <c r="C837321" s="1"/>
      <c r="D837321" s="1"/>
    </row>
    <row r="837340" spans="1:4" x14ac:dyDescent="0.35">
      <c r="A837340" s="1"/>
      <c r="B837340" s="1"/>
      <c r="C837340" s="1"/>
      <c r="D837340" s="1"/>
    </row>
    <row r="837359" spans="1:4" x14ac:dyDescent="0.35">
      <c r="A837359" s="1"/>
      <c r="B837359" s="1"/>
      <c r="C837359" s="1"/>
      <c r="D837359" s="1"/>
    </row>
    <row r="837378" spans="1:4" x14ac:dyDescent="0.35">
      <c r="A837378" s="1"/>
      <c r="B837378" s="1"/>
      <c r="C837378" s="1"/>
      <c r="D837378" s="1"/>
    </row>
    <row r="837397" spans="1:4" x14ac:dyDescent="0.35">
      <c r="A837397" s="1"/>
      <c r="B837397" s="1"/>
      <c r="C837397" s="1"/>
      <c r="D837397" s="1"/>
    </row>
    <row r="837416" spans="1:4" x14ac:dyDescent="0.35">
      <c r="A837416" s="1"/>
      <c r="B837416" s="1"/>
      <c r="C837416" s="1"/>
      <c r="D837416" s="1"/>
    </row>
    <row r="837435" spans="1:4" x14ac:dyDescent="0.35">
      <c r="A837435" s="1"/>
      <c r="B837435" s="1"/>
      <c r="C837435" s="1"/>
      <c r="D837435" s="1"/>
    </row>
    <row r="837454" spans="1:4" x14ac:dyDescent="0.35">
      <c r="A837454" s="1"/>
      <c r="B837454" s="1"/>
      <c r="C837454" s="1"/>
      <c r="D837454" s="1"/>
    </row>
    <row r="837473" spans="1:4" x14ac:dyDescent="0.35">
      <c r="A837473" s="1"/>
      <c r="B837473" s="1"/>
      <c r="C837473" s="1"/>
      <c r="D837473" s="1"/>
    </row>
    <row r="837492" spans="1:4" x14ac:dyDescent="0.35">
      <c r="A837492" s="1"/>
      <c r="B837492" s="1"/>
      <c r="C837492" s="1"/>
      <c r="D837492" s="1"/>
    </row>
    <row r="837511" spans="1:4" x14ac:dyDescent="0.35">
      <c r="A837511" s="1"/>
      <c r="B837511" s="1"/>
      <c r="C837511" s="1"/>
      <c r="D837511" s="1"/>
    </row>
    <row r="837530" spans="1:4" x14ac:dyDescent="0.35">
      <c r="A837530" s="1"/>
      <c r="B837530" s="1"/>
      <c r="C837530" s="1"/>
      <c r="D837530" s="1"/>
    </row>
    <row r="837549" spans="1:4" x14ac:dyDescent="0.35">
      <c r="A837549" s="1"/>
      <c r="B837549" s="1"/>
      <c r="C837549" s="1"/>
      <c r="D837549" s="1"/>
    </row>
    <row r="837568" spans="1:4" x14ac:dyDescent="0.35">
      <c r="A837568" s="1"/>
      <c r="B837568" s="1"/>
      <c r="C837568" s="1"/>
      <c r="D837568" s="1"/>
    </row>
    <row r="837587" spans="1:4" x14ac:dyDescent="0.35">
      <c r="A837587" s="1"/>
      <c r="B837587" s="1"/>
      <c r="C837587" s="1"/>
      <c r="D837587" s="1"/>
    </row>
    <row r="837606" spans="1:4" x14ac:dyDescent="0.35">
      <c r="A837606" s="1"/>
      <c r="B837606" s="1"/>
      <c r="C837606" s="1"/>
      <c r="D837606" s="1"/>
    </row>
    <row r="837625" spans="1:4" x14ac:dyDescent="0.35">
      <c r="A837625" s="1"/>
      <c r="B837625" s="1"/>
      <c r="C837625" s="1"/>
      <c r="D837625" s="1"/>
    </row>
    <row r="837644" spans="1:4" x14ac:dyDescent="0.35">
      <c r="A837644" s="1"/>
      <c r="B837644" s="1"/>
      <c r="C837644" s="1"/>
      <c r="D837644" s="1"/>
    </row>
    <row r="837663" spans="1:4" x14ac:dyDescent="0.35">
      <c r="A837663" s="1"/>
      <c r="B837663" s="1"/>
      <c r="C837663" s="1"/>
      <c r="D837663" s="1"/>
    </row>
    <row r="837682" spans="1:4" x14ac:dyDescent="0.35">
      <c r="A837682" s="1"/>
      <c r="B837682" s="1"/>
      <c r="C837682" s="1"/>
      <c r="D837682" s="1"/>
    </row>
    <row r="837701" spans="1:4" x14ac:dyDescent="0.35">
      <c r="A837701" s="1"/>
      <c r="B837701" s="1"/>
      <c r="C837701" s="1"/>
      <c r="D837701" s="1"/>
    </row>
    <row r="837720" spans="1:4" x14ac:dyDescent="0.35">
      <c r="A837720" s="1"/>
      <c r="B837720" s="1"/>
      <c r="C837720" s="1"/>
      <c r="D837720" s="1"/>
    </row>
    <row r="837739" spans="1:4" x14ac:dyDescent="0.35">
      <c r="A837739" s="1"/>
      <c r="B837739" s="1"/>
      <c r="C837739" s="1"/>
      <c r="D837739" s="1"/>
    </row>
    <row r="837758" spans="1:4" x14ac:dyDescent="0.35">
      <c r="A837758" s="1"/>
      <c r="B837758" s="1"/>
      <c r="C837758" s="1"/>
      <c r="D837758" s="1"/>
    </row>
    <row r="837777" spans="1:4" x14ac:dyDescent="0.35">
      <c r="A837777" s="1"/>
      <c r="B837777" s="1"/>
      <c r="C837777" s="1"/>
      <c r="D837777" s="1"/>
    </row>
    <row r="837796" spans="1:4" x14ac:dyDescent="0.35">
      <c r="A837796" s="1"/>
      <c r="B837796" s="1"/>
      <c r="C837796" s="1"/>
      <c r="D837796" s="1"/>
    </row>
    <row r="837815" spans="1:4" x14ac:dyDescent="0.35">
      <c r="A837815" s="1"/>
      <c r="B837815" s="1"/>
      <c r="C837815" s="1"/>
      <c r="D837815" s="1"/>
    </row>
    <row r="837834" spans="1:4" x14ac:dyDescent="0.35">
      <c r="A837834" s="1"/>
      <c r="B837834" s="1"/>
      <c r="C837834" s="1"/>
      <c r="D837834" s="1"/>
    </row>
    <row r="837853" spans="1:4" x14ac:dyDescent="0.35">
      <c r="A837853" s="1"/>
      <c r="B837853" s="1"/>
      <c r="C837853" s="1"/>
      <c r="D837853" s="1"/>
    </row>
    <row r="837872" spans="1:4" x14ac:dyDescent="0.35">
      <c r="A837872" s="1"/>
      <c r="B837872" s="1"/>
      <c r="C837872" s="1"/>
      <c r="D837872" s="1"/>
    </row>
    <row r="837891" spans="1:4" x14ac:dyDescent="0.35">
      <c r="A837891" s="1"/>
      <c r="B837891" s="1"/>
      <c r="C837891" s="1"/>
      <c r="D837891" s="1"/>
    </row>
    <row r="837910" spans="1:4" x14ac:dyDescent="0.35">
      <c r="A837910" s="1"/>
      <c r="B837910" s="1"/>
      <c r="C837910" s="1"/>
      <c r="D837910" s="1"/>
    </row>
    <row r="837929" spans="1:4" x14ac:dyDescent="0.35">
      <c r="A837929" s="1"/>
      <c r="B837929" s="1"/>
      <c r="C837929" s="1"/>
      <c r="D837929" s="1"/>
    </row>
    <row r="837948" spans="1:4" x14ac:dyDescent="0.35">
      <c r="A837948" s="1"/>
      <c r="B837948" s="1"/>
      <c r="C837948" s="1"/>
      <c r="D837948" s="1"/>
    </row>
    <row r="837967" spans="1:4" x14ac:dyDescent="0.35">
      <c r="A837967" s="1"/>
      <c r="B837967" s="1"/>
      <c r="C837967" s="1"/>
      <c r="D837967" s="1"/>
    </row>
    <row r="837986" spans="1:4" x14ac:dyDescent="0.35">
      <c r="A837986" s="1"/>
      <c r="B837986" s="1"/>
      <c r="C837986" s="1"/>
      <c r="D837986" s="1"/>
    </row>
    <row r="838005" spans="1:4" x14ac:dyDescent="0.35">
      <c r="A838005" s="1"/>
      <c r="B838005" s="1"/>
      <c r="C838005" s="1"/>
      <c r="D838005" s="1"/>
    </row>
    <row r="838024" spans="1:4" x14ac:dyDescent="0.35">
      <c r="A838024" s="1"/>
      <c r="B838024" s="1"/>
      <c r="C838024" s="1"/>
      <c r="D838024" s="1"/>
    </row>
    <row r="838043" spans="1:4" x14ac:dyDescent="0.35">
      <c r="A838043" s="1"/>
      <c r="B838043" s="1"/>
      <c r="C838043" s="1"/>
      <c r="D838043" s="1"/>
    </row>
    <row r="838062" spans="1:4" x14ac:dyDescent="0.35">
      <c r="A838062" s="1"/>
      <c r="B838062" s="1"/>
      <c r="C838062" s="1"/>
      <c r="D838062" s="1"/>
    </row>
    <row r="838081" spans="1:4" x14ac:dyDescent="0.35">
      <c r="A838081" s="1"/>
      <c r="B838081" s="1"/>
      <c r="C838081" s="1"/>
      <c r="D838081" s="1"/>
    </row>
    <row r="838100" spans="1:4" x14ac:dyDescent="0.35">
      <c r="A838100" s="1"/>
      <c r="B838100" s="1"/>
      <c r="C838100" s="1"/>
      <c r="D838100" s="1"/>
    </row>
    <row r="838119" spans="1:4" x14ac:dyDescent="0.35">
      <c r="A838119" s="1"/>
      <c r="B838119" s="1"/>
      <c r="C838119" s="1"/>
      <c r="D838119" s="1"/>
    </row>
    <row r="838138" spans="1:4" x14ac:dyDescent="0.35">
      <c r="A838138" s="1"/>
      <c r="B838138" s="1"/>
      <c r="C838138" s="1"/>
      <c r="D838138" s="1"/>
    </row>
    <row r="838157" spans="1:4" x14ac:dyDescent="0.35">
      <c r="A838157" s="1"/>
      <c r="B838157" s="1"/>
      <c r="C838157" s="1"/>
      <c r="D838157" s="1"/>
    </row>
    <row r="838176" spans="1:4" x14ac:dyDescent="0.35">
      <c r="A838176" s="1"/>
      <c r="B838176" s="1"/>
      <c r="C838176" s="1"/>
      <c r="D838176" s="1"/>
    </row>
    <row r="838195" spans="1:4" x14ac:dyDescent="0.35">
      <c r="A838195" s="1"/>
      <c r="B838195" s="1"/>
      <c r="C838195" s="1"/>
      <c r="D838195" s="1"/>
    </row>
    <row r="838214" spans="1:4" x14ac:dyDescent="0.35">
      <c r="A838214" s="1"/>
      <c r="B838214" s="1"/>
      <c r="C838214" s="1"/>
      <c r="D838214" s="1"/>
    </row>
    <row r="838233" spans="1:4" x14ac:dyDescent="0.35">
      <c r="A838233" s="1"/>
      <c r="B838233" s="1"/>
      <c r="C838233" s="1"/>
      <c r="D838233" s="1"/>
    </row>
    <row r="838252" spans="1:4" x14ac:dyDescent="0.35">
      <c r="A838252" s="1"/>
      <c r="B838252" s="1"/>
      <c r="C838252" s="1"/>
      <c r="D838252" s="1"/>
    </row>
    <row r="838271" spans="1:4" x14ac:dyDescent="0.35">
      <c r="A838271" s="1"/>
      <c r="B838271" s="1"/>
      <c r="C838271" s="1"/>
      <c r="D838271" s="1"/>
    </row>
    <row r="838290" spans="1:4" x14ac:dyDescent="0.35">
      <c r="A838290" s="1"/>
      <c r="B838290" s="1"/>
      <c r="C838290" s="1"/>
      <c r="D838290" s="1"/>
    </row>
    <row r="838309" spans="1:4" x14ac:dyDescent="0.35">
      <c r="A838309" s="1"/>
      <c r="B838309" s="1"/>
      <c r="C838309" s="1"/>
      <c r="D838309" s="1"/>
    </row>
    <row r="838328" spans="1:4" x14ac:dyDescent="0.35">
      <c r="A838328" s="1"/>
      <c r="B838328" s="1"/>
      <c r="C838328" s="1"/>
      <c r="D838328" s="1"/>
    </row>
    <row r="838347" spans="1:4" x14ac:dyDescent="0.35">
      <c r="A838347" s="1"/>
      <c r="B838347" s="1"/>
      <c r="C838347" s="1"/>
      <c r="D838347" s="1"/>
    </row>
    <row r="838366" spans="1:4" x14ac:dyDescent="0.35">
      <c r="A838366" s="1"/>
      <c r="B838366" s="1"/>
      <c r="C838366" s="1"/>
      <c r="D838366" s="1"/>
    </row>
    <row r="838385" spans="1:4" x14ac:dyDescent="0.35">
      <c r="A838385" s="1"/>
      <c r="B838385" s="1"/>
      <c r="C838385" s="1"/>
      <c r="D838385" s="1"/>
    </row>
    <row r="838404" spans="1:4" x14ac:dyDescent="0.35">
      <c r="A838404" s="1"/>
      <c r="B838404" s="1"/>
      <c r="C838404" s="1"/>
      <c r="D838404" s="1"/>
    </row>
    <row r="838423" spans="1:4" x14ac:dyDescent="0.35">
      <c r="A838423" s="1"/>
      <c r="B838423" s="1"/>
      <c r="C838423" s="1"/>
      <c r="D838423" s="1"/>
    </row>
    <row r="838442" spans="1:4" x14ac:dyDescent="0.35">
      <c r="A838442" s="1"/>
      <c r="B838442" s="1"/>
      <c r="C838442" s="1"/>
      <c r="D838442" s="1"/>
    </row>
    <row r="838461" spans="1:4" x14ac:dyDescent="0.35">
      <c r="A838461" s="1"/>
      <c r="B838461" s="1"/>
      <c r="C838461" s="1"/>
      <c r="D838461" s="1"/>
    </row>
    <row r="838480" spans="1:4" x14ac:dyDescent="0.35">
      <c r="A838480" s="1"/>
      <c r="B838480" s="1"/>
      <c r="C838480" s="1"/>
      <c r="D838480" s="1"/>
    </row>
    <row r="838499" spans="1:4" x14ac:dyDescent="0.35">
      <c r="A838499" s="1"/>
      <c r="B838499" s="1"/>
      <c r="C838499" s="1"/>
      <c r="D838499" s="1"/>
    </row>
    <row r="838518" spans="1:4" x14ac:dyDescent="0.35">
      <c r="A838518" s="1"/>
      <c r="B838518" s="1"/>
      <c r="C838518" s="1"/>
      <c r="D838518" s="1"/>
    </row>
    <row r="838537" spans="1:4" x14ac:dyDescent="0.35">
      <c r="A838537" s="1"/>
      <c r="B838537" s="1"/>
      <c r="C838537" s="1"/>
      <c r="D838537" s="1"/>
    </row>
    <row r="838556" spans="1:4" x14ac:dyDescent="0.35">
      <c r="A838556" s="1"/>
      <c r="B838556" s="1"/>
      <c r="C838556" s="1"/>
      <c r="D838556" s="1"/>
    </row>
    <row r="838575" spans="1:4" x14ac:dyDescent="0.35">
      <c r="A838575" s="1"/>
      <c r="B838575" s="1"/>
      <c r="C838575" s="1"/>
      <c r="D838575" s="1"/>
    </row>
    <row r="838594" spans="1:4" x14ac:dyDescent="0.35">
      <c r="A838594" s="1"/>
      <c r="B838594" s="1"/>
      <c r="C838594" s="1"/>
      <c r="D838594" s="1"/>
    </row>
    <row r="838613" spans="1:4" x14ac:dyDescent="0.35">
      <c r="A838613" s="1"/>
      <c r="B838613" s="1"/>
      <c r="C838613" s="1"/>
      <c r="D838613" s="1"/>
    </row>
    <row r="838632" spans="1:4" x14ac:dyDescent="0.35">
      <c r="A838632" s="1"/>
      <c r="B838632" s="1"/>
      <c r="C838632" s="1"/>
      <c r="D838632" s="1"/>
    </row>
    <row r="838651" spans="1:4" x14ac:dyDescent="0.35">
      <c r="A838651" s="1"/>
      <c r="B838651" s="1"/>
      <c r="C838651" s="1"/>
      <c r="D838651" s="1"/>
    </row>
    <row r="838670" spans="1:4" x14ac:dyDescent="0.35">
      <c r="A838670" s="1"/>
      <c r="B838670" s="1"/>
      <c r="C838670" s="1"/>
      <c r="D838670" s="1"/>
    </row>
    <row r="838689" spans="1:4" x14ac:dyDescent="0.35">
      <c r="A838689" s="1"/>
      <c r="B838689" s="1"/>
      <c r="C838689" s="1"/>
      <c r="D838689" s="1"/>
    </row>
    <row r="838708" spans="1:4" x14ac:dyDescent="0.35">
      <c r="A838708" s="1"/>
      <c r="B838708" s="1"/>
      <c r="C838708" s="1"/>
      <c r="D838708" s="1"/>
    </row>
    <row r="838727" spans="1:4" x14ac:dyDescent="0.35">
      <c r="A838727" s="1"/>
      <c r="B838727" s="1"/>
      <c r="C838727" s="1"/>
      <c r="D838727" s="1"/>
    </row>
    <row r="838746" spans="1:4" x14ac:dyDescent="0.35">
      <c r="A838746" s="1"/>
      <c r="B838746" s="1"/>
      <c r="C838746" s="1"/>
      <c r="D838746" s="1"/>
    </row>
    <row r="838765" spans="1:4" x14ac:dyDescent="0.35">
      <c r="A838765" s="1"/>
      <c r="B838765" s="1"/>
      <c r="C838765" s="1"/>
      <c r="D838765" s="1"/>
    </row>
    <row r="838784" spans="1:4" x14ac:dyDescent="0.35">
      <c r="A838784" s="1"/>
      <c r="B838784" s="1"/>
      <c r="C838784" s="1"/>
      <c r="D838784" s="1"/>
    </row>
    <row r="838803" spans="1:4" x14ac:dyDescent="0.35">
      <c r="A838803" s="1"/>
      <c r="B838803" s="1"/>
      <c r="C838803" s="1"/>
      <c r="D838803" s="1"/>
    </row>
    <row r="838822" spans="1:4" x14ac:dyDescent="0.35">
      <c r="A838822" s="1"/>
      <c r="B838822" s="1"/>
      <c r="C838822" s="1"/>
      <c r="D838822" s="1"/>
    </row>
    <row r="838841" spans="1:4" x14ac:dyDescent="0.35">
      <c r="A838841" s="1"/>
      <c r="B838841" s="1"/>
      <c r="C838841" s="1"/>
      <c r="D838841" s="1"/>
    </row>
    <row r="838860" spans="1:4" x14ac:dyDescent="0.35">
      <c r="A838860" s="1"/>
      <c r="B838860" s="1"/>
      <c r="C838860" s="1"/>
      <c r="D838860" s="1"/>
    </row>
    <row r="838879" spans="1:4" x14ac:dyDescent="0.35">
      <c r="A838879" s="1"/>
      <c r="B838879" s="1"/>
      <c r="C838879" s="1"/>
      <c r="D838879" s="1"/>
    </row>
    <row r="838898" spans="1:4" x14ac:dyDescent="0.35">
      <c r="A838898" s="1"/>
      <c r="B838898" s="1"/>
      <c r="C838898" s="1"/>
      <c r="D838898" s="1"/>
    </row>
    <row r="838917" spans="1:4" x14ac:dyDescent="0.35">
      <c r="A838917" s="1"/>
      <c r="B838917" s="1"/>
      <c r="C838917" s="1"/>
      <c r="D838917" s="1"/>
    </row>
    <row r="838936" spans="1:4" x14ac:dyDescent="0.35">
      <c r="A838936" s="1"/>
      <c r="B838936" s="1"/>
      <c r="C838936" s="1"/>
      <c r="D838936" s="1"/>
    </row>
    <row r="838955" spans="1:4" x14ac:dyDescent="0.35">
      <c r="A838955" s="1"/>
      <c r="B838955" s="1"/>
      <c r="C838955" s="1"/>
      <c r="D838955" s="1"/>
    </row>
    <row r="838974" spans="1:4" x14ac:dyDescent="0.35">
      <c r="A838974" s="1"/>
      <c r="B838974" s="1"/>
      <c r="C838974" s="1"/>
      <c r="D838974" s="1"/>
    </row>
    <row r="838993" spans="1:4" x14ac:dyDescent="0.35">
      <c r="A838993" s="1"/>
      <c r="B838993" s="1"/>
      <c r="C838993" s="1"/>
      <c r="D838993" s="1"/>
    </row>
    <row r="839012" spans="1:4" x14ac:dyDescent="0.35">
      <c r="A839012" s="1"/>
      <c r="B839012" s="1"/>
      <c r="C839012" s="1"/>
      <c r="D839012" s="1"/>
    </row>
    <row r="839031" spans="1:4" x14ac:dyDescent="0.35">
      <c r="A839031" s="1"/>
      <c r="B839031" s="1"/>
      <c r="C839031" s="1"/>
      <c r="D839031" s="1"/>
    </row>
    <row r="839050" spans="1:4" x14ac:dyDescent="0.35">
      <c r="A839050" s="1"/>
      <c r="B839050" s="1"/>
      <c r="C839050" s="1"/>
      <c r="D839050" s="1"/>
    </row>
    <row r="839069" spans="1:4" x14ac:dyDescent="0.35">
      <c r="A839069" s="1"/>
      <c r="B839069" s="1"/>
      <c r="C839069" s="1"/>
      <c r="D839069" s="1"/>
    </row>
    <row r="839088" spans="1:4" x14ac:dyDescent="0.35">
      <c r="A839088" s="1"/>
      <c r="B839088" s="1"/>
      <c r="C839088" s="1"/>
      <c r="D839088" s="1"/>
    </row>
    <row r="839107" spans="1:4" x14ac:dyDescent="0.35">
      <c r="A839107" s="1"/>
      <c r="B839107" s="1"/>
      <c r="C839107" s="1"/>
      <c r="D839107" s="1"/>
    </row>
    <row r="839126" spans="1:4" x14ac:dyDescent="0.35">
      <c r="A839126" s="1"/>
      <c r="B839126" s="1"/>
      <c r="C839126" s="1"/>
      <c r="D839126" s="1"/>
    </row>
    <row r="839145" spans="1:4" x14ac:dyDescent="0.35">
      <c r="A839145" s="1"/>
      <c r="B839145" s="1"/>
      <c r="C839145" s="1"/>
      <c r="D839145" s="1"/>
    </row>
    <row r="839164" spans="1:4" x14ac:dyDescent="0.35">
      <c r="A839164" s="1"/>
      <c r="B839164" s="1"/>
      <c r="C839164" s="1"/>
      <c r="D839164" s="1"/>
    </row>
    <row r="839183" spans="1:4" x14ac:dyDescent="0.35">
      <c r="A839183" s="1"/>
      <c r="B839183" s="1"/>
      <c r="C839183" s="1"/>
      <c r="D839183" s="1"/>
    </row>
    <row r="839202" spans="1:4" x14ac:dyDescent="0.35">
      <c r="A839202" s="1"/>
      <c r="B839202" s="1"/>
      <c r="C839202" s="1"/>
      <c r="D839202" s="1"/>
    </row>
    <row r="839221" spans="1:4" x14ac:dyDescent="0.35">
      <c r="A839221" s="1"/>
      <c r="B839221" s="1"/>
      <c r="C839221" s="1"/>
      <c r="D839221" s="1"/>
    </row>
    <row r="839240" spans="1:4" x14ac:dyDescent="0.35">
      <c r="A839240" s="1"/>
      <c r="B839240" s="1"/>
      <c r="C839240" s="1"/>
      <c r="D839240" s="1"/>
    </row>
    <row r="839259" spans="1:4" x14ac:dyDescent="0.35">
      <c r="A839259" s="1"/>
      <c r="B839259" s="1"/>
      <c r="C839259" s="1"/>
      <c r="D839259" s="1"/>
    </row>
    <row r="839278" spans="1:4" x14ac:dyDescent="0.35">
      <c r="A839278" s="1"/>
      <c r="B839278" s="1"/>
      <c r="C839278" s="1"/>
      <c r="D839278" s="1"/>
    </row>
    <row r="839297" spans="1:4" x14ac:dyDescent="0.35">
      <c r="A839297" s="1"/>
      <c r="B839297" s="1"/>
      <c r="C839297" s="1"/>
      <c r="D839297" s="1"/>
    </row>
    <row r="839316" spans="1:4" x14ac:dyDescent="0.35">
      <c r="A839316" s="1"/>
      <c r="B839316" s="1"/>
      <c r="C839316" s="1"/>
      <c r="D839316" s="1"/>
    </row>
    <row r="839335" spans="1:4" x14ac:dyDescent="0.35">
      <c r="A839335" s="1"/>
      <c r="B839335" s="1"/>
      <c r="C839335" s="1"/>
      <c r="D839335" s="1"/>
    </row>
    <row r="839354" spans="1:4" x14ac:dyDescent="0.35">
      <c r="A839354" s="1"/>
      <c r="B839354" s="1"/>
      <c r="C839354" s="1"/>
      <c r="D839354" s="1"/>
    </row>
    <row r="839373" spans="1:4" x14ac:dyDescent="0.35">
      <c r="A839373" s="1"/>
      <c r="B839373" s="1"/>
      <c r="C839373" s="1"/>
      <c r="D839373" s="1"/>
    </row>
    <row r="839392" spans="1:4" x14ac:dyDescent="0.35">
      <c r="A839392" s="1"/>
      <c r="B839392" s="1"/>
      <c r="C839392" s="1"/>
      <c r="D839392" s="1"/>
    </row>
    <row r="839411" spans="1:4" x14ac:dyDescent="0.35">
      <c r="A839411" s="1"/>
      <c r="B839411" s="1"/>
      <c r="C839411" s="1"/>
      <c r="D839411" s="1"/>
    </row>
    <row r="839430" spans="1:4" x14ac:dyDescent="0.35">
      <c r="A839430" s="1"/>
      <c r="B839430" s="1"/>
      <c r="C839430" s="1"/>
      <c r="D839430" s="1"/>
    </row>
    <row r="839449" spans="1:4" x14ac:dyDescent="0.35">
      <c r="A839449" s="1"/>
      <c r="B839449" s="1"/>
      <c r="C839449" s="1"/>
      <c r="D839449" s="1"/>
    </row>
    <row r="839468" spans="1:4" x14ac:dyDescent="0.35">
      <c r="A839468" s="1"/>
      <c r="B839468" s="1"/>
      <c r="C839468" s="1"/>
      <c r="D839468" s="1"/>
    </row>
    <row r="839487" spans="1:4" x14ac:dyDescent="0.35">
      <c r="A839487" s="1"/>
      <c r="B839487" s="1"/>
      <c r="C839487" s="1"/>
      <c r="D839487" s="1"/>
    </row>
    <row r="839506" spans="1:4" x14ac:dyDescent="0.35">
      <c r="A839506" s="1"/>
      <c r="B839506" s="1"/>
      <c r="C839506" s="1"/>
      <c r="D839506" s="1"/>
    </row>
    <row r="839525" spans="1:4" x14ac:dyDescent="0.35">
      <c r="A839525" s="1"/>
      <c r="B839525" s="1"/>
      <c r="C839525" s="1"/>
      <c r="D839525" s="1"/>
    </row>
    <row r="839544" spans="1:4" x14ac:dyDescent="0.35">
      <c r="A839544" s="1"/>
      <c r="B839544" s="1"/>
      <c r="C839544" s="1"/>
      <c r="D839544" s="1"/>
    </row>
    <row r="839563" spans="1:4" x14ac:dyDescent="0.35">
      <c r="A839563" s="1"/>
      <c r="B839563" s="1"/>
      <c r="C839563" s="1"/>
      <c r="D839563" s="1"/>
    </row>
    <row r="839582" spans="1:4" x14ac:dyDescent="0.35">
      <c r="A839582" s="1"/>
      <c r="B839582" s="1"/>
      <c r="C839582" s="1"/>
      <c r="D839582" s="1"/>
    </row>
    <row r="839601" spans="1:4" x14ac:dyDescent="0.35">
      <c r="A839601" s="1"/>
      <c r="B839601" s="1"/>
      <c r="C839601" s="1"/>
      <c r="D839601" s="1"/>
    </row>
    <row r="839620" spans="1:4" x14ac:dyDescent="0.35">
      <c r="A839620" s="1"/>
      <c r="B839620" s="1"/>
      <c r="C839620" s="1"/>
      <c r="D839620" s="1"/>
    </row>
    <row r="839639" spans="1:4" x14ac:dyDescent="0.35">
      <c r="A839639" s="1"/>
      <c r="B839639" s="1"/>
      <c r="C839639" s="1"/>
      <c r="D839639" s="1"/>
    </row>
    <row r="839658" spans="1:4" x14ac:dyDescent="0.35">
      <c r="A839658" s="1"/>
      <c r="B839658" s="1"/>
      <c r="C839658" s="1"/>
      <c r="D839658" s="1"/>
    </row>
    <row r="839677" spans="1:4" x14ac:dyDescent="0.35">
      <c r="A839677" s="1"/>
      <c r="B839677" s="1"/>
      <c r="C839677" s="1"/>
      <c r="D839677" s="1"/>
    </row>
    <row r="839696" spans="1:4" x14ac:dyDescent="0.35">
      <c r="A839696" s="1"/>
      <c r="B839696" s="1"/>
      <c r="C839696" s="1"/>
      <c r="D839696" s="1"/>
    </row>
    <row r="839715" spans="1:4" x14ac:dyDescent="0.35">
      <c r="A839715" s="1"/>
      <c r="B839715" s="1"/>
      <c r="C839715" s="1"/>
      <c r="D839715" s="1"/>
    </row>
    <row r="839734" spans="1:4" x14ac:dyDescent="0.35">
      <c r="A839734" s="1"/>
      <c r="B839734" s="1"/>
      <c r="C839734" s="1"/>
      <c r="D839734" s="1"/>
    </row>
    <row r="839753" spans="1:4" x14ac:dyDescent="0.35">
      <c r="A839753" s="1"/>
      <c r="B839753" s="1"/>
      <c r="C839753" s="1"/>
      <c r="D839753" s="1"/>
    </row>
    <row r="839772" spans="1:4" x14ac:dyDescent="0.35">
      <c r="A839772" s="1"/>
      <c r="B839772" s="1"/>
      <c r="C839772" s="1"/>
      <c r="D839772" s="1"/>
    </row>
    <row r="839791" spans="1:4" x14ac:dyDescent="0.35">
      <c r="A839791" s="1"/>
      <c r="B839791" s="1"/>
      <c r="C839791" s="1"/>
      <c r="D839791" s="1"/>
    </row>
    <row r="839810" spans="1:4" x14ac:dyDescent="0.35">
      <c r="A839810" s="1"/>
      <c r="B839810" s="1"/>
      <c r="C839810" s="1"/>
      <c r="D839810" s="1"/>
    </row>
    <row r="839829" spans="1:4" x14ac:dyDescent="0.35">
      <c r="A839829" s="1"/>
      <c r="B839829" s="1"/>
      <c r="C839829" s="1"/>
      <c r="D839829" s="1"/>
    </row>
    <row r="839848" spans="1:4" x14ac:dyDescent="0.35">
      <c r="A839848" s="1"/>
      <c r="B839848" s="1"/>
      <c r="C839848" s="1"/>
      <c r="D839848" s="1"/>
    </row>
    <row r="839867" spans="1:4" x14ac:dyDescent="0.35">
      <c r="A839867" s="1"/>
      <c r="B839867" s="1"/>
      <c r="C839867" s="1"/>
      <c r="D839867" s="1"/>
    </row>
    <row r="839886" spans="1:4" x14ac:dyDescent="0.35">
      <c r="A839886" s="1"/>
      <c r="B839886" s="1"/>
      <c r="C839886" s="1"/>
      <c r="D839886" s="1"/>
    </row>
    <row r="839905" spans="1:4" x14ac:dyDescent="0.35">
      <c r="A839905" s="1"/>
      <c r="B839905" s="1"/>
      <c r="C839905" s="1"/>
      <c r="D839905" s="1"/>
    </row>
    <row r="839924" spans="1:4" x14ac:dyDescent="0.35">
      <c r="A839924" s="1"/>
      <c r="B839924" s="1"/>
      <c r="C839924" s="1"/>
      <c r="D839924" s="1"/>
    </row>
    <row r="839943" spans="1:4" x14ac:dyDescent="0.35">
      <c r="A839943" s="1"/>
      <c r="B839943" s="1"/>
      <c r="C839943" s="1"/>
      <c r="D839943" s="1"/>
    </row>
    <row r="839962" spans="1:4" x14ac:dyDescent="0.35">
      <c r="A839962" s="1"/>
      <c r="B839962" s="1"/>
      <c r="C839962" s="1"/>
      <c r="D839962" s="1"/>
    </row>
    <row r="839981" spans="1:4" x14ac:dyDescent="0.35">
      <c r="A839981" s="1"/>
      <c r="B839981" s="1"/>
      <c r="C839981" s="1"/>
      <c r="D839981" s="1"/>
    </row>
    <row r="840000" spans="1:4" x14ac:dyDescent="0.35">
      <c r="A840000" s="1"/>
      <c r="B840000" s="1"/>
      <c r="C840000" s="1"/>
      <c r="D840000" s="1"/>
    </row>
    <row r="840019" spans="1:4" x14ac:dyDescent="0.35">
      <c r="A840019" s="1"/>
      <c r="B840019" s="1"/>
      <c r="C840019" s="1"/>
      <c r="D840019" s="1"/>
    </row>
    <row r="840038" spans="1:4" x14ac:dyDescent="0.35">
      <c r="A840038" s="1"/>
      <c r="B840038" s="1"/>
      <c r="C840038" s="1"/>
      <c r="D840038" s="1"/>
    </row>
    <row r="840057" spans="1:4" x14ac:dyDescent="0.35">
      <c r="A840057" s="1"/>
      <c r="B840057" s="1"/>
      <c r="C840057" s="1"/>
      <c r="D840057" s="1"/>
    </row>
    <row r="840076" spans="1:4" x14ac:dyDescent="0.35">
      <c r="A840076" s="1"/>
      <c r="B840076" s="1"/>
      <c r="C840076" s="1"/>
      <c r="D840076" s="1"/>
    </row>
    <row r="840095" spans="1:4" x14ac:dyDescent="0.35">
      <c r="A840095" s="1"/>
      <c r="B840095" s="1"/>
      <c r="C840095" s="1"/>
      <c r="D840095" s="1"/>
    </row>
    <row r="840114" spans="1:4" x14ac:dyDescent="0.35">
      <c r="A840114" s="1"/>
      <c r="B840114" s="1"/>
      <c r="C840114" s="1"/>
      <c r="D840114" s="1"/>
    </row>
    <row r="840133" spans="1:4" x14ac:dyDescent="0.35">
      <c r="A840133" s="1"/>
      <c r="B840133" s="1"/>
      <c r="C840133" s="1"/>
      <c r="D840133" s="1"/>
    </row>
    <row r="840152" spans="1:4" x14ac:dyDescent="0.35">
      <c r="A840152" s="1"/>
      <c r="B840152" s="1"/>
      <c r="C840152" s="1"/>
      <c r="D840152" s="1"/>
    </row>
    <row r="840171" spans="1:4" x14ac:dyDescent="0.35">
      <c r="A840171" s="1"/>
      <c r="B840171" s="1"/>
      <c r="C840171" s="1"/>
      <c r="D840171" s="1"/>
    </row>
    <row r="840190" spans="1:4" x14ac:dyDescent="0.35">
      <c r="A840190" s="1"/>
      <c r="B840190" s="1"/>
      <c r="C840190" s="1"/>
      <c r="D840190" s="1"/>
    </row>
    <row r="840209" spans="1:4" x14ac:dyDescent="0.35">
      <c r="A840209" s="1"/>
      <c r="B840209" s="1"/>
      <c r="C840209" s="1"/>
      <c r="D840209" s="1"/>
    </row>
    <row r="840228" spans="1:4" x14ac:dyDescent="0.35">
      <c r="A840228" s="1"/>
      <c r="B840228" s="1"/>
      <c r="C840228" s="1"/>
      <c r="D840228" s="1"/>
    </row>
    <row r="840247" spans="1:4" x14ac:dyDescent="0.35">
      <c r="A840247" s="1"/>
      <c r="B840247" s="1"/>
      <c r="C840247" s="1"/>
      <c r="D840247" s="1"/>
    </row>
    <row r="840266" spans="1:4" x14ac:dyDescent="0.35">
      <c r="A840266" s="1"/>
      <c r="B840266" s="1"/>
      <c r="C840266" s="1"/>
      <c r="D840266" s="1"/>
    </row>
    <row r="840285" spans="1:4" x14ac:dyDescent="0.35">
      <c r="A840285" s="1"/>
      <c r="B840285" s="1"/>
      <c r="C840285" s="1"/>
      <c r="D840285" s="1"/>
    </row>
    <row r="840304" spans="1:4" x14ac:dyDescent="0.35">
      <c r="A840304" s="1"/>
      <c r="B840304" s="1"/>
      <c r="C840304" s="1"/>
      <c r="D840304" s="1"/>
    </row>
    <row r="840323" spans="1:4" x14ac:dyDescent="0.35">
      <c r="A840323" s="1"/>
      <c r="B840323" s="1"/>
      <c r="C840323" s="1"/>
      <c r="D840323" s="1"/>
    </row>
    <row r="840342" spans="1:4" x14ac:dyDescent="0.35">
      <c r="A840342" s="1"/>
      <c r="B840342" s="1"/>
      <c r="C840342" s="1"/>
      <c r="D840342" s="1"/>
    </row>
    <row r="840361" spans="1:4" x14ac:dyDescent="0.35">
      <c r="A840361" s="1"/>
      <c r="B840361" s="1"/>
      <c r="C840361" s="1"/>
      <c r="D840361" s="1"/>
    </row>
    <row r="840380" spans="1:4" x14ac:dyDescent="0.35">
      <c r="A840380" s="1"/>
      <c r="B840380" s="1"/>
      <c r="C840380" s="1"/>
      <c r="D840380" s="1"/>
    </row>
    <row r="840399" spans="1:4" x14ac:dyDescent="0.35">
      <c r="A840399" s="1"/>
      <c r="B840399" s="1"/>
      <c r="C840399" s="1"/>
      <c r="D840399" s="1"/>
    </row>
    <row r="840418" spans="1:4" x14ac:dyDescent="0.35">
      <c r="A840418" s="1"/>
      <c r="B840418" s="1"/>
      <c r="C840418" s="1"/>
      <c r="D840418" s="1"/>
    </row>
    <row r="840437" spans="1:4" x14ac:dyDescent="0.35">
      <c r="A840437" s="1"/>
      <c r="B840437" s="1"/>
      <c r="C840437" s="1"/>
      <c r="D840437" s="1"/>
    </row>
    <row r="840456" spans="1:4" x14ac:dyDescent="0.35">
      <c r="A840456" s="1"/>
      <c r="B840456" s="1"/>
      <c r="C840456" s="1"/>
      <c r="D840456" s="1"/>
    </row>
    <row r="840475" spans="1:4" x14ac:dyDescent="0.35">
      <c r="A840475" s="1"/>
      <c r="B840475" s="1"/>
      <c r="C840475" s="1"/>
      <c r="D840475" s="1"/>
    </row>
    <row r="840494" spans="1:4" x14ac:dyDescent="0.35">
      <c r="A840494" s="1"/>
      <c r="B840494" s="1"/>
      <c r="C840494" s="1"/>
      <c r="D840494" s="1"/>
    </row>
    <row r="840513" spans="1:4" x14ac:dyDescent="0.35">
      <c r="A840513" s="1"/>
      <c r="B840513" s="1"/>
      <c r="C840513" s="1"/>
      <c r="D840513" s="1"/>
    </row>
    <row r="840532" spans="1:4" x14ac:dyDescent="0.35">
      <c r="A840532" s="1"/>
      <c r="B840532" s="1"/>
      <c r="C840532" s="1"/>
      <c r="D840532" s="1"/>
    </row>
    <row r="840551" spans="1:4" x14ac:dyDescent="0.35">
      <c r="A840551" s="1"/>
      <c r="B840551" s="1"/>
      <c r="C840551" s="1"/>
      <c r="D840551" s="1"/>
    </row>
    <row r="840570" spans="1:4" x14ac:dyDescent="0.35">
      <c r="A840570" s="1"/>
      <c r="B840570" s="1"/>
      <c r="C840570" s="1"/>
      <c r="D840570" s="1"/>
    </row>
    <row r="840589" spans="1:4" x14ac:dyDescent="0.35">
      <c r="A840589" s="1"/>
      <c r="B840589" s="1"/>
      <c r="C840589" s="1"/>
      <c r="D840589" s="1"/>
    </row>
    <row r="840608" spans="1:4" x14ac:dyDescent="0.35">
      <c r="A840608" s="1"/>
      <c r="B840608" s="1"/>
      <c r="C840608" s="1"/>
      <c r="D840608" s="1"/>
    </row>
    <row r="840627" spans="1:4" x14ac:dyDescent="0.35">
      <c r="A840627" s="1"/>
      <c r="B840627" s="1"/>
      <c r="C840627" s="1"/>
      <c r="D840627" s="1"/>
    </row>
    <row r="840646" spans="1:4" x14ac:dyDescent="0.35">
      <c r="A840646" s="1"/>
      <c r="B840646" s="1"/>
      <c r="C840646" s="1"/>
      <c r="D840646" s="1"/>
    </row>
    <row r="840665" spans="1:4" x14ac:dyDescent="0.35">
      <c r="A840665" s="1"/>
      <c r="B840665" s="1"/>
      <c r="C840665" s="1"/>
      <c r="D840665" s="1"/>
    </row>
    <row r="840684" spans="1:4" x14ac:dyDescent="0.35">
      <c r="A840684" s="1"/>
      <c r="B840684" s="1"/>
      <c r="C840684" s="1"/>
      <c r="D840684" s="1"/>
    </row>
    <row r="840703" spans="1:4" x14ac:dyDescent="0.35">
      <c r="A840703" s="1"/>
      <c r="B840703" s="1"/>
      <c r="C840703" s="1"/>
      <c r="D840703" s="1"/>
    </row>
    <row r="840722" spans="1:4" x14ac:dyDescent="0.35">
      <c r="A840722" s="1"/>
      <c r="B840722" s="1"/>
      <c r="C840722" s="1"/>
      <c r="D840722" s="1"/>
    </row>
    <row r="840741" spans="1:4" x14ac:dyDescent="0.35">
      <c r="A840741" s="1"/>
      <c r="B840741" s="1"/>
      <c r="C840741" s="1"/>
      <c r="D840741" s="1"/>
    </row>
    <row r="840760" spans="1:4" x14ac:dyDescent="0.35">
      <c r="A840760" s="1"/>
      <c r="B840760" s="1"/>
      <c r="C840760" s="1"/>
      <c r="D840760" s="1"/>
    </row>
    <row r="840779" spans="1:4" x14ac:dyDescent="0.35">
      <c r="A840779" s="1"/>
      <c r="B840779" s="1"/>
      <c r="C840779" s="1"/>
      <c r="D840779" s="1"/>
    </row>
    <row r="840798" spans="1:4" x14ac:dyDescent="0.35">
      <c r="A840798" s="1"/>
      <c r="B840798" s="1"/>
      <c r="C840798" s="1"/>
      <c r="D840798" s="1"/>
    </row>
    <row r="840817" spans="1:4" x14ac:dyDescent="0.35">
      <c r="A840817" s="1"/>
      <c r="B840817" s="1"/>
      <c r="C840817" s="1"/>
      <c r="D840817" s="1"/>
    </row>
    <row r="840836" spans="1:4" x14ac:dyDescent="0.35">
      <c r="A840836" s="1"/>
      <c r="B840836" s="1"/>
      <c r="C840836" s="1"/>
      <c r="D840836" s="1"/>
    </row>
    <row r="840855" spans="1:4" x14ac:dyDescent="0.35">
      <c r="A840855" s="1"/>
      <c r="B840855" s="1"/>
      <c r="C840855" s="1"/>
      <c r="D840855" s="1"/>
    </row>
    <row r="840874" spans="1:4" x14ac:dyDescent="0.35">
      <c r="A840874" s="1"/>
      <c r="B840874" s="1"/>
      <c r="C840874" s="1"/>
      <c r="D840874" s="1"/>
    </row>
    <row r="840893" spans="1:4" x14ac:dyDescent="0.35">
      <c r="A840893" s="1"/>
      <c r="B840893" s="1"/>
      <c r="C840893" s="1"/>
      <c r="D840893" s="1"/>
    </row>
    <row r="840912" spans="1:4" x14ac:dyDescent="0.35">
      <c r="A840912" s="1"/>
      <c r="B840912" s="1"/>
      <c r="C840912" s="1"/>
      <c r="D840912" s="1"/>
    </row>
    <row r="840931" spans="1:4" x14ac:dyDescent="0.35">
      <c r="A840931" s="1"/>
      <c r="B840931" s="1"/>
      <c r="C840931" s="1"/>
      <c r="D840931" s="1"/>
    </row>
    <row r="840950" spans="1:4" x14ac:dyDescent="0.35">
      <c r="A840950" s="1"/>
      <c r="B840950" s="1"/>
      <c r="C840950" s="1"/>
      <c r="D840950" s="1"/>
    </row>
    <row r="840969" spans="1:4" x14ac:dyDescent="0.35">
      <c r="A840969" s="1"/>
      <c r="B840969" s="1"/>
      <c r="C840969" s="1"/>
      <c r="D840969" s="1"/>
    </row>
    <row r="840988" spans="1:4" x14ac:dyDescent="0.35">
      <c r="A840988" s="1"/>
      <c r="B840988" s="1"/>
      <c r="C840988" s="1"/>
      <c r="D840988" s="1"/>
    </row>
    <row r="841007" spans="1:4" x14ac:dyDescent="0.35">
      <c r="A841007" s="1"/>
      <c r="B841007" s="1"/>
      <c r="C841007" s="1"/>
      <c r="D841007" s="1"/>
    </row>
    <row r="841026" spans="1:4" x14ac:dyDescent="0.35">
      <c r="A841026" s="1"/>
      <c r="B841026" s="1"/>
      <c r="C841026" s="1"/>
      <c r="D841026" s="1"/>
    </row>
    <row r="841045" spans="1:4" x14ac:dyDescent="0.35">
      <c r="A841045" s="1"/>
      <c r="B841045" s="1"/>
      <c r="C841045" s="1"/>
      <c r="D841045" s="1"/>
    </row>
    <row r="841064" spans="1:4" x14ac:dyDescent="0.35">
      <c r="A841064" s="1"/>
      <c r="B841064" s="1"/>
      <c r="C841064" s="1"/>
      <c r="D841064" s="1"/>
    </row>
    <row r="841083" spans="1:4" x14ac:dyDescent="0.35">
      <c r="A841083" s="1"/>
      <c r="B841083" s="1"/>
      <c r="C841083" s="1"/>
      <c r="D841083" s="1"/>
    </row>
    <row r="841102" spans="1:4" x14ac:dyDescent="0.35">
      <c r="A841102" s="1"/>
      <c r="B841102" s="1"/>
      <c r="C841102" s="1"/>
      <c r="D841102" s="1"/>
    </row>
    <row r="841121" spans="1:4" x14ac:dyDescent="0.35">
      <c r="A841121" s="1"/>
      <c r="B841121" s="1"/>
      <c r="C841121" s="1"/>
      <c r="D841121" s="1"/>
    </row>
    <row r="841140" spans="1:4" x14ac:dyDescent="0.35">
      <c r="A841140" s="1"/>
      <c r="B841140" s="1"/>
      <c r="C841140" s="1"/>
      <c r="D841140" s="1"/>
    </row>
    <row r="841159" spans="1:4" x14ac:dyDescent="0.35">
      <c r="A841159" s="1"/>
      <c r="B841159" s="1"/>
      <c r="C841159" s="1"/>
      <c r="D841159" s="1"/>
    </row>
    <row r="841178" spans="1:4" x14ac:dyDescent="0.35">
      <c r="A841178" s="1"/>
      <c r="B841178" s="1"/>
      <c r="C841178" s="1"/>
      <c r="D841178" s="1"/>
    </row>
    <row r="841197" spans="1:4" x14ac:dyDescent="0.35">
      <c r="A841197" s="1"/>
      <c r="B841197" s="1"/>
      <c r="C841197" s="1"/>
      <c r="D841197" s="1"/>
    </row>
    <row r="841216" spans="1:4" x14ac:dyDescent="0.35">
      <c r="A841216" s="1"/>
      <c r="B841216" s="1"/>
      <c r="C841216" s="1"/>
      <c r="D841216" s="1"/>
    </row>
    <row r="841235" spans="1:4" x14ac:dyDescent="0.35">
      <c r="A841235" s="1"/>
      <c r="B841235" s="1"/>
      <c r="C841235" s="1"/>
      <c r="D841235" s="1"/>
    </row>
    <row r="841254" spans="1:4" x14ac:dyDescent="0.35">
      <c r="A841254" s="1"/>
      <c r="B841254" s="1"/>
      <c r="C841254" s="1"/>
      <c r="D841254" s="1"/>
    </row>
    <row r="841273" spans="1:4" x14ac:dyDescent="0.35">
      <c r="A841273" s="1"/>
      <c r="B841273" s="1"/>
      <c r="C841273" s="1"/>
      <c r="D841273" s="1"/>
    </row>
    <row r="841292" spans="1:4" x14ac:dyDescent="0.35">
      <c r="A841292" s="1"/>
      <c r="B841292" s="1"/>
      <c r="C841292" s="1"/>
      <c r="D841292" s="1"/>
    </row>
    <row r="841311" spans="1:4" x14ac:dyDescent="0.35">
      <c r="A841311" s="1"/>
      <c r="B841311" s="1"/>
      <c r="C841311" s="1"/>
      <c r="D841311" s="1"/>
    </row>
    <row r="841330" spans="1:4" x14ac:dyDescent="0.35">
      <c r="A841330" s="1"/>
      <c r="B841330" s="1"/>
      <c r="C841330" s="1"/>
      <c r="D841330" s="1"/>
    </row>
    <row r="841349" spans="1:4" x14ac:dyDescent="0.35">
      <c r="A841349" s="1"/>
      <c r="B841349" s="1"/>
      <c r="C841349" s="1"/>
      <c r="D841349" s="1"/>
    </row>
    <row r="841368" spans="1:4" x14ac:dyDescent="0.35">
      <c r="A841368" s="1"/>
      <c r="B841368" s="1"/>
      <c r="C841368" s="1"/>
      <c r="D841368" s="1"/>
    </row>
    <row r="841387" spans="1:4" x14ac:dyDescent="0.35">
      <c r="A841387" s="1"/>
      <c r="B841387" s="1"/>
      <c r="C841387" s="1"/>
      <c r="D841387" s="1"/>
    </row>
    <row r="841406" spans="1:4" x14ac:dyDescent="0.35">
      <c r="A841406" s="1"/>
      <c r="B841406" s="1"/>
      <c r="C841406" s="1"/>
      <c r="D841406" s="1"/>
    </row>
    <row r="841425" spans="1:4" x14ac:dyDescent="0.35">
      <c r="A841425" s="1"/>
      <c r="B841425" s="1"/>
      <c r="C841425" s="1"/>
      <c r="D841425" s="1"/>
    </row>
    <row r="841444" spans="1:4" x14ac:dyDescent="0.35">
      <c r="A841444" s="1"/>
      <c r="B841444" s="1"/>
      <c r="C841444" s="1"/>
      <c r="D841444" s="1"/>
    </row>
    <row r="841463" spans="1:4" x14ac:dyDescent="0.35">
      <c r="A841463" s="1"/>
      <c r="B841463" s="1"/>
      <c r="C841463" s="1"/>
      <c r="D841463" s="1"/>
    </row>
    <row r="841482" spans="1:4" x14ac:dyDescent="0.35">
      <c r="A841482" s="1"/>
      <c r="B841482" s="1"/>
      <c r="C841482" s="1"/>
      <c r="D841482" s="1"/>
    </row>
    <row r="841501" spans="1:4" x14ac:dyDescent="0.35">
      <c r="A841501" s="1"/>
      <c r="B841501" s="1"/>
      <c r="C841501" s="1"/>
      <c r="D841501" s="1"/>
    </row>
    <row r="841520" spans="1:4" x14ac:dyDescent="0.35">
      <c r="A841520" s="1"/>
      <c r="B841520" s="1"/>
      <c r="C841520" s="1"/>
      <c r="D841520" s="1"/>
    </row>
    <row r="841539" spans="1:4" x14ac:dyDescent="0.35">
      <c r="A841539" s="1"/>
      <c r="B841539" s="1"/>
      <c r="C841539" s="1"/>
      <c r="D841539" s="1"/>
    </row>
    <row r="841558" spans="1:4" x14ac:dyDescent="0.35">
      <c r="A841558" s="1"/>
      <c r="B841558" s="1"/>
      <c r="C841558" s="1"/>
      <c r="D841558" s="1"/>
    </row>
    <row r="841577" spans="1:4" x14ac:dyDescent="0.35">
      <c r="A841577" s="1"/>
      <c r="B841577" s="1"/>
      <c r="C841577" s="1"/>
      <c r="D841577" s="1"/>
    </row>
    <row r="841596" spans="1:4" x14ac:dyDescent="0.35">
      <c r="A841596" s="1"/>
      <c r="B841596" s="1"/>
      <c r="C841596" s="1"/>
      <c r="D841596" s="1"/>
    </row>
    <row r="841615" spans="1:4" x14ac:dyDescent="0.35">
      <c r="A841615" s="1"/>
      <c r="B841615" s="1"/>
      <c r="C841615" s="1"/>
      <c r="D841615" s="1"/>
    </row>
    <row r="841634" spans="1:4" x14ac:dyDescent="0.35">
      <c r="A841634" s="1"/>
      <c r="B841634" s="1"/>
      <c r="C841634" s="1"/>
      <c r="D841634" s="1"/>
    </row>
    <row r="841653" spans="1:4" x14ac:dyDescent="0.35">
      <c r="A841653" s="1"/>
      <c r="B841653" s="1"/>
      <c r="C841653" s="1"/>
      <c r="D841653" s="1"/>
    </row>
    <row r="841672" spans="1:4" x14ac:dyDescent="0.35">
      <c r="A841672" s="1"/>
      <c r="B841672" s="1"/>
      <c r="C841672" s="1"/>
      <c r="D841672" s="1"/>
    </row>
    <row r="841691" spans="1:4" x14ac:dyDescent="0.35">
      <c r="A841691" s="1"/>
      <c r="B841691" s="1"/>
      <c r="C841691" s="1"/>
      <c r="D841691" s="1"/>
    </row>
    <row r="841710" spans="1:4" x14ac:dyDescent="0.35">
      <c r="A841710" s="1"/>
      <c r="B841710" s="1"/>
      <c r="C841710" s="1"/>
      <c r="D841710" s="1"/>
    </row>
    <row r="841729" spans="1:4" x14ac:dyDescent="0.35">
      <c r="A841729" s="1"/>
      <c r="B841729" s="1"/>
      <c r="C841729" s="1"/>
      <c r="D841729" s="1"/>
    </row>
    <row r="841748" spans="1:4" x14ac:dyDescent="0.35">
      <c r="A841748" s="1"/>
      <c r="B841748" s="1"/>
      <c r="C841748" s="1"/>
      <c r="D841748" s="1"/>
    </row>
    <row r="841767" spans="1:4" x14ac:dyDescent="0.35">
      <c r="A841767" s="1"/>
      <c r="B841767" s="1"/>
      <c r="C841767" s="1"/>
      <c r="D841767" s="1"/>
    </row>
    <row r="841786" spans="1:4" x14ac:dyDescent="0.35">
      <c r="A841786" s="1"/>
      <c r="B841786" s="1"/>
      <c r="C841786" s="1"/>
      <c r="D841786" s="1"/>
    </row>
    <row r="841805" spans="1:4" x14ac:dyDescent="0.35">
      <c r="A841805" s="1"/>
      <c r="B841805" s="1"/>
      <c r="C841805" s="1"/>
      <c r="D841805" s="1"/>
    </row>
    <row r="841824" spans="1:4" x14ac:dyDescent="0.35">
      <c r="A841824" s="1"/>
      <c r="B841824" s="1"/>
      <c r="C841824" s="1"/>
      <c r="D841824" s="1"/>
    </row>
    <row r="841843" spans="1:4" x14ac:dyDescent="0.35">
      <c r="A841843" s="1"/>
      <c r="B841843" s="1"/>
      <c r="C841843" s="1"/>
      <c r="D841843" s="1"/>
    </row>
    <row r="841862" spans="1:4" x14ac:dyDescent="0.35">
      <c r="A841862" s="1"/>
      <c r="B841862" s="1"/>
      <c r="C841862" s="1"/>
      <c r="D841862" s="1"/>
    </row>
    <row r="841881" spans="1:4" x14ac:dyDescent="0.35">
      <c r="A841881" s="1"/>
      <c r="B841881" s="1"/>
      <c r="C841881" s="1"/>
      <c r="D841881" s="1"/>
    </row>
    <row r="841900" spans="1:4" x14ac:dyDescent="0.35">
      <c r="A841900" s="1"/>
      <c r="B841900" s="1"/>
      <c r="C841900" s="1"/>
      <c r="D841900" s="1"/>
    </row>
    <row r="841919" spans="1:4" x14ac:dyDescent="0.35">
      <c r="A841919" s="1"/>
      <c r="B841919" s="1"/>
      <c r="C841919" s="1"/>
      <c r="D841919" s="1"/>
    </row>
    <row r="841938" spans="1:4" x14ac:dyDescent="0.35">
      <c r="A841938" s="1"/>
      <c r="B841938" s="1"/>
      <c r="C841938" s="1"/>
      <c r="D841938" s="1"/>
    </row>
    <row r="841957" spans="1:4" x14ac:dyDescent="0.35">
      <c r="A841957" s="1"/>
      <c r="B841957" s="1"/>
      <c r="C841957" s="1"/>
      <c r="D841957" s="1"/>
    </row>
    <row r="841976" spans="1:4" x14ac:dyDescent="0.35">
      <c r="A841976" s="1"/>
      <c r="B841976" s="1"/>
      <c r="C841976" s="1"/>
      <c r="D841976" s="1"/>
    </row>
    <row r="841995" spans="1:4" x14ac:dyDescent="0.35">
      <c r="A841995" s="1"/>
      <c r="B841995" s="1"/>
      <c r="C841995" s="1"/>
      <c r="D841995" s="1"/>
    </row>
    <row r="842014" spans="1:4" x14ac:dyDescent="0.35">
      <c r="A842014" s="1"/>
      <c r="B842014" s="1"/>
      <c r="C842014" s="1"/>
      <c r="D842014" s="1"/>
    </row>
    <row r="842033" spans="1:4" x14ac:dyDescent="0.35">
      <c r="A842033" s="1"/>
      <c r="B842033" s="1"/>
      <c r="C842033" s="1"/>
      <c r="D842033" s="1"/>
    </row>
    <row r="842052" spans="1:4" x14ac:dyDescent="0.35">
      <c r="A842052" s="1"/>
      <c r="B842052" s="1"/>
      <c r="C842052" s="1"/>
      <c r="D842052" s="1"/>
    </row>
    <row r="842071" spans="1:4" x14ac:dyDescent="0.35">
      <c r="A842071" s="1"/>
      <c r="B842071" s="1"/>
      <c r="C842071" s="1"/>
      <c r="D842071" s="1"/>
    </row>
    <row r="842090" spans="1:4" x14ac:dyDescent="0.35">
      <c r="A842090" s="1"/>
      <c r="B842090" s="1"/>
      <c r="C842090" s="1"/>
      <c r="D842090" s="1"/>
    </row>
    <row r="842109" spans="1:4" x14ac:dyDescent="0.35">
      <c r="A842109" s="1"/>
      <c r="B842109" s="1"/>
      <c r="C842109" s="1"/>
      <c r="D842109" s="1"/>
    </row>
    <row r="842128" spans="1:4" x14ac:dyDescent="0.35">
      <c r="A842128" s="1"/>
      <c r="B842128" s="1"/>
      <c r="C842128" s="1"/>
      <c r="D842128" s="1"/>
    </row>
    <row r="842147" spans="1:4" x14ac:dyDescent="0.35">
      <c r="A842147" s="1"/>
      <c r="B842147" s="1"/>
      <c r="C842147" s="1"/>
      <c r="D842147" s="1"/>
    </row>
    <row r="842166" spans="1:4" x14ac:dyDescent="0.35">
      <c r="A842166" s="1"/>
      <c r="B842166" s="1"/>
      <c r="C842166" s="1"/>
      <c r="D842166" s="1"/>
    </row>
    <row r="842185" spans="1:4" x14ac:dyDescent="0.35">
      <c r="A842185" s="1"/>
      <c r="B842185" s="1"/>
      <c r="C842185" s="1"/>
      <c r="D842185" s="1"/>
    </row>
    <row r="842204" spans="1:4" x14ac:dyDescent="0.35">
      <c r="A842204" s="1"/>
      <c r="B842204" s="1"/>
      <c r="C842204" s="1"/>
      <c r="D842204" s="1"/>
    </row>
    <row r="842223" spans="1:4" x14ac:dyDescent="0.35">
      <c r="A842223" s="1"/>
      <c r="B842223" s="1"/>
      <c r="C842223" s="1"/>
      <c r="D842223" s="1"/>
    </row>
    <row r="842242" spans="1:4" x14ac:dyDescent="0.35">
      <c r="A842242" s="1"/>
      <c r="B842242" s="1"/>
      <c r="C842242" s="1"/>
      <c r="D842242" s="1"/>
    </row>
    <row r="842261" spans="1:4" x14ac:dyDescent="0.35">
      <c r="A842261" s="1"/>
      <c r="B842261" s="1"/>
      <c r="C842261" s="1"/>
      <c r="D842261" s="1"/>
    </row>
    <row r="842280" spans="1:4" x14ac:dyDescent="0.35">
      <c r="A842280" s="1"/>
      <c r="B842280" s="1"/>
      <c r="C842280" s="1"/>
      <c r="D842280" s="1"/>
    </row>
    <row r="842299" spans="1:4" x14ac:dyDescent="0.35">
      <c r="A842299" s="1"/>
      <c r="B842299" s="1"/>
      <c r="C842299" s="1"/>
      <c r="D842299" s="1"/>
    </row>
    <row r="842318" spans="1:4" x14ac:dyDescent="0.35">
      <c r="A842318" s="1"/>
      <c r="B842318" s="1"/>
      <c r="C842318" s="1"/>
      <c r="D842318" s="1"/>
    </row>
    <row r="842337" spans="1:4" x14ac:dyDescent="0.35">
      <c r="A842337" s="1"/>
      <c r="B842337" s="1"/>
      <c r="C842337" s="1"/>
      <c r="D842337" s="1"/>
    </row>
    <row r="842356" spans="1:4" x14ac:dyDescent="0.35">
      <c r="A842356" s="1"/>
      <c r="B842356" s="1"/>
      <c r="C842356" s="1"/>
      <c r="D842356" s="1"/>
    </row>
    <row r="842375" spans="1:4" x14ac:dyDescent="0.35">
      <c r="A842375" s="1"/>
      <c r="B842375" s="1"/>
      <c r="C842375" s="1"/>
      <c r="D842375" s="1"/>
    </row>
    <row r="842394" spans="1:4" x14ac:dyDescent="0.35">
      <c r="A842394" s="1"/>
      <c r="B842394" s="1"/>
      <c r="C842394" s="1"/>
      <c r="D842394" s="1"/>
    </row>
    <row r="842413" spans="1:4" x14ac:dyDescent="0.35">
      <c r="A842413" s="1"/>
      <c r="B842413" s="1"/>
      <c r="C842413" s="1"/>
      <c r="D842413" s="1"/>
    </row>
    <row r="842432" spans="1:4" x14ac:dyDescent="0.35">
      <c r="A842432" s="1"/>
      <c r="B842432" s="1"/>
      <c r="C842432" s="1"/>
      <c r="D842432" s="1"/>
    </row>
    <row r="842451" spans="1:4" x14ac:dyDescent="0.35">
      <c r="A842451" s="1"/>
      <c r="B842451" s="1"/>
      <c r="C842451" s="1"/>
      <c r="D842451" s="1"/>
    </row>
    <row r="842470" spans="1:4" x14ac:dyDescent="0.35">
      <c r="A842470" s="1"/>
      <c r="B842470" s="1"/>
      <c r="C842470" s="1"/>
      <c r="D842470" s="1"/>
    </row>
    <row r="842489" spans="1:4" x14ac:dyDescent="0.35">
      <c r="A842489" s="1"/>
      <c r="B842489" s="1"/>
      <c r="C842489" s="1"/>
      <c r="D842489" s="1"/>
    </row>
    <row r="842508" spans="1:4" x14ac:dyDescent="0.35">
      <c r="A842508" s="1"/>
      <c r="B842508" s="1"/>
      <c r="C842508" s="1"/>
      <c r="D842508" s="1"/>
    </row>
    <row r="842527" spans="1:4" x14ac:dyDescent="0.35">
      <c r="A842527" s="1"/>
      <c r="B842527" s="1"/>
      <c r="C842527" s="1"/>
      <c r="D842527" s="1"/>
    </row>
    <row r="842546" spans="1:4" x14ac:dyDescent="0.35">
      <c r="A842546" s="1"/>
      <c r="B842546" s="1"/>
      <c r="C842546" s="1"/>
      <c r="D842546" s="1"/>
    </row>
    <row r="842565" spans="1:4" x14ac:dyDescent="0.35">
      <c r="A842565" s="1"/>
      <c r="B842565" s="1"/>
      <c r="C842565" s="1"/>
      <c r="D842565" s="1"/>
    </row>
    <row r="842584" spans="1:4" x14ac:dyDescent="0.35">
      <c r="A842584" s="1"/>
      <c r="B842584" s="1"/>
      <c r="C842584" s="1"/>
      <c r="D842584" s="1"/>
    </row>
    <row r="842603" spans="1:4" x14ac:dyDescent="0.35">
      <c r="A842603" s="1"/>
      <c r="B842603" s="1"/>
      <c r="C842603" s="1"/>
      <c r="D842603" s="1"/>
    </row>
    <row r="842622" spans="1:4" x14ac:dyDescent="0.35">
      <c r="A842622" s="1"/>
      <c r="B842622" s="1"/>
      <c r="C842622" s="1"/>
      <c r="D842622" s="1"/>
    </row>
    <row r="842641" spans="1:4" x14ac:dyDescent="0.35">
      <c r="A842641" s="1"/>
      <c r="B842641" s="1"/>
      <c r="C842641" s="1"/>
      <c r="D842641" s="1"/>
    </row>
    <row r="842660" spans="1:4" x14ac:dyDescent="0.35">
      <c r="A842660" s="1"/>
      <c r="B842660" s="1"/>
      <c r="C842660" s="1"/>
      <c r="D842660" s="1"/>
    </row>
    <row r="842679" spans="1:4" x14ac:dyDescent="0.35">
      <c r="A842679" s="1"/>
      <c r="B842679" s="1"/>
      <c r="C842679" s="1"/>
      <c r="D842679" s="1"/>
    </row>
    <row r="842698" spans="1:4" x14ac:dyDescent="0.35">
      <c r="A842698" s="1"/>
      <c r="B842698" s="1"/>
      <c r="C842698" s="1"/>
      <c r="D842698" s="1"/>
    </row>
    <row r="842717" spans="1:4" x14ac:dyDescent="0.35">
      <c r="A842717" s="1"/>
      <c r="B842717" s="1"/>
      <c r="C842717" s="1"/>
      <c r="D842717" s="1"/>
    </row>
    <row r="842736" spans="1:4" x14ac:dyDescent="0.35">
      <c r="A842736" s="1"/>
      <c r="B842736" s="1"/>
      <c r="C842736" s="1"/>
      <c r="D842736" s="1"/>
    </row>
    <row r="842755" spans="1:4" x14ac:dyDescent="0.35">
      <c r="A842755" s="1"/>
      <c r="B842755" s="1"/>
      <c r="C842755" s="1"/>
      <c r="D842755" s="1"/>
    </row>
    <row r="842774" spans="1:4" x14ac:dyDescent="0.35">
      <c r="A842774" s="1"/>
      <c r="B842774" s="1"/>
      <c r="C842774" s="1"/>
      <c r="D842774" s="1"/>
    </row>
    <row r="842793" spans="1:4" x14ac:dyDescent="0.35">
      <c r="A842793" s="1"/>
      <c r="B842793" s="1"/>
      <c r="C842793" s="1"/>
      <c r="D842793" s="1"/>
    </row>
    <row r="842812" spans="1:4" x14ac:dyDescent="0.35">
      <c r="A842812" s="1"/>
      <c r="B842812" s="1"/>
      <c r="C842812" s="1"/>
      <c r="D842812" s="1"/>
    </row>
    <row r="842831" spans="1:4" x14ac:dyDescent="0.35">
      <c r="A842831" s="1"/>
      <c r="B842831" s="1"/>
      <c r="C842831" s="1"/>
      <c r="D842831" s="1"/>
    </row>
    <row r="842850" spans="1:4" x14ac:dyDescent="0.35">
      <c r="A842850" s="1"/>
      <c r="B842850" s="1"/>
      <c r="C842850" s="1"/>
      <c r="D842850" s="1"/>
    </row>
    <row r="842869" spans="1:4" x14ac:dyDescent="0.35">
      <c r="A842869" s="1"/>
      <c r="B842869" s="1"/>
      <c r="C842869" s="1"/>
      <c r="D842869" s="1"/>
    </row>
    <row r="842888" spans="1:4" x14ac:dyDescent="0.35">
      <c r="A842888" s="1"/>
      <c r="B842888" s="1"/>
      <c r="C842888" s="1"/>
      <c r="D842888" s="1"/>
    </row>
    <row r="842907" spans="1:4" x14ac:dyDescent="0.35">
      <c r="A842907" s="1"/>
      <c r="B842907" s="1"/>
      <c r="C842907" s="1"/>
      <c r="D842907" s="1"/>
    </row>
    <row r="842926" spans="1:4" x14ac:dyDescent="0.35">
      <c r="A842926" s="1"/>
      <c r="B842926" s="1"/>
      <c r="C842926" s="1"/>
      <c r="D842926" s="1"/>
    </row>
    <row r="842945" spans="1:4" x14ac:dyDescent="0.35">
      <c r="A842945" s="1"/>
      <c r="B842945" s="1"/>
      <c r="C842945" s="1"/>
      <c r="D842945" s="1"/>
    </row>
    <row r="842964" spans="1:4" x14ac:dyDescent="0.35">
      <c r="A842964" s="1"/>
      <c r="B842964" s="1"/>
      <c r="C842964" s="1"/>
      <c r="D842964" s="1"/>
    </row>
    <row r="842983" spans="1:4" x14ac:dyDescent="0.35">
      <c r="A842983" s="1"/>
      <c r="B842983" s="1"/>
      <c r="C842983" s="1"/>
      <c r="D842983" s="1"/>
    </row>
    <row r="843002" spans="1:4" x14ac:dyDescent="0.35">
      <c r="A843002" s="1"/>
      <c r="B843002" s="1"/>
      <c r="C843002" s="1"/>
      <c r="D843002" s="1"/>
    </row>
    <row r="843021" spans="1:4" x14ac:dyDescent="0.35">
      <c r="A843021" s="1"/>
      <c r="B843021" s="1"/>
      <c r="C843021" s="1"/>
      <c r="D843021" s="1"/>
    </row>
    <row r="843040" spans="1:4" x14ac:dyDescent="0.35">
      <c r="A843040" s="1"/>
      <c r="B843040" s="1"/>
      <c r="C843040" s="1"/>
      <c r="D843040" s="1"/>
    </row>
    <row r="843059" spans="1:4" x14ac:dyDescent="0.35">
      <c r="A843059" s="1"/>
      <c r="B843059" s="1"/>
      <c r="C843059" s="1"/>
      <c r="D843059" s="1"/>
    </row>
    <row r="843078" spans="1:4" x14ac:dyDescent="0.35">
      <c r="A843078" s="1"/>
      <c r="B843078" s="1"/>
      <c r="C843078" s="1"/>
      <c r="D843078" s="1"/>
    </row>
    <row r="843097" spans="1:4" x14ac:dyDescent="0.35">
      <c r="A843097" s="1"/>
      <c r="B843097" s="1"/>
      <c r="C843097" s="1"/>
      <c r="D843097" s="1"/>
    </row>
    <row r="843116" spans="1:4" x14ac:dyDescent="0.35">
      <c r="A843116" s="1"/>
      <c r="B843116" s="1"/>
      <c r="C843116" s="1"/>
      <c r="D843116" s="1"/>
    </row>
    <row r="843135" spans="1:4" x14ac:dyDescent="0.35">
      <c r="A843135" s="1"/>
      <c r="B843135" s="1"/>
      <c r="C843135" s="1"/>
      <c r="D843135" s="1"/>
    </row>
    <row r="843154" spans="1:4" x14ac:dyDescent="0.35">
      <c r="A843154" s="1"/>
      <c r="B843154" s="1"/>
      <c r="C843154" s="1"/>
      <c r="D843154" s="1"/>
    </row>
    <row r="843173" spans="1:4" x14ac:dyDescent="0.35">
      <c r="A843173" s="1"/>
      <c r="B843173" s="1"/>
      <c r="C843173" s="1"/>
      <c r="D843173" s="1"/>
    </row>
    <row r="843192" spans="1:4" x14ac:dyDescent="0.35">
      <c r="A843192" s="1"/>
      <c r="B843192" s="1"/>
      <c r="C843192" s="1"/>
      <c r="D843192" s="1"/>
    </row>
    <row r="843211" spans="1:4" x14ac:dyDescent="0.35">
      <c r="A843211" s="1"/>
      <c r="B843211" s="1"/>
      <c r="C843211" s="1"/>
      <c r="D843211" s="1"/>
    </row>
    <row r="843230" spans="1:4" x14ac:dyDescent="0.35">
      <c r="A843230" s="1"/>
      <c r="B843230" s="1"/>
      <c r="C843230" s="1"/>
      <c r="D843230" s="1"/>
    </row>
    <row r="843249" spans="1:4" x14ac:dyDescent="0.35">
      <c r="A843249" s="1"/>
      <c r="B843249" s="1"/>
      <c r="C843249" s="1"/>
      <c r="D843249" s="1"/>
    </row>
    <row r="843268" spans="1:4" x14ac:dyDescent="0.35">
      <c r="A843268" s="1"/>
      <c r="B843268" s="1"/>
      <c r="C843268" s="1"/>
      <c r="D843268" s="1"/>
    </row>
    <row r="843287" spans="1:4" x14ac:dyDescent="0.35">
      <c r="A843287" s="1"/>
      <c r="B843287" s="1"/>
      <c r="C843287" s="1"/>
      <c r="D843287" s="1"/>
    </row>
    <row r="843306" spans="1:4" x14ac:dyDescent="0.35">
      <c r="A843306" s="1"/>
      <c r="B843306" s="1"/>
      <c r="C843306" s="1"/>
      <c r="D843306" s="1"/>
    </row>
    <row r="843325" spans="1:4" x14ac:dyDescent="0.35">
      <c r="A843325" s="1"/>
      <c r="B843325" s="1"/>
      <c r="C843325" s="1"/>
      <c r="D843325" s="1"/>
    </row>
    <row r="843344" spans="1:4" x14ac:dyDescent="0.35">
      <c r="A843344" s="1"/>
      <c r="B843344" s="1"/>
      <c r="C843344" s="1"/>
      <c r="D843344" s="1"/>
    </row>
    <row r="843363" spans="1:4" x14ac:dyDescent="0.35">
      <c r="A843363" s="1"/>
      <c r="B843363" s="1"/>
      <c r="C843363" s="1"/>
      <c r="D843363" s="1"/>
    </row>
    <row r="843382" spans="1:4" x14ac:dyDescent="0.35">
      <c r="A843382" s="1"/>
      <c r="B843382" s="1"/>
      <c r="C843382" s="1"/>
      <c r="D843382" s="1"/>
    </row>
    <row r="843401" spans="1:4" x14ac:dyDescent="0.35">
      <c r="A843401" s="1"/>
      <c r="B843401" s="1"/>
      <c r="C843401" s="1"/>
      <c r="D843401" s="1"/>
    </row>
    <row r="843420" spans="1:4" x14ac:dyDescent="0.35">
      <c r="A843420" s="1"/>
      <c r="B843420" s="1"/>
      <c r="C843420" s="1"/>
      <c r="D843420" s="1"/>
    </row>
    <row r="843439" spans="1:4" x14ac:dyDescent="0.35">
      <c r="A843439" s="1"/>
      <c r="B843439" s="1"/>
      <c r="C843439" s="1"/>
      <c r="D843439" s="1"/>
    </row>
    <row r="843458" spans="1:4" x14ac:dyDescent="0.35">
      <c r="A843458" s="1"/>
      <c r="B843458" s="1"/>
      <c r="C843458" s="1"/>
      <c r="D843458" s="1"/>
    </row>
    <row r="843477" spans="1:4" x14ac:dyDescent="0.35">
      <c r="A843477" s="1"/>
      <c r="B843477" s="1"/>
      <c r="C843477" s="1"/>
      <c r="D843477" s="1"/>
    </row>
    <row r="843496" spans="1:4" x14ac:dyDescent="0.35">
      <c r="A843496" s="1"/>
      <c r="B843496" s="1"/>
      <c r="C843496" s="1"/>
      <c r="D843496" s="1"/>
    </row>
    <row r="843515" spans="1:4" x14ac:dyDescent="0.35">
      <c r="A843515" s="1"/>
      <c r="B843515" s="1"/>
      <c r="C843515" s="1"/>
      <c r="D843515" s="1"/>
    </row>
    <row r="843534" spans="1:4" x14ac:dyDescent="0.35">
      <c r="A843534" s="1"/>
      <c r="B843534" s="1"/>
      <c r="C843534" s="1"/>
      <c r="D843534" s="1"/>
    </row>
    <row r="843553" spans="1:4" x14ac:dyDescent="0.35">
      <c r="A843553" s="1"/>
      <c r="B843553" s="1"/>
      <c r="C843553" s="1"/>
      <c r="D843553" s="1"/>
    </row>
    <row r="843572" spans="1:4" x14ac:dyDescent="0.35">
      <c r="A843572" s="1"/>
      <c r="B843572" s="1"/>
      <c r="C843572" s="1"/>
      <c r="D843572" s="1"/>
    </row>
    <row r="843591" spans="1:4" x14ac:dyDescent="0.35">
      <c r="A843591" s="1"/>
      <c r="B843591" s="1"/>
      <c r="C843591" s="1"/>
      <c r="D843591" s="1"/>
    </row>
    <row r="843610" spans="1:4" x14ac:dyDescent="0.35">
      <c r="A843610" s="1"/>
      <c r="B843610" s="1"/>
      <c r="C843610" s="1"/>
      <c r="D843610" s="1"/>
    </row>
    <row r="843629" spans="1:4" x14ac:dyDescent="0.35">
      <c r="A843629" s="1"/>
      <c r="B843629" s="1"/>
      <c r="C843629" s="1"/>
      <c r="D843629" s="1"/>
    </row>
    <row r="843648" spans="1:4" x14ac:dyDescent="0.35">
      <c r="A843648" s="1"/>
      <c r="B843648" s="1"/>
      <c r="C843648" s="1"/>
      <c r="D843648" s="1"/>
    </row>
    <row r="843667" spans="1:4" x14ac:dyDescent="0.35">
      <c r="A843667" s="1"/>
      <c r="B843667" s="1"/>
      <c r="C843667" s="1"/>
      <c r="D843667" s="1"/>
    </row>
    <row r="843686" spans="1:4" x14ac:dyDescent="0.35">
      <c r="A843686" s="1"/>
      <c r="B843686" s="1"/>
      <c r="C843686" s="1"/>
      <c r="D843686" s="1"/>
    </row>
    <row r="843705" spans="1:4" x14ac:dyDescent="0.35">
      <c r="A843705" s="1"/>
      <c r="B843705" s="1"/>
      <c r="C843705" s="1"/>
      <c r="D843705" s="1"/>
    </row>
    <row r="843724" spans="1:4" x14ac:dyDescent="0.35">
      <c r="A843724" s="1"/>
      <c r="B843724" s="1"/>
      <c r="C843724" s="1"/>
      <c r="D843724" s="1"/>
    </row>
    <row r="843743" spans="1:4" x14ac:dyDescent="0.35">
      <c r="A843743" s="1"/>
      <c r="B843743" s="1"/>
      <c r="C843743" s="1"/>
      <c r="D843743" s="1"/>
    </row>
    <row r="843762" spans="1:4" x14ac:dyDescent="0.35">
      <c r="A843762" s="1"/>
      <c r="B843762" s="1"/>
      <c r="C843762" s="1"/>
      <c r="D843762" s="1"/>
    </row>
    <row r="843781" spans="1:4" x14ac:dyDescent="0.35">
      <c r="A843781" s="1"/>
      <c r="B843781" s="1"/>
      <c r="C843781" s="1"/>
      <c r="D843781" s="1"/>
    </row>
    <row r="843800" spans="1:4" x14ac:dyDescent="0.35">
      <c r="A843800" s="1"/>
      <c r="B843800" s="1"/>
      <c r="C843800" s="1"/>
      <c r="D843800" s="1"/>
    </row>
    <row r="843819" spans="1:4" x14ac:dyDescent="0.35">
      <c r="A843819" s="1"/>
      <c r="B843819" s="1"/>
      <c r="C843819" s="1"/>
      <c r="D843819" s="1"/>
    </row>
    <row r="843838" spans="1:4" x14ac:dyDescent="0.35">
      <c r="A843838" s="1"/>
      <c r="B843838" s="1"/>
      <c r="C843838" s="1"/>
      <c r="D843838" s="1"/>
    </row>
    <row r="843857" spans="1:4" x14ac:dyDescent="0.35">
      <c r="A843857" s="1"/>
      <c r="B843857" s="1"/>
      <c r="C843857" s="1"/>
      <c r="D843857" s="1"/>
    </row>
    <row r="843876" spans="1:4" x14ac:dyDescent="0.35">
      <c r="A843876" s="1"/>
      <c r="B843876" s="1"/>
      <c r="C843876" s="1"/>
      <c r="D843876" s="1"/>
    </row>
    <row r="843895" spans="1:4" x14ac:dyDescent="0.35">
      <c r="A843895" s="1"/>
      <c r="B843895" s="1"/>
      <c r="C843895" s="1"/>
      <c r="D843895" s="1"/>
    </row>
    <row r="843914" spans="1:4" x14ac:dyDescent="0.35">
      <c r="A843914" s="1"/>
      <c r="B843914" s="1"/>
      <c r="C843914" s="1"/>
      <c r="D843914" s="1"/>
    </row>
    <row r="843933" spans="1:4" x14ac:dyDescent="0.35">
      <c r="A843933" s="1"/>
      <c r="B843933" s="1"/>
      <c r="C843933" s="1"/>
      <c r="D843933" s="1"/>
    </row>
    <row r="843952" spans="1:4" x14ac:dyDescent="0.35">
      <c r="A843952" s="1"/>
      <c r="B843952" s="1"/>
      <c r="C843952" s="1"/>
      <c r="D843952" s="1"/>
    </row>
    <row r="843971" spans="1:4" x14ac:dyDescent="0.35">
      <c r="A843971" s="1"/>
      <c r="B843971" s="1"/>
      <c r="C843971" s="1"/>
      <c r="D843971" s="1"/>
    </row>
    <row r="843990" spans="1:4" x14ac:dyDescent="0.35">
      <c r="A843990" s="1"/>
      <c r="B843990" s="1"/>
      <c r="C843990" s="1"/>
      <c r="D843990" s="1"/>
    </row>
    <row r="844009" spans="1:4" x14ac:dyDescent="0.35">
      <c r="A844009" s="1"/>
      <c r="B844009" s="1"/>
      <c r="C844009" s="1"/>
      <c r="D844009" s="1"/>
    </row>
    <row r="844028" spans="1:4" x14ac:dyDescent="0.35">
      <c r="A844028" s="1"/>
      <c r="B844028" s="1"/>
      <c r="C844028" s="1"/>
      <c r="D844028" s="1"/>
    </row>
    <row r="844047" spans="1:4" x14ac:dyDescent="0.35">
      <c r="A844047" s="1"/>
      <c r="B844047" s="1"/>
      <c r="C844047" s="1"/>
      <c r="D844047" s="1"/>
    </row>
    <row r="844066" spans="1:4" x14ac:dyDescent="0.35">
      <c r="A844066" s="1"/>
      <c r="B844066" s="1"/>
      <c r="C844066" s="1"/>
      <c r="D844066" s="1"/>
    </row>
    <row r="844085" spans="1:4" x14ac:dyDescent="0.35">
      <c r="A844085" s="1"/>
      <c r="B844085" s="1"/>
      <c r="C844085" s="1"/>
      <c r="D844085" s="1"/>
    </row>
    <row r="844104" spans="1:4" x14ac:dyDescent="0.35">
      <c r="A844104" s="1"/>
      <c r="B844104" s="1"/>
      <c r="C844104" s="1"/>
      <c r="D844104" s="1"/>
    </row>
    <row r="844123" spans="1:4" x14ac:dyDescent="0.35">
      <c r="A844123" s="1"/>
      <c r="B844123" s="1"/>
      <c r="C844123" s="1"/>
      <c r="D844123" s="1"/>
    </row>
    <row r="844142" spans="1:4" x14ac:dyDescent="0.35">
      <c r="A844142" s="1"/>
      <c r="B844142" s="1"/>
      <c r="C844142" s="1"/>
      <c r="D844142" s="1"/>
    </row>
    <row r="844161" spans="1:4" x14ac:dyDescent="0.35">
      <c r="A844161" s="1"/>
      <c r="B844161" s="1"/>
      <c r="C844161" s="1"/>
      <c r="D844161" s="1"/>
    </row>
    <row r="844180" spans="1:4" x14ac:dyDescent="0.35">
      <c r="A844180" s="1"/>
      <c r="B844180" s="1"/>
      <c r="C844180" s="1"/>
      <c r="D844180" s="1"/>
    </row>
    <row r="844199" spans="1:4" x14ac:dyDescent="0.35">
      <c r="A844199" s="1"/>
      <c r="B844199" s="1"/>
      <c r="C844199" s="1"/>
      <c r="D844199" s="1"/>
    </row>
    <row r="844218" spans="1:4" x14ac:dyDescent="0.35">
      <c r="A844218" s="1"/>
      <c r="B844218" s="1"/>
      <c r="C844218" s="1"/>
      <c r="D844218" s="1"/>
    </row>
    <row r="844237" spans="1:4" x14ac:dyDescent="0.35">
      <c r="A844237" s="1"/>
      <c r="B844237" s="1"/>
      <c r="C844237" s="1"/>
      <c r="D844237" s="1"/>
    </row>
    <row r="844256" spans="1:4" x14ac:dyDescent="0.35">
      <c r="A844256" s="1"/>
      <c r="B844256" s="1"/>
      <c r="C844256" s="1"/>
      <c r="D844256" s="1"/>
    </row>
    <row r="844275" spans="1:4" x14ac:dyDescent="0.35">
      <c r="A844275" s="1"/>
      <c r="B844275" s="1"/>
      <c r="C844275" s="1"/>
      <c r="D844275" s="1"/>
    </row>
    <row r="844294" spans="1:4" x14ac:dyDescent="0.35">
      <c r="A844294" s="1"/>
      <c r="B844294" s="1"/>
      <c r="C844294" s="1"/>
      <c r="D844294" s="1"/>
    </row>
    <row r="844313" spans="1:4" x14ac:dyDescent="0.35">
      <c r="A844313" s="1"/>
      <c r="B844313" s="1"/>
      <c r="C844313" s="1"/>
      <c r="D844313" s="1"/>
    </row>
    <row r="844332" spans="1:4" x14ac:dyDescent="0.35">
      <c r="A844332" s="1"/>
      <c r="B844332" s="1"/>
      <c r="C844332" s="1"/>
      <c r="D844332" s="1"/>
    </row>
    <row r="844351" spans="1:4" x14ac:dyDescent="0.35">
      <c r="A844351" s="1"/>
      <c r="B844351" s="1"/>
      <c r="C844351" s="1"/>
      <c r="D844351" s="1"/>
    </row>
    <row r="844370" spans="1:4" x14ac:dyDescent="0.35">
      <c r="A844370" s="1"/>
      <c r="B844370" s="1"/>
      <c r="C844370" s="1"/>
      <c r="D844370" s="1"/>
    </row>
    <row r="844389" spans="1:4" x14ac:dyDescent="0.35">
      <c r="A844389" s="1"/>
      <c r="B844389" s="1"/>
      <c r="C844389" s="1"/>
      <c r="D844389" s="1"/>
    </row>
    <row r="844408" spans="1:4" x14ac:dyDescent="0.35">
      <c r="A844408" s="1"/>
      <c r="B844408" s="1"/>
      <c r="C844408" s="1"/>
      <c r="D844408" s="1"/>
    </row>
    <row r="844427" spans="1:4" x14ac:dyDescent="0.35">
      <c r="A844427" s="1"/>
      <c r="B844427" s="1"/>
      <c r="C844427" s="1"/>
      <c r="D844427" s="1"/>
    </row>
    <row r="844446" spans="1:4" x14ac:dyDescent="0.35">
      <c r="A844446" s="1"/>
      <c r="B844446" s="1"/>
      <c r="C844446" s="1"/>
      <c r="D844446" s="1"/>
    </row>
    <row r="844465" spans="1:4" x14ac:dyDescent="0.35">
      <c r="A844465" s="1"/>
      <c r="B844465" s="1"/>
      <c r="C844465" s="1"/>
      <c r="D844465" s="1"/>
    </row>
    <row r="844484" spans="1:4" x14ac:dyDescent="0.35">
      <c r="A844484" s="1"/>
      <c r="B844484" s="1"/>
      <c r="C844484" s="1"/>
      <c r="D844484" s="1"/>
    </row>
    <row r="844503" spans="1:4" x14ac:dyDescent="0.35">
      <c r="A844503" s="1"/>
      <c r="B844503" s="1"/>
      <c r="C844503" s="1"/>
      <c r="D844503" s="1"/>
    </row>
    <row r="844522" spans="1:4" x14ac:dyDescent="0.35">
      <c r="A844522" s="1"/>
      <c r="B844522" s="1"/>
      <c r="C844522" s="1"/>
      <c r="D844522" s="1"/>
    </row>
    <row r="844541" spans="1:4" x14ac:dyDescent="0.35">
      <c r="A844541" s="1"/>
      <c r="B844541" s="1"/>
      <c r="C844541" s="1"/>
      <c r="D844541" s="1"/>
    </row>
    <row r="844560" spans="1:4" x14ac:dyDescent="0.35">
      <c r="A844560" s="1"/>
      <c r="B844560" s="1"/>
      <c r="C844560" s="1"/>
      <c r="D844560" s="1"/>
    </row>
    <row r="844579" spans="1:4" x14ac:dyDescent="0.35">
      <c r="A844579" s="1"/>
      <c r="B844579" s="1"/>
      <c r="C844579" s="1"/>
      <c r="D844579" s="1"/>
    </row>
    <row r="844598" spans="1:4" x14ac:dyDescent="0.35">
      <c r="A844598" s="1"/>
      <c r="B844598" s="1"/>
      <c r="C844598" s="1"/>
      <c r="D844598" s="1"/>
    </row>
    <row r="844617" spans="1:4" x14ac:dyDescent="0.35">
      <c r="A844617" s="1"/>
      <c r="B844617" s="1"/>
      <c r="C844617" s="1"/>
      <c r="D844617" s="1"/>
    </row>
    <row r="844636" spans="1:4" x14ac:dyDescent="0.35">
      <c r="A844636" s="1"/>
      <c r="B844636" s="1"/>
      <c r="C844636" s="1"/>
      <c r="D844636" s="1"/>
    </row>
    <row r="844655" spans="1:4" x14ac:dyDescent="0.35">
      <c r="A844655" s="1"/>
      <c r="B844655" s="1"/>
      <c r="C844655" s="1"/>
      <c r="D844655" s="1"/>
    </row>
    <row r="844674" spans="1:4" x14ac:dyDescent="0.35">
      <c r="A844674" s="1"/>
      <c r="B844674" s="1"/>
      <c r="C844674" s="1"/>
      <c r="D844674" s="1"/>
    </row>
    <row r="844693" spans="1:4" x14ac:dyDescent="0.35">
      <c r="A844693" s="1"/>
      <c r="B844693" s="1"/>
      <c r="C844693" s="1"/>
      <c r="D844693" s="1"/>
    </row>
    <row r="844712" spans="1:4" x14ac:dyDescent="0.35">
      <c r="A844712" s="1"/>
      <c r="B844712" s="1"/>
      <c r="C844712" s="1"/>
      <c r="D844712" s="1"/>
    </row>
    <row r="844731" spans="1:4" x14ac:dyDescent="0.35">
      <c r="A844731" s="1"/>
      <c r="B844731" s="1"/>
      <c r="C844731" s="1"/>
      <c r="D844731" s="1"/>
    </row>
    <row r="844750" spans="1:4" x14ac:dyDescent="0.35">
      <c r="A844750" s="1"/>
      <c r="B844750" s="1"/>
      <c r="C844750" s="1"/>
      <c r="D844750" s="1"/>
    </row>
    <row r="844769" spans="1:4" x14ac:dyDescent="0.35">
      <c r="A844769" s="1"/>
      <c r="B844769" s="1"/>
      <c r="C844769" s="1"/>
      <c r="D844769" s="1"/>
    </row>
    <row r="844788" spans="1:4" x14ac:dyDescent="0.35">
      <c r="A844788" s="1"/>
      <c r="B844788" s="1"/>
      <c r="C844788" s="1"/>
      <c r="D844788" s="1"/>
    </row>
    <row r="844807" spans="1:4" x14ac:dyDescent="0.35">
      <c r="A844807" s="1"/>
      <c r="B844807" s="1"/>
      <c r="C844807" s="1"/>
      <c r="D844807" s="1"/>
    </row>
    <row r="844826" spans="1:4" x14ac:dyDescent="0.35">
      <c r="A844826" s="1"/>
      <c r="B844826" s="1"/>
      <c r="C844826" s="1"/>
      <c r="D844826" s="1"/>
    </row>
    <row r="844845" spans="1:4" x14ac:dyDescent="0.35">
      <c r="A844845" s="1"/>
      <c r="B844845" s="1"/>
      <c r="C844845" s="1"/>
      <c r="D844845" s="1"/>
    </row>
    <row r="844864" spans="1:4" x14ac:dyDescent="0.35">
      <c r="A844864" s="1"/>
      <c r="B844864" s="1"/>
      <c r="C844864" s="1"/>
      <c r="D844864" s="1"/>
    </row>
    <row r="844883" spans="1:4" x14ac:dyDescent="0.35">
      <c r="A844883" s="1"/>
      <c r="B844883" s="1"/>
      <c r="C844883" s="1"/>
      <c r="D844883" s="1"/>
    </row>
    <row r="844902" spans="1:4" x14ac:dyDescent="0.35">
      <c r="A844902" s="1"/>
      <c r="B844902" s="1"/>
      <c r="C844902" s="1"/>
      <c r="D844902" s="1"/>
    </row>
    <row r="844921" spans="1:4" x14ac:dyDescent="0.35">
      <c r="A844921" s="1"/>
      <c r="B844921" s="1"/>
      <c r="C844921" s="1"/>
      <c r="D844921" s="1"/>
    </row>
    <row r="844940" spans="1:4" x14ac:dyDescent="0.35">
      <c r="A844940" s="1"/>
      <c r="B844940" s="1"/>
      <c r="C844940" s="1"/>
      <c r="D844940" s="1"/>
    </row>
    <row r="844959" spans="1:4" x14ac:dyDescent="0.35">
      <c r="A844959" s="1"/>
      <c r="B844959" s="1"/>
      <c r="C844959" s="1"/>
      <c r="D844959" s="1"/>
    </row>
    <row r="844978" spans="1:4" x14ac:dyDescent="0.35">
      <c r="A844978" s="1"/>
      <c r="B844978" s="1"/>
      <c r="C844978" s="1"/>
      <c r="D844978" s="1"/>
    </row>
    <row r="844997" spans="1:4" x14ac:dyDescent="0.35">
      <c r="A844997" s="1"/>
      <c r="B844997" s="1"/>
      <c r="C844997" s="1"/>
      <c r="D844997" s="1"/>
    </row>
    <row r="845016" spans="1:4" x14ac:dyDescent="0.35">
      <c r="A845016" s="1"/>
      <c r="B845016" s="1"/>
      <c r="C845016" s="1"/>
      <c r="D845016" s="1"/>
    </row>
    <row r="845035" spans="1:4" x14ac:dyDescent="0.35">
      <c r="A845035" s="1"/>
      <c r="B845035" s="1"/>
      <c r="C845035" s="1"/>
      <c r="D845035" s="1"/>
    </row>
    <row r="845054" spans="1:4" x14ac:dyDescent="0.35">
      <c r="A845054" s="1"/>
      <c r="B845054" s="1"/>
      <c r="C845054" s="1"/>
      <c r="D845054" s="1"/>
    </row>
    <row r="845073" spans="1:4" x14ac:dyDescent="0.35">
      <c r="A845073" s="1"/>
      <c r="B845073" s="1"/>
      <c r="C845073" s="1"/>
      <c r="D845073" s="1"/>
    </row>
    <row r="845092" spans="1:4" x14ac:dyDescent="0.35">
      <c r="A845092" s="1"/>
      <c r="B845092" s="1"/>
      <c r="C845092" s="1"/>
      <c r="D845092" s="1"/>
    </row>
    <row r="845111" spans="1:4" x14ac:dyDescent="0.35">
      <c r="A845111" s="1"/>
      <c r="B845111" s="1"/>
      <c r="C845111" s="1"/>
      <c r="D845111" s="1"/>
    </row>
    <row r="845130" spans="1:4" x14ac:dyDescent="0.35">
      <c r="A845130" s="1"/>
      <c r="B845130" s="1"/>
      <c r="C845130" s="1"/>
      <c r="D845130" s="1"/>
    </row>
    <row r="845149" spans="1:4" x14ac:dyDescent="0.35">
      <c r="A845149" s="1"/>
      <c r="B845149" s="1"/>
      <c r="C845149" s="1"/>
      <c r="D845149" s="1"/>
    </row>
    <row r="845168" spans="1:4" x14ac:dyDescent="0.35">
      <c r="A845168" s="1"/>
      <c r="B845168" s="1"/>
      <c r="C845168" s="1"/>
      <c r="D845168" s="1"/>
    </row>
    <row r="845187" spans="1:4" x14ac:dyDescent="0.35">
      <c r="A845187" s="1"/>
      <c r="B845187" s="1"/>
      <c r="C845187" s="1"/>
      <c r="D845187" s="1"/>
    </row>
    <row r="845206" spans="1:4" x14ac:dyDescent="0.35">
      <c r="A845206" s="1"/>
      <c r="B845206" s="1"/>
      <c r="C845206" s="1"/>
      <c r="D845206" s="1"/>
    </row>
    <row r="845225" spans="1:4" x14ac:dyDescent="0.35">
      <c r="A845225" s="1"/>
      <c r="B845225" s="1"/>
      <c r="C845225" s="1"/>
      <c r="D845225" s="1"/>
    </row>
    <row r="845244" spans="1:4" x14ac:dyDescent="0.35">
      <c r="A845244" s="1"/>
      <c r="B845244" s="1"/>
      <c r="C845244" s="1"/>
      <c r="D845244" s="1"/>
    </row>
    <row r="845263" spans="1:4" x14ac:dyDescent="0.35">
      <c r="A845263" s="1"/>
      <c r="B845263" s="1"/>
      <c r="C845263" s="1"/>
      <c r="D845263" s="1"/>
    </row>
    <row r="845282" spans="1:4" x14ac:dyDescent="0.35">
      <c r="A845282" s="1"/>
      <c r="B845282" s="1"/>
      <c r="C845282" s="1"/>
      <c r="D845282" s="1"/>
    </row>
    <row r="845301" spans="1:4" x14ac:dyDescent="0.35">
      <c r="A845301" s="1"/>
      <c r="B845301" s="1"/>
      <c r="C845301" s="1"/>
      <c r="D845301" s="1"/>
    </row>
    <row r="845320" spans="1:4" x14ac:dyDescent="0.35">
      <c r="A845320" s="1"/>
      <c r="B845320" s="1"/>
      <c r="C845320" s="1"/>
      <c r="D845320" s="1"/>
    </row>
    <row r="845339" spans="1:4" x14ac:dyDescent="0.35">
      <c r="A845339" s="1"/>
      <c r="B845339" s="1"/>
      <c r="C845339" s="1"/>
      <c r="D845339" s="1"/>
    </row>
    <row r="845358" spans="1:4" x14ac:dyDescent="0.35">
      <c r="A845358" s="1"/>
      <c r="B845358" s="1"/>
      <c r="C845358" s="1"/>
      <c r="D845358" s="1"/>
    </row>
    <row r="845377" spans="1:4" x14ac:dyDescent="0.35">
      <c r="A845377" s="1"/>
      <c r="B845377" s="1"/>
      <c r="C845377" s="1"/>
      <c r="D845377" s="1"/>
    </row>
    <row r="845396" spans="1:4" x14ac:dyDescent="0.35">
      <c r="A845396" s="1"/>
      <c r="B845396" s="1"/>
      <c r="C845396" s="1"/>
      <c r="D845396" s="1"/>
    </row>
    <row r="845415" spans="1:4" x14ac:dyDescent="0.35">
      <c r="A845415" s="1"/>
      <c r="B845415" s="1"/>
      <c r="C845415" s="1"/>
      <c r="D845415" s="1"/>
    </row>
    <row r="845434" spans="1:4" x14ac:dyDescent="0.35">
      <c r="A845434" s="1"/>
      <c r="B845434" s="1"/>
      <c r="C845434" s="1"/>
      <c r="D845434" s="1"/>
    </row>
    <row r="845453" spans="1:4" x14ac:dyDescent="0.35">
      <c r="A845453" s="1"/>
      <c r="B845453" s="1"/>
      <c r="C845453" s="1"/>
      <c r="D845453" s="1"/>
    </row>
    <row r="845472" spans="1:4" x14ac:dyDescent="0.35">
      <c r="A845472" s="1"/>
      <c r="B845472" s="1"/>
      <c r="C845472" s="1"/>
      <c r="D845472" s="1"/>
    </row>
    <row r="845491" spans="1:4" x14ac:dyDescent="0.35">
      <c r="A845491" s="1"/>
      <c r="B845491" s="1"/>
      <c r="C845491" s="1"/>
      <c r="D845491" s="1"/>
    </row>
    <row r="845510" spans="1:4" x14ac:dyDescent="0.35">
      <c r="A845510" s="1"/>
      <c r="B845510" s="1"/>
      <c r="C845510" s="1"/>
      <c r="D845510" s="1"/>
    </row>
    <row r="845529" spans="1:4" x14ac:dyDescent="0.35">
      <c r="A845529" s="1"/>
      <c r="B845529" s="1"/>
      <c r="C845529" s="1"/>
      <c r="D845529" s="1"/>
    </row>
    <row r="845548" spans="1:4" x14ac:dyDescent="0.35">
      <c r="A845548" s="1"/>
      <c r="B845548" s="1"/>
      <c r="C845548" s="1"/>
      <c r="D845548" s="1"/>
    </row>
    <row r="845567" spans="1:4" x14ac:dyDescent="0.35">
      <c r="A845567" s="1"/>
      <c r="B845567" s="1"/>
      <c r="C845567" s="1"/>
      <c r="D845567" s="1"/>
    </row>
    <row r="845586" spans="1:4" x14ac:dyDescent="0.35">
      <c r="A845586" s="1"/>
      <c r="B845586" s="1"/>
      <c r="C845586" s="1"/>
      <c r="D845586" s="1"/>
    </row>
    <row r="845605" spans="1:4" x14ac:dyDescent="0.35">
      <c r="A845605" s="1"/>
      <c r="B845605" s="1"/>
      <c r="C845605" s="1"/>
      <c r="D845605" s="1"/>
    </row>
    <row r="845624" spans="1:4" x14ac:dyDescent="0.35">
      <c r="A845624" s="1"/>
      <c r="B845624" s="1"/>
      <c r="C845624" s="1"/>
      <c r="D845624" s="1"/>
    </row>
    <row r="845643" spans="1:4" x14ac:dyDescent="0.35">
      <c r="A845643" s="1"/>
      <c r="B845643" s="1"/>
      <c r="C845643" s="1"/>
      <c r="D845643" s="1"/>
    </row>
    <row r="845662" spans="1:4" x14ac:dyDescent="0.35">
      <c r="A845662" s="1"/>
      <c r="B845662" s="1"/>
      <c r="C845662" s="1"/>
      <c r="D845662" s="1"/>
    </row>
    <row r="845681" spans="1:4" x14ac:dyDescent="0.35">
      <c r="A845681" s="1"/>
      <c r="B845681" s="1"/>
      <c r="C845681" s="1"/>
      <c r="D845681" s="1"/>
    </row>
    <row r="845700" spans="1:4" x14ac:dyDescent="0.35">
      <c r="A845700" s="1"/>
      <c r="B845700" s="1"/>
      <c r="C845700" s="1"/>
      <c r="D845700" s="1"/>
    </row>
    <row r="845719" spans="1:4" x14ac:dyDescent="0.35">
      <c r="A845719" s="1"/>
      <c r="B845719" s="1"/>
      <c r="C845719" s="1"/>
      <c r="D845719" s="1"/>
    </row>
    <row r="845738" spans="1:4" x14ac:dyDescent="0.35">
      <c r="A845738" s="1"/>
      <c r="B845738" s="1"/>
      <c r="C845738" s="1"/>
      <c r="D845738" s="1"/>
    </row>
    <row r="845757" spans="1:4" x14ac:dyDescent="0.35">
      <c r="A845757" s="1"/>
      <c r="B845757" s="1"/>
      <c r="C845757" s="1"/>
      <c r="D845757" s="1"/>
    </row>
    <row r="845776" spans="1:4" x14ac:dyDescent="0.35">
      <c r="A845776" s="1"/>
      <c r="B845776" s="1"/>
      <c r="C845776" s="1"/>
      <c r="D845776" s="1"/>
    </row>
    <row r="845795" spans="1:4" x14ac:dyDescent="0.35">
      <c r="A845795" s="1"/>
      <c r="B845795" s="1"/>
      <c r="C845795" s="1"/>
      <c r="D845795" s="1"/>
    </row>
    <row r="845814" spans="1:4" x14ac:dyDescent="0.35">
      <c r="A845814" s="1"/>
      <c r="B845814" s="1"/>
      <c r="C845814" s="1"/>
      <c r="D845814" s="1"/>
    </row>
    <row r="845833" spans="1:4" x14ac:dyDescent="0.35">
      <c r="A845833" s="1"/>
      <c r="B845833" s="1"/>
      <c r="C845833" s="1"/>
      <c r="D845833" s="1"/>
    </row>
    <row r="845852" spans="1:4" x14ac:dyDescent="0.35">
      <c r="A845852" s="1"/>
      <c r="B845852" s="1"/>
      <c r="C845852" s="1"/>
      <c r="D845852" s="1"/>
    </row>
    <row r="845871" spans="1:4" x14ac:dyDescent="0.35">
      <c r="A845871" s="1"/>
      <c r="B845871" s="1"/>
      <c r="C845871" s="1"/>
      <c r="D845871" s="1"/>
    </row>
    <row r="845890" spans="1:4" x14ac:dyDescent="0.35">
      <c r="A845890" s="1"/>
      <c r="B845890" s="1"/>
      <c r="C845890" s="1"/>
      <c r="D845890" s="1"/>
    </row>
    <row r="845909" spans="1:4" x14ac:dyDescent="0.35">
      <c r="A845909" s="1"/>
      <c r="B845909" s="1"/>
      <c r="C845909" s="1"/>
      <c r="D845909" s="1"/>
    </row>
    <row r="845928" spans="1:4" x14ac:dyDescent="0.35">
      <c r="A845928" s="1"/>
      <c r="B845928" s="1"/>
      <c r="C845928" s="1"/>
      <c r="D845928" s="1"/>
    </row>
    <row r="845947" spans="1:4" x14ac:dyDescent="0.35">
      <c r="A845947" s="1"/>
      <c r="B845947" s="1"/>
      <c r="C845947" s="1"/>
      <c r="D845947" s="1"/>
    </row>
    <row r="845966" spans="1:4" x14ac:dyDescent="0.35">
      <c r="A845966" s="1"/>
      <c r="B845966" s="1"/>
      <c r="C845966" s="1"/>
      <c r="D845966" s="1"/>
    </row>
    <row r="845985" spans="1:4" x14ac:dyDescent="0.35">
      <c r="A845985" s="1"/>
      <c r="B845985" s="1"/>
      <c r="C845985" s="1"/>
      <c r="D845985" s="1"/>
    </row>
    <row r="846004" spans="1:4" x14ac:dyDescent="0.35">
      <c r="A846004" s="1"/>
      <c r="B846004" s="1"/>
      <c r="C846004" s="1"/>
      <c r="D846004" s="1"/>
    </row>
    <row r="846023" spans="1:4" x14ac:dyDescent="0.35">
      <c r="A846023" s="1"/>
      <c r="B846023" s="1"/>
      <c r="C846023" s="1"/>
      <c r="D846023" s="1"/>
    </row>
    <row r="846042" spans="1:4" x14ac:dyDescent="0.35">
      <c r="A846042" s="1"/>
      <c r="B846042" s="1"/>
      <c r="C846042" s="1"/>
      <c r="D846042" s="1"/>
    </row>
    <row r="846061" spans="1:4" x14ac:dyDescent="0.35">
      <c r="A846061" s="1"/>
      <c r="B846061" s="1"/>
      <c r="C846061" s="1"/>
      <c r="D846061" s="1"/>
    </row>
    <row r="846080" spans="1:4" x14ac:dyDescent="0.35">
      <c r="A846080" s="1"/>
      <c r="B846080" s="1"/>
      <c r="C846080" s="1"/>
      <c r="D846080" s="1"/>
    </row>
    <row r="846099" spans="1:4" x14ac:dyDescent="0.35">
      <c r="A846099" s="1"/>
      <c r="B846099" s="1"/>
      <c r="C846099" s="1"/>
      <c r="D846099" s="1"/>
    </row>
    <row r="846118" spans="1:4" x14ac:dyDescent="0.35">
      <c r="A846118" s="1"/>
      <c r="B846118" s="1"/>
      <c r="C846118" s="1"/>
      <c r="D846118" s="1"/>
    </row>
    <row r="846137" spans="1:4" x14ac:dyDescent="0.35">
      <c r="A846137" s="1"/>
      <c r="B846137" s="1"/>
      <c r="C846137" s="1"/>
      <c r="D846137" s="1"/>
    </row>
    <row r="846156" spans="1:4" x14ac:dyDescent="0.35">
      <c r="A846156" s="1"/>
      <c r="B846156" s="1"/>
      <c r="C846156" s="1"/>
      <c r="D846156" s="1"/>
    </row>
    <row r="846175" spans="1:4" x14ac:dyDescent="0.35">
      <c r="A846175" s="1"/>
      <c r="B846175" s="1"/>
      <c r="C846175" s="1"/>
      <c r="D846175" s="1"/>
    </row>
    <row r="846194" spans="1:4" x14ac:dyDescent="0.35">
      <c r="A846194" s="1"/>
      <c r="B846194" s="1"/>
      <c r="C846194" s="1"/>
      <c r="D846194" s="1"/>
    </row>
    <row r="846213" spans="1:4" x14ac:dyDescent="0.35">
      <c r="A846213" s="1"/>
      <c r="B846213" s="1"/>
      <c r="C846213" s="1"/>
      <c r="D846213" s="1"/>
    </row>
    <row r="846232" spans="1:4" x14ac:dyDescent="0.35">
      <c r="A846232" s="1"/>
      <c r="B846232" s="1"/>
      <c r="C846232" s="1"/>
      <c r="D846232" s="1"/>
    </row>
    <row r="846251" spans="1:4" x14ac:dyDescent="0.35">
      <c r="A846251" s="1"/>
      <c r="B846251" s="1"/>
      <c r="C846251" s="1"/>
      <c r="D846251" s="1"/>
    </row>
    <row r="846270" spans="1:4" x14ac:dyDescent="0.35">
      <c r="A846270" s="1"/>
      <c r="B846270" s="1"/>
      <c r="C846270" s="1"/>
      <c r="D846270" s="1"/>
    </row>
    <row r="846289" spans="1:4" x14ac:dyDescent="0.35">
      <c r="A846289" s="1"/>
      <c r="B846289" s="1"/>
      <c r="C846289" s="1"/>
      <c r="D846289" s="1"/>
    </row>
    <row r="846308" spans="1:4" x14ac:dyDescent="0.35">
      <c r="A846308" s="1"/>
      <c r="B846308" s="1"/>
      <c r="C846308" s="1"/>
      <c r="D846308" s="1"/>
    </row>
    <row r="846327" spans="1:4" x14ac:dyDescent="0.35">
      <c r="A846327" s="1"/>
      <c r="B846327" s="1"/>
      <c r="C846327" s="1"/>
      <c r="D846327" s="1"/>
    </row>
    <row r="846346" spans="1:4" x14ac:dyDescent="0.35">
      <c r="A846346" s="1"/>
      <c r="B846346" s="1"/>
      <c r="C846346" s="1"/>
      <c r="D846346" s="1"/>
    </row>
    <row r="846365" spans="1:4" x14ac:dyDescent="0.35">
      <c r="A846365" s="1"/>
      <c r="B846365" s="1"/>
      <c r="C846365" s="1"/>
      <c r="D846365" s="1"/>
    </row>
    <row r="846384" spans="1:4" x14ac:dyDescent="0.35">
      <c r="A846384" s="1"/>
      <c r="B846384" s="1"/>
      <c r="C846384" s="1"/>
      <c r="D846384" s="1"/>
    </row>
    <row r="846403" spans="1:4" x14ac:dyDescent="0.35">
      <c r="A846403" s="1"/>
      <c r="B846403" s="1"/>
      <c r="C846403" s="1"/>
      <c r="D846403" s="1"/>
    </row>
    <row r="846422" spans="1:4" x14ac:dyDescent="0.35">
      <c r="A846422" s="1"/>
      <c r="B846422" s="1"/>
      <c r="C846422" s="1"/>
      <c r="D846422" s="1"/>
    </row>
    <row r="846441" spans="1:4" x14ac:dyDescent="0.35">
      <c r="A846441" s="1"/>
      <c r="B846441" s="1"/>
      <c r="C846441" s="1"/>
      <c r="D846441" s="1"/>
    </row>
    <row r="846460" spans="1:4" x14ac:dyDescent="0.35">
      <c r="A846460" s="1"/>
      <c r="B846460" s="1"/>
      <c r="C846460" s="1"/>
      <c r="D846460" s="1"/>
    </row>
    <row r="846479" spans="1:4" x14ac:dyDescent="0.35">
      <c r="A846479" s="1"/>
      <c r="B846479" s="1"/>
      <c r="C846479" s="1"/>
      <c r="D846479" s="1"/>
    </row>
    <row r="846498" spans="1:4" x14ac:dyDescent="0.35">
      <c r="A846498" s="1"/>
      <c r="B846498" s="1"/>
      <c r="C846498" s="1"/>
      <c r="D846498" s="1"/>
    </row>
    <row r="846517" spans="1:4" x14ac:dyDescent="0.35">
      <c r="A846517" s="1"/>
      <c r="B846517" s="1"/>
      <c r="C846517" s="1"/>
      <c r="D846517" s="1"/>
    </row>
    <row r="846536" spans="1:4" x14ac:dyDescent="0.35">
      <c r="A846536" s="1"/>
      <c r="B846536" s="1"/>
      <c r="C846536" s="1"/>
      <c r="D846536" s="1"/>
    </row>
    <row r="846555" spans="1:4" x14ac:dyDescent="0.35">
      <c r="A846555" s="1"/>
      <c r="B846555" s="1"/>
      <c r="C846555" s="1"/>
      <c r="D846555" s="1"/>
    </row>
    <row r="846574" spans="1:4" x14ac:dyDescent="0.35">
      <c r="A846574" s="1"/>
      <c r="B846574" s="1"/>
      <c r="C846574" s="1"/>
      <c r="D846574" s="1"/>
    </row>
    <row r="846593" spans="1:4" x14ac:dyDescent="0.35">
      <c r="A846593" s="1"/>
      <c r="B846593" s="1"/>
      <c r="C846593" s="1"/>
      <c r="D846593" s="1"/>
    </row>
    <row r="846612" spans="1:4" x14ac:dyDescent="0.35">
      <c r="A846612" s="1"/>
      <c r="B846612" s="1"/>
      <c r="C846612" s="1"/>
      <c r="D846612" s="1"/>
    </row>
    <row r="846631" spans="1:4" x14ac:dyDescent="0.35">
      <c r="A846631" s="1"/>
      <c r="B846631" s="1"/>
      <c r="C846631" s="1"/>
      <c r="D846631" s="1"/>
    </row>
    <row r="846650" spans="1:4" x14ac:dyDescent="0.35">
      <c r="A846650" s="1"/>
      <c r="B846650" s="1"/>
      <c r="C846650" s="1"/>
      <c r="D846650" s="1"/>
    </row>
    <row r="846669" spans="1:4" x14ac:dyDescent="0.35">
      <c r="A846669" s="1"/>
      <c r="B846669" s="1"/>
      <c r="C846669" s="1"/>
      <c r="D846669" s="1"/>
    </row>
    <row r="846688" spans="1:4" x14ac:dyDescent="0.35">
      <c r="A846688" s="1"/>
      <c r="B846688" s="1"/>
      <c r="C846688" s="1"/>
      <c r="D846688" s="1"/>
    </row>
    <row r="846707" spans="1:4" x14ac:dyDescent="0.35">
      <c r="A846707" s="1"/>
      <c r="B846707" s="1"/>
      <c r="C846707" s="1"/>
      <c r="D846707" s="1"/>
    </row>
    <row r="846726" spans="1:4" x14ac:dyDescent="0.35">
      <c r="A846726" s="1"/>
      <c r="B846726" s="1"/>
      <c r="C846726" s="1"/>
      <c r="D846726" s="1"/>
    </row>
    <row r="846745" spans="1:4" x14ac:dyDescent="0.35">
      <c r="A846745" s="1"/>
      <c r="B846745" s="1"/>
      <c r="C846745" s="1"/>
      <c r="D846745" s="1"/>
    </row>
    <row r="846764" spans="1:4" x14ac:dyDescent="0.35">
      <c r="A846764" s="1"/>
      <c r="B846764" s="1"/>
      <c r="C846764" s="1"/>
      <c r="D846764" s="1"/>
    </row>
    <row r="846783" spans="1:4" x14ac:dyDescent="0.35">
      <c r="A846783" s="1"/>
      <c r="B846783" s="1"/>
      <c r="C846783" s="1"/>
      <c r="D846783" s="1"/>
    </row>
    <row r="846802" spans="1:4" x14ac:dyDescent="0.35">
      <c r="A846802" s="1"/>
      <c r="B846802" s="1"/>
      <c r="C846802" s="1"/>
      <c r="D846802" s="1"/>
    </row>
    <row r="846821" spans="1:4" x14ac:dyDescent="0.35">
      <c r="A846821" s="1"/>
      <c r="B846821" s="1"/>
      <c r="C846821" s="1"/>
      <c r="D846821" s="1"/>
    </row>
    <row r="846840" spans="1:4" x14ac:dyDescent="0.35">
      <c r="A846840" s="1"/>
      <c r="B846840" s="1"/>
      <c r="C846840" s="1"/>
      <c r="D846840" s="1"/>
    </row>
    <row r="846859" spans="1:4" x14ac:dyDescent="0.35">
      <c r="A846859" s="1"/>
      <c r="B846859" s="1"/>
      <c r="C846859" s="1"/>
      <c r="D846859" s="1"/>
    </row>
    <row r="846878" spans="1:4" x14ac:dyDescent="0.35">
      <c r="A846878" s="1"/>
      <c r="B846878" s="1"/>
      <c r="C846878" s="1"/>
      <c r="D846878" s="1"/>
    </row>
    <row r="846897" spans="1:4" x14ac:dyDescent="0.35">
      <c r="A846897" s="1"/>
      <c r="B846897" s="1"/>
      <c r="C846897" s="1"/>
      <c r="D846897" s="1"/>
    </row>
    <row r="846916" spans="1:4" x14ac:dyDescent="0.35">
      <c r="A846916" s="1"/>
      <c r="B846916" s="1"/>
      <c r="C846916" s="1"/>
      <c r="D846916" s="1"/>
    </row>
    <row r="846935" spans="1:4" x14ac:dyDescent="0.35">
      <c r="A846935" s="1"/>
      <c r="B846935" s="1"/>
      <c r="C846935" s="1"/>
      <c r="D846935" s="1"/>
    </row>
    <row r="846954" spans="1:4" x14ac:dyDescent="0.35">
      <c r="A846954" s="1"/>
      <c r="B846954" s="1"/>
      <c r="C846954" s="1"/>
      <c r="D846954" s="1"/>
    </row>
    <row r="846973" spans="1:4" x14ac:dyDescent="0.35">
      <c r="A846973" s="1"/>
      <c r="B846973" s="1"/>
      <c r="C846973" s="1"/>
      <c r="D846973" s="1"/>
    </row>
    <row r="846992" spans="1:4" x14ac:dyDescent="0.35">
      <c r="A846992" s="1"/>
      <c r="B846992" s="1"/>
      <c r="C846992" s="1"/>
      <c r="D846992" s="1"/>
    </row>
    <row r="847011" spans="1:4" x14ac:dyDescent="0.35">
      <c r="A847011" s="1"/>
      <c r="B847011" s="1"/>
      <c r="C847011" s="1"/>
      <c r="D847011" s="1"/>
    </row>
    <row r="847030" spans="1:4" x14ac:dyDescent="0.35">
      <c r="A847030" s="1"/>
      <c r="B847030" s="1"/>
      <c r="C847030" s="1"/>
      <c r="D847030" s="1"/>
    </row>
    <row r="847049" spans="1:4" x14ac:dyDescent="0.35">
      <c r="A847049" s="1"/>
      <c r="B847049" s="1"/>
      <c r="C847049" s="1"/>
      <c r="D847049" s="1"/>
    </row>
    <row r="847068" spans="1:4" x14ac:dyDescent="0.35">
      <c r="A847068" s="1"/>
      <c r="B847068" s="1"/>
      <c r="C847068" s="1"/>
      <c r="D847068" s="1"/>
    </row>
    <row r="847087" spans="1:4" x14ac:dyDescent="0.35">
      <c r="A847087" s="1"/>
      <c r="B847087" s="1"/>
      <c r="C847087" s="1"/>
      <c r="D847087" s="1"/>
    </row>
    <row r="847106" spans="1:4" x14ac:dyDescent="0.35">
      <c r="A847106" s="1"/>
      <c r="B847106" s="1"/>
      <c r="C847106" s="1"/>
      <c r="D847106" s="1"/>
    </row>
    <row r="847125" spans="1:4" x14ac:dyDescent="0.35">
      <c r="A847125" s="1"/>
      <c r="B847125" s="1"/>
      <c r="C847125" s="1"/>
      <c r="D847125" s="1"/>
    </row>
    <row r="847144" spans="1:4" x14ac:dyDescent="0.35">
      <c r="A847144" s="1"/>
      <c r="B847144" s="1"/>
      <c r="C847144" s="1"/>
      <c r="D847144" s="1"/>
    </row>
    <row r="847163" spans="1:4" x14ac:dyDescent="0.35">
      <c r="A847163" s="1"/>
      <c r="B847163" s="1"/>
      <c r="C847163" s="1"/>
      <c r="D847163" s="1"/>
    </row>
    <row r="847182" spans="1:4" x14ac:dyDescent="0.35">
      <c r="A847182" s="1"/>
      <c r="B847182" s="1"/>
      <c r="C847182" s="1"/>
      <c r="D847182" s="1"/>
    </row>
    <row r="847201" spans="1:4" x14ac:dyDescent="0.35">
      <c r="A847201" s="1"/>
      <c r="B847201" s="1"/>
      <c r="C847201" s="1"/>
      <c r="D847201" s="1"/>
    </row>
    <row r="847220" spans="1:4" x14ac:dyDescent="0.35">
      <c r="A847220" s="1"/>
      <c r="B847220" s="1"/>
      <c r="C847220" s="1"/>
      <c r="D847220" s="1"/>
    </row>
    <row r="847239" spans="1:4" x14ac:dyDescent="0.35">
      <c r="A847239" s="1"/>
      <c r="B847239" s="1"/>
      <c r="C847239" s="1"/>
      <c r="D847239" s="1"/>
    </row>
    <row r="847258" spans="1:4" x14ac:dyDescent="0.35">
      <c r="A847258" s="1"/>
      <c r="B847258" s="1"/>
      <c r="C847258" s="1"/>
      <c r="D847258" s="1"/>
    </row>
    <row r="847277" spans="1:4" x14ac:dyDescent="0.35">
      <c r="A847277" s="1"/>
      <c r="B847277" s="1"/>
      <c r="C847277" s="1"/>
      <c r="D847277" s="1"/>
    </row>
    <row r="847296" spans="1:4" x14ac:dyDescent="0.35">
      <c r="A847296" s="1"/>
      <c r="B847296" s="1"/>
      <c r="C847296" s="1"/>
      <c r="D847296" s="1"/>
    </row>
    <row r="847315" spans="1:4" x14ac:dyDescent="0.35">
      <c r="A847315" s="1"/>
      <c r="B847315" s="1"/>
      <c r="C847315" s="1"/>
      <c r="D847315" s="1"/>
    </row>
    <row r="847334" spans="1:4" x14ac:dyDescent="0.35">
      <c r="A847334" s="1"/>
      <c r="B847334" s="1"/>
      <c r="C847334" s="1"/>
      <c r="D847334" s="1"/>
    </row>
    <row r="847353" spans="1:4" x14ac:dyDescent="0.35">
      <c r="A847353" s="1"/>
      <c r="B847353" s="1"/>
      <c r="C847353" s="1"/>
      <c r="D847353" s="1"/>
    </row>
    <row r="847372" spans="1:4" x14ac:dyDescent="0.35">
      <c r="A847372" s="1"/>
      <c r="B847372" s="1"/>
      <c r="C847372" s="1"/>
      <c r="D847372" s="1"/>
    </row>
    <row r="847391" spans="1:4" x14ac:dyDescent="0.35">
      <c r="A847391" s="1"/>
      <c r="B847391" s="1"/>
      <c r="C847391" s="1"/>
      <c r="D847391" s="1"/>
    </row>
    <row r="847410" spans="1:4" x14ac:dyDescent="0.35">
      <c r="A847410" s="1"/>
      <c r="B847410" s="1"/>
      <c r="C847410" s="1"/>
      <c r="D847410" s="1"/>
    </row>
    <row r="847429" spans="1:4" x14ac:dyDescent="0.35">
      <c r="A847429" s="1"/>
      <c r="B847429" s="1"/>
      <c r="C847429" s="1"/>
      <c r="D847429" s="1"/>
    </row>
    <row r="847448" spans="1:4" x14ac:dyDescent="0.35">
      <c r="A847448" s="1"/>
      <c r="B847448" s="1"/>
      <c r="C847448" s="1"/>
      <c r="D847448" s="1"/>
    </row>
    <row r="847467" spans="1:4" x14ac:dyDescent="0.35">
      <c r="A847467" s="1"/>
      <c r="B847467" s="1"/>
      <c r="C847467" s="1"/>
      <c r="D847467" s="1"/>
    </row>
    <row r="847486" spans="1:4" x14ac:dyDescent="0.35">
      <c r="A847486" s="1"/>
      <c r="B847486" s="1"/>
      <c r="C847486" s="1"/>
      <c r="D847486" s="1"/>
    </row>
    <row r="847505" spans="1:4" x14ac:dyDescent="0.35">
      <c r="A847505" s="1"/>
      <c r="B847505" s="1"/>
      <c r="C847505" s="1"/>
      <c r="D847505" s="1"/>
    </row>
    <row r="847524" spans="1:4" x14ac:dyDescent="0.35">
      <c r="A847524" s="1"/>
      <c r="B847524" s="1"/>
      <c r="C847524" s="1"/>
      <c r="D847524" s="1"/>
    </row>
    <row r="847543" spans="1:4" x14ac:dyDescent="0.35">
      <c r="A847543" s="1"/>
      <c r="B847543" s="1"/>
      <c r="C847543" s="1"/>
      <c r="D847543" s="1"/>
    </row>
    <row r="847562" spans="1:4" x14ac:dyDescent="0.35">
      <c r="A847562" s="1"/>
      <c r="B847562" s="1"/>
      <c r="C847562" s="1"/>
      <c r="D847562" s="1"/>
    </row>
    <row r="847581" spans="1:4" x14ac:dyDescent="0.35">
      <c r="A847581" s="1"/>
      <c r="B847581" s="1"/>
      <c r="C847581" s="1"/>
      <c r="D847581" s="1"/>
    </row>
    <row r="847600" spans="1:4" x14ac:dyDescent="0.35">
      <c r="A847600" s="1"/>
      <c r="B847600" s="1"/>
      <c r="C847600" s="1"/>
      <c r="D847600" s="1"/>
    </row>
    <row r="847619" spans="1:4" x14ac:dyDescent="0.35">
      <c r="A847619" s="1"/>
      <c r="B847619" s="1"/>
      <c r="C847619" s="1"/>
      <c r="D847619" s="1"/>
    </row>
    <row r="847638" spans="1:4" x14ac:dyDescent="0.35">
      <c r="A847638" s="1"/>
      <c r="B847638" s="1"/>
      <c r="C847638" s="1"/>
      <c r="D847638" s="1"/>
    </row>
    <row r="847657" spans="1:4" x14ac:dyDescent="0.35">
      <c r="A847657" s="1"/>
      <c r="B847657" s="1"/>
      <c r="C847657" s="1"/>
      <c r="D847657" s="1"/>
    </row>
    <row r="847676" spans="1:4" x14ac:dyDescent="0.35">
      <c r="A847676" s="1"/>
      <c r="B847676" s="1"/>
      <c r="C847676" s="1"/>
      <c r="D847676" s="1"/>
    </row>
    <row r="847695" spans="1:4" x14ac:dyDescent="0.35">
      <c r="A847695" s="1"/>
      <c r="B847695" s="1"/>
      <c r="C847695" s="1"/>
      <c r="D847695" s="1"/>
    </row>
    <row r="847714" spans="1:4" x14ac:dyDescent="0.35">
      <c r="A847714" s="1"/>
      <c r="B847714" s="1"/>
      <c r="C847714" s="1"/>
      <c r="D847714" s="1"/>
    </row>
    <row r="847733" spans="1:4" x14ac:dyDescent="0.35">
      <c r="A847733" s="1"/>
      <c r="B847733" s="1"/>
      <c r="C847733" s="1"/>
      <c r="D847733" s="1"/>
    </row>
    <row r="847752" spans="1:4" x14ac:dyDescent="0.35">
      <c r="A847752" s="1"/>
      <c r="B847752" s="1"/>
      <c r="C847752" s="1"/>
      <c r="D847752" s="1"/>
    </row>
    <row r="847771" spans="1:4" x14ac:dyDescent="0.35">
      <c r="A847771" s="1"/>
      <c r="B847771" s="1"/>
      <c r="C847771" s="1"/>
      <c r="D847771" s="1"/>
    </row>
    <row r="847790" spans="1:4" x14ac:dyDescent="0.35">
      <c r="A847790" s="1"/>
      <c r="B847790" s="1"/>
      <c r="C847790" s="1"/>
      <c r="D847790" s="1"/>
    </row>
    <row r="847809" spans="1:4" x14ac:dyDescent="0.35">
      <c r="A847809" s="1"/>
      <c r="B847809" s="1"/>
      <c r="C847809" s="1"/>
      <c r="D847809" s="1"/>
    </row>
    <row r="847828" spans="1:4" x14ac:dyDescent="0.35">
      <c r="A847828" s="1"/>
      <c r="B847828" s="1"/>
      <c r="C847828" s="1"/>
      <c r="D847828" s="1"/>
    </row>
    <row r="847847" spans="1:4" x14ac:dyDescent="0.35">
      <c r="A847847" s="1"/>
      <c r="B847847" s="1"/>
      <c r="C847847" s="1"/>
      <c r="D847847" s="1"/>
    </row>
    <row r="847866" spans="1:4" x14ac:dyDescent="0.35">
      <c r="A847866" s="1"/>
      <c r="B847866" s="1"/>
      <c r="C847866" s="1"/>
      <c r="D847866" s="1"/>
    </row>
    <row r="847885" spans="1:4" x14ac:dyDescent="0.35">
      <c r="A847885" s="1"/>
      <c r="B847885" s="1"/>
      <c r="C847885" s="1"/>
      <c r="D847885" s="1"/>
    </row>
    <row r="847904" spans="1:4" x14ac:dyDescent="0.35">
      <c r="A847904" s="1"/>
      <c r="B847904" s="1"/>
      <c r="C847904" s="1"/>
      <c r="D847904" s="1"/>
    </row>
    <row r="847923" spans="1:4" x14ac:dyDescent="0.35">
      <c r="A847923" s="1"/>
      <c r="B847923" s="1"/>
      <c r="C847923" s="1"/>
      <c r="D847923" s="1"/>
    </row>
    <row r="847942" spans="1:4" x14ac:dyDescent="0.35">
      <c r="A847942" s="1"/>
      <c r="B847942" s="1"/>
      <c r="C847942" s="1"/>
      <c r="D847942" s="1"/>
    </row>
    <row r="847961" spans="1:4" x14ac:dyDescent="0.35">
      <c r="A847961" s="1"/>
      <c r="B847961" s="1"/>
      <c r="C847961" s="1"/>
      <c r="D847961" s="1"/>
    </row>
    <row r="847980" spans="1:4" x14ac:dyDescent="0.35">
      <c r="A847980" s="1"/>
      <c r="B847980" s="1"/>
      <c r="C847980" s="1"/>
      <c r="D847980" s="1"/>
    </row>
    <row r="847999" spans="1:4" x14ac:dyDescent="0.35">
      <c r="A847999" s="1"/>
      <c r="B847999" s="1"/>
      <c r="C847999" s="1"/>
      <c r="D847999" s="1"/>
    </row>
    <row r="848018" spans="1:4" x14ac:dyDescent="0.35">
      <c r="A848018" s="1"/>
      <c r="B848018" s="1"/>
      <c r="C848018" s="1"/>
      <c r="D848018" s="1"/>
    </row>
    <row r="848037" spans="1:4" x14ac:dyDescent="0.35">
      <c r="A848037" s="1"/>
      <c r="B848037" s="1"/>
      <c r="C848037" s="1"/>
      <c r="D848037" s="1"/>
    </row>
    <row r="848056" spans="1:4" x14ac:dyDescent="0.35">
      <c r="A848056" s="1"/>
      <c r="B848056" s="1"/>
      <c r="C848056" s="1"/>
      <c r="D848056" s="1"/>
    </row>
    <row r="848075" spans="1:4" x14ac:dyDescent="0.35">
      <c r="A848075" s="1"/>
      <c r="B848075" s="1"/>
      <c r="C848075" s="1"/>
      <c r="D848075" s="1"/>
    </row>
    <row r="848094" spans="1:4" x14ac:dyDescent="0.35">
      <c r="A848094" s="1"/>
      <c r="B848094" s="1"/>
      <c r="C848094" s="1"/>
      <c r="D848094" s="1"/>
    </row>
    <row r="848113" spans="1:4" x14ac:dyDescent="0.35">
      <c r="A848113" s="1"/>
      <c r="B848113" s="1"/>
      <c r="C848113" s="1"/>
      <c r="D848113" s="1"/>
    </row>
    <row r="848132" spans="1:4" x14ac:dyDescent="0.35">
      <c r="A848132" s="1"/>
      <c r="B848132" s="1"/>
      <c r="C848132" s="1"/>
      <c r="D848132" s="1"/>
    </row>
    <row r="848151" spans="1:4" x14ac:dyDescent="0.35">
      <c r="A848151" s="1"/>
      <c r="B848151" s="1"/>
      <c r="C848151" s="1"/>
      <c r="D848151" s="1"/>
    </row>
    <row r="848170" spans="1:4" x14ac:dyDescent="0.35">
      <c r="A848170" s="1"/>
      <c r="B848170" s="1"/>
      <c r="C848170" s="1"/>
      <c r="D848170" s="1"/>
    </row>
    <row r="848189" spans="1:4" x14ac:dyDescent="0.35">
      <c r="A848189" s="1"/>
      <c r="B848189" s="1"/>
      <c r="C848189" s="1"/>
      <c r="D848189" s="1"/>
    </row>
    <row r="848208" spans="1:4" x14ac:dyDescent="0.35">
      <c r="A848208" s="1"/>
      <c r="B848208" s="1"/>
      <c r="C848208" s="1"/>
      <c r="D848208" s="1"/>
    </row>
    <row r="848227" spans="1:4" x14ac:dyDescent="0.35">
      <c r="A848227" s="1"/>
      <c r="B848227" s="1"/>
      <c r="C848227" s="1"/>
      <c r="D848227" s="1"/>
    </row>
    <row r="848246" spans="1:4" x14ac:dyDescent="0.35">
      <c r="A848246" s="1"/>
      <c r="B848246" s="1"/>
      <c r="C848246" s="1"/>
      <c r="D848246" s="1"/>
    </row>
    <row r="848265" spans="1:4" x14ac:dyDescent="0.35">
      <c r="A848265" s="1"/>
      <c r="B848265" s="1"/>
      <c r="C848265" s="1"/>
      <c r="D848265" s="1"/>
    </row>
    <row r="848284" spans="1:4" x14ac:dyDescent="0.35">
      <c r="A848284" s="1"/>
      <c r="B848284" s="1"/>
      <c r="C848284" s="1"/>
      <c r="D848284" s="1"/>
    </row>
    <row r="848303" spans="1:4" x14ac:dyDescent="0.35">
      <c r="A848303" s="1"/>
      <c r="B848303" s="1"/>
      <c r="C848303" s="1"/>
      <c r="D848303" s="1"/>
    </row>
    <row r="848322" spans="1:4" x14ac:dyDescent="0.35">
      <c r="A848322" s="1"/>
      <c r="B848322" s="1"/>
      <c r="C848322" s="1"/>
      <c r="D848322" s="1"/>
    </row>
    <row r="848341" spans="1:4" x14ac:dyDescent="0.35">
      <c r="A848341" s="1"/>
      <c r="B848341" s="1"/>
      <c r="C848341" s="1"/>
      <c r="D848341" s="1"/>
    </row>
    <row r="848360" spans="1:4" x14ac:dyDescent="0.35">
      <c r="A848360" s="1"/>
      <c r="B848360" s="1"/>
      <c r="C848360" s="1"/>
      <c r="D848360" s="1"/>
    </row>
    <row r="848379" spans="1:4" x14ac:dyDescent="0.35">
      <c r="A848379" s="1"/>
      <c r="B848379" s="1"/>
      <c r="C848379" s="1"/>
      <c r="D848379" s="1"/>
    </row>
    <row r="848398" spans="1:4" x14ac:dyDescent="0.35">
      <c r="A848398" s="1"/>
      <c r="B848398" s="1"/>
      <c r="C848398" s="1"/>
      <c r="D848398" s="1"/>
    </row>
    <row r="848417" spans="1:4" x14ac:dyDescent="0.35">
      <c r="A848417" s="1"/>
      <c r="B848417" s="1"/>
      <c r="C848417" s="1"/>
      <c r="D848417" s="1"/>
    </row>
    <row r="848436" spans="1:4" x14ac:dyDescent="0.35">
      <c r="A848436" s="1"/>
      <c r="B848436" s="1"/>
      <c r="C848436" s="1"/>
      <c r="D848436" s="1"/>
    </row>
    <row r="848455" spans="1:4" x14ac:dyDescent="0.35">
      <c r="A848455" s="1"/>
      <c r="B848455" s="1"/>
      <c r="C848455" s="1"/>
      <c r="D848455" s="1"/>
    </row>
    <row r="848474" spans="1:4" x14ac:dyDescent="0.35">
      <c r="A848474" s="1"/>
      <c r="B848474" s="1"/>
      <c r="C848474" s="1"/>
      <c r="D848474" s="1"/>
    </row>
    <row r="848493" spans="1:4" x14ac:dyDescent="0.35">
      <c r="A848493" s="1"/>
      <c r="B848493" s="1"/>
      <c r="C848493" s="1"/>
      <c r="D848493" s="1"/>
    </row>
    <row r="848512" spans="1:4" x14ac:dyDescent="0.35">
      <c r="A848512" s="1"/>
      <c r="B848512" s="1"/>
      <c r="C848512" s="1"/>
      <c r="D848512" s="1"/>
    </row>
    <row r="848531" spans="1:4" x14ac:dyDescent="0.35">
      <c r="A848531" s="1"/>
      <c r="B848531" s="1"/>
      <c r="C848531" s="1"/>
      <c r="D848531" s="1"/>
    </row>
    <row r="848550" spans="1:4" x14ac:dyDescent="0.35">
      <c r="A848550" s="1"/>
      <c r="B848550" s="1"/>
      <c r="C848550" s="1"/>
      <c r="D848550" s="1"/>
    </row>
    <row r="848569" spans="1:4" x14ac:dyDescent="0.35">
      <c r="A848569" s="1"/>
      <c r="B848569" s="1"/>
      <c r="C848569" s="1"/>
      <c r="D848569" s="1"/>
    </row>
    <row r="848588" spans="1:4" x14ac:dyDescent="0.35">
      <c r="A848588" s="1"/>
      <c r="B848588" s="1"/>
      <c r="C848588" s="1"/>
      <c r="D848588" s="1"/>
    </row>
    <row r="848607" spans="1:4" x14ac:dyDescent="0.35">
      <c r="A848607" s="1"/>
      <c r="B848607" s="1"/>
      <c r="C848607" s="1"/>
      <c r="D848607" s="1"/>
    </row>
    <row r="848626" spans="1:4" x14ac:dyDescent="0.35">
      <c r="A848626" s="1"/>
      <c r="B848626" s="1"/>
      <c r="C848626" s="1"/>
      <c r="D848626" s="1"/>
    </row>
    <row r="848645" spans="1:4" x14ac:dyDescent="0.35">
      <c r="A848645" s="1"/>
      <c r="B848645" s="1"/>
      <c r="C848645" s="1"/>
      <c r="D848645" s="1"/>
    </row>
    <row r="848664" spans="1:4" x14ac:dyDescent="0.35">
      <c r="A848664" s="1"/>
      <c r="B848664" s="1"/>
      <c r="C848664" s="1"/>
      <c r="D848664" s="1"/>
    </row>
    <row r="848683" spans="1:4" x14ac:dyDescent="0.35">
      <c r="A848683" s="1"/>
      <c r="B848683" s="1"/>
      <c r="C848683" s="1"/>
      <c r="D848683" s="1"/>
    </row>
    <row r="848702" spans="1:4" x14ac:dyDescent="0.35">
      <c r="A848702" s="1"/>
      <c r="B848702" s="1"/>
      <c r="C848702" s="1"/>
      <c r="D848702" s="1"/>
    </row>
    <row r="848721" spans="1:4" x14ac:dyDescent="0.35">
      <c r="A848721" s="1"/>
      <c r="B848721" s="1"/>
      <c r="C848721" s="1"/>
      <c r="D848721" s="1"/>
    </row>
    <row r="848740" spans="1:4" x14ac:dyDescent="0.35">
      <c r="A848740" s="1"/>
      <c r="B848740" s="1"/>
      <c r="C848740" s="1"/>
      <c r="D848740" s="1"/>
    </row>
    <row r="848759" spans="1:4" x14ac:dyDescent="0.35">
      <c r="A848759" s="1"/>
      <c r="B848759" s="1"/>
      <c r="C848759" s="1"/>
      <c r="D848759" s="1"/>
    </row>
    <row r="848778" spans="1:4" x14ac:dyDescent="0.35">
      <c r="A848778" s="1"/>
      <c r="B848778" s="1"/>
      <c r="C848778" s="1"/>
      <c r="D848778" s="1"/>
    </row>
    <row r="848797" spans="1:4" x14ac:dyDescent="0.35">
      <c r="A848797" s="1"/>
      <c r="B848797" s="1"/>
      <c r="C848797" s="1"/>
      <c r="D848797" s="1"/>
    </row>
    <row r="848816" spans="1:4" x14ac:dyDescent="0.35">
      <c r="A848816" s="1"/>
      <c r="B848816" s="1"/>
      <c r="C848816" s="1"/>
      <c r="D848816" s="1"/>
    </row>
    <row r="848835" spans="1:4" x14ac:dyDescent="0.35">
      <c r="A848835" s="1"/>
      <c r="B848835" s="1"/>
      <c r="C848835" s="1"/>
      <c r="D848835" s="1"/>
    </row>
    <row r="848854" spans="1:4" x14ac:dyDescent="0.35">
      <c r="A848854" s="1"/>
      <c r="B848854" s="1"/>
      <c r="C848854" s="1"/>
      <c r="D848854" s="1"/>
    </row>
    <row r="848873" spans="1:4" x14ac:dyDescent="0.35">
      <c r="A848873" s="1"/>
      <c r="B848873" s="1"/>
      <c r="C848873" s="1"/>
      <c r="D848873" s="1"/>
    </row>
    <row r="848892" spans="1:4" x14ac:dyDescent="0.35">
      <c r="A848892" s="1"/>
      <c r="B848892" s="1"/>
      <c r="C848892" s="1"/>
      <c r="D848892" s="1"/>
    </row>
    <row r="848911" spans="1:4" x14ac:dyDescent="0.35">
      <c r="A848911" s="1"/>
      <c r="B848911" s="1"/>
      <c r="C848911" s="1"/>
      <c r="D848911" s="1"/>
    </row>
    <row r="848930" spans="1:4" x14ac:dyDescent="0.35">
      <c r="A848930" s="1"/>
      <c r="B848930" s="1"/>
      <c r="C848930" s="1"/>
      <c r="D848930" s="1"/>
    </row>
    <row r="848949" spans="1:4" x14ac:dyDescent="0.35">
      <c r="A848949" s="1"/>
      <c r="B848949" s="1"/>
      <c r="C848949" s="1"/>
      <c r="D848949" s="1"/>
    </row>
    <row r="848968" spans="1:4" x14ac:dyDescent="0.35">
      <c r="A848968" s="1"/>
      <c r="B848968" s="1"/>
      <c r="C848968" s="1"/>
      <c r="D848968" s="1"/>
    </row>
    <row r="848987" spans="1:4" x14ac:dyDescent="0.35">
      <c r="A848987" s="1"/>
      <c r="B848987" s="1"/>
      <c r="C848987" s="1"/>
      <c r="D848987" s="1"/>
    </row>
    <row r="849006" spans="1:4" x14ac:dyDescent="0.35">
      <c r="A849006" s="1"/>
      <c r="B849006" s="1"/>
      <c r="C849006" s="1"/>
      <c r="D849006" s="1"/>
    </row>
    <row r="849025" spans="1:4" x14ac:dyDescent="0.35">
      <c r="A849025" s="1"/>
      <c r="B849025" s="1"/>
      <c r="C849025" s="1"/>
      <c r="D849025" s="1"/>
    </row>
    <row r="849044" spans="1:4" x14ac:dyDescent="0.35">
      <c r="A849044" s="1"/>
      <c r="B849044" s="1"/>
      <c r="C849044" s="1"/>
      <c r="D849044" s="1"/>
    </row>
    <row r="849063" spans="1:4" x14ac:dyDescent="0.35">
      <c r="A849063" s="1"/>
      <c r="B849063" s="1"/>
      <c r="C849063" s="1"/>
      <c r="D849063" s="1"/>
    </row>
    <row r="849082" spans="1:4" x14ac:dyDescent="0.35">
      <c r="A849082" s="1"/>
      <c r="B849082" s="1"/>
      <c r="C849082" s="1"/>
      <c r="D849082" s="1"/>
    </row>
    <row r="849101" spans="1:4" x14ac:dyDescent="0.35">
      <c r="A849101" s="1"/>
      <c r="B849101" s="1"/>
      <c r="C849101" s="1"/>
      <c r="D849101" s="1"/>
    </row>
    <row r="849120" spans="1:4" x14ac:dyDescent="0.35">
      <c r="A849120" s="1"/>
      <c r="B849120" s="1"/>
      <c r="C849120" s="1"/>
      <c r="D849120" s="1"/>
    </row>
    <row r="849139" spans="1:4" x14ac:dyDescent="0.35">
      <c r="A849139" s="1"/>
      <c r="B849139" s="1"/>
      <c r="C849139" s="1"/>
      <c r="D849139" s="1"/>
    </row>
    <row r="849158" spans="1:4" x14ac:dyDescent="0.35">
      <c r="A849158" s="1"/>
      <c r="B849158" s="1"/>
      <c r="C849158" s="1"/>
      <c r="D849158" s="1"/>
    </row>
    <row r="849177" spans="1:4" x14ac:dyDescent="0.35">
      <c r="A849177" s="1"/>
      <c r="B849177" s="1"/>
      <c r="C849177" s="1"/>
      <c r="D849177" s="1"/>
    </row>
    <row r="849196" spans="1:4" x14ac:dyDescent="0.35">
      <c r="A849196" s="1"/>
      <c r="B849196" s="1"/>
      <c r="C849196" s="1"/>
      <c r="D849196" s="1"/>
    </row>
    <row r="849215" spans="1:4" x14ac:dyDescent="0.35">
      <c r="A849215" s="1"/>
      <c r="B849215" s="1"/>
      <c r="C849215" s="1"/>
      <c r="D849215" s="1"/>
    </row>
    <row r="849234" spans="1:4" x14ac:dyDescent="0.35">
      <c r="A849234" s="1"/>
      <c r="B849234" s="1"/>
      <c r="C849234" s="1"/>
      <c r="D849234" s="1"/>
    </row>
    <row r="849253" spans="1:4" x14ac:dyDescent="0.35">
      <c r="A849253" s="1"/>
      <c r="B849253" s="1"/>
      <c r="C849253" s="1"/>
      <c r="D849253" s="1"/>
    </row>
    <row r="849272" spans="1:4" x14ac:dyDescent="0.35">
      <c r="A849272" s="1"/>
      <c r="B849272" s="1"/>
      <c r="C849272" s="1"/>
      <c r="D849272" s="1"/>
    </row>
    <row r="849291" spans="1:4" x14ac:dyDescent="0.35">
      <c r="A849291" s="1"/>
      <c r="B849291" s="1"/>
      <c r="C849291" s="1"/>
      <c r="D849291" s="1"/>
    </row>
    <row r="849310" spans="1:4" x14ac:dyDescent="0.35">
      <c r="A849310" s="1"/>
      <c r="B849310" s="1"/>
      <c r="C849310" s="1"/>
      <c r="D849310" s="1"/>
    </row>
    <row r="849329" spans="1:4" x14ac:dyDescent="0.35">
      <c r="A849329" s="1"/>
      <c r="B849329" s="1"/>
      <c r="C849329" s="1"/>
      <c r="D849329" s="1"/>
    </row>
    <row r="849348" spans="1:4" x14ac:dyDescent="0.35">
      <c r="A849348" s="1"/>
      <c r="B849348" s="1"/>
      <c r="C849348" s="1"/>
      <c r="D849348" s="1"/>
    </row>
    <row r="849367" spans="1:4" x14ac:dyDescent="0.35">
      <c r="A849367" s="1"/>
      <c r="B849367" s="1"/>
      <c r="C849367" s="1"/>
      <c r="D849367" s="1"/>
    </row>
    <row r="849386" spans="1:4" x14ac:dyDescent="0.35">
      <c r="A849386" s="1"/>
      <c r="B849386" s="1"/>
      <c r="C849386" s="1"/>
      <c r="D849386" s="1"/>
    </row>
    <row r="849405" spans="1:4" x14ac:dyDescent="0.35">
      <c r="A849405" s="1"/>
      <c r="B849405" s="1"/>
      <c r="C849405" s="1"/>
      <c r="D849405" s="1"/>
    </row>
    <row r="849424" spans="1:4" x14ac:dyDescent="0.35">
      <c r="A849424" s="1"/>
      <c r="B849424" s="1"/>
      <c r="C849424" s="1"/>
      <c r="D849424" s="1"/>
    </row>
    <row r="849443" spans="1:4" x14ac:dyDescent="0.35">
      <c r="A849443" s="1"/>
      <c r="B849443" s="1"/>
      <c r="C849443" s="1"/>
      <c r="D849443" s="1"/>
    </row>
    <row r="849462" spans="1:4" x14ac:dyDescent="0.35">
      <c r="A849462" s="1"/>
      <c r="B849462" s="1"/>
      <c r="C849462" s="1"/>
      <c r="D849462" s="1"/>
    </row>
    <row r="849481" spans="1:4" x14ac:dyDescent="0.35">
      <c r="A849481" s="1"/>
      <c r="B849481" s="1"/>
      <c r="C849481" s="1"/>
      <c r="D849481" s="1"/>
    </row>
    <row r="849500" spans="1:4" x14ac:dyDescent="0.35">
      <c r="A849500" s="1"/>
      <c r="B849500" s="1"/>
      <c r="C849500" s="1"/>
      <c r="D849500" s="1"/>
    </row>
    <row r="849519" spans="1:4" x14ac:dyDescent="0.35">
      <c r="A849519" s="1"/>
      <c r="B849519" s="1"/>
      <c r="C849519" s="1"/>
      <c r="D849519" s="1"/>
    </row>
    <row r="849538" spans="1:4" x14ac:dyDescent="0.35">
      <c r="A849538" s="1"/>
      <c r="B849538" s="1"/>
      <c r="C849538" s="1"/>
      <c r="D849538" s="1"/>
    </row>
    <row r="849557" spans="1:4" x14ac:dyDescent="0.35">
      <c r="A849557" s="1"/>
      <c r="B849557" s="1"/>
      <c r="C849557" s="1"/>
      <c r="D849557" s="1"/>
    </row>
    <row r="849576" spans="1:4" x14ac:dyDescent="0.35">
      <c r="A849576" s="1"/>
      <c r="B849576" s="1"/>
      <c r="C849576" s="1"/>
      <c r="D849576" s="1"/>
    </row>
    <row r="849595" spans="1:4" x14ac:dyDescent="0.35">
      <c r="A849595" s="1"/>
      <c r="B849595" s="1"/>
      <c r="C849595" s="1"/>
      <c r="D849595" s="1"/>
    </row>
    <row r="849614" spans="1:4" x14ac:dyDescent="0.35">
      <c r="A849614" s="1"/>
      <c r="B849614" s="1"/>
      <c r="C849614" s="1"/>
      <c r="D849614" s="1"/>
    </row>
    <row r="849633" spans="1:4" x14ac:dyDescent="0.35">
      <c r="A849633" s="1"/>
      <c r="B849633" s="1"/>
      <c r="C849633" s="1"/>
      <c r="D849633" s="1"/>
    </row>
    <row r="849652" spans="1:4" x14ac:dyDescent="0.35">
      <c r="A849652" s="1"/>
      <c r="B849652" s="1"/>
      <c r="C849652" s="1"/>
      <c r="D849652" s="1"/>
    </row>
    <row r="849671" spans="1:4" x14ac:dyDescent="0.35">
      <c r="A849671" s="1"/>
      <c r="B849671" s="1"/>
      <c r="C849671" s="1"/>
      <c r="D849671" s="1"/>
    </row>
    <row r="849690" spans="1:4" x14ac:dyDescent="0.35">
      <c r="A849690" s="1"/>
      <c r="B849690" s="1"/>
      <c r="C849690" s="1"/>
      <c r="D849690" s="1"/>
    </row>
    <row r="849709" spans="1:4" x14ac:dyDescent="0.35">
      <c r="A849709" s="1"/>
      <c r="B849709" s="1"/>
      <c r="C849709" s="1"/>
      <c r="D849709" s="1"/>
    </row>
    <row r="849728" spans="1:4" x14ac:dyDescent="0.35">
      <c r="A849728" s="1"/>
      <c r="B849728" s="1"/>
      <c r="C849728" s="1"/>
      <c r="D849728" s="1"/>
    </row>
    <row r="849747" spans="1:4" x14ac:dyDescent="0.35">
      <c r="A849747" s="1"/>
      <c r="B849747" s="1"/>
      <c r="C849747" s="1"/>
      <c r="D849747" s="1"/>
    </row>
    <row r="849766" spans="1:4" x14ac:dyDescent="0.35">
      <c r="A849766" s="1"/>
      <c r="B849766" s="1"/>
      <c r="C849766" s="1"/>
      <c r="D849766" s="1"/>
    </row>
    <row r="849785" spans="1:4" x14ac:dyDescent="0.35">
      <c r="A849785" s="1"/>
      <c r="B849785" s="1"/>
      <c r="C849785" s="1"/>
      <c r="D849785" s="1"/>
    </row>
    <row r="849804" spans="1:4" x14ac:dyDescent="0.35">
      <c r="A849804" s="1"/>
      <c r="B849804" s="1"/>
      <c r="C849804" s="1"/>
      <c r="D849804" s="1"/>
    </row>
    <row r="849823" spans="1:4" x14ac:dyDescent="0.35">
      <c r="A849823" s="1"/>
      <c r="B849823" s="1"/>
      <c r="C849823" s="1"/>
      <c r="D849823" s="1"/>
    </row>
    <row r="849842" spans="1:4" x14ac:dyDescent="0.35">
      <c r="A849842" s="1"/>
      <c r="B849842" s="1"/>
      <c r="C849842" s="1"/>
      <c r="D849842" s="1"/>
    </row>
    <row r="849861" spans="1:4" x14ac:dyDescent="0.35">
      <c r="A849861" s="1"/>
      <c r="B849861" s="1"/>
      <c r="C849861" s="1"/>
      <c r="D849861" s="1"/>
    </row>
    <row r="849880" spans="1:4" x14ac:dyDescent="0.35">
      <c r="A849880" s="1"/>
      <c r="B849880" s="1"/>
      <c r="C849880" s="1"/>
      <c r="D849880" s="1"/>
    </row>
    <row r="849899" spans="1:4" x14ac:dyDescent="0.35">
      <c r="A849899" s="1"/>
      <c r="B849899" s="1"/>
      <c r="C849899" s="1"/>
      <c r="D849899" s="1"/>
    </row>
    <row r="849918" spans="1:4" x14ac:dyDescent="0.35">
      <c r="A849918" s="1"/>
      <c r="B849918" s="1"/>
      <c r="C849918" s="1"/>
      <c r="D849918" s="1"/>
    </row>
    <row r="849937" spans="1:4" x14ac:dyDescent="0.35">
      <c r="A849937" s="1"/>
      <c r="B849937" s="1"/>
      <c r="C849937" s="1"/>
      <c r="D849937" s="1"/>
    </row>
    <row r="849956" spans="1:4" x14ac:dyDescent="0.35">
      <c r="A849956" s="1"/>
      <c r="B849956" s="1"/>
      <c r="C849956" s="1"/>
      <c r="D849956" s="1"/>
    </row>
    <row r="849975" spans="1:4" x14ac:dyDescent="0.35">
      <c r="A849975" s="1"/>
      <c r="B849975" s="1"/>
      <c r="C849975" s="1"/>
      <c r="D849975" s="1"/>
    </row>
    <row r="849994" spans="1:4" x14ac:dyDescent="0.35">
      <c r="A849994" s="1"/>
      <c r="B849994" s="1"/>
      <c r="C849994" s="1"/>
      <c r="D849994" s="1"/>
    </row>
    <row r="850013" spans="1:4" x14ac:dyDescent="0.35">
      <c r="A850013" s="1"/>
      <c r="B850013" s="1"/>
      <c r="C850013" s="1"/>
      <c r="D850013" s="1"/>
    </row>
    <row r="850032" spans="1:4" x14ac:dyDescent="0.35">
      <c r="A850032" s="1"/>
      <c r="B850032" s="1"/>
      <c r="C850032" s="1"/>
      <c r="D850032" s="1"/>
    </row>
    <row r="850051" spans="1:4" x14ac:dyDescent="0.35">
      <c r="A850051" s="1"/>
      <c r="B850051" s="1"/>
      <c r="C850051" s="1"/>
      <c r="D850051" s="1"/>
    </row>
    <row r="850070" spans="1:4" x14ac:dyDescent="0.35">
      <c r="A850070" s="1"/>
      <c r="B850070" s="1"/>
      <c r="C850070" s="1"/>
      <c r="D850070" s="1"/>
    </row>
    <row r="850089" spans="1:4" x14ac:dyDescent="0.35">
      <c r="A850089" s="1"/>
      <c r="B850089" s="1"/>
      <c r="C850089" s="1"/>
      <c r="D850089" s="1"/>
    </row>
    <row r="850108" spans="1:4" x14ac:dyDescent="0.35">
      <c r="A850108" s="1"/>
      <c r="B850108" s="1"/>
      <c r="C850108" s="1"/>
      <c r="D850108" s="1"/>
    </row>
    <row r="850127" spans="1:4" x14ac:dyDescent="0.35">
      <c r="A850127" s="1"/>
      <c r="B850127" s="1"/>
      <c r="C850127" s="1"/>
      <c r="D850127" s="1"/>
    </row>
    <row r="850146" spans="1:4" x14ac:dyDescent="0.35">
      <c r="A850146" s="1"/>
      <c r="B850146" s="1"/>
      <c r="C850146" s="1"/>
      <c r="D850146" s="1"/>
    </row>
    <row r="850165" spans="1:4" x14ac:dyDescent="0.35">
      <c r="A850165" s="1"/>
      <c r="B850165" s="1"/>
      <c r="C850165" s="1"/>
      <c r="D850165" s="1"/>
    </row>
    <row r="850184" spans="1:4" x14ac:dyDescent="0.35">
      <c r="A850184" s="1"/>
      <c r="B850184" s="1"/>
      <c r="C850184" s="1"/>
      <c r="D850184" s="1"/>
    </row>
    <row r="850203" spans="1:4" x14ac:dyDescent="0.35">
      <c r="A850203" s="1"/>
      <c r="B850203" s="1"/>
      <c r="C850203" s="1"/>
      <c r="D850203" s="1"/>
    </row>
    <row r="850222" spans="1:4" x14ac:dyDescent="0.35">
      <c r="A850222" s="1"/>
      <c r="B850222" s="1"/>
      <c r="C850222" s="1"/>
      <c r="D850222" s="1"/>
    </row>
    <row r="850241" spans="1:4" x14ac:dyDescent="0.35">
      <c r="A850241" s="1"/>
      <c r="B850241" s="1"/>
      <c r="C850241" s="1"/>
      <c r="D850241" s="1"/>
    </row>
    <row r="850260" spans="1:4" x14ac:dyDescent="0.35">
      <c r="A850260" s="1"/>
      <c r="B850260" s="1"/>
      <c r="C850260" s="1"/>
      <c r="D850260" s="1"/>
    </row>
    <row r="850279" spans="1:4" x14ac:dyDescent="0.35">
      <c r="A850279" s="1"/>
      <c r="B850279" s="1"/>
      <c r="C850279" s="1"/>
      <c r="D850279" s="1"/>
    </row>
    <row r="850298" spans="1:4" x14ac:dyDescent="0.35">
      <c r="A850298" s="1"/>
      <c r="B850298" s="1"/>
      <c r="C850298" s="1"/>
      <c r="D850298" s="1"/>
    </row>
    <row r="850317" spans="1:4" x14ac:dyDescent="0.35">
      <c r="A850317" s="1"/>
      <c r="B850317" s="1"/>
      <c r="C850317" s="1"/>
      <c r="D850317" s="1"/>
    </row>
    <row r="850336" spans="1:4" x14ac:dyDescent="0.35">
      <c r="A850336" s="1"/>
      <c r="B850336" s="1"/>
      <c r="C850336" s="1"/>
      <c r="D850336" s="1"/>
    </row>
    <row r="850355" spans="1:4" x14ac:dyDescent="0.35">
      <c r="A850355" s="1"/>
      <c r="B850355" s="1"/>
      <c r="C850355" s="1"/>
      <c r="D850355" s="1"/>
    </row>
    <row r="850374" spans="1:4" x14ac:dyDescent="0.35">
      <c r="A850374" s="1"/>
      <c r="B850374" s="1"/>
      <c r="C850374" s="1"/>
      <c r="D850374" s="1"/>
    </row>
    <row r="850393" spans="1:4" x14ac:dyDescent="0.35">
      <c r="A850393" s="1"/>
      <c r="B850393" s="1"/>
      <c r="C850393" s="1"/>
      <c r="D850393" s="1"/>
    </row>
    <row r="850412" spans="1:4" x14ac:dyDescent="0.35">
      <c r="A850412" s="1"/>
      <c r="B850412" s="1"/>
      <c r="C850412" s="1"/>
      <c r="D850412" s="1"/>
    </row>
    <row r="850431" spans="1:4" x14ac:dyDescent="0.35">
      <c r="A850431" s="1"/>
      <c r="B850431" s="1"/>
      <c r="C850431" s="1"/>
      <c r="D850431" s="1"/>
    </row>
    <row r="850450" spans="1:4" x14ac:dyDescent="0.35">
      <c r="A850450" s="1"/>
      <c r="B850450" s="1"/>
      <c r="C850450" s="1"/>
      <c r="D850450" s="1"/>
    </row>
    <row r="850469" spans="1:4" x14ac:dyDescent="0.35">
      <c r="A850469" s="1"/>
      <c r="B850469" s="1"/>
      <c r="C850469" s="1"/>
      <c r="D850469" s="1"/>
    </row>
    <row r="850488" spans="1:4" x14ac:dyDescent="0.35">
      <c r="A850488" s="1"/>
      <c r="B850488" s="1"/>
      <c r="C850488" s="1"/>
      <c r="D850488" s="1"/>
    </row>
    <row r="850507" spans="1:4" x14ac:dyDescent="0.35">
      <c r="A850507" s="1"/>
      <c r="B850507" s="1"/>
      <c r="C850507" s="1"/>
      <c r="D850507" s="1"/>
    </row>
    <row r="850526" spans="1:4" x14ac:dyDescent="0.35">
      <c r="A850526" s="1"/>
      <c r="B850526" s="1"/>
      <c r="C850526" s="1"/>
      <c r="D850526" s="1"/>
    </row>
    <row r="850545" spans="1:4" x14ac:dyDescent="0.35">
      <c r="A850545" s="1"/>
      <c r="B850545" s="1"/>
      <c r="C850545" s="1"/>
      <c r="D850545" s="1"/>
    </row>
    <row r="850564" spans="1:4" x14ac:dyDescent="0.35">
      <c r="A850564" s="1"/>
      <c r="B850564" s="1"/>
      <c r="C850564" s="1"/>
      <c r="D850564" s="1"/>
    </row>
    <row r="850583" spans="1:4" x14ac:dyDescent="0.35">
      <c r="A850583" s="1"/>
      <c r="B850583" s="1"/>
      <c r="C850583" s="1"/>
      <c r="D850583" s="1"/>
    </row>
    <row r="850602" spans="1:4" x14ac:dyDescent="0.35">
      <c r="A850602" s="1"/>
      <c r="B850602" s="1"/>
      <c r="C850602" s="1"/>
      <c r="D850602" s="1"/>
    </row>
    <row r="850621" spans="1:4" x14ac:dyDescent="0.35">
      <c r="A850621" s="1"/>
      <c r="B850621" s="1"/>
      <c r="C850621" s="1"/>
      <c r="D850621" s="1"/>
    </row>
    <row r="850640" spans="1:4" x14ac:dyDescent="0.35">
      <c r="A850640" s="1"/>
      <c r="B850640" s="1"/>
      <c r="C850640" s="1"/>
      <c r="D850640" s="1"/>
    </row>
    <row r="850659" spans="1:4" x14ac:dyDescent="0.35">
      <c r="A850659" s="1"/>
      <c r="B850659" s="1"/>
      <c r="C850659" s="1"/>
      <c r="D850659" s="1"/>
    </row>
    <row r="850678" spans="1:4" x14ac:dyDescent="0.35">
      <c r="A850678" s="1"/>
      <c r="B850678" s="1"/>
      <c r="C850678" s="1"/>
      <c r="D850678" s="1"/>
    </row>
    <row r="850697" spans="1:4" x14ac:dyDescent="0.35">
      <c r="A850697" s="1"/>
      <c r="B850697" s="1"/>
      <c r="C850697" s="1"/>
      <c r="D850697" s="1"/>
    </row>
    <row r="850716" spans="1:4" x14ac:dyDescent="0.35">
      <c r="A850716" s="1"/>
      <c r="B850716" s="1"/>
      <c r="C850716" s="1"/>
      <c r="D850716" s="1"/>
    </row>
    <row r="850735" spans="1:4" x14ac:dyDescent="0.35">
      <c r="A850735" s="1"/>
      <c r="B850735" s="1"/>
      <c r="C850735" s="1"/>
      <c r="D850735" s="1"/>
    </row>
    <row r="850754" spans="1:4" x14ac:dyDescent="0.35">
      <c r="A850754" s="1"/>
      <c r="B850754" s="1"/>
      <c r="C850754" s="1"/>
      <c r="D850754" s="1"/>
    </row>
    <row r="850773" spans="1:4" x14ac:dyDescent="0.35">
      <c r="A850773" s="1"/>
      <c r="B850773" s="1"/>
      <c r="C850773" s="1"/>
      <c r="D850773" s="1"/>
    </row>
    <row r="850792" spans="1:4" x14ac:dyDescent="0.35">
      <c r="A850792" s="1"/>
      <c r="B850792" s="1"/>
      <c r="C850792" s="1"/>
      <c r="D850792" s="1"/>
    </row>
    <row r="850811" spans="1:4" x14ac:dyDescent="0.35">
      <c r="A850811" s="1"/>
      <c r="B850811" s="1"/>
      <c r="C850811" s="1"/>
      <c r="D850811" s="1"/>
    </row>
    <row r="850830" spans="1:4" x14ac:dyDescent="0.35">
      <c r="A850830" s="1"/>
      <c r="B850830" s="1"/>
      <c r="C850830" s="1"/>
      <c r="D850830" s="1"/>
    </row>
    <row r="850849" spans="1:4" x14ac:dyDescent="0.35">
      <c r="A850849" s="1"/>
      <c r="B850849" s="1"/>
      <c r="C850849" s="1"/>
      <c r="D850849" s="1"/>
    </row>
    <row r="850868" spans="1:4" x14ac:dyDescent="0.35">
      <c r="A850868" s="1"/>
      <c r="B850868" s="1"/>
      <c r="C850868" s="1"/>
      <c r="D850868" s="1"/>
    </row>
    <row r="850887" spans="1:4" x14ac:dyDescent="0.35">
      <c r="A850887" s="1"/>
      <c r="B850887" s="1"/>
      <c r="C850887" s="1"/>
      <c r="D850887" s="1"/>
    </row>
    <row r="850906" spans="1:4" x14ac:dyDescent="0.35">
      <c r="A850906" s="1"/>
      <c r="B850906" s="1"/>
      <c r="C850906" s="1"/>
      <c r="D850906" s="1"/>
    </row>
    <row r="850925" spans="1:4" x14ac:dyDescent="0.35">
      <c r="A850925" s="1"/>
      <c r="B850925" s="1"/>
      <c r="C850925" s="1"/>
      <c r="D850925" s="1"/>
    </row>
    <row r="850944" spans="1:4" x14ac:dyDescent="0.35">
      <c r="A850944" s="1"/>
      <c r="B850944" s="1"/>
      <c r="C850944" s="1"/>
      <c r="D850944" s="1"/>
    </row>
    <row r="850963" spans="1:4" x14ac:dyDescent="0.35">
      <c r="A850963" s="1"/>
      <c r="B850963" s="1"/>
      <c r="C850963" s="1"/>
      <c r="D850963" s="1"/>
    </row>
    <row r="850982" spans="1:4" x14ac:dyDescent="0.35">
      <c r="A850982" s="1"/>
      <c r="B850982" s="1"/>
      <c r="C850982" s="1"/>
      <c r="D850982" s="1"/>
    </row>
    <row r="851001" spans="1:4" x14ac:dyDescent="0.35">
      <c r="A851001" s="1"/>
      <c r="B851001" s="1"/>
      <c r="C851001" s="1"/>
      <c r="D851001" s="1"/>
    </row>
    <row r="851020" spans="1:4" x14ac:dyDescent="0.35">
      <c r="A851020" s="1"/>
      <c r="B851020" s="1"/>
      <c r="C851020" s="1"/>
      <c r="D851020" s="1"/>
    </row>
    <row r="851039" spans="1:4" x14ac:dyDescent="0.35">
      <c r="A851039" s="1"/>
      <c r="B851039" s="1"/>
      <c r="C851039" s="1"/>
      <c r="D851039" s="1"/>
    </row>
    <row r="851058" spans="1:4" x14ac:dyDescent="0.35">
      <c r="A851058" s="1"/>
      <c r="B851058" s="1"/>
      <c r="C851058" s="1"/>
      <c r="D851058" s="1"/>
    </row>
    <row r="851077" spans="1:4" x14ac:dyDescent="0.35">
      <c r="A851077" s="1"/>
      <c r="B851077" s="1"/>
      <c r="C851077" s="1"/>
      <c r="D851077" s="1"/>
    </row>
    <row r="851096" spans="1:4" x14ac:dyDescent="0.35">
      <c r="A851096" s="1"/>
      <c r="B851096" s="1"/>
      <c r="C851096" s="1"/>
      <c r="D851096" s="1"/>
    </row>
    <row r="851115" spans="1:4" x14ac:dyDescent="0.35">
      <c r="A851115" s="1"/>
      <c r="B851115" s="1"/>
      <c r="C851115" s="1"/>
      <c r="D851115" s="1"/>
    </row>
    <row r="851134" spans="1:4" x14ac:dyDescent="0.35">
      <c r="A851134" s="1"/>
      <c r="B851134" s="1"/>
      <c r="C851134" s="1"/>
      <c r="D851134" s="1"/>
    </row>
    <row r="851153" spans="1:4" x14ac:dyDescent="0.35">
      <c r="A851153" s="1"/>
      <c r="B851153" s="1"/>
      <c r="C851153" s="1"/>
      <c r="D851153" s="1"/>
    </row>
    <row r="851172" spans="1:4" x14ac:dyDescent="0.35">
      <c r="A851172" s="1"/>
      <c r="B851172" s="1"/>
      <c r="C851172" s="1"/>
      <c r="D851172" s="1"/>
    </row>
    <row r="851191" spans="1:4" x14ac:dyDescent="0.35">
      <c r="A851191" s="1"/>
      <c r="B851191" s="1"/>
      <c r="C851191" s="1"/>
      <c r="D851191" s="1"/>
    </row>
    <row r="851210" spans="1:4" x14ac:dyDescent="0.35">
      <c r="A851210" s="1"/>
      <c r="B851210" s="1"/>
      <c r="C851210" s="1"/>
      <c r="D851210" s="1"/>
    </row>
    <row r="851229" spans="1:4" x14ac:dyDescent="0.35">
      <c r="A851229" s="1"/>
      <c r="B851229" s="1"/>
      <c r="C851229" s="1"/>
      <c r="D851229" s="1"/>
    </row>
    <row r="851248" spans="1:4" x14ac:dyDescent="0.35">
      <c r="A851248" s="1"/>
      <c r="B851248" s="1"/>
      <c r="C851248" s="1"/>
      <c r="D851248" s="1"/>
    </row>
    <row r="851267" spans="1:4" x14ac:dyDescent="0.35">
      <c r="A851267" s="1"/>
      <c r="B851267" s="1"/>
      <c r="C851267" s="1"/>
      <c r="D851267" s="1"/>
    </row>
    <row r="851286" spans="1:4" x14ac:dyDescent="0.35">
      <c r="A851286" s="1"/>
      <c r="B851286" s="1"/>
      <c r="C851286" s="1"/>
      <c r="D851286" s="1"/>
    </row>
    <row r="851305" spans="1:4" x14ac:dyDescent="0.35">
      <c r="A851305" s="1"/>
      <c r="B851305" s="1"/>
      <c r="C851305" s="1"/>
      <c r="D851305" s="1"/>
    </row>
    <row r="851324" spans="1:4" x14ac:dyDescent="0.35">
      <c r="A851324" s="1"/>
      <c r="B851324" s="1"/>
      <c r="C851324" s="1"/>
      <c r="D851324" s="1"/>
    </row>
    <row r="851343" spans="1:4" x14ac:dyDescent="0.35">
      <c r="A851343" s="1"/>
      <c r="B851343" s="1"/>
      <c r="C851343" s="1"/>
      <c r="D851343" s="1"/>
    </row>
    <row r="851362" spans="1:4" x14ac:dyDescent="0.35">
      <c r="A851362" s="1"/>
      <c r="B851362" s="1"/>
      <c r="C851362" s="1"/>
      <c r="D851362" s="1"/>
    </row>
    <row r="851381" spans="1:4" x14ac:dyDescent="0.35">
      <c r="A851381" s="1"/>
      <c r="B851381" s="1"/>
      <c r="C851381" s="1"/>
      <c r="D851381" s="1"/>
    </row>
    <row r="851400" spans="1:4" x14ac:dyDescent="0.35">
      <c r="A851400" s="1"/>
      <c r="B851400" s="1"/>
      <c r="C851400" s="1"/>
      <c r="D851400" s="1"/>
    </row>
    <row r="851419" spans="1:4" x14ac:dyDescent="0.35">
      <c r="A851419" s="1"/>
      <c r="B851419" s="1"/>
      <c r="C851419" s="1"/>
      <c r="D851419" s="1"/>
    </row>
    <row r="851438" spans="1:4" x14ac:dyDescent="0.35">
      <c r="A851438" s="1"/>
      <c r="B851438" s="1"/>
      <c r="C851438" s="1"/>
      <c r="D851438" s="1"/>
    </row>
    <row r="851457" spans="1:4" x14ac:dyDescent="0.35">
      <c r="A851457" s="1"/>
      <c r="B851457" s="1"/>
      <c r="C851457" s="1"/>
      <c r="D851457" s="1"/>
    </row>
    <row r="851476" spans="1:4" x14ac:dyDescent="0.35">
      <c r="A851476" s="1"/>
      <c r="B851476" s="1"/>
      <c r="C851476" s="1"/>
      <c r="D851476" s="1"/>
    </row>
    <row r="851495" spans="1:4" x14ac:dyDescent="0.35">
      <c r="A851495" s="1"/>
      <c r="B851495" s="1"/>
      <c r="C851495" s="1"/>
      <c r="D851495" s="1"/>
    </row>
    <row r="851514" spans="1:4" x14ac:dyDescent="0.35">
      <c r="A851514" s="1"/>
      <c r="B851514" s="1"/>
      <c r="C851514" s="1"/>
      <c r="D851514" s="1"/>
    </row>
    <row r="851533" spans="1:4" x14ac:dyDescent="0.35">
      <c r="A851533" s="1"/>
      <c r="B851533" s="1"/>
      <c r="C851533" s="1"/>
      <c r="D851533" s="1"/>
    </row>
    <row r="851552" spans="1:4" x14ac:dyDescent="0.35">
      <c r="A851552" s="1"/>
      <c r="B851552" s="1"/>
      <c r="C851552" s="1"/>
      <c r="D851552" s="1"/>
    </row>
    <row r="851571" spans="1:4" x14ac:dyDescent="0.35">
      <c r="A851571" s="1"/>
      <c r="B851571" s="1"/>
      <c r="C851571" s="1"/>
      <c r="D851571" s="1"/>
    </row>
    <row r="851590" spans="1:4" x14ac:dyDescent="0.35">
      <c r="A851590" s="1"/>
      <c r="B851590" s="1"/>
      <c r="C851590" s="1"/>
      <c r="D851590" s="1"/>
    </row>
    <row r="851609" spans="1:4" x14ac:dyDescent="0.35">
      <c r="A851609" s="1"/>
      <c r="B851609" s="1"/>
      <c r="C851609" s="1"/>
      <c r="D851609" s="1"/>
    </row>
    <row r="851628" spans="1:4" x14ac:dyDescent="0.35">
      <c r="A851628" s="1"/>
      <c r="B851628" s="1"/>
      <c r="C851628" s="1"/>
      <c r="D851628" s="1"/>
    </row>
    <row r="851647" spans="1:4" x14ac:dyDescent="0.35">
      <c r="A851647" s="1"/>
      <c r="B851647" s="1"/>
      <c r="C851647" s="1"/>
      <c r="D851647" s="1"/>
    </row>
    <row r="851666" spans="1:4" x14ac:dyDescent="0.35">
      <c r="A851666" s="1"/>
      <c r="B851666" s="1"/>
      <c r="C851666" s="1"/>
      <c r="D851666" s="1"/>
    </row>
    <row r="851685" spans="1:4" x14ac:dyDescent="0.35">
      <c r="A851685" s="1"/>
      <c r="B851685" s="1"/>
      <c r="C851685" s="1"/>
      <c r="D851685" s="1"/>
    </row>
    <row r="851704" spans="1:4" x14ac:dyDescent="0.35">
      <c r="A851704" s="1"/>
      <c r="B851704" s="1"/>
      <c r="C851704" s="1"/>
      <c r="D851704" s="1"/>
    </row>
    <row r="851723" spans="1:4" x14ac:dyDescent="0.35">
      <c r="A851723" s="1"/>
      <c r="B851723" s="1"/>
      <c r="C851723" s="1"/>
      <c r="D851723" s="1"/>
    </row>
    <row r="851742" spans="1:4" x14ac:dyDescent="0.35">
      <c r="A851742" s="1"/>
      <c r="B851742" s="1"/>
      <c r="C851742" s="1"/>
      <c r="D851742" s="1"/>
    </row>
    <row r="851761" spans="1:4" x14ac:dyDescent="0.35">
      <c r="A851761" s="1"/>
      <c r="B851761" s="1"/>
      <c r="C851761" s="1"/>
      <c r="D851761" s="1"/>
    </row>
    <row r="851780" spans="1:4" x14ac:dyDescent="0.35">
      <c r="A851780" s="1"/>
      <c r="B851780" s="1"/>
      <c r="C851780" s="1"/>
      <c r="D851780" s="1"/>
    </row>
    <row r="851799" spans="1:4" x14ac:dyDescent="0.35">
      <c r="A851799" s="1"/>
      <c r="B851799" s="1"/>
      <c r="C851799" s="1"/>
      <c r="D851799" s="1"/>
    </row>
    <row r="851818" spans="1:4" x14ac:dyDescent="0.35">
      <c r="A851818" s="1"/>
      <c r="B851818" s="1"/>
      <c r="C851818" s="1"/>
      <c r="D851818" s="1"/>
    </row>
    <row r="851837" spans="1:4" x14ac:dyDescent="0.35">
      <c r="A851837" s="1"/>
      <c r="B851837" s="1"/>
      <c r="C851837" s="1"/>
      <c r="D851837" s="1"/>
    </row>
    <row r="851856" spans="1:4" x14ac:dyDescent="0.35">
      <c r="A851856" s="1"/>
      <c r="B851856" s="1"/>
      <c r="C851856" s="1"/>
      <c r="D851856" s="1"/>
    </row>
    <row r="851875" spans="1:4" x14ac:dyDescent="0.35">
      <c r="A851875" s="1"/>
      <c r="B851875" s="1"/>
      <c r="C851875" s="1"/>
      <c r="D851875" s="1"/>
    </row>
    <row r="851894" spans="1:4" x14ac:dyDescent="0.35">
      <c r="A851894" s="1"/>
      <c r="B851894" s="1"/>
      <c r="C851894" s="1"/>
      <c r="D851894" s="1"/>
    </row>
    <row r="851913" spans="1:4" x14ac:dyDescent="0.35">
      <c r="A851913" s="1"/>
      <c r="B851913" s="1"/>
      <c r="C851913" s="1"/>
      <c r="D851913" s="1"/>
    </row>
    <row r="851932" spans="1:4" x14ac:dyDescent="0.35">
      <c r="A851932" s="1"/>
      <c r="B851932" s="1"/>
      <c r="C851932" s="1"/>
      <c r="D851932" s="1"/>
    </row>
    <row r="851951" spans="1:4" x14ac:dyDescent="0.35">
      <c r="A851951" s="1"/>
      <c r="B851951" s="1"/>
      <c r="C851951" s="1"/>
      <c r="D851951" s="1"/>
    </row>
    <row r="851970" spans="1:4" x14ac:dyDescent="0.35">
      <c r="A851970" s="1"/>
      <c r="B851970" s="1"/>
      <c r="C851970" s="1"/>
      <c r="D851970" s="1"/>
    </row>
    <row r="851989" spans="1:4" x14ac:dyDescent="0.35">
      <c r="A851989" s="1"/>
      <c r="B851989" s="1"/>
      <c r="C851989" s="1"/>
      <c r="D851989" s="1"/>
    </row>
    <row r="852008" spans="1:4" x14ac:dyDescent="0.35">
      <c r="A852008" s="1"/>
      <c r="B852008" s="1"/>
      <c r="C852008" s="1"/>
      <c r="D852008" s="1"/>
    </row>
    <row r="852027" spans="1:4" x14ac:dyDescent="0.35">
      <c r="A852027" s="1"/>
      <c r="B852027" s="1"/>
      <c r="C852027" s="1"/>
      <c r="D852027" s="1"/>
    </row>
    <row r="852046" spans="1:4" x14ac:dyDescent="0.35">
      <c r="A852046" s="1"/>
      <c r="B852046" s="1"/>
      <c r="C852046" s="1"/>
      <c r="D852046" s="1"/>
    </row>
    <row r="852065" spans="1:4" x14ac:dyDescent="0.35">
      <c r="A852065" s="1"/>
      <c r="B852065" s="1"/>
      <c r="C852065" s="1"/>
      <c r="D852065" s="1"/>
    </row>
    <row r="852084" spans="1:4" x14ac:dyDescent="0.35">
      <c r="A852084" s="1"/>
      <c r="B852084" s="1"/>
      <c r="C852084" s="1"/>
      <c r="D852084" s="1"/>
    </row>
    <row r="852103" spans="1:4" x14ac:dyDescent="0.35">
      <c r="A852103" s="1"/>
      <c r="B852103" s="1"/>
      <c r="C852103" s="1"/>
      <c r="D852103" s="1"/>
    </row>
    <row r="852122" spans="1:4" x14ac:dyDescent="0.35">
      <c r="A852122" s="1"/>
      <c r="B852122" s="1"/>
      <c r="C852122" s="1"/>
      <c r="D852122" s="1"/>
    </row>
    <row r="852141" spans="1:4" x14ac:dyDescent="0.35">
      <c r="A852141" s="1"/>
      <c r="B852141" s="1"/>
      <c r="C852141" s="1"/>
      <c r="D852141" s="1"/>
    </row>
    <row r="852160" spans="1:4" x14ac:dyDescent="0.35">
      <c r="A852160" s="1"/>
      <c r="B852160" s="1"/>
      <c r="C852160" s="1"/>
      <c r="D852160" s="1"/>
    </row>
    <row r="852179" spans="1:4" x14ac:dyDescent="0.35">
      <c r="A852179" s="1"/>
      <c r="B852179" s="1"/>
      <c r="C852179" s="1"/>
      <c r="D852179" s="1"/>
    </row>
    <row r="852198" spans="1:4" x14ac:dyDescent="0.35">
      <c r="A852198" s="1"/>
      <c r="B852198" s="1"/>
      <c r="C852198" s="1"/>
      <c r="D852198" s="1"/>
    </row>
    <row r="852217" spans="1:4" x14ac:dyDescent="0.35">
      <c r="A852217" s="1"/>
      <c r="B852217" s="1"/>
      <c r="C852217" s="1"/>
      <c r="D852217" s="1"/>
    </row>
    <row r="852236" spans="1:4" x14ac:dyDescent="0.35">
      <c r="A852236" s="1"/>
      <c r="B852236" s="1"/>
      <c r="C852236" s="1"/>
      <c r="D852236" s="1"/>
    </row>
    <row r="852255" spans="1:4" x14ac:dyDescent="0.35">
      <c r="A852255" s="1"/>
      <c r="B852255" s="1"/>
      <c r="C852255" s="1"/>
      <c r="D852255" s="1"/>
    </row>
    <row r="852274" spans="1:4" x14ac:dyDescent="0.35">
      <c r="A852274" s="1"/>
      <c r="B852274" s="1"/>
      <c r="C852274" s="1"/>
      <c r="D852274" s="1"/>
    </row>
    <row r="852293" spans="1:4" x14ac:dyDescent="0.35">
      <c r="A852293" s="1"/>
      <c r="B852293" s="1"/>
      <c r="C852293" s="1"/>
      <c r="D852293" s="1"/>
    </row>
    <row r="852312" spans="1:4" x14ac:dyDescent="0.35">
      <c r="A852312" s="1"/>
      <c r="B852312" s="1"/>
      <c r="C852312" s="1"/>
      <c r="D852312" s="1"/>
    </row>
    <row r="852331" spans="1:4" x14ac:dyDescent="0.35">
      <c r="A852331" s="1"/>
      <c r="B852331" s="1"/>
      <c r="C852331" s="1"/>
      <c r="D852331" s="1"/>
    </row>
    <row r="852350" spans="1:4" x14ac:dyDescent="0.35">
      <c r="A852350" s="1"/>
      <c r="B852350" s="1"/>
      <c r="C852350" s="1"/>
      <c r="D852350" s="1"/>
    </row>
    <row r="852369" spans="1:4" x14ac:dyDescent="0.35">
      <c r="A852369" s="1"/>
      <c r="B852369" s="1"/>
      <c r="C852369" s="1"/>
      <c r="D852369" s="1"/>
    </row>
    <row r="852388" spans="1:4" x14ac:dyDescent="0.35">
      <c r="A852388" s="1"/>
      <c r="B852388" s="1"/>
      <c r="C852388" s="1"/>
      <c r="D852388" s="1"/>
    </row>
    <row r="852407" spans="1:4" x14ac:dyDescent="0.35">
      <c r="A852407" s="1"/>
      <c r="B852407" s="1"/>
      <c r="C852407" s="1"/>
      <c r="D852407" s="1"/>
    </row>
    <row r="852426" spans="1:4" x14ac:dyDescent="0.35">
      <c r="A852426" s="1"/>
      <c r="B852426" s="1"/>
      <c r="C852426" s="1"/>
      <c r="D852426" s="1"/>
    </row>
    <row r="852445" spans="1:4" x14ac:dyDescent="0.35">
      <c r="A852445" s="1"/>
      <c r="B852445" s="1"/>
      <c r="C852445" s="1"/>
      <c r="D852445" s="1"/>
    </row>
    <row r="852464" spans="1:4" x14ac:dyDescent="0.35">
      <c r="A852464" s="1"/>
      <c r="B852464" s="1"/>
      <c r="C852464" s="1"/>
      <c r="D852464" s="1"/>
    </row>
    <row r="852483" spans="1:4" x14ac:dyDescent="0.35">
      <c r="A852483" s="1"/>
      <c r="B852483" s="1"/>
      <c r="C852483" s="1"/>
      <c r="D852483" s="1"/>
    </row>
    <row r="852502" spans="1:4" x14ac:dyDescent="0.35">
      <c r="A852502" s="1"/>
      <c r="B852502" s="1"/>
      <c r="C852502" s="1"/>
      <c r="D852502" s="1"/>
    </row>
    <row r="852521" spans="1:4" x14ac:dyDescent="0.35">
      <c r="A852521" s="1"/>
      <c r="B852521" s="1"/>
      <c r="C852521" s="1"/>
      <c r="D852521" s="1"/>
    </row>
    <row r="852540" spans="1:4" x14ac:dyDescent="0.35">
      <c r="A852540" s="1"/>
      <c r="B852540" s="1"/>
      <c r="C852540" s="1"/>
      <c r="D852540" s="1"/>
    </row>
    <row r="852559" spans="1:4" x14ac:dyDescent="0.35">
      <c r="A852559" s="1"/>
      <c r="B852559" s="1"/>
      <c r="C852559" s="1"/>
      <c r="D852559" s="1"/>
    </row>
    <row r="852578" spans="1:4" x14ac:dyDescent="0.35">
      <c r="A852578" s="1"/>
      <c r="B852578" s="1"/>
      <c r="C852578" s="1"/>
      <c r="D852578" s="1"/>
    </row>
    <row r="852597" spans="1:4" x14ac:dyDescent="0.35">
      <c r="A852597" s="1"/>
      <c r="B852597" s="1"/>
      <c r="C852597" s="1"/>
      <c r="D852597" s="1"/>
    </row>
    <row r="852616" spans="1:4" x14ac:dyDescent="0.35">
      <c r="A852616" s="1"/>
      <c r="B852616" s="1"/>
      <c r="C852616" s="1"/>
      <c r="D852616" s="1"/>
    </row>
    <row r="852635" spans="1:4" x14ac:dyDescent="0.35">
      <c r="A852635" s="1"/>
      <c r="B852635" s="1"/>
      <c r="C852635" s="1"/>
      <c r="D852635" s="1"/>
    </row>
    <row r="852654" spans="1:4" x14ac:dyDescent="0.35">
      <c r="A852654" s="1"/>
      <c r="B852654" s="1"/>
      <c r="C852654" s="1"/>
      <c r="D852654" s="1"/>
    </row>
    <row r="852673" spans="1:4" x14ac:dyDescent="0.35">
      <c r="A852673" s="1"/>
      <c r="B852673" s="1"/>
      <c r="C852673" s="1"/>
      <c r="D852673" s="1"/>
    </row>
    <row r="852692" spans="1:4" x14ac:dyDescent="0.35">
      <c r="A852692" s="1"/>
      <c r="B852692" s="1"/>
      <c r="C852692" s="1"/>
      <c r="D852692" s="1"/>
    </row>
    <row r="852711" spans="1:4" x14ac:dyDescent="0.35">
      <c r="A852711" s="1"/>
      <c r="B852711" s="1"/>
      <c r="C852711" s="1"/>
      <c r="D852711" s="1"/>
    </row>
    <row r="852730" spans="1:4" x14ac:dyDescent="0.35">
      <c r="A852730" s="1"/>
      <c r="B852730" s="1"/>
      <c r="C852730" s="1"/>
      <c r="D852730" s="1"/>
    </row>
    <row r="852749" spans="1:4" x14ac:dyDescent="0.35">
      <c r="A852749" s="1"/>
      <c r="B852749" s="1"/>
      <c r="C852749" s="1"/>
      <c r="D852749" s="1"/>
    </row>
    <row r="852768" spans="1:4" x14ac:dyDescent="0.35">
      <c r="A852768" s="1"/>
      <c r="B852768" s="1"/>
      <c r="C852768" s="1"/>
      <c r="D852768" s="1"/>
    </row>
    <row r="852787" spans="1:4" x14ac:dyDescent="0.35">
      <c r="A852787" s="1"/>
      <c r="B852787" s="1"/>
      <c r="C852787" s="1"/>
      <c r="D852787" s="1"/>
    </row>
    <row r="852806" spans="1:4" x14ac:dyDescent="0.35">
      <c r="A852806" s="1"/>
      <c r="B852806" s="1"/>
      <c r="C852806" s="1"/>
      <c r="D852806" s="1"/>
    </row>
    <row r="852825" spans="1:4" x14ac:dyDescent="0.35">
      <c r="A852825" s="1"/>
      <c r="B852825" s="1"/>
      <c r="C852825" s="1"/>
      <c r="D852825" s="1"/>
    </row>
    <row r="852844" spans="1:4" x14ac:dyDescent="0.35">
      <c r="A852844" s="1"/>
      <c r="B852844" s="1"/>
      <c r="C852844" s="1"/>
      <c r="D852844" s="1"/>
    </row>
    <row r="852863" spans="1:4" x14ac:dyDescent="0.35">
      <c r="A852863" s="1"/>
      <c r="B852863" s="1"/>
      <c r="C852863" s="1"/>
      <c r="D852863" s="1"/>
    </row>
    <row r="852882" spans="1:4" x14ac:dyDescent="0.35">
      <c r="A852882" s="1"/>
      <c r="B852882" s="1"/>
      <c r="C852882" s="1"/>
      <c r="D852882" s="1"/>
    </row>
    <row r="852901" spans="1:4" x14ac:dyDescent="0.35">
      <c r="A852901" s="1"/>
      <c r="B852901" s="1"/>
      <c r="C852901" s="1"/>
      <c r="D852901" s="1"/>
    </row>
    <row r="852920" spans="1:4" x14ac:dyDescent="0.35">
      <c r="A852920" s="1"/>
      <c r="B852920" s="1"/>
      <c r="C852920" s="1"/>
      <c r="D852920" s="1"/>
    </row>
    <row r="852939" spans="1:4" x14ac:dyDescent="0.35">
      <c r="A852939" s="1"/>
      <c r="B852939" s="1"/>
      <c r="C852939" s="1"/>
      <c r="D852939" s="1"/>
    </row>
    <row r="852958" spans="1:4" x14ac:dyDescent="0.35">
      <c r="A852958" s="1"/>
      <c r="B852958" s="1"/>
      <c r="C852958" s="1"/>
      <c r="D852958" s="1"/>
    </row>
    <row r="852977" spans="1:4" x14ac:dyDescent="0.35">
      <c r="A852977" s="1"/>
      <c r="B852977" s="1"/>
      <c r="C852977" s="1"/>
      <c r="D852977" s="1"/>
    </row>
    <row r="852996" spans="1:4" x14ac:dyDescent="0.35">
      <c r="A852996" s="1"/>
      <c r="B852996" s="1"/>
      <c r="C852996" s="1"/>
      <c r="D852996" s="1"/>
    </row>
    <row r="853015" spans="1:4" x14ac:dyDescent="0.35">
      <c r="A853015" s="1"/>
      <c r="B853015" s="1"/>
      <c r="C853015" s="1"/>
      <c r="D853015" s="1"/>
    </row>
    <row r="853034" spans="1:4" x14ac:dyDescent="0.35">
      <c r="A853034" s="1"/>
      <c r="B853034" s="1"/>
      <c r="C853034" s="1"/>
      <c r="D853034" s="1"/>
    </row>
    <row r="853053" spans="1:4" x14ac:dyDescent="0.35">
      <c r="A853053" s="1"/>
      <c r="B853053" s="1"/>
      <c r="C853053" s="1"/>
      <c r="D853053" s="1"/>
    </row>
    <row r="853072" spans="1:4" x14ac:dyDescent="0.35">
      <c r="A853072" s="1"/>
      <c r="B853072" s="1"/>
      <c r="C853072" s="1"/>
      <c r="D853072" s="1"/>
    </row>
    <row r="853091" spans="1:4" x14ac:dyDescent="0.35">
      <c r="A853091" s="1"/>
      <c r="B853091" s="1"/>
      <c r="C853091" s="1"/>
      <c r="D853091" s="1"/>
    </row>
    <row r="853110" spans="1:4" x14ac:dyDescent="0.35">
      <c r="A853110" s="1"/>
      <c r="B853110" s="1"/>
      <c r="C853110" s="1"/>
      <c r="D853110" s="1"/>
    </row>
    <row r="853129" spans="1:4" x14ac:dyDescent="0.35">
      <c r="A853129" s="1"/>
      <c r="B853129" s="1"/>
      <c r="C853129" s="1"/>
      <c r="D853129" s="1"/>
    </row>
    <row r="853148" spans="1:4" x14ac:dyDescent="0.35">
      <c r="A853148" s="1"/>
      <c r="B853148" s="1"/>
      <c r="C853148" s="1"/>
      <c r="D853148" s="1"/>
    </row>
    <row r="853167" spans="1:4" x14ac:dyDescent="0.35">
      <c r="A853167" s="1"/>
      <c r="B853167" s="1"/>
      <c r="C853167" s="1"/>
      <c r="D853167" s="1"/>
    </row>
    <row r="853186" spans="1:4" x14ac:dyDescent="0.35">
      <c r="A853186" s="1"/>
      <c r="B853186" s="1"/>
      <c r="C853186" s="1"/>
      <c r="D853186" s="1"/>
    </row>
    <row r="853205" spans="1:4" x14ac:dyDescent="0.35">
      <c r="A853205" s="1"/>
      <c r="B853205" s="1"/>
      <c r="C853205" s="1"/>
      <c r="D853205" s="1"/>
    </row>
    <row r="853224" spans="1:4" x14ac:dyDescent="0.35">
      <c r="A853224" s="1"/>
      <c r="B853224" s="1"/>
      <c r="C853224" s="1"/>
      <c r="D853224" s="1"/>
    </row>
    <row r="853243" spans="1:4" x14ac:dyDescent="0.35">
      <c r="A853243" s="1"/>
      <c r="B853243" s="1"/>
      <c r="C853243" s="1"/>
      <c r="D853243" s="1"/>
    </row>
    <row r="853262" spans="1:4" x14ac:dyDescent="0.35">
      <c r="A853262" s="1"/>
      <c r="B853262" s="1"/>
      <c r="C853262" s="1"/>
      <c r="D853262" s="1"/>
    </row>
    <row r="853281" spans="1:4" x14ac:dyDescent="0.35">
      <c r="A853281" s="1"/>
      <c r="B853281" s="1"/>
      <c r="C853281" s="1"/>
      <c r="D853281" s="1"/>
    </row>
    <row r="853300" spans="1:4" x14ac:dyDescent="0.35">
      <c r="A853300" s="1"/>
      <c r="B853300" s="1"/>
      <c r="C853300" s="1"/>
      <c r="D853300" s="1"/>
    </row>
    <row r="853319" spans="1:4" x14ac:dyDescent="0.35">
      <c r="A853319" s="1"/>
      <c r="B853319" s="1"/>
      <c r="C853319" s="1"/>
      <c r="D853319" s="1"/>
    </row>
    <row r="853338" spans="1:4" x14ac:dyDescent="0.35">
      <c r="A853338" s="1"/>
      <c r="B853338" s="1"/>
      <c r="C853338" s="1"/>
      <c r="D853338" s="1"/>
    </row>
    <row r="853357" spans="1:4" x14ac:dyDescent="0.35">
      <c r="A853357" s="1"/>
      <c r="B853357" s="1"/>
      <c r="C853357" s="1"/>
      <c r="D853357" s="1"/>
    </row>
    <row r="853376" spans="1:4" x14ac:dyDescent="0.35">
      <c r="A853376" s="1"/>
      <c r="B853376" s="1"/>
      <c r="C853376" s="1"/>
      <c r="D853376" s="1"/>
    </row>
    <row r="853395" spans="1:4" x14ac:dyDescent="0.35">
      <c r="A853395" s="1"/>
      <c r="B853395" s="1"/>
      <c r="C853395" s="1"/>
      <c r="D853395" s="1"/>
    </row>
    <row r="853414" spans="1:4" x14ac:dyDescent="0.35">
      <c r="A853414" s="1"/>
      <c r="B853414" s="1"/>
      <c r="C853414" s="1"/>
      <c r="D853414" s="1"/>
    </row>
    <row r="853433" spans="1:4" x14ac:dyDescent="0.35">
      <c r="A853433" s="1"/>
      <c r="B853433" s="1"/>
      <c r="C853433" s="1"/>
      <c r="D853433" s="1"/>
    </row>
    <row r="853452" spans="1:4" x14ac:dyDescent="0.35">
      <c r="A853452" s="1"/>
      <c r="B853452" s="1"/>
      <c r="C853452" s="1"/>
      <c r="D853452" s="1"/>
    </row>
    <row r="853471" spans="1:4" x14ac:dyDescent="0.35">
      <c r="A853471" s="1"/>
      <c r="B853471" s="1"/>
      <c r="C853471" s="1"/>
      <c r="D853471" s="1"/>
    </row>
    <row r="853490" spans="1:4" x14ac:dyDescent="0.35">
      <c r="A853490" s="1"/>
      <c r="B853490" s="1"/>
      <c r="C853490" s="1"/>
      <c r="D853490" s="1"/>
    </row>
    <row r="853509" spans="1:4" x14ac:dyDescent="0.35">
      <c r="A853509" s="1"/>
      <c r="B853509" s="1"/>
      <c r="C853509" s="1"/>
      <c r="D853509" s="1"/>
    </row>
    <row r="853528" spans="1:4" x14ac:dyDescent="0.35">
      <c r="A853528" s="1"/>
      <c r="B853528" s="1"/>
      <c r="C853528" s="1"/>
      <c r="D853528" s="1"/>
    </row>
    <row r="853547" spans="1:4" x14ac:dyDescent="0.35">
      <c r="A853547" s="1"/>
      <c r="B853547" s="1"/>
      <c r="C853547" s="1"/>
      <c r="D853547" s="1"/>
    </row>
    <row r="853566" spans="1:4" x14ac:dyDescent="0.35">
      <c r="A853566" s="1"/>
      <c r="B853566" s="1"/>
      <c r="C853566" s="1"/>
      <c r="D853566" s="1"/>
    </row>
    <row r="853585" spans="1:4" x14ac:dyDescent="0.35">
      <c r="A853585" s="1"/>
      <c r="B853585" s="1"/>
      <c r="C853585" s="1"/>
      <c r="D853585" s="1"/>
    </row>
    <row r="853604" spans="1:4" x14ac:dyDescent="0.35">
      <c r="A853604" s="1"/>
      <c r="B853604" s="1"/>
      <c r="C853604" s="1"/>
      <c r="D853604" s="1"/>
    </row>
    <row r="853623" spans="1:4" x14ac:dyDescent="0.35">
      <c r="A853623" s="1"/>
      <c r="B853623" s="1"/>
      <c r="C853623" s="1"/>
      <c r="D853623" s="1"/>
    </row>
    <row r="853642" spans="1:4" x14ac:dyDescent="0.35">
      <c r="A853642" s="1"/>
      <c r="B853642" s="1"/>
      <c r="C853642" s="1"/>
      <c r="D853642" s="1"/>
    </row>
    <row r="853661" spans="1:4" x14ac:dyDescent="0.35">
      <c r="A853661" s="1"/>
      <c r="B853661" s="1"/>
      <c r="C853661" s="1"/>
      <c r="D853661" s="1"/>
    </row>
    <row r="853680" spans="1:4" x14ac:dyDescent="0.35">
      <c r="A853680" s="1"/>
      <c r="B853680" s="1"/>
      <c r="C853680" s="1"/>
      <c r="D853680" s="1"/>
    </row>
    <row r="853699" spans="1:4" x14ac:dyDescent="0.35">
      <c r="A853699" s="1"/>
      <c r="B853699" s="1"/>
      <c r="C853699" s="1"/>
      <c r="D853699" s="1"/>
    </row>
    <row r="853718" spans="1:4" x14ac:dyDescent="0.35">
      <c r="A853718" s="1"/>
      <c r="B853718" s="1"/>
      <c r="C853718" s="1"/>
      <c r="D853718" s="1"/>
    </row>
    <row r="853737" spans="1:4" x14ac:dyDescent="0.35">
      <c r="A853737" s="1"/>
      <c r="B853737" s="1"/>
      <c r="C853737" s="1"/>
      <c r="D853737" s="1"/>
    </row>
    <row r="853756" spans="1:4" x14ac:dyDescent="0.35">
      <c r="A853756" s="1"/>
      <c r="B853756" s="1"/>
      <c r="C853756" s="1"/>
      <c r="D853756" s="1"/>
    </row>
    <row r="853775" spans="1:4" x14ac:dyDescent="0.35">
      <c r="A853775" s="1"/>
      <c r="B853775" s="1"/>
      <c r="C853775" s="1"/>
      <c r="D853775" s="1"/>
    </row>
    <row r="853794" spans="1:4" x14ac:dyDescent="0.35">
      <c r="A853794" s="1"/>
      <c r="B853794" s="1"/>
      <c r="C853794" s="1"/>
      <c r="D853794" s="1"/>
    </row>
    <row r="853813" spans="1:4" x14ac:dyDescent="0.35">
      <c r="A853813" s="1"/>
      <c r="B853813" s="1"/>
      <c r="C853813" s="1"/>
      <c r="D853813" s="1"/>
    </row>
    <row r="853832" spans="1:4" x14ac:dyDescent="0.35">
      <c r="A853832" s="1"/>
      <c r="B853832" s="1"/>
      <c r="C853832" s="1"/>
      <c r="D853832" s="1"/>
    </row>
    <row r="853851" spans="1:4" x14ac:dyDescent="0.35">
      <c r="A853851" s="1"/>
      <c r="B853851" s="1"/>
      <c r="C853851" s="1"/>
      <c r="D853851" s="1"/>
    </row>
    <row r="853870" spans="1:4" x14ac:dyDescent="0.35">
      <c r="A853870" s="1"/>
      <c r="B853870" s="1"/>
      <c r="C853870" s="1"/>
      <c r="D853870" s="1"/>
    </row>
    <row r="853889" spans="1:4" x14ac:dyDescent="0.35">
      <c r="A853889" s="1"/>
      <c r="B853889" s="1"/>
      <c r="C853889" s="1"/>
      <c r="D853889" s="1"/>
    </row>
    <row r="853908" spans="1:4" x14ac:dyDescent="0.35">
      <c r="A853908" s="1"/>
      <c r="B853908" s="1"/>
      <c r="C853908" s="1"/>
      <c r="D853908" s="1"/>
    </row>
    <row r="853927" spans="1:4" x14ac:dyDescent="0.35">
      <c r="A853927" s="1"/>
      <c r="B853927" s="1"/>
      <c r="C853927" s="1"/>
      <c r="D853927" s="1"/>
    </row>
    <row r="853946" spans="1:4" x14ac:dyDescent="0.35">
      <c r="A853946" s="1"/>
      <c r="B853946" s="1"/>
      <c r="C853946" s="1"/>
      <c r="D853946" s="1"/>
    </row>
    <row r="853965" spans="1:4" x14ac:dyDescent="0.35">
      <c r="A853965" s="1"/>
      <c r="B853965" s="1"/>
      <c r="C853965" s="1"/>
      <c r="D853965" s="1"/>
    </row>
    <row r="853984" spans="1:4" x14ac:dyDescent="0.35">
      <c r="A853984" s="1"/>
      <c r="B853984" s="1"/>
      <c r="C853984" s="1"/>
      <c r="D853984" s="1"/>
    </row>
    <row r="854003" spans="1:4" x14ac:dyDescent="0.35">
      <c r="A854003" s="1"/>
      <c r="B854003" s="1"/>
      <c r="C854003" s="1"/>
      <c r="D854003" s="1"/>
    </row>
    <row r="854022" spans="1:4" x14ac:dyDescent="0.35">
      <c r="A854022" s="1"/>
      <c r="B854022" s="1"/>
      <c r="C854022" s="1"/>
      <c r="D854022" s="1"/>
    </row>
    <row r="854041" spans="1:4" x14ac:dyDescent="0.35">
      <c r="A854041" s="1"/>
      <c r="B854041" s="1"/>
      <c r="C854041" s="1"/>
      <c r="D854041" s="1"/>
    </row>
    <row r="854060" spans="1:4" x14ac:dyDescent="0.35">
      <c r="A854060" s="1"/>
      <c r="B854060" s="1"/>
      <c r="C854060" s="1"/>
      <c r="D854060" s="1"/>
    </row>
    <row r="854079" spans="1:4" x14ac:dyDescent="0.35">
      <c r="A854079" s="1"/>
      <c r="B854079" s="1"/>
      <c r="C854079" s="1"/>
      <c r="D854079" s="1"/>
    </row>
    <row r="854098" spans="1:4" x14ac:dyDescent="0.35">
      <c r="A854098" s="1"/>
      <c r="B854098" s="1"/>
      <c r="C854098" s="1"/>
      <c r="D854098" s="1"/>
    </row>
    <row r="854117" spans="1:4" x14ac:dyDescent="0.35">
      <c r="A854117" s="1"/>
      <c r="B854117" s="1"/>
      <c r="C854117" s="1"/>
      <c r="D854117" s="1"/>
    </row>
    <row r="854136" spans="1:4" x14ac:dyDescent="0.35">
      <c r="A854136" s="1"/>
      <c r="B854136" s="1"/>
      <c r="C854136" s="1"/>
      <c r="D854136" s="1"/>
    </row>
    <row r="854155" spans="1:4" x14ac:dyDescent="0.35">
      <c r="A854155" s="1"/>
      <c r="B854155" s="1"/>
      <c r="C854155" s="1"/>
      <c r="D854155" s="1"/>
    </row>
    <row r="854174" spans="1:4" x14ac:dyDescent="0.35">
      <c r="A854174" s="1"/>
      <c r="B854174" s="1"/>
      <c r="C854174" s="1"/>
      <c r="D854174" s="1"/>
    </row>
    <row r="854193" spans="1:4" x14ac:dyDescent="0.35">
      <c r="A854193" s="1"/>
      <c r="B854193" s="1"/>
      <c r="C854193" s="1"/>
      <c r="D854193" s="1"/>
    </row>
    <row r="854212" spans="1:4" x14ac:dyDescent="0.35">
      <c r="A854212" s="1"/>
      <c r="B854212" s="1"/>
      <c r="C854212" s="1"/>
      <c r="D854212" s="1"/>
    </row>
    <row r="854231" spans="1:4" x14ac:dyDescent="0.35">
      <c r="A854231" s="1"/>
      <c r="B854231" s="1"/>
      <c r="C854231" s="1"/>
      <c r="D854231" s="1"/>
    </row>
    <row r="854250" spans="1:4" x14ac:dyDescent="0.35">
      <c r="A854250" s="1"/>
      <c r="B854250" s="1"/>
      <c r="C854250" s="1"/>
      <c r="D854250" s="1"/>
    </row>
    <row r="854269" spans="1:4" x14ac:dyDescent="0.35">
      <c r="A854269" s="1"/>
      <c r="B854269" s="1"/>
      <c r="C854269" s="1"/>
      <c r="D854269" s="1"/>
    </row>
    <row r="854288" spans="1:4" x14ac:dyDescent="0.35">
      <c r="A854288" s="1"/>
      <c r="B854288" s="1"/>
      <c r="C854288" s="1"/>
      <c r="D854288" s="1"/>
    </row>
    <row r="854307" spans="1:4" x14ac:dyDescent="0.35">
      <c r="A854307" s="1"/>
      <c r="B854307" s="1"/>
      <c r="C854307" s="1"/>
      <c r="D854307" s="1"/>
    </row>
    <row r="854326" spans="1:4" x14ac:dyDescent="0.35">
      <c r="A854326" s="1"/>
      <c r="B854326" s="1"/>
      <c r="C854326" s="1"/>
      <c r="D854326" s="1"/>
    </row>
    <row r="854345" spans="1:4" x14ac:dyDescent="0.35">
      <c r="A854345" s="1"/>
      <c r="B854345" s="1"/>
      <c r="C854345" s="1"/>
      <c r="D854345" s="1"/>
    </row>
    <row r="854364" spans="1:4" x14ac:dyDescent="0.35">
      <c r="A854364" s="1"/>
      <c r="B854364" s="1"/>
      <c r="C854364" s="1"/>
      <c r="D854364" s="1"/>
    </row>
    <row r="854383" spans="1:4" x14ac:dyDescent="0.35">
      <c r="A854383" s="1"/>
      <c r="B854383" s="1"/>
      <c r="C854383" s="1"/>
      <c r="D854383" s="1"/>
    </row>
    <row r="854402" spans="1:4" x14ac:dyDescent="0.35">
      <c r="A854402" s="1"/>
      <c r="B854402" s="1"/>
      <c r="C854402" s="1"/>
      <c r="D854402" s="1"/>
    </row>
    <row r="854421" spans="1:4" x14ac:dyDescent="0.35">
      <c r="A854421" s="1"/>
      <c r="B854421" s="1"/>
      <c r="C854421" s="1"/>
      <c r="D854421" s="1"/>
    </row>
    <row r="854440" spans="1:4" x14ac:dyDescent="0.35">
      <c r="A854440" s="1"/>
      <c r="B854440" s="1"/>
      <c r="C854440" s="1"/>
      <c r="D854440" s="1"/>
    </row>
    <row r="854459" spans="1:4" x14ac:dyDescent="0.35">
      <c r="A854459" s="1"/>
      <c r="B854459" s="1"/>
      <c r="C854459" s="1"/>
      <c r="D854459" s="1"/>
    </row>
    <row r="854478" spans="1:4" x14ac:dyDescent="0.35">
      <c r="A854478" s="1"/>
      <c r="B854478" s="1"/>
      <c r="C854478" s="1"/>
      <c r="D854478" s="1"/>
    </row>
    <row r="854497" spans="1:4" x14ac:dyDescent="0.35">
      <c r="A854497" s="1"/>
      <c r="B854497" s="1"/>
      <c r="C854497" s="1"/>
      <c r="D854497" s="1"/>
    </row>
    <row r="854516" spans="1:4" x14ac:dyDescent="0.35">
      <c r="A854516" s="1"/>
      <c r="B854516" s="1"/>
      <c r="C854516" s="1"/>
      <c r="D854516" s="1"/>
    </row>
    <row r="854535" spans="1:4" x14ac:dyDescent="0.35">
      <c r="A854535" s="1"/>
      <c r="B854535" s="1"/>
      <c r="C854535" s="1"/>
      <c r="D854535" s="1"/>
    </row>
    <row r="854554" spans="1:4" x14ac:dyDescent="0.35">
      <c r="A854554" s="1"/>
      <c r="B854554" s="1"/>
      <c r="C854554" s="1"/>
      <c r="D854554" s="1"/>
    </row>
    <row r="854573" spans="1:4" x14ac:dyDescent="0.35">
      <c r="A854573" s="1"/>
      <c r="B854573" s="1"/>
      <c r="C854573" s="1"/>
      <c r="D854573" s="1"/>
    </row>
    <row r="854592" spans="1:4" x14ac:dyDescent="0.35">
      <c r="A854592" s="1"/>
      <c r="B854592" s="1"/>
      <c r="C854592" s="1"/>
      <c r="D854592" s="1"/>
    </row>
    <row r="854611" spans="1:4" x14ac:dyDescent="0.35">
      <c r="A854611" s="1"/>
      <c r="B854611" s="1"/>
      <c r="C854611" s="1"/>
      <c r="D854611" s="1"/>
    </row>
    <row r="854630" spans="1:4" x14ac:dyDescent="0.35">
      <c r="A854630" s="1"/>
      <c r="B854630" s="1"/>
      <c r="C854630" s="1"/>
      <c r="D854630" s="1"/>
    </row>
    <row r="854649" spans="1:4" x14ac:dyDescent="0.35">
      <c r="A854649" s="1"/>
      <c r="B854649" s="1"/>
      <c r="C854649" s="1"/>
      <c r="D854649" s="1"/>
    </row>
    <row r="854668" spans="1:4" x14ac:dyDescent="0.35">
      <c r="A854668" s="1"/>
      <c r="B854668" s="1"/>
      <c r="C854668" s="1"/>
      <c r="D854668" s="1"/>
    </row>
    <row r="854687" spans="1:4" x14ac:dyDescent="0.35">
      <c r="A854687" s="1"/>
      <c r="B854687" s="1"/>
      <c r="C854687" s="1"/>
      <c r="D854687" s="1"/>
    </row>
    <row r="854706" spans="1:4" x14ac:dyDescent="0.35">
      <c r="A854706" s="1"/>
      <c r="B854706" s="1"/>
      <c r="C854706" s="1"/>
      <c r="D854706" s="1"/>
    </row>
    <row r="854725" spans="1:4" x14ac:dyDescent="0.35">
      <c r="A854725" s="1"/>
      <c r="B854725" s="1"/>
      <c r="C854725" s="1"/>
      <c r="D854725" s="1"/>
    </row>
    <row r="854744" spans="1:4" x14ac:dyDescent="0.35">
      <c r="A854744" s="1"/>
      <c r="B854744" s="1"/>
      <c r="C854744" s="1"/>
      <c r="D854744" s="1"/>
    </row>
    <row r="854763" spans="1:4" x14ac:dyDescent="0.35">
      <c r="A854763" s="1"/>
      <c r="B854763" s="1"/>
      <c r="C854763" s="1"/>
      <c r="D854763" s="1"/>
    </row>
    <row r="854782" spans="1:4" x14ac:dyDescent="0.35">
      <c r="A854782" s="1"/>
      <c r="B854782" s="1"/>
      <c r="C854782" s="1"/>
      <c r="D854782" s="1"/>
    </row>
    <row r="854801" spans="1:4" x14ac:dyDescent="0.35">
      <c r="A854801" s="1"/>
      <c r="B854801" s="1"/>
      <c r="C854801" s="1"/>
      <c r="D854801" s="1"/>
    </row>
    <row r="854820" spans="1:4" x14ac:dyDescent="0.35">
      <c r="A854820" s="1"/>
      <c r="B854820" s="1"/>
      <c r="C854820" s="1"/>
      <c r="D854820" s="1"/>
    </row>
    <row r="854839" spans="1:4" x14ac:dyDescent="0.35">
      <c r="A854839" s="1"/>
      <c r="B854839" s="1"/>
      <c r="C854839" s="1"/>
      <c r="D854839" s="1"/>
    </row>
    <row r="854858" spans="1:4" x14ac:dyDescent="0.35">
      <c r="A854858" s="1"/>
      <c r="B854858" s="1"/>
      <c r="C854858" s="1"/>
      <c r="D854858" s="1"/>
    </row>
    <row r="854877" spans="1:4" x14ac:dyDescent="0.35">
      <c r="A854877" s="1"/>
      <c r="B854877" s="1"/>
      <c r="C854877" s="1"/>
      <c r="D854877" s="1"/>
    </row>
    <row r="854896" spans="1:4" x14ac:dyDescent="0.35">
      <c r="A854896" s="1"/>
      <c r="B854896" s="1"/>
      <c r="C854896" s="1"/>
      <c r="D854896" s="1"/>
    </row>
    <row r="854915" spans="1:4" x14ac:dyDescent="0.35">
      <c r="A854915" s="1"/>
      <c r="B854915" s="1"/>
      <c r="C854915" s="1"/>
      <c r="D854915" s="1"/>
    </row>
    <row r="854934" spans="1:4" x14ac:dyDescent="0.35">
      <c r="A854934" s="1"/>
      <c r="B854934" s="1"/>
      <c r="C854934" s="1"/>
      <c r="D854934" s="1"/>
    </row>
    <row r="854953" spans="1:4" x14ac:dyDescent="0.35">
      <c r="A854953" s="1"/>
      <c r="B854953" s="1"/>
      <c r="C854953" s="1"/>
      <c r="D854953" s="1"/>
    </row>
    <row r="854972" spans="1:4" x14ac:dyDescent="0.35">
      <c r="A854972" s="1"/>
      <c r="B854972" s="1"/>
      <c r="C854972" s="1"/>
      <c r="D854972" s="1"/>
    </row>
    <row r="854991" spans="1:4" x14ac:dyDescent="0.35">
      <c r="A854991" s="1"/>
      <c r="B854991" s="1"/>
      <c r="C854991" s="1"/>
      <c r="D854991" s="1"/>
    </row>
    <row r="855010" spans="1:4" x14ac:dyDescent="0.35">
      <c r="A855010" s="1"/>
      <c r="B855010" s="1"/>
      <c r="C855010" s="1"/>
      <c r="D855010" s="1"/>
    </row>
    <row r="855029" spans="1:4" x14ac:dyDescent="0.35">
      <c r="A855029" s="1"/>
      <c r="B855029" s="1"/>
      <c r="C855029" s="1"/>
      <c r="D855029" s="1"/>
    </row>
    <row r="855048" spans="1:4" x14ac:dyDescent="0.35">
      <c r="A855048" s="1"/>
      <c r="B855048" s="1"/>
      <c r="C855048" s="1"/>
      <c r="D855048" s="1"/>
    </row>
    <row r="855067" spans="1:4" x14ac:dyDescent="0.35">
      <c r="A855067" s="1"/>
      <c r="B855067" s="1"/>
      <c r="C855067" s="1"/>
      <c r="D855067" s="1"/>
    </row>
    <row r="855086" spans="1:4" x14ac:dyDescent="0.35">
      <c r="A855086" s="1"/>
      <c r="B855086" s="1"/>
      <c r="C855086" s="1"/>
      <c r="D855086" s="1"/>
    </row>
    <row r="855105" spans="1:4" x14ac:dyDescent="0.35">
      <c r="A855105" s="1"/>
      <c r="B855105" s="1"/>
      <c r="C855105" s="1"/>
      <c r="D855105" s="1"/>
    </row>
    <row r="855124" spans="1:4" x14ac:dyDescent="0.35">
      <c r="A855124" s="1"/>
      <c r="B855124" s="1"/>
      <c r="C855124" s="1"/>
      <c r="D855124" s="1"/>
    </row>
    <row r="855143" spans="1:4" x14ac:dyDescent="0.35">
      <c r="A855143" s="1"/>
      <c r="B855143" s="1"/>
      <c r="C855143" s="1"/>
      <c r="D855143" s="1"/>
    </row>
    <row r="855162" spans="1:4" x14ac:dyDescent="0.35">
      <c r="A855162" s="1"/>
      <c r="B855162" s="1"/>
      <c r="C855162" s="1"/>
      <c r="D855162" s="1"/>
    </row>
    <row r="855181" spans="1:4" x14ac:dyDescent="0.35">
      <c r="A855181" s="1"/>
      <c r="B855181" s="1"/>
      <c r="C855181" s="1"/>
      <c r="D855181" s="1"/>
    </row>
    <row r="855200" spans="1:4" x14ac:dyDescent="0.35">
      <c r="A855200" s="1"/>
      <c r="B855200" s="1"/>
      <c r="C855200" s="1"/>
      <c r="D855200" s="1"/>
    </row>
    <row r="855219" spans="1:4" x14ac:dyDescent="0.35">
      <c r="A855219" s="1"/>
      <c r="B855219" s="1"/>
      <c r="C855219" s="1"/>
      <c r="D855219" s="1"/>
    </row>
    <row r="855238" spans="1:4" x14ac:dyDescent="0.35">
      <c r="A855238" s="1"/>
      <c r="B855238" s="1"/>
      <c r="C855238" s="1"/>
      <c r="D855238" s="1"/>
    </row>
    <row r="855257" spans="1:4" x14ac:dyDescent="0.35">
      <c r="A855257" s="1"/>
      <c r="B855257" s="1"/>
      <c r="C855257" s="1"/>
      <c r="D855257" s="1"/>
    </row>
    <row r="855276" spans="1:4" x14ac:dyDescent="0.35">
      <c r="A855276" s="1"/>
      <c r="B855276" s="1"/>
      <c r="C855276" s="1"/>
      <c r="D855276" s="1"/>
    </row>
    <row r="855295" spans="1:4" x14ac:dyDescent="0.35">
      <c r="A855295" s="1"/>
      <c r="B855295" s="1"/>
      <c r="C855295" s="1"/>
      <c r="D855295" s="1"/>
    </row>
    <row r="855314" spans="1:4" x14ac:dyDescent="0.35">
      <c r="A855314" s="1"/>
      <c r="B855314" s="1"/>
      <c r="C855314" s="1"/>
      <c r="D855314" s="1"/>
    </row>
    <row r="855333" spans="1:4" x14ac:dyDescent="0.35">
      <c r="A855333" s="1"/>
      <c r="B855333" s="1"/>
      <c r="C855333" s="1"/>
      <c r="D855333" s="1"/>
    </row>
    <row r="855352" spans="1:4" x14ac:dyDescent="0.35">
      <c r="A855352" s="1"/>
      <c r="B855352" s="1"/>
      <c r="C855352" s="1"/>
      <c r="D855352" s="1"/>
    </row>
    <row r="855371" spans="1:4" x14ac:dyDescent="0.35">
      <c r="A855371" s="1"/>
      <c r="B855371" s="1"/>
      <c r="C855371" s="1"/>
      <c r="D855371" s="1"/>
    </row>
    <row r="855390" spans="1:4" x14ac:dyDescent="0.35">
      <c r="A855390" s="1"/>
      <c r="B855390" s="1"/>
      <c r="C855390" s="1"/>
      <c r="D855390" s="1"/>
    </row>
    <row r="855409" spans="1:4" x14ac:dyDescent="0.35">
      <c r="A855409" s="1"/>
      <c r="B855409" s="1"/>
      <c r="C855409" s="1"/>
      <c r="D855409" s="1"/>
    </row>
    <row r="855428" spans="1:4" x14ac:dyDescent="0.35">
      <c r="A855428" s="1"/>
      <c r="B855428" s="1"/>
      <c r="C855428" s="1"/>
      <c r="D855428" s="1"/>
    </row>
    <row r="855447" spans="1:4" x14ac:dyDescent="0.35">
      <c r="A855447" s="1"/>
      <c r="B855447" s="1"/>
      <c r="C855447" s="1"/>
      <c r="D855447" s="1"/>
    </row>
    <row r="855466" spans="1:4" x14ac:dyDescent="0.35">
      <c r="A855466" s="1"/>
      <c r="B855466" s="1"/>
      <c r="C855466" s="1"/>
      <c r="D855466" s="1"/>
    </row>
    <row r="855485" spans="1:4" x14ac:dyDescent="0.35">
      <c r="A855485" s="1"/>
      <c r="B855485" s="1"/>
      <c r="C855485" s="1"/>
      <c r="D855485" s="1"/>
    </row>
    <row r="855504" spans="1:4" x14ac:dyDescent="0.35">
      <c r="A855504" s="1"/>
      <c r="B855504" s="1"/>
      <c r="C855504" s="1"/>
      <c r="D855504" s="1"/>
    </row>
    <row r="855523" spans="1:4" x14ac:dyDescent="0.35">
      <c r="A855523" s="1"/>
      <c r="B855523" s="1"/>
      <c r="C855523" s="1"/>
      <c r="D855523" s="1"/>
    </row>
    <row r="855542" spans="1:4" x14ac:dyDescent="0.35">
      <c r="A855542" s="1"/>
      <c r="B855542" s="1"/>
      <c r="C855542" s="1"/>
      <c r="D855542" s="1"/>
    </row>
    <row r="855561" spans="1:4" x14ac:dyDescent="0.35">
      <c r="A855561" s="1"/>
      <c r="B855561" s="1"/>
      <c r="C855561" s="1"/>
      <c r="D855561" s="1"/>
    </row>
    <row r="855580" spans="1:4" x14ac:dyDescent="0.35">
      <c r="A855580" s="1"/>
      <c r="B855580" s="1"/>
      <c r="C855580" s="1"/>
      <c r="D855580" s="1"/>
    </row>
    <row r="855599" spans="1:4" x14ac:dyDescent="0.35">
      <c r="A855599" s="1"/>
      <c r="B855599" s="1"/>
      <c r="C855599" s="1"/>
      <c r="D855599" s="1"/>
    </row>
    <row r="855618" spans="1:4" x14ac:dyDescent="0.35">
      <c r="A855618" s="1"/>
      <c r="B855618" s="1"/>
      <c r="C855618" s="1"/>
      <c r="D855618" s="1"/>
    </row>
    <row r="855637" spans="1:4" x14ac:dyDescent="0.35">
      <c r="A855637" s="1"/>
      <c r="B855637" s="1"/>
      <c r="C855637" s="1"/>
      <c r="D855637" s="1"/>
    </row>
    <row r="855656" spans="1:4" x14ac:dyDescent="0.35">
      <c r="A855656" s="1"/>
      <c r="B855656" s="1"/>
      <c r="C855656" s="1"/>
      <c r="D855656" s="1"/>
    </row>
    <row r="855675" spans="1:4" x14ac:dyDescent="0.35">
      <c r="A855675" s="1"/>
      <c r="B855675" s="1"/>
      <c r="C855675" s="1"/>
      <c r="D855675" s="1"/>
    </row>
    <row r="855694" spans="1:4" x14ac:dyDescent="0.35">
      <c r="A855694" s="1"/>
      <c r="B855694" s="1"/>
      <c r="C855694" s="1"/>
      <c r="D855694" s="1"/>
    </row>
    <row r="855713" spans="1:4" x14ac:dyDescent="0.35">
      <c r="A855713" s="1"/>
      <c r="B855713" s="1"/>
      <c r="C855713" s="1"/>
      <c r="D855713" s="1"/>
    </row>
    <row r="855732" spans="1:4" x14ac:dyDescent="0.35">
      <c r="A855732" s="1"/>
      <c r="B855732" s="1"/>
      <c r="C855732" s="1"/>
      <c r="D855732" s="1"/>
    </row>
    <row r="855751" spans="1:4" x14ac:dyDescent="0.35">
      <c r="A855751" s="1"/>
      <c r="B855751" s="1"/>
      <c r="C855751" s="1"/>
      <c r="D855751" s="1"/>
    </row>
    <row r="855770" spans="1:4" x14ac:dyDescent="0.35">
      <c r="A855770" s="1"/>
      <c r="B855770" s="1"/>
      <c r="C855770" s="1"/>
      <c r="D855770" s="1"/>
    </row>
    <row r="855789" spans="1:4" x14ac:dyDescent="0.35">
      <c r="A855789" s="1"/>
      <c r="B855789" s="1"/>
      <c r="C855789" s="1"/>
      <c r="D855789" s="1"/>
    </row>
    <row r="855808" spans="1:4" x14ac:dyDescent="0.35">
      <c r="A855808" s="1"/>
      <c r="B855808" s="1"/>
      <c r="C855808" s="1"/>
      <c r="D855808" s="1"/>
    </row>
    <row r="855827" spans="1:4" x14ac:dyDescent="0.35">
      <c r="A855827" s="1"/>
      <c r="B855827" s="1"/>
      <c r="C855827" s="1"/>
      <c r="D855827" s="1"/>
    </row>
    <row r="855846" spans="1:4" x14ac:dyDescent="0.35">
      <c r="A855846" s="1"/>
      <c r="B855846" s="1"/>
      <c r="C855846" s="1"/>
      <c r="D855846" s="1"/>
    </row>
    <row r="855865" spans="1:4" x14ac:dyDescent="0.35">
      <c r="A855865" s="1"/>
      <c r="B855865" s="1"/>
      <c r="C855865" s="1"/>
      <c r="D855865" s="1"/>
    </row>
    <row r="855884" spans="1:4" x14ac:dyDescent="0.35">
      <c r="A855884" s="1"/>
      <c r="B855884" s="1"/>
      <c r="C855884" s="1"/>
      <c r="D855884" s="1"/>
    </row>
    <row r="855903" spans="1:4" x14ac:dyDescent="0.35">
      <c r="A855903" s="1"/>
      <c r="B855903" s="1"/>
      <c r="C855903" s="1"/>
      <c r="D855903" s="1"/>
    </row>
    <row r="855922" spans="1:4" x14ac:dyDescent="0.35">
      <c r="A855922" s="1"/>
      <c r="B855922" s="1"/>
      <c r="C855922" s="1"/>
      <c r="D855922" s="1"/>
    </row>
    <row r="855941" spans="1:4" x14ac:dyDescent="0.35">
      <c r="A855941" s="1"/>
      <c r="B855941" s="1"/>
      <c r="C855941" s="1"/>
      <c r="D855941" s="1"/>
    </row>
    <row r="855960" spans="1:4" x14ac:dyDescent="0.35">
      <c r="A855960" s="1"/>
      <c r="B855960" s="1"/>
      <c r="C855960" s="1"/>
      <c r="D855960" s="1"/>
    </row>
    <row r="855979" spans="1:4" x14ac:dyDescent="0.35">
      <c r="A855979" s="1"/>
      <c r="B855979" s="1"/>
      <c r="C855979" s="1"/>
      <c r="D855979" s="1"/>
    </row>
    <row r="855998" spans="1:4" x14ac:dyDescent="0.35">
      <c r="A855998" s="1"/>
      <c r="B855998" s="1"/>
      <c r="C855998" s="1"/>
      <c r="D855998" s="1"/>
    </row>
    <row r="856017" spans="1:4" x14ac:dyDescent="0.35">
      <c r="A856017" s="1"/>
      <c r="B856017" s="1"/>
      <c r="C856017" s="1"/>
      <c r="D856017" s="1"/>
    </row>
    <row r="856036" spans="1:4" x14ac:dyDescent="0.35">
      <c r="A856036" s="1"/>
      <c r="B856036" s="1"/>
      <c r="C856036" s="1"/>
      <c r="D856036" s="1"/>
    </row>
    <row r="856055" spans="1:4" x14ac:dyDescent="0.35">
      <c r="A856055" s="1"/>
      <c r="B856055" s="1"/>
      <c r="C856055" s="1"/>
      <c r="D856055" s="1"/>
    </row>
    <row r="856074" spans="1:4" x14ac:dyDescent="0.35">
      <c r="A856074" s="1"/>
      <c r="B856074" s="1"/>
      <c r="C856074" s="1"/>
      <c r="D856074" s="1"/>
    </row>
    <row r="856093" spans="1:4" x14ac:dyDescent="0.35">
      <c r="A856093" s="1"/>
      <c r="B856093" s="1"/>
      <c r="C856093" s="1"/>
      <c r="D856093" s="1"/>
    </row>
    <row r="856112" spans="1:4" x14ac:dyDescent="0.35">
      <c r="A856112" s="1"/>
      <c r="B856112" s="1"/>
      <c r="C856112" s="1"/>
      <c r="D856112" s="1"/>
    </row>
    <row r="856131" spans="1:4" x14ac:dyDescent="0.35">
      <c r="A856131" s="1"/>
      <c r="B856131" s="1"/>
      <c r="C856131" s="1"/>
      <c r="D856131" s="1"/>
    </row>
    <row r="856150" spans="1:4" x14ac:dyDescent="0.35">
      <c r="A856150" s="1"/>
      <c r="B856150" s="1"/>
      <c r="C856150" s="1"/>
      <c r="D856150" s="1"/>
    </row>
    <row r="856169" spans="1:4" x14ac:dyDescent="0.35">
      <c r="A856169" s="1"/>
      <c r="B856169" s="1"/>
      <c r="C856169" s="1"/>
      <c r="D856169" s="1"/>
    </row>
    <row r="856188" spans="1:4" x14ac:dyDescent="0.35">
      <c r="A856188" s="1"/>
      <c r="B856188" s="1"/>
      <c r="C856188" s="1"/>
      <c r="D856188" s="1"/>
    </row>
    <row r="856207" spans="1:4" x14ac:dyDescent="0.35">
      <c r="A856207" s="1"/>
      <c r="B856207" s="1"/>
      <c r="C856207" s="1"/>
      <c r="D856207" s="1"/>
    </row>
    <row r="856226" spans="1:4" x14ac:dyDescent="0.35">
      <c r="A856226" s="1"/>
      <c r="B856226" s="1"/>
      <c r="C856226" s="1"/>
      <c r="D856226" s="1"/>
    </row>
    <row r="856245" spans="1:4" x14ac:dyDescent="0.35">
      <c r="A856245" s="1"/>
      <c r="B856245" s="1"/>
      <c r="C856245" s="1"/>
      <c r="D856245" s="1"/>
    </row>
    <row r="856264" spans="1:4" x14ac:dyDescent="0.35">
      <c r="A856264" s="1"/>
      <c r="B856264" s="1"/>
      <c r="C856264" s="1"/>
      <c r="D856264" s="1"/>
    </row>
    <row r="856283" spans="1:4" x14ac:dyDescent="0.35">
      <c r="A856283" s="1"/>
      <c r="B856283" s="1"/>
      <c r="C856283" s="1"/>
      <c r="D856283" s="1"/>
    </row>
    <row r="856302" spans="1:4" x14ac:dyDescent="0.35">
      <c r="A856302" s="1"/>
      <c r="B856302" s="1"/>
      <c r="C856302" s="1"/>
      <c r="D856302" s="1"/>
    </row>
    <row r="856321" spans="1:4" x14ac:dyDescent="0.35">
      <c r="A856321" s="1"/>
      <c r="B856321" s="1"/>
      <c r="C856321" s="1"/>
      <c r="D856321" s="1"/>
    </row>
    <row r="856340" spans="1:4" x14ac:dyDescent="0.35">
      <c r="A856340" s="1"/>
      <c r="B856340" s="1"/>
      <c r="C856340" s="1"/>
      <c r="D856340" s="1"/>
    </row>
    <row r="856359" spans="1:4" x14ac:dyDescent="0.35">
      <c r="A856359" s="1"/>
      <c r="B856359" s="1"/>
      <c r="C856359" s="1"/>
      <c r="D856359" s="1"/>
    </row>
    <row r="856378" spans="1:4" x14ac:dyDescent="0.35">
      <c r="A856378" s="1"/>
      <c r="B856378" s="1"/>
      <c r="C856378" s="1"/>
      <c r="D856378" s="1"/>
    </row>
    <row r="856397" spans="1:4" x14ac:dyDescent="0.35">
      <c r="A856397" s="1"/>
      <c r="B856397" s="1"/>
      <c r="C856397" s="1"/>
      <c r="D856397" s="1"/>
    </row>
    <row r="856416" spans="1:4" x14ac:dyDescent="0.35">
      <c r="A856416" s="1"/>
      <c r="B856416" s="1"/>
      <c r="C856416" s="1"/>
      <c r="D856416" s="1"/>
    </row>
    <row r="856435" spans="1:4" x14ac:dyDescent="0.35">
      <c r="A856435" s="1"/>
      <c r="B856435" s="1"/>
      <c r="C856435" s="1"/>
      <c r="D856435" s="1"/>
    </row>
    <row r="856454" spans="1:4" x14ac:dyDescent="0.35">
      <c r="A856454" s="1"/>
      <c r="B856454" s="1"/>
      <c r="C856454" s="1"/>
      <c r="D856454" s="1"/>
    </row>
    <row r="856473" spans="1:4" x14ac:dyDescent="0.35">
      <c r="A856473" s="1"/>
      <c r="B856473" s="1"/>
      <c r="C856473" s="1"/>
      <c r="D856473" s="1"/>
    </row>
    <row r="856492" spans="1:4" x14ac:dyDescent="0.35">
      <c r="A856492" s="1"/>
      <c r="B856492" s="1"/>
      <c r="C856492" s="1"/>
      <c r="D856492" s="1"/>
    </row>
    <row r="856511" spans="1:4" x14ac:dyDescent="0.35">
      <c r="A856511" s="1"/>
      <c r="B856511" s="1"/>
      <c r="C856511" s="1"/>
      <c r="D856511" s="1"/>
    </row>
    <row r="856530" spans="1:4" x14ac:dyDescent="0.35">
      <c r="A856530" s="1"/>
      <c r="B856530" s="1"/>
      <c r="C856530" s="1"/>
      <c r="D856530" s="1"/>
    </row>
    <row r="856549" spans="1:4" x14ac:dyDescent="0.35">
      <c r="A856549" s="1"/>
      <c r="B856549" s="1"/>
      <c r="C856549" s="1"/>
      <c r="D856549" s="1"/>
    </row>
    <row r="856568" spans="1:4" x14ac:dyDescent="0.35">
      <c r="A856568" s="1"/>
      <c r="B856568" s="1"/>
      <c r="C856568" s="1"/>
      <c r="D856568" s="1"/>
    </row>
    <row r="856587" spans="1:4" x14ac:dyDescent="0.35">
      <c r="A856587" s="1"/>
      <c r="B856587" s="1"/>
      <c r="C856587" s="1"/>
      <c r="D856587" s="1"/>
    </row>
    <row r="856606" spans="1:4" x14ac:dyDescent="0.35">
      <c r="A856606" s="1"/>
      <c r="B856606" s="1"/>
      <c r="C856606" s="1"/>
      <c r="D856606" s="1"/>
    </row>
    <row r="856625" spans="1:4" x14ac:dyDescent="0.35">
      <c r="A856625" s="1"/>
      <c r="B856625" s="1"/>
      <c r="C856625" s="1"/>
      <c r="D856625" s="1"/>
    </row>
    <row r="856644" spans="1:4" x14ac:dyDescent="0.35">
      <c r="A856644" s="1"/>
      <c r="B856644" s="1"/>
      <c r="C856644" s="1"/>
      <c r="D856644" s="1"/>
    </row>
    <row r="856663" spans="1:4" x14ac:dyDescent="0.35">
      <c r="A856663" s="1"/>
      <c r="B856663" s="1"/>
      <c r="C856663" s="1"/>
      <c r="D856663" s="1"/>
    </row>
    <row r="856682" spans="1:4" x14ac:dyDescent="0.35">
      <c r="A856682" s="1"/>
      <c r="B856682" s="1"/>
      <c r="C856682" s="1"/>
      <c r="D856682" s="1"/>
    </row>
    <row r="856701" spans="1:4" x14ac:dyDescent="0.35">
      <c r="A856701" s="1"/>
      <c r="B856701" s="1"/>
      <c r="C856701" s="1"/>
      <c r="D856701" s="1"/>
    </row>
    <row r="856720" spans="1:4" x14ac:dyDescent="0.35">
      <c r="A856720" s="1"/>
      <c r="B856720" s="1"/>
      <c r="C856720" s="1"/>
      <c r="D856720" s="1"/>
    </row>
    <row r="856739" spans="1:4" x14ac:dyDescent="0.35">
      <c r="A856739" s="1"/>
      <c r="B856739" s="1"/>
      <c r="C856739" s="1"/>
      <c r="D856739" s="1"/>
    </row>
    <row r="856758" spans="1:4" x14ac:dyDescent="0.35">
      <c r="A856758" s="1"/>
      <c r="B856758" s="1"/>
      <c r="C856758" s="1"/>
      <c r="D856758" s="1"/>
    </row>
    <row r="856777" spans="1:4" x14ac:dyDescent="0.35">
      <c r="A856777" s="1"/>
      <c r="B856777" s="1"/>
      <c r="C856777" s="1"/>
      <c r="D856777" s="1"/>
    </row>
    <row r="856796" spans="1:4" x14ac:dyDescent="0.35">
      <c r="A856796" s="1"/>
      <c r="B856796" s="1"/>
      <c r="C856796" s="1"/>
      <c r="D856796" s="1"/>
    </row>
    <row r="856815" spans="1:4" x14ac:dyDescent="0.35">
      <c r="A856815" s="1"/>
      <c r="B856815" s="1"/>
      <c r="C856815" s="1"/>
      <c r="D856815" s="1"/>
    </row>
    <row r="856834" spans="1:4" x14ac:dyDescent="0.35">
      <c r="A856834" s="1"/>
      <c r="B856834" s="1"/>
      <c r="C856834" s="1"/>
      <c r="D856834" s="1"/>
    </row>
    <row r="856853" spans="1:4" x14ac:dyDescent="0.35">
      <c r="A856853" s="1"/>
      <c r="B856853" s="1"/>
      <c r="C856853" s="1"/>
      <c r="D856853" s="1"/>
    </row>
    <row r="856872" spans="1:4" x14ac:dyDescent="0.35">
      <c r="A856872" s="1"/>
      <c r="B856872" s="1"/>
      <c r="C856872" s="1"/>
      <c r="D856872" s="1"/>
    </row>
    <row r="856891" spans="1:4" x14ac:dyDescent="0.35">
      <c r="A856891" s="1"/>
      <c r="B856891" s="1"/>
      <c r="C856891" s="1"/>
      <c r="D856891" s="1"/>
    </row>
    <row r="856910" spans="1:4" x14ac:dyDescent="0.35">
      <c r="A856910" s="1"/>
      <c r="B856910" s="1"/>
      <c r="C856910" s="1"/>
      <c r="D856910" s="1"/>
    </row>
    <row r="856929" spans="1:4" x14ac:dyDescent="0.35">
      <c r="A856929" s="1"/>
      <c r="B856929" s="1"/>
      <c r="C856929" s="1"/>
      <c r="D856929" s="1"/>
    </row>
    <row r="856948" spans="1:4" x14ac:dyDescent="0.35">
      <c r="A856948" s="1"/>
      <c r="B856948" s="1"/>
      <c r="C856948" s="1"/>
      <c r="D856948" s="1"/>
    </row>
    <row r="856967" spans="1:4" x14ac:dyDescent="0.35">
      <c r="A856967" s="1"/>
      <c r="B856967" s="1"/>
      <c r="C856967" s="1"/>
      <c r="D856967" s="1"/>
    </row>
    <row r="856986" spans="1:4" x14ac:dyDescent="0.35">
      <c r="A856986" s="1"/>
      <c r="B856986" s="1"/>
      <c r="C856986" s="1"/>
      <c r="D856986" s="1"/>
    </row>
    <row r="857005" spans="1:4" x14ac:dyDescent="0.35">
      <c r="A857005" s="1"/>
      <c r="B857005" s="1"/>
      <c r="C857005" s="1"/>
      <c r="D857005" s="1"/>
    </row>
    <row r="857024" spans="1:4" x14ac:dyDescent="0.35">
      <c r="A857024" s="1"/>
      <c r="B857024" s="1"/>
      <c r="C857024" s="1"/>
      <c r="D857024" s="1"/>
    </row>
    <row r="857043" spans="1:4" x14ac:dyDescent="0.35">
      <c r="A857043" s="1"/>
      <c r="B857043" s="1"/>
      <c r="C857043" s="1"/>
      <c r="D857043" s="1"/>
    </row>
    <row r="857062" spans="1:4" x14ac:dyDescent="0.35">
      <c r="A857062" s="1"/>
      <c r="B857062" s="1"/>
      <c r="C857062" s="1"/>
      <c r="D857062" s="1"/>
    </row>
    <row r="857081" spans="1:4" x14ac:dyDescent="0.35">
      <c r="A857081" s="1"/>
      <c r="B857081" s="1"/>
      <c r="C857081" s="1"/>
      <c r="D857081" s="1"/>
    </row>
    <row r="857100" spans="1:4" x14ac:dyDescent="0.35">
      <c r="A857100" s="1"/>
      <c r="B857100" s="1"/>
      <c r="C857100" s="1"/>
      <c r="D857100" s="1"/>
    </row>
    <row r="857119" spans="1:4" x14ac:dyDescent="0.35">
      <c r="A857119" s="1"/>
      <c r="B857119" s="1"/>
      <c r="C857119" s="1"/>
      <c r="D857119" s="1"/>
    </row>
    <row r="857138" spans="1:4" x14ac:dyDescent="0.35">
      <c r="A857138" s="1"/>
      <c r="B857138" s="1"/>
      <c r="C857138" s="1"/>
      <c r="D857138" s="1"/>
    </row>
    <row r="857157" spans="1:4" x14ac:dyDescent="0.35">
      <c r="A857157" s="1"/>
      <c r="B857157" s="1"/>
      <c r="C857157" s="1"/>
      <c r="D857157" s="1"/>
    </row>
    <row r="857176" spans="1:4" x14ac:dyDescent="0.35">
      <c r="A857176" s="1"/>
      <c r="B857176" s="1"/>
      <c r="C857176" s="1"/>
      <c r="D857176" s="1"/>
    </row>
    <row r="857195" spans="1:4" x14ac:dyDescent="0.35">
      <c r="A857195" s="1"/>
      <c r="B857195" s="1"/>
      <c r="C857195" s="1"/>
      <c r="D857195" s="1"/>
    </row>
    <row r="857214" spans="1:4" x14ac:dyDescent="0.35">
      <c r="A857214" s="1"/>
      <c r="B857214" s="1"/>
      <c r="C857214" s="1"/>
      <c r="D857214" s="1"/>
    </row>
    <row r="857233" spans="1:4" x14ac:dyDescent="0.35">
      <c r="A857233" s="1"/>
      <c r="B857233" s="1"/>
      <c r="C857233" s="1"/>
      <c r="D857233" s="1"/>
    </row>
    <row r="857252" spans="1:4" x14ac:dyDescent="0.35">
      <c r="A857252" s="1"/>
      <c r="B857252" s="1"/>
      <c r="C857252" s="1"/>
      <c r="D857252" s="1"/>
    </row>
    <row r="857271" spans="1:4" x14ac:dyDescent="0.35">
      <c r="A857271" s="1"/>
      <c r="B857271" s="1"/>
      <c r="C857271" s="1"/>
      <c r="D857271" s="1"/>
    </row>
    <row r="857290" spans="1:4" x14ac:dyDescent="0.35">
      <c r="A857290" s="1"/>
      <c r="B857290" s="1"/>
      <c r="C857290" s="1"/>
      <c r="D857290" s="1"/>
    </row>
    <row r="857309" spans="1:4" x14ac:dyDescent="0.35">
      <c r="A857309" s="1"/>
      <c r="B857309" s="1"/>
      <c r="C857309" s="1"/>
      <c r="D857309" s="1"/>
    </row>
    <row r="857328" spans="1:4" x14ac:dyDescent="0.35">
      <c r="A857328" s="1"/>
      <c r="B857328" s="1"/>
      <c r="C857328" s="1"/>
      <c r="D857328" s="1"/>
    </row>
    <row r="857347" spans="1:4" x14ac:dyDescent="0.35">
      <c r="A857347" s="1"/>
      <c r="B857347" s="1"/>
      <c r="C857347" s="1"/>
      <c r="D857347" s="1"/>
    </row>
    <row r="857366" spans="1:4" x14ac:dyDescent="0.35">
      <c r="A857366" s="1"/>
      <c r="B857366" s="1"/>
      <c r="C857366" s="1"/>
      <c r="D857366" s="1"/>
    </row>
    <row r="857385" spans="1:4" x14ac:dyDescent="0.35">
      <c r="A857385" s="1"/>
      <c r="B857385" s="1"/>
      <c r="C857385" s="1"/>
      <c r="D857385" s="1"/>
    </row>
    <row r="857404" spans="1:4" x14ac:dyDescent="0.35">
      <c r="A857404" s="1"/>
      <c r="B857404" s="1"/>
      <c r="C857404" s="1"/>
      <c r="D857404" s="1"/>
    </row>
    <row r="857423" spans="1:4" x14ac:dyDescent="0.35">
      <c r="A857423" s="1"/>
      <c r="B857423" s="1"/>
      <c r="C857423" s="1"/>
      <c r="D857423" s="1"/>
    </row>
    <row r="857442" spans="1:4" x14ac:dyDescent="0.35">
      <c r="A857442" s="1"/>
      <c r="B857442" s="1"/>
      <c r="C857442" s="1"/>
      <c r="D857442" s="1"/>
    </row>
    <row r="857461" spans="1:4" x14ac:dyDescent="0.35">
      <c r="A857461" s="1"/>
      <c r="B857461" s="1"/>
      <c r="C857461" s="1"/>
      <c r="D857461" s="1"/>
    </row>
    <row r="857480" spans="1:4" x14ac:dyDescent="0.35">
      <c r="A857480" s="1"/>
      <c r="B857480" s="1"/>
      <c r="C857480" s="1"/>
      <c r="D857480" s="1"/>
    </row>
    <row r="857499" spans="1:4" x14ac:dyDescent="0.35">
      <c r="A857499" s="1"/>
      <c r="B857499" s="1"/>
      <c r="C857499" s="1"/>
      <c r="D857499" s="1"/>
    </row>
    <row r="857518" spans="1:4" x14ac:dyDescent="0.35">
      <c r="A857518" s="1"/>
      <c r="B857518" s="1"/>
      <c r="C857518" s="1"/>
      <c r="D857518" s="1"/>
    </row>
    <row r="857537" spans="1:4" x14ac:dyDescent="0.35">
      <c r="A857537" s="1"/>
      <c r="B857537" s="1"/>
      <c r="C857537" s="1"/>
      <c r="D857537" s="1"/>
    </row>
    <row r="857556" spans="1:4" x14ac:dyDescent="0.35">
      <c r="A857556" s="1"/>
      <c r="B857556" s="1"/>
      <c r="C857556" s="1"/>
      <c r="D857556" s="1"/>
    </row>
    <row r="857575" spans="1:4" x14ac:dyDescent="0.35">
      <c r="A857575" s="1"/>
      <c r="B857575" s="1"/>
      <c r="C857575" s="1"/>
      <c r="D857575" s="1"/>
    </row>
    <row r="857594" spans="1:4" x14ac:dyDescent="0.35">
      <c r="A857594" s="1"/>
      <c r="B857594" s="1"/>
      <c r="C857594" s="1"/>
      <c r="D857594" s="1"/>
    </row>
    <row r="857613" spans="1:4" x14ac:dyDescent="0.35">
      <c r="A857613" s="1"/>
      <c r="B857613" s="1"/>
      <c r="C857613" s="1"/>
      <c r="D857613" s="1"/>
    </row>
    <row r="857632" spans="1:4" x14ac:dyDescent="0.35">
      <c r="A857632" s="1"/>
      <c r="B857632" s="1"/>
      <c r="C857632" s="1"/>
      <c r="D857632" s="1"/>
    </row>
    <row r="857651" spans="1:4" x14ac:dyDescent="0.35">
      <c r="A857651" s="1"/>
      <c r="B857651" s="1"/>
      <c r="C857651" s="1"/>
      <c r="D857651" s="1"/>
    </row>
    <row r="857670" spans="1:4" x14ac:dyDescent="0.35">
      <c r="A857670" s="1"/>
      <c r="B857670" s="1"/>
      <c r="C857670" s="1"/>
      <c r="D857670" s="1"/>
    </row>
    <row r="857689" spans="1:4" x14ac:dyDescent="0.35">
      <c r="A857689" s="1"/>
      <c r="B857689" s="1"/>
      <c r="C857689" s="1"/>
      <c r="D857689" s="1"/>
    </row>
    <row r="857708" spans="1:4" x14ac:dyDescent="0.35">
      <c r="A857708" s="1"/>
      <c r="B857708" s="1"/>
      <c r="C857708" s="1"/>
      <c r="D857708" s="1"/>
    </row>
    <row r="857727" spans="1:4" x14ac:dyDescent="0.35">
      <c r="A857727" s="1"/>
      <c r="B857727" s="1"/>
      <c r="C857727" s="1"/>
      <c r="D857727" s="1"/>
    </row>
    <row r="857746" spans="1:4" x14ac:dyDescent="0.35">
      <c r="A857746" s="1"/>
      <c r="B857746" s="1"/>
      <c r="C857746" s="1"/>
      <c r="D857746" s="1"/>
    </row>
    <row r="857765" spans="1:4" x14ac:dyDescent="0.35">
      <c r="A857765" s="1"/>
      <c r="B857765" s="1"/>
      <c r="C857765" s="1"/>
      <c r="D857765" s="1"/>
    </row>
    <row r="857784" spans="1:4" x14ac:dyDescent="0.35">
      <c r="A857784" s="1"/>
      <c r="B857784" s="1"/>
      <c r="C857784" s="1"/>
      <c r="D857784" s="1"/>
    </row>
    <row r="857803" spans="1:4" x14ac:dyDescent="0.35">
      <c r="A857803" s="1"/>
      <c r="B857803" s="1"/>
      <c r="C857803" s="1"/>
      <c r="D857803" s="1"/>
    </row>
    <row r="857822" spans="1:4" x14ac:dyDescent="0.35">
      <c r="A857822" s="1"/>
      <c r="B857822" s="1"/>
      <c r="C857822" s="1"/>
      <c r="D857822" s="1"/>
    </row>
    <row r="857841" spans="1:4" x14ac:dyDescent="0.35">
      <c r="A857841" s="1"/>
      <c r="B857841" s="1"/>
      <c r="C857841" s="1"/>
      <c r="D857841" s="1"/>
    </row>
    <row r="857860" spans="1:4" x14ac:dyDescent="0.35">
      <c r="A857860" s="1"/>
      <c r="B857860" s="1"/>
      <c r="C857860" s="1"/>
      <c r="D857860" s="1"/>
    </row>
    <row r="857879" spans="1:4" x14ac:dyDescent="0.35">
      <c r="A857879" s="1"/>
      <c r="B857879" s="1"/>
      <c r="C857879" s="1"/>
      <c r="D857879" s="1"/>
    </row>
    <row r="857898" spans="1:4" x14ac:dyDescent="0.35">
      <c r="A857898" s="1"/>
      <c r="B857898" s="1"/>
      <c r="C857898" s="1"/>
      <c r="D857898" s="1"/>
    </row>
    <row r="857917" spans="1:4" x14ac:dyDescent="0.35">
      <c r="A857917" s="1"/>
      <c r="B857917" s="1"/>
      <c r="C857917" s="1"/>
      <c r="D857917" s="1"/>
    </row>
    <row r="857936" spans="1:4" x14ac:dyDescent="0.35">
      <c r="A857936" s="1"/>
      <c r="B857936" s="1"/>
      <c r="C857936" s="1"/>
      <c r="D857936" s="1"/>
    </row>
    <row r="857955" spans="1:4" x14ac:dyDescent="0.35">
      <c r="A857955" s="1"/>
      <c r="B857955" s="1"/>
      <c r="C857955" s="1"/>
      <c r="D857955" s="1"/>
    </row>
    <row r="857974" spans="1:4" x14ac:dyDescent="0.35">
      <c r="A857974" s="1"/>
      <c r="B857974" s="1"/>
      <c r="C857974" s="1"/>
      <c r="D857974" s="1"/>
    </row>
    <row r="857993" spans="1:4" x14ac:dyDescent="0.35">
      <c r="A857993" s="1"/>
      <c r="B857993" s="1"/>
      <c r="C857993" s="1"/>
      <c r="D857993" s="1"/>
    </row>
    <row r="858012" spans="1:4" x14ac:dyDescent="0.35">
      <c r="A858012" s="1"/>
      <c r="B858012" s="1"/>
      <c r="C858012" s="1"/>
      <c r="D858012" s="1"/>
    </row>
    <row r="858031" spans="1:4" x14ac:dyDescent="0.35">
      <c r="A858031" s="1"/>
      <c r="B858031" s="1"/>
      <c r="C858031" s="1"/>
      <c r="D858031" s="1"/>
    </row>
    <row r="858050" spans="1:4" x14ac:dyDescent="0.35">
      <c r="A858050" s="1"/>
      <c r="B858050" s="1"/>
      <c r="C858050" s="1"/>
      <c r="D858050" s="1"/>
    </row>
    <row r="858069" spans="1:4" x14ac:dyDescent="0.35">
      <c r="A858069" s="1"/>
      <c r="B858069" s="1"/>
      <c r="C858069" s="1"/>
      <c r="D858069" s="1"/>
    </row>
    <row r="858088" spans="1:4" x14ac:dyDescent="0.35">
      <c r="A858088" s="1"/>
      <c r="B858088" s="1"/>
      <c r="C858088" s="1"/>
      <c r="D858088" s="1"/>
    </row>
    <row r="858107" spans="1:4" x14ac:dyDescent="0.35">
      <c r="A858107" s="1"/>
      <c r="B858107" s="1"/>
      <c r="C858107" s="1"/>
      <c r="D858107" s="1"/>
    </row>
    <row r="858126" spans="1:4" x14ac:dyDescent="0.35">
      <c r="A858126" s="1"/>
      <c r="B858126" s="1"/>
      <c r="C858126" s="1"/>
      <c r="D858126" s="1"/>
    </row>
    <row r="858145" spans="1:4" x14ac:dyDescent="0.35">
      <c r="A858145" s="1"/>
      <c r="B858145" s="1"/>
      <c r="C858145" s="1"/>
      <c r="D858145" s="1"/>
    </row>
    <row r="858164" spans="1:4" x14ac:dyDescent="0.35">
      <c r="A858164" s="1"/>
      <c r="B858164" s="1"/>
      <c r="C858164" s="1"/>
      <c r="D858164" s="1"/>
    </row>
    <row r="858183" spans="1:4" x14ac:dyDescent="0.35">
      <c r="A858183" s="1"/>
      <c r="B858183" s="1"/>
      <c r="C858183" s="1"/>
      <c r="D858183" s="1"/>
    </row>
    <row r="858202" spans="1:4" x14ac:dyDescent="0.35">
      <c r="A858202" s="1"/>
      <c r="B858202" s="1"/>
      <c r="C858202" s="1"/>
      <c r="D858202" s="1"/>
    </row>
    <row r="858221" spans="1:4" x14ac:dyDescent="0.35">
      <c r="A858221" s="1"/>
      <c r="B858221" s="1"/>
      <c r="C858221" s="1"/>
      <c r="D858221" s="1"/>
    </row>
    <row r="858240" spans="1:4" x14ac:dyDescent="0.35">
      <c r="A858240" s="1"/>
      <c r="B858240" s="1"/>
      <c r="C858240" s="1"/>
      <c r="D858240" s="1"/>
    </row>
    <row r="858259" spans="1:4" x14ac:dyDescent="0.35">
      <c r="A858259" s="1"/>
      <c r="B858259" s="1"/>
      <c r="C858259" s="1"/>
      <c r="D858259" s="1"/>
    </row>
    <row r="858278" spans="1:4" x14ac:dyDescent="0.35">
      <c r="A858278" s="1"/>
      <c r="B858278" s="1"/>
      <c r="C858278" s="1"/>
      <c r="D858278" s="1"/>
    </row>
    <row r="858297" spans="1:4" x14ac:dyDescent="0.35">
      <c r="A858297" s="1"/>
      <c r="B858297" s="1"/>
      <c r="C858297" s="1"/>
      <c r="D858297" s="1"/>
    </row>
    <row r="858316" spans="1:4" x14ac:dyDescent="0.35">
      <c r="A858316" s="1"/>
      <c r="B858316" s="1"/>
      <c r="C858316" s="1"/>
      <c r="D858316" s="1"/>
    </row>
    <row r="858335" spans="1:4" x14ac:dyDescent="0.35">
      <c r="A858335" s="1"/>
      <c r="B858335" s="1"/>
      <c r="C858335" s="1"/>
      <c r="D858335" s="1"/>
    </row>
    <row r="858354" spans="1:4" x14ac:dyDescent="0.35">
      <c r="A858354" s="1"/>
      <c r="B858354" s="1"/>
      <c r="C858354" s="1"/>
      <c r="D858354" s="1"/>
    </row>
    <row r="858373" spans="1:4" x14ac:dyDescent="0.35">
      <c r="A858373" s="1"/>
      <c r="B858373" s="1"/>
      <c r="C858373" s="1"/>
      <c r="D858373" s="1"/>
    </row>
    <row r="858392" spans="1:4" x14ac:dyDescent="0.35">
      <c r="A858392" s="1"/>
      <c r="B858392" s="1"/>
      <c r="C858392" s="1"/>
      <c r="D858392" s="1"/>
    </row>
    <row r="858411" spans="1:4" x14ac:dyDescent="0.35">
      <c r="A858411" s="1"/>
      <c r="B858411" s="1"/>
      <c r="C858411" s="1"/>
      <c r="D858411" s="1"/>
    </row>
    <row r="858430" spans="1:4" x14ac:dyDescent="0.35">
      <c r="A858430" s="1"/>
      <c r="B858430" s="1"/>
      <c r="C858430" s="1"/>
      <c r="D858430" s="1"/>
    </row>
    <row r="858449" spans="1:4" x14ac:dyDescent="0.35">
      <c r="A858449" s="1"/>
      <c r="B858449" s="1"/>
      <c r="C858449" s="1"/>
      <c r="D858449" s="1"/>
    </row>
    <row r="858468" spans="1:4" x14ac:dyDescent="0.35">
      <c r="A858468" s="1"/>
      <c r="B858468" s="1"/>
      <c r="C858468" s="1"/>
      <c r="D858468" s="1"/>
    </row>
    <row r="858487" spans="1:4" x14ac:dyDescent="0.35">
      <c r="A858487" s="1"/>
      <c r="B858487" s="1"/>
      <c r="C858487" s="1"/>
      <c r="D858487" s="1"/>
    </row>
    <row r="858506" spans="1:4" x14ac:dyDescent="0.35">
      <c r="A858506" s="1"/>
      <c r="B858506" s="1"/>
      <c r="C858506" s="1"/>
      <c r="D858506" s="1"/>
    </row>
    <row r="858525" spans="1:4" x14ac:dyDescent="0.35">
      <c r="A858525" s="1"/>
      <c r="B858525" s="1"/>
      <c r="C858525" s="1"/>
      <c r="D858525" s="1"/>
    </row>
    <row r="858544" spans="1:4" x14ac:dyDescent="0.35">
      <c r="A858544" s="1"/>
      <c r="B858544" s="1"/>
      <c r="C858544" s="1"/>
      <c r="D858544" s="1"/>
    </row>
    <row r="858563" spans="1:4" x14ac:dyDescent="0.35">
      <c r="A858563" s="1"/>
      <c r="B858563" s="1"/>
      <c r="C858563" s="1"/>
      <c r="D858563" s="1"/>
    </row>
    <row r="858582" spans="1:4" x14ac:dyDescent="0.35">
      <c r="A858582" s="1"/>
      <c r="B858582" s="1"/>
      <c r="C858582" s="1"/>
      <c r="D858582" s="1"/>
    </row>
    <row r="858601" spans="1:4" x14ac:dyDescent="0.35">
      <c r="A858601" s="1"/>
      <c r="B858601" s="1"/>
      <c r="C858601" s="1"/>
      <c r="D858601" s="1"/>
    </row>
    <row r="858620" spans="1:4" x14ac:dyDescent="0.35">
      <c r="A858620" s="1"/>
      <c r="B858620" s="1"/>
      <c r="C858620" s="1"/>
      <c r="D858620" s="1"/>
    </row>
    <row r="858639" spans="1:4" x14ac:dyDescent="0.35">
      <c r="A858639" s="1"/>
      <c r="B858639" s="1"/>
      <c r="C858639" s="1"/>
      <c r="D858639" s="1"/>
    </row>
    <row r="858658" spans="1:4" x14ac:dyDescent="0.35">
      <c r="A858658" s="1"/>
      <c r="B858658" s="1"/>
      <c r="C858658" s="1"/>
      <c r="D858658" s="1"/>
    </row>
    <row r="858677" spans="1:4" x14ac:dyDescent="0.35">
      <c r="A858677" s="1"/>
      <c r="B858677" s="1"/>
      <c r="C858677" s="1"/>
      <c r="D858677" s="1"/>
    </row>
    <row r="858696" spans="1:4" x14ac:dyDescent="0.35">
      <c r="A858696" s="1"/>
      <c r="B858696" s="1"/>
      <c r="C858696" s="1"/>
      <c r="D858696" s="1"/>
    </row>
    <row r="858715" spans="1:4" x14ac:dyDescent="0.35">
      <c r="A858715" s="1"/>
      <c r="B858715" s="1"/>
      <c r="C858715" s="1"/>
      <c r="D858715" s="1"/>
    </row>
    <row r="858734" spans="1:4" x14ac:dyDescent="0.35">
      <c r="A858734" s="1"/>
      <c r="B858734" s="1"/>
      <c r="C858734" s="1"/>
      <c r="D858734" s="1"/>
    </row>
    <row r="858753" spans="1:4" x14ac:dyDescent="0.35">
      <c r="A858753" s="1"/>
      <c r="B858753" s="1"/>
      <c r="C858753" s="1"/>
      <c r="D858753" s="1"/>
    </row>
    <row r="858772" spans="1:4" x14ac:dyDescent="0.35">
      <c r="A858772" s="1"/>
      <c r="B858772" s="1"/>
      <c r="C858772" s="1"/>
      <c r="D858772" s="1"/>
    </row>
    <row r="858791" spans="1:4" x14ac:dyDescent="0.35">
      <c r="A858791" s="1"/>
      <c r="B858791" s="1"/>
      <c r="C858791" s="1"/>
      <c r="D858791" s="1"/>
    </row>
    <row r="858810" spans="1:4" x14ac:dyDescent="0.35">
      <c r="A858810" s="1"/>
      <c r="B858810" s="1"/>
      <c r="C858810" s="1"/>
      <c r="D858810" s="1"/>
    </row>
    <row r="858829" spans="1:4" x14ac:dyDescent="0.35">
      <c r="A858829" s="1"/>
      <c r="B858829" s="1"/>
      <c r="C858829" s="1"/>
      <c r="D858829" s="1"/>
    </row>
    <row r="858848" spans="1:4" x14ac:dyDescent="0.35">
      <c r="A858848" s="1"/>
      <c r="B858848" s="1"/>
      <c r="C858848" s="1"/>
      <c r="D858848" s="1"/>
    </row>
    <row r="858867" spans="1:4" x14ac:dyDescent="0.35">
      <c r="A858867" s="1"/>
      <c r="B858867" s="1"/>
      <c r="C858867" s="1"/>
      <c r="D858867" s="1"/>
    </row>
    <row r="858886" spans="1:4" x14ac:dyDescent="0.35">
      <c r="A858886" s="1"/>
      <c r="B858886" s="1"/>
      <c r="C858886" s="1"/>
      <c r="D858886" s="1"/>
    </row>
    <row r="858905" spans="1:4" x14ac:dyDescent="0.35">
      <c r="A858905" s="1"/>
      <c r="B858905" s="1"/>
      <c r="C858905" s="1"/>
      <c r="D858905" s="1"/>
    </row>
    <row r="858924" spans="1:4" x14ac:dyDescent="0.35">
      <c r="A858924" s="1"/>
      <c r="B858924" s="1"/>
      <c r="C858924" s="1"/>
      <c r="D858924" s="1"/>
    </row>
    <row r="858943" spans="1:4" x14ac:dyDescent="0.35">
      <c r="A858943" s="1"/>
      <c r="B858943" s="1"/>
      <c r="C858943" s="1"/>
      <c r="D858943" s="1"/>
    </row>
    <row r="858962" spans="1:4" x14ac:dyDescent="0.35">
      <c r="A858962" s="1"/>
      <c r="B858962" s="1"/>
      <c r="C858962" s="1"/>
      <c r="D858962" s="1"/>
    </row>
    <row r="858981" spans="1:4" x14ac:dyDescent="0.35">
      <c r="A858981" s="1"/>
      <c r="B858981" s="1"/>
      <c r="C858981" s="1"/>
      <c r="D858981" s="1"/>
    </row>
    <row r="859000" spans="1:4" x14ac:dyDescent="0.35">
      <c r="A859000" s="1"/>
      <c r="B859000" s="1"/>
      <c r="C859000" s="1"/>
      <c r="D859000" s="1"/>
    </row>
    <row r="859019" spans="1:4" x14ac:dyDescent="0.35">
      <c r="A859019" s="1"/>
      <c r="B859019" s="1"/>
      <c r="C859019" s="1"/>
      <c r="D859019" s="1"/>
    </row>
    <row r="859038" spans="1:4" x14ac:dyDescent="0.35">
      <c r="A859038" s="1"/>
      <c r="B859038" s="1"/>
      <c r="C859038" s="1"/>
      <c r="D859038" s="1"/>
    </row>
    <row r="859057" spans="1:4" x14ac:dyDescent="0.35">
      <c r="A859057" s="1"/>
      <c r="B859057" s="1"/>
      <c r="C859057" s="1"/>
      <c r="D859057" s="1"/>
    </row>
    <row r="859076" spans="1:4" x14ac:dyDescent="0.35">
      <c r="A859076" s="1"/>
      <c r="B859076" s="1"/>
      <c r="C859076" s="1"/>
      <c r="D859076" s="1"/>
    </row>
    <row r="859095" spans="1:4" x14ac:dyDescent="0.35">
      <c r="A859095" s="1"/>
      <c r="B859095" s="1"/>
      <c r="C859095" s="1"/>
      <c r="D859095" s="1"/>
    </row>
    <row r="859114" spans="1:4" x14ac:dyDescent="0.35">
      <c r="A859114" s="1"/>
      <c r="B859114" s="1"/>
      <c r="C859114" s="1"/>
      <c r="D859114" s="1"/>
    </row>
    <row r="859133" spans="1:4" x14ac:dyDescent="0.35">
      <c r="A859133" s="1"/>
      <c r="B859133" s="1"/>
      <c r="C859133" s="1"/>
      <c r="D859133" s="1"/>
    </row>
    <row r="859152" spans="1:4" x14ac:dyDescent="0.35">
      <c r="A859152" s="1"/>
      <c r="B859152" s="1"/>
      <c r="C859152" s="1"/>
      <c r="D859152" s="1"/>
    </row>
    <row r="859171" spans="1:4" x14ac:dyDescent="0.35">
      <c r="A859171" s="1"/>
      <c r="B859171" s="1"/>
      <c r="C859171" s="1"/>
      <c r="D859171" s="1"/>
    </row>
    <row r="859190" spans="1:4" x14ac:dyDescent="0.35">
      <c r="A859190" s="1"/>
      <c r="B859190" s="1"/>
      <c r="C859190" s="1"/>
      <c r="D859190" s="1"/>
    </row>
    <row r="859209" spans="1:4" x14ac:dyDescent="0.35">
      <c r="A859209" s="1"/>
      <c r="B859209" s="1"/>
      <c r="C859209" s="1"/>
      <c r="D859209" s="1"/>
    </row>
    <row r="859228" spans="1:4" x14ac:dyDescent="0.35">
      <c r="A859228" s="1"/>
      <c r="B859228" s="1"/>
      <c r="C859228" s="1"/>
      <c r="D859228" s="1"/>
    </row>
    <row r="859247" spans="1:4" x14ac:dyDescent="0.35">
      <c r="A859247" s="1"/>
      <c r="B859247" s="1"/>
      <c r="C859247" s="1"/>
      <c r="D859247" s="1"/>
    </row>
    <row r="859266" spans="1:4" x14ac:dyDescent="0.35">
      <c r="A859266" s="1"/>
      <c r="B859266" s="1"/>
      <c r="C859266" s="1"/>
      <c r="D859266" s="1"/>
    </row>
    <row r="859285" spans="1:4" x14ac:dyDescent="0.35">
      <c r="A859285" s="1"/>
      <c r="B859285" s="1"/>
      <c r="C859285" s="1"/>
      <c r="D859285" s="1"/>
    </row>
    <row r="859304" spans="1:4" x14ac:dyDescent="0.35">
      <c r="A859304" s="1"/>
      <c r="B859304" s="1"/>
      <c r="C859304" s="1"/>
      <c r="D859304" s="1"/>
    </row>
    <row r="859323" spans="1:4" x14ac:dyDescent="0.35">
      <c r="A859323" s="1"/>
      <c r="B859323" s="1"/>
      <c r="C859323" s="1"/>
      <c r="D859323" s="1"/>
    </row>
    <row r="859342" spans="1:4" x14ac:dyDescent="0.35">
      <c r="A859342" s="1"/>
      <c r="B859342" s="1"/>
      <c r="C859342" s="1"/>
      <c r="D859342" s="1"/>
    </row>
    <row r="859361" spans="1:4" x14ac:dyDescent="0.35">
      <c r="A859361" s="1"/>
      <c r="B859361" s="1"/>
      <c r="C859361" s="1"/>
      <c r="D859361" s="1"/>
    </row>
    <row r="859380" spans="1:4" x14ac:dyDescent="0.35">
      <c r="A859380" s="1"/>
      <c r="B859380" s="1"/>
      <c r="C859380" s="1"/>
      <c r="D859380" s="1"/>
    </row>
    <row r="859399" spans="1:4" x14ac:dyDescent="0.35">
      <c r="A859399" s="1"/>
      <c r="B859399" s="1"/>
      <c r="C859399" s="1"/>
      <c r="D859399" s="1"/>
    </row>
    <row r="859418" spans="1:4" x14ac:dyDescent="0.35">
      <c r="A859418" s="1"/>
      <c r="B859418" s="1"/>
      <c r="C859418" s="1"/>
      <c r="D859418" s="1"/>
    </row>
    <row r="859437" spans="1:4" x14ac:dyDescent="0.35">
      <c r="A859437" s="1"/>
      <c r="B859437" s="1"/>
      <c r="C859437" s="1"/>
      <c r="D859437" s="1"/>
    </row>
    <row r="859456" spans="1:4" x14ac:dyDescent="0.35">
      <c r="A859456" s="1"/>
      <c r="B859456" s="1"/>
      <c r="C859456" s="1"/>
      <c r="D859456" s="1"/>
    </row>
    <row r="859475" spans="1:4" x14ac:dyDescent="0.35">
      <c r="A859475" s="1"/>
      <c r="B859475" s="1"/>
      <c r="C859475" s="1"/>
      <c r="D859475" s="1"/>
    </row>
    <row r="859494" spans="1:4" x14ac:dyDescent="0.35">
      <c r="A859494" s="1"/>
      <c r="B859494" s="1"/>
      <c r="C859494" s="1"/>
      <c r="D859494" s="1"/>
    </row>
    <row r="859513" spans="1:4" x14ac:dyDescent="0.35">
      <c r="A859513" s="1"/>
      <c r="B859513" s="1"/>
      <c r="C859513" s="1"/>
      <c r="D859513" s="1"/>
    </row>
    <row r="859532" spans="1:4" x14ac:dyDescent="0.35">
      <c r="A859532" s="1"/>
      <c r="B859532" s="1"/>
      <c r="C859532" s="1"/>
      <c r="D859532" s="1"/>
    </row>
    <row r="859551" spans="1:4" x14ac:dyDescent="0.35">
      <c r="A859551" s="1"/>
      <c r="B859551" s="1"/>
      <c r="C859551" s="1"/>
      <c r="D859551" s="1"/>
    </row>
    <row r="859570" spans="1:4" x14ac:dyDescent="0.35">
      <c r="A859570" s="1"/>
      <c r="B859570" s="1"/>
      <c r="C859570" s="1"/>
      <c r="D859570" s="1"/>
    </row>
    <row r="859589" spans="1:4" x14ac:dyDescent="0.35">
      <c r="A859589" s="1"/>
      <c r="B859589" s="1"/>
      <c r="C859589" s="1"/>
      <c r="D859589" s="1"/>
    </row>
    <row r="859608" spans="1:4" x14ac:dyDescent="0.35">
      <c r="A859608" s="1"/>
      <c r="B859608" s="1"/>
      <c r="C859608" s="1"/>
      <c r="D859608" s="1"/>
    </row>
    <row r="859627" spans="1:4" x14ac:dyDescent="0.35">
      <c r="A859627" s="1"/>
      <c r="B859627" s="1"/>
      <c r="C859627" s="1"/>
      <c r="D859627" s="1"/>
    </row>
    <row r="859646" spans="1:4" x14ac:dyDescent="0.35">
      <c r="A859646" s="1"/>
      <c r="B859646" s="1"/>
      <c r="C859646" s="1"/>
      <c r="D859646" s="1"/>
    </row>
    <row r="859665" spans="1:4" x14ac:dyDescent="0.35">
      <c r="A859665" s="1"/>
      <c r="B859665" s="1"/>
      <c r="C859665" s="1"/>
      <c r="D859665" s="1"/>
    </row>
    <row r="859684" spans="1:4" x14ac:dyDescent="0.35">
      <c r="A859684" s="1"/>
      <c r="B859684" s="1"/>
      <c r="C859684" s="1"/>
      <c r="D859684" s="1"/>
    </row>
    <row r="859703" spans="1:4" x14ac:dyDescent="0.35">
      <c r="A859703" s="1"/>
      <c r="B859703" s="1"/>
      <c r="C859703" s="1"/>
      <c r="D859703" s="1"/>
    </row>
    <row r="859722" spans="1:4" x14ac:dyDescent="0.35">
      <c r="A859722" s="1"/>
      <c r="B859722" s="1"/>
      <c r="C859722" s="1"/>
      <c r="D859722" s="1"/>
    </row>
    <row r="859741" spans="1:4" x14ac:dyDescent="0.35">
      <c r="A859741" s="1"/>
      <c r="B859741" s="1"/>
      <c r="C859741" s="1"/>
      <c r="D859741" s="1"/>
    </row>
    <row r="859760" spans="1:4" x14ac:dyDescent="0.35">
      <c r="A859760" s="1"/>
      <c r="B859760" s="1"/>
      <c r="C859760" s="1"/>
      <c r="D859760" s="1"/>
    </row>
    <row r="859779" spans="1:4" x14ac:dyDescent="0.35">
      <c r="A859779" s="1"/>
      <c r="B859779" s="1"/>
      <c r="C859779" s="1"/>
      <c r="D859779" s="1"/>
    </row>
    <row r="859798" spans="1:4" x14ac:dyDescent="0.35">
      <c r="A859798" s="1"/>
      <c r="B859798" s="1"/>
      <c r="C859798" s="1"/>
      <c r="D859798" s="1"/>
    </row>
    <row r="859817" spans="1:4" x14ac:dyDescent="0.35">
      <c r="A859817" s="1"/>
      <c r="B859817" s="1"/>
      <c r="C859817" s="1"/>
      <c r="D859817" s="1"/>
    </row>
    <row r="859836" spans="1:4" x14ac:dyDescent="0.35">
      <c r="A859836" s="1"/>
      <c r="B859836" s="1"/>
      <c r="C859836" s="1"/>
      <c r="D859836" s="1"/>
    </row>
    <row r="859855" spans="1:4" x14ac:dyDescent="0.35">
      <c r="A859855" s="1"/>
      <c r="B859855" s="1"/>
      <c r="C859855" s="1"/>
      <c r="D859855" s="1"/>
    </row>
    <row r="859874" spans="1:4" x14ac:dyDescent="0.35">
      <c r="A859874" s="1"/>
      <c r="B859874" s="1"/>
      <c r="C859874" s="1"/>
      <c r="D859874" s="1"/>
    </row>
    <row r="859893" spans="1:4" x14ac:dyDescent="0.35">
      <c r="A859893" s="1"/>
      <c r="B859893" s="1"/>
      <c r="C859893" s="1"/>
      <c r="D859893" s="1"/>
    </row>
    <row r="859912" spans="1:4" x14ac:dyDescent="0.35">
      <c r="A859912" s="1"/>
      <c r="B859912" s="1"/>
      <c r="C859912" s="1"/>
      <c r="D859912" s="1"/>
    </row>
    <row r="859931" spans="1:4" x14ac:dyDescent="0.35">
      <c r="A859931" s="1"/>
      <c r="B859931" s="1"/>
      <c r="C859931" s="1"/>
      <c r="D859931" s="1"/>
    </row>
    <row r="859950" spans="1:4" x14ac:dyDescent="0.35">
      <c r="A859950" s="1"/>
      <c r="B859950" s="1"/>
      <c r="C859950" s="1"/>
      <c r="D859950" s="1"/>
    </row>
    <row r="859969" spans="1:4" x14ac:dyDescent="0.35">
      <c r="A859969" s="1"/>
      <c r="B859969" s="1"/>
      <c r="C859969" s="1"/>
      <c r="D859969" s="1"/>
    </row>
    <row r="859988" spans="1:4" x14ac:dyDescent="0.35">
      <c r="A859988" s="1"/>
      <c r="B859988" s="1"/>
      <c r="C859988" s="1"/>
      <c r="D859988" s="1"/>
    </row>
    <row r="860007" spans="1:4" x14ac:dyDescent="0.35">
      <c r="A860007" s="1"/>
      <c r="B860007" s="1"/>
      <c r="C860007" s="1"/>
      <c r="D860007" s="1"/>
    </row>
    <row r="860026" spans="1:4" x14ac:dyDescent="0.35">
      <c r="A860026" s="1"/>
      <c r="B860026" s="1"/>
      <c r="C860026" s="1"/>
      <c r="D860026" s="1"/>
    </row>
    <row r="860045" spans="1:4" x14ac:dyDescent="0.35">
      <c r="A860045" s="1"/>
      <c r="B860045" s="1"/>
      <c r="C860045" s="1"/>
      <c r="D860045" s="1"/>
    </row>
    <row r="860064" spans="1:4" x14ac:dyDescent="0.35">
      <c r="A860064" s="1"/>
      <c r="B860064" s="1"/>
      <c r="C860064" s="1"/>
      <c r="D860064" s="1"/>
    </row>
    <row r="860083" spans="1:4" x14ac:dyDescent="0.35">
      <c r="A860083" s="1"/>
      <c r="B860083" s="1"/>
      <c r="C860083" s="1"/>
      <c r="D860083" s="1"/>
    </row>
    <row r="860102" spans="1:4" x14ac:dyDescent="0.35">
      <c r="A860102" s="1"/>
      <c r="B860102" s="1"/>
      <c r="C860102" s="1"/>
      <c r="D860102" s="1"/>
    </row>
    <row r="860121" spans="1:4" x14ac:dyDescent="0.35">
      <c r="A860121" s="1"/>
      <c r="B860121" s="1"/>
      <c r="C860121" s="1"/>
      <c r="D860121" s="1"/>
    </row>
    <row r="860140" spans="1:4" x14ac:dyDescent="0.35">
      <c r="A860140" s="1"/>
      <c r="B860140" s="1"/>
      <c r="C860140" s="1"/>
      <c r="D860140" s="1"/>
    </row>
    <row r="860159" spans="1:4" x14ac:dyDescent="0.35">
      <c r="A860159" s="1"/>
      <c r="B860159" s="1"/>
      <c r="C860159" s="1"/>
      <c r="D860159" s="1"/>
    </row>
    <row r="860178" spans="1:4" x14ac:dyDescent="0.35">
      <c r="A860178" s="1"/>
      <c r="B860178" s="1"/>
      <c r="C860178" s="1"/>
      <c r="D860178" s="1"/>
    </row>
    <row r="860197" spans="1:4" x14ac:dyDescent="0.35">
      <c r="A860197" s="1"/>
      <c r="B860197" s="1"/>
      <c r="C860197" s="1"/>
      <c r="D860197" s="1"/>
    </row>
    <row r="860216" spans="1:4" x14ac:dyDescent="0.35">
      <c r="A860216" s="1"/>
      <c r="B860216" s="1"/>
      <c r="C860216" s="1"/>
      <c r="D860216" s="1"/>
    </row>
    <row r="860235" spans="1:4" x14ac:dyDescent="0.35">
      <c r="A860235" s="1"/>
      <c r="B860235" s="1"/>
      <c r="C860235" s="1"/>
      <c r="D860235" s="1"/>
    </row>
    <row r="860254" spans="1:4" x14ac:dyDescent="0.35">
      <c r="A860254" s="1"/>
      <c r="B860254" s="1"/>
      <c r="C860254" s="1"/>
      <c r="D860254" s="1"/>
    </row>
    <row r="860273" spans="1:4" x14ac:dyDescent="0.35">
      <c r="A860273" s="1"/>
      <c r="B860273" s="1"/>
      <c r="C860273" s="1"/>
      <c r="D860273" s="1"/>
    </row>
    <row r="860292" spans="1:4" x14ac:dyDescent="0.35">
      <c r="A860292" s="1"/>
      <c r="B860292" s="1"/>
      <c r="C860292" s="1"/>
      <c r="D860292" s="1"/>
    </row>
    <row r="860311" spans="1:4" x14ac:dyDescent="0.35">
      <c r="A860311" s="1"/>
      <c r="B860311" s="1"/>
      <c r="C860311" s="1"/>
      <c r="D860311" s="1"/>
    </row>
    <row r="860330" spans="1:4" x14ac:dyDescent="0.35">
      <c r="A860330" s="1"/>
      <c r="B860330" s="1"/>
      <c r="C860330" s="1"/>
      <c r="D860330" s="1"/>
    </row>
    <row r="860349" spans="1:4" x14ac:dyDescent="0.35">
      <c r="A860349" s="1"/>
      <c r="B860349" s="1"/>
      <c r="C860349" s="1"/>
      <c r="D860349" s="1"/>
    </row>
    <row r="860368" spans="1:4" x14ac:dyDescent="0.35">
      <c r="A860368" s="1"/>
      <c r="B860368" s="1"/>
      <c r="C860368" s="1"/>
      <c r="D860368" s="1"/>
    </row>
    <row r="860387" spans="1:4" x14ac:dyDescent="0.35">
      <c r="A860387" s="1"/>
      <c r="B860387" s="1"/>
      <c r="C860387" s="1"/>
      <c r="D860387" s="1"/>
    </row>
    <row r="860406" spans="1:4" x14ac:dyDescent="0.35">
      <c r="A860406" s="1"/>
      <c r="B860406" s="1"/>
      <c r="C860406" s="1"/>
      <c r="D860406" s="1"/>
    </row>
    <row r="860425" spans="1:4" x14ac:dyDescent="0.35">
      <c r="A860425" s="1"/>
      <c r="B860425" s="1"/>
      <c r="C860425" s="1"/>
      <c r="D860425" s="1"/>
    </row>
    <row r="860444" spans="1:4" x14ac:dyDescent="0.35">
      <c r="A860444" s="1"/>
      <c r="B860444" s="1"/>
      <c r="C860444" s="1"/>
      <c r="D860444" s="1"/>
    </row>
    <row r="860463" spans="1:4" x14ac:dyDescent="0.35">
      <c r="A860463" s="1"/>
      <c r="B860463" s="1"/>
      <c r="C860463" s="1"/>
      <c r="D860463" s="1"/>
    </row>
    <row r="860482" spans="1:4" x14ac:dyDescent="0.35">
      <c r="A860482" s="1"/>
      <c r="B860482" s="1"/>
      <c r="C860482" s="1"/>
      <c r="D860482" s="1"/>
    </row>
    <row r="860501" spans="1:4" x14ac:dyDescent="0.35">
      <c r="A860501" s="1"/>
      <c r="B860501" s="1"/>
      <c r="C860501" s="1"/>
      <c r="D860501" s="1"/>
    </row>
    <row r="860520" spans="1:4" x14ac:dyDescent="0.35">
      <c r="A860520" s="1"/>
      <c r="B860520" s="1"/>
      <c r="C860520" s="1"/>
      <c r="D860520" s="1"/>
    </row>
    <row r="860539" spans="1:4" x14ac:dyDescent="0.35">
      <c r="A860539" s="1"/>
      <c r="B860539" s="1"/>
      <c r="C860539" s="1"/>
      <c r="D860539" s="1"/>
    </row>
    <row r="860558" spans="1:4" x14ac:dyDescent="0.35">
      <c r="A860558" s="1"/>
      <c r="B860558" s="1"/>
      <c r="C860558" s="1"/>
      <c r="D860558" s="1"/>
    </row>
    <row r="860577" spans="1:4" x14ac:dyDescent="0.35">
      <c r="A860577" s="1"/>
      <c r="B860577" s="1"/>
      <c r="C860577" s="1"/>
      <c r="D860577" s="1"/>
    </row>
    <row r="860596" spans="1:4" x14ac:dyDescent="0.35">
      <c r="A860596" s="1"/>
      <c r="B860596" s="1"/>
      <c r="C860596" s="1"/>
      <c r="D860596" s="1"/>
    </row>
    <row r="860615" spans="1:4" x14ac:dyDescent="0.35">
      <c r="A860615" s="1"/>
      <c r="B860615" s="1"/>
      <c r="C860615" s="1"/>
      <c r="D860615" s="1"/>
    </row>
    <row r="860634" spans="1:4" x14ac:dyDescent="0.35">
      <c r="A860634" s="1"/>
      <c r="B860634" s="1"/>
      <c r="C860634" s="1"/>
      <c r="D860634" s="1"/>
    </row>
    <row r="860653" spans="1:4" x14ac:dyDescent="0.35">
      <c r="A860653" s="1"/>
      <c r="B860653" s="1"/>
      <c r="C860653" s="1"/>
      <c r="D860653" s="1"/>
    </row>
    <row r="860672" spans="1:4" x14ac:dyDescent="0.35">
      <c r="A860672" s="1"/>
      <c r="B860672" s="1"/>
      <c r="C860672" s="1"/>
      <c r="D860672" s="1"/>
    </row>
    <row r="860691" spans="1:4" x14ac:dyDescent="0.35">
      <c r="A860691" s="1"/>
      <c r="B860691" s="1"/>
      <c r="C860691" s="1"/>
      <c r="D860691" s="1"/>
    </row>
    <row r="860710" spans="1:4" x14ac:dyDescent="0.35">
      <c r="A860710" s="1"/>
      <c r="B860710" s="1"/>
      <c r="C860710" s="1"/>
      <c r="D860710" s="1"/>
    </row>
    <row r="860729" spans="1:4" x14ac:dyDescent="0.35">
      <c r="A860729" s="1"/>
      <c r="B860729" s="1"/>
      <c r="C860729" s="1"/>
      <c r="D860729" s="1"/>
    </row>
    <row r="860748" spans="1:4" x14ac:dyDescent="0.35">
      <c r="A860748" s="1"/>
      <c r="B860748" s="1"/>
      <c r="C860748" s="1"/>
      <c r="D860748" s="1"/>
    </row>
    <row r="860767" spans="1:4" x14ac:dyDescent="0.35">
      <c r="A860767" s="1"/>
      <c r="B860767" s="1"/>
      <c r="C860767" s="1"/>
      <c r="D860767" s="1"/>
    </row>
    <row r="860786" spans="1:4" x14ac:dyDescent="0.35">
      <c r="A860786" s="1"/>
      <c r="B860786" s="1"/>
      <c r="C860786" s="1"/>
      <c r="D860786" s="1"/>
    </row>
    <row r="860805" spans="1:4" x14ac:dyDescent="0.35">
      <c r="A860805" s="1"/>
      <c r="B860805" s="1"/>
      <c r="C860805" s="1"/>
      <c r="D860805" s="1"/>
    </row>
    <row r="860824" spans="1:4" x14ac:dyDescent="0.35">
      <c r="A860824" s="1"/>
      <c r="B860824" s="1"/>
      <c r="C860824" s="1"/>
      <c r="D860824" s="1"/>
    </row>
    <row r="860843" spans="1:4" x14ac:dyDescent="0.35">
      <c r="A860843" s="1"/>
      <c r="B860843" s="1"/>
      <c r="C860843" s="1"/>
      <c r="D860843" s="1"/>
    </row>
    <row r="860862" spans="1:4" x14ac:dyDescent="0.35">
      <c r="A860862" s="1"/>
      <c r="B860862" s="1"/>
      <c r="C860862" s="1"/>
      <c r="D860862" s="1"/>
    </row>
    <row r="860881" spans="1:4" x14ac:dyDescent="0.35">
      <c r="A860881" s="1"/>
      <c r="B860881" s="1"/>
      <c r="C860881" s="1"/>
      <c r="D860881" s="1"/>
    </row>
    <row r="860900" spans="1:4" x14ac:dyDescent="0.35">
      <c r="A860900" s="1"/>
      <c r="B860900" s="1"/>
      <c r="C860900" s="1"/>
      <c r="D860900" s="1"/>
    </row>
    <row r="860919" spans="1:4" x14ac:dyDescent="0.35">
      <c r="A860919" s="1"/>
      <c r="B860919" s="1"/>
      <c r="C860919" s="1"/>
      <c r="D860919" s="1"/>
    </row>
    <row r="860938" spans="1:4" x14ac:dyDescent="0.35">
      <c r="A860938" s="1"/>
      <c r="B860938" s="1"/>
      <c r="C860938" s="1"/>
      <c r="D860938" s="1"/>
    </row>
    <row r="860957" spans="1:4" x14ac:dyDescent="0.35">
      <c r="A860957" s="1"/>
      <c r="B860957" s="1"/>
      <c r="C860957" s="1"/>
      <c r="D860957" s="1"/>
    </row>
    <row r="860976" spans="1:4" x14ac:dyDescent="0.35">
      <c r="A860976" s="1"/>
      <c r="B860976" s="1"/>
      <c r="C860976" s="1"/>
      <c r="D860976" s="1"/>
    </row>
    <row r="860995" spans="1:4" x14ac:dyDescent="0.35">
      <c r="A860995" s="1"/>
      <c r="B860995" s="1"/>
      <c r="C860995" s="1"/>
      <c r="D860995" s="1"/>
    </row>
    <row r="861014" spans="1:4" x14ac:dyDescent="0.35">
      <c r="A861014" s="1"/>
      <c r="B861014" s="1"/>
      <c r="C861014" s="1"/>
      <c r="D861014" s="1"/>
    </row>
    <row r="861033" spans="1:4" x14ac:dyDescent="0.35">
      <c r="A861033" s="1"/>
      <c r="B861033" s="1"/>
      <c r="C861033" s="1"/>
      <c r="D861033" s="1"/>
    </row>
    <row r="861052" spans="1:4" x14ac:dyDescent="0.35">
      <c r="A861052" s="1"/>
      <c r="B861052" s="1"/>
      <c r="C861052" s="1"/>
      <c r="D861052" s="1"/>
    </row>
    <row r="861071" spans="1:4" x14ac:dyDescent="0.35">
      <c r="A861071" s="1"/>
      <c r="B861071" s="1"/>
      <c r="C861071" s="1"/>
      <c r="D861071" s="1"/>
    </row>
    <row r="861090" spans="1:4" x14ac:dyDescent="0.35">
      <c r="A861090" s="1"/>
      <c r="B861090" s="1"/>
      <c r="C861090" s="1"/>
      <c r="D861090" s="1"/>
    </row>
    <row r="861109" spans="1:4" x14ac:dyDescent="0.35">
      <c r="A861109" s="1"/>
      <c r="B861109" s="1"/>
      <c r="C861109" s="1"/>
      <c r="D861109" s="1"/>
    </row>
    <row r="861128" spans="1:4" x14ac:dyDescent="0.35">
      <c r="A861128" s="1"/>
      <c r="B861128" s="1"/>
      <c r="C861128" s="1"/>
      <c r="D861128" s="1"/>
    </row>
    <row r="861147" spans="1:4" x14ac:dyDescent="0.35">
      <c r="A861147" s="1"/>
      <c r="B861147" s="1"/>
      <c r="C861147" s="1"/>
      <c r="D861147" s="1"/>
    </row>
    <row r="861166" spans="1:4" x14ac:dyDescent="0.35">
      <c r="A861166" s="1"/>
      <c r="B861166" s="1"/>
      <c r="C861166" s="1"/>
      <c r="D861166" s="1"/>
    </row>
    <row r="861185" spans="1:4" x14ac:dyDescent="0.35">
      <c r="A861185" s="1"/>
      <c r="B861185" s="1"/>
      <c r="C861185" s="1"/>
      <c r="D861185" s="1"/>
    </row>
    <row r="861204" spans="1:4" x14ac:dyDescent="0.35">
      <c r="A861204" s="1"/>
      <c r="B861204" s="1"/>
      <c r="C861204" s="1"/>
      <c r="D861204" s="1"/>
    </row>
    <row r="861223" spans="1:4" x14ac:dyDescent="0.35">
      <c r="A861223" s="1"/>
      <c r="B861223" s="1"/>
      <c r="C861223" s="1"/>
      <c r="D861223" s="1"/>
    </row>
    <row r="861242" spans="1:4" x14ac:dyDescent="0.35">
      <c r="A861242" s="1"/>
      <c r="B861242" s="1"/>
      <c r="C861242" s="1"/>
      <c r="D861242" s="1"/>
    </row>
    <row r="861261" spans="1:4" x14ac:dyDescent="0.35">
      <c r="A861261" s="1"/>
      <c r="B861261" s="1"/>
      <c r="C861261" s="1"/>
      <c r="D861261" s="1"/>
    </row>
    <row r="861280" spans="1:4" x14ac:dyDescent="0.35">
      <c r="A861280" s="1"/>
      <c r="B861280" s="1"/>
      <c r="C861280" s="1"/>
      <c r="D861280" s="1"/>
    </row>
    <row r="861299" spans="1:4" x14ac:dyDescent="0.35">
      <c r="A861299" s="1"/>
      <c r="B861299" s="1"/>
      <c r="C861299" s="1"/>
      <c r="D861299" s="1"/>
    </row>
    <row r="861318" spans="1:4" x14ac:dyDescent="0.35">
      <c r="A861318" s="1"/>
      <c r="B861318" s="1"/>
      <c r="C861318" s="1"/>
      <c r="D861318" s="1"/>
    </row>
    <row r="861337" spans="1:4" x14ac:dyDescent="0.35">
      <c r="A861337" s="1"/>
      <c r="B861337" s="1"/>
      <c r="C861337" s="1"/>
      <c r="D861337" s="1"/>
    </row>
    <row r="861356" spans="1:4" x14ac:dyDescent="0.35">
      <c r="A861356" s="1"/>
      <c r="B861356" s="1"/>
      <c r="C861356" s="1"/>
      <c r="D861356" s="1"/>
    </row>
    <row r="861375" spans="1:4" x14ac:dyDescent="0.35">
      <c r="A861375" s="1"/>
      <c r="B861375" s="1"/>
      <c r="C861375" s="1"/>
      <c r="D861375" s="1"/>
    </row>
    <row r="861394" spans="1:4" x14ac:dyDescent="0.35">
      <c r="A861394" s="1"/>
      <c r="B861394" s="1"/>
      <c r="C861394" s="1"/>
      <c r="D861394" s="1"/>
    </row>
    <row r="861413" spans="1:4" x14ac:dyDescent="0.35">
      <c r="A861413" s="1"/>
      <c r="B861413" s="1"/>
      <c r="C861413" s="1"/>
      <c r="D861413" s="1"/>
    </row>
    <row r="861432" spans="1:4" x14ac:dyDescent="0.35">
      <c r="A861432" s="1"/>
      <c r="B861432" s="1"/>
      <c r="C861432" s="1"/>
      <c r="D861432" s="1"/>
    </row>
    <row r="861451" spans="1:4" x14ac:dyDescent="0.35">
      <c r="A861451" s="1"/>
      <c r="B861451" s="1"/>
      <c r="C861451" s="1"/>
      <c r="D861451" s="1"/>
    </row>
    <row r="861470" spans="1:4" x14ac:dyDescent="0.35">
      <c r="A861470" s="1"/>
      <c r="B861470" s="1"/>
      <c r="C861470" s="1"/>
      <c r="D861470" s="1"/>
    </row>
    <row r="861489" spans="1:4" x14ac:dyDescent="0.35">
      <c r="A861489" s="1"/>
      <c r="B861489" s="1"/>
      <c r="C861489" s="1"/>
      <c r="D861489" s="1"/>
    </row>
    <row r="861508" spans="1:4" x14ac:dyDescent="0.35">
      <c r="A861508" s="1"/>
      <c r="B861508" s="1"/>
      <c r="C861508" s="1"/>
      <c r="D861508" s="1"/>
    </row>
    <row r="861527" spans="1:4" x14ac:dyDescent="0.35">
      <c r="A861527" s="1"/>
      <c r="B861527" s="1"/>
      <c r="C861527" s="1"/>
      <c r="D861527" s="1"/>
    </row>
    <row r="861546" spans="1:4" x14ac:dyDescent="0.35">
      <c r="A861546" s="1"/>
      <c r="B861546" s="1"/>
      <c r="C861546" s="1"/>
      <c r="D861546" s="1"/>
    </row>
    <row r="861565" spans="1:4" x14ac:dyDescent="0.35">
      <c r="A861565" s="1"/>
      <c r="B861565" s="1"/>
      <c r="C861565" s="1"/>
      <c r="D861565" s="1"/>
    </row>
    <row r="861584" spans="1:4" x14ac:dyDescent="0.35">
      <c r="A861584" s="1"/>
      <c r="B861584" s="1"/>
      <c r="C861584" s="1"/>
      <c r="D861584" s="1"/>
    </row>
    <row r="861603" spans="1:4" x14ac:dyDescent="0.35">
      <c r="A861603" s="1"/>
      <c r="B861603" s="1"/>
      <c r="C861603" s="1"/>
      <c r="D861603" s="1"/>
    </row>
    <row r="861622" spans="1:4" x14ac:dyDescent="0.35">
      <c r="A861622" s="1"/>
      <c r="B861622" s="1"/>
      <c r="C861622" s="1"/>
      <c r="D861622" s="1"/>
    </row>
    <row r="861641" spans="1:4" x14ac:dyDescent="0.35">
      <c r="A861641" s="1"/>
      <c r="B861641" s="1"/>
      <c r="C861641" s="1"/>
      <c r="D861641" s="1"/>
    </row>
    <row r="861660" spans="1:4" x14ac:dyDescent="0.35">
      <c r="A861660" s="1"/>
      <c r="B861660" s="1"/>
      <c r="C861660" s="1"/>
      <c r="D861660" s="1"/>
    </row>
    <row r="861679" spans="1:4" x14ac:dyDescent="0.35">
      <c r="A861679" s="1"/>
      <c r="B861679" s="1"/>
      <c r="C861679" s="1"/>
      <c r="D861679" s="1"/>
    </row>
    <row r="861698" spans="1:4" x14ac:dyDescent="0.35">
      <c r="A861698" s="1"/>
      <c r="B861698" s="1"/>
      <c r="C861698" s="1"/>
      <c r="D861698" s="1"/>
    </row>
    <row r="861717" spans="1:4" x14ac:dyDescent="0.35">
      <c r="A861717" s="1"/>
      <c r="B861717" s="1"/>
      <c r="C861717" s="1"/>
      <c r="D861717" s="1"/>
    </row>
    <row r="861736" spans="1:4" x14ac:dyDescent="0.35">
      <c r="A861736" s="1"/>
      <c r="B861736" s="1"/>
      <c r="C861736" s="1"/>
      <c r="D861736" s="1"/>
    </row>
    <row r="861755" spans="1:4" x14ac:dyDescent="0.35">
      <c r="A861755" s="1"/>
      <c r="B861755" s="1"/>
      <c r="C861755" s="1"/>
      <c r="D861755" s="1"/>
    </row>
    <row r="861774" spans="1:4" x14ac:dyDescent="0.35">
      <c r="A861774" s="1"/>
      <c r="B861774" s="1"/>
      <c r="C861774" s="1"/>
      <c r="D861774" s="1"/>
    </row>
    <row r="861793" spans="1:4" x14ac:dyDescent="0.35">
      <c r="A861793" s="1"/>
      <c r="B861793" s="1"/>
      <c r="C861793" s="1"/>
      <c r="D861793" s="1"/>
    </row>
    <row r="861812" spans="1:4" x14ac:dyDescent="0.35">
      <c r="A861812" s="1"/>
      <c r="B861812" s="1"/>
      <c r="C861812" s="1"/>
      <c r="D861812" s="1"/>
    </row>
    <row r="861831" spans="1:4" x14ac:dyDescent="0.35">
      <c r="A861831" s="1"/>
      <c r="B861831" s="1"/>
      <c r="C861831" s="1"/>
      <c r="D861831" s="1"/>
    </row>
    <row r="861850" spans="1:4" x14ac:dyDescent="0.35">
      <c r="A861850" s="1"/>
      <c r="B861850" s="1"/>
      <c r="C861850" s="1"/>
      <c r="D861850" s="1"/>
    </row>
    <row r="861869" spans="1:4" x14ac:dyDescent="0.35">
      <c r="A861869" s="1"/>
      <c r="B861869" s="1"/>
      <c r="C861869" s="1"/>
      <c r="D861869" s="1"/>
    </row>
    <row r="861888" spans="1:4" x14ac:dyDescent="0.35">
      <c r="A861888" s="1"/>
      <c r="B861888" s="1"/>
      <c r="C861888" s="1"/>
      <c r="D861888" s="1"/>
    </row>
    <row r="861907" spans="1:4" x14ac:dyDescent="0.35">
      <c r="A861907" s="1"/>
      <c r="B861907" s="1"/>
      <c r="C861907" s="1"/>
      <c r="D861907" s="1"/>
    </row>
    <row r="861926" spans="1:4" x14ac:dyDescent="0.35">
      <c r="A861926" s="1"/>
      <c r="B861926" s="1"/>
      <c r="C861926" s="1"/>
      <c r="D861926" s="1"/>
    </row>
    <row r="861945" spans="1:4" x14ac:dyDescent="0.35">
      <c r="A861945" s="1"/>
      <c r="B861945" s="1"/>
      <c r="C861945" s="1"/>
      <c r="D861945" s="1"/>
    </row>
    <row r="861964" spans="1:4" x14ac:dyDescent="0.35">
      <c r="A861964" s="1"/>
      <c r="B861964" s="1"/>
      <c r="C861964" s="1"/>
      <c r="D861964" s="1"/>
    </row>
    <row r="861983" spans="1:4" x14ac:dyDescent="0.35">
      <c r="A861983" s="1"/>
      <c r="B861983" s="1"/>
      <c r="C861983" s="1"/>
      <c r="D861983" s="1"/>
    </row>
    <row r="862002" spans="1:4" x14ac:dyDescent="0.35">
      <c r="A862002" s="1"/>
      <c r="B862002" s="1"/>
      <c r="C862002" s="1"/>
      <c r="D862002" s="1"/>
    </row>
    <row r="862021" spans="1:4" x14ac:dyDescent="0.35">
      <c r="A862021" s="1"/>
      <c r="B862021" s="1"/>
      <c r="C862021" s="1"/>
      <c r="D862021" s="1"/>
    </row>
    <row r="862040" spans="1:4" x14ac:dyDescent="0.35">
      <c r="A862040" s="1"/>
      <c r="B862040" s="1"/>
      <c r="C862040" s="1"/>
      <c r="D862040" s="1"/>
    </row>
    <row r="862059" spans="1:4" x14ac:dyDescent="0.35">
      <c r="A862059" s="1"/>
      <c r="B862059" s="1"/>
      <c r="C862059" s="1"/>
      <c r="D862059" s="1"/>
    </row>
    <row r="862078" spans="1:4" x14ac:dyDescent="0.35">
      <c r="A862078" s="1"/>
      <c r="B862078" s="1"/>
      <c r="C862078" s="1"/>
      <c r="D862078" s="1"/>
    </row>
    <row r="862097" spans="1:4" x14ac:dyDescent="0.35">
      <c r="A862097" s="1"/>
      <c r="B862097" s="1"/>
      <c r="C862097" s="1"/>
      <c r="D862097" s="1"/>
    </row>
    <row r="862116" spans="1:4" x14ac:dyDescent="0.35">
      <c r="A862116" s="1"/>
      <c r="B862116" s="1"/>
      <c r="C862116" s="1"/>
      <c r="D862116" s="1"/>
    </row>
    <row r="862135" spans="1:4" x14ac:dyDescent="0.35">
      <c r="A862135" s="1"/>
      <c r="B862135" s="1"/>
      <c r="C862135" s="1"/>
      <c r="D862135" s="1"/>
    </row>
    <row r="862154" spans="1:4" x14ac:dyDescent="0.35">
      <c r="A862154" s="1"/>
      <c r="B862154" s="1"/>
      <c r="C862154" s="1"/>
      <c r="D862154" s="1"/>
    </row>
    <row r="862173" spans="1:4" x14ac:dyDescent="0.35">
      <c r="A862173" s="1"/>
      <c r="B862173" s="1"/>
      <c r="C862173" s="1"/>
      <c r="D862173" s="1"/>
    </row>
    <row r="862192" spans="1:4" x14ac:dyDescent="0.35">
      <c r="A862192" s="1"/>
      <c r="B862192" s="1"/>
      <c r="C862192" s="1"/>
      <c r="D862192" s="1"/>
    </row>
    <row r="862211" spans="1:4" x14ac:dyDescent="0.35">
      <c r="A862211" s="1"/>
      <c r="B862211" s="1"/>
      <c r="C862211" s="1"/>
      <c r="D862211" s="1"/>
    </row>
    <row r="862230" spans="1:4" x14ac:dyDescent="0.35">
      <c r="A862230" s="1"/>
      <c r="B862230" s="1"/>
      <c r="C862230" s="1"/>
      <c r="D862230" s="1"/>
    </row>
    <row r="862249" spans="1:4" x14ac:dyDescent="0.35">
      <c r="A862249" s="1"/>
      <c r="B862249" s="1"/>
      <c r="C862249" s="1"/>
      <c r="D862249" s="1"/>
    </row>
    <row r="862268" spans="1:4" x14ac:dyDescent="0.35">
      <c r="A862268" s="1"/>
      <c r="B862268" s="1"/>
      <c r="C862268" s="1"/>
      <c r="D862268" s="1"/>
    </row>
    <row r="862287" spans="1:4" x14ac:dyDescent="0.35">
      <c r="A862287" s="1"/>
      <c r="B862287" s="1"/>
      <c r="C862287" s="1"/>
      <c r="D862287" s="1"/>
    </row>
    <row r="862306" spans="1:4" x14ac:dyDescent="0.35">
      <c r="A862306" s="1"/>
      <c r="B862306" s="1"/>
      <c r="C862306" s="1"/>
      <c r="D862306" s="1"/>
    </row>
    <row r="862325" spans="1:4" x14ac:dyDescent="0.35">
      <c r="A862325" s="1"/>
      <c r="B862325" s="1"/>
      <c r="C862325" s="1"/>
      <c r="D862325" s="1"/>
    </row>
    <row r="862344" spans="1:4" x14ac:dyDescent="0.35">
      <c r="A862344" s="1"/>
      <c r="B862344" s="1"/>
      <c r="C862344" s="1"/>
      <c r="D862344" s="1"/>
    </row>
    <row r="862363" spans="1:4" x14ac:dyDescent="0.35">
      <c r="A862363" s="1"/>
      <c r="B862363" s="1"/>
      <c r="C862363" s="1"/>
      <c r="D862363" s="1"/>
    </row>
    <row r="862382" spans="1:4" x14ac:dyDescent="0.35">
      <c r="A862382" s="1"/>
      <c r="B862382" s="1"/>
      <c r="C862382" s="1"/>
      <c r="D862382" s="1"/>
    </row>
    <row r="862401" spans="1:4" x14ac:dyDescent="0.35">
      <c r="A862401" s="1"/>
      <c r="B862401" s="1"/>
      <c r="C862401" s="1"/>
      <c r="D862401" s="1"/>
    </row>
    <row r="862420" spans="1:4" x14ac:dyDescent="0.35">
      <c r="A862420" s="1"/>
      <c r="B862420" s="1"/>
      <c r="C862420" s="1"/>
      <c r="D862420" s="1"/>
    </row>
    <row r="862439" spans="1:4" x14ac:dyDescent="0.35">
      <c r="A862439" s="1"/>
      <c r="B862439" s="1"/>
      <c r="C862439" s="1"/>
      <c r="D862439" s="1"/>
    </row>
    <row r="862458" spans="1:4" x14ac:dyDescent="0.35">
      <c r="A862458" s="1"/>
      <c r="B862458" s="1"/>
      <c r="C862458" s="1"/>
      <c r="D862458" s="1"/>
    </row>
    <row r="862477" spans="1:4" x14ac:dyDescent="0.35">
      <c r="A862477" s="1"/>
      <c r="B862477" s="1"/>
      <c r="C862477" s="1"/>
      <c r="D862477" s="1"/>
    </row>
    <row r="862496" spans="1:4" x14ac:dyDescent="0.35">
      <c r="A862496" s="1"/>
      <c r="B862496" s="1"/>
      <c r="C862496" s="1"/>
      <c r="D862496" s="1"/>
    </row>
    <row r="862515" spans="1:4" x14ac:dyDescent="0.35">
      <c r="A862515" s="1"/>
      <c r="B862515" s="1"/>
      <c r="C862515" s="1"/>
      <c r="D862515" s="1"/>
    </row>
    <row r="862534" spans="1:4" x14ac:dyDescent="0.35">
      <c r="A862534" s="1"/>
      <c r="B862534" s="1"/>
      <c r="C862534" s="1"/>
      <c r="D862534" s="1"/>
    </row>
    <row r="862553" spans="1:4" x14ac:dyDescent="0.35">
      <c r="A862553" s="1"/>
      <c r="B862553" s="1"/>
      <c r="C862553" s="1"/>
      <c r="D862553" s="1"/>
    </row>
    <row r="862572" spans="1:4" x14ac:dyDescent="0.35">
      <c r="A862572" s="1"/>
      <c r="B862572" s="1"/>
      <c r="C862572" s="1"/>
      <c r="D862572" s="1"/>
    </row>
    <row r="862591" spans="1:4" x14ac:dyDescent="0.35">
      <c r="A862591" s="1"/>
      <c r="B862591" s="1"/>
      <c r="C862591" s="1"/>
      <c r="D862591" s="1"/>
    </row>
    <row r="862610" spans="1:4" x14ac:dyDescent="0.35">
      <c r="A862610" s="1"/>
      <c r="B862610" s="1"/>
      <c r="C862610" s="1"/>
      <c r="D862610" s="1"/>
    </row>
    <row r="862629" spans="1:4" x14ac:dyDescent="0.35">
      <c r="A862629" s="1"/>
      <c r="B862629" s="1"/>
      <c r="C862629" s="1"/>
      <c r="D862629" s="1"/>
    </row>
    <row r="862648" spans="1:4" x14ac:dyDescent="0.35">
      <c r="A862648" s="1"/>
      <c r="B862648" s="1"/>
      <c r="C862648" s="1"/>
      <c r="D862648" s="1"/>
    </row>
    <row r="862667" spans="1:4" x14ac:dyDescent="0.35">
      <c r="A862667" s="1"/>
      <c r="B862667" s="1"/>
      <c r="C862667" s="1"/>
      <c r="D862667" s="1"/>
    </row>
    <row r="862686" spans="1:4" x14ac:dyDescent="0.35">
      <c r="A862686" s="1"/>
      <c r="B862686" s="1"/>
      <c r="C862686" s="1"/>
      <c r="D862686" s="1"/>
    </row>
    <row r="862705" spans="1:4" x14ac:dyDescent="0.35">
      <c r="A862705" s="1"/>
      <c r="B862705" s="1"/>
      <c r="C862705" s="1"/>
      <c r="D862705" s="1"/>
    </row>
    <row r="862724" spans="1:4" x14ac:dyDescent="0.35">
      <c r="A862724" s="1"/>
      <c r="B862724" s="1"/>
      <c r="C862724" s="1"/>
      <c r="D862724" s="1"/>
    </row>
    <row r="862743" spans="1:4" x14ac:dyDescent="0.35">
      <c r="A862743" s="1"/>
      <c r="B862743" s="1"/>
      <c r="C862743" s="1"/>
      <c r="D862743" s="1"/>
    </row>
    <row r="862762" spans="1:4" x14ac:dyDescent="0.35">
      <c r="A862762" s="1"/>
      <c r="B862762" s="1"/>
      <c r="C862762" s="1"/>
      <c r="D862762" s="1"/>
    </row>
    <row r="862781" spans="1:4" x14ac:dyDescent="0.35">
      <c r="A862781" s="1"/>
      <c r="B862781" s="1"/>
      <c r="C862781" s="1"/>
      <c r="D862781" s="1"/>
    </row>
    <row r="862800" spans="1:4" x14ac:dyDescent="0.35">
      <c r="A862800" s="1"/>
      <c r="B862800" s="1"/>
      <c r="C862800" s="1"/>
      <c r="D862800" s="1"/>
    </row>
    <row r="862819" spans="1:4" x14ac:dyDescent="0.35">
      <c r="A862819" s="1"/>
      <c r="B862819" s="1"/>
      <c r="C862819" s="1"/>
      <c r="D862819" s="1"/>
    </row>
    <row r="862838" spans="1:4" x14ac:dyDescent="0.35">
      <c r="A862838" s="1"/>
      <c r="B862838" s="1"/>
      <c r="C862838" s="1"/>
      <c r="D862838" s="1"/>
    </row>
    <row r="862857" spans="1:4" x14ac:dyDescent="0.35">
      <c r="A862857" s="1"/>
      <c r="B862857" s="1"/>
      <c r="C862857" s="1"/>
      <c r="D862857" s="1"/>
    </row>
    <row r="862876" spans="1:4" x14ac:dyDescent="0.35">
      <c r="A862876" s="1"/>
      <c r="B862876" s="1"/>
      <c r="C862876" s="1"/>
      <c r="D862876" s="1"/>
    </row>
    <row r="862895" spans="1:4" x14ac:dyDescent="0.35">
      <c r="A862895" s="1"/>
      <c r="B862895" s="1"/>
      <c r="C862895" s="1"/>
      <c r="D862895" s="1"/>
    </row>
    <row r="862914" spans="1:4" x14ac:dyDescent="0.35">
      <c r="A862914" s="1"/>
      <c r="B862914" s="1"/>
      <c r="C862914" s="1"/>
      <c r="D862914" s="1"/>
    </row>
    <row r="862933" spans="1:4" x14ac:dyDescent="0.35">
      <c r="A862933" s="1"/>
      <c r="B862933" s="1"/>
      <c r="C862933" s="1"/>
      <c r="D862933" s="1"/>
    </row>
    <row r="862952" spans="1:4" x14ac:dyDescent="0.35">
      <c r="A862952" s="1"/>
      <c r="B862952" s="1"/>
      <c r="C862952" s="1"/>
      <c r="D862952" s="1"/>
    </row>
    <row r="862971" spans="1:4" x14ac:dyDescent="0.35">
      <c r="A862971" s="1"/>
      <c r="B862971" s="1"/>
      <c r="C862971" s="1"/>
      <c r="D862971" s="1"/>
    </row>
    <row r="862990" spans="1:4" x14ac:dyDescent="0.35">
      <c r="A862990" s="1"/>
      <c r="B862990" s="1"/>
      <c r="C862990" s="1"/>
      <c r="D862990" s="1"/>
    </row>
    <row r="863009" spans="1:4" x14ac:dyDescent="0.35">
      <c r="A863009" s="1"/>
      <c r="B863009" s="1"/>
      <c r="C863009" s="1"/>
      <c r="D863009" s="1"/>
    </row>
    <row r="863028" spans="1:4" x14ac:dyDescent="0.35">
      <c r="A863028" s="1"/>
      <c r="B863028" s="1"/>
      <c r="C863028" s="1"/>
      <c r="D863028" s="1"/>
    </row>
    <row r="863047" spans="1:4" x14ac:dyDescent="0.35">
      <c r="A863047" s="1"/>
      <c r="B863047" s="1"/>
      <c r="C863047" s="1"/>
      <c r="D863047" s="1"/>
    </row>
    <row r="863066" spans="1:4" x14ac:dyDescent="0.35">
      <c r="A863066" s="1"/>
      <c r="B863066" s="1"/>
      <c r="C863066" s="1"/>
      <c r="D863066" s="1"/>
    </row>
    <row r="863085" spans="1:4" x14ac:dyDescent="0.35">
      <c r="A863085" s="1"/>
      <c r="B863085" s="1"/>
      <c r="C863085" s="1"/>
      <c r="D863085" s="1"/>
    </row>
    <row r="863104" spans="1:4" x14ac:dyDescent="0.35">
      <c r="A863104" s="1"/>
      <c r="B863104" s="1"/>
      <c r="C863104" s="1"/>
      <c r="D863104" s="1"/>
    </row>
    <row r="863123" spans="1:4" x14ac:dyDescent="0.35">
      <c r="A863123" s="1"/>
      <c r="B863123" s="1"/>
      <c r="C863123" s="1"/>
      <c r="D863123" s="1"/>
    </row>
    <row r="863142" spans="1:4" x14ac:dyDescent="0.35">
      <c r="A863142" s="1"/>
      <c r="B863142" s="1"/>
      <c r="C863142" s="1"/>
      <c r="D863142" s="1"/>
    </row>
    <row r="863161" spans="1:4" x14ac:dyDescent="0.35">
      <c r="A863161" s="1"/>
      <c r="B863161" s="1"/>
      <c r="C863161" s="1"/>
      <c r="D863161" s="1"/>
    </row>
    <row r="863180" spans="1:4" x14ac:dyDescent="0.35">
      <c r="A863180" s="1"/>
      <c r="B863180" s="1"/>
      <c r="C863180" s="1"/>
      <c r="D863180" s="1"/>
    </row>
    <row r="863199" spans="1:4" x14ac:dyDescent="0.35">
      <c r="A863199" s="1"/>
      <c r="B863199" s="1"/>
      <c r="C863199" s="1"/>
      <c r="D863199" s="1"/>
    </row>
    <row r="863218" spans="1:4" x14ac:dyDescent="0.35">
      <c r="A863218" s="1"/>
      <c r="B863218" s="1"/>
      <c r="C863218" s="1"/>
      <c r="D863218" s="1"/>
    </row>
    <row r="863237" spans="1:4" x14ac:dyDescent="0.35">
      <c r="A863237" s="1"/>
      <c r="B863237" s="1"/>
      <c r="C863237" s="1"/>
      <c r="D863237" s="1"/>
    </row>
    <row r="863256" spans="1:4" x14ac:dyDescent="0.35">
      <c r="A863256" s="1"/>
      <c r="B863256" s="1"/>
      <c r="C863256" s="1"/>
      <c r="D863256" s="1"/>
    </row>
    <row r="863275" spans="1:4" x14ac:dyDescent="0.35">
      <c r="A863275" s="1"/>
      <c r="B863275" s="1"/>
      <c r="C863275" s="1"/>
      <c r="D863275" s="1"/>
    </row>
    <row r="863294" spans="1:4" x14ac:dyDescent="0.35">
      <c r="A863294" s="1"/>
      <c r="B863294" s="1"/>
      <c r="C863294" s="1"/>
      <c r="D863294" s="1"/>
    </row>
    <row r="863313" spans="1:4" x14ac:dyDescent="0.35">
      <c r="A863313" s="1"/>
      <c r="B863313" s="1"/>
      <c r="C863313" s="1"/>
      <c r="D863313" s="1"/>
    </row>
    <row r="863332" spans="1:4" x14ac:dyDescent="0.35">
      <c r="A863332" s="1"/>
      <c r="B863332" s="1"/>
      <c r="C863332" s="1"/>
      <c r="D863332" s="1"/>
    </row>
    <row r="863351" spans="1:4" x14ac:dyDescent="0.35">
      <c r="A863351" s="1"/>
      <c r="B863351" s="1"/>
      <c r="C863351" s="1"/>
      <c r="D863351" s="1"/>
    </row>
    <row r="863370" spans="1:4" x14ac:dyDescent="0.35">
      <c r="A863370" s="1"/>
      <c r="B863370" s="1"/>
      <c r="C863370" s="1"/>
      <c r="D863370" s="1"/>
    </row>
    <row r="863389" spans="1:4" x14ac:dyDescent="0.35">
      <c r="A863389" s="1"/>
      <c r="B863389" s="1"/>
      <c r="C863389" s="1"/>
      <c r="D863389" s="1"/>
    </row>
    <row r="863408" spans="1:4" x14ac:dyDescent="0.35">
      <c r="A863408" s="1"/>
      <c r="B863408" s="1"/>
      <c r="C863408" s="1"/>
      <c r="D863408" s="1"/>
    </row>
    <row r="863427" spans="1:4" x14ac:dyDescent="0.35">
      <c r="A863427" s="1"/>
      <c r="B863427" s="1"/>
      <c r="C863427" s="1"/>
      <c r="D863427" s="1"/>
    </row>
    <row r="863446" spans="1:4" x14ac:dyDescent="0.35">
      <c r="A863446" s="1"/>
      <c r="B863446" s="1"/>
      <c r="C863446" s="1"/>
      <c r="D863446" s="1"/>
    </row>
    <row r="863465" spans="1:4" x14ac:dyDescent="0.35">
      <c r="A863465" s="1"/>
      <c r="B863465" s="1"/>
      <c r="C863465" s="1"/>
      <c r="D863465" s="1"/>
    </row>
    <row r="863484" spans="1:4" x14ac:dyDescent="0.35">
      <c r="A863484" s="1"/>
      <c r="B863484" s="1"/>
      <c r="C863484" s="1"/>
      <c r="D863484" s="1"/>
    </row>
    <row r="863503" spans="1:4" x14ac:dyDescent="0.35">
      <c r="A863503" s="1"/>
      <c r="B863503" s="1"/>
      <c r="C863503" s="1"/>
      <c r="D863503" s="1"/>
    </row>
    <row r="863522" spans="1:4" x14ac:dyDescent="0.35">
      <c r="A863522" s="1"/>
      <c r="B863522" s="1"/>
      <c r="C863522" s="1"/>
      <c r="D863522" s="1"/>
    </row>
    <row r="863541" spans="1:4" x14ac:dyDescent="0.35">
      <c r="A863541" s="1"/>
      <c r="B863541" s="1"/>
      <c r="C863541" s="1"/>
      <c r="D863541" s="1"/>
    </row>
    <row r="863560" spans="1:4" x14ac:dyDescent="0.35">
      <c r="A863560" s="1"/>
      <c r="B863560" s="1"/>
      <c r="C863560" s="1"/>
      <c r="D863560" s="1"/>
    </row>
    <row r="863579" spans="1:4" x14ac:dyDescent="0.35">
      <c r="A863579" s="1"/>
      <c r="B863579" s="1"/>
      <c r="C863579" s="1"/>
      <c r="D863579" s="1"/>
    </row>
    <row r="863598" spans="1:4" x14ac:dyDescent="0.35">
      <c r="A863598" s="1"/>
      <c r="B863598" s="1"/>
      <c r="C863598" s="1"/>
      <c r="D863598" s="1"/>
    </row>
    <row r="863617" spans="1:4" x14ac:dyDescent="0.35">
      <c r="A863617" s="1"/>
      <c r="B863617" s="1"/>
      <c r="C863617" s="1"/>
      <c r="D863617" s="1"/>
    </row>
    <row r="863636" spans="1:4" x14ac:dyDescent="0.35">
      <c r="A863636" s="1"/>
      <c r="B863636" s="1"/>
      <c r="C863636" s="1"/>
      <c r="D863636" s="1"/>
    </row>
    <row r="863655" spans="1:4" x14ac:dyDescent="0.35">
      <c r="A863655" s="1"/>
      <c r="B863655" s="1"/>
      <c r="C863655" s="1"/>
      <c r="D863655" s="1"/>
    </row>
    <row r="863674" spans="1:4" x14ac:dyDescent="0.35">
      <c r="A863674" s="1"/>
      <c r="B863674" s="1"/>
      <c r="C863674" s="1"/>
      <c r="D863674" s="1"/>
    </row>
    <row r="863693" spans="1:4" x14ac:dyDescent="0.35">
      <c r="A863693" s="1"/>
      <c r="B863693" s="1"/>
      <c r="C863693" s="1"/>
      <c r="D863693" s="1"/>
    </row>
    <row r="863712" spans="1:4" x14ac:dyDescent="0.35">
      <c r="A863712" s="1"/>
      <c r="B863712" s="1"/>
      <c r="C863712" s="1"/>
      <c r="D863712" s="1"/>
    </row>
    <row r="863731" spans="1:4" x14ac:dyDescent="0.35">
      <c r="A863731" s="1"/>
      <c r="B863731" s="1"/>
      <c r="C863731" s="1"/>
      <c r="D863731" s="1"/>
    </row>
    <row r="863750" spans="1:4" x14ac:dyDescent="0.35">
      <c r="A863750" s="1"/>
      <c r="B863750" s="1"/>
      <c r="C863750" s="1"/>
      <c r="D863750" s="1"/>
    </row>
    <row r="863769" spans="1:4" x14ac:dyDescent="0.35">
      <c r="A863769" s="1"/>
      <c r="B863769" s="1"/>
      <c r="C863769" s="1"/>
      <c r="D863769" s="1"/>
    </row>
    <row r="863788" spans="1:4" x14ac:dyDescent="0.35">
      <c r="A863788" s="1"/>
      <c r="B863788" s="1"/>
      <c r="C863788" s="1"/>
      <c r="D863788" s="1"/>
    </row>
    <row r="863807" spans="1:4" x14ac:dyDescent="0.35">
      <c r="A863807" s="1"/>
      <c r="B863807" s="1"/>
      <c r="C863807" s="1"/>
      <c r="D863807" s="1"/>
    </row>
    <row r="863826" spans="1:4" x14ac:dyDescent="0.35">
      <c r="A863826" s="1"/>
      <c r="B863826" s="1"/>
      <c r="C863826" s="1"/>
      <c r="D863826" s="1"/>
    </row>
    <row r="863845" spans="1:4" x14ac:dyDescent="0.35">
      <c r="A863845" s="1"/>
      <c r="B863845" s="1"/>
      <c r="C863845" s="1"/>
      <c r="D863845" s="1"/>
    </row>
    <row r="863864" spans="1:4" x14ac:dyDescent="0.35">
      <c r="A863864" s="1"/>
      <c r="B863864" s="1"/>
      <c r="C863864" s="1"/>
      <c r="D863864" s="1"/>
    </row>
    <row r="863883" spans="1:4" x14ac:dyDescent="0.35">
      <c r="A863883" s="1"/>
      <c r="B863883" s="1"/>
      <c r="C863883" s="1"/>
      <c r="D863883" s="1"/>
    </row>
    <row r="863902" spans="1:4" x14ac:dyDescent="0.35">
      <c r="A863902" s="1"/>
      <c r="B863902" s="1"/>
      <c r="C863902" s="1"/>
      <c r="D863902" s="1"/>
    </row>
    <row r="863921" spans="1:4" x14ac:dyDescent="0.35">
      <c r="A863921" s="1"/>
      <c r="B863921" s="1"/>
      <c r="C863921" s="1"/>
      <c r="D863921" s="1"/>
    </row>
    <row r="863940" spans="1:4" x14ac:dyDescent="0.35">
      <c r="A863940" s="1"/>
      <c r="B863940" s="1"/>
      <c r="C863940" s="1"/>
      <c r="D863940" s="1"/>
    </row>
    <row r="863959" spans="1:4" x14ac:dyDescent="0.35">
      <c r="A863959" s="1"/>
      <c r="B863959" s="1"/>
      <c r="C863959" s="1"/>
      <c r="D863959" s="1"/>
    </row>
    <row r="863978" spans="1:4" x14ac:dyDescent="0.35">
      <c r="A863978" s="1"/>
      <c r="B863978" s="1"/>
      <c r="C863978" s="1"/>
      <c r="D863978" s="1"/>
    </row>
    <row r="863997" spans="1:4" x14ac:dyDescent="0.35">
      <c r="A863997" s="1"/>
      <c r="B863997" s="1"/>
      <c r="C863997" s="1"/>
      <c r="D863997" s="1"/>
    </row>
    <row r="864016" spans="1:4" x14ac:dyDescent="0.35">
      <c r="A864016" s="1"/>
      <c r="B864016" s="1"/>
      <c r="C864016" s="1"/>
      <c r="D864016" s="1"/>
    </row>
    <row r="864035" spans="1:4" x14ac:dyDescent="0.35">
      <c r="A864035" s="1"/>
      <c r="B864035" s="1"/>
      <c r="C864035" s="1"/>
      <c r="D864035" s="1"/>
    </row>
    <row r="864054" spans="1:4" x14ac:dyDescent="0.35">
      <c r="A864054" s="1"/>
      <c r="B864054" s="1"/>
      <c r="C864054" s="1"/>
      <c r="D864054" s="1"/>
    </row>
    <row r="864073" spans="1:4" x14ac:dyDescent="0.35">
      <c r="A864073" s="1"/>
      <c r="B864073" s="1"/>
      <c r="C864073" s="1"/>
      <c r="D864073" s="1"/>
    </row>
    <row r="864092" spans="1:4" x14ac:dyDescent="0.35">
      <c r="A864092" s="1"/>
      <c r="B864092" s="1"/>
      <c r="C864092" s="1"/>
      <c r="D864092" s="1"/>
    </row>
    <row r="864111" spans="1:4" x14ac:dyDescent="0.35">
      <c r="A864111" s="1"/>
      <c r="B864111" s="1"/>
      <c r="C864111" s="1"/>
      <c r="D864111" s="1"/>
    </row>
    <row r="864130" spans="1:4" x14ac:dyDescent="0.35">
      <c r="A864130" s="1"/>
      <c r="B864130" s="1"/>
      <c r="C864130" s="1"/>
      <c r="D864130" s="1"/>
    </row>
    <row r="864149" spans="1:4" x14ac:dyDescent="0.35">
      <c r="A864149" s="1"/>
      <c r="B864149" s="1"/>
      <c r="C864149" s="1"/>
      <c r="D864149" s="1"/>
    </row>
    <row r="864168" spans="1:4" x14ac:dyDescent="0.35">
      <c r="A864168" s="1"/>
      <c r="B864168" s="1"/>
      <c r="C864168" s="1"/>
      <c r="D864168" s="1"/>
    </row>
    <row r="864187" spans="1:4" x14ac:dyDescent="0.35">
      <c r="A864187" s="1"/>
      <c r="B864187" s="1"/>
      <c r="C864187" s="1"/>
      <c r="D864187" s="1"/>
    </row>
    <row r="864206" spans="1:4" x14ac:dyDescent="0.35">
      <c r="A864206" s="1"/>
      <c r="B864206" s="1"/>
      <c r="C864206" s="1"/>
      <c r="D864206" s="1"/>
    </row>
    <row r="864225" spans="1:4" x14ac:dyDescent="0.35">
      <c r="A864225" s="1"/>
      <c r="B864225" s="1"/>
      <c r="C864225" s="1"/>
      <c r="D864225" s="1"/>
    </row>
    <row r="864244" spans="1:4" x14ac:dyDescent="0.35">
      <c r="A864244" s="1"/>
      <c r="B864244" s="1"/>
      <c r="C864244" s="1"/>
      <c r="D864244" s="1"/>
    </row>
    <row r="864263" spans="1:4" x14ac:dyDescent="0.35">
      <c r="A864263" s="1"/>
      <c r="B864263" s="1"/>
      <c r="C864263" s="1"/>
      <c r="D864263" s="1"/>
    </row>
    <row r="864282" spans="1:4" x14ac:dyDescent="0.35">
      <c r="A864282" s="1"/>
      <c r="B864282" s="1"/>
      <c r="C864282" s="1"/>
      <c r="D864282" s="1"/>
    </row>
    <row r="864301" spans="1:4" x14ac:dyDescent="0.35">
      <c r="A864301" s="1"/>
      <c r="B864301" s="1"/>
      <c r="C864301" s="1"/>
      <c r="D864301" s="1"/>
    </row>
    <row r="864320" spans="1:4" x14ac:dyDescent="0.35">
      <c r="A864320" s="1"/>
      <c r="B864320" s="1"/>
      <c r="C864320" s="1"/>
      <c r="D864320" s="1"/>
    </row>
    <row r="864339" spans="1:4" x14ac:dyDescent="0.35">
      <c r="A864339" s="1"/>
      <c r="B864339" s="1"/>
      <c r="C864339" s="1"/>
      <c r="D864339" s="1"/>
    </row>
    <row r="864358" spans="1:4" x14ac:dyDescent="0.35">
      <c r="A864358" s="1"/>
      <c r="B864358" s="1"/>
      <c r="C864358" s="1"/>
      <c r="D864358" s="1"/>
    </row>
    <row r="864377" spans="1:4" x14ac:dyDescent="0.35">
      <c r="A864377" s="1"/>
      <c r="B864377" s="1"/>
      <c r="C864377" s="1"/>
      <c r="D864377" s="1"/>
    </row>
    <row r="864396" spans="1:4" x14ac:dyDescent="0.35">
      <c r="A864396" s="1"/>
      <c r="B864396" s="1"/>
      <c r="C864396" s="1"/>
      <c r="D864396" s="1"/>
    </row>
    <row r="864415" spans="1:4" x14ac:dyDescent="0.35">
      <c r="A864415" s="1"/>
      <c r="B864415" s="1"/>
      <c r="C864415" s="1"/>
      <c r="D864415" s="1"/>
    </row>
    <row r="864434" spans="1:4" x14ac:dyDescent="0.35">
      <c r="A864434" s="1"/>
      <c r="B864434" s="1"/>
      <c r="C864434" s="1"/>
      <c r="D864434" s="1"/>
    </row>
    <row r="864453" spans="1:4" x14ac:dyDescent="0.35">
      <c r="A864453" s="1"/>
      <c r="B864453" s="1"/>
      <c r="C864453" s="1"/>
      <c r="D864453" s="1"/>
    </row>
    <row r="864472" spans="1:4" x14ac:dyDescent="0.35">
      <c r="A864472" s="1"/>
      <c r="B864472" s="1"/>
      <c r="C864472" s="1"/>
      <c r="D864472" s="1"/>
    </row>
    <row r="864491" spans="1:4" x14ac:dyDescent="0.35">
      <c r="A864491" s="1"/>
      <c r="B864491" s="1"/>
      <c r="C864491" s="1"/>
      <c r="D864491" s="1"/>
    </row>
    <row r="864510" spans="1:4" x14ac:dyDescent="0.35">
      <c r="A864510" s="1"/>
      <c r="B864510" s="1"/>
      <c r="C864510" s="1"/>
      <c r="D864510" s="1"/>
    </row>
    <row r="864529" spans="1:4" x14ac:dyDescent="0.35">
      <c r="A864529" s="1"/>
      <c r="B864529" s="1"/>
      <c r="C864529" s="1"/>
      <c r="D864529" s="1"/>
    </row>
    <row r="864548" spans="1:4" x14ac:dyDescent="0.35">
      <c r="A864548" s="1"/>
      <c r="B864548" s="1"/>
      <c r="C864548" s="1"/>
      <c r="D864548" s="1"/>
    </row>
    <row r="864567" spans="1:4" x14ac:dyDescent="0.35">
      <c r="A864567" s="1"/>
      <c r="B864567" s="1"/>
      <c r="C864567" s="1"/>
      <c r="D864567" s="1"/>
    </row>
    <row r="864586" spans="1:4" x14ac:dyDescent="0.35">
      <c r="A864586" s="1"/>
      <c r="B864586" s="1"/>
      <c r="C864586" s="1"/>
      <c r="D864586" s="1"/>
    </row>
    <row r="864605" spans="1:4" x14ac:dyDescent="0.35">
      <c r="A864605" s="1"/>
      <c r="B864605" s="1"/>
      <c r="C864605" s="1"/>
      <c r="D864605" s="1"/>
    </row>
    <row r="864624" spans="1:4" x14ac:dyDescent="0.35">
      <c r="A864624" s="1"/>
      <c r="B864624" s="1"/>
      <c r="C864624" s="1"/>
      <c r="D864624" s="1"/>
    </row>
    <row r="864643" spans="1:4" x14ac:dyDescent="0.35">
      <c r="A864643" s="1"/>
      <c r="B864643" s="1"/>
      <c r="C864643" s="1"/>
      <c r="D864643" s="1"/>
    </row>
    <row r="864662" spans="1:4" x14ac:dyDescent="0.35">
      <c r="A864662" s="1"/>
      <c r="B864662" s="1"/>
      <c r="C864662" s="1"/>
      <c r="D864662" s="1"/>
    </row>
    <row r="864681" spans="1:4" x14ac:dyDescent="0.35">
      <c r="A864681" s="1"/>
      <c r="B864681" s="1"/>
      <c r="C864681" s="1"/>
      <c r="D864681" s="1"/>
    </row>
    <row r="864700" spans="1:4" x14ac:dyDescent="0.35">
      <c r="A864700" s="1"/>
      <c r="B864700" s="1"/>
      <c r="C864700" s="1"/>
      <c r="D864700" s="1"/>
    </row>
    <row r="864719" spans="1:4" x14ac:dyDescent="0.35">
      <c r="A864719" s="1"/>
      <c r="B864719" s="1"/>
      <c r="C864719" s="1"/>
      <c r="D864719" s="1"/>
    </row>
    <row r="864738" spans="1:4" x14ac:dyDescent="0.35">
      <c r="A864738" s="1"/>
      <c r="B864738" s="1"/>
      <c r="C864738" s="1"/>
      <c r="D864738" s="1"/>
    </row>
    <row r="864757" spans="1:4" x14ac:dyDescent="0.35">
      <c r="A864757" s="1"/>
      <c r="B864757" s="1"/>
      <c r="C864757" s="1"/>
      <c r="D864757" s="1"/>
    </row>
    <row r="864776" spans="1:4" x14ac:dyDescent="0.35">
      <c r="A864776" s="1"/>
      <c r="B864776" s="1"/>
      <c r="C864776" s="1"/>
      <c r="D864776" s="1"/>
    </row>
    <row r="864795" spans="1:4" x14ac:dyDescent="0.35">
      <c r="A864795" s="1"/>
      <c r="B864795" s="1"/>
      <c r="C864795" s="1"/>
      <c r="D864795" s="1"/>
    </row>
    <row r="864814" spans="1:4" x14ac:dyDescent="0.35">
      <c r="A864814" s="1"/>
      <c r="B864814" s="1"/>
      <c r="C864814" s="1"/>
      <c r="D864814" s="1"/>
    </row>
    <row r="864833" spans="1:4" x14ac:dyDescent="0.35">
      <c r="A864833" s="1"/>
      <c r="B864833" s="1"/>
      <c r="C864833" s="1"/>
      <c r="D864833" s="1"/>
    </row>
    <row r="864852" spans="1:4" x14ac:dyDescent="0.35">
      <c r="A864852" s="1"/>
      <c r="B864852" s="1"/>
      <c r="C864852" s="1"/>
      <c r="D864852" s="1"/>
    </row>
    <row r="864871" spans="1:4" x14ac:dyDescent="0.35">
      <c r="A864871" s="1"/>
      <c r="B864871" s="1"/>
      <c r="C864871" s="1"/>
      <c r="D864871" s="1"/>
    </row>
    <row r="864890" spans="1:4" x14ac:dyDescent="0.35">
      <c r="A864890" s="1"/>
      <c r="B864890" s="1"/>
      <c r="C864890" s="1"/>
      <c r="D864890" s="1"/>
    </row>
    <row r="864909" spans="1:4" x14ac:dyDescent="0.35">
      <c r="A864909" s="1"/>
      <c r="B864909" s="1"/>
      <c r="C864909" s="1"/>
      <c r="D864909" s="1"/>
    </row>
    <row r="864928" spans="1:4" x14ac:dyDescent="0.35">
      <c r="A864928" s="1"/>
      <c r="B864928" s="1"/>
      <c r="C864928" s="1"/>
      <c r="D864928" s="1"/>
    </row>
    <row r="864947" spans="1:4" x14ac:dyDescent="0.35">
      <c r="A864947" s="1"/>
      <c r="B864947" s="1"/>
      <c r="C864947" s="1"/>
      <c r="D864947" s="1"/>
    </row>
    <row r="864966" spans="1:4" x14ac:dyDescent="0.35">
      <c r="A864966" s="1"/>
      <c r="B864966" s="1"/>
      <c r="C864966" s="1"/>
      <c r="D864966" s="1"/>
    </row>
    <row r="864985" spans="1:4" x14ac:dyDescent="0.35">
      <c r="A864985" s="1"/>
      <c r="B864985" s="1"/>
      <c r="C864985" s="1"/>
      <c r="D864985" s="1"/>
    </row>
    <row r="865004" spans="1:4" x14ac:dyDescent="0.35">
      <c r="A865004" s="1"/>
      <c r="B865004" s="1"/>
      <c r="C865004" s="1"/>
      <c r="D865004" s="1"/>
    </row>
    <row r="865023" spans="1:4" x14ac:dyDescent="0.35">
      <c r="A865023" s="1"/>
      <c r="B865023" s="1"/>
      <c r="C865023" s="1"/>
      <c r="D865023" s="1"/>
    </row>
    <row r="865042" spans="1:4" x14ac:dyDescent="0.35">
      <c r="A865042" s="1"/>
      <c r="B865042" s="1"/>
      <c r="C865042" s="1"/>
      <c r="D865042" s="1"/>
    </row>
    <row r="865061" spans="1:4" x14ac:dyDescent="0.35">
      <c r="A865061" s="1"/>
      <c r="B865061" s="1"/>
      <c r="C865061" s="1"/>
      <c r="D865061" s="1"/>
    </row>
    <row r="865080" spans="1:4" x14ac:dyDescent="0.35">
      <c r="A865080" s="1"/>
      <c r="B865080" s="1"/>
      <c r="C865080" s="1"/>
      <c r="D865080" s="1"/>
    </row>
    <row r="865099" spans="1:4" x14ac:dyDescent="0.35">
      <c r="A865099" s="1"/>
      <c r="B865099" s="1"/>
      <c r="C865099" s="1"/>
      <c r="D865099" s="1"/>
    </row>
    <row r="865118" spans="1:4" x14ac:dyDescent="0.35">
      <c r="A865118" s="1"/>
      <c r="B865118" s="1"/>
      <c r="C865118" s="1"/>
      <c r="D865118" s="1"/>
    </row>
    <row r="865137" spans="1:4" x14ac:dyDescent="0.35">
      <c r="A865137" s="1"/>
      <c r="B865137" s="1"/>
      <c r="C865137" s="1"/>
      <c r="D865137" s="1"/>
    </row>
    <row r="865156" spans="1:4" x14ac:dyDescent="0.35">
      <c r="A865156" s="1"/>
      <c r="B865156" s="1"/>
      <c r="C865156" s="1"/>
      <c r="D865156" s="1"/>
    </row>
    <row r="865175" spans="1:4" x14ac:dyDescent="0.35">
      <c r="A865175" s="1"/>
      <c r="B865175" s="1"/>
      <c r="C865175" s="1"/>
      <c r="D865175" s="1"/>
    </row>
    <row r="865194" spans="1:4" x14ac:dyDescent="0.35">
      <c r="A865194" s="1"/>
      <c r="B865194" s="1"/>
      <c r="C865194" s="1"/>
      <c r="D865194" s="1"/>
    </row>
    <row r="865213" spans="1:4" x14ac:dyDescent="0.35">
      <c r="A865213" s="1"/>
      <c r="B865213" s="1"/>
      <c r="C865213" s="1"/>
      <c r="D865213" s="1"/>
    </row>
    <row r="865232" spans="1:4" x14ac:dyDescent="0.35">
      <c r="A865232" s="1"/>
      <c r="B865232" s="1"/>
      <c r="C865232" s="1"/>
      <c r="D865232" s="1"/>
    </row>
    <row r="865251" spans="1:4" x14ac:dyDescent="0.35">
      <c r="A865251" s="1"/>
      <c r="B865251" s="1"/>
      <c r="C865251" s="1"/>
      <c r="D865251" s="1"/>
    </row>
    <row r="865270" spans="1:4" x14ac:dyDescent="0.35">
      <c r="A865270" s="1"/>
      <c r="B865270" s="1"/>
      <c r="C865270" s="1"/>
      <c r="D865270" s="1"/>
    </row>
    <row r="865289" spans="1:4" x14ac:dyDescent="0.35">
      <c r="A865289" s="1"/>
      <c r="B865289" s="1"/>
      <c r="C865289" s="1"/>
      <c r="D865289" s="1"/>
    </row>
    <row r="865308" spans="1:4" x14ac:dyDescent="0.35">
      <c r="A865308" s="1"/>
      <c r="B865308" s="1"/>
      <c r="C865308" s="1"/>
      <c r="D865308" s="1"/>
    </row>
    <row r="865327" spans="1:4" x14ac:dyDescent="0.35">
      <c r="A865327" s="1"/>
      <c r="B865327" s="1"/>
      <c r="C865327" s="1"/>
      <c r="D865327" s="1"/>
    </row>
    <row r="865346" spans="1:4" x14ac:dyDescent="0.35">
      <c r="A865346" s="1"/>
      <c r="B865346" s="1"/>
      <c r="C865346" s="1"/>
      <c r="D865346" s="1"/>
    </row>
    <row r="865365" spans="1:4" x14ac:dyDescent="0.35">
      <c r="A865365" s="1"/>
      <c r="B865365" s="1"/>
      <c r="C865365" s="1"/>
      <c r="D865365" s="1"/>
    </row>
    <row r="865384" spans="1:4" x14ac:dyDescent="0.35">
      <c r="A865384" s="1"/>
      <c r="B865384" s="1"/>
      <c r="C865384" s="1"/>
      <c r="D865384" s="1"/>
    </row>
    <row r="865403" spans="1:4" x14ac:dyDescent="0.35">
      <c r="A865403" s="1"/>
      <c r="B865403" s="1"/>
      <c r="C865403" s="1"/>
      <c r="D865403" s="1"/>
    </row>
    <row r="865422" spans="1:4" x14ac:dyDescent="0.35">
      <c r="A865422" s="1"/>
      <c r="B865422" s="1"/>
      <c r="C865422" s="1"/>
      <c r="D865422" s="1"/>
    </row>
    <row r="865441" spans="1:4" x14ac:dyDescent="0.35">
      <c r="A865441" s="1"/>
      <c r="B865441" s="1"/>
      <c r="C865441" s="1"/>
      <c r="D865441" s="1"/>
    </row>
    <row r="865460" spans="1:4" x14ac:dyDescent="0.35">
      <c r="A865460" s="1"/>
      <c r="B865460" s="1"/>
      <c r="C865460" s="1"/>
      <c r="D865460" s="1"/>
    </row>
    <row r="865479" spans="1:4" x14ac:dyDescent="0.35">
      <c r="A865479" s="1"/>
      <c r="B865479" s="1"/>
      <c r="C865479" s="1"/>
      <c r="D865479" s="1"/>
    </row>
    <row r="865498" spans="1:4" x14ac:dyDescent="0.35">
      <c r="A865498" s="1"/>
      <c r="B865498" s="1"/>
      <c r="C865498" s="1"/>
      <c r="D865498" s="1"/>
    </row>
    <row r="865517" spans="1:4" x14ac:dyDescent="0.35">
      <c r="A865517" s="1"/>
      <c r="B865517" s="1"/>
      <c r="C865517" s="1"/>
      <c r="D865517" s="1"/>
    </row>
    <row r="865536" spans="1:4" x14ac:dyDescent="0.35">
      <c r="A865536" s="1"/>
      <c r="B865536" s="1"/>
      <c r="C865536" s="1"/>
      <c r="D865536" s="1"/>
    </row>
    <row r="865555" spans="1:4" x14ac:dyDescent="0.35">
      <c r="A865555" s="1"/>
      <c r="B865555" s="1"/>
      <c r="C865555" s="1"/>
      <c r="D865555" s="1"/>
    </row>
    <row r="865574" spans="1:4" x14ac:dyDescent="0.35">
      <c r="A865574" s="1"/>
      <c r="B865574" s="1"/>
      <c r="C865574" s="1"/>
      <c r="D865574" s="1"/>
    </row>
    <row r="865593" spans="1:4" x14ac:dyDescent="0.35">
      <c r="A865593" s="1"/>
      <c r="B865593" s="1"/>
      <c r="C865593" s="1"/>
      <c r="D865593" s="1"/>
    </row>
    <row r="865612" spans="1:4" x14ac:dyDescent="0.35">
      <c r="A865612" s="1"/>
      <c r="B865612" s="1"/>
      <c r="C865612" s="1"/>
      <c r="D865612" s="1"/>
    </row>
    <row r="865631" spans="1:4" x14ac:dyDescent="0.35">
      <c r="A865631" s="1"/>
      <c r="B865631" s="1"/>
      <c r="C865631" s="1"/>
      <c r="D865631" s="1"/>
    </row>
    <row r="865650" spans="1:4" x14ac:dyDescent="0.35">
      <c r="A865650" s="1"/>
      <c r="B865650" s="1"/>
      <c r="C865650" s="1"/>
      <c r="D865650" s="1"/>
    </row>
    <row r="865669" spans="1:4" x14ac:dyDescent="0.35">
      <c r="A865669" s="1"/>
      <c r="B865669" s="1"/>
      <c r="C865669" s="1"/>
      <c r="D865669" s="1"/>
    </row>
    <row r="865688" spans="1:4" x14ac:dyDescent="0.35">
      <c r="A865688" s="1"/>
      <c r="B865688" s="1"/>
      <c r="C865688" s="1"/>
      <c r="D865688" s="1"/>
    </row>
    <row r="865707" spans="1:4" x14ac:dyDescent="0.35">
      <c r="A865707" s="1"/>
      <c r="B865707" s="1"/>
      <c r="C865707" s="1"/>
      <c r="D865707" s="1"/>
    </row>
    <row r="865726" spans="1:4" x14ac:dyDescent="0.35">
      <c r="A865726" s="1"/>
      <c r="B865726" s="1"/>
      <c r="C865726" s="1"/>
      <c r="D865726" s="1"/>
    </row>
    <row r="865745" spans="1:4" x14ac:dyDescent="0.35">
      <c r="A865745" s="1"/>
      <c r="B865745" s="1"/>
      <c r="C865745" s="1"/>
      <c r="D865745" s="1"/>
    </row>
    <row r="865764" spans="1:4" x14ac:dyDescent="0.35">
      <c r="A865764" s="1"/>
      <c r="B865764" s="1"/>
      <c r="C865764" s="1"/>
      <c r="D865764" s="1"/>
    </row>
    <row r="865783" spans="1:4" x14ac:dyDescent="0.35">
      <c r="A865783" s="1"/>
      <c r="B865783" s="1"/>
      <c r="C865783" s="1"/>
      <c r="D865783" s="1"/>
    </row>
    <row r="865802" spans="1:4" x14ac:dyDescent="0.35">
      <c r="A865802" s="1"/>
      <c r="B865802" s="1"/>
      <c r="C865802" s="1"/>
      <c r="D865802" s="1"/>
    </row>
    <row r="865821" spans="1:4" x14ac:dyDescent="0.35">
      <c r="A865821" s="1"/>
      <c r="B865821" s="1"/>
      <c r="C865821" s="1"/>
      <c r="D865821" s="1"/>
    </row>
    <row r="865840" spans="1:4" x14ac:dyDescent="0.35">
      <c r="A865840" s="1"/>
      <c r="B865840" s="1"/>
      <c r="C865840" s="1"/>
      <c r="D865840" s="1"/>
    </row>
    <row r="865859" spans="1:4" x14ac:dyDescent="0.35">
      <c r="A865859" s="1"/>
      <c r="B865859" s="1"/>
      <c r="C865859" s="1"/>
      <c r="D865859" s="1"/>
    </row>
    <row r="865878" spans="1:4" x14ac:dyDescent="0.35">
      <c r="A865878" s="1"/>
      <c r="B865878" s="1"/>
      <c r="C865878" s="1"/>
      <c r="D865878" s="1"/>
    </row>
    <row r="865897" spans="1:4" x14ac:dyDescent="0.35">
      <c r="A865897" s="1"/>
      <c r="B865897" s="1"/>
      <c r="C865897" s="1"/>
      <c r="D865897" s="1"/>
    </row>
    <row r="865916" spans="1:4" x14ac:dyDescent="0.35">
      <c r="A865916" s="1"/>
      <c r="B865916" s="1"/>
      <c r="C865916" s="1"/>
      <c r="D865916" s="1"/>
    </row>
    <row r="865935" spans="1:4" x14ac:dyDescent="0.35">
      <c r="A865935" s="1"/>
      <c r="B865935" s="1"/>
      <c r="C865935" s="1"/>
      <c r="D865935" s="1"/>
    </row>
    <row r="865954" spans="1:4" x14ac:dyDescent="0.35">
      <c r="A865954" s="1"/>
      <c r="B865954" s="1"/>
      <c r="C865954" s="1"/>
      <c r="D865954" s="1"/>
    </row>
    <row r="865973" spans="1:4" x14ac:dyDescent="0.35">
      <c r="A865973" s="1"/>
      <c r="B865973" s="1"/>
      <c r="C865973" s="1"/>
      <c r="D865973" s="1"/>
    </row>
    <row r="865992" spans="1:4" x14ac:dyDescent="0.35">
      <c r="A865992" s="1"/>
      <c r="B865992" s="1"/>
      <c r="C865992" s="1"/>
      <c r="D865992" s="1"/>
    </row>
    <row r="866011" spans="1:4" x14ac:dyDescent="0.35">
      <c r="A866011" s="1"/>
      <c r="B866011" s="1"/>
      <c r="C866011" s="1"/>
      <c r="D866011" s="1"/>
    </row>
    <row r="866030" spans="1:4" x14ac:dyDescent="0.35">
      <c r="A866030" s="1"/>
      <c r="B866030" s="1"/>
      <c r="C866030" s="1"/>
      <c r="D866030" s="1"/>
    </row>
    <row r="866049" spans="1:4" x14ac:dyDescent="0.35">
      <c r="A866049" s="1"/>
      <c r="B866049" s="1"/>
      <c r="C866049" s="1"/>
      <c r="D866049" s="1"/>
    </row>
    <row r="866068" spans="1:4" x14ac:dyDescent="0.35">
      <c r="A866068" s="1"/>
      <c r="B866068" s="1"/>
      <c r="C866068" s="1"/>
      <c r="D866068" s="1"/>
    </row>
    <row r="866087" spans="1:4" x14ac:dyDescent="0.35">
      <c r="A866087" s="1"/>
      <c r="B866087" s="1"/>
      <c r="C866087" s="1"/>
      <c r="D866087" s="1"/>
    </row>
    <row r="866106" spans="1:4" x14ac:dyDescent="0.35">
      <c r="A866106" s="1"/>
      <c r="B866106" s="1"/>
      <c r="C866106" s="1"/>
      <c r="D866106" s="1"/>
    </row>
    <row r="866125" spans="1:4" x14ac:dyDescent="0.35">
      <c r="A866125" s="1"/>
      <c r="B866125" s="1"/>
      <c r="C866125" s="1"/>
      <c r="D866125" s="1"/>
    </row>
    <row r="866144" spans="1:4" x14ac:dyDescent="0.35">
      <c r="A866144" s="1"/>
      <c r="B866144" s="1"/>
      <c r="C866144" s="1"/>
      <c r="D866144" s="1"/>
    </row>
    <row r="866163" spans="1:4" x14ac:dyDescent="0.35">
      <c r="A866163" s="1"/>
      <c r="B866163" s="1"/>
      <c r="C866163" s="1"/>
      <c r="D866163" s="1"/>
    </row>
    <row r="866182" spans="1:4" x14ac:dyDescent="0.35">
      <c r="A866182" s="1"/>
      <c r="B866182" s="1"/>
      <c r="C866182" s="1"/>
      <c r="D866182" s="1"/>
    </row>
    <row r="866201" spans="1:4" x14ac:dyDescent="0.35">
      <c r="A866201" s="1"/>
      <c r="B866201" s="1"/>
      <c r="C866201" s="1"/>
      <c r="D866201" s="1"/>
    </row>
    <row r="866220" spans="1:4" x14ac:dyDescent="0.35">
      <c r="A866220" s="1"/>
      <c r="B866220" s="1"/>
      <c r="C866220" s="1"/>
      <c r="D866220" s="1"/>
    </row>
    <row r="866239" spans="1:4" x14ac:dyDescent="0.35">
      <c r="A866239" s="1"/>
      <c r="B866239" s="1"/>
      <c r="C866239" s="1"/>
      <c r="D866239" s="1"/>
    </row>
    <row r="866258" spans="1:4" x14ac:dyDescent="0.35">
      <c r="A866258" s="1"/>
      <c r="B866258" s="1"/>
      <c r="C866258" s="1"/>
      <c r="D866258" s="1"/>
    </row>
    <row r="866277" spans="1:4" x14ac:dyDescent="0.35">
      <c r="A866277" s="1"/>
      <c r="B866277" s="1"/>
      <c r="C866277" s="1"/>
      <c r="D866277" s="1"/>
    </row>
    <row r="866296" spans="1:4" x14ac:dyDescent="0.35">
      <c r="A866296" s="1"/>
      <c r="B866296" s="1"/>
      <c r="C866296" s="1"/>
      <c r="D866296" s="1"/>
    </row>
    <row r="866315" spans="1:4" x14ac:dyDescent="0.35">
      <c r="A866315" s="1"/>
      <c r="B866315" s="1"/>
      <c r="C866315" s="1"/>
      <c r="D866315" s="1"/>
    </row>
    <row r="866334" spans="1:4" x14ac:dyDescent="0.35">
      <c r="A866334" s="1"/>
      <c r="B866334" s="1"/>
      <c r="C866334" s="1"/>
      <c r="D866334" s="1"/>
    </row>
    <row r="866353" spans="1:4" x14ac:dyDescent="0.35">
      <c r="A866353" s="1"/>
      <c r="B866353" s="1"/>
      <c r="C866353" s="1"/>
      <c r="D866353" s="1"/>
    </row>
    <row r="866372" spans="1:4" x14ac:dyDescent="0.35">
      <c r="A866372" s="1"/>
      <c r="B866372" s="1"/>
      <c r="C866372" s="1"/>
      <c r="D866372" s="1"/>
    </row>
    <row r="866391" spans="1:4" x14ac:dyDescent="0.35">
      <c r="A866391" s="1"/>
      <c r="B866391" s="1"/>
      <c r="C866391" s="1"/>
      <c r="D866391" s="1"/>
    </row>
    <row r="866410" spans="1:4" x14ac:dyDescent="0.35">
      <c r="A866410" s="1"/>
      <c r="B866410" s="1"/>
      <c r="C866410" s="1"/>
      <c r="D866410" s="1"/>
    </row>
    <row r="866429" spans="1:4" x14ac:dyDescent="0.35">
      <c r="A866429" s="1"/>
      <c r="B866429" s="1"/>
      <c r="C866429" s="1"/>
      <c r="D866429" s="1"/>
    </row>
    <row r="866448" spans="1:4" x14ac:dyDescent="0.35">
      <c r="A866448" s="1"/>
      <c r="B866448" s="1"/>
      <c r="C866448" s="1"/>
      <c r="D866448" s="1"/>
    </row>
    <row r="866467" spans="1:4" x14ac:dyDescent="0.35">
      <c r="A866467" s="1"/>
      <c r="B866467" s="1"/>
      <c r="C866467" s="1"/>
      <c r="D866467" s="1"/>
    </row>
    <row r="866486" spans="1:4" x14ac:dyDescent="0.35">
      <c r="A866486" s="1"/>
      <c r="B866486" s="1"/>
      <c r="C866486" s="1"/>
      <c r="D866486" s="1"/>
    </row>
    <row r="866505" spans="1:4" x14ac:dyDescent="0.35">
      <c r="A866505" s="1"/>
      <c r="B866505" s="1"/>
      <c r="C866505" s="1"/>
      <c r="D866505" s="1"/>
    </row>
    <row r="866524" spans="1:4" x14ac:dyDescent="0.35">
      <c r="A866524" s="1"/>
      <c r="B866524" s="1"/>
      <c r="C866524" s="1"/>
      <c r="D866524" s="1"/>
    </row>
    <row r="866543" spans="1:4" x14ac:dyDescent="0.35">
      <c r="A866543" s="1"/>
      <c r="B866543" s="1"/>
      <c r="C866543" s="1"/>
      <c r="D866543" s="1"/>
    </row>
    <row r="866562" spans="1:4" x14ac:dyDescent="0.35">
      <c r="A866562" s="1"/>
      <c r="B866562" s="1"/>
      <c r="C866562" s="1"/>
      <c r="D866562" s="1"/>
    </row>
    <row r="866581" spans="1:4" x14ac:dyDescent="0.35">
      <c r="A866581" s="1"/>
      <c r="B866581" s="1"/>
      <c r="C866581" s="1"/>
      <c r="D866581" s="1"/>
    </row>
    <row r="866600" spans="1:4" x14ac:dyDescent="0.35">
      <c r="A866600" s="1"/>
      <c r="B866600" s="1"/>
      <c r="C866600" s="1"/>
      <c r="D866600" s="1"/>
    </row>
    <row r="866619" spans="1:4" x14ac:dyDescent="0.35">
      <c r="A866619" s="1"/>
      <c r="B866619" s="1"/>
      <c r="C866619" s="1"/>
      <c r="D866619" s="1"/>
    </row>
    <row r="866638" spans="1:4" x14ac:dyDescent="0.35">
      <c r="A866638" s="1"/>
      <c r="B866638" s="1"/>
      <c r="C866638" s="1"/>
      <c r="D866638" s="1"/>
    </row>
    <row r="866657" spans="1:4" x14ac:dyDescent="0.35">
      <c r="A866657" s="1"/>
      <c r="B866657" s="1"/>
      <c r="C866657" s="1"/>
      <c r="D866657" s="1"/>
    </row>
    <row r="866676" spans="1:4" x14ac:dyDescent="0.35">
      <c r="A866676" s="1"/>
      <c r="B866676" s="1"/>
      <c r="C866676" s="1"/>
      <c r="D866676" s="1"/>
    </row>
    <row r="866695" spans="1:4" x14ac:dyDescent="0.35">
      <c r="A866695" s="1"/>
      <c r="B866695" s="1"/>
      <c r="C866695" s="1"/>
      <c r="D866695" s="1"/>
    </row>
    <row r="866714" spans="1:4" x14ac:dyDescent="0.35">
      <c r="A866714" s="1"/>
      <c r="B866714" s="1"/>
      <c r="C866714" s="1"/>
      <c r="D866714" s="1"/>
    </row>
    <row r="866733" spans="1:4" x14ac:dyDescent="0.35">
      <c r="A866733" s="1"/>
      <c r="B866733" s="1"/>
      <c r="C866733" s="1"/>
      <c r="D866733" s="1"/>
    </row>
    <row r="866752" spans="1:4" x14ac:dyDescent="0.35">
      <c r="A866752" s="1"/>
      <c r="B866752" s="1"/>
      <c r="C866752" s="1"/>
      <c r="D866752" s="1"/>
    </row>
    <row r="866771" spans="1:4" x14ac:dyDescent="0.35">
      <c r="A866771" s="1"/>
      <c r="B866771" s="1"/>
      <c r="C866771" s="1"/>
      <c r="D866771" s="1"/>
    </row>
    <row r="866790" spans="1:4" x14ac:dyDescent="0.35">
      <c r="A866790" s="1"/>
      <c r="B866790" s="1"/>
      <c r="C866790" s="1"/>
      <c r="D866790" s="1"/>
    </row>
    <row r="866809" spans="1:4" x14ac:dyDescent="0.35">
      <c r="A866809" s="1"/>
      <c r="B866809" s="1"/>
      <c r="C866809" s="1"/>
      <c r="D866809" s="1"/>
    </row>
    <row r="866828" spans="1:4" x14ac:dyDescent="0.35">
      <c r="A866828" s="1"/>
      <c r="B866828" s="1"/>
      <c r="C866828" s="1"/>
      <c r="D866828" s="1"/>
    </row>
    <row r="866847" spans="1:4" x14ac:dyDescent="0.35">
      <c r="A866847" s="1"/>
      <c r="B866847" s="1"/>
      <c r="C866847" s="1"/>
      <c r="D866847" s="1"/>
    </row>
    <row r="866866" spans="1:4" x14ac:dyDescent="0.35">
      <c r="A866866" s="1"/>
      <c r="B866866" s="1"/>
      <c r="C866866" s="1"/>
      <c r="D866866" s="1"/>
    </row>
    <row r="866885" spans="1:4" x14ac:dyDescent="0.35">
      <c r="A866885" s="1"/>
      <c r="B866885" s="1"/>
      <c r="C866885" s="1"/>
      <c r="D866885" s="1"/>
    </row>
    <row r="866904" spans="1:4" x14ac:dyDescent="0.35">
      <c r="A866904" s="1"/>
      <c r="B866904" s="1"/>
      <c r="C866904" s="1"/>
      <c r="D866904" s="1"/>
    </row>
    <row r="866923" spans="1:4" x14ac:dyDescent="0.35">
      <c r="A866923" s="1"/>
      <c r="B866923" s="1"/>
      <c r="C866923" s="1"/>
      <c r="D866923" s="1"/>
    </row>
    <row r="866942" spans="1:4" x14ac:dyDescent="0.35">
      <c r="A866942" s="1"/>
      <c r="B866942" s="1"/>
      <c r="C866942" s="1"/>
      <c r="D866942" s="1"/>
    </row>
    <row r="866961" spans="1:4" x14ac:dyDescent="0.35">
      <c r="A866961" s="1"/>
      <c r="B866961" s="1"/>
      <c r="C866961" s="1"/>
      <c r="D866961" s="1"/>
    </row>
    <row r="866980" spans="1:4" x14ac:dyDescent="0.35">
      <c r="A866980" s="1"/>
      <c r="B866980" s="1"/>
      <c r="C866980" s="1"/>
      <c r="D866980" s="1"/>
    </row>
    <row r="866999" spans="1:4" x14ac:dyDescent="0.35">
      <c r="A866999" s="1"/>
      <c r="B866999" s="1"/>
      <c r="C866999" s="1"/>
      <c r="D866999" s="1"/>
    </row>
    <row r="867018" spans="1:4" x14ac:dyDescent="0.35">
      <c r="A867018" s="1"/>
      <c r="B867018" s="1"/>
      <c r="C867018" s="1"/>
      <c r="D867018" s="1"/>
    </row>
    <row r="867037" spans="1:4" x14ac:dyDescent="0.35">
      <c r="A867037" s="1"/>
      <c r="B867037" s="1"/>
      <c r="C867037" s="1"/>
      <c r="D867037" s="1"/>
    </row>
    <row r="867056" spans="1:4" x14ac:dyDescent="0.35">
      <c r="A867056" s="1"/>
      <c r="B867056" s="1"/>
      <c r="C867056" s="1"/>
      <c r="D867056" s="1"/>
    </row>
    <row r="867075" spans="1:4" x14ac:dyDescent="0.35">
      <c r="A867075" s="1"/>
      <c r="B867075" s="1"/>
      <c r="C867075" s="1"/>
      <c r="D867075" s="1"/>
    </row>
    <row r="867094" spans="1:4" x14ac:dyDescent="0.35">
      <c r="A867094" s="1"/>
      <c r="B867094" s="1"/>
      <c r="C867094" s="1"/>
      <c r="D867094" s="1"/>
    </row>
    <row r="867113" spans="1:4" x14ac:dyDescent="0.35">
      <c r="A867113" s="1"/>
      <c r="B867113" s="1"/>
      <c r="C867113" s="1"/>
      <c r="D867113" s="1"/>
    </row>
    <row r="867132" spans="1:4" x14ac:dyDescent="0.35">
      <c r="A867132" s="1"/>
      <c r="B867132" s="1"/>
      <c r="C867132" s="1"/>
      <c r="D867132" s="1"/>
    </row>
    <row r="867151" spans="1:4" x14ac:dyDescent="0.35">
      <c r="A867151" s="1"/>
      <c r="B867151" s="1"/>
      <c r="C867151" s="1"/>
      <c r="D867151" s="1"/>
    </row>
    <row r="867170" spans="1:4" x14ac:dyDescent="0.35">
      <c r="A867170" s="1"/>
      <c r="B867170" s="1"/>
      <c r="C867170" s="1"/>
      <c r="D867170" s="1"/>
    </row>
    <row r="867189" spans="1:4" x14ac:dyDescent="0.35">
      <c r="A867189" s="1"/>
      <c r="B867189" s="1"/>
      <c r="C867189" s="1"/>
      <c r="D867189" s="1"/>
    </row>
    <row r="867208" spans="1:4" x14ac:dyDescent="0.35">
      <c r="A867208" s="1"/>
      <c r="B867208" s="1"/>
      <c r="C867208" s="1"/>
      <c r="D867208" s="1"/>
    </row>
    <row r="867227" spans="1:4" x14ac:dyDescent="0.35">
      <c r="A867227" s="1"/>
      <c r="B867227" s="1"/>
      <c r="C867227" s="1"/>
      <c r="D867227" s="1"/>
    </row>
    <row r="867246" spans="1:4" x14ac:dyDescent="0.35">
      <c r="A867246" s="1"/>
      <c r="B867246" s="1"/>
      <c r="C867246" s="1"/>
      <c r="D867246" s="1"/>
    </row>
    <row r="867265" spans="1:4" x14ac:dyDescent="0.35">
      <c r="A867265" s="1"/>
      <c r="B867265" s="1"/>
      <c r="C867265" s="1"/>
      <c r="D867265" s="1"/>
    </row>
    <row r="867284" spans="1:4" x14ac:dyDescent="0.35">
      <c r="A867284" s="1"/>
      <c r="B867284" s="1"/>
      <c r="C867284" s="1"/>
      <c r="D867284" s="1"/>
    </row>
    <row r="867303" spans="1:4" x14ac:dyDescent="0.35">
      <c r="A867303" s="1"/>
      <c r="B867303" s="1"/>
      <c r="C867303" s="1"/>
      <c r="D867303" s="1"/>
    </row>
    <row r="867322" spans="1:4" x14ac:dyDescent="0.35">
      <c r="A867322" s="1"/>
      <c r="B867322" s="1"/>
      <c r="C867322" s="1"/>
      <c r="D867322" s="1"/>
    </row>
    <row r="867341" spans="1:4" x14ac:dyDescent="0.35">
      <c r="A867341" s="1"/>
      <c r="B867341" s="1"/>
      <c r="C867341" s="1"/>
      <c r="D867341" s="1"/>
    </row>
    <row r="867360" spans="1:4" x14ac:dyDescent="0.35">
      <c r="A867360" s="1"/>
      <c r="B867360" s="1"/>
      <c r="C867360" s="1"/>
      <c r="D867360" s="1"/>
    </row>
    <row r="867379" spans="1:4" x14ac:dyDescent="0.35">
      <c r="A867379" s="1"/>
      <c r="B867379" s="1"/>
      <c r="C867379" s="1"/>
      <c r="D867379" s="1"/>
    </row>
    <row r="867398" spans="1:4" x14ac:dyDescent="0.35">
      <c r="A867398" s="1"/>
      <c r="B867398" s="1"/>
      <c r="C867398" s="1"/>
      <c r="D867398" s="1"/>
    </row>
    <row r="867417" spans="1:4" x14ac:dyDescent="0.35">
      <c r="A867417" s="1"/>
      <c r="B867417" s="1"/>
      <c r="C867417" s="1"/>
      <c r="D867417" s="1"/>
    </row>
    <row r="867436" spans="1:4" x14ac:dyDescent="0.35">
      <c r="A867436" s="1"/>
      <c r="B867436" s="1"/>
      <c r="C867436" s="1"/>
      <c r="D867436" s="1"/>
    </row>
    <row r="867455" spans="1:4" x14ac:dyDescent="0.35">
      <c r="A867455" s="1"/>
      <c r="B867455" s="1"/>
      <c r="C867455" s="1"/>
      <c r="D867455" s="1"/>
    </row>
    <row r="867474" spans="1:4" x14ac:dyDescent="0.35">
      <c r="A867474" s="1"/>
      <c r="B867474" s="1"/>
      <c r="C867474" s="1"/>
      <c r="D867474" s="1"/>
    </row>
    <row r="867493" spans="1:4" x14ac:dyDescent="0.35">
      <c r="A867493" s="1"/>
      <c r="B867493" s="1"/>
      <c r="C867493" s="1"/>
      <c r="D867493" s="1"/>
    </row>
    <row r="867512" spans="1:4" x14ac:dyDescent="0.35">
      <c r="A867512" s="1"/>
      <c r="B867512" s="1"/>
      <c r="C867512" s="1"/>
      <c r="D867512" s="1"/>
    </row>
    <row r="867531" spans="1:4" x14ac:dyDescent="0.35">
      <c r="A867531" s="1"/>
      <c r="B867531" s="1"/>
      <c r="C867531" s="1"/>
      <c r="D867531" s="1"/>
    </row>
    <row r="867550" spans="1:4" x14ac:dyDescent="0.35">
      <c r="A867550" s="1"/>
      <c r="B867550" s="1"/>
      <c r="C867550" s="1"/>
      <c r="D867550" s="1"/>
    </row>
    <row r="867569" spans="1:4" x14ac:dyDescent="0.35">
      <c r="A867569" s="1"/>
      <c r="B867569" s="1"/>
      <c r="C867569" s="1"/>
      <c r="D867569" s="1"/>
    </row>
    <row r="867588" spans="1:4" x14ac:dyDescent="0.35">
      <c r="A867588" s="1"/>
      <c r="B867588" s="1"/>
      <c r="C867588" s="1"/>
      <c r="D867588" s="1"/>
    </row>
    <row r="867607" spans="1:4" x14ac:dyDescent="0.35">
      <c r="A867607" s="1"/>
      <c r="B867607" s="1"/>
      <c r="C867607" s="1"/>
      <c r="D867607" s="1"/>
    </row>
    <row r="867626" spans="1:4" x14ac:dyDescent="0.35">
      <c r="A867626" s="1"/>
      <c r="B867626" s="1"/>
      <c r="C867626" s="1"/>
      <c r="D867626" s="1"/>
    </row>
    <row r="867645" spans="1:4" x14ac:dyDescent="0.35">
      <c r="A867645" s="1"/>
      <c r="B867645" s="1"/>
      <c r="C867645" s="1"/>
      <c r="D867645" s="1"/>
    </row>
    <row r="867664" spans="1:4" x14ac:dyDescent="0.35">
      <c r="A867664" s="1"/>
      <c r="B867664" s="1"/>
      <c r="C867664" s="1"/>
      <c r="D867664" s="1"/>
    </row>
    <row r="867683" spans="1:4" x14ac:dyDescent="0.35">
      <c r="A867683" s="1"/>
      <c r="B867683" s="1"/>
      <c r="C867683" s="1"/>
      <c r="D867683" s="1"/>
    </row>
    <row r="867702" spans="1:4" x14ac:dyDescent="0.35">
      <c r="A867702" s="1"/>
      <c r="B867702" s="1"/>
      <c r="C867702" s="1"/>
      <c r="D867702" s="1"/>
    </row>
    <row r="867721" spans="1:4" x14ac:dyDescent="0.35">
      <c r="A867721" s="1"/>
      <c r="B867721" s="1"/>
      <c r="C867721" s="1"/>
      <c r="D867721" s="1"/>
    </row>
    <row r="867740" spans="1:4" x14ac:dyDescent="0.35">
      <c r="A867740" s="1"/>
      <c r="B867740" s="1"/>
      <c r="C867740" s="1"/>
      <c r="D867740" s="1"/>
    </row>
    <row r="867759" spans="1:4" x14ac:dyDescent="0.35">
      <c r="A867759" s="1"/>
      <c r="B867759" s="1"/>
      <c r="C867759" s="1"/>
      <c r="D867759" s="1"/>
    </row>
    <row r="867778" spans="1:4" x14ac:dyDescent="0.35">
      <c r="A867778" s="1"/>
      <c r="B867778" s="1"/>
      <c r="C867778" s="1"/>
      <c r="D867778" s="1"/>
    </row>
    <row r="867797" spans="1:4" x14ac:dyDescent="0.35">
      <c r="A867797" s="1"/>
      <c r="B867797" s="1"/>
      <c r="C867797" s="1"/>
      <c r="D867797" s="1"/>
    </row>
    <row r="867816" spans="1:4" x14ac:dyDescent="0.35">
      <c r="A867816" s="1"/>
      <c r="B867816" s="1"/>
      <c r="C867816" s="1"/>
      <c r="D867816" s="1"/>
    </row>
    <row r="867835" spans="1:4" x14ac:dyDescent="0.35">
      <c r="A867835" s="1"/>
      <c r="B867835" s="1"/>
      <c r="C867835" s="1"/>
      <c r="D867835" s="1"/>
    </row>
    <row r="867854" spans="1:4" x14ac:dyDescent="0.35">
      <c r="A867854" s="1"/>
      <c r="B867854" s="1"/>
      <c r="C867854" s="1"/>
      <c r="D867854" s="1"/>
    </row>
    <row r="867873" spans="1:4" x14ac:dyDescent="0.35">
      <c r="A867873" s="1"/>
      <c r="B867873" s="1"/>
      <c r="C867873" s="1"/>
      <c r="D867873" s="1"/>
    </row>
    <row r="867892" spans="1:4" x14ac:dyDescent="0.35">
      <c r="A867892" s="1"/>
      <c r="B867892" s="1"/>
      <c r="C867892" s="1"/>
      <c r="D867892" s="1"/>
    </row>
    <row r="867911" spans="1:4" x14ac:dyDescent="0.35">
      <c r="A867911" s="1"/>
      <c r="B867911" s="1"/>
      <c r="C867911" s="1"/>
      <c r="D867911" s="1"/>
    </row>
    <row r="867930" spans="1:4" x14ac:dyDescent="0.35">
      <c r="A867930" s="1"/>
      <c r="B867930" s="1"/>
      <c r="C867930" s="1"/>
      <c r="D867930" s="1"/>
    </row>
    <row r="867949" spans="1:4" x14ac:dyDescent="0.35">
      <c r="A867949" s="1"/>
      <c r="B867949" s="1"/>
      <c r="C867949" s="1"/>
      <c r="D867949" s="1"/>
    </row>
    <row r="867968" spans="1:4" x14ac:dyDescent="0.35">
      <c r="A867968" s="1"/>
      <c r="B867968" s="1"/>
      <c r="C867968" s="1"/>
      <c r="D867968" s="1"/>
    </row>
    <row r="867987" spans="1:4" x14ac:dyDescent="0.35">
      <c r="A867987" s="1"/>
      <c r="B867987" s="1"/>
      <c r="C867987" s="1"/>
      <c r="D867987" s="1"/>
    </row>
    <row r="868006" spans="1:4" x14ac:dyDescent="0.35">
      <c r="A868006" s="1"/>
      <c r="B868006" s="1"/>
      <c r="C868006" s="1"/>
      <c r="D868006" s="1"/>
    </row>
    <row r="868025" spans="1:4" x14ac:dyDescent="0.35">
      <c r="A868025" s="1"/>
      <c r="B868025" s="1"/>
      <c r="C868025" s="1"/>
      <c r="D868025" s="1"/>
    </row>
    <row r="868044" spans="1:4" x14ac:dyDescent="0.35">
      <c r="A868044" s="1"/>
      <c r="B868044" s="1"/>
      <c r="C868044" s="1"/>
      <c r="D868044" s="1"/>
    </row>
    <row r="868063" spans="1:4" x14ac:dyDescent="0.35">
      <c r="A868063" s="1"/>
      <c r="B868063" s="1"/>
      <c r="C868063" s="1"/>
      <c r="D868063" s="1"/>
    </row>
    <row r="868082" spans="1:4" x14ac:dyDescent="0.35">
      <c r="A868082" s="1"/>
      <c r="B868082" s="1"/>
      <c r="C868082" s="1"/>
      <c r="D868082" s="1"/>
    </row>
    <row r="868101" spans="1:4" x14ac:dyDescent="0.35">
      <c r="A868101" s="1"/>
      <c r="B868101" s="1"/>
      <c r="C868101" s="1"/>
      <c r="D868101" s="1"/>
    </row>
    <row r="868120" spans="1:4" x14ac:dyDescent="0.35">
      <c r="A868120" s="1"/>
      <c r="B868120" s="1"/>
      <c r="C868120" s="1"/>
      <c r="D868120" s="1"/>
    </row>
    <row r="868139" spans="1:4" x14ac:dyDescent="0.35">
      <c r="A868139" s="1"/>
      <c r="B868139" s="1"/>
      <c r="C868139" s="1"/>
      <c r="D868139" s="1"/>
    </row>
    <row r="868158" spans="1:4" x14ac:dyDescent="0.35">
      <c r="A868158" s="1"/>
      <c r="B868158" s="1"/>
      <c r="C868158" s="1"/>
      <c r="D868158" s="1"/>
    </row>
    <row r="868177" spans="1:4" x14ac:dyDescent="0.35">
      <c r="A868177" s="1"/>
      <c r="B868177" s="1"/>
      <c r="C868177" s="1"/>
      <c r="D868177" s="1"/>
    </row>
    <row r="868196" spans="1:4" x14ac:dyDescent="0.35">
      <c r="A868196" s="1"/>
      <c r="B868196" s="1"/>
      <c r="C868196" s="1"/>
      <c r="D868196" s="1"/>
    </row>
    <row r="868215" spans="1:4" x14ac:dyDescent="0.35">
      <c r="A868215" s="1"/>
      <c r="B868215" s="1"/>
      <c r="C868215" s="1"/>
      <c r="D868215" s="1"/>
    </row>
    <row r="868234" spans="1:4" x14ac:dyDescent="0.35">
      <c r="A868234" s="1"/>
      <c r="B868234" s="1"/>
      <c r="C868234" s="1"/>
      <c r="D868234" s="1"/>
    </row>
    <row r="868253" spans="1:4" x14ac:dyDescent="0.35">
      <c r="A868253" s="1"/>
      <c r="B868253" s="1"/>
      <c r="C868253" s="1"/>
      <c r="D868253" s="1"/>
    </row>
    <row r="868272" spans="1:4" x14ac:dyDescent="0.35">
      <c r="A868272" s="1"/>
      <c r="B868272" s="1"/>
      <c r="C868272" s="1"/>
      <c r="D868272" s="1"/>
    </row>
    <row r="868291" spans="1:4" x14ac:dyDescent="0.35">
      <c r="A868291" s="1"/>
      <c r="B868291" s="1"/>
      <c r="C868291" s="1"/>
      <c r="D868291" s="1"/>
    </row>
    <row r="868310" spans="1:4" x14ac:dyDescent="0.35">
      <c r="A868310" s="1"/>
      <c r="B868310" s="1"/>
      <c r="C868310" s="1"/>
      <c r="D868310" s="1"/>
    </row>
    <row r="868329" spans="1:4" x14ac:dyDescent="0.35">
      <c r="A868329" s="1"/>
      <c r="B868329" s="1"/>
      <c r="C868329" s="1"/>
      <c r="D868329" s="1"/>
    </row>
    <row r="868348" spans="1:4" x14ac:dyDescent="0.35">
      <c r="A868348" s="1"/>
      <c r="B868348" s="1"/>
      <c r="C868348" s="1"/>
      <c r="D868348" s="1"/>
    </row>
    <row r="868367" spans="1:4" x14ac:dyDescent="0.35">
      <c r="A868367" s="1"/>
      <c r="B868367" s="1"/>
      <c r="C868367" s="1"/>
      <c r="D868367" s="1"/>
    </row>
    <row r="868386" spans="1:4" x14ac:dyDescent="0.35">
      <c r="A868386" s="1"/>
      <c r="B868386" s="1"/>
      <c r="C868386" s="1"/>
      <c r="D868386" s="1"/>
    </row>
    <row r="868405" spans="1:4" x14ac:dyDescent="0.35">
      <c r="A868405" s="1"/>
      <c r="B868405" s="1"/>
      <c r="C868405" s="1"/>
      <c r="D868405" s="1"/>
    </row>
    <row r="868424" spans="1:4" x14ac:dyDescent="0.35">
      <c r="A868424" s="1"/>
      <c r="B868424" s="1"/>
      <c r="C868424" s="1"/>
      <c r="D868424" s="1"/>
    </row>
    <row r="868443" spans="1:4" x14ac:dyDescent="0.35">
      <c r="A868443" s="1"/>
      <c r="B868443" s="1"/>
      <c r="C868443" s="1"/>
      <c r="D868443" s="1"/>
    </row>
    <row r="868462" spans="1:4" x14ac:dyDescent="0.35">
      <c r="A868462" s="1"/>
      <c r="B868462" s="1"/>
      <c r="C868462" s="1"/>
      <c r="D868462" s="1"/>
    </row>
    <row r="868481" spans="1:4" x14ac:dyDescent="0.35">
      <c r="A868481" s="1"/>
      <c r="B868481" s="1"/>
      <c r="C868481" s="1"/>
      <c r="D868481" s="1"/>
    </row>
    <row r="868500" spans="1:4" x14ac:dyDescent="0.35">
      <c r="A868500" s="1"/>
      <c r="B868500" s="1"/>
      <c r="C868500" s="1"/>
      <c r="D868500" s="1"/>
    </row>
    <row r="868519" spans="1:4" x14ac:dyDescent="0.35">
      <c r="A868519" s="1"/>
      <c r="B868519" s="1"/>
      <c r="C868519" s="1"/>
      <c r="D868519" s="1"/>
    </row>
    <row r="868538" spans="1:4" x14ac:dyDescent="0.35">
      <c r="A868538" s="1"/>
      <c r="B868538" s="1"/>
      <c r="C868538" s="1"/>
      <c r="D868538" s="1"/>
    </row>
    <row r="868557" spans="1:4" x14ac:dyDescent="0.35">
      <c r="A868557" s="1"/>
      <c r="B868557" s="1"/>
      <c r="C868557" s="1"/>
      <c r="D868557" s="1"/>
    </row>
    <row r="868576" spans="1:4" x14ac:dyDescent="0.35">
      <c r="A868576" s="1"/>
      <c r="B868576" s="1"/>
      <c r="C868576" s="1"/>
      <c r="D868576" s="1"/>
    </row>
    <row r="868595" spans="1:4" x14ac:dyDescent="0.35">
      <c r="A868595" s="1"/>
      <c r="B868595" s="1"/>
      <c r="C868595" s="1"/>
      <c r="D868595" s="1"/>
    </row>
    <row r="868614" spans="1:4" x14ac:dyDescent="0.35">
      <c r="A868614" s="1"/>
      <c r="B868614" s="1"/>
      <c r="C868614" s="1"/>
      <c r="D868614" s="1"/>
    </row>
    <row r="868633" spans="1:4" x14ac:dyDescent="0.35">
      <c r="A868633" s="1"/>
      <c r="B868633" s="1"/>
      <c r="C868633" s="1"/>
      <c r="D868633" s="1"/>
    </row>
    <row r="868652" spans="1:4" x14ac:dyDescent="0.35">
      <c r="A868652" s="1"/>
      <c r="B868652" s="1"/>
      <c r="C868652" s="1"/>
      <c r="D868652" s="1"/>
    </row>
    <row r="868671" spans="1:4" x14ac:dyDescent="0.35">
      <c r="A868671" s="1"/>
      <c r="B868671" s="1"/>
      <c r="C868671" s="1"/>
      <c r="D868671" s="1"/>
    </row>
    <row r="868690" spans="1:4" x14ac:dyDescent="0.35">
      <c r="A868690" s="1"/>
      <c r="B868690" s="1"/>
      <c r="C868690" s="1"/>
      <c r="D868690" s="1"/>
    </row>
    <row r="868709" spans="1:4" x14ac:dyDescent="0.35">
      <c r="A868709" s="1"/>
      <c r="B868709" s="1"/>
      <c r="C868709" s="1"/>
      <c r="D868709" s="1"/>
    </row>
    <row r="868728" spans="1:4" x14ac:dyDescent="0.35">
      <c r="A868728" s="1"/>
      <c r="B868728" s="1"/>
      <c r="C868728" s="1"/>
      <c r="D868728" s="1"/>
    </row>
    <row r="868747" spans="1:4" x14ac:dyDescent="0.35">
      <c r="A868747" s="1"/>
      <c r="B868747" s="1"/>
      <c r="C868747" s="1"/>
      <c r="D868747" s="1"/>
    </row>
    <row r="868766" spans="1:4" x14ac:dyDescent="0.35">
      <c r="A868766" s="1"/>
      <c r="B868766" s="1"/>
      <c r="C868766" s="1"/>
      <c r="D868766" s="1"/>
    </row>
    <row r="868785" spans="1:4" x14ac:dyDescent="0.35">
      <c r="A868785" s="1"/>
      <c r="B868785" s="1"/>
      <c r="C868785" s="1"/>
      <c r="D868785" s="1"/>
    </row>
    <row r="868804" spans="1:4" x14ac:dyDescent="0.35">
      <c r="A868804" s="1"/>
      <c r="B868804" s="1"/>
      <c r="C868804" s="1"/>
      <c r="D868804" s="1"/>
    </row>
    <row r="868823" spans="1:4" x14ac:dyDescent="0.35">
      <c r="A868823" s="1"/>
      <c r="B868823" s="1"/>
      <c r="C868823" s="1"/>
      <c r="D868823" s="1"/>
    </row>
    <row r="868842" spans="1:4" x14ac:dyDescent="0.35">
      <c r="A868842" s="1"/>
      <c r="B868842" s="1"/>
      <c r="C868842" s="1"/>
      <c r="D868842" s="1"/>
    </row>
    <row r="868861" spans="1:4" x14ac:dyDescent="0.35">
      <c r="A868861" s="1"/>
      <c r="B868861" s="1"/>
      <c r="C868861" s="1"/>
      <c r="D868861" s="1"/>
    </row>
    <row r="868880" spans="1:4" x14ac:dyDescent="0.35">
      <c r="A868880" s="1"/>
      <c r="B868880" s="1"/>
      <c r="C868880" s="1"/>
      <c r="D868880" s="1"/>
    </row>
    <row r="868899" spans="1:4" x14ac:dyDescent="0.35">
      <c r="A868899" s="1"/>
      <c r="B868899" s="1"/>
      <c r="C868899" s="1"/>
      <c r="D868899" s="1"/>
    </row>
    <row r="868918" spans="1:4" x14ac:dyDescent="0.35">
      <c r="A868918" s="1"/>
      <c r="B868918" s="1"/>
      <c r="C868918" s="1"/>
      <c r="D868918" s="1"/>
    </row>
    <row r="868937" spans="1:4" x14ac:dyDescent="0.35">
      <c r="A868937" s="1"/>
      <c r="B868937" s="1"/>
      <c r="C868937" s="1"/>
      <c r="D868937" s="1"/>
    </row>
    <row r="868956" spans="1:4" x14ac:dyDescent="0.35">
      <c r="A868956" s="1"/>
      <c r="B868956" s="1"/>
      <c r="C868956" s="1"/>
      <c r="D868956" s="1"/>
    </row>
    <row r="868975" spans="1:4" x14ac:dyDescent="0.35">
      <c r="A868975" s="1"/>
      <c r="B868975" s="1"/>
      <c r="C868975" s="1"/>
      <c r="D868975" s="1"/>
    </row>
    <row r="868994" spans="1:4" x14ac:dyDescent="0.35">
      <c r="A868994" s="1"/>
      <c r="B868994" s="1"/>
      <c r="C868994" s="1"/>
      <c r="D868994" s="1"/>
    </row>
    <row r="869013" spans="1:4" x14ac:dyDescent="0.35">
      <c r="A869013" s="1"/>
      <c r="B869013" s="1"/>
      <c r="C869013" s="1"/>
      <c r="D869013" s="1"/>
    </row>
    <row r="869032" spans="1:4" x14ac:dyDescent="0.35">
      <c r="A869032" s="1"/>
      <c r="B869032" s="1"/>
      <c r="C869032" s="1"/>
      <c r="D869032" s="1"/>
    </row>
    <row r="869051" spans="1:4" x14ac:dyDescent="0.35">
      <c r="A869051" s="1"/>
      <c r="B869051" s="1"/>
      <c r="C869051" s="1"/>
      <c r="D869051" s="1"/>
    </row>
    <row r="869070" spans="1:4" x14ac:dyDescent="0.35">
      <c r="A869070" s="1"/>
      <c r="B869070" s="1"/>
      <c r="C869070" s="1"/>
      <c r="D869070" s="1"/>
    </row>
    <row r="869089" spans="1:4" x14ac:dyDescent="0.35">
      <c r="A869089" s="1"/>
      <c r="B869089" s="1"/>
      <c r="C869089" s="1"/>
      <c r="D869089" s="1"/>
    </row>
    <row r="869108" spans="1:4" x14ac:dyDescent="0.35">
      <c r="A869108" s="1"/>
      <c r="B869108" s="1"/>
      <c r="C869108" s="1"/>
      <c r="D869108" s="1"/>
    </row>
    <row r="869127" spans="1:4" x14ac:dyDescent="0.35">
      <c r="A869127" s="1"/>
      <c r="B869127" s="1"/>
      <c r="C869127" s="1"/>
      <c r="D869127" s="1"/>
    </row>
    <row r="869146" spans="1:4" x14ac:dyDescent="0.35">
      <c r="A869146" s="1"/>
      <c r="B869146" s="1"/>
      <c r="C869146" s="1"/>
      <c r="D869146" s="1"/>
    </row>
    <row r="869165" spans="1:4" x14ac:dyDescent="0.35">
      <c r="A869165" s="1"/>
      <c r="B869165" s="1"/>
      <c r="C869165" s="1"/>
      <c r="D869165" s="1"/>
    </row>
    <row r="869184" spans="1:4" x14ac:dyDescent="0.35">
      <c r="A869184" s="1"/>
      <c r="B869184" s="1"/>
      <c r="C869184" s="1"/>
      <c r="D869184" s="1"/>
    </row>
    <row r="869203" spans="1:4" x14ac:dyDescent="0.35">
      <c r="A869203" s="1"/>
      <c r="B869203" s="1"/>
      <c r="C869203" s="1"/>
      <c r="D869203" s="1"/>
    </row>
    <row r="869222" spans="1:4" x14ac:dyDescent="0.35">
      <c r="A869222" s="1"/>
      <c r="B869222" s="1"/>
      <c r="C869222" s="1"/>
      <c r="D869222" s="1"/>
    </row>
    <row r="869241" spans="1:4" x14ac:dyDescent="0.35">
      <c r="A869241" s="1"/>
      <c r="B869241" s="1"/>
      <c r="C869241" s="1"/>
      <c r="D869241" s="1"/>
    </row>
    <row r="869260" spans="1:4" x14ac:dyDescent="0.35">
      <c r="A869260" s="1"/>
      <c r="B869260" s="1"/>
      <c r="C869260" s="1"/>
      <c r="D869260" s="1"/>
    </row>
    <row r="869279" spans="1:4" x14ac:dyDescent="0.35">
      <c r="A869279" s="1"/>
      <c r="B869279" s="1"/>
      <c r="C869279" s="1"/>
      <c r="D869279" s="1"/>
    </row>
    <row r="869298" spans="1:4" x14ac:dyDescent="0.35">
      <c r="A869298" s="1"/>
      <c r="B869298" s="1"/>
      <c r="C869298" s="1"/>
      <c r="D869298" s="1"/>
    </row>
    <row r="869317" spans="1:4" x14ac:dyDescent="0.35">
      <c r="A869317" s="1"/>
      <c r="B869317" s="1"/>
      <c r="C869317" s="1"/>
      <c r="D869317" s="1"/>
    </row>
    <row r="869336" spans="1:4" x14ac:dyDescent="0.35">
      <c r="A869336" s="1"/>
      <c r="B869336" s="1"/>
      <c r="C869336" s="1"/>
      <c r="D869336" s="1"/>
    </row>
    <row r="869355" spans="1:4" x14ac:dyDescent="0.35">
      <c r="A869355" s="1"/>
      <c r="B869355" s="1"/>
      <c r="C869355" s="1"/>
      <c r="D869355" s="1"/>
    </row>
    <row r="869374" spans="1:4" x14ac:dyDescent="0.35">
      <c r="A869374" s="1"/>
      <c r="B869374" s="1"/>
      <c r="C869374" s="1"/>
      <c r="D869374" s="1"/>
    </row>
    <row r="869393" spans="1:4" x14ac:dyDescent="0.35">
      <c r="A869393" s="1"/>
      <c r="B869393" s="1"/>
      <c r="C869393" s="1"/>
      <c r="D869393" s="1"/>
    </row>
    <row r="869412" spans="1:4" x14ac:dyDescent="0.35">
      <c r="A869412" s="1"/>
      <c r="B869412" s="1"/>
      <c r="C869412" s="1"/>
      <c r="D869412" s="1"/>
    </row>
    <row r="869431" spans="1:4" x14ac:dyDescent="0.35">
      <c r="A869431" s="1"/>
      <c r="B869431" s="1"/>
      <c r="C869431" s="1"/>
      <c r="D869431" s="1"/>
    </row>
    <row r="869450" spans="1:4" x14ac:dyDescent="0.35">
      <c r="A869450" s="1"/>
      <c r="B869450" s="1"/>
      <c r="C869450" s="1"/>
      <c r="D869450" s="1"/>
    </row>
    <row r="869469" spans="1:4" x14ac:dyDescent="0.35">
      <c r="A869469" s="1"/>
      <c r="B869469" s="1"/>
      <c r="C869469" s="1"/>
      <c r="D869469" s="1"/>
    </row>
    <row r="869488" spans="1:4" x14ac:dyDescent="0.35">
      <c r="A869488" s="1"/>
      <c r="B869488" s="1"/>
      <c r="C869488" s="1"/>
      <c r="D869488" s="1"/>
    </row>
    <row r="869507" spans="1:4" x14ac:dyDescent="0.35">
      <c r="A869507" s="1"/>
      <c r="B869507" s="1"/>
      <c r="C869507" s="1"/>
      <c r="D869507" s="1"/>
    </row>
    <row r="869526" spans="1:4" x14ac:dyDescent="0.35">
      <c r="A869526" s="1"/>
      <c r="B869526" s="1"/>
      <c r="C869526" s="1"/>
      <c r="D869526" s="1"/>
    </row>
    <row r="869545" spans="1:4" x14ac:dyDescent="0.35">
      <c r="A869545" s="1"/>
      <c r="B869545" s="1"/>
      <c r="C869545" s="1"/>
      <c r="D869545" s="1"/>
    </row>
    <row r="869564" spans="1:4" x14ac:dyDescent="0.35">
      <c r="A869564" s="1"/>
      <c r="B869564" s="1"/>
      <c r="C869564" s="1"/>
      <c r="D869564" s="1"/>
    </row>
    <row r="869583" spans="1:4" x14ac:dyDescent="0.35">
      <c r="A869583" s="1"/>
      <c r="B869583" s="1"/>
      <c r="C869583" s="1"/>
      <c r="D869583" s="1"/>
    </row>
    <row r="869602" spans="1:4" x14ac:dyDescent="0.35">
      <c r="A869602" s="1"/>
      <c r="B869602" s="1"/>
      <c r="C869602" s="1"/>
      <c r="D869602" s="1"/>
    </row>
    <row r="869621" spans="1:4" x14ac:dyDescent="0.35">
      <c r="A869621" s="1"/>
      <c r="B869621" s="1"/>
      <c r="C869621" s="1"/>
      <c r="D869621" s="1"/>
    </row>
    <row r="869640" spans="1:4" x14ac:dyDescent="0.35">
      <c r="A869640" s="1"/>
      <c r="B869640" s="1"/>
      <c r="C869640" s="1"/>
      <c r="D869640" s="1"/>
    </row>
    <row r="869659" spans="1:4" x14ac:dyDescent="0.35">
      <c r="A869659" s="1"/>
      <c r="B869659" s="1"/>
      <c r="C869659" s="1"/>
      <c r="D869659" s="1"/>
    </row>
    <row r="869678" spans="1:4" x14ac:dyDescent="0.35">
      <c r="A869678" s="1"/>
      <c r="B869678" s="1"/>
      <c r="C869678" s="1"/>
      <c r="D869678" s="1"/>
    </row>
    <row r="869697" spans="1:4" x14ac:dyDescent="0.35">
      <c r="A869697" s="1"/>
      <c r="B869697" s="1"/>
      <c r="C869697" s="1"/>
      <c r="D869697" s="1"/>
    </row>
    <row r="869716" spans="1:4" x14ac:dyDescent="0.35">
      <c r="A869716" s="1"/>
      <c r="B869716" s="1"/>
      <c r="C869716" s="1"/>
      <c r="D869716" s="1"/>
    </row>
    <row r="869735" spans="1:4" x14ac:dyDescent="0.35">
      <c r="A869735" s="1"/>
      <c r="B869735" s="1"/>
      <c r="C869735" s="1"/>
      <c r="D869735" s="1"/>
    </row>
    <row r="869754" spans="1:4" x14ac:dyDescent="0.35">
      <c r="A869754" s="1"/>
      <c r="B869754" s="1"/>
      <c r="C869754" s="1"/>
      <c r="D869754" s="1"/>
    </row>
    <row r="869773" spans="1:4" x14ac:dyDescent="0.35">
      <c r="A869773" s="1"/>
      <c r="B869773" s="1"/>
      <c r="C869773" s="1"/>
      <c r="D869773" s="1"/>
    </row>
    <row r="869792" spans="1:4" x14ac:dyDescent="0.35">
      <c r="A869792" s="1"/>
      <c r="B869792" s="1"/>
      <c r="C869792" s="1"/>
      <c r="D869792" s="1"/>
    </row>
    <row r="869811" spans="1:4" x14ac:dyDescent="0.35">
      <c r="A869811" s="1"/>
      <c r="B869811" s="1"/>
      <c r="C869811" s="1"/>
      <c r="D869811" s="1"/>
    </row>
    <row r="869830" spans="1:4" x14ac:dyDescent="0.35">
      <c r="A869830" s="1"/>
      <c r="B869830" s="1"/>
      <c r="C869830" s="1"/>
      <c r="D869830" s="1"/>
    </row>
    <row r="869849" spans="1:4" x14ac:dyDescent="0.35">
      <c r="A869849" s="1"/>
      <c r="B869849" s="1"/>
      <c r="C869849" s="1"/>
      <c r="D869849" s="1"/>
    </row>
    <row r="869868" spans="1:4" x14ac:dyDescent="0.35">
      <c r="A869868" s="1"/>
      <c r="B869868" s="1"/>
      <c r="C869868" s="1"/>
      <c r="D869868" s="1"/>
    </row>
    <row r="869887" spans="1:4" x14ac:dyDescent="0.35">
      <c r="A869887" s="1"/>
      <c r="B869887" s="1"/>
      <c r="C869887" s="1"/>
      <c r="D869887" s="1"/>
    </row>
    <row r="869906" spans="1:4" x14ac:dyDescent="0.35">
      <c r="A869906" s="1"/>
      <c r="B869906" s="1"/>
      <c r="C869906" s="1"/>
      <c r="D869906" s="1"/>
    </row>
    <row r="869925" spans="1:4" x14ac:dyDescent="0.35">
      <c r="A869925" s="1"/>
      <c r="B869925" s="1"/>
      <c r="C869925" s="1"/>
      <c r="D869925" s="1"/>
    </row>
    <row r="869944" spans="1:4" x14ac:dyDescent="0.35">
      <c r="A869944" s="1"/>
      <c r="B869944" s="1"/>
      <c r="C869944" s="1"/>
      <c r="D869944" s="1"/>
    </row>
    <row r="869963" spans="1:4" x14ac:dyDescent="0.35">
      <c r="A869963" s="1"/>
      <c r="B869963" s="1"/>
      <c r="C869963" s="1"/>
      <c r="D869963" s="1"/>
    </row>
    <row r="869982" spans="1:4" x14ac:dyDescent="0.35">
      <c r="A869982" s="1"/>
      <c r="B869982" s="1"/>
      <c r="C869982" s="1"/>
      <c r="D869982" s="1"/>
    </row>
    <row r="870001" spans="1:4" x14ac:dyDescent="0.35">
      <c r="A870001" s="1"/>
      <c r="B870001" s="1"/>
      <c r="C870001" s="1"/>
      <c r="D870001" s="1"/>
    </row>
    <row r="870020" spans="1:4" x14ac:dyDescent="0.35">
      <c r="A870020" s="1"/>
      <c r="B870020" s="1"/>
      <c r="C870020" s="1"/>
      <c r="D870020" s="1"/>
    </row>
    <row r="870039" spans="1:4" x14ac:dyDescent="0.35">
      <c r="A870039" s="1"/>
      <c r="B870039" s="1"/>
      <c r="C870039" s="1"/>
      <c r="D870039" s="1"/>
    </row>
    <row r="870058" spans="1:4" x14ac:dyDescent="0.35">
      <c r="A870058" s="1"/>
      <c r="B870058" s="1"/>
      <c r="C870058" s="1"/>
      <c r="D870058" s="1"/>
    </row>
    <row r="870077" spans="1:4" x14ac:dyDescent="0.35">
      <c r="A870077" s="1"/>
      <c r="B870077" s="1"/>
      <c r="C870077" s="1"/>
      <c r="D870077" s="1"/>
    </row>
    <row r="870096" spans="1:4" x14ac:dyDescent="0.35">
      <c r="A870096" s="1"/>
      <c r="B870096" s="1"/>
      <c r="C870096" s="1"/>
      <c r="D870096" s="1"/>
    </row>
    <row r="870115" spans="1:4" x14ac:dyDescent="0.35">
      <c r="A870115" s="1"/>
      <c r="B870115" s="1"/>
      <c r="C870115" s="1"/>
      <c r="D870115" s="1"/>
    </row>
    <row r="870134" spans="1:4" x14ac:dyDescent="0.35">
      <c r="A870134" s="1"/>
      <c r="B870134" s="1"/>
      <c r="C870134" s="1"/>
      <c r="D870134" s="1"/>
    </row>
    <row r="870153" spans="1:4" x14ac:dyDescent="0.35">
      <c r="A870153" s="1"/>
      <c r="B870153" s="1"/>
      <c r="C870153" s="1"/>
      <c r="D870153" s="1"/>
    </row>
    <row r="870172" spans="1:4" x14ac:dyDescent="0.35">
      <c r="A870172" s="1"/>
      <c r="B870172" s="1"/>
      <c r="C870172" s="1"/>
      <c r="D870172" s="1"/>
    </row>
    <row r="870191" spans="1:4" x14ac:dyDescent="0.35">
      <c r="A870191" s="1"/>
      <c r="B870191" s="1"/>
      <c r="C870191" s="1"/>
      <c r="D870191" s="1"/>
    </row>
    <row r="870210" spans="1:4" x14ac:dyDescent="0.35">
      <c r="A870210" s="1"/>
      <c r="B870210" s="1"/>
      <c r="C870210" s="1"/>
      <c r="D870210" s="1"/>
    </row>
    <row r="870229" spans="1:4" x14ac:dyDescent="0.35">
      <c r="A870229" s="1"/>
      <c r="B870229" s="1"/>
      <c r="C870229" s="1"/>
      <c r="D870229" s="1"/>
    </row>
    <row r="870248" spans="1:4" x14ac:dyDescent="0.35">
      <c r="A870248" s="1"/>
      <c r="B870248" s="1"/>
      <c r="C870248" s="1"/>
      <c r="D870248" s="1"/>
    </row>
    <row r="870267" spans="1:4" x14ac:dyDescent="0.35">
      <c r="A870267" s="1"/>
      <c r="B870267" s="1"/>
      <c r="C870267" s="1"/>
      <c r="D870267" s="1"/>
    </row>
    <row r="870286" spans="1:4" x14ac:dyDescent="0.35">
      <c r="A870286" s="1"/>
      <c r="B870286" s="1"/>
      <c r="C870286" s="1"/>
      <c r="D870286" s="1"/>
    </row>
    <row r="870305" spans="1:4" x14ac:dyDescent="0.35">
      <c r="A870305" s="1"/>
      <c r="B870305" s="1"/>
      <c r="C870305" s="1"/>
      <c r="D870305" s="1"/>
    </row>
    <row r="870324" spans="1:4" x14ac:dyDescent="0.35">
      <c r="A870324" s="1"/>
      <c r="B870324" s="1"/>
      <c r="C870324" s="1"/>
      <c r="D870324" s="1"/>
    </row>
    <row r="870343" spans="1:4" x14ac:dyDescent="0.35">
      <c r="A870343" s="1"/>
      <c r="B870343" s="1"/>
      <c r="C870343" s="1"/>
      <c r="D870343" s="1"/>
    </row>
    <row r="870362" spans="1:4" x14ac:dyDescent="0.35">
      <c r="A870362" s="1"/>
      <c r="B870362" s="1"/>
      <c r="C870362" s="1"/>
      <c r="D870362" s="1"/>
    </row>
    <row r="870381" spans="1:4" x14ac:dyDescent="0.35">
      <c r="A870381" s="1"/>
      <c r="B870381" s="1"/>
      <c r="C870381" s="1"/>
      <c r="D870381" s="1"/>
    </row>
    <row r="870400" spans="1:4" x14ac:dyDescent="0.35">
      <c r="A870400" s="1"/>
      <c r="B870400" s="1"/>
      <c r="C870400" s="1"/>
      <c r="D870400" s="1"/>
    </row>
    <row r="870419" spans="1:4" x14ac:dyDescent="0.35">
      <c r="A870419" s="1"/>
      <c r="B870419" s="1"/>
      <c r="C870419" s="1"/>
      <c r="D870419" s="1"/>
    </row>
    <row r="870438" spans="1:4" x14ac:dyDescent="0.35">
      <c r="A870438" s="1"/>
      <c r="B870438" s="1"/>
      <c r="C870438" s="1"/>
      <c r="D870438" s="1"/>
    </row>
    <row r="870457" spans="1:4" x14ac:dyDescent="0.35">
      <c r="A870457" s="1"/>
      <c r="B870457" s="1"/>
      <c r="C870457" s="1"/>
      <c r="D870457" s="1"/>
    </row>
    <row r="870476" spans="1:4" x14ac:dyDescent="0.35">
      <c r="A870476" s="1"/>
      <c r="B870476" s="1"/>
      <c r="C870476" s="1"/>
      <c r="D870476" s="1"/>
    </row>
    <row r="870495" spans="1:4" x14ac:dyDescent="0.35">
      <c r="A870495" s="1"/>
      <c r="B870495" s="1"/>
      <c r="C870495" s="1"/>
      <c r="D870495" s="1"/>
    </row>
    <row r="870514" spans="1:4" x14ac:dyDescent="0.35">
      <c r="A870514" s="1"/>
      <c r="B870514" s="1"/>
      <c r="C870514" s="1"/>
      <c r="D870514" s="1"/>
    </row>
    <row r="870533" spans="1:4" x14ac:dyDescent="0.35">
      <c r="A870533" s="1"/>
      <c r="B870533" s="1"/>
      <c r="C870533" s="1"/>
      <c r="D870533" s="1"/>
    </row>
    <row r="870552" spans="1:4" x14ac:dyDescent="0.35">
      <c r="A870552" s="1"/>
      <c r="B870552" s="1"/>
      <c r="C870552" s="1"/>
      <c r="D870552" s="1"/>
    </row>
    <row r="870571" spans="1:4" x14ac:dyDescent="0.35">
      <c r="A870571" s="1"/>
      <c r="B870571" s="1"/>
      <c r="C870571" s="1"/>
      <c r="D870571" s="1"/>
    </row>
    <row r="870590" spans="1:4" x14ac:dyDescent="0.35">
      <c r="A870590" s="1"/>
      <c r="B870590" s="1"/>
      <c r="C870590" s="1"/>
      <c r="D870590" s="1"/>
    </row>
    <row r="870609" spans="1:4" x14ac:dyDescent="0.35">
      <c r="A870609" s="1"/>
      <c r="B870609" s="1"/>
      <c r="C870609" s="1"/>
      <c r="D870609" s="1"/>
    </row>
    <row r="870628" spans="1:4" x14ac:dyDescent="0.35">
      <c r="A870628" s="1"/>
      <c r="B870628" s="1"/>
      <c r="C870628" s="1"/>
      <c r="D870628" s="1"/>
    </row>
    <row r="870647" spans="1:4" x14ac:dyDescent="0.35">
      <c r="A870647" s="1"/>
      <c r="B870647" s="1"/>
      <c r="C870647" s="1"/>
      <c r="D870647" s="1"/>
    </row>
    <row r="870666" spans="1:4" x14ac:dyDescent="0.35">
      <c r="A870666" s="1"/>
      <c r="B870666" s="1"/>
      <c r="C870666" s="1"/>
      <c r="D870666" s="1"/>
    </row>
    <row r="870685" spans="1:4" x14ac:dyDescent="0.35">
      <c r="A870685" s="1"/>
      <c r="B870685" s="1"/>
      <c r="C870685" s="1"/>
      <c r="D870685" s="1"/>
    </row>
    <row r="870704" spans="1:4" x14ac:dyDescent="0.35">
      <c r="A870704" s="1"/>
      <c r="B870704" s="1"/>
      <c r="C870704" s="1"/>
      <c r="D870704" s="1"/>
    </row>
    <row r="870723" spans="1:4" x14ac:dyDescent="0.35">
      <c r="A870723" s="1"/>
      <c r="B870723" s="1"/>
      <c r="C870723" s="1"/>
      <c r="D870723" s="1"/>
    </row>
    <row r="870742" spans="1:4" x14ac:dyDescent="0.35">
      <c r="A870742" s="1"/>
      <c r="B870742" s="1"/>
      <c r="C870742" s="1"/>
      <c r="D870742" s="1"/>
    </row>
    <row r="870761" spans="1:4" x14ac:dyDescent="0.35">
      <c r="A870761" s="1"/>
      <c r="B870761" s="1"/>
      <c r="C870761" s="1"/>
      <c r="D870761" s="1"/>
    </row>
    <row r="870780" spans="1:4" x14ac:dyDescent="0.35">
      <c r="A870780" s="1"/>
      <c r="B870780" s="1"/>
      <c r="C870780" s="1"/>
      <c r="D870780" s="1"/>
    </row>
    <row r="870799" spans="1:4" x14ac:dyDescent="0.35">
      <c r="A870799" s="1"/>
      <c r="B870799" s="1"/>
      <c r="C870799" s="1"/>
      <c r="D870799" s="1"/>
    </row>
    <row r="870818" spans="1:4" x14ac:dyDescent="0.35">
      <c r="A870818" s="1"/>
      <c r="B870818" s="1"/>
      <c r="C870818" s="1"/>
      <c r="D870818" s="1"/>
    </row>
    <row r="870837" spans="1:4" x14ac:dyDescent="0.35">
      <c r="A870837" s="1"/>
      <c r="B870837" s="1"/>
      <c r="C870837" s="1"/>
      <c r="D870837" s="1"/>
    </row>
    <row r="870856" spans="1:4" x14ac:dyDescent="0.35">
      <c r="A870856" s="1"/>
      <c r="B870856" s="1"/>
      <c r="C870856" s="1"/>
      <c r="D870856" s="1"/>
    </row>
    <row r="870875" spans="1:4" x14ac:dyDescent="0.35">
      <c r="A870875" s="1"/>
      <c r="B870875" s="1"/>
      <c r="C870875" s="1"/>
      <c r="D870875" s="1"/>
    </row>
    <row r="870894" spans="1:4" x14ac:dyDescent="0.35">
      <c r="A870894" s="1"/>
      <c r="B870894" s="1"/>
      <c r="C870894" s="1"/>
      <c r="D870894" s="1"/>
    </row>
    <row r="870913" spans="1:4" x14ac:dyDescent="0.35">
      <c r="A870913" s="1"/>
      <c r="B870913" s="1"/>
      <c r="C870913" s="1"/>
      <c r="D870913" s="1"/>
    </row>
    <row r="870932" spans="1:4" x14ac:dyDescent="0.35">
      <c r="A870932" s="1"/>
      <c r="B870932" s="1"/>
      <c r="C870932" s="1"/>
      <c r="D870932" s="1"/>
    </row>
    <row r="870951" spans="1:4" x14ac:dyDescent="0.35">
      <c r="A870951" s="1"/>
      <c r="B870951" s="1"/>
      <c r="C870951" s="1"/>
      <c r="D870951" s="1"/>
    </row>
    <row r="870970" spans="1:4" x14ac:dyDescent="0.35">
      <c r="A870970" s="1"/>
      <c r="B870970" s="1"/>
      <c r="C870970" s="1"/>
      <c r="D870970" s="1"/>
    </row>
    <row r="870989" spans="1:4" x14ac:dyDescent="0.35">
      <c r="A870989" s="1"/>
      <c r="B870989" s="1"/>
      <c r="C870989" s="1"/>
      <c r="D870989" s="1"/>
    </row>
    <row r="871008" spans="1:4" x14ac:dyDescent="0.35">
      <c r="A871008" s="1"/>
      <c r="B871008" s="1"/>
      <c r="C871008" s="1"/>
      <c r="D871008" s="1"/>
    </row>
    <row r="871027" spans="1:4" x14ac:dyDescent="0.35">
      <c r="A871027" s="1"/>
      <c r="B871027" s="1"/>
      <c r="C871027" s="1"/>
      <c r="D871027" s="1"/>
    </row>
    <row r="871046" spans="1:4" x14ac:dyDescent="0.35">
      <c r="A871046" s="1"/>
      <c r="B871046" s="1"/>
      <c r="C871046" s="1"/>
      <c r="D871046" s="1"/>
    </row>
    <row r="871065" spans="1:4" x14ac:dyDescent="0.35">
      <c r="A871065" s="1"/>
      <c r="B871065" s="1"/>
      <c r="C871065" s="1"/>
      <c r="D871065" s="1"/>
    </row>
    <row r="871084" spans="1:4" x14ac:dyDescent="0.35">
      <c r="A871084" s="1"/>
      <c r="B871084" s="1"/>
      <c r="C871084" s="1"/>
      <c r="D871084" s="1"/>
    </row>
    <row r="871103" spans="1:4" x14ac:dyDescent="0.35">
      <c r="A871103" s="1"/>
      <c r="B871103" s="1"/>
      <c r="C871103" s="1"/>
      <c r="D871103" s="1"/>
    </row>
    <row r="871122" spans="1:4" x14ac:dyDescent="0.35">
      <c r="A871122" s="1"/>
      <c r="B871122" s="1"/>
      <c r="C871122" s="1"/>
      <c r="D871122" s="1"/>
    </row>
    <row r="871141" spans="1:4" x14ac:dyDescent="0.35">
      <c r="A871141" s="1"/>
      <c r="B871141" s="1"/>
      <c r="C871141" s="1"/>
      <c r="D871141" s="1"/>
    </row>
    <row r="871160" spans="1:4" x14ac:dyDescent="0.35">
      <c r="A871160" s="1"/>
      <c r="B871160" s="1"/>
      <c r="C871160" s="1"/>
      <c r="D871160" s="1"/>
    </row>
    <row r="871179" spans="1:4" x14ac:dyDescent="0.35">
      <c r="A871179" s="1"/>
      <c r="B871179" s="1"/>
      <c r="C871179" s="1"/>
      <c r="D871179" s="1"/>
    </row>
    <row r="871198" spans="1:4" x14ac:dyDescent="0.35">
      <c r="A871198" s="1"/>
      <c r="B871198" s="1"/>
      <c r="C871198" s="1"/>
      <c r="D871198" s="1"/>
    </row>
    <row r="871217" spans="1:4" x14ac:dyDescent="0.35">
      <c r="A871217" s="1"/>
      <c r="B871217" s="1"/>
      <c r="C871217" s="1"/>
      <c r="D871217" s="1"/>
    </row>
    <row r="871236" spans="1:4" x14ac:dyDescent="0.35">
      <c r="A871236" s="1"/>
      <c r="B871236" s="1"/>
      <c r="C871236" s="1"/>
      <c r="D871236" s="1"/>
    </row>
    <row r="871255" spans="1:4" x14ac:dyDescent="0.35">
      <c r="A871255" s="1"/>
      <c r="B871255" s="1"/>
      <c r="C871255" s="1"/>
      <c r="D871255" s="1"/>
    </row>
    <row r="871274" spans="1:4" x14ac:dyDescent="0.35">
      <c r="A871274" s="1"/>
      <c r="B871274" s="1"/>
      <c r="C871274" s="1"/>
      <c r="D871274" s="1"/>
    </row>
    <row r="871293" spans="1:4" x14ac:dyDescent="0.35">
      <c r="A871293" s="1"/>
      <c r="B871293" s="1"/>
      <c r="C871293" s="1"/>
      <c r="D871293" s="1"/>
    </row>
    <row r="871312" spans="1:4" x14ac:dyDescent="0.35">
      <c r="A871312" s="1"/>
      <c r="B871312" s="1"/>
      <c r="C871312" s="1"/>
      <c r="D871312" s="1"/>
    </row>
    <row r="871331" spans="1:4" x14ac:dyDescent="0.35">
      <c r="A871331" s="1"/>
      <c r="B871331" s="1"/>
      <c r="C871331" s="1"/>
      <c r="D871331" s="1"/>
    </row>
    <row r="871350" spans="1:4" x14ac:dyDescent="0.35">
      <c r="A871350" s="1"/>
      <c r="B871350" s="1"/>
      <c r="C871350" s="1"/>
      <c r="D871350" s="1"/>
    </row>
    <row r="871369" spans="1:4" x14ac:dyDescent="0.35">
      <c r="A871369" s="1"/>
      <c r="B871369" s="1"/>
      <c r="C871369" s="1"/>
      <c r="D871369" s="1"/>
    </row>
    <row r="871388" spans="1:4" x14ac:dyDescent="0.35">
      <c r="A871388" s="1"/>
      <c r="B871388" s="1"/>
      <c r="C871388" s="1"/>
      <c r="D871388" s="1"/>
    </row>
    <row r="871407" spans="1:4" x14ac:dyDescent="0.35">
      <c r="A871407" s="1"/>
      <c r="B871407" s="1"/>
      <c r="C871407" s="1"/>
      <c r="D871407" s="1"/>
    </row>
    <row r="871426" spans="1:4" x14ac:dyDescent="0.35">
      <c r="A871426" s="1"/>
      <c r="B871426" s="1"/>
      <c r="C871426" s="1"/>
      <c r="D871426" s="1"/>
    </row>
    <row r="871445" spans="1:4" x14ac:dyDescent="0.35">
      <c r="A871445" s="1"/>
      <c r="B871445" s="1"/>
      <c r="C871445" s="1"/>
      <c r="D871445" s="1"/>
    </row>
    <row r="871464" spans="1:4" x14ac:dyDescent="0.35">
      <c r="A871464" s="1"/>
      <c r="B871464" s="1"/>
      <c r="C871464" s="1"/>
      <c r="D871464" s="1"/>
    </row>
    <row r="871483" spans="1:4" x14ac:dyDescent="0.35">
      <c r="A871483" s="1"/>
      <c r="B871483" s="1"/>
      <c r="C871483" s="1"/>
      <c r="D871483" s="1"/>
    </row>
    <row r="871502" spans="1:4" x14ac:dyDescent="0.35">
      <c r="A871502" s="1"/>
      <c r="B871502" s="1"/>
      <c r="C871502" s="1"/>
      <c r="D871502" s="1"/>
    </row>
    <row r="871521" spans="1:4" x14ac:dyDescent="0.35">
      <c r="A871521" s="1"/>
      <c r="B871521" s="1"/>
      <c r="C871521" s="1"/>
      <c r="D871521" s="1"/>
    </row>
    <row r="871540" spans="1:4" x14ac:dyDescent="0.35">
      <c r="A871540" s="1"/>
      <c r="B871540" s="1"/>
      <c r="C871540" s="1"/>
      <c r="D871540" s="1"/>
    </row>
    <row r="871559" spans="1:4" x14ac:dyDescent="0.35">
      <c r="A871559" s="1"/>
      <c r="B871559" s="1"/>
      <c r="C871559" s="1"/>
      <c r="D871559" s="1"/>
    </row>
    <row r="871578" spans="1:4" x14ac:dyDescent="0.35">
      <c r="A871578" s="1"/>
      <c r="B871578" s="1"/>
      <c r="C871578" s="1"/>
      <c r="D871578" s="1"/>
    </row>
    <row r="871597" spans="1:4" x14ac:dyDescent="0.35">
      <c r="A871597" s="1"/>
      <c r="B871597" s="1"/>
      <c r="C871597" s="1"/>
      <c r="D871597" s="1"/>
    </row>
    <row r="871616" spans="1:4" x14ac:dyDescent="0.35">
      <c r="A871616" s="1"/>
      <c r="B871616" s="1"/>
      <c r="C871616" s="1"/>
      <c r="D871616" s="1"/>
    </row>
    <row r="871635" spans="1:4" x14ac:dyDescent="0.35">
      <c r="A871635" s="1"/>
      <c r="B871635" s="1"/>
      <c r="C871635" s="1"/>
      <c r="D871635" s="1"/>
    </row>
    <row r="871654" spans="1:4" x14ac:dyDescent="0.35">
      <c r="A871654" s="1"/>
      <c r="B871654" s="1"/>
      <c r="C871654" s="1"/>
      <c r="D871654" s="1"/>
    </row>
    <row r="871673" spans="1:4" x14ac:dyDescent="0.35">
      <c r="A871673" s="1"/>
      <c r="B871673" s="1"/>
      <c r="C871673" s="1"/>
      <c r="D871673" s="1"/>
    </row>
    <row r="871692" spans="1:4" x14ac:dyDescent="0.35">
      <c r="A871692" s="1"/>
      <c r="B871692" s="1"/>
      <c r="C871692" s="1"/>
      <c r="D871692" s="1"/>
    </row>
    <row r="871711" spans="1:4" x14ac:dyDescent="0.35">
      <c r="A871711" s="1"/>
      <c r="B871711" s="1"/>
      <c r="C871711" s="1"/>
      <c r="D871711" s="1"/>
    </row>
    <row r="871730" spans="1:4" x14ac:dyDescent="0.35">
      <c r="A871730" s="1"/>
      <c r="B871730" s="1"/>
      <c r="C871730" s="1"/>
      <c r="D871730" s="1"/>
    </row>
    <row r="871749" spans="1:4" x14ac:dyDescent="0.35">
      <c r="A871749" s="1"/>
      <c r="B871749" s="1"/>
      <c r="C871749" s="1"/>
      <c r="D871749" s="1"/>
    </row>
    <row r="871768" spans="1:4" x14ac:dyDescent="0.35">
      <c r="A871768" s="1"/>
      <c r="B871768" s="1"/>
      <c r="C871768" s="1"/>
      <c r="D871768" s="1"/>
    </row>
    <row r="871787" spans="1:4" x14ac:dyDescent="0.35">
      <c r="A871787" s="1"/>
      <c r="B871787" s="1"/>
      <c r="C871787" s="1"/>
      <c r="D871787" s="1"/>
    </row>
    <row r="871806" spans="1:4" x14ac:dyDescent="0.35">
      <c r="A871806" s="1"/>
      <c r="B871806" s="1"/>
      <c r="C871806" s="1"/>
      <c r="D871806" s="1"/>
    </row>
    <row r="871825" spans="1:4" x14ac:dyDescent="0.35">
      <c r="A871825" s="1"/>
      <c r="B871825" s="1"/>
      <c r="C871825" s="1"/>
      <c r="D871825" s="1"/>
    </row>
    <row r="871844" spans="1:4" x14ac:dyDescent="0.35">
      <c r="A871844" s="1"/>
      <c r="B871844" s="1"/>
      <c r="C871844" s="1"/>
      <c r="D871844" s="1"/>
    </row>
    <row r="871863" spans="1:4" x14ac:dyDescent="0.35">
      <c r="A871863" s="1"/>
      <c r="B871863" s="1"/>
      <c r="C871863" s="1"/>
      <c r="D871863" s="1"/>
    </row>
    <row r="871882" spans="1:4" x14ac:dyDescent="0.35">
      <c r="A871882" s="1"/>
      <c r="B871882" s="1"/>
      <c r="C871882" s="1"/>
      <c r="D871882" s="1"/>
    </row>
    <row r="871901" spans="1:4" x14ac:dyDescent="0.35">
      <c r="A871901" s="1"/>
      <c r="B871901" s="1"/>
      <c r="C871901" s="1"/>
      <c r="D871901" s="1"/>
    </row>
    <row r="871920" spans="1:4" x14ac:dyDescent="0.35">
      <c r="A871920" s="1"/>
      <c r="B871920" s="1"/>
      <c r="C871920" s="1"/>
      <c r="D871920" s="1"/>
    </row>
    <row r="871939" spans="1:4" x14ac:dyDescent="0.35">
      <c r="A871939" s="1"/>
      <c r="B871939" s="1"/>
      <c r="C871939" s="1"/>
      <c r="D871939" s="1"/>
    </row>
    <row r="871958" spans="1:4" x14ac:dyDescent="0.35">
      <c r="A871958" s="1"/>
      <c r="B871958" s="1"/>
      <c r="C871958" s="1"/>
      <c r="D871958" s="1"/>
    </row>
    <row r="871977" spans="1:4" x14ac:dyDescent="0.35">
      <c r="A871977" s="1"/>
      <c r="B871977" s="1"/>
      <c r="C871977" s="1"/>
      <c r="D871977" s="1"/>
    </row>
    <row r="871996" spans="1:4" x14ac:dyDescent="0.35">
      <c r="A871996" s="1"/>
      <c r="B871996" s="1"/>
      <c r="C871996" s="1"/>
      <c r="D871996" s="1"/>
    </row>
    <row r="872015" spans="1:4" x14ac:dyDescent="0.35">
      <c r="A872015" s="1"/>
      <c r="B872015" s="1"/>
      <c r="C872015" s="1"/>
      <c r="D872015" s="1"/>
    </row>
    <row r="872034" spans="1:4" x14ac:dyDescent="0.35">
      <c r="A872034" s="1"/>
      <c r="B872034" s="1"/>
      <c r="C872034" s="1"/>
      <c r="D872034" s="1"/>
    </row>
    <row r="872053" spans="1:4" x14ac:dyDescent="0.35">
      <c r="A872053" s="1"/>
      <c r="B872053" s="1"/>
      <c r="C872053" s="1"/>
      <c r="D872053" s="1"/>
    </row>
    <row r="872072" spans="1:4" x14ac:dyDescent="0.35">
      <c r="A872072" s="1"/>
      <c r="B872072" s="1"/>
      <c r="C872072" s="1"/>
      <c r="D872072" s="1"/>
    </row>
    <row r="872091" spans="1:4" x14ac:dyDescent="0.35">
      <c r="A872091" s="1"/>
      <c r="B872091" s="1"/>
      <c r="C872091" s="1"/>
      <c r="D872091" s="1"/>
    </row>
    <row r="872110" spans="1:4" x14ac:dyDescent="0.35">
      <c r="A872110" s="1"/>
      <c r="B872110" s="1"/>
      <c r="C872110" s="1"/>
      <c r="D872110" s="1"/>
    </row>
    <row r="872129" spans="1:4" x14ac:dyDescent="0.35">
      <c r="A872129" s="1"/>
      <c r="B872129" s="1"/>
      <c r="C872129" s="1"/>
      <c r="D872129" s="1"/>
    </row>
    <row r="872148" spans="1:4" x14ac:dyDescent="0.35">
      <c r="A872148" s="1"/>
      <c r="B872148" s="1"/>
      <c r="C872148" s="1"/>
      <c r="D872148" s="1"/>
    </row>
    <row r="872167" spans="1:4" x14ac:dyDescent="0.35">
      <c r="A872167" s="1"/>
      <c r="B872167" s="1"/>
      <c r="C872167" s="1"/>
      <c r="D872167" s="1"/>
    </row>
    <row r="872186" spans="1:4" x14ac:dyDescent="0.35">
      <c r="A872186" s="1"/>
      <c r="B872186" s="1"/>
      <c r="C872186" s="1"/>
      <c r="D872186" s="1"/>
    </row>
    <row r="872205" spans="1:4" x14ac:dyDescent="0.35">
      <c r="A872205" s="1"/>
      <c r="B872205" s="1"/>
      <c r="C872205" s="1"/>
      <c r="D872205" s="1"/>
    </row>
    <row r="872224" spans="1:4" x14ac:dyDescent="0.35">
      <c r="A872224" s="1"/>
      <c r="B872224" s="1"/>
      <c r="C872224" s="1"/>
      <c r="D872224" s="1"/>
    </row>
    <row r="872243" spans="1:4" x14ac:dyDescent="0.35">
      <c r="A872243" s="1"/>
      <c r="B872243" s="1"/>
      <c r="C872243" s="1"/>
      <c r="D872243" s="1"/>
    </row>
    <row r="872262" spans="1:4" x14ac:dyDescent="0.35">
      <c r="A872262" s="1"/>
      <c r="B872262" s="1"/>
      <c r="C872262" s="1"/>
      <c r="D872262" s="1"/>
    </row>
    <row r="872281" spans="1:4" x14ac:dyDescent="0.35">
      <c r="A872281" s="1"/>
      <c r="B872281" s="1"/>
      <c r="C872281" s="1"/>
      <c r="D872281" s="1"/>
    </row>
    <row r="872300" spans="1:4" x14ac:dyDescent="0.35">
      <c r="A872300" s="1"/>
      <c r="B872300" s="1"/>
      <c r="C872300" s="1"/>
      <c r="D872300" s="1"/>
    </row>
    <row r="872319" spans="1:4" x14ac:dyDescent="0.35">
      <c r="A872319" s="1"/>
      <c r="B872319" s="1"/>
      <c r="C872319" s="1"/>
      <c r="D872319" s="1"/>
    </row>
    <row r="872338" spans="1:4" x14ac:dyDescent="0.35">
      <c r="A872338" s="1"/>
      <c r="B872338" s="1"/>
      <c r="C872338" s="1"/>
      <c r="D872338" s="1"/>
    </row>
    <row r="872357" spans="1:4" x14ac:dyDescent="0.35">
      <c r="A872357" s="1"/>
      <c r="B872357" s="1"/>
      <c r="C872357" s="1"/>
      <c r="D872357" s="1"/>
    </row>
    <row r="872376" spans="1:4" x14ac:dyDescent="0.35">
      <c r="A872376" s="1"/>
      <c r="B872376" s="1"/>
      <c r="C872376" s="1"/>
      <c r="D872376" s="1"/>
    </row>
    <row r="872395" spans="1:4" x14ac:dyDescent="0.35">
      <c r="A872395" s="1"/>
      <c r="B872395" s="1"/>
      <c r="C872395" s="1"/>
      <c r="D872395" s="1"/>
    </row>
    <row r="872414" spans="1:4" x14ac:dyDescent="0.35">
      <c r="A872414" s="1"/>
      <c r="B872414" s="1"/>
      <c r="C872414" s="1"/>
      <c r="D872414" s="1"/>
    </row>
    <row r="872433" spans="1:4" x14ac:dyDescent="0.35">
      <c r="A872433" s="1"/>
      <c r="B872433" s="1"/>
      <c r="C872433" s="1"/>
      <c r="D872433" s="1"/>
    </row>
    <row r="872452" spans="1:4" x14ac:dyDescent="0.35">
      <c r="A872452" s="1"/>
      <c r="B872452" s="1"/>
      <c r="C872452" s="1"/>
      <c r="D872452" s="1"/>
    </row>
    <row r="872471" spans="1:4" x14ac:dyDescent="0.35">
      <c r="A872471" s="1"/>
      <c r="B872471" s="1"/>
      <c r="C872471" s="1"/>
      <c r="D872471" s="1"/>
    </row>
    <row r="872490" spans="1:4" x14ac:dyDescent="0.35">
      <c r="A872490" s="1"/>
      <c r="B872490" s="1"/>
      <c r="C872490" s="1"/>
      <c r="D872490" s="1"/>
    </row>
    <row r="872509" spans="1:4" x14ac:dyDescent="0.35">
      <c r="A872509" s="1"/>
      <c r="B872509" s="1"/>
      <c r="C872509" s="1"/>
      <c r="D872509" s="1"/>
    </row>
    <row r="872528" spans="1:4" x14ac:dyDescent="0.35">
      <c r="A872528" s="1"/>
      <c r="B872528" s="1"/>
      <c r="C872528" s="1"/>
      <c r="D872528" s="1"/>
    </row>
    <row r="872547" spans="1:4" x14ac:dyDescent="0.35">
      <c r="A872547" s="1"/>
      <c r="B872547" s="1"/>
      <c r="C872547" s="1"/>
      <c r="D872547" s="1"/>
    </row>
    <row r="872566" spans="1:4" x14ac:dyDescent="0.35">
      <c r="A872566" s="1"/>
      <c r="B872566" s="1"/>
      <c r="C872566" s="1"/>
      <c r="D872566" s="1"/>
    </row>
    <row r="872585" spans="1:4" x14ac:dyDescent="0.35">
      <c r="A872585" s="1"/>
      <c r="B872585" s="1"/>
      <c r="C872585" s="1"/>
      <c r="D872585" s="1"/>
    </row>
    <row r="872604" spans="1:4" x14ac:dyDescent="0.35">
      <c r="A872604" s="1"/>
      <c r="B872604" s="1"/>
      <c r="C872604" s="1"/>
      <c r="D872604" s="1"/>
    </row>
    <row r="872623" spans="1:4" x14ac:dyDescent="0.35">
      <c r="A872623" s="1"/>
      <c r="B872623" s="1"/>
      <c r="C872623" s="1"/>
      <c r="D872623" s="1"/>
    </row>
    <row r="872642" spans="1:4" x14ac:dyDescent="0.35">
      <c r="A872642" s="1"/>
      <c r="B872642" s="1"/>
      <c r="C872642" s="1"/>
      <c r="D872642" s="1"/>
    </row>
    <row r="872661" spans="1:4" x14ac:dyDescent="0.35">
      <c r="A872661" s="1"/>
      <c r="B872661" s="1"/>
      <c r="C872661" s="1"/>
      <c r="D872661" s="1"/>
    </row>
    <row r="872680" spans="1:4" x14ac:dyDescent="0.35">
      <c r="A872680" s="1"/>
      <c r="B872680" s="1"/>
      <c r="C872680" s="1"/>
      <c r="D872680" s="1"/>
    </row>
    <row r="872699" spans="1:4" x14ac:dyDescent="0.35">
      <c r="A872699" s="1"/>
      <c r="B872699" s="1"/>
      <c r="C872699" s="1"/>
      <c r="D872699" s="1"/>
    </row>
    <row r="872718" spans="1:4" x14ac:dyDescent="0.35">
      <c r="A872718" s="1"/>
      <c r="B872718" s="1"/>
      <c r="C872718" s="1"/>
      <c r="D872718" s="1"/>
    </row>
    <row r="872737" spans="1:4" x14ac:dyDescent="0.35">
      <c r="A872737" s="1"/>
      <c r="B872737" s="1"/>
      <c r="C872737" s="1"/>
      <c r="D872737" s="1"/>
    </row>
    <row r="872756" spans="1:4" x14ac:dyDescent="0.35">
      <c r="A872756" s="1"/>
      <c r="B872756" s="1"/>
      <c r="C872756" s="1"/>
      <c r="D872756" s="1"/>
    </row>
    <row r="872775" spans="1:4" x14ac:dyDescent="0.35">
      <c r="A872775" s="1"/>
      <c r="B872775" s="1"/>
      <c r="C872775" s="1"/>
      <c r="D872775" s="1"/>
    </row>
    <row r="872794" spans="1:4" x14ac:dyDescent="0.35">
      <c r="A872794" s="1"/>
      <c r="B872794" s="1"/>
      <c r="C872794" s="1"/>
      <c r="D872794" s="1"/>
    </row>
    <row r="872813" spans="1:4" x14ac:dyDescent="0.35">
      <c r="A872813" s="1"/>
      <c r="B872813" s="1"/>
      <c r="C872813" s="1"/>
      <c r="D872813" s="1"/>
    </row>
    <row r="872832" spans="1:4" x14ac:dyDescent="0.35">
      <c r="A872832" s="1"/>
      <c r="B872832" s="1"/>
      <c r="C872832" s="1"/>
      <c r="D872832" s="1"/>
    </row>
    <row r="872851" spans="1:4" x14ac:dyDescent="0.35">
      <c r="A872851" s="1"/>
      <c r="B872851" s="1"/>
      <c r="C872851" s="1"/>
      <c r="D872851" s="1"/>
    </row>
    <row r="872870" spans="1:4" x14ac:dyDescent="0.35">
      <c r="A872870" s="1"/>
      <c r="B872870" s="1"/>
      <c r="C872870" s="1"/>
      <c r="D872870" s="1"/>
    </row>
    <row r="872889" spans="1:4" x14ac:dyDescent="0.35">
      <c r="A872889" s="1"/>
      <c r="B872889" s="1"/>
      <c r="C872889" s="1"/>
      <c r="D872889" s="1"/>
    </row>
    <row r="872908" spans="1:4" x14ac:dyDescent="0.35">
      <c r="A872908" s="1"/>
      <c r="B872908" s="1"/>
      <c r="C872908" s="1"/>
      <c r="D872908" s="1"/>
    </row>
    <row r="872927" spans="1:4" x14ac:dyDescent="0.35">
      <c r="A872927" s="1"/>
      <c r="B872927" s="1"/>
      <c r="C872927" s="1"/>
      <c r="D872927" s="1"/>
    </row>
    <row r="872946" spans="1:4" x14ac:dyDescent="0.35">
      <c r="A872946" s="1"/>
      <c r="B872946" s="1"/>
      <c r="C872946" s="1"/>
      <c r="D872946" s="1"/>
    </row>
    <row r="872965" spans="1:4" x14ac:dyDescent="0.35">
      <c r="A872965" s="1"/>
      <c r="B872965" s="1"/>
      <c r="C872965" s="1"/>
      <c r="D872965" s="1"/>
    </row>
    <row r="872984" spans="1:4" x14ac:dyDescent="0.35">
      <c r="A872984" s="1"/>
      <c r="B872984" s="1"/>
      <c r="C872984" s="1"/>
      <c r="D872984" s="1"/>
    </row>
    <row r="873003" spans="1:4" x14ac:dyDescent="0.35">
      <c r="A873003" s="1"/>
      <c r="B873003" s="1"/>
      <c r="C873003" s="1"/>
      <c r="D873003" s="1"/>
    </row>
    <row r="873022" spans="1:4" x14ac:dyDescent="0.35">
      <c r="A873022" s="1"/>
      <c r="B873022" s="1"/>
      <c r="C873022" s="1"/>
      <c r="D873022" s="1"/>
    </row>
    <row r="873041" spans="1:4" x14ac:dyDescent="0.35">
      <c r="A873041" s="1"/>
      <c r="B873041" s="1"/>
      <c r="C873041" s="1"/>
      <c r="D873041" s="1"/>
    </row>
    <row r="873060" spans="1:4" x14ac:dyDescent="0.35">
      <c r="A873060" s="1"/>
      <c r="B873060" s="1"/>
      <c r="C873060" s="1"/>
      <c r="D873060" s="1"/>
    </row>
    <row r="873079" spans="1:4" x14ac:dyDescent="0.35">
      <c r="A873079" s="1"/>
      <c r="B873079" s="1"/>
      <c r="C873079" s="1"/>
      <c r="D873079" s="1"/>
    </row>
    <row r="873098" spans="1:4" x14ac:dyDescent="0.35">
      <c r="A873098" s="1"/>
      <c r="B873098" s="1"/>
      <c r="C873098" s="1"/>
      <c r="D873098" s="1"/>
    </row>
    <row r="873117" spans="1:4" x14ac:dyDescent="0.35">
      <c r="A873117" s="1"/>
      <c r="B873117" s="1"/>
      <c r="C873117" s="1"/>
      <c r="D873117" s="1"/>
    </row>
    <row r="873136" spans="1:4" x14ac:dyDescent="0.35">
      <c r="A873136" s="1"/>
      <c r="B873136" s="1"/>
      <c r="C873136" s="1"/>
      <c r="D873136" s="1"/>
    </row>
    <row r="873155" spans="1:4" x14ac:dyDescent="0.35">
      <c r="A873155" s="1"/>
      <c r="B873155" s="1"/>
      <c r="C873155" s="1"/>
      <c r="D873155" s="1"/>
    </row>
    <row r="873174" spans="1:4" x14ac:dyDescent="0.35">
      <c r="A873174" s="1"/>
      <c r="B873174" s="1"/>
      <c r="C873174" s="1"/>
      <c r="D873174" s="1"/>
    </row>
    <row r="873193" spans="1:4" x14ac:dyDescent="0.35">
      <c r="A873193" s="1"/>
      <c r="B873193" s="1"/>
      <c r="C873193" s="1"/>
      <c r="D873193" s="1"/>
    </row>
    <row r="873212" spans="1:4" x14ac:dyDescent="0.35">
      <c r="A873212" s="1"/>
      <c r="B873212" s="1"/>
      <c r="C873212" s="1"/>
      <c r="D873212" s="1"/>
    </row>
    <row r="873231" spans="1:4" x14ac:dyDescent="0.35">
      <c r="A873231" s="1"/>
      <c r="B873231" s="1"/>
      <c r="C873231" s="1"/>
      <c r="D873231" s="1"/>
    </row>
    <row r="873250" spans="1:4" x14ac:dyDescent="0.35">
      <c r="A873250" s="1"/>
      <c r="B873250" s="1"/>
      <c r="C873250" s="1"/>
      <c r="D873250" s="1"/>
    </row>
    <row r="873269" spans="1:4" x14ac:dyDescent="0.35">
      <c r="A873269" s="1"/>
      <c r="B873269" s="1"/>
      <c r="C873269" s="1"/>
      <c r="D873269" s="1"/>
    </row>
    <row r="873288" spans="1:4" x14ac:dyDescent="0.35">
      <c r="A873288" s="1"/>
      <c r="B873288" s="1"/>
      <c r="C873288" s="1"/>
      <c r="D873288" s="1"/>
    </row>
    <row r="873307" spans="1:4" x14ac:dyDescent="0.35">
      <c r="A873307" s="1"/>
      <c r="B873307" s="1"/>
      <c r="C873307" s="1"/>
      <c r="D873307" s="1"/>
    </row>
    <row r="873326" spans="1:4" x14ac:dyDescent="0.35">
      <c r="A873326" s="1"/>
      <c r="B873326" s="1"/>
      <c r="C873326" s="1"/>
      <c r="D873326" s="1"/>
    </row>
    <row r="873345" spans="1:4" x14ac:dyDescent="0.35">
      <c r="A873345" s="1"/>
      <c r="B873345" s="1"/>
      <c r="C873345" s="1"/>
      <c r="D873345" s="1"/>
    </row>
    <row r="873364" spans="1:4" x14ac:dyDescent="0.35">
      <c r="A873364" s="1"/>
      <c r="B873364" s="1"/>
      <c r="C873364" s="1"/>
      <c r="D873364" s="1"/>
    </row>
    <row r="873383" spans="1:4" x14ac:dyDescent="0.35">
      <c r="A873383" s="1"/>
      <c r="B873383" s="1"/>
      <c r="C873383" s="1"/>
      <c r="D873383" s="1"/>
    </row>
    <row r="873402" spans="1:4" x14ac:dyDescent="0.35">
      <c r="A873402" s="1"/>
      <c r="B873402" s="1"/>
      <c r="C873402" s="1"/>
      <c r="D873402" s="1"/>
    </row>
    <row r="873421" spans="1:4" x14ac:dyDescent="0.35">
      <c r="A873421" s="1"/>
      <c r="B873421" s="1"/>
      <c r="C873421" s="1"/>
      <c r="D873421" s="1"/>
    </row>
    <row r="873440" spans="1:4" x14ac:dyDescent="0.35">
      <c r="A873440" s="1"/>
      <c r="B873440" s="1"/>
      <c r="C873440" s="1"/>
      <c r="D873440" s="1"/>
    </row>
    <row r="873459" spans="1:4" x14ac:dyDescent="0.35">
      <c r="A873459" s="1"/>
      <c r="B873459" s="1"/>
      <c r="C873459" s="1"/>
      <c r="D873459" s="1"/>
    </row>
    <row r="873478" spans="1:4" x14ac:dyDescent="0.35">
      <c r="A873478" s="1"/>
      <c r="B873478" s="1"/>
      <c r="C873478" s="1"/>
      <c r="D873478" s="1"/>
    </row>
    <row r="873497" spans="1:4" x14ac:dyDescent="0.35">
      <c r="A873497" s="1"/>
      <c r="B873497" s="1"/>
      <c r="C873497" s="1"/>
      <c r="D873497" s="1"/>
    </row>
    <row r="873516" spans="1:4" x14ac:dyDescent="0.35">
      <c r="A873516" s="1"/>
      <c r="B873516" s="1"/>
      <c r="C873516" s="1"/>
      <c r="D873516" s="1"/>
    </row>
    <row r="873535" spans="1:4" x14ac:dyDescent="0.35">
      <c r="A873535" s="1"/>
      <c r="B873535" s="1"/>
      <c r="C873535" s="1"/>
      <c r="D873535" s="1"/>
    </row>
    <row r="873554" spans="1:4" x14ac:dyDescent="0.35">
      <c r="A873554" s="1"/>
      <c r="B873554" s="1"/>
      <c r="C873554" s="1"/>
      <c r="D873554" s="1"/>
    </row>
    <row r="873573" spans="1:4" x14ac:dyDescent="0.35">
      <c r="A873573" s="1"/>
      <c r="B873573" s="1"/>
      <c r="C873573" s="1"/>
      <c r="D873573" s="1"/>
    </row>
    <row r="873592" spans="1:4" x14ac:dyDescent="0.35">
      <c r="A873592" s="1"/>
      <c r="B873592" s="1"/>
      <c r="C873592" s="1"/>
      <c r="D873592" s="1"/>
    </row>
    <row r="873611" spans="1:4" x14ac:dyDescent="0.35">
      <c r="A873611" s="1"/>
      <c r="B873611" s="1"/>
      <c r="C873611" s="1"/>
      <c r="D873611" s="1"/>
    </row>
    <row r="873630" spans="1:4" x14ac:dyDescent="0.35">
      <c r="A873630" s="1"/>
      <c r="B873630" s="1"/>
      <c r="C873630" s="1"/>
      <c r="D873630" s="1"/>
    </row>
    <row r="873649" spans="1:4" x14ac:dyDescent="0.35">
      <c r="A873649" s="1"/>
      <c r="B873649" s="1"/>
      <c r="C873649" s="1"/>
      <c r="D873649" s="1"/>
    </row>
    <row r="873668" spans="1:4" x14ac:dyDescent="0.35">
      <c r="A873668" s="1"/>
      <c r="B873668" s="1"/>
      <c r="C873668" s="1"/>
      <c r="D873668" s="1"/>
    </row>
    <row r="873687" spans="1:4" x14ac:dyDescent="0.35">
      <c r="A873687" s="1"/>
      <c r="B873687" s="1"/>
      <c r="C873687" s="1"/>
      <c r="D873687" s="1"/>
    </row>
    <row r="873706" spans="1:4" x14ac:dyDescent="0.35">
      <c r="A873706" s="1"/>
      <c r="B873706" s="1"/>
      <c r="C873706" s="1"/>
      <c r="D873706" s="1"/>
    </row>
    <row r="873725" spans="1:4" x14ac:dyDescent="0.35">
      <c r="A873725" s="1"/>
      <c r="B873725" s="1"/>
      <c r="C873725" s="1"/>
      <c r="D873725" s="1"/>
    </row>
    <row r="873744" spans="1:4" x14ac:dyDescent="0.35">
      <c r="A873744" s="1"/>
      <c r="B873744" s="1"/>
      <c r="C873744" s="1"/>
      <c r="D873744" s="1"/>
    </row>
    <row r="873763" spans="1:4" x14ac:dyDescent="0.35">
      <c r="A873763" s="1"/>
      <c r="B873763" s="1"/>
      <c r="C873763" s="1"/>
      <c r="D873763" s="1"/>
    </row>
    <row r="873782" spans="1:4" x14ac:dyDescent="0.35">
      <c r="A873782" s="1"/>
      <c r="B873782" s="1"/>
      <c r="C873782" s="1"/>
      <c r="D873782" s="1"/>
    </row>
    <row r="873801" spans="1:4" x14ac:dyDescent="0.35">
      <c r="A873801" s="1"/>
      <c r="B873801" s="1"/>
      <c r="C873801" s="1"/>
      <c r="D873801" s="1"/>
    </row>
    <row r="873820" spans="1:4" x14ac:dyDescent="0.35">
      <c r="A873820" s="1"/>
      <c r="B873820" s="1"/>
      <c r="C873820" s="1"/>
      <c r="D873820" s="1"/>
    </row>
    <row r="873839" spans="1:4" x14ac:dyDescent="0.35">
      <c r="A873839" s="1"/>
      <c r="B873839" s="1"/>
      <c r="C873839" s="1"/>
      <c r="D873839" s="1"/>
    </row>
    <row r="873858" spans="1:4" x14ac:dyDescent="0.35">
      <c r="A873858" s="1"/>
      <c r="B873858" s="1"/>
      <c r="C873858" s="1"/>
      <c r="D873858" s="1"/>
    </row>
    <row r="873877" spans="1:4" x14ac:dyDescent="0.35">
      <c r="A873877" s="1"/>
      <c r="B873877" s="1"/>
      <c r="C873877" s="1"/>
      <c r="D873877" s="1"/>
    </row>
    <row r="873896" spans="1:4" x14ac:dyDescent="0.35">
      <c r="A873896" s="1"/>
      <c r="B873896" s="1"/>
      <c r="C873896" s="1"/>
      <c r="D873896" s="1"/>
    </row>
    <row r="873915" spans="1:4" x14ac:dyDescent="0.35">
      <c r="A873915" s="1"/>
      <c r="B873915" s="1"/>
      <c r="C873915" s="1"/>
      <c r="D873915" s="1"/>
    </row>
    <row r="873934" spans="1:4" x14ac:dyDescent="0.35">
      <c r="A873934" s="1"/>
      <c r="B873934" s="1"/>
      <c r="C873934" s="1"/>
      <c r="D873934" s="1"/>
    </row>
    <row r="873953" spans="1:4" x14ac:dyDescent="0.35">
      <c r="A873953" s="1"/>
      <c r="B873953" s="1"/>
      <c r="C873953" s="1"/>
      <c r="D873953" s="1"/>
    </row>
    <row r="873972" spans="1:4" x14ac:dyDescent="0.35">
      <c r="A873972" s="1"/>
      <c r="B873972" s="1"/>
      <c r="C873972" s="1"/>
      <c r="D873972" s="1"/>
    </row>
    <row r="873991" spans="1:4" x14ac:dyDescent="0.35">
      <c r="A873991" s="1"/>
      <c r="B873991" s="1"/>
      <c r="C873991" s="1"/>
      <c r="D873991" s="1"/>
    </row>
    <row r="874010" spans="1:4" x14ac:dyDescent="0.35">
      <c r="A874010" s="1"/>
      <c r="B874010" s="1"/>
      <c r="C874010" s="1"/>
      <c r="D874010" s="1"/>
    </row>
    <row r="874029" spans="1:4" x14ac:dyDescent="0.35">
      <c r="A874029" s="1"/>
      <c r="B874029" s="1"/>
      <c r="C874029" s="1"/>
      <c r="D874029" s="1"/>
    </row>
    <row r="874048" spans="1:4" x14ac:dyDescent="0.35">
      <c r="A874048" s="1"/>
      <c r="B874048" s="1"/>
      <c r="C874048" s="1"/>
      <c r="D874048" s="1"/>
    </row>
    <row r="874067" spans="1:4" x14ac:dyDescent="0.35">
      <c r="A874067" s="1"/>
      <c r="B874067" s="1"/>
      <c r="C874067" s="1"/>
      <c r="D874067" s="1"/>
    </row>
    <row r="874086" spans="1:4" x14ac:dyDescent="0.35">
      <c r="A874086" s="1"/>
      <c r="B874086" s="1"/>
      <c r="C874086" s="1"/>
      <c r="D874086" s="1"/>
    </row>
    <row r="874105" spans="1:4" x14ac:dyDescent="0.35">
      <c r="A874105" s="1"/>
      <c r="B874105" s="1"/>
      <c r="C874105" s="1"/>
      <c r="D874105" s="1"/>
    </row>
    <row r="874124" spans="1:4" x14ac:dyDescent="0.35">
      <c r="A874124" s="1"/>
      <c r="B874124" s="1"/>
      <c r="C874124" s="1"/>
      <c r="D874124" s="1"/>
    </row>
    <row r="874143" spans="1:4" x14ac:dyDescent="0.35">
      <c r="A874143" s="1"/>
      <c r="B874143" s="1"/>
      <c r="C874143" s="1"/>
      <c r="D874143" s="1"/>
    </row>
    <row r="874162" spans="1:4" x14ac:dyDescent="0.35">
      <c r="A874162" s="1"/>
      <c r="B874162" s="1"/>
      <c r="C874162" s="1"/>
      <c r="D874162" s="1"/>
    </row>
    <row r="874181" spans="1:4" x14ac:dyDescent="0.35">
      <c r="A874181" s="1"/>
      <c r="B874181" s="1"/>
      <c r="C874181" s="1"/>
      <c r="D874181" s="1"/>
    </row>
    <row r="874200" spans="1:4" x14ac:dyDescent="0.35">
      <c r="A874200" s="1"/>
      <c r="B874200" s="1"/>
      <c r="C874200" s="1"/>
      <c r="D874200" s="1"/>
    </row>
    <row r="874219" spans="1:4" x14ac:dyDescent="0.35">
      <c r="A874219" s="1"/>
      <c r="B874219" s="1"/>
      <c r="C874219" s="1"/>
      <c r="D874219" s="1"/>
    </row>
    <row r="874238" spans="1:4" x14ac:dyDescent="0.35">
      <c r="A874238" s="1"/>
      <c r="B874238" s="1"/>
      <c r="C874238" s="1"/>
      <c r="D874238" s="1"/>
    </row>
    <row r="874257" spans="1:4" x14ac:dyDescent="0.35">
      <c r="A874257" s="1"/>
      <c r="B874257" s="1"/>
      <c r="C874257" s="1"/>
      <c r="D874257" s="1"/>
    </row>
    <row r="874276" spans="1:4" x14ac:dyDescent="0.35">
      <c r="A874276" s="1"/>
      <c r="B874276" s="1"/>
      <c r="C874276" s="1"/>
      <c r="D874276" s="1"/>
    </row>
    <row r="874295" spans="1:4" x14ac:dyDescent="0.35">
      <c r="A874295" s="1"/>
      <c r="B874295" s="1"/>
      <c r="C874295" s="1"/>
      <c r="D874295" s="1"/>
    </row>
    <row r="874314" spans="1:4" x14ac:dyDescent="0.35">
      <c r="A874314" s="1"/>
      <c r="B874314" s="1"/>
      <c r="C874314" s="1"/>
      <c r="D874314" s="1"/>
    </row>
    <row r="874333" spans="1:4" x14ac:dyDescent="0.35">
      <c r="A874333" s="1"/>
      <c r="B874333" s="1"/>
      <c r="C874333" s="1"/>
      <c r="D874333" s="1"/>
    </row>
    <row r="874352" spans="1:4" x14ac:dyDescent="0.35">
      <c r="A874352" s="1"/>
      <c r="B874352" s="1"/>
      <c r="C874352" s="1"/>
      <c r="D874352" s="1"/>
    </row>
    <row r="874371" spans="1:4" x14ac:dyDescent="0.35">
      <c r="A874371" s="1"/>
      <c r="B874371" s="1"/>
      <c r="C874371" s="1"/>
      <c r="D874371" s="1"/>
    </row>
    <row r="874390" spans="1:4" x14ac:dyDescent="0.35">
      <c r="A874390" s="1"/>
      <c r="B874390" s="1"/>
      <c r="C874390" s="1"/>
      <c r="D874390" s="1"/>
    </row>
    <row r="874409" spans="1:4" x14ac:dyDescent="0.35">
      <c r="A874409" s="1"/>
      <c r="B874409" s="1"/>
      <c r="C874409" s="1"/>
      <c r="D874409" s="1"/>
    </row>
    <row r="874428" spans="1:4" x14ac:dyDescent="0.35">
      <c r="A874428" s="1"/>
      <c r="B874428" s="1"/>
      <c r="C874428" s="1"/>
      <c r="D874428" s="1"/>
    </row>
    <row r="874447" spans="1:4" x14ac:dyDescent="0.35">
      <c r="A874447" s="1"/>
      <c r="B874447" s="1"/>
      <c r="C874447" s="1"/>
      <c r="D874447" s="1"/>
    </row>
    <row r="874466" spans="1:4" x14ac:dyDescent="0.35">
      <c r="A874466" s="1"/>
      <c r="B874466" s="1"/>
      <c r="C874466" s="1"/>
      <c r="D874466" s="1"/>
    </row>
    <row r="874485" spans="1:4" x14ac:dyDescent="0.35">
      <c r="A874485" s="1"/>
      <c r="B874485" s="1"/>
      <c r="C874485" s="1"/>
      <c r="D874485" s="1"/>
    </row>
    <row r="874504" spans="1:4" x14ac:dyDescent="0.35">
      <c r="A874504" s="1"/>
      <c r="B874504" s="1"/>
      <c r="C874504" s="1"/>
      <c r="D874504" s="1"/>
    </row>
    <row r="874523" spans="1:4" x14ac:dyDescent="0.35">
      <c r="A874523" s="1"/>
      <c r="B874523" s="1"/>
      <c r="C874523" s="1"/>
      <c r="D874523" s="1"/>
    </row>
    <row r="874542" spans="1:4" x14ac:dyDescent="0.35">
      <c r="A874542" s="1"/>
      <c r="B874542" s="1"/>
      <c r="C874542" s="1"/>
      <c r="D874542" s="1"/>
    </row>
    <row r="874561" spans="1:4" x14ac:dyDescent="0.35">
      <c r="A874561" s="1"/>
      <c r="B874561" s="1"/>
      <c r="C874561" s="1"/>
      <c r="D874561" s="1"/>
    </row>
    <row r="874580" spans="1:4" x14ac:dyDescent="0.35">
      <c r="A874580" s="1"/>
      <c r="B874580" s="1"/>
      <c r="C874580" s="1"/>
      <c r="D874580" s="1"/>
    </row>
    <row r="874599" spans="1:4" x14ac:dyDescent="0.35">
      <c r="A874599" s="1"/>
      <c r="B874599" s="1"/>
      <c r="C874599" s="1"/>
      <c r="D874599" s="1"/>
    </row>
    <row r="874618" spans="1:4" x14ac:dyDescent="0.35">
      <c r="A874618" s="1"/>
      <c r="B874618" s="1"/>
      <c r="C874618" s="1"/>
      <c r="D874618" s="1"/>
    </row>
    <row r="874637" spans="1:4" x14ac:dyDescent="0.35">
      <c r="A874637" s="1"/>
      <c r="B874637" s="1"/>
      <c r="C874637" s="1"/>
      <c r="D874637" s="1"/>
    </row>
    <row r="874656" spans="1:4" x14ac:dyDescent="0.35">
      <c r="A874656" s="1"/>
      <c r="B874656" s="1"/>
      <c r="C874656" s="1"/>
      <c r="D874656" s="1"/>
    </row>
    <row r="874675" spans="1:4" x14ac:dyDescent="0.35">
      <c r="A874675" s="1"/>
      <c r="B874675" s="1"/>
      <c r="C874675" s="1"/>
      <c r="D874675" s="1"/>
    </row>
    <row r="874694" spans="1:4" x14ac:dyDescent="0.35">
      <c r="A874694" s="1"/>
      <c r="B874694" s="1"/>
      <c r="C874694" s="1"/>
      <c r="D874694" s="1"/>
    </row>
    <row r="874713" spans="1:4" x14ac:dyDescent="0.35">
      <c r="A874713" s="1"/>
      <c r="B874713" s="1"/>
      <c r="C874713" s="1"/>
      <c r="D874713" s="1"/>
    </row>
    <row r="874732" spans="1:4" x14ac:dyDescent="0.35">
      <c r="A874732" s="1"/>
      <c r="B874732" s="1"/>
      <c r="C874732" s="1"/>
      <c r="D874732" s="1"/>
    </row>
    <row r="874751" spans="1:4" x14ac:dyDescent="0.35">
      <c r="A874751" s="1"/>
      <c r="B874751" s="1"/>
      <c r="C874751" s="1"/>
      <c r="D874751" s="1"/>
    </row>
    <row r="874770" spans="1:4" x14ac:dyDescent="0.35">
      <c r="A874770" s="1"/>
      <c r="B874770" s="1"/>
      <c r="C874770" s="1"/>
      <c r="D874770" s="1"/>
    </row>
    <row r="874789" spans="1:4" x14ac:dyDescent="0.35">
      <c r="A874789" s="1"/>
      <c r="B874789" s="1"/>
      <c r="C874789" s="1"/>
      <c r="D874789" s="1"/>
    </row>
    <row r="874808" spans="1:4" x14ac:dyDescent="0.35">
      <c r="A874808" s="1"/>
      <c r="B874808" s="1"/>
      <c r="C874808" s="1"/>
      <c r="D874808" s="1"/>
    </row>
    <row r="874827" spans="1:4" x14ac:dyDescent="0.35">
      <c r="A874827" s="1"/>
      <c r="B874827" s="1"/>
      <c r="C874827" s="1"/>
      <c r="D874827" s="1"/>
    </row>
    <row r="874846" spans="1:4" x14ac:dyDescent="0.35">
      <c r="A874846" s="1"/>
      <c r="B874846" s="1"/>
      <c r="C874846" s="1"/>
      <c r="D874846" s="1"/>
    </row>
    <row r="874865" spans="1:4" x14ac:dyDescent="0.35">
      <c r="A874865" s="1"/>
      <c r="B874865" s="1"/>
      <c r="C874865" s="1"/>
      <c r="D874865" s="1"/>
    </row>
    <row r="874884" spans="1:4" x14ac:dyDescent="0.35">
      <c r="A874884" s="1"/>
      <c r="B874884" s="1"/>
      <c r="C874884" s="1"/>
      <c r="D874884" s="1"/>
    </row>
    <row r="874903" spans="1:4" x14ac:dyDescent="0.35">
      <c r="A874903" s="1"/>
      <c r="B874903" s="1"/>
      <c r="C874903" s="1"/>
      <c r="D874903" s="1"/>
    </row>
    <row r="874922" spans="1:4" x14ac:dyDescent="0.35">
      <c r="A874922" s="1"/>
      <c r="B874922" s="1"/>
      <c r="C874922" s="1"/>
      <c r="D874922" s="1"/>
    </row>
    <row r="874941" spans="1:4" x14ac:dyDescent="0.35">
      <c r="A874941" s="1"/>
      <c r="B874941" s="1"/>
      <c r="C874941" s="1"/>
      <c r="D874941" s="1"/>
    </row>
    <row r="874960" spans="1:4" x14ac:dyDescent="0.35">
      <c r="A874960" s="1"/>
      <c r="B874960" s="1"/>
      <c r="C874960" s="1"/>
      <c r="D874960" s="1"/>
    </row>
    <row r="874979" spans="1:4" x14ac:dyDescent="0.35">
      <c r="A874979" s="1"/>
      <c r="B874979" s="1"/>
      <c r="C874979" s="1"/>
      <c r="D874979" s="1"/>
    </row>
    <row r="874998" spans="1:4" x14ac:dyDescent="0.35">
      <c r="A874998" s="1"/>
      <c r="B874998" s="1"/>
      <c r="C874998" s="1"/>
      <c r="D874998" s="1"/>
    </row>
    <row r="875017" spans="1:4" x14ac:dyDescent="0.35">
      <c r="A875017" s="1"/>
      <c r="B875017" s="1"/>
      <c r="C875017" s="1"/>
      <c r="D875017" s="1"/>
    </row>
    <row r="875036" spans="1:4" x14ac:dyDescent="0.35">
      <c r="A875036" s="1"/>
      <c r="B875036" s="1"/>
      <c r="C875036" s="1"/>
      <c r="D875036" s="1"/>
    </row>
    <row r="875055" spans="1:4" x14ac:dyDescent="0.35">
      <c r="A875055" s="1"/>
      <c r="B875055" s="1"/>
      <c r="C875055" s="1"/>
      <c r="D875055" s="1"/>
    </row>
    <row r="875074" spans="1:4" x14ac:dyDescent="0.35">
      <c r="A875074" s="1"/>
      <c r="B875074" s="1"/>
      <c r="C875074" s="1"/>
      <c r="D875074" s="1"/>
    </row>
    <row r="875093" spans="1:4" x14ac:dyDescent="0.35">
      <c r="A875093" s="1"/>
      <c r="B875093" s="1"/>
      <c r="C875093" s="1"/>
      <c r="D875093" s="1"/>
    </row>
    <row r="875112" spans="1:4" x14ac:dyDescent="0.35">
      <c r="A875112" s="1"/>
      <c r="B875112" s="1"/>
      <c r="C875112" s="1"/>
      <c r="D875112" s="1"/>
    </row>
    <row r="875131" spans="1:4" x14ac:dyDescent="0.35">
      <c r="A875131" s="1"/>
      <c r="B875131" s="1"/>
      <c r="C875131" s="1"/>
      <c r="D875131" s="1"/>
    </row>
    <row r="875150" spans="1:4" x14ac:dyDescent="0.35">
      <c r="A875150" s="1"/>
      <c r="B875150" s="1"/>
      <c r="C875150" s="1"/>
      <c r="D875150" s="1"/>
    </row>
    <row r="875169" spans="1:4" x14ac:dyDescent="0.35">
      <c r="A875169" s="1"/>
      <c r="B875169" s="1"/>
      <c r="C875169" s="1"/>
      <c r="D875169" s="1"/>
    </row>
    <row r="875188" spans="1:4" x14ac:dyDescent="0.35">
      <c r="A875188" s="1"/>
      <c r="B875188" s="1"/>
      <c r="C875188" s="1"/>
      <c r="D875188" s="1"/>
    </row>
    <row r="875207" spans="1:4" x14ac:dyDescent="0.35">
      <c r="A875207" s="1"/>
      <c r="B875207" s="1"/>
      <c r="C875207" s="1"/>
      <c r="D875207" s="1"/>
    </row>
    <row r="875226" spans="1:4" x14ac:dyDescent="0.35">
      <c r="A875226" s="1"/>
      <c r="B875226" s="1"/>
      <c r="C875226" s="1"/>
      <c r="D875226" s="1"/>
    </row>
    <row r="875245" spans="1:4" x14ac:dyDescent="0.35">
      <c r="A875245" s="1"/>
      <c r="B875245" s="1"/>
      <c r="C875245" s="1"/>
      <c r="D875245" s="1"/>
    </row>
    <row r="875264" spans="1:4" x14ac:dyDescent="0.35">
      <c r="A875264" s="1"/>
      <c r="B875264" s="1"/>
      <c r="C875264" s="1"/>
      <c r="D875264" s="1"/>
    </row>
    <row r="875283" spans="1:4" x14ac:dyDescent="0.35">
      <c r="A875283" s="1"/>
      <c r="B875283" s="1"/>
      <c r="C875283" s="1"/>
      <c r="D875283" s="1"/>
    </row>
    <row r="875302" spans="1:4" x14ac:dyDescent="0.35">
      <c r="A875302" s="1"/>
      <c r="B875302" s="1"/>
      <c r="C875302" s="1"/>
      <c r="D875302" s="1"/>
    </row>
    <row r="875321" spans="1:4" x14ac:dyDescent="0.35">
      <c r="A875321" s="1"/>
      <c r="B875321" s="1"/>
      <c r="C875321" s="1"/>
      <c r="D875321" s="1"/>
    </row>
    <row r="875340" spans="1:4" x14ac:dyDescent="0.35">
      <c r="A875340" s="1"/>
      <c r="B875340" s="1"/>
      <c r="C875340" s="1"/>
      <c r="D875340" s="1"/>
    </row>
    <row r="875359" spans="1:4" x14ac:dyDescent="0.35">
      <c r="A875359" s="1"/>
      <c r="B875359" s="1"/>
      <c r="C875359" s="1"/>
      <c r="D875359" s="1"/>
    </row>
    <row r="875378" spans="1:4" x14ac:dyDescent="0.35">
      <c r="A875378" s="1"/>
      <c r="B875378" s="1"/>
      <c r="C875378" s="1"/>
      <c r="D875378" s="1"/>
    </row>
    <row r="875397" spans="1:4" x14ac:dyDescent="0.35">
      <c r="A875397" s="1"/>
      <c r="B875397" s="1"/>
      <c r="C875397" s="1"/>
      <c r="D875397" s="1"/>
    </row>
    <row r="875416" spans="1:4" x14ac:dyDescent="0.35">
      <c r="A875416" s="1"/>
      <c r="B875416" s="1"/>
      <c r="C875416" s="1"/>
      <c r="D875416" s="1"/>
    </row>
    <row r="875435" spans="1:4" x14ac:dyDescent="0.35">
      <c r="A875435" s="1"/>
      <c r="B875435" s="1"/>
      <c r="C875435" s="1"/>
      <c r="D875435" s="1"/>
    </row>
    <row r="875454" spans="1:4" x14ac:dyDescent="0.35">
      <c r="A875454" s="1"/>
      <c r="B875454" s="1"/>
      <c r="C875454" s="1"/>
      <c r="D875454" s="1"/>
    </row>
    <row r="875473" spans="1:4" x14ac:dyDescent="0.35">
      <c r="A875473" s="1"/>
      <c r="B875473" s="1"/>
      <c r="C875473" s="1"/>
      <c r="D875473" s="1"/>
    </row>
    <row r="875492" spans="1:4" x14ac:dyDescent="0.35">
      <c r="A875492" s="1"/>
      <c r="B875492" s="1"/>
      <c r="C875492" s="1"/>
      <c r="D875492" s="1"/>
    </row>
    <row r="875511" spans="1:4" x14ac:dyDescent="0.35">
      <c r="A875511" s="1"/>
      <c r="B875511" s="1"/>
      <c r="C875511" s="1"/>
      <c r="D875511" s="1"/>
    </row>
    <row r="875530" spans="1:4" x14ac:dyDescent="0.35">
      <c r="A875530" s="1"/>
      <c r="B875530" s="1"/>
      <c r="C875530" s="1"/>
      <c r="D875530" s="1"/>
    </row>
    <row r="875549" spans="1:4" x14ac:dyDescent="0.35">
      <c r="A875549" s="1"/>
      <c r="B875549" s="1"/>
      <c r="C875549" s="1"/>
      <c r="D875549" s="1"/>
    </row>
    <row r="875568" spans="1:4" x14ac:dyDescent="0.35">
      <c r="A875568" s="1"/>
      <c r="B875568" s="1"/>
      <c r="C875568" s="1"/>
      <c r="D875568" s="1"/>
    </row>
    <row r="875587" spans="1:4" x14ac:dyDescent="0.35">
      <c r="A875587" s="1"/>
      <c r="B875587" s="1"/>
      <c r="C875587" s="1"/>
      <c r="D875587" s="1"/>
    </row>
    <row r="875606" spans="1:4" x14ac:dyDescent="0.35">
      <c r="A875606" s="1"/>
      <c r="B875606" s="1"/>
      <c r="C875606" s="1"/>
      <c r="D875606" s="1"/>
    </row>
    <row r="875625" spans="1:4" x14ac:dyDescent="0.35">
      <c r="A875625" s="1"/>
      <c r="B875625" s="1"/>
      <c r="C875625" s="1"/>
      <c r="D875625" s="1"/>
    </row>
    <row r="875644" spans="1:4" x14ac:dyDescent="0.35">
      <c r="A875644" s="1"/>
      <c r="B875644" s="1"/>
      <c r="C875644" s="1"/>
      <c r="D875644" s="1"/>
    </row>
    <row r="875663" spans="1:4" x14ac:dyDescent="0.35">
      <c r="A875663" s="1"/>
      <c r="B875663" s="1"/>
      <c r="C875663" s="1"/>
      <c r="D875663" s="1"/>
    </row>
    <row r="875682" spans="1:4" x14ac:dyDescent="0.35">
      <c r="A875682" s="1"/>
      <c r="B875682" s="1"/>
      <c r="C875682" s="1"/>
      <c r="D875682" s="1"/>
    </row>
    <row r="875701" spans="1:4" x14ac:dyDescent="0.35">
      <c r="A875701" s="1"/>
      <c r="B875701" s="1"/>
      <c r="C875701" s="1"/>
      <c r="D875701" s="1"/>
    </row>
    <row r="875720" spans="1:4" x14ac:dyDescent="0.35">
      <c r="A875720" s="1"/>
      <c r="B875720" s="1"/>
      <c r="C875720" s="1"/>
      <c r="D875720" s="1"/>
    </row>
    <row r="875739" spans="1:4" x14ac:dyDescent="0.35">
      <c r="A875739" s="1"/>
      <c r="B875739" s="1"/>
      <c r="C875739" s="1"/>
      <c r="D875739" s="1"/>
    </row>
    <row r="875758" spans="1:4" x14ac:dyDescent="0.35">
      <c r="A875758" s="1"/>
      <c r="B875758" s="1"/>
      <c r="C875758" s="1"/>
      <c r="D875758" s="1"/>
    </row>
    <row r="875777" spans="1:4" x14ac:dyDescent="0.35">
      <c r="A875777" s="1"/>
      <c r="B875777" s="1"/>
      <c r="C875777" s="1"/>
      <c r="D875777" s="1"/>
    </row>
    <row r="875796" spans="1:4" x14ac:dyDescent="0.35">
      <c r="A875796" s="1"/>
      <c r="B875796" s="1"/>
      <c r="C875796" s="1"/>
      <c r="D875796" s="1"/>
    </row>
    <row r="875815" spans="1:4" x14ac:dyDescent="0.35">
      <c r="A875815" s="1"/>
      <c r="B875815" s="1"/>
      <c r="C875815" s="1"/>
      <c r="D875815" s="1"/>
    </row>
    <row r="875834" spans="1:4" x14ac:dyDescent="0.35">
      <c r="A875834" s="1"/>
      <c r="B875834" s="1"/>
      <c r="C875834" s="1"/>
      <c r="D875834" s="1"/>
    </row>
    <row r="875853" spans="1:4" x14ac:dyDescent="0.35">
      <c r="A875853" s="1"/>
      <c r="B875853" s="1"/>
      <c r="C875853" s="1"/>
      <c r="D875853" s="1"/>
    </row>
    <row r="875872" spans="1:4" x14ac:dyDescent="0.35">
      <c r="A875872" s="1"/>
      <c r="B875872" s="1"/>
      <c r="C875872" s="1"/>
      <c r="D875872" s="1"/>
    </row>
    <row r="875891" spans="1:4" x14ac:dyDescent="0.35">
      <c r="A875891" s="1"/>
      <c r="B875891" s="1"/>
      <c r="C875891" s="1"/>
      <c r="D875891" s="1"/>
    </row>
    <row r="875910" spans="1:4" x14ac:dyDescent="0.35">
      <c r="A875910" s="1"/>
      <c r="B875910" s="1"/>
      <c r="C875910" s="1"/>
      <c r="D875910" s="1"/>
    </row>
    <row r="875929" spans="1:4" x14ac:dyDescent="0.35">
      <c r="A875929" s="1"/>
      <c r="B875929" s="1"/>
      <c r="C875929" s="1"/>
      <c r="D875929" s="1"/>
    </row>
    <row r="875948" spans="1:4" x14ac:dyDescent="0.35">
      <c r="A875948" s="1"/>
      <c r="B875948" s="1"/>
      <c r="C875948" s="1"/>
      <c r="D875948" s="1"/>
    </row>
    <row r="875967" spans="1:4" x14ac:dyDescent="0.35">
      <c r="A875967" s="1"/>
      <c r="B875967" s="1"/>
      <c r="C875967" s="1"/>
      <c r="D875967" s="1"/>
    </row>
    <row r="875986" spans="1:4" x14ac:dyDescent="0.35">
      <c r="A875986" s="1"/>
      <c r="B875986" s="1"/>
      <c r="C875986" s="1"/>
      <c r="D875986" s="1"/>
    </row>
    <row r="876005" spans="1:4" x14ac:dyDescent="0.35">
      <c r="A876005" s="1"/>
      <c r="B876005" s="1"/>
      <c r="C876005" s="1"/>
      <c r="D876005" s="1"/>
    </row>
    <row r="876024" spans="1:4" x14ac:dyDescent="0.35">
      <c r="A876024" s="1"/>
      <c r="B876024" s="1"/>
      <c r="C876024" s="1"/>
      <c r="D876024" s="1"/>
    </row>
    <row r="876043" spans="1:4" x14ac:dyDescent="0.35">
      <c r="A876043" s="1"/>
      <c r="B876043" s="1"/>
      <c r="C876043" s="1"/>
      <c r="D876043" s="1"/>
    </row>
    <row r="876062" spans="1:4" x14ac:dyDescent="0.35">
      <c r="A876062" s="1"/>
      <c r="B876062" s="1"/>
      <c r="C876062" s="1"/>
      <c r="D876062" s="1"/>
    </row>
    <row r="876081" spans="1:4" x14ac:dyDescent="0.35">
      <c r="A876081" s="1"/>
      <c r="B876081" s="1"/>
      <c r="C876081" s="1"/>
      <c r="D876081" s="1"/>
    </row>
    <row r="876100" spans="1:4" x14ac:dyDescent="0.35">
      <c r="A876100" s="1"/>
      <c r="B876100" s="1"/>
      <c r="C876100" s="1"/>
      <c r="D876100" s="1"/>
    </row>
    <row r="876119" spans="1:4" x14ac:dyDescent="0.35">
      <c r="A876119" s="1"/>
      <c r="B876119" s="1"/>
      <c r="C876119" s="1"/>
      <c r="D876119" s="1"/>
    </row>
    <row r="876138" spans="1:4" x14ac:dyDescent="0.35">
      <c r="A876138" s="1"/>
      <c r="B876138" s="1"/>
      <c r="C876138" s="1"/>
      <c r="D876138" s="1"/>
    </row>
    <row r="876157" spans="1:4" x14ac:dyDescent="0.35">
      <c r="A876157" s="1"/>
      <c r="B876157" s="1"/>
      <c r="C876157" s="1"/>
      <c r="D876157" s="1"/>
    </row>
    <row r="876176" spans="1:4" x14ac:dyDescent="0.35">
      <c r="A876176" s="1"/>
      <c r="B876176" s="1"/>
      <c r="C876176" s="1"/>
      <c r="D876176" s="1"/>
    </row>
    <row r="876195" spans="1:4" x14ac:dyDescent="0.35">
      <c r="A876195" s="1"/>
      <c r="B876195" s="1"/>
      <c r="C876195" s="1"/>
      <c r="D876195" s="1"/>
    </row>
    <row r="876214" spans="1:4" x14ac:dyDescent="0.35">
      <c r="A876214" s="1"/>
      <c r="B876214" s="1"/>
      <c r="C876214" s="1"/>
      <c r="D876214" s="1"/>
    </row>
    <row r="876233" spans="1:4" x14ac:dyDescent="0.35">
      <c r="A876233" s="1"/>
      <c r="B876233" s="1"/>
      <c r="C876233" s="1"/>
      <c r="D876233" s="1"/>
    </row>
    <row r="876252" spans="1:4" x14ac:dyDescent="0.35">
      <c r="A876252" s="1"/>
      <c r="B876252" s="1"/>
      <c r="C876252" s="1"/>
      <c r="D876252" s="1"/>
    </row>
    <row r="876271" spans="1:4" x14ac:dyDescent="0.35">
      <c r="A876271" s="1"/>
      <c r="B876271" s="1"/>
      <c r="C876271" s="1"/>
      <c r="D876271" s="1"/>
    </row>
    <row r="876290" spans="1:4" x14ac:dyDescent="0.35">
      <c r="A876290" s="1"/>
      <c r="B876290" s="1"/>
      <c r="C876290" s="1"/>
      <c r="D876290" s="1"/>
    </row>
    <row r="876309" spans="1:4" x14ac:dyDescent="0.35">
      <c r="A876309" s="1"/>
      <c r="B876309" s="1"/>
      <c r="C876309" s="1"/>
      <c r="D876309" s="1"/>
    </row>
    <row r="876328" spans="1:4" x14ac:dyDescent="0.35">
      <c r="A876328" s="1"/>
      <c r="B876328" s="1"/>
      <c r="C876328" s="1"/>
      <c r="D876328" s="1"/>
    </row>
    <row r="876347" spans="1:4" x14ac:dyDescent="0.35">
      <c r="A876347" s="1"/>
      <c r="B876347" s="1"/>
      <c r="C876347" s="1"/>
      <c r="D876347" s="1"/>
    </row>
    <row r="876366" spans="1:4" x14ac:dyDescent="0.35">
      <c r="A876366" s="1"/>
      <c r="B876366" s="1"/>
      <c r="C876366" s="1"/>
      <c r="D876366" s="1"/>
    </row>
    <row r="876385" spans="1:4" x14ac:dyDescent="0.35">
      <c r="A876385" s="1"/>
      <c r="B876385" s="1"/>
      <c r="C876385" s="1"/>
      <c r="D876385" s="1"/>
    </row>
    <row r="876404" spans="1:4" x14ac:dyDescent="0.35">
      <c r="A876404" s="1"/>
      <c r="B876404" s="1"/>
      <c r="C876404" s="1"/>
      <c r="D876404" s="1"/>
    </row>
    <row r="876423" spans="1:4" x14ac:dyDescent="0.35">
      <c r="A876423" s="1"/>
      <c r="B876423" s="1"/>
      <c r="C876423" s="1"/>
      <c r="D876423" s="1"/>
    </row>
    <row r="876442" spans="1:4" x14ac:dyDescent="0.35">
      <c r="A876442" s="1"/>
      <c r="B876442" s="1"/>
      <c r="C876442" s="1"/>
      <c r="D876442" s="1"/>
    </row>
    <row r="876461" spans="1:4" x14ac:dyDescent="0.35">
      <c r="A876461" s="1"/>
      <c r="B876461" s="1"/>
      <c r="C876461" s="1"/>
      <c r="D876461" s="1"/>
    </row>
    <row r="876480" spans="1:4" x14ac:dyDescent="0.35">
      <c r="A876480" s="1"/>
      <c r="B876480" s="1"/>
      <c r="C876480" s="1"/>
      <c r="D876480" s="1"/>
    </row>
    <row r="876499" spans="1:4" x14ac:dyDescent="0.35">
      <c r="A876499" s="1"/>
      <c r="B876499" s="1"/>
      <c r="C876499" s="1"/>
      <c r="D876499" s="1"/>
    </row>
    <row r="876518" spans="1:4" x14ac:dyDescent="0.35">
      <c r="A876518" s="1"/>
      <c r="B876518" s="1"/>
      <c r="C876518" s="1"/>
      <c r="D876518" s="1"/>
    </row>
    <row r="876537" spans="1:4" x14ac:dyDescent="0.35">
      <c r="A876537" s="1"/>
      <c r="B876537" s="1"/>
      <c r="C876537" s="1"/>
      <c r="D876537" s="1"/>
    </row>
    <row r="876556" spans="1:4" x14ac:dyDescent="0.35">
      <c r="A876556" s="1"/>
      <c r="B876556" s="1"/>
      <c r="C876556" s="1"/>
      <c r="D876556" s="1"/>
    </row>
    <row r="876575" spans="1:4" x14ac:dyDescent="0.35">
      <c r="A876575" s="1"/>
      <c r="B876575" s="1"/>
      <c r="C876575" s="1"/>
      <c r="D876575" s="1"/>
    </row>
    <row r="876594" spans="1:4" x14ac:dyDescent="0.35">
      <c r="A876594" s="1"/>
      <c r="B876594" s="1"/>
      <c r="C876594" s="1"/>
      <c r="D876594" s="1"/>
    </row>
    <row r="876613" spans="1:4" x14ac:dyDescent="0.35">
      <c r="A876613" s="1"/>
      <c r="B876613" s="1"/>
      <c r="C876613" s="1"/>
      <c r="D876613" s="1"/>
    </row>
    <row r="876632" spans="1:4" x14ac:dyDescent="0.35">
      <c r="A876632" s="1"/>
      <c r="B876632" s="1"/>
      <c r="C876632" s="1"/>
      <c r="D876632" s="1"/>
    </row>
    <row r="876651" spans="1:4" x14ac:dyDescent="0.35">
      <c r="A876651" s="1"/>
      <c r="B876651" s="1"/>
      <c r="C876651" s="1"/>
      <c r="D876651" s="1"/>
    </row>
    <row r="876670" spans="1:4" x14ac:dyDescent="0.35">
      <c r="A876670" s="1"/>
      <c r="B876670" s="1"/>
      <c r="C876670" s="1"/>
      <c r="D876670" s="1"/>
    </row>
    <row r="876689" spans="1:4" x14ac:dyDescent="0.35">
      <c r="A876689" s="1"/>
      <c r="B876689" s="1"/>
      <c r="C876689" s="1"/>
      <c r="D876689" s="1"/>
    </row>
    <row r="876708" spans="1:4" x14ac:dyDescent="0.35">
      <c r="A876708" s="1"/>
      <c r="B876708" s="1"/>
      <c r="C876708" s="1"/>
      <c r="D876708" s="1"/>
    </row>
    <row r="876727" spans="1:4" x14ac:dyDescent="0.35">
      <c r="A876727" s="1"/>
      <c r="B876727" s="1"/>
      <c r="C876727" s="1"/>
      <c r="D876727" s="1"/>
    </row>
    <row r="876746" spans="1:4" x14ac:dyDescent="0.35">
      <c r="A876746" s="1"/>
      <c r="B876746" s="1"/>
      <c r="C876746" s="1"/>
      <c r="D876746" s="1"/>
    </row>
    <row r="876765" spans="1:4" x14ac:dyDescent="0.35">
      <c r="A876765" s="1"/>
      <c r="B876765" s="1"/>
      <c r="C876765" s="1"/>
      <c r="D876765" s="1"/>
    </row>
    <row r="876784" spans="1:4" x14ac:dyDescent="0.35">
      <c r="A876784" s="1"/>
      <c r="B876784" s="1"/>
      <c r="C876784" s="1"/>
      <c r="D876784" s="1"/>
    </row>
    <row r="876803" spans="1:4" x14ac:dyDescent="0.35">
      <c r="A876803" s="1"/>
      <c r="B876803" s="1"/>
      <c r="C876803" s="1"/>
      <c r="D876803" s="1"/>
    </row>
    <row r="876822" spans="1:4" x14ac:dyDescent="0.35">
      <c r="A876822" s="1"/>
      <c r="B876822" s="1"/>
      <c r="C876822" s="1"/>
      <c r="D876822" s="1"/>
    </row>
    <row r="876841" spans="1:4" x14ac:dyDescent="0.35">
      <c r="A876841" s="1"/>
      <c r="B876841" s="1"/>
      <c r="C876841" s="1"/>
      <c r="D876841" s="1"/>
    </row>
    <row r="876860" spans="1:4" x14ac:dyDescent="0.35">
      <c r="A876860" s="1"/>
      <c r="B876860" s="1"/>
      <c r="C876860" s="1"/>
      <c r="D876860" s="1"/>
    </row>
    <row r="876879" spans="1:4" x14ac:dyDescent="0.35">
      <c r="A876879" s="1"/>
      <c r="B876879" s="1"/>
      <c r="C876879" s="1"/>
      <c r="D876879" s="1"/>
    </row>
    <row r="876898" spans="1:4" x14ac:dyDescent="0.35">
      <c r="A876898" s="1"/>
      <c r="B876898" s="1"/>
      <c r="C876898" s="1"/>
      <c r="D876898" s="1"/>
    </row>
    <row r="876917" spans="1:4" x14ac:dyDescent="0.35">
      <c r="A876917" s="1"/>
      <c r="B876917" s="1"/>
      <c r="C876917" s="1"/>
      <c r="D876917" s="1"/>
    </row>
    <row r="876936" spans="1:4" x14ac:dyDescent="0.35">
      <c r="A876936" s="1"/>
      <c r="B876936" s="1"/>
      <c r="C876936" s="1"/>
      <c r="D876936" s="1"/>
    </row>
    <row r="876955" spans="1:4" x14ac:dyDescent="0.35">
      <c r="A876955" s="1"/>
      <c r="B876955" s="1"/>
      <c r="C876955" s="1"/>
      <c r="D876955" s="1"/>
    </row>
    <row r="876974" spans="1:4" x14ac:dyDescent="0.35">
      <c r="A876974" s="1"/>
      <c r="B876974" s="1"/>
      <c r="C876974" s="1"/>
      <c r="D876974" s="1"/>
    </row>
    <row r="876993" spans="1:4" x14ac:dyDescent="0.35">
      <c r="A876993" s="1"/>
      <c r="B876993" s="1"/>
      <c r="C876993" s="1"/>
      <c r="D876993" s="1"/>
    </row>
    <row r="877012" spans="1:4" x14ac:dyDescent="0.35">
      <c r="A877012" s="1"/>
      <c r="B877012" s="1"/>
      <c r="C877012" s="1"/>
      <c r="D877012" s="1"/>
    </row>
    <row r="877031" spans="1:4" x14ac:dyDescent="0.35">
      <c r="A877031" s="1"/>
      <c r="B877031" s="1"/>
      <c r="C877031" s="1"/>
      <c r="D877031" s="1"/>
    </row>
    <row r="877050" spans="1:4" x14ac:dyDescent="0.35">
      <c r="A877050" s="1"/>
      <c r="B877050" s="1"/>
      <c r="C877050" s="1"/>
      <c r="D877050" s="1"/>
    </row>
    <row r="877069" spans="1:4" x14ac:dyDescent="0.35">
      <c r="A877069" s="1"/>
      <c r="B877069" s="1"/>
      <c r="C877069" s="1"/>
      <c r="D877069" s="1"/>
    </row>
    <row r="877088" spans="1:4" x14ac:dyDescent="0.35">
      <c r="A877088" s="1"/>
      <c r="B877088" s="1"/>
      <c r="C877088" s="1"/>
      <c r="D877088" s="1"/>
    </row>
    <row r="877107" spans="1:4" x14ac:dyDescent="0.35">
      <c r="A877107" s="1"/>
      <c r="B877107" s="1"/>
      <c r="C877107" s="1"/>
      <c r="D877107" s="1"/>
    </row>
    <row r="877126" spans="1:4" x14ac:dyDescent="0.35">
      <c r="A877126" s="1"/>
      <c r="B877126" s="1"/>
      <c r="C877126" s="1"/>
      <c r="D877126" s="1"/>
    </row>
    <row r="877145" spans="1:4" x14ac:dyDescent="0.35">
      <c r="A877145" s="1"/>
      <c r="B877145" s="1"/>
      <c r="C877145" s="1"/>
      <c r="D877145" s="1"/>
    </row>
    <row r="877164" spans="1:4" x14ac:dyDescent="0.35">
      <c r="A877164" s="1"/>
      <c r="B877164" s="1"/>
      <c r="C877164" s="1"/>
      <c r="D877164" s="1"/>
    </row>
    <row r="877183" spans="1:4" x14ac:dyDescent="0.35">
      <c r="A877183" s="1"/>
      <c r="B877183" s="1"/>
      <c r="C877183" s="1"/>
      <c r="D877183" s="1"/>
    </row>
    <row r="877202" spans="1:4" x14ac:dyDescent="0.35">
      <c r="A877202" s="1"/>
      <c r="B877202" s="1"/>
      <c r="C877202" s="1"/>
      <c r="D877202" s="1"/>
    </row>
    <row r="877221" spans="1:4" x14ac:dyDescent="0.35">
      <c r="A877221" s="1"/>
      <c r="B877221" s="1"/>
      <c r="C877221" s="1"/>
      <c r="D877221" s="1"/>
    </row>
    <row r="877240" spans="1:4" x14ac:dyDescent="0.35">
      <c r="A877240" s="1"/>
      <c r="B877240" s="1"/>
      <c r="C877240" s="1"/>
      <c r="D877240" s="1"/>
    </row>
    <row r="877259" spans="1:4" x14ac:dyDescent="0.35">
      <c r="A877259" s="1"/>
      <c r="B877259" s="1"/>
      <c r="C877259" s="1"/>
      <c r="D877259" s="1"/>
    </row>
    <row r="877278" spans="1:4" x14ac:dyDescent="0.35">
      <c r="A877278" s="1"/>
      <c r="B877278" s="1"/>
      <c r="C877278" s="1"/>
      <c r="D877278" s="1"/>
    </row>
    <row r="877297" spans="1:4" x14ac:dyDescent="0.35">
      <c r="A877297" s="1"/>
      <c r="B877297" s="1"/>
      <c r="C877297" s="1"/>
      <c r="D877297" s="1"/>
    </row>
    <row r="877316" spans="1:4" x14ac:dyDescent="0.35">
      <c r="A877316" s="1"/>
      <c r="B877316" s="1"/>
      <c r="C877316" s="1"/>
      <c r="D877316" s="1"/>
    </row>
    <row r="877335" spans="1:4" x14ac:dyDescent="0.35">
      <c r="A877335" s="1"/>
      <c r="B877335" s="1"/>
      <c r="C877335" s="1"/>
      <c r="D877335" s="1"/>
    </row>
    <row r="877354" spans="1:4" x14ac:dyDescent="0.35">
      <c r="A877354" s="1"/>
      <c r="B877354" s="1"/>
      <c r="C877354" s="1"/>
      <c r="D877354" s="1"/>
    </row>
    <row r="877373" spans="1:4" x14ac:dyDescent="0.35">
      <c r="A877373" s="1"/>
      <c r="B877373" s="1"/>
      <c r="C877373" s="1"/>
      <c r="D877373" s="1"/>
    </row>
    <row r="877392" spans="1:4" x14ac:dyDescent="0.35">
      <c r="A877392" s="1"/>
      <c r="B877392" s="1"/>
      <c r="C877392" s="1"/>
      <c r="D877392" s="1"/>
    </row>
    <row r="877411" spans="1:4" x14ac:dyDescent="0.35">
      <c r="A877411" s="1"/>
      <c r="B877411" s="1"/>
      <c r="C877411" s="1"/>
      <c r="D877411" s="1"/>
    </row>
    <row r="877430" spans="1:4" x14ac:dyDescent="0.35">
      <c r="A877430" s="1"/>
      <c r="B877430" s="1"/>
      <c r="C877430" s="1"/>
      <c r="D877430" s="1"/>
    </row>
    <row r="877449" spans="1:4" x14ac:dyDescent="0.35">
      <c r="A877449" s="1"/>
      <c r="B877449" s="1"/>
      <c r="C877449" s="1"/>
      <c r="D877449" s="1"/>
    </row>
    <row r="877468" spans="1:4" x14ac:dyDescent="0.35">
      <c r="A877468" s="1"/>
      <c r="B877468" s="1"/>
      <c r="C877468" s="1"/>
      <c r="D877468" s="1"/>
    </row>
    <row r="877487" spans="1:4" x14ac:dyDescent="0.35">
      <c r="A877487" s="1"/>
      <c r="B877487" s="1"/>
      <c r="C877487" s="1"/>
      <c r="D877487" s="1"/>
    </row>
    <row r="877506" spans="1:4" x14ac:dyDescent="0.35">
      <c r="A877506" s="1"/>
      <c r="B877506" s="1"/>
      <c r="C877506" s="1"/>
      <c r="D877506" s="1"/>
    </row>
    <row r="877525" spans="1:4" x14ac:dyDescent="0.35">
      <c r="A877525" s="1"/>
      <c r="B877525" s="1"/>
      <c r="C877525" s="1"/>
      <c r="D877525" s="1"/>
    </row>
    <row r="877544" spans="1:4" x14ac:dyDescent="0.35">
      <c r="A877544" s="1"/>
      <c r="B877544" s="1"/>
      <c r="C877544" s="1"/>
      <c r="D877544" s="1"/>
    </row>
    <row r="877563" spans="1:4" x14ac:dyDescent="0.35">
      <c r="A877563" s="1"/>
      <c r="B877563" s="1"/>
      <c r="C877563" s="1"/>
      <c r="D877563" s="1"/>
    </row>
    <row r="877582" spans="1:4" x14ac:dyDescent="0.35">
      <c r="A877582" s="1"/>
      <c r="B877582" s="1"/>
      <c r="C877582" s="1"/>
      <c r="D877582" s="1"/>
    </row>
    <row r="877601" spans="1:4" x14ac:dyDescent="0.35">
      <c r="A877601" s="1"/>
      <c r="B877601" s="1"/>
      <c r="C877601" s="1"/>
      <c r="D877601" s="1"/>
    </row>
    <row r="877620" spans="1:4" x14ac:dyDescent="0.35">
      <c r="A877620" s="1"/>
      <c r="B877620" s="1"/>
      <c r="C877620" s="1"/>
      <c r="D877620" s="1"/>
    </row>
    <row r="877639" spans="1:4" x14ac:dyDescent="0.35">
      <c r="A877639" s="1"/>
      <c r="B877639" s="1"/>
      <c r="C877639" s="1"/>
      <c r="D877639" s="1"/>
    </row>
    <row r="877658" spans="1:4" x14ac:dyDescent="0.35">
      <c r="A877658" s="1"/>
      <c r="B877658" s="1"/>
      <c r="C877658" s="1"/>
      <c r="D877658" s="1"/>
    </row>
    <row r="877677" spans="1:4" x14ac:dyDescent="0.35">
      <c r="A877677" s="1"/>
      <c r="B877677" s="1"/>
      <c r="C877677" s="1"/>
      <c r="D877677" s="1"/>
    </row>
    <row r="877696" spans="1:4" x14ac:dyDescent="0.35">
      <c r="A877696" s="1"/>
      <c r="B877696" s="1"/>
      <c r="C877696" s="1"/>
      <c r="D877696" s="1"/>
    </row>
    <row r="877715" spans="1:4" x14ac:dyDescent="0.35">
      <c r="A877715" s="1"/>
      <c r="B877715" s="1"/>
      <c r="C877715" s="1"/>
      <c r="D877715" s="1"/>
    </row>
    <row r="877734" spans="1:4" x14ac:dyDescent="0.35">
      <c r="A877734" s="1"/>
      <c r="B877734" s="1"/>
      <c r="C877734" s="1"/>
      <c r="D877734" s="1"/>
    </row>
    <row r="877753" spans="1:4" x14ac:dyDescent="0.35">
      <c r="A877753" s="1"/>
      <c r="B877753" s="1"/>
      <c r="C877753" s="1"/>
      <c r="D877753" s="1"/>
    </row>
    <row r="877772" spans="1:4" x14ac:dyDescent="0.35">
      <c r="A877772" s="1"/>
      <c r="B877772" s="1"/>
      <c r="C877772" s="1"/>
      <c r="D877772" s="1"/>
    </row>
    <row r="877791" spans="1:4" x14ac:dyDescent="0.35">
      <c r="A877791" s="1"/>
      <c r="B877791" s="1"/>
      <c r="C877791" s="1"/>
      <c r="D877791" s="1"/>
    </row>
    <row r="877810" spans="1:4" x14ac:dyDescent="0.35">
      <c r="A877810" s="1"/>
      <c r="B877810" s="1"/>
      <c r="C877810" s="1"/>
      <c r="D877810" s="1"/>
    </row>
    <row r="877829" spans="1:4" x14ac:dyDescent="0.35">
      <c r="A877829" s="1"/>
      <c r="B877829" s="1"/>
      <c r="C877829" s="1"/>
      <c r="D877829" s="1"/>
    </row>
    <row r="877848" spans="1:4" x14ac:dyDescent="0.35">
      <c r="A877848" s="1"/>
      <c r="B877848" s="1"/>
      <c r="C877848" s="1"/>
      <c r="D877848" s="1"/>
    </row>
    <row r="877867" spans="1:4" x14ac:dyDescent="0.35">
      <c r="A877867" s="1"/>
      <c r="B877867" s="1"/>
      <c r="C877867" s="1"/>
      <c r="D877867" s="1"/>
    </row>
    <row r="877886" spans="1:4" x14ac:dyDescent="0.35">
      <c r="A877886" s="1"/>
      <c r="B877886" s="1"/>
      <c r="C877886" s="1"/>
      <c r="D877886" s="1"/>
    </row>
    <row r="877905" spans="1:4" x14ac:dyDescent="0.35">
      <c r="A877905" s="1"/>
      <c r="B877905" s="1"/>
      <c r="C877905" s="1"/>
      <c r="D877905" s="1"/>
    </row>
    <row r="877924" spans="1:4" x14ac:dyDescent="0.35">
      <c r="A877924" s="1"/>
      <c r="B877924" s="1"/>
      <c r="C877924" s="1"/>
      <c r="D877924" s="1"/>
    </row>
    <row r="877943" spans="1:4" x14ac:dyDescent="0.35">
      <c r="A877943" s="1"/>
      <c r="B877943" s="1"/>
      <c r="C877943" s="1"/>
      <c r="D877943" s="1"/>
    </row>
    <row r="877962" spans="1:4" x14ac:dyDescent="0.35">
      <c r="A877962" s="1"/>
      <c r="B877962" s="1"/>
      <c r="C877962" s="1"/>
      <c r="D877962" s="1"/>
    </row>
    <row r="877981" spans="1:4" x14ac:dyDescent="0.35">
      <c r="A877981" s="1"/>
      <c r="B877981" s="1"/>
      <c r="C877981" s="1"/>
      <c r="D877981" s="1"/>
    </row>
    <row r="878000" spans="1:4" x14ac:dyDescent="0.35">
      <c r="A878000" s="1"/>
      <c r="B878000" s="1"/>
      <c r="C878000" s="1"/>
      <c r="D878000" s="1"/>
    </row>
    <row r="878019" spans="1:4" x14ac:dyDescent="0.35">
      <c r="A878019" s="1"/>
      <c r="B878019" s="1"/>
      <c r="C878019" s="1"/>
      <c r="D878019" s="1"/>
    </row>
    <row r="878038" spans="1:4" x14ac:dyDescent="0.35">
      <c r="A878038" s="1"/>
      <c r="B878038" s="1"/>
      <c r="C878038" s="1"/>
      <c r="D878038" s="1"/>
    </row>
    <row r="878057" spans="1:4" x14ac:dyDescent="0.35">
      <c r="A878057" s="1"/>
      <c r="B878057" s="1"/>
      <c r="C878057" s="1"/>
      <c r="D878057" s="1"/>
    </row>
    <row r="878076" spans="1:4" x14ac:dyDescent="0.35">
      <c r="A878076" s="1"/>
      <c r="B878076" s="1"/>
      <c r="C878076" s="1"/>
      <c r="D878076" s="1"/>
    </row>
    <row r="878095" spans="1:4" x14ac:dyDescent="0.35">
      <c r="A878095" s="1"/>
      <c r="B878095" s="1"/>
      <c r="C878095" s="1"/>
      <c r="D878095" s="1"/>
    </row>
    <row r="878114" spans="1:4" x14ac:dyDescent="0.35">
      <c r="A878114" s="1"/>
      <c r="B878114" s="1"/>
      <c r="C878114" s="1"/>
      <c r="D878114" s="1"/>
    </row>
    <row r="878133" spans="1:4" x14ac:dyDescent="0.35">
      <c r="A878133" s="1"/>
      <c r="B878133" s="1"/>
      <c r="C878133" s="1"/>
      <c r="D878133" s="1"/>
    </row>
    <row r="878152" spans="1:4" x14ac:dyDescent="0.35">
      <c r="A878152" s="1"/>
      <c r="B878152" s="1"/>
      <c r="C878152" s="1"/>
      <c r="D878152" s="1"/>
    </row>
    <row r="878171" spans="1:4" x14ac:dyDescent="0.35">
      <c r="A878171" s="1"/>
      <c r="B878171" s="1"/>
      <c r="C878171" s="1"/>
      <c r="D878171" s="1"/>
    </row>
    <row r="878190" spans="1:4" x14ac:dyDescent="0.35">
      <c r="A878190" s="1"/>
      <c r="B878190" s="1"/>
      <c r="C878190" s="1"/>
      <c r="D878190" s="1"/>
    </row>
    <row r="878209" spans="1:4" x14ac:dyDescent="0.35">
      <c r="A878209" s="1"/>
      <c r="B878209" s="1"/>
      <c r="C878209" s="1"/>
      <c r="D878209" s="1"/>
    </row>
    <row r="878228" spans="1:4" x14ac:dyDescent="0.35">
      <c r="A878228" s="1"/>
      <c r="B878228" s="1"/>
      <c r="C878228" s="1"/>
      <c r="D878228" s="1"/>
    </row>
    <row r="878247" spans="1:4" x14ac:dyDescent="0.35">
      <c r="A878247" s="1"/>
      <c r="B878247" s="1"/>
      <c r="C878247" s="1"/>
      <c r="D878247" s="1"/>
    </row>
    <row r="878266" spans="1:4" x14ac:dyDescent="0.35">
      <c r="A878266" s="1"/>
      <c r="B878266" s="1"/>
      <c r="C878266" s="1"/>
      <c r="D878266" s="1"/>
    </row>
    <row r="878285" spans="1:4" x14ac:dyDescent="0.35">
      <c r="A878285" s="1"/>
      <c r="B878285" s="1"/>
      <c r="C878285" s="1"/>
      <c r="D878285" s="1"/>
    </row>
    <row r="878304" spans="1:4" x14ac:dyDescent="0.35">
      <c r="A878304" s="1"/>
      <c r="B878304" s="1"/>
      <c r="C878304" s="1"/>
      <c r="D878304" s="1"/>
    </row>
    <row r="878323" spans="1:4" x14ac:dyDescent="0.35">
      <c r="A878323" s="1"/>
      <c r="B878323" s="1"/>
      <c r="C878323" s="1"/>
      <c r="D878323" s="1"/>
    </row>
    <row r="878342" spans="1:4" x14ac:dyDescent="0.35">
      <c r="A878342" s="1"/>
      <c r="B878342" s="1"/>
      <c r="C878342" s="1"/>
      <c r="D878342" s="1"/>
    </row>
    <row r="878361" spans="1:4" x14ac:dyDescent="0.35">
      <c r="A878361" s="1"/>
      <c r="B878361" s="1"/>
      <c r="C878361" s="1"/>
      <c r="D878361" s="1"/>
    </row>
    <row r="878380" spans="1:4" x14ac:dyDescent="0.35">
      <c r="A878380" s="1"/>
      <c r="B878380" s="1"/>
      <c r="C878380" s="1"/>
      <c r="D878380" s="1"/>
    </row>
    <row r="878399" spans="1:4" x14ac:dyDescent="0.35">
      <c r="A878399" s="1"/>
      <c r="B878399" s="1"/>
      <c r="C878399" s="1"/>
      <c r="D878399" s="1"/>
    </row>
    <row r="878418" spans="1:4" x14ac:dyDescent="0.35">
      <c r="A878418" s="1"/>
      <c r="B878418" s="1"/>
      <c r="C878418" s="1"/>
      <c r="D878418" s="1"/>
    </row>
    <row r="878437" spans="1:4" x14ac:dyDescent="0.35">
      <c r="A878437" s="1"/>
      <c r="B878437" s="1"/>
      <c r="C878437" s="1"/>
      <c r="D878437" s="1"/>
    </row>
    <row r="878456" spans="1:4" x14ac:dyDescent="0.35">
      <c r="A878456" s="1"/>
      <c r="B878456" s="1"/>
      <c r="C878456" s="1"/>
      <c r="D878456" s="1"/>
    </row>
    <row r="878475" spans="1:4" x14ac:dyDescent="0.35">
      <c r="A878475" s="1"/>
      <c r="B878475" s="1"/>
      <c r="C878475" s="1"/>
      <c r="D878475" s="1"/>
    </row>
    <row r="878494" spans="1:4" x14ac:dyDescent="0.35">
      <c r="A878494" s="1"/>
      <c r="B878494" s="1"/>
      <c r="C878494" s="1"/>
      <c r="D878494" s="1"/>
    </row>
    <row r="878513" spans="1:4" x14ac:dyDescent="0.35">
      <c r="A878513" s="1"/>
      <c r="B878513" s="1"/>
      <c r="C878513" s="1"/>
      <c r="D878513" s="1"/>
    </row>
    <row r="878532" spans="1:4" x14ac:dyDescent="0.35">
      <c r="A878532" s="1"/>
      <c r="B878532" s="1"/>
      <c r="C878532" s="1"/>
      <c r="D878532" s="1"/>
    </row>
    <row r="878551" spans="1:4" x14ac:dyDescent="0.35">
      <c r="A878551" s="1"/>
      <c r="B878551" s="1"/>
      <c r="C878551" s="1"/>
      <c r="D878551" s="1"/>
    </row>
    <row r="878570" spans="1:4" x14ac:dyDescent="0.35">
      <c r="A878570" s="1"/>
      <c r="B878570" s="1"/>
      <c r="C878570" s="1"/>
      <c r="D878570" s="1"/>
    </row>
    <row r="878589" spans="1:4" x14ac:dyDescent="0.35">
      <c r="A878589" s="1"/>
      <c r="B878589" s="1"/>
      <c r="C878589" s="1"/>
      <c r="D878589" s="1"/>
    </row>
    <row r="878608" spans="1:4" x14ac:dyDescent="0.35">
      <c r="A878608" s="1"/>
      <c r="B878608" s="1"/>
      <c r="C878608" s="1"/>
      <c r="D878608" s="1"/>
    </row>
    <row r="878627" spans="1:4" x14ac:dyDescent="0.35">
      <c r="A878627" s="1"/>
      <c r="B878627" s="1"/>
      <c r="C878627" s="1"/>
      <c r="D878627" s="1"/>
    </row>
    <row r="878646" spans="1:4" x14ac:dyDescent="0.35">
      <c r="A878646" s="1"/>
      <c r="B878646" s="1"/>
      <c r="C878646" s="1"/>
      <c r="D878646" s="1"/>
    </row>
    <row r="878665" spans="1:4" x14ac:dyDescent="0.35">
      <c r="A878665" s="1"/>
      <c r="B878665" s="1"/>
      <c r="C878665" s="1"/>
      <c r="D878665" s="1"/>
    </row>
    <row r="878684" spans="1:4" x14ac:dyDescent="0.35">
      <c r="A878684" s="1"/>
      <c r="B878684" s="1"/>
      <c r="C878684" s="1"/>
      <c r="D878684" s="1"/>
    </row>
    <row r="878703" spans="1:4" x14ac:dyDescent="0.35">
      <c r="A878703" s="1"/>
      <c r="B878703" s="1"/>
      <c r="C878703" s="1"/>
      <c r="D878703" s="1"/>
    </row>
    <row r="878722" spans="1:4" x14ac:dyDescent="0.35">
      <c r="A878722" s="1"/>
      <c r="B878722" s="1"/>
      <c r="C878722" s="1"/>
      <c r="D878722" s="1"/>
    </row>
    <row r="878741" spans="1:4" x14ac:dyDescent="0.35">
      <c r="A878741" s="1"/>
      <c r="B878741" s="1"/>
      <c r="C878741" s="1"/>
      <c r="D878741" s="1"/>
    </row>
    <row r="878760" spans="1:4" x14ac:dyDescent="0.35">
      <c r="A878760" s="1"/>
      <c r="B878760" s="1"/>
      <c r="C878760" s="1"/>
      <c r="D878760" s="1"/>
    </row>
    <row r="878779" spans="1:4" x14ac:dyDescent="0.35">
      <c r="A878779" s="1"/>
      <c r="B878779" s="1"/>
      <c r="C878779" s="1"/>
      <c r="D878779" s="1"/>
    </row>
    <row r="878798" spans="1:4" x14ac:dyDescent="0.35">
      <c r="A878798" s="1"/>
      <c r="B878798" s="1"/>
      <c r="C878798" s="1"/>
      <c r="D878798" s="1"/>
    </row>
    <row r="878817" spans="1:4" x14ac:dyDescent="0.35">
      <c r="A878817" s="1"/>
      <c r="B878817" s="1"/>
      <c r="C878817" s="1"/>
      <c r="D878817" s="1"/>
    </row>
    <row r="878836" spans="1:4" x14ac:dyDescent="0.35">
      <c r="A878836" s="1"/>
      <c r="B878836" s="1"/>
      <c r="C878836" s="1"/>
      <c r="D878836" s="1"/>
    </row>
    <row r="878855" spans="1:4" x14ac:dyDescent="0.35">
      <c r="A878855" s="1"/>
      <c r="B878855" s="1"/>
      <c r="C878855" s="1"/>
      <c r="D878855" s="1"/>
    </row>
    <row r="878874" spans="1:4" x14ac:dyDescent="0.35">
      <c r="A878874" s="1"/>
      <c r="B878874" s="1"/>
      <c r="C878874" s="1"/>
      <c r="D878874" s="1"/>
    </row>
    <row r="878893" spans="1:4" x14ac:dyDescent="0.35">
      <c r="A878893" s="1"/>
      <c r="B878893" s="1"/>
      <c r="C878893" s="1"/>
      <c r="D878893" s="1"/>
    </row>
    <row r="878912" spans="1:4" x14ac:dyDescent="0.35">
      <c r="A878912" s="1"/>
      <c r="B878912" s="1"/>
      <c r="C878912" s="1"/>
      <c r="D878912" s="1"/>
    </row>
    <row r="878931" spans="1:4" x14ac:dyDescent="0.35">
      <c r="A878931" s="1"/>
      <c r="B878931" s="1"/>
      <c r="C878931" s="1"/>
      <c r="D878931" s="1"/>
    </row>
    <row r="878950" spans="1:4" x14ac:dyDescent="0.35">
      <c r="A878950" s="1"/>
      <c r="B878950" s="1"/>
      <c r="C878950" s="1"/>
      <c r="D878950" s="1"/>
    </row>
    <row r="878969" spans="1:4" x14ac:dyDescent="0.35">
      <c r="A878969" s="1"/>
      <c r="B878969" s="1"/>
      <c r="C878969" s="1"/>
      <c r="D878969" s="1"/>
    </row>
    <row r="878988" spans="1:4" x14ac:dyDescent="0.35">
      <c r="A878988" s="1"/>
      <c r="B878988" s="1"/>
      <c r="C878988" s="1"/>
      <c r="D878988" s="1"/>
    </row>
    <row r="879007" spans="1:4" x14ac:dyDescent="0.35">
      <c r="A879007" s="1"/>
      <c r="B879007" s="1"/>
      <c r="C879007" s="1"/>
      <c r="D879007" s="1"/>
    </row>
    <row r="879026" spans="1:4" x14ac:dyDescent="0.35">
      <c r="A879026" s="1"/>
      <c r="B879026" s="1"/>
      <c r="C879026" s="1"/>
      <c r="D879026" s="1"/>
    </row>
    <row r="879045" spans="1:4" x14ac:dyDescent="0.35">
      <c r="A879045" s="1"/>
      <c r="B879045" s="1"/>
      <c r="C879045" s="1"/>
      <c r="D879045" s="1"/>
    </row>
    <row r="879064" spans="1:4" x14ac:dyDescent="0.35">
      <c r="A879064" s="1"/>
      <c r="B879064" s="1"/>
      <c r="C879064" s="1"/>
      <c r="D879064" s="1"/>
    </row>
    <row r="879083" spans="1:4" x14ac:dyDescent="0.35">
      <c r="A879083" s="1"/>
      <c r="B879083" s="1"/>
      <c r="C879083" s="1"/>
      <c r="D879083" s="1"/>
    </row>
    <row r="879102" spans="1:4" x14ac:dyDescent="0.35">
      <c r="A879102" s="1"/>
      <c r="B879102" s="1"/>
      <c r="C879102" s="1"/>
      <c r="D879102" s="1"/>
    </row>
    <row r="879121" spans="1:4" x14ac:dyDescent="0.35">
      <c r="A879121" s="1"/>
      <c r="B879121" s="1"/>
      <c r="C879121" s="1"/>
      <c r="D879121" s="1"/>
    </row>
    <row r="879140" spans="1:4" x14ac:dyDescent="0.35">
      <c r="A879140" s="1"/>
      <c r="B879140" s="1"/>
      <c r="C879140" s="1"/>
      <c r="D879140" s="1"/>
    </row>
    <row r="879159" spans="1:4" x14ac:dyDescent="0.35">
      <c r="A879159" s="1"/>
      <c r="B879159" s="1"/>
      <c r="C879159" s="1"/>
      <c r="D879159" s="1"/>
    </row>
    <row r="879178" spans="1:4" x14ac:dyDescent="0.35">
      <c r="A879178" s="1"/>
      <c r="B879178" s="1"/>
      <c r="C879178" s="1"/>
      <c r="D879178" s="1"/>
    </row>
    <row r="879197" spans="1:4" x14ac:dyDescent="0.35">
      <c r="A879197" s="1"/>
      <c r="B879197" s="1"/>
      <c r="C879197" s="1"/>
      <c r="D879197" s="1"/>
    </row>
    <row r="879216" spans="1:4" x14ac:dyDescent="0.35">
      <c r="A879216" s="1"/>
      <c r="B879216" s="1"/>
      <c r="C879216" s="1"/>
      <c r="D879216" s="1"/>
    </row>
    <row r="879235" spans="1:4" x14ac:dyDescent="0.35">
      <c r="A879235" s="1"/>
      <c r="B879235" s="1"/>
      <c r="C879235" s="1"/>
      <c r="D879235" s="1"/>
    </row>
    <row r="879254" spans="1:4" x14ac:dyDescent="0.35">
      <c r="A879254" s="1"/>
      <c r="B879254" s="1"/>
      <c r="C879254" s="1"/>
      <c r="D879254" s="1"/>
    </row>
    <row r="879273" spans="1:4" x14ac:dyDescent="0.35">
      <c r="A879273" s="1"/>
      <c r="B879273" s="1"/>
      <c r="C879273" s="1"/>
      <c r="D879273" s="1"/>
    </row>
    <row r="879292" spans="1:4" x14ac:dyDescent="0.35">
      <c r="A879292" s="1"/>
      <c r="B879292" s="1"/>
      <c r="C879292" s="1"/>
      <c r="D879292" s="1"/>
    </row>
    <row r="879311" spans="1:4" x14ac:dyDescent="0.35">
      <c r="A879311" s="1"/>
      <c r="B879311" s="1"/>
      <c r="C879311" s="1"/>
      <c r="D879311" s="1"/>
    </row>
    <row r="879330" spans="1:4" x14ac:dyDescent="0.35">
      <c r="A879330" s="1"/>
      <c r="B879330" s="1"/>
      <c r="C879330" s="1"/>
      <c r="D879330" s="1"/>
    </row>
    <row r="879349" spans="1:4" x14ac:dyDescent="0.35">
      <c r="A879349" s="1"/>
      <c r="B879349" s="1"/>
      <c r="C879349" s="1"/>
      <c r="D879349" s="1"/>
    </row>
    <row r="879368" spans="1:4" x14ac:dyDescent="0.35">
      <c r="A879368" s="1"/>
      <c r="B879368" s="1"/>
      <c r="C879368" s="1"/>
      <c r="D879368" s="1"/>
    </row>
    <row r="879387" spans="1:4" x14ac:dyDescent="0.35">
      <c r="A879387" s="1"/>
      <c r="B879387" s="1"/>
      <c r="C879387" s="1"/>
      <c r="D879387" s="1"/>
    </row>
    <row r="879406" spans="1:4" x14ac:dyDescent="0.35">
      <c r="A879406" s="1"/>
      <c r="B879406" s="1"/>
      <c r="C879406" s="1"/>
      <c r="D879406" s="1"/>
    </row>
    <row r="879425" spans="1:4" x14ac:dyDescent="0.35">
      <c r="A879425" s="1"/>
      <c r="B879425" s="1"/>
      <c r="C879425" s="1"/>
      <c r="D879425" s="1"/>
    </row>
    <row r="879444" spans="1:4" x14ac:dyDescent="0.35">
      <c r="A879444" s="1"/>
      <c r="B879444" s="1"/>
      <c r="C879444" s="1"/>
      <c r="D879444" s="1"/>
    </row>
    <row r="879463" spans="1:4" x14ac:dyDescent="0.35">
      <c r="A879463" s="1"/>
      <c r="B879463" s="1"/>
      <c r="C879463" s="1"/>
      <c r="D879463" s="1"/>
    </row>
    <row r="879482" spans="1:4" x14ac:dyDescent="0.35">
      <c r="A879482" s="1"/>
      <c r="B879482" s="1"/>
      <c r="C879482" s="1"/>
      <c r="D879482" s="1"/>
    </row>
    <row r="879501" spans="1:4" x14ac:dyDescent="0.35">
      <c r="A879501" s="1"/>
      <c r="B879501" s="1"/>
      <c r="C879501" s="1"/>
      <c r="D879501" s="1"/>
    </row>
    <row r="879520" spans="1:4" x14ac:dyDescent="0.35">
      <c r="A879520" s="1"/>
      <c r="B879520" s="1"/>
      <c r="C879520" s="1"/>
      <c r="D879520" s="1"/>
    </row>
    <row r="879539" spans="1:4" x14ac:dyDescent="0.35">
      <c r="A879539" s="1"/>
      <c r="B879539" s="1"/>
      <c r="C879539" s="1"/>
      <c r="D879539" s="1"/>
    </row>
    <row r="879558" spans="1:4" x14ac:dyDescent="0.35">
      <c r="A879558" s="1"/>
      <c r="B879558" s="1"/>
      <c r="C879558" s="1"/>
      <c r="D879558" s="1"/>
    </row>
    <row r="879577" spans="1:4" x14ac:dyDescent="0.35">
      <c r="A879577" s="1"/>
      <c r="B879577" s="1"/>
      <c r="C879577" s="1"/>
      <c r="D879577" s="1"/>
    </row>
    <row r="879596" spans="1:4" x14ac:dyDescent="0.35">
      <c r="A879596" s="1"/>
      <c r="B879596" s="1"/>
      <c r="C879596" s="1"/>
      <c r="D879596" s="1"/>
    </row>
    <row r="879615" spans="1:4" x14ac:dyDescent="0.35">
      <c r="A879615" s="1"/>
      <c r="B879615" s="1"/>
      <c r="C879615" s="1"/>
      <c r="D879615" s="1"/>
    </row>
    <row r="879634" spans="1:4" x14ac:dyDescent="0.35">
      <c r="A879634" s="1"/>
      <c r="B879634" s="1"/>
      <c r="C879634" s="1"/>
      <c r="D879634" s="1"/>
    </row>
    <row r="879653" spans="1:4" x14ac:dyDescent="0.35">
      <c r="A879653" s="1"/>
      <c r="B879653" s="1"/>
      <c r="C879653" s="1"/>
      <c r="D879653" s="1"/>
    </row>
    <row r="879672" spans="1:4" x14ac:dyDescent="0.35">
      <c r="A879672" s="1"/>
      <c r="B879672" s="1"/>
      <c r="C879672" s="1"/>
      <c r="D879672" s="1"/>
    </row>
    <row r="879691" spans="1:4" x14ac:dyDescent="0.35">
      <c r="A879691" s="1"/>
      <c r="B879691" s="1"/>
      <c r="C879691" s="1"/>
      <c r="D879691" s="1"/>
    </row>
    <row r="879710" spans="1:4" x14ac:dyDescent="0.35">
      <c r="A879710" s="1"/>
      <c r="B879710" s="1"/>
      <c r="C879710" s="1"/>
      <c r="D879710" s="1"/>
    </row>
    <row r="879729" spans="1:4" x14ac:dyDescent="0.35">
      <c r="A879729" s="1"/>
      <c r="B879729" s="1"/>
      <c r="C879729" s="1"/>
      <c r="D879729" s="1"/>
    </row>
    <row r="879748" spans="1:4" x14ac:dyDescent="0.35">
      <c r="A879748" s="1"/>
      <c r="B879748" s="1"/>
      <c r="C879748" s="1"/>
      <c r="D879748" s="1"/>
    </row>
    <row r="879767" spans="1:4" x14ac:dyDescent="0.35">
      <c r="A879767" s="1"/>
      <c r="B879767" s="1"/>
      <c r="C879767" s="1"/>
      <c r="D879767" s="1"/>
    </row>
    <row r="879786" spans="1:4" x14ac:dyDescent="0.35">
      <c r="A879786" s="1"/>
      <c r="B879786" s="1"/>
      <c r="C879786" s="1"/>
      <c r="D879786" s="1"/>
    </row>
    <row r="879805" spans="1:4" x14ac:dyDescent="0.35">
      <c r="A879805" s="1"/>
      <c r="B879805" s="1"/>
      <c r="C879805" s="1"/>
      <c r="D879805" s="1"/>
    </row>
    <row r="879824" spans="1:4" x14ac:dyDescent="0.35">
      <c r="A879824" s="1"/>
      <c r="B879824" s="1"/>
      <c r="C879824" s="1"/>
      <c r="D879824" s="1"/>
    </row>
    <row r="879843" spans="1:4" x14ac:dyDescent="0.35">
      <c r="A879843" s="1"/>
      <c r="B879843" s="1"/>
      <c r="C879843" s="1"/>
      <c r="D879843" s="1"/>
    </row>
    <row r="879862" spans="1:4" x14ac:dyDescent="0.35">
      <c r="A879862" s="1"/>
      <c r="B879862" s="1"/>
      <c r="C879862" s="1"/>
      <c r="D879862" s="1"/>
    </row>
    <row r="879881" spans="1:4" x14ac:dyDescent="0.35">
      <c r="A879881" s="1"/>
      <c r="B879881" s="1"/>
      <c r="C879881" s="1"/>
      <c r="D879881" s="1"/>
    </row>
    <row r="879900" spans="1:4" x14ac:dyDescent="0.35">
      <c r="A879900" s="1"/>
      <c r="B879900" s="1"/>
      <c r="C879900" s="1"/>
      <c r="D879900" s="1"/>
    </row>
    <row r="879919" spans="1:4" x14ac:dyDescent="0.35">
      <c r="A879919" s="1"/>
      <c r="B879919" s="1"/>
      <c r="C879919" s="1"/>
      <c r="D879919" s="1"/>
    </row>
    <row r="879938" spans="1:4" x14ac:dyDescent="0.35">
      <c r="A879938" s="1"/>
      <c r="B879938" s="1"/>
      <c r="C879938" s="1"/>
      <c r="D879938" s="1"/>
    </row>
    <row r="879957" spans="1:4" x14ac:dyDescent="0.35">
      <c r="A879957" s="1"/>
      <c r="B879957" s="1"/>
      <c r="C879957" s="1"/>
      <c r="D879957" s="1"/>
    </row>
    <row r="879976" spans="1:4" x14ac:dyDescent="0.35">
      <c r="A879976" s="1"/>
      <c r="B879976" s="1"/>
      <c r="C879976" s="1"/>
      <c r="D879976" s="1"/>
    </row>
    <row r="879995" spans="1:4" x14ac:dyDescent="0.35">
      <c r="A879995" s="1"/>
      <c r="B879995" s="1"/>
      <c r="C879995" s="1"/>
      <c r="D879995" s="1"/>
    </row>
    <row r="880014" spans="1:4" x14ac:dyDescent="0.35">
      <c r="A880014" s="1"/>
      <c r="B880014" s="1"/>
      <c r="C880014" s="1"/>
      <c r="D880014" s="1"/>
    </row>
    <row r="880033" spans="1:4" x14ac:dyDescent="0.35">
      <c r="A880033" s="1"/>
      <c r="B880033" s="1"/>
      <c r="C880033" s="1"/>
      <c r="D880033" s="1"/>
    </row>
    <row r="880052" spans="1:4" x14ac:dyDescent="0.35">
      <c r="A880052" s="1"/>
      <c r="B880052" s="1"/>
      <c r="C880052" s="1"/>
      <c r="D880052" s="1"/>
    </row>
    <row r="880071" spans="1:4" x14ac:dyDescent="0.35">
      <c r="A880071" s="1"/>
      <c r="B880071" s="1"/>
      <c r="C880071" s="1"/>
      <c r="D880071" s="1"/>
    </row>
    <row r="880090" spans="1:4" x14ac:dyDescent="0.35">
      <c r="A880090" s="1"/>
      <c r="B880090" s="1"/>
      <c r="C880090" s="1"/>
      <c r="D880090" s="1"/>
    </row>
    <row r="880109" spans="1:4" x14ac:dyDescent="0.35">
      <c r="A880109" s="1"/>
      <c r="B880109" s="1"/>
      <c r="C880109" s="1"/>
      <c r="D880109" s="1"/>
    </row>
    <row r="880128" spans="1:4" x14ac:dyDescent="0.35">
      <c r="A880128" s="1"/>
      <c r="B880128" s="1"/>
      <c r="C880128" s="1"/>
      <c r="D880128" s="1"/>
    </row>
    <row r="880147" spans="1:4" x14ac:dyDescent="0.35">
      <c r="A880147" s="1"/>
      <c r="B880147" s="1"/>
      <c r="C880147" s="1"/>
      <c r="D880147" s="1"/>
    </row>
    <row r="880166" spans="1:4" x14ac:dyDescent="0.35">
      <c r="A880166" s="1"/>
      <c r="B880166" s="1"/>
      <c r="C880166" s="1"/>
      <c r="D880166" s="1"/>
    </row>
    <row r="880185" spans="1:4" x14ac:dyDescent="0.35">
      <c r="A880185" s="1"/>
      <c r="B880185" s="1"/>
      <c r="C880185" s="1"/>
      <c r="D880185" s="1"/>
    </row>
    <row r="880204" spans="1:4" x14ac:dyDescent="0.35">
      <c r="A880204" s="1"/>
      <c r="B880204" s="1"/>
      <c r="C880204" s="1"/>
      <c r="D880204" s="1"/>
    </row>
    <row r="880223" spans="1:4" x14ac:dyDescent="0.35">
      <c r="A880223" s="1"/>
      <c r="B880223" s="1"/>
      <c r="C880223" s="1"/>
      <c r="D880223" s="1"/>
    </row>
    <row r="880242" spans="1:4" x14ac:dyDescent="0.35">
      <c r="A880242" s="1"/>
      <c r="B880242" s="1"/>
      <c r="C880242" s="1"/>
      <c r="D880242" s="1"/>
    </row>
    <row r="880261" spans="1:4" x14ac:dyDescent="0.35">
      <c r="A880261" s="1"/>
      <c r="B880261" s="1"/>
      <c r="C880261" s="1"/>
      <c r="D880261" s="1"/>
    </row>
    <row r="880280" spans="1:4" x14ac:dyDescent="0.35">
      <c r="A880280" s="1"/>
      <c r="B880280" s="1"/>
      <c r="C880280" s="1"/>
      <c r="D880280" s="1"/>
    </row>
    <row r="880299" spans="1:4" x14ac:dyDescent="0.35">
      <c r="A880299" s="1"/>
      <c r="B880299" s="1"/>
      <c r="C880299" s="1"/>
      <c r="D880299" s="1"/>
    </row>
    <row r="880318" spans="1:4" x14ac:dyDescent="0.35">
      <c r="A880318" s="1"/>
      <c r="B880318" s="1"/>
      <c r="C880318" s="1"/>
      <c r="D880318" s="1"/>
    </row>
    <row r="880337" spans="1:4" x14ac:dyDescent="0.35">
      <c r="A880337" s="1"/>
      <c r="B880337" s="1"/>
      <c r="C880337" s="1"/>
      <c r="D880337" s="1"/>
    </row>
    <row r="880356" spans="1:4" x14ac:dyDescent="0.35">
      <c r="A880356" s="1"/>
      <c r="B880356" s="1"/>
      <c r="C880356" s="1"/>
      <c r="D880356" s="1"/>
    </row>
    <row r="880375" spans="1:4" x14ac:dyDescent="0.35">
      <c r="A880375" s="1"/>
      <c r="B880375" s="1"/>
      <c r="C880375" s="1"/>
      <c r="D880375" s="1"/>
    </row>
    <row r="880394" spans="1:4" x14ac:dyDescent="0.35">
      <c r="A880394" s="1"/>
      <c r="B880394" s="1"/>
      <c r="C880394" s="1"/>
      <c r="D880394" s="1"/>
    </row>
    <row r="880413" spans="1:4" x14ac:dyDescent="0.35">
      <c r="A880413" s="1"/>
      <c r="B880413" s="1"/>
      <c r="C880413" s="1"/>
      <c r="D880413" s="1"/>
    </row>
    <row r="880432" spans="1:4" x14ac:dyDescent="0.35">
      <c r="A880432" s="1"/>
      <c r="B880432" s="1"/>
      <c r="C880432" s="1"/>
      <c r="D880432" s="1"/>
    </row>
    <row r="880451" spans="1:4" x14ac:dyDescent="0.35">
      <c r="A880451" s="1"/>
      <c r="B880451" s="1"/>
      <c r="C880451" s="1"/>
      <c r="D880451" s="1"/>
    </row>
    <row r="880470" spans="1:4" x14ac:dyDescent="0.35">
      <c r="A880470" s="1"/>
      <c r="B880470" s="1"/>
      <c r="C880470" s="1"/>
      <c r="D880470" s="1"/>
    </row>
    <row r="880489" spans="1:4" x14ac:dyDescent="0.35">
      <c r="A880489" s="1"/>
      <c r="B880489" s="1"/>
      <c r="C880489" s="1"/>
      <c r="D880489" s="1"/>
    </row>
    <row r="880508" spans="1:4" x14ac:dyDescent="0.35">
      <c r="A880508" s="1"/>
      <c r="B880508" s="1"/>
      <c r="C880508" s="1"/>
      <c r="D880508" s="1"/>
    </row>
    <row r="880527" spans="1:4" x14ac:dyDescent="0.35">
      <c r="A880527" s="1"/>
      <c r="B880527" s="1"/>
      <c r="C880527" s="1"/>
      <c r="D880527" s="1"/>
    </row>
    <row r="880546" spans="1:4" x14ac:dyDescent="0.35">
      <c r="A880546" s="1"/>
      <c r="B880546" s="1"/>
      <c r="C880546" s="1"/>
      <c r="D880546" s="1"/>
    </row>
    <row r="880565" spans="1:4" x14ac:dyDescent="0.35">
      <c r="A880565" s="1"/>
      <c r="B880565" s="1"/>
      <c r="C880565" s="1"/>
      <c r="D880565" s="1"/>
    </row>
    <row r="880584" spans="1:4" x14ac:dyDescent="0.35">
      <c r="A880584" s="1"/>
      <c r="B880584" s="1"/>
      <c r="C880584" s="1"/>
      <c r="D880584" s="1"/>
    </row>
    <row r="880603" spans="1:4" x14ac:dyDescent="0.35">
      <c r="A880603" s="1"/>
      <c r="B880603" s="1"/>
      <c r="C880603" s="1"/>
      <c r="D880603" s="1"/>
    </row>
    <row r="880622" spans="1:4" x14ac:dyDescent="0.35">
      <c r="A880622" s="1"/>
      <c r="B880622" s="1"/>
      <c r="C880622" s="1"/>
      <c r="D880622" s="1"/>
    </row>
    <row r="880641" spans="1:4" x14ac:dyDescent="0.35">
      <c r="A880641" s="1"/>
      <c r="B880641" s="1"/>
      <c r="C880641" s="1"/>
      <c r="D880641" s="1"/>
    </row>
    <row r="880660" spans="1:4" x14ac:dyDescent="0.35">
      <c r="A880660" s="1"/>
      <c r="B880660" s="1"/>
      <c r="C880660" s="1"/>
      <c r="D880660" s="1"/>
    </row>
    <row r="880679" spans="1:4" x14ac:dyDescent="0.35">
      <c r="A880679" s="1"/>
      <c r="B880679" s="1"/>
      <c r="C880679" s="1"/>
      <c r="D880679" s="1"/>
    </row>
    <row r="880698" spans="1:4" x14ac:dyDescent="0.35">
      <c r="A880698" s="1"/>
      <c r="B880698" s="1"/>
      <c r="C880698" s="1"/>
      <c r="D880698" s="1"/>
    </row>
    <row r="880717" spans="1:4" x14ac:dyDescent="0.35">
      <c r="A880717" s="1"/>
      <c r="B880717" s="1"/>
      <c r="C880717" s="1"/>
      <c r="D880717" s="1"/>
    </row>
    <row r="880736" spans="1:4" x14ac:dyDescent="0.35">
      <c r="A880736" s="1"/>
      <c r="B880736" s="1"/>
      <c r="C880736" s="1"/>
      <c r="D880736" s="1"/>
    </row>
    <row r="880755" spans="1:4" x14ac:dyDescent="0.35">
      <c r="A880755" s="1"/>
      <c r="B880755" s="1"/>
      <c r="C880755" s="1"/>
      <c r="D880755" s="1"/>
    </row>
    <row r="880774" spans="1:4" x14ac:dyDescent="0.35">
      <c r="A880774" s="1"/>
      <c r="B880774" s="1"/>
      <c r="C880774" s="1"/>
      <c r="D880774" s="1"/>
    </row>
    <row r="880793" spans="1:4" x14ac:dyDescent="0.35">
      <c r="A880793" s="1"/>
      <c r="B880793" s="1"/>
      <c r="C880793" s="1"/>
      <c r="D880793" s="1"/>
    </row>
    <row r="880812" spans="1:4" x14ac:dyDescent="0.35">
      <c r="A880812" s="1"/>
      <c r="B880812" s="1"/>
      <c r="C880812" s="1"/>
      <c r="D880812" s="1"/>
    </row>
    <row r="880831" spans="1:4" x14ac:dyDescent="0.35">
      <c r="A880831" s="1"/>
      <c r="B880831" s="1"/>
      <c r="C880831" s="1"/>
      <c r="D880831" s="1"/>
    </row>
    <row r="880850" spans="1:4" x14ac:dyDescent="0.35">
      <c r="A880850" s="1"/>
      <c r="B880850" s="1"/>
      <c r="C880850" s="1"/>
      <c r="D880850" s="1"/>
    </row>
    <row r="880869" spans="1:4" x14ac:dyDescent="0.35">
      <c r="A880869" s="1"/>
      <c r="B880869" s="1"/>
      <c r="C880869" s="1"/>
      <c r="D880869" s="1"/>
    </row>
    <row r="880888" spans="1:4" x14ac:dyDescent="0.35">
      <c r="A880888" s="1"/>
      <c r="B880888" s="1"/>
      <c r="C880888" s="1"/>
      <c r="D880888" s="1"/>
    </row>
    <row r="880907" spans="1:4" x14ac:dyDescent="0.35">
      <c r="A880907" s="1"/>
      <c r="B880907" s="1"/>
      <c r="C880907" s="1"/>
      <c r="D880907" s="1"/>
    </row>
    <row r="880926" spans="1:4" x14ac:dyDescent="0.35">
      <c r="A880926" s="1"/>
      <c r="B880926" s="1"/>
      <c r="C880926" s="1"/>
      <c r="D880926" s="1"/>
    </row>
    <row r="880945" spans="1:4" x14ac:dyDescent="0.35">
      <c r="A880945" s="1"/>
      <c r="B880945" s="1"/>
      <c r="C880945" s="1"/>
      <c r="D880945" s="1"/>
    </row>
    <row r="880964" spans="1:4" x14ac:dyDescent="0.35">
      <c r="A880964" s="1"/>
      <c r="B880964" s="1"/>
      <c r="C880964" s="1"/>
      <c r="D880964" s="1"/>
    </row>
    <row r="880983" spans="1:4" x14ac:dyDescent="0.35">
      <c r="A880983" s="1"/>
      <c r="B880983" s="1"/>
      <c r="C880983" s="1"/>
      <c r="D880983" s="1"/>
    </row>
    <row r="881002" spans="1:4" x14ac:dyDescent="0.35">
      <c r="A881002" s="1"/>
      <c r="B881002" s="1"/>
      <c r="C881002" s="1"/>
      <c r="D881002" s="1"/>
    </row>
    <row r="881021" spans="1:4" x14ac:dyDescent="0.35">
      <c r="A881021" s="1"/>
      <c r="B881021" s="1"/>
      <c r="C881021" s="1"/>
      <c r="D881021" s="1"/>
    </row>
    <row r="881040" spans="1:4" x14ac:dyDescent="0.35">
      <c r="A881040" s="1"/>
      <c r="B881040" s="1"/>
      <c r="C881040" s="1"/>
      <c r="D881040" s="1"/>
    </row>
    <row r="881059" spans="1:4" x14ac:dyDescent="0.35">
      <c r="A881059" s="1"/>
      <c r="B881059" s="1"/>
      <c r="C881059" s="1"/>
      <c r="D881059" s="1"/>
    </row>
    <row r="881078" spans="1:4" x14ac:dyDescent="0.35">
      <c r="A881078" s="1"/>
      <c r="B881078" s="1"/>
      <c r="C881078" s="1"/>
      <c r="D881078" s="1"/>
    </row>
    <row r="881097" spans="1:4" x14ac:dyDescent="0.35">
      <c r="A881097" s="1"/>
      <c r="B881097" s="1"/>
      <c r="C881097" s="1"/>
      <c r="D881097" s="1"/>
    </row>
    <row r="881116" spans="1:4" x14ac:dyDescent="0.35">
      <c r="A881116" s="1"/>
      <c r="B881116" s="1"/>
      <c r="C881116" s="1"/>
      <c r="D881116" s="1"/>
    </row>
    <row r="881135" spans="1:4" x14ac:dyDescent="0.35">
      <c r="A881135" s="1"/>
      <c r="B881135" s="1"/>
      <c r="C881135" s="1"/>
      <c r="D881135" s="1"/>
    </row>
    <row r="881154" spans="1:4" x14ac:dyDescent="0.35">
      <c r="A881154" s="1"/>
      <c r="B881154" s="1"/>
      <c r="C881154" s="1"/>
      <c r="D881154" s="1"/>
    </row>
    <row r="881173" spans="1:4" x14ac:dyDescent="0.35">
      <c r="A881173" s="1"/>
      <c r="B881173" s="1"/>
      <c r="C881173" s="1"/>
      <c r="D881173" s="1"/>
    </row>
    <row r="881192" spans="1:4" x14ac:dyDescent="0.35">
      <c r="A881192" s="1"/>
      <c r="B881192" s="1"/>
      <c r="C881192" s="1"/>
      <c r="D881192" s="1"/>
    </row>
    <row r="881211" spans="1:4" x14ac:dyDescent="0.35">
      <c r="A881211" s="1"/>
      <c r="B881211" s="1"/>
      <c r="C881211" s="1"/>
      <c r="D881211" s="1"/>
    </row>
    <row r="881230" spans="1:4" x14ac:dyDescent="0.35">
      <c r="A881230" s="1"/>
      <c r="B881230" s="1"/>
      <c r="C881230" s="1"/>
      <c r="D881230" s="1"/>
    </row>
    <row r="881249" spans="1:4" x14ac:dyDescent="0.35">
      <c r="A881249" s="1"/>
      <c r="B881249" s="1"/>
      <c r="C881249" s="1"/>
      <c r="D881249" s="1"/>
    </row>
    <row r="881268" spans="1:4" x14ac:dyDescent="0.35">
      <c r="A881268" s="1"/>
      <c r="B881268" s="1"/>
      <c r="C881268" s="1"/>
      <c r="D881268" s="1"/>
    </row>
    <row r="881287" spans="1:4" x14ac:dyDescent="0.35">
      <c r="A881287" s="1"/>
      <c r="B881287" s="1"/>
      <c r="C881287" s="1"/>
      <c r="D881287" s="1"/>
    </row>
    <row r="881306" spans="1:4" x14ac:dyDescent="0.35">
      <c r="A881306" s="1"/>
      <c r="B881306" s="1"/>
      <c r="C881306" s="1"/>
      <c r="D881306" s="1"/>
    </row>
    <row r="881325" spans="1:4" x14ac:dyDescent="0.35">
      <c r="A881325" s="1"/>
      <c r="B881325" s="1"/>
      <c r="C881325" s="1"/>
      <c r="D881325" s="1"/>
    </row>
    <row r="881344" spans="1:4" x14ac:dyDescent="0.35">
      <c r="A881344" s="1"/>
      <c r="B881344" s="1"/>
      <c r="C881344" s="1"/>
      <c r="D881344" s="1"/>
    </row>
    <row r="881363" spans="1:4" x14ac:dyDescent="0.35">
      <c r="A881363" s="1"/>
      <c r="B881363" s="1"/>
      <c r="C881363" s="1"/>
      <c r="D881363" s="1"/>
    </row>
    <row r="881382" spans="1:4" x14ac:dyDescent="0.35">
      <c r="A881382" s="1"/>
      <c r="B881382" s="1"/>
      <c r="C881382" s="1"/>
      <c r="D881382" s="1"/>
    </row>
    <row r="881401" spans="1:4" x14ac:dyDescent="0.35">
      <c r="A881401" s="1"/>
      <c r="B881401" s="1"/>
      <c r="C881401" s="1"/>
      <c r="D881401" s="1"/>
    </row>
    <row r="881420" spans="1:4" x14ac:dyDescent="0.35">
      <c r="A881420" s="1"/>
      <c r="B881420" s="1"/>
      <c r="C881420" s="1"/>
      <c r="D881420" s="1"/>
    </row>
    <row r="881439" spans="1:4" x14ac:dyDescent="0.35">
      <c r="A881439" s="1"/>
      <c r="B881439" s="1"/>
      <c r="C881439" s="1"/>
      <c r="D881439" s="1"/>
    </row>
    <row r="881458" spans="1:4" x14ac:dyDescent="0.35">
      <c r="A881458" s="1"/>
      <c r="B881458" s="1"/>
      <c r="C881458" s="1"/>
      <c r="D881458" s="1"/>
    </row>
    <row r="881477" spans="1:4" x14ac:dyDescent="0.35">
      <c r="A881477" s="1"/>
      <c r="B881477" s="1"/>
      <c r="C881477" s="1"/>
      <c r="D881477" s="1"/>
    </row>
    <row r="881496" spans="1:4" x14ac:dyDescent="0.35">
      <c r="A881496" s="1"/>
      <c r="B881496" s="1"/>
      <c r="C881496" s="1"/>
      <c r="D881496" s="1"/>
    </row>
    <row r="881515" spans="1:4" x14ac:dyDescent="0.35">
      <c r="A881515" s="1"/>
      <c r="B881515" s="1"/>
      <c r="C881515" s="1"/>
      <c r="D881515" s="1"/>
    </row>
    <row r="881534" spans="1:4" x14ac:dyDescent="0.35">
      <c r="A881534" s="1"/>
      <c r="B881534" s="1"/>
      <c r="C881534" s="1"/>
      <c r="D881534" s="1"/>
    </row>
    <row r="881553" spans="1:4" x14ac:dyDescent="0.35">
      <c r="A881553" s="1"/>
      <c r="B881553" s="1"/>
      <c r="C881553" s="1"/>
      <c r="D881553" s="1"/>
    </row>
    <row r="881572" spans="1:4" x14ac:dyDescent="0.35">
      <c r="A881572" s="1"/>
      <c r="B881572" s="1"/>
      <c r="C881572" s="1"/>
      <c r="D881572" s="1"/>
    </row>
    <row r="881591" spans="1:4" x14ac:dyDescent="0.35">
      <c r="A881591" s="1"/>
      <c r="B881591" s="1"/>
      <c r="C881591" s="1"/>
      <c r="D881591" s="1"/>
    </row>
    <row r="881610" spans="1:4" x14ac:dyDescent="0.35">
      <c r="A881610" s="1"/>
      <c r="B881610" s="1"/>
      <c r="C881610" s="1"/>
      <c r="D881610" s="1"/>
    </row>
    <row r="881629" spans="1:4" x14ac:dyDescent="0.35">
      <c r="A881629" s="1"/>
      <c r="B881629" s="1"/>
      <c r="C881629" s="1"/>
      <c r="D881629" s="1"/>
    </row>
    <row r="881648" spans="1:4" x14ac:dyDescent="0.35">
      <c r="A881648" s="1"/>
      <c r="B881648" s="1"/>
      <c r="C881648" s="1"/>
      <c r="D881648" s="1"/>
    </row>
    <row r="881667" spans="1:4" x14ac:dyDescent="0.35">
      <c r="A881667" s="1"/>
      <c r="B881667" s="1"/>
      <c r="C881667" s="1"/>
      <c r="D881667" s="1"/>
    </row>
    <row r="881686" spans="1:4" x14ac:dyDescent="0.35">
      <c r="A881686" s="1"/>
      <c r="B881686" s="1"/>
      <c r="C881686" s="1"/>
      <c r="D881686" s="1"/>
    </row>
    <row r="881705" spans="1:4" x14ac:dyDescent="0.35">
      <c r="A881705" s="1"/>
      <c r="B881705" s="1"/>
      <c r="C881705" s="1"/>
      <c r="D881705" s="1"/>
    </row>
    <row r="881724" spans="1:4" x14ac:dyDescent="0.35">
      <c r="A881724" s="1"/>
      <c r="B881724" s="1"/>
      <c r="C881724" s="1"/>
      <c r="D881724" s="1"/>
    </row>
    <row r="881743" spans="1:4" x14ac:dyDescent="0.35">
      <c r="A881743" s="1"/>
      <c r="B881743" s="1"/>
      <c r="C881743" s="1"/>
      <c r="D881743" s="1"/>
    </row>
    <row r="881762" spans="1:4" x14ac:dyDescent="0.35">
      <c r="A881762" s="1"/>
      <c r="B881762" s="1"/>
      <c r="C881762" s="1"/>
      <c r="D881762" s="1"/>
    </row>
    <row r="881781" spans="1:4" x14ac:dyDescent="0.35">
      <c r="A881781" s="1"/>
      <c r="B881781" s="1"/>
      <c r="C881781" s="1"/>
      <c r="D881781" s="1"/>
    </row>
    <row r="881800" spans="1:4" x14ac:dyDescent="0.35">
      <c r="A881800" s="1"/>
      <c r="B881800" s="1"/>
      <c r="C881800" s="1"/>
      <c r="D881800" s="1"/>
    </row>
    <row r="881819" spans="1:4" x14ac:dyDescent="0.35">
      <c r="A881819" s="1"/>
      <c r="B881819" s="1"/>
      <c r="C881819" s="1"/>
      <c r="D881819" s="1"/>
    </row>
    <row r="881838" spans="1:4" x14ac:dyDescent="0.35">
      <c r="A881838" s="1"/>
      <c r="B881838" s="1"/>
      <c r="C881838" s="1"/>
      <c r="D881838" s="1"/>
    </row>
    <row r="881857" spans="1:4" x14ac:dyDescent="0.35">
      <c r="A881857" s="1"/>
      <c r="B881857" s="1"/>
      <c r="C881857" s="1"/>
      <c r="D881857" s="1"/>
    </row>
    <row r="881876" spans="1:4" x14ac:dyDescent="0.35">
      <c r="A881876" s="1"/>
      <c r="B881876" s="1"/>
      <c r="C881876" s="1"/>
      <c r="D881876" s="1"/>
    </row>
    <row r="881895" spans="1:4" x14ac:dyDescent="0.35">
      <c r="A881895" s="1"/>
      <c r="B881895" s="1"/>
      <c r="C881895" s="1"/>
      <c r="D881895" s="1"/>
    </row>
    <row r="881914" spans="1:4" x14ac:dyDescent="0.35">
      <c r="A881914" s="1"/>
      <c r="B881914" s="1"/>
      <c r="C881914" s="1"/>
      <c r="D881914" s="1"/>
    </row>
    <row r="881933" spans="1:4" x14ac:dyDescent="0.35">
      <c r="A881933" s="1"/>
      <c r="B881933" s="1"/>
      <c r="C881933" s="1"/>
      <c r="D881933" s="1"/>
    </row>
    <row r="881952" spans="1:4" x14ac:dyDescent="0.35">
      <c r="A881952" s="1"/>
      <c r="B881952" s="1"/>
      <c r="C881952" s="1"/>
      <c r="D881952" s="1"/>
    </row>
    <row r="881971" spans="1:4" x14ac:dyDescent="0.35">
      <c r="A881971" s="1"/>
      <c r="B881971" s="1"/>
      <c r="C881971" s="1"/>
      <c r="D881971" s="1"/>
    </row>
    <row r="881990" spans="1:4" x14ac:dyDescent="0.35">
      <c r="A881990" s="1"/>
      <c r="B881990" s="1"/>
      <c r="C881990" s="1"/>
      <c r="D881990" s="1"/>
    </row>
    <row r="882009" spans="1:4" x14ac:dyDescent="0.35">
      <c r="A882009" s="1"/>
      <c r="B882009" s="1"/>
      <c r="C882009" s="1"/>
      <c r="D882009" s="1"/>
    </row>
    <row r="882028" spans="1:4" x14ac:dyDescent="0.35">
      <c r="A882028" s="1"/>
      <c r="B882028" s="1"/>
      <c r="C882028" s="1"/>
      <c r="D882028" s="1"/>
    </row>
    <row r="882047" spans="1:4" x14ac:dyDescent="0.35">
      <c r="A882047" s="1"/>
      <c r="B882047" s="1"/>
      <c r="C882047" s="1"/>
      <c r="D882047" s="1"/>
    </row>
    <row r="882066" spans="1:4" x14ac:dyDescent="0.35">
      <c r="A882066" s="1"/>
      <c r="B882066" s="1"/>
      <c r="C882066" s="1"/>
      <c r="D882066" s="1"/>
    </row>
    <row r="882085" spans="1:4" x14ac:dyDescent="0.35">
      <c r="A882085" s="1"/>
      <c r="B882085" s="1"/>
      <c r="C882085" s="1"/>
      <c r="D882085" s="1"/>
    </row>
    <row r="882104" spans="1:4" x14ac:dyDescent="0.35">
      <c r="A882104" s="1"/>
      <c r="B882104" s="1"/>
      <c r="C882104" s="1"/>
      <c r="D882104" s="1"/>
    </row>
    <row r="882123" spans="1:4" x14ac:dyDescent="0.35">
      <c r="A882123" s="1"/>
      <c r="B882123" s="1"/>
      <c r="C882123" s="1"/>
      <c r="D882123" s="1"/>
    </row>
    <row r="882142" spans="1:4" x14ac:dyDescent="0.35">
      <c r="A882142" s="1"/>
      <c r="B882142" s="1"/>
      <c r="C882142" s="1"/>
      <c r="D882142" s="1"/>
    </row>
    <row r="882161" spans="1:4" x14ac:dyDescent="0.35">
      <c r="A882161" s="1"/>
      <c r="B882161" s="1"/>
      <c r="C882161" s="1"/>
      <c r="D882161" s="1"/>
    </row>
    <row r="882180" spans="1:4" x14ac:dyDescent="0.35">
      <c r="A882180" s="1"/>
      <c r="B882180" s="1"/>
      <c r="C882180" s="1"/>
      <c r="D882180" s="1"/>
    </row>
    <row r="882199" spans="1:4" x14ac:dyDescent="0.35">
      <c r="A882199" s="1"/>
      <c r="B882199" s="1"/>
      <c r="C882199" s="1"/>
      <c r="D882199" s="1"/>
    </row>
    <row r="882218" spans="1:4" x14ac:dyDescent="0.35">
      <c r="A882218" s="1"/>
      <c r="B882218" s="1"/>
      <c r="C882218" s="1"/>
      <c r="D882218" s="1"/>
    </row>
    <row r="882237" spans="1:4" x14ac:dyDescent="0.35">
      <c r="A882237" s="1"/>
      <c r="B882237" s="1"/>
      <c r="C882237" s="1"/>
      <c r="D882237" s="1"/>
    </row>
    <row r="882256" spans="1:4" x14ac:dyDescent="0.35">
      <c r="A882256" s="1"/>
      <c r="B882256" s="1"/>
      <c r="C882256" s="1"/>
      <c r="D882256" s="1"/>
    </row>
    <row r="882275" spans="1:4" x14ac:dyDescent="0.35">
      <c r="A882275" s="1"/>
      <c r="B882275" s="1"/>
      <c r="C882275" s="1"/>
      <c r="D882275" s="1"/>
    </row>
    <row r="882294" spans="1:4" x14ac:dyDescent="0.35">
      <c r="A882294" s="1"/>
      <c r="B882294" s="1"/>
      <c r="C882294" s="1"/>
      <c r="D882294" s="1"/>
    </row>
    <row r="882313" spans="1:4" x14ac:dyDescent="0.35">
      <c r="A882313" s="1"/>
      <c r="B882313" s="1"/>
      <c r="C882313" s="1"/>
      <c r="D882313" s="1"/>
    </row>
    <row r="882332" spans="1:4" x14ac:dyDescent="0.35">
      <c r="A882332" s="1"/>
      <c r="B882332" s="1"/>
      <c r="C882332" s="1"/>
      <c r="D882332" s="1"/>
    </row>
    <row r="882351" spans="1:4" x14ac:dyDescent="0.35">
      <c r="A882351" s="1"/>
      <c r="B882351" s="1"/>
      <c r="C882351" s="1"/>
      <c r="D882351" s="1"/>
    </row>
    <row r="882370" spans="1:4" x14ac:dyDescent="0.35">
      <c r="A882370" s="1"/>
      <c r="B882370" s="1"/>
      <c r="C882370" s="1"/>
      <c r="D882370" s="1"/>
    </row>
    <row r="882389" spans="1:4" x14ac:dyDescent="0.35">
      <c r="A882389" s="1"/>
      <c r="B882389" s="1"/>
      <c r="C882389" s="1"/>
      <c r="D882389" s="1"/>
    </row>
    <row r="882408" spans="1:4" x14ac:dyDescent="0.35">
      <c r="A882408" s="1"/>
      <c r="B882408" s="1"/>
      <c r="C882408" s="1"/>
      <c r="D882408" s="1"/>
    </row>
    <row r="882427" spans="1:4" x14ac:dyDescent="0.35">
      <c r="A882427" s="1"/>
      <c r="B882427" s="1"/>
      <c r="C882427" s="1"/>
      <c r="D882427" s="1"/>
    </row>
    <row r="882446" spans="1:4" x14ac:dyDescent="0.35">
      <c r="A882446" s="1"/>
      <c r="B882446" s="1"/>
      <c r="C882446" s="1"/>
      <c r="D882446" s="1"/>
    </row>
    <row r="882465" spans="1:4" x14ac:dyDescent="0.35">
      <c r="A882465" s="1"/>
      <c r="B882465" s="1"/>
      <c r="C882465" s="1"/>
      <c r="D882465" s="1"/>
    </row>
    <row r="882484" spans="1:4" x14ac:dyDescent="0.35">
      <c r="A882484" s="1"/>
      <c r="B882484" s="1"/>
      <c r="C882484" s="1"/>
      <c r="D882484" s="1"/>
    </row>
    <row r="882503" spans="1:4" x14ac:dyDescent="0.35">
      <c r="A882503" s="1"/>
      <c r="B882503" s="1"/>
      <c r="C882503" s="1"/>
      <c r="D882503" s="1"/>
    </row>
    <row r="882522" spans="1:4" x14ac:dyDescent="0.35">
      <c r="A882522" s="1"/>
      <c r="B882522" s="1"/>
      <c r="C882522" s="1"/>
      <c r="D882522" s="1"/>
    </row>
    <row r="882541" spans="1:4" x14ac:dyDescent="0.35">
      <c r="A882541" s="1"/>
      <c r="B882541" s="1"/>
      <c r="C882541" s="1"/>
      <c r="D882541" s="1"/>
    </row>
    <row r="882560" spans="1:4" x14ac:dyDescent="0.35">
      <c r="A882560" s="1"/>
      <c r="B882560" s="1"/>
      <c r="C882560" s="1"/>
      <c r="D882560" s="1"/>
    </row>
    <row r="882579" spans="1:4" x14ac:dyDescent="0.35">
      <c r="A882579" s="1"/>
      <c r="B882579" s="1"/>
      <c r="C882579" s="1"/>
      <c r="D882579" s="1"/>
    </row>
    <row r="882598" spans="1:4" x14ac:dyDescent="0.35">
      <c r="A882598" s="1"/>
      <c r="B882598" s="1"/>
      <c r="C882598" s="1"/>
      <c r="D882598" s="1"/>
    </row>
    <row r="882617" spans="1:4" x14ac:dyDescent="0.35">
      <c r="A882617" s="1"/>
      <c r="B882617" s="1"/>
      <c r="C882617" s="1"/>
      <c r="D882617" s="1"/>
    </row>
    <row r="882636" spans="1:4" x14ac:dyDescent="0.35">
      <c r="A882636" s="1"/>
      <c r="B882636" s="1"/>
      <c r="C882636" s="1"/>
      <c r="D882636" s="1"/>
    </row>
    <row r="882655" spans="1:4" x14ac:dyDescent="0.35">
      <c r="A882655" s="1"/>
      <c r="B882655" s="1"/>
      <c r="C882655" s="1"/>
      <c r="D882655" s="1"/>
    </row>
    <row r="882674" spans="1:4" x14ac:dyDescent="0.35">
      <c r="A882674" s="1"/>
      <c r="B882674" s="1"/>
      <c r="C882674" s="1"/>
      <c r="D882674" s="1"/>
    </row>
    <row r="882693" spans="1:4" x14ac:dyDescent="0.35">
      <c r="A882693" s="1"/>
      <c r="B882693" s="1"/>
      <c r="C882693" s="1"/>
      <c r="D882693" s="1"/>
    </row>
    <row r="882712" spans="1:4" x14ac:dyDescent="0.35">
      <c r="A882712" s="1"/>
      <c r="B882712" s="1"/>
      <c r="C882712" s="1"/>
      <c r="D882712" s="1"/>
    </row>
    <row r="882731" spans="1:4" x14ac:dyDescent="0.35">
      <c r="A882731" s="1"/>
      <c r="B882731" s="1"/>
      <c r="C882731" s="1"/>
      <c r="D882731" s="1"/>
    </row>
    <row r="882750" spans="1:4" x14ac:dyDescent="0.35">
      <c r="A882750" s="1"/>
      <c r="B882750" s="1"/>
      <c r="C882750" s="1"/>
      <c r="D882750" s="1"/>
    </row>
    <row r="882769" spans="1:4" x14ac:dyDescent="0.35">
      <c r="A882769" s="1"/>
      <c r="B882769" s="1"/>
      <c r="C882769" s="1"/>
      <c r="D882769" s="1"/>
    </row>
    <row r="882788" spans="1:4" x14ac:dyDescent="0.35">
      <c r="A882788" s="1"/>
      <c r="B882788" s="1"/>
      <c r="C882788" s="1"/>
      <c r="D882788" s="1"/>
    </row>
    <row r="882807" spans="1:4" x14ac:dyDescent="0.35">
      <c r="A882807" s="1"/>
      <c r="B882807" s="1"/>
      <c r="C882807" s="1"/>
      <c r="D882807" s="1"/>
    </row>
    <row r="882826" spans="1:4" x14ac:dyDescent="0.35">
      <c r="A882826" s="1"/>
      <c r="B882826" s="1"/>
      <c r="C882826" s="1"/>
      <c r="D882826" s="1"/>
    </row>
    <row r="882845" spans="1:4" x14ac:dyDescent="0.35">
      <c r="A882845" s="1"/>
      <c r="B882845" s="1"/>
      <c r="C882845" s="1"/>
      <c r="D882845" s="1"/>
    </row>
    <row r="882864" spans="1:4" x14ac:dyDescent="0.35">
      <c r="A882864" s="1"/>
      <c r="B882864" s="1"/>
      <c r="C882864" s="1"/>
      <c r="D882864" s="1"/>
    </row>
    <row r="882883" spans="1:4" x14ac:dyDescent="0.35">
      <c r="A882883" s="1"/>
      <c r="B882883" s="1"/>
      <c r="C882883" s="1"/>
      <c r="D882883" s="1"/>
    </row>
    <row r="882902" spans="1:4" x14ac:dyDescent="0.35">
      <c r="A882902" s="1"/>
      <c r="B882902" s="1"/>
      <c r="C882902" s="1"/>
      <c r="D882902" s="1"/>
    </row>
    <row r="882921" spans="1:4" x14ac:dyDescent="0.35">
      <c r="A882921" s="1"/>
      <c r="B882921" s="1"/>
      <c r="C882921" s="1"/>
      <c r="D882921" s="1"/>
    </row>
    <row r="882940" spans="1:4" x14ac:dyDescent="0.35">
      <c r="A882940" s="1"/>
      <c r="B882940" s="1"/>
      <c r="C882940" s="1"/>
      <c r="D882940" s="1"/>
    </row>
    <row r="882959" spans="1:4" x14ac:dyDescent="0.35">
      <c r="A882959" s="1"/>
      <c r="B882959" s="1"/>
      <c r="C882959" s="1"/>
      <c r="D882959" s="1"/>
    </row>
    <row r="882978" spans="1:4" x14ac:dyDescent="0.35">
      <c r="A882978" s="1"/>
      <c r="B882978" s="1"/>
      <c r="C882978" s="1"/>
      <c r="D882978" s="1"/>
    </row>
    <row r="882997" spans="1:4" x14ac:dyDescent="0.35">
      <c r="A882997" s="1"/>
      <c r="B882997" s="1"/>
      <c r="C882997" s="1"/>
      <c r="D882997" s="1"/>
    </row>
    <row r="883016" spans="1:4" x14ac:dyDescent="0.35">
      <c r="A883016" s="1"/>
      <c r="B883016" s="1"/>
      <c r="C883016" s="1"/>
      <c r="D883016" s="1"/>
    </row>
    <row r="883035" spans="1:4" x14ac:dyDescent="0.35">
      <c r="A883035" s="1"/>
      <c r="B883035" s="1"/>
      <c r="C883035" s="1"/>
      <c r="D883035" s="1"/>
    </row>
    <row r="883054" spans="1:4" x14ac:dyDescent="0.35">
      <c r="A883054" s="1"/>
      <c r="B883054" s="1"/>
      <c r="C883054" s="1"/>
      <c r="D883054" s="1"/>
    </row>
    <row r="883073" spans="1:4" x14ac:dyDescent="0.35">
      <c r="A883073" s="1"/>
      <c r="B883073" s="1"/>
      <c r="C883073" s="1"/>
      <c r="D883073" s="1"/>
    </row>
    <row r="883092" spans="1:4" x14ac:dyDescent="0.35">
      <c r="A883092" s="1"/>
      <c r="B883092" s="1"/>
      <c r="C883092" s="1"/>
      <c r="D883092" s="1"/>
    </row>
    <row r="883111" spans="1:4" x14ac:dyDescent="0.35">
      <c r="A883111" s="1"/>
      <c r="B883111" s="1"/>
      <c r="C883111" s="1"/>
      <c r="D883111" s="1"/>
    </row>
    <row r="883130" spans="1:4" x14ac:dyDescent="0.35">
      <c r="A883130" s="1"/>
      <c r="B883130" s="1"/>
      <c r="C883130" s="1"/>
      <c r="D883130" s="1"/>
    </row>
    <row r="883149" spans="1:4" x14ac:dyDescent="0.35">
      <c r="A883149" s="1"/>
      <c r="B883149" s="1"/>
      <c r="C883149" s="1"/>
      <c r="D883149" s="1"/>
    </row>
    <row r="883168" spans="1:4" x14ac:dyDescent="0.35">
      <c r="A883168" s="1"/>
      <c r="B883168" s="1"/>
      <c r="C883168" s="1"/>
      <c r="D883168" s="1"/>
    </row>
    <row r="883187" spans="1:4" x14ac:dyDescent="0.35">
      <c r="A883187" s="1"/>
      <c r="B883187" s="1"/>
      <c r="C883187" s="1"/>
      <c r="D883187" s="1"/>
    </row>
    <row r="883206" spans="1:4" x14ac:dyDescent="0.35">
      <c r="A883206" s="1"/>
      <c r="B883206" s="1"/>
      <c r="C883206" s="1"/>
      <c r="D883206" s="1"/>
    </row>
    <row r="883225" spans="1:4" x14ac:dyDescent="0.35">
      <c r="A883225" s="1"/>
      <c r="B883225" s="1"/>
      <c r="C883225" s="1"/>
      <c r="D883225" s="1"/>
    </row>
    <row r="883244" spans="1:4" x14ac:dyDescent="0.35">
      <c r="A883244" s="1"/>
      <c r="B883244" s="1"/>
      <c r="C883244" s="1"/>
      <c r="D883244" s="1"/>
    </row>
    <row r="883263" spans="1:4" x14ac:dyDescent="0.35">
      <c r="A883263" s="1"/>
      <c r="B883263" s="1"/>
      <c r="C883263" s="1"/>
      <c r="D883263" s="1"/>
    </row>
    <row r="883282" spans="1:4" x14ac:dyDescent="0.35">
      <c r="A883282" s="1"/>
      <c r="B883282" s="1"/>
      <c r="C883282" s="1"/>
      <c r="D883282" s="1"/>
    </row>
    <row r="883301" spans="1:4" x14ac:dyDescent="0.35">
      <c r="A883301" s="1"/>
      <c r="B883301" s="1"/>
      <c r="C883301" s="1"/>
      <c r="D883301" s="1"/>
    </row>
    <row r="883320" spans="1:4" x14ac:dyDescent="0.35">
      <c r="A883320" s="1"/>
      <c r="B883320" s="1"/>
      <c r="C883320" s="1"/>
      <c r="D883320" s="1"/>
    </row>
    <row r="883339" spans="1:4" x14ac:dyDescent="0.35">
      <c r="A883339" s="1"/>
      <c r="B883339" s="1"/>
      <c r="C883339" s="1"/>
      <c r="D883339" s="1"/>
    </row>
    <row r="883358" spans="1:4" x14ac:dyDescent="0.35">
      <c r="A883358" s="1"/>
      <c r="B883358" s="1"/>
      <c r="C883358" s="1"/>
      <c r="D883358" s="1"/>
    </row>
    <row r="883377" spans="1:4" x14ac:dyDescent="0.35">
      <c r="A883377" s="1"/>
      <c r="B883377" s="1"/>
      <c r="C883377" s="1"/>
      <c r="D883377" s="1"/>
    </row>
    <row r="883396" spans="1:4" x14ac:dyDescent="0.35">
      <c r="A883396" s="1"/>
      <c r="B883396" s="1"/>
      <c r="C883396" s="1"/>
      <c r="D883396" s="1"/>
    </row>
    <row r="883415" spans="1:4" x14ac:dyDescent="0.35">
      <c r="A883415" s="1"/>
      <c r="B883415" s="1"/>
      <c r="C883415" s="1"/>
      <c r="D883415" s="1"/>
    </row>
    <row r="883434" spans="1:4" x14ac:dyDescent="0.35">
      <c r="A883434" s="1"/>
      <c r="B883434" s="1"/>
      <c r="C883434" s="1"/>
      <c r="D883434" s="1"/>
    </row>
    <row r="883453" spans="1:4" x14ac:dyDescent="0.35">
      <c r="A883453" s="1"/>
      <c r="B883453" s="1"/>
      <c r="C883453" s="1"/>
      <c r="D883453" s="1"/>
    </row>
    <row r="883472" spans="1:4" x14ac:dyDescent="0.35">
      <c r="A883472" s="1"/>
      <c r="B883472" s="1"/>
      <c r="C883472" s="1"/>
      <c r="D883472" s="1"/>
    </row>
    <row r="883491" spans="1:4" x14ac:dyDescent="0.35">
      <c r="A883491" s="1"/>
      <c r="B883491" s="1"/>
      <c r="C883491" s="1"/>
      <c r="D883491" s="1"/>
    </row>
    <row r="883510" spans="1:4" x14ac:dyDescent="0.35">
      <c r="A883510" s="1"/>
      <c r="B883510" s="1"/>
      <c r="C883510" s="1"/>
      <c r="D883510" s="1"/>
    </row>
    <row r="883529" spans="1:4" x14ac:dyDescent="0.35">
      <c r="A883529" s="1"/>
      <c r="B883529" s="1"/>
      <c r="C883529" s="1"/>
      <c r="D883529" s="1"/>
    </row>
    <row r="883548" spans="1:4" x14ac:dyDescent="0.35">
      <c r="A883548" s="1"/>
      <c r="B883548" s="1"/>
      <c r="C883548" s="1"/>
      <c r="D883548" s="1"/>
    </row>
    <row r="883567" spans="1:4" x14ac:dyDescent="0.35">
      <c r="A883567" s="1"/>
      <c r="B883567" s="1"/>
      <c r="C883567" s="1"/>
      <c r="D883567" s="1"/>
    </row>
    <row r="883586" spans="1:4" x14ac:dyDescent="0.35">
      <c r="A883586" s="1"/>
      <c r="B883586" s="1"/>
      <c r="C883586" s="1"/>
      <c r="D883586" s="1"/>
    </row>
    <row r="883605" spans="1:4" x14ac:dyDescent="0.35">
      <c r="A883605" s="1"/>
      <c r="B883605" s="1"/>
      <c r="C883605" s="1"/>
      <c r="D883605" s="1"/>
    </row>
    <row r="883624" spans="1:4" x14ac:dyDescent="0.35">
      <c r="A883624" s="1"/>
      <c r="B883624" s="1"/>
      <c r="C883624" s="1"/>
      <c r="D883624" s="1"/>
    </row>
    <row r="883643" spans="1:4" x14ac:dyDescent="0.35">
      <c r="A883643" s="1"/>
      <c r="B883643" s="1"/>
      <c r="C883643" s="1"/>
      <c r="D883643" s="1"/>
    </row>
    <row r="883662" spans="1:4" x14ac:dyDescent="0.35">
      <c r="A883662" s="1"/>
      <c r="B883662" s="1"/>
      <c r="C883662" s="1"/>
      <c r="D883662" s="1"/>
    </row>
    <row r="883681" spans="1:4" x14ac:dyDescent="0.35">
      <c r="A883681" s="1"/>
      <c r="B883681" s="1"/>
      <c r="C883681" s="1"/>
      <c r="D883681" s="1"/>
    </row>
    <row r="883700" spans="1:4" x14ac:dyDescent="0.35">
      <c r="A883700" s="1"/>
      <c r="B883700" s="1"/>
      <c r="C883700" s="1"/>
      <c r="D883700" s="1"/>
    </row>
    <row r="883719" spans="1:4" x14ac:dyDescent="0.35">
      <c r="A883719" s="1"/>
      <c r="B883719" s="1"/>
      <c r="C883719" s="1"/>
      <c r="D883719" s="1"/>
    </row>
    <row r="883738" spans="1:4" x14ac:dyDescent="0.35">
      <c r="A883738" s="1"/>
      <c r="B883738" s="1"/>
      <c r="C883738" s="1"/>
      <c r="D883738" s="1"/>
    </row>
    <row r="883757" spans="1:4" x14ac:dyDescent="0.35">
      <c r="A883757" s="1"/>
      <c r="B883757" s="1"/>
      <c r="C883757" s="1"/>
      <c r="D883757" s="1"/>
    </row>
    <row r="883776" spans="1:4" x14ac:dyDescent="0.35">
      <c r="A883776" s="1"/>
      <c r="B883776" s="1"/>
      <c r="C883776" s="1"/>
      <c r="D883776" s="1"/>
    </row>
    <row r="883795" spans="1:4" x14ac:dyDescent="0.35">
      <c r="A883795" s="1"/>
      <c r="B883795" s="1"/>
      <c r="C883795" s="1"/>
      <c r="D883795" s="1"/>
    </row>
    <row r="883814" spans="1:4" x14ac:dyDescent="0.35">
      <c r="A883814" s="1"/>
      <c r="B883814" s="1"/>
      <c r="C883814" s="1"/>
      <c r="D883814" s="1"/>
    </row>
    <row r="883833" spans="1:4" x14ac:dyDescent="0.35">
      <c r="A883833" s="1"/>
      <c r="B883833" s="1"/>
      <c r="C883833" s="1"/>
      <c r="D883833" s="1"/>
    </row>
    <row r="883852" spans="1:4" x14ac:dyDescent="0.35">
      <c r="A883852" s="1"/>
      <c r="B883852" s="1"/>
      <c r="C883852" s="1"/>
      <c r="D883852" s="1"/>
    </row>
    <row r="883871" spans="1:4" x14ac:dyDescent="0.35">
      <c r="A883871" s="1"/>
      <c r="B883871" s="1"/>
      <c r="C883871" s="1"/>
      <c r="D883871" s="1"/>
    </row>
    <row r="883890" spans="1:4" x14ac:dyDescent="0.35">
      <c r="A883890" s="1"/>
      <c r="B883890" s="1"/>
      <c r="C883890" s="1"/>
      <c r="D883890" s="1"/>
    </row>
    <row r="883909" spans="1:4" x14ac:dyDescent="0.35">
      <c r="A883909" s="1"/>
      <c r="B883909" s="1"/>
      <c r="C883909" s="1"/>
      <c r="D883909" s="1"/>
    </row>
    <row r="883928" spans="1:4" x14ac:dyDescent="0.35">
      <c r="A883928" s="1"/>
      <c r="B883928" s="1"/>
      <c r="C883928" s="1"/>
      <c r="D883928" s="1"/>
    </row>
    <row r="883947" spans="1:4" x14ac:dyDescent="0.35">
      <c r="A883947" s="1"/>
      <c r="B883947" s="1"/>
      <c r="C883947" s="1"/>
      <c r="D883947" s="1"/>
    </row>
    <row r="883966" spans="1:4" x14ac:dyDescent="0.35">
      <c r="A883966" s="1"/>
      <c r="B883966" s="1"/>
      <c r="C883966" s="1"/>
      <c r="D883966" s="1"/>
    </row>
    <row r="883985" spans="1:4" x14ac:dyDescent="0.35">
      <c r="A883985" s="1"/>
      <c r="B883985" s="1"/>
      <c r="C883985" s="1"/>
      <c r="D883985" s="1"/>
    </row>
    <row r="884004" spans="1:4" x14ac:dyDescent="0.35">
      <c r="A884004" s="1"/>
      <c r="B884004" s="1"/>
      <c r="C884004" s="1"/>
      <c r="D884004" s="1"/>
    </row>
    <row r="884023" spans="1:4" x14ac:dyDescent="0.35">
      <c r="A884023" s="1"/>
      <c r="B884023" s="1"/>
      <c r="C884023" s="1"/>
      <c r="D884023" s="1"/>
    </row>
    <row r="884042" spans="1:4" x14ac:dyDescent="0.35">
      <c r="A884042" s="1"/>
      <c r="B884042" s="1"/>
      <c r="C884042" s="1"/>
      <c r="D884042" s="1"/>
    </row>
    <row r="884061" spans="1:4" x14ac:dyDescent="0.35">
      <c r="A884061" s="1"/>
      <c r="B884061" s="1"/>
      <c r="C884061" s="1"/>
      <c r="D884061" s="1"/>
    </row>
    <row r="884080" spans="1:4" x14ac:dyDescent="0.35">
      <c r="A884080" s="1"/>
      <c r="B884080" s="1"/>
      <c r="C884080" s="1"/>
      <c r="D884080" s="1"/>
    </row>
    <row r="884099" spans="1:4" x14ac:dyDescent="0.35">
      <c r="A884099" s="1"/>
      <c r="B884099" s="1"/>
      <c r="C884099" s="1"/>
      <c r="D884099" s="1"/>
    </row>
    <row r="884118" spans="1:4" x14ac:dyDescent="0.35">
      <c r="A884118" s="1"/>
      <c r="B884118" s="1"/>
      <c r="C884118" s="1"/>
      <c r="D884118" s="1"/>
    </row>
    <row r="884137" spans="1:4" x14ac:dyDescent="0.35">
      <c r="A884137" s="1"/>
      <c r="B884137" s="1"/>
      <c r="C884137" s="1"/>
      <c r="D884137" s="1"/>
    </row>
    <row r="884156" spans="1:4" x14ac:dyDescent="0.35">
      <c r="A884156" s="1"/>
      <c r="B884156" s="1"/>
      <c r="C884156" s="1"/>
      <c r="D884156" s="1"/>
    </row>
    <row r="884175" spans="1:4" x14ac:dyDescent="0.35">
      <c r="A884175" s="1"/>
      <c r="B884175" s="1"/>
      <c r="C884175" s="1"/>
      <c r="D884175" s="1"/>
    </row>
    <row r="884194" spans="1:4" x14ac:dyDescent="0.35">
      <c r="A884194" s="1"/>
      <c r="B884194" s="1"/>
      <c r="C884194" s="1"/>
      <c r="D884194" s="1"/>
    </row>
    <row r="884213" spans="1:4" x14ac:dyDescent="0.35">
      <c r="A884213" s="1"/>
      <c r="B884213" s="1"/>
      <c r="C884213" s="1"/>
      <c r="D884213" s="1"/>
    </row>
    <row r="884232" spans="1:4" x14ac:dyDescent="0.35">
      <c r="A884232" s="1"/>
      <c r="B884232" s="1"/>
      <c r="C884232" s="1"/>
      <c r="D884232" s="1"/>
    </row>
    <row r="884251" spans="1:4" x14ac:dyDescent="0.35">
      <c r="A884251" s="1"/>
      <c r="B884251" s="1"/>
      <c r="C884251" s="1"/>
      <c r="D884251" s="1"/>
    </row>
    <row r="884270" spans="1:4" x14ac:dyDescent="0.35">
      <c r="A884270" s="1"/>
      <c r="B884270" s="1"/>
      <c r="C884270" s="1"/>
      <c r="D884270" s="1"/>
    </row>
    <row r="884289" spans="1:4" x14ac:dyDescent="0.35">
      <c r="A884289" s="1"/>
      <c r="B884289" s="1"/>
      <c r="C884289" s="1"/>
      <c r="D884289" s="1"/>
    </row>
    <row r="884308" spans="1:4" x14ac:dyDescent="0.35">
      <c r="A884308" s="1"/>
      <c r="B884308" s="1"/>
      <c r="C884308" s="1"/>
      <c r="D884308" s="1"/>
    </row>
    <row r="884327" spans="1:4" x14ac:dyDescent="0.35">
      <c r="A884327" s="1"/>
      <c r="B884327" s="1"/>
      <c r="C884327" s="1"/>
      <c r="D884327" s="1"/>
    </row>
    <row r="884346" spans="1:4" x14ac:dyDescent="0.35">
      <c r="A884346" s="1"/>
      <c r="B884346" s="1"/>
      <c r="C884346" s="1"/>
      <c r="D884346" s="1"/>
    </row>
    <row r="884365" spans="1:4" x14ac:dyDescent="0.35">
      <c r="A884365" s="1"/>
      <c r="B884365" s="1"/>
      <c r="C884365" s="1"/>
      <c r="D884365" s="1"/>
    </row>
    <row r="884384" spans="1:4" x14ac:dyDescent="0.35">
      <c r="A884384" s="1"/>
      <c r="B884384" s="1"/>
      <c r="C884384" s="1"/>
      <c r="D884384" s="1"/>
    </row>
    <row r="884403" spans="1:4" x14ac:dyDescent="0.35">
      <c r="A884403" s="1"/>
      <c r="B884403" s="1"/>
      <c r="C884403" s="1"/>
      <c r="D884403" s="1"/>
    </row>
    <row r="884422" spans="1:4" x14ac:dyDescent="0.35">
      <c r="A884422" s="1"/>
      <c r="B884422" s="1"/>
      <c r="C884422" s="1"/>
      <c r="D884422" s="1"/>
    </row>
    <row r="884441" spans="1:4" x14ac:dyDescent="0.35">
      <c r="A884441" s="1"/>
      <c r="B884441" s="1"/>
      <c r="C884441" s="1"/>
      <c r="D884441" s="1"/>
    </row>
    <row r="884460" spans="1:4" x14ac:dyDescent="0.35">
      <c r="A884460" s="1"/>
      <c r="B884460" s="1"/>
      <c r="C884460" s="1"/>
      <c r="D884460" s="1"/>
    </row>
    <row r="884479" spans="1:4" x14ac:dyDescent="0.35">
      <c r="A884479" s="1"/>
      <c r="B884479" s="1"/>
      <c r="C884479" s="1"/>
      <c r="D884479" s="1"/>
    </row>
    <row r="884498" spans="1:4" x14ac:dyDescent="0.35">
      <c r="A884498" s="1"/>
      <c r="B884498" s="1"/>
      <c r="C884498" s="1"/>
      <c r="D884498" s="1"/>
    </row>
    <row r="884517" spans="1:4" x14ac:dyDescent="0.35">
      <c r="A884517" s="1"/>
      <c r="B884517" s="1"/>
      <c r="C884517" s="1"/>
      <c r="D884517" s="1"/>
    </row>
    <row r="884536" spans="1:4" x14ac:dyDescent="0.35">
      <c r="A884536" s="1"/>
      <c r="B884536" s="1"/>
      <c r="C884536" s="1"/>
      <c r="D884536" s="1"/>
    </row>
    <row r="884555" spans="1:4" x14ac:dyDescent="0.35">
      <c r="A884555" s="1"/>
      <c r="B884555" s="1"/>
      <c r="C884555" s="1"/>
      <c r="D884555" s="1"/>
    </row>
    <row r="884574" spans="1:4" x14ac:dyDescent="0.35">
      <c r="A884574" s="1"/>
      <c r="B884574" s="1"/>
      <c r="C884574" s="1"/>
      <c r="D884574" s="1"/>
    </row>
    <row r="884593" spans="1:4" x14ac:dyDescent="0.35">
      <c r="A884593" s="1"/>
      <c r="B884593" s="1"/>
      <c r="C884593" s="1"/>
      <c r="D884593" s="1"/>
    </row>
    <row r="884612" spans="1:4" x14ac:dyDescent="0.35">
      <c r="A884612" s="1"/>
      <c r="B884612" s="1"/>
      <c r="C884612" s="1"/>
      <c r="D884612" s="1"/>
    </row>
    <row r="884631" spans="1:4" x14ac:dyDescent="0.35">
      <c r="A884631" s="1"/>
      <c r="B884631" s="1"/>
      <c r="C884631" s="1"/>
      <c r="D884631" s="1"/>
    </row>
    <row r="884650" spans="1:4" x14ac:dyDescent="0.35">
      <c r="A884650" s="1"/>
      <c r="B884650" s="1"/>
      <c r="C884650" s="1"/>
      <c r="D884650" s="1"/>
    </row>
    <row r="884669" spans="1:4" x14ac:dyDescent="0.35">
      <c r="A884669" s="1"/>
      <c r="B884669" s="1"/>
      <c r="C884669" s="1"/>
      <c r="D884669" s="1"/>
    </row>
    <row r="884688" spans="1:4" x14ac:dyDescent="0.35">
      <c r="A884688" s="1"/>
      <c r="B884688" s="1"/>
      <c r="C884688" s="1"/>
      <c r="D884688" s="1"/>
    </row>
    <row r="884707" spans="1:4" x14ac:dyDescent="0.35">
      <c r="A884707" s="1"/>
      <c r="B884707" s="1"/>
      <c r="C884707" s="1"/>
      <c r="D884707" s="1"/>
    </row>
    <row r="884726" spans="1:4" x14ac:dyDescent="0.35">
      <c r="A884726" s="1"/>
      <c r="B884726" s="1"/>
      <c r="C884726" s="1"/>
      <c r="D884726" s="1"/>
    </row>
    <row r="884745" spans="1:4" x14ac:dyDescent="0.35">
      <c r="A884745" s="1"/>
      <c r="B884745" s="1"/>
      <c r="C884745" s="1"/>
      <c r="D884745" s="1"/>
    </row>
    <row r="884764" spans="1:4" x14ac:dyDescent="0.35">
      <c r="A884764" s="1"/>
      <c r="B884764" s="1"/>
      <c r="C884764" s="1"/>
      <c r="D884764" s="1"/>
    </row>
    <row r="884783" spans="1:4" x14ac:dyDescent="0.35">
      <c r="A884783" s="1"/>
      <c r="B884783" s="1"/>
      <c r="C884783" s="1"/>
      <c r="D884783" s="1"/>
    </row>
    <row r="884802" spans="1:4" x14ac:dyDescent="0.35">
      <c r="A884802" s="1"/>
      <c r="B884802" s="1"/>
      <c r="C884802" s="1"/>
      <c r="D884802" s="1"/>
    </row>
    <row r="884821" spans="1:4" x14ac:dyDescent="0.35">
      <c r="A884821" s="1"/>
      <c r="B884821" s="1"/>
      <c r="C884821" s="1"/>
      <c r="D884821" s="1"/>
    </row>
    <row r="884840" spans="1:4" x14ac:dyDescent="0.35">
      <c r="A884840" s="1"/>
      <c r="B884840" s="1"/>
      <c r="C884840" s="1"/>
      <c r="D884840" s="1"/>
    </row>
    <row r="884859" spans="1:4" x14ac:dyDescent="0.35">
      <c r="A884859" s="1"/>
      <c r="B884859" s="1"/>
      <c r="C884859" s="1"/>
      <c r="D884859" s="1"/>
    </row>
    <row r="884878" spans="1:4" x14ac:dyDescent="0.35">
      <c r="A884878" s="1"/>
      <c r="B884878" s="1"/>
      <c r="C884878" s="1"/>
      <c r="D884878" s="1"/>
    </row>
    <row r="884897" spans="1:4" x14ac:dyDescent="0.35">
      <c r="A884897" s="1"/>
      <c r="B884897" s="1"/>
      <c r="C884897" s="1"/>
      <c r="D884897" s="1"/>
    </row>
    <row r="884916" spans="1:4" x14ac:dyDescent="0.35">
      <c r="A884916" s="1"/>
      <c r="B884916" s="1"/>
      <c r="C884916" s="1"/>
      <c r="D884916" s="1"/>
    </row>
    <row r="884935" spans="1:4" x14ac:dyDescent="0.35">
      <c r="A884935" s="1"/>
      <c r="B884935" s="1"/>
      <c r="C884935" s="1"/>
      <c r="D884935" s="1"/>
    </row>
    <row r="884954" spans="1:4" x14ac:dyDescent="0.35">
      <c r="A884954" s="1"/>
      <c r="B884954" s="1"/>
      <c r="C884954" s="1"/>
      <c r="D884954" s="1"/>
    </row>
    <row r="884973" spans="1:4" x14ac:dyDescent="0.35">
      <c r="A884973" s="1"/>
      <c r="B884973" s="1"/>
      <c r="C884973" s="1"/>
      <c r="D884973" s="1"/>
    </row>
    <row r="884992" spans="1:4" x14ac:dyDescent="0.35">
      <c r="A884992" s="1"/>
      <c r="B884992" s="1"/>
      <c r="C884992" s="1"/>
      <c r="D884992" s="1"/>
    </row>
    <row r="885011" spans="1:4" x14ac:dyDescent="0.35">
      <c r="A885011" s="1"/>
      <c r="B885011" s="1"/>
      <c r="C885011" s="1"/>
      <c r="D885011" s="1"/>
    </row>
    <row r="885030" spans="1:4" x14ac:dyDescent="0.35">
      <c r="A885030" s="1"/>
      <c r="B885030" s="1"/>
      <c r="C885030" s="1"/>
      <c r="D885030" s="1"/>
    </row>
    <row r="885049" spans="1:4" x14ac:dyDescent="0.35">
      <c r="A885049" s="1"/>
      <c r="B885049" s="1"/>
      <c r="C885049" s="1"/>
      <c r="D885049" s="1"/>
    </row>
    <row r="885068" spans="1:4" x14ac:dyDescent="0.35">
      <c r="A885068" s="1"/>
      <c r="B885068" s="1"/>
      <c r="C885068" s="1"/>
      <c r="D885068" s="1"/>
    </row>
    <row r="885087" spans="1:4" x14ac:dyDescent="0.35">
      <c r="A885087" s="1"/>
      <c r="B885087" s="1"/>
      <c r="C885087" s="1"/>
      <c r="D885087" s="1"/>
    </row>
    <row r="885106" spans="1:4" x14ac:dyDescent="0.35">
      <c r="A885106" s="1"/>
      <c r="B885106" s="1"/>
      <c r="C885106" s="1"/>
      <c r="D885106" s="1"/>
    </row>
    <row r="885125" spans="1:4" x14ac:dyDescent="0.35">
      <c r="A885125" s="1"/>
      <c r="B885125" s="1"/>
      <c r="C885125" s="1"/>
      <c r="D885125" s="1"/>
    </row>
    <row r="885144" spans="1:4" x14ac:dyDescent="0.35">
      <c r="A885144" s="1"/>
      <c r="B885144" s="1"/>
      <c r="C885144" s="1"/>
      <c r="D885144" s="1"/>
    </row>
    <row r="885163" spans="1:4" x14ac:dyDescent="0.35">
      <c r="A885163" s="1"/>
      <c r="B885163" s="1"/>
      <c r="C885163" s="1"/>
      <c r="D885163" s="1"/>
    </row>
    <row r="885182" spans="1:4" x14ac:dyDescent="0.35">
      <c r="A885182" s="1"/>
      <c r="B885182" s="1"/>
      <c r="C885182" s="1"/>
      <c r="D885182" s="1"/>
    </row>
    <row r="885201" spans="1:4" x14ac:dyDescent="0.35">
      <c r="A885201" s="1"/>
      <c r="B885201" s="1"/>
      <c r="C885201" s="1"/>
      <c r="D885201" s="1"/>
    </row>
    <row r="885220" spans="1:4" x14ac:dyDescent="0.35">
      <c r="A885220" s="1"/>
      <c r="B885220" s="1"/>
      <c r="C885220" s="1"/>
      <c r="D885220" s="1"/>
    </row>
    <row r="885239" spans="1:4" x14ac:dyDescent="0.35">
      <c r="A885239" s="1"/>
      <c r="B885239" s="1"/>
      <c r="C885239" s="1"/>
      <c r="D885239" s="1"/>
    </row>
    <row r="885258" spans="1:4" x14ac:dyDescent="0.35">
      <c r="A885258" s="1"/>
      <c r="B885258" s="1"/>
      <c r="C885258" s="1"/>
      <c r="D885258" s="1"/>
    </row>
    <row r="885277" spans="1:4" x14ac:dyDescent="0.35">
      <c r="A885277" s="1"/>
      <c r="B885277" s="1"/>
      <c r="C885277" s="1"/>
      <c r="D885277" s="1"/>
    </row>
    <row r="885296" spans="1:4" x14ac:dyDescent="0.35">
      <c r="A885296" s="1"/>
      <c r="B885296" s="1"/>
      <c r="C885296" s="1"/>
      <c r="D885296" s="1"/>
    </row>
    <row r="885315" spans="1:4" x14ac:dyDescent="0.35">
      <c r="A885315" s="1"/>
      <c r="B885315" s="1"/>
      <c r="C885315" s="1"/>
      <c r="D885315" s="1"/>
    </row>
    <row r="885334" spans="1:4" x14ac:dyDescent="0.35">
      <c r="A885334" s="1"/>
      <c r="B885334" s="1"/>
      <c r="C885334" s="1"/>
      <c r="D885334" s="1"/>
    </row>
    <row r="885353" spans="1:4" x14ac:dyDescent="0.35">
      <c r="A885353" s="1"/>
      <c r="B885353" s="1"/>
      <c r="C885353" s="1"/>
      <c r="D885353" s="1"/>
    </row>
    <row r="885372" spans="1:4" x14ac:dyDescent="0.35">
      <c r="A885372" s="1"/>
      <c r="B885372" s="1"/>
      <c r="C885372" s="1"/>
      <c r="D885372" s="1"/>
    </row>
    <row r="885391" spans="1:4" x14ac:dyDescent="0.35">
      <c r="A885391" s="1"/>
      <c r="B885391" s="1"/>
      <c r="C885391" s="1"/>
      <c r="D885391" s="1"/>
    </row>
    <row r="885410" spans="1:4" x14ac:dyDescent="0.35">
      <c r="A885410" s="1"/>
      <c r="B885410" s="1"/>
      <c r="C885410" s="1"/>
      <c r="D885410" s="1"/>
    </row>
    <row r="885429" spans="1:4" x14ac:dyDescent="0.35">
      <c r="A885429" s="1"/>
      <c r="B885429" s="1"/>
      <c r="C885429" s="1"/>
      <c r="D885429" s="1"/>
    </row>
    <row r="885448" spans="1:4" x14ac:dyDescent="0.35">
      <c r="A885448" s="1"/>
      <c r="B885448" s="1"/>
      <c r="C885448" s="1"/>
      <c r="D885448" s="1"/>
    </row>
    <row r="885467" spans="1:4" x14ac:dyDescent="0.35">
      <c r="A885467" s="1"/>
      <c r="B885467" s="1"/>
      <c r="C885467" s="1"/>
      <c r="D885467" s="1"/>
    </row>
    <row r="885486" spans="1:4" x14ac:dyDescent="0.35">
      <c r="A885486" s="1"/>
      <c r="B885486" s="1"/>
      <c r="C885486" s="1"/>
      <c r="D885486" s="1"/>
    </row>
    <row r="885505" spans="1:4" x14ac:dyDescent="0.35">
      <c r="A885505" s="1"/>
      <c r="B885505" s="1"/>
      <c r="C885505" s="1"/>
      <c r="D885505" s="1"/>
    </row>
    <row r="885524" spans="1:4" x14ac:dyDescent="0.35">
      <c r="A885524" s="1"/>
      <c r="B885524" s="1"/>
      <c r="C885524" s="1"/>
      <c r="D885524" s="1"/>
    </row>
    <row r="885543" spans="1:4" x14ac:dyDescent="0.35">
      <c r="A885543" s="1"/>
      <c r="B885543" s="1"/>
      <c r="C885543" s="1"/>
      <c r="D885543" s="1"/>
    </row>
    <row r="885562" spans="1:4" x14ac:dyDescent="0.35">
      <c r="A885562" s="1"/>
      <c r="B885562" s="1"/>
      <c r="C885562" s="1"/>
      <c r="D885562" s="1"/>
    </row>
    <row r="885581" spans="1:4" x14ac:dyDescent="0.35">
      <c r="A885581" s="1"/>
      <c r="B885581" s="1"/>
      <c r="C885581" s="1"/>
      <c r="D885581" s="1"/>
    </row>
    <row r="885600" spans="1:4" x14ac:dyDescent="0.35">
      <c r="A885600" s="1"/>
      <c r="B885600" s="1"/>
      <c r="C885600" s="1"/>
      <c r="D885600" s="1"/>
    </row>
    <row r="885619" spans="1:4" x14ac:dyDescent="0.35">
      <c r="A885619" s="1"/>
      <c r="B885619" s="1"/>
      <c r="C885619" s="1"/>
      <c r="D885619" s="1"/>
    </row>
    <row r="885638" spans="1:4" x14ac:dyDescent="0.35">
      <c r="A885638" s="1"/>
      <c r="B885638" s="1"/>
      <c r="C885638" s="1"/>
      <c r="D885638" s="1"/>
    </row>
    <row r="885657" spans="1:4" x14ac:dyDescent="0.35">
      <c r="A885657" s="1"/>
      <c r="B885657" s="1"/>
      <c r="C885657" s="1"/>
      <c r="D885657" s="1"/>
    </row>
    <row r="885676" spans="1:4" x14ac:dyDescent="0.35">
      <c r="A885676" s="1"/>
      <c r="B885676" s="1"/>
      <c r="C885676" s="1"/>
      <c r="D885676" s="1"/>
    </row>
    <row r="885695" spans="1:4" x14ac:dyDescent="0.35">
      <c r="A885695" s="1"/>
      <c r="B885695" s="1"/>
      <c r="C885695" s="1"/>
      <c r="D885695" s="1"/>
    </row>
    <row r="885714" spans="1:4" x14ac:dyDescent="0.35">
      <c r="A885714" s="1"/>
      <c r="B885714" s="1"/>
      <c r="C885714" s="1"/>
      <c r="D885714" s="1"/>
    </row>
    <row r="885733" spans="1:4" x14ac:dyDescent="0.35">
      <c r="A885733" s="1"/>
      <c r="B885733" s="1"/>
      <c r="C885733" s="1"/>
      <c r="D885733" s="1"/>
    </row>
    <row r="885752" spans="1:4" x14ac:dyDescent="0.35">
      <c r="A885752" s="1"/>
      <c r="B885752" s="1"/>
      <c r="C885752" s="1"/>
      <c r="D885752" s="1"/>
    </row>
    <row r="885771" spans="1:4" x14ac:dyDescent="0.35">
      <c r="A885771" s="1"/>
      <c r="B885771" s="1"/>
      <c r="C885771" s="1"/>
      <c r="D885771" s="1"/>
    </row>
    <row r="885790" spans="1:4" x14ac:dyDescent="0.35">
      <c r="A885790" s="1"/>
      <c r="B885790" s="1"/>
      <c r="C885790" s="1"/>
      <c r="D885790" s="1"/>
    </row>
    <row r="885809" spans="1:4" x14ac:dyDescent="0.35">
      <c r="A885809" s="1"/>
      <c r="B885809" s="1"/>
      <c r="C885809" s="1"/>
      <c r="D885809" s="1"/>
    </row>
    <row r="885828" spans="1:4" x14ac:dyDescent="0.35">
      <c r="A885828" s="1"/>
      <c r="B885828" s="1"/>
      <c r="C885828" s="1"/>
      <c r="D885828" s="1"/>
    </row>
    <row r="885847" spans="1:4" x14ac:dyDescent="0.35">
      <c r="A885847" s="1"/>
      <c r="B885847" s="1"/>
      <c r="C885847" s="1"/>
      <c r="D885847" s="1"/>
    </row>
    <row r="885866" spans="1:4" x14ac:dyDescent="0.35">
      <c r="A885866" s="1"/>
      <c r="B885866" s="1"/>
      <c r="C885866" s="1"/>
      <c r="D885866" s="1"/>
    </row>
    <row r="885885" spans="1:4" x14ac:dyDescent="0.35">
      <c r="A885885" s="1"/>
      <c r="B885885" s="1"/>
      <c r="C885885" s="1"/>
      <c r="D885885" s="1"/>
    </row>
    <row r="885904" spans="1:4" x14ac:dyDescent="0.35">
      <c r="A885904" s="1"/>
      <c r="B885904" s="1"/>
      <c r="C885904" s="1"/>
      <c r="D885904" s="1"/>
    </row>
    <row r="885923" spans="1:4" x14ac:dyDescent="0.35">
      <c r="A885923" s="1"/>
      <c r="B885923" s="1"/>
      <c r="C885923" s="1"/>
      <c r="D885923" s="1"/>
    </row>
    <row r="885942" spans="1:4" x14ac:dyDescent="0.35">
      <c r="A885942" s="1"/>
      <c r="B885942" s="1"/>
      <c r="C885942" s="1"/>
      <c r="D885942" s="1"/>
    </row>
    <row r="885961" spans="1:4" x14ac:dyDescent="0.35">
      <c r="A885961" s="1"/>
      <c r="B885961" s="1"/>
      <c r="C885961" s="1"/>
      <c r="D885961" s="1"/>
    </row>
    <row r="885980" spans="1:4" x14ac:dyDescent="0.35">
      <c r="A885980" s="1"/>
      <c r="B885980" s="1"/>
      <c r="C885980" s="1"/>
      <c r="D885980" s="1"/>
    </row>
    <row r="885999" spans="1:4" x14ac:dyDescent="0.35">
      <c r="A885999" s="1"/>
      <c r="B885999" s="1"/>
      <c r="C885999" s="1"/>
      <c r="D885999" s="1"/>
    </row>
    <row r="886018" spans="1:4" x14ac:dyDescent="0.35">
      <c r="A886018" s="1"/>
      <c r="B886018" s="1"/>
      <c r="C886018" s="1"/>
      <c r="D886018" s="1"/>
    </row>
    <row r="886037" spans="1:4" x14ac:dyDescent="0.35">
      <c r="A886037" s="1"/>
      <c r="B886037" s="1"/>
      <c r="C886037" s="1"/>
      <c r="D886037" s="1"/>
    </row>
    <row r="886056" spans="1:4" x14ac:dyDescent="0.35">
      <c r="A886056" s="1"/>
      <c r="B886056" s="1"/>
      <c r="C886056" s="1"/>
      <c r="D886056" s="1"/>
    </row>
    <row r="886075" spans="1:4" x14ac:dyDescent="0.35">
      <c r="A886075" s="1"/>
      <c r="B886075" s="1"/>
      <c r="C886075" s="1"/>
      <c r="D886075" s="1"/>
    </row>
    <row r="886094" spans="1:4" x14ac:dyDescent="0.35">
      <c r="A886094" s="1"/>
      <c r="B886094" s="1"/>
      <c r="C886094" s="1"/>
      <c r="D886094" s="1"/>
    </row>
    <row r="886113" spans="1:4" x14ac:dyDescent="0.35">
      <c r="A886113" s="1"/>
      <c r="B886113" s="1"/>
      <c r="C886113" s="1"/>
      <c r="D886113" s="1"/>
    </row>
    <row r="886132" spans="1:4" x14ac:dyDescent="0.35">
      <c r="A886132" s="1"/>
      <c r="B886132" s="1"/>
      <c r="C886132" s="1"/>
      <c r="D886132" s="1"/>
    </row>
    <row r="886151" spans="1:4" x14ac:dyDescent="0.35">
      <c r="A886151" s="1"/>
      <c r="B886151" s="1"/>
      <c r="C886151" s="1"/>
      <c r="D886151" s="1"/>
    </row>
    <row r="886170" spans="1:4" x14ac:dyDescent="0.35">
      <c r="A886170" s="1"/>
      <c r="B886170" s="1"/>
      <c r="C886170" s="1"/>
      <c r="D886170" s="1"/>
    </row>
    <row r="886189" spans="1:4" x14ac:dyDescent="0.35">
      <c r="A886189" s="1"/>
      <c r="B886189" s="1"/>
      <c r="C886189" s="1"/>
      <c r="D886189" s="1"/>
    </row>
    <row r="886208" spans="1:4" x14ac:dyDescent="0.35">
      <c r="A886208" s="1"/>
      <c r="B886208" s="1"/>
      <c r="C886208" s="1"/>
      <c r="D886208" s="1"/>
    </row>
    <row r="886227" spans="1:4" x14ac:dyDescent="0.35">
      <c r="A886227" s="1"/>
      <c r="B886227" s="1"/>
      <c r="C886227" s="1"/>
      <c r="D886227" s="1"/>
    </row>
    <row r="886246" spans="1:4" x14ac:dyDescent="0.35">
      <c r="A886246" s="1"/>
      <c r="B886246" s="1"/>
      <c r="C886246" s="1"/>
      <c r="D886246" s="1"/>
    </row>
    <row r="886265" spans="1:4" x14ac:dyDescent="0.35">
      <c r="A886265" s="1"/>
      <c r="B886265" s="1"/>
      <c r="C886265" s="1"/>
      <c r="D886265" s="1"/>
    </row>
    <row r="886284" spans="1:4" x14ac:dyDescent="0.35">
      <c r="A886284" s="1"/>
      <c r="B886284" s="1"/>
      <c r="C886284" s="1"/>
      <c r="D886284" s="1"/>
    </row>
    <row r="886303" spans="1:4" x14ac:dyDescent="0.35">
      <c r="A886303" s="1"/>
      <c r="B886303" s="1"/>
      <c r="C886303" s="1"/>
      <c r="D886303" s="1"/>
    </row>
    <row r="886322" spans="1:4" x14ac:dyDescent="0.35">
      <c r="A886322" s="1"/>
      <c r="B886322" s="1"/>
      <c r="C886322" s="1"/>
      <c r="D886322" s="1"/>
    </row>
    <row r="886341" spans="1:4" x14ac:dyDescent="0.35">
      <c r="A886341" s="1"/>
      <c r="B886341" s="1"/>
      <c r="C886341" s="1"/>
      <c r="D886341" s="1"/>
    </row>
    <row r="886360" spans="1:4" x14ac:dyDescent="0.35">
      <c r="A886360" s="1"/>
      <c r="B886360" s="1"/>
      <c r="C886360" s="1"/>
      <c r="D886360" s="1"/>
    </row>
    <row r="886379" spans="1:4" x14ac:dyDescent="0.35">
      <c r="A886379" s="1"/>
      <c r="B886379" s="1"/>
      <c r="C886379" s="1"/>
      <c r="D886379" s="1"/>
    </row>
    <row r="886398" spans="1:4" x14ac:dyDescent="0.35">
      <c r="A886398" s="1"/>
      <c r="B886398" s="1"/>
      <c r="C886398" s="1"/>
      <c r="D886398" s="1"/>
    </row>
    <row r="886417" spans="1:4" x14ac:dyDescent="0.35">
      <c r="A886417" s="1"/>
      <c r="B886417" s="1"/>
      <c r="C886417" s="1"/>
      <c r="D886417" s="1"/>
    </row>
    <row r="886436" spans="1:4" x14ac:dyDescent="0.35">
      <c r="A886436" s="1"/>
      <c r="B886436" s="1"/>
      <c r="C886436" s="1"/>
      <c r="D886436" s="1"/>
    </row>
    <row r="886455" spans="1:4" x14ac:dyDescent="0.35">
      <c r="A886455" s="1"/>
      <c r="B886455" s="1"/>
      <c r="C886455" s="1"/>
      <c r="D886455" s="1"/>
    </row>
    <row r="886474" spans="1:4" x14ac:dyDescent="0.35">
      <c r="A886474" s="1"/>
      <c r="B886474" s="1"/>
      <c r="C886474" s="1"/>
      <c r="D886474" s="1"/>
    </row>
    <row r="886493" spans="1:4" x14ac:dyDescent="0.35">
      <c r="A886493" s="1"/>
      <c r="B886493" s="1"/>
      <c r="C886493" s="1"/>
      <c r="D886493" s="1"/>
    </row>
    <row r="886512" spans="1:4" x14ac:dyDescent="0.35">
      <c r="A886512" s="1"/>
      <c r="B886512" s="1"/>
      <c r="C886512" s="1"/>
      <c r="D886512" s="1"/>
    </row>
    <row r="886531" spans="1:4" x14ac:dyDescent="0.35">
      <c r="A886531" s="1"/>
      <c r="B886531" s="1"/>
      <c r="C886531" s="1"/>
      <c r="D886531" s="1"/>
    </row>
    <row r="886550" spans="1:4" x14ac:dyDescent="0.35">
      <c r="A886550" s="1"/>
      <c r="B886550" s="1"/>
      <c r="C886550" s="1"/>
      <c r="D886550" s="1"/>
    </row>
    <row r="886569" spans="1:4" x14ac:dyDescent="0.35">
      <c r="A886569" s="1"/>
      <c r="B886569" s="1"/>
      <c r="C886569" s="1"/>
      <c r="D886569" s="1"/>
    </row>
    <row r="886588" spans="1:4" x14ac:dyDescent="0.35">
      <c r="A886588" s="1"/>
      <c r="B886588" s="1"/>
      <c r="C886588" s="1"/>
      <c r="D886588" s="1"/>
    </row>
    <row r="886607" spans="1:4" x14ac:dyDescent="0.35">
      <c r="A886607" s="1"/>
      <c r="B886607" s="1"/>
      <c r="C886607" s="1"/>
      <c r="D886607" s="1"/>
    </row>
    <row r="886626" spans="1:4" x14ac:dyDescent="0.35">
      <c r="A886626" s="1"/>
      <c r="B886626" s="1"/>
      <c r="C886626" s="1"/>
      <c r="D886626" s="1"/>
    </row>
    <row r="886645" spans="1:4" x14ac:dyDescent="0.35">
      <c r="A886645" s="1"/>
      <c r="B886645" s="1"/>
      <c r="C886645" s="1"/>
      <c r="D886645" s="1"/>
    </row>
    <row r="886664" spans="1:4" x14ac:dyDescent="0.35">
      <c r="A886664" s="1"/>
      <c r="B886664" s="1"/>
      <c r="C886664" s="1"/>
      <c r="D886664" s="1"/>
    </row>
    <row r="886683" spans="1:4" x14ac:dyDescent="0.35">
      <c r="A886683" s="1"/>
      <c r="B886683" s="1"/>
      <c r="C886683" s="1"/>
      <c r="D886683" s="1"/>
    </row>
    <row r="886702" spans="1:4" x14ac:dyDescent="0.35">
      <c r="A886702" s="1"/>
      <c r="B886702" s="1"/>
      <c r="C886702" s="1"/>
      <c r="D886702" s="1"/>
    </row>
    <row r="886721" spans="1:4" x14ac:dyDescent="0.35">
      <c r="A886721" s="1"/>
      <c r="B886721" s="1"/>
      <c r="C886721" s="1"/>
      <c r="D886721" s="1"/>
    </row>
    <row r="886740" spans="1:4" x14ac:dyDescent="0.35">
      <c r="A886740" s="1"/>
      <c r="B886740" s="1"/>
      <c r="C886740" s="1"/>
      <c r="D886740" s="1"/>
    </row>
    <row r="886759" spans="1:4" x14ac:dyDescent="0.35">
      <c r="A886759" s="1"/>
      <c r="B886759" s="1"/>
      <c r="C886759" s="1"/>
      <c r="D886759" s="1"/>
    </row>
    <row r="886778" spans="1:4" x14ac:dyDescent="0.35">
      <c r="A886778" s="1"/>
      <c r="B886778" s="1"/>
      <c r="C886778" s="1"/>
      <c r="D886778" s="1"/>
    </row>
    <row r="886797" spans="1:4" x14ac:dyDescent="0.35">
      <c r="A886797" s="1"/>
      <c r="B886797" s="1"/>
      <c r="C886797" s="1"/>
      <c r="D886797" s="1"/>
    </row>
    <row r="886816" spans="1:4" x14ac:dyDescent="0.35">
      <c r="A886816" s="1"/>
      <c r="B886816" s="1"/>
      <c r="C886816" s="1"/>
      <c r="D886816" s="1"/>
    </row>
    <row r="886835" spans="1:4" x14ac:dyDescent="0.35">
      <c r="A886835" s="1"/>
      <c r="B886835" s="1"/>
      <c r="C886835" s="1"/>
      <c r="D886835" s="1"/>
    </row>
    <row r="886854" spans="1:4" x14ac:dyDescent="0.35">
      <c r="A886854" s="1"/>
      <c r="B886854" s="1"/>
      <c r="C886854" s="1"/>
      <c r="D886854" s="1"/>
    </row>
    <row r="886873" spans="1:4" x14ac:dyDescent="0.35">
      <c r="A886873" s="1"/>
      <c r="B886873" s="1"/>
      <c r="C886873" s="1"/>
      <c r="D886873" s="1"/>
    </row>
    <row r="886892" spans="1:4" x14ac:dyDescent="0.35">
      <c r="A886892" s="1"/>
      <c r="B886892" s="1"/>
      <c r="C886892" s="1"/>
      <c r="D886892" s="1"/>
    </row>
    <row r="886911" spans="1:4" x14ac:dyDescent="0.35">
      <c r="A886911" s="1"/>
      <c r="B886911" s="1"/>
      <c r="C886911" s="1"/>
      <c r="D886911" s="1"/>
    </row>
    <row r="886930" spans="1:4" x14ac:dyDescent="0.35">
      <c r="A886930" s="1"/>
      <c r="B886930" s="1"/>
      <c r="C886930" s="1"/>
      <c r="D886930" s="1"/>
    </row>
    <row r="886949" spans="1:4" x14ac:dyDescent="0.35">
      <c r="A886949" s="1"/>
      <c r="B886949" s="1"/>
      <c r="C886949" s="1"/>
      <c r="D886949" s="1"/>
    </row>
    <row r="886968" spans="1:4" x14ac:dyDescent="0.35">
      <c r="A886968" s="1"/>
      <c r="B886968" s="1"/>
      <c r="C886968" s="1"/>
      <c r="D886968" s="1"/>
    </row>
    <row r="886987" spans="1:4" x14ac:dyDescent="0.35">
      <c r="A886987" s="1"/>
      <c r="B886987" s="1"/>
      <c r="C886987" s="1"/>
      <c r="D886987" s="1"/>
    </row>
    <row r="887006" spans="1:4" x14ac:dyDescent="0.35">
      <c r="A887006" s="1"/>
      <c r="B887006" s="1"/>
      <c r="C887006" s="1"/>
      <c r="D887006" s="1"/>
    </row>
    <row r="887025" spans="1:4" x14ac:dyDescent="0.35">
      <c r="A887025" s="1"/>
      <c r="B887025" s="1"/>
      <c r="C887025" s="1"/>
      <c r="D887025" s="1"/>
    </row>
    <row r="887044" spans="1:4" x14ac:dyDescent="0.35">
      <c r="A887044" s="1"/>
      <c r="B887044" s="1"/>
      <c r="C887044" s="1"/>
      <c r="D887044" s="1"/>
    </row>
    <row r="887063" spans="1:4" x14ac:dyDescent="0.35">
      <c r="A887063" s="1"/>
      <c r="B887063" s="1"/>
      <c r="C887063" s="1"/>
      <c r="D887063" s="1"/>
    </row>
    <row r="887082" spans="1:4" x14ac:dyDescent="0.35">
      <c r="A887082" s="1"/>
      <c r="B887082" s="1"/>
      <c r="C887082" s="1"/>
      <c r="D887082" s="1"/>
    </row>
    <row r="887101" spans="1:4" x14ac:dyDescent="0.35">
      <c r="A887101" s="1"/>
      <c r="B887101" s="1"/>
      <c r="C887101" s="1"/>
      <c r="D887101" s="1"/>
    </row>
    <row r="887120" spans="1:4" x14ac:dyDescent="0.35">
      <c r="A887120" s="1"/>
      <c r="B887120" s="1"/>
      <c r="C887120" s="1"/>
      <c r="D887120" s="1"/>
    </row>
    <row r="887139" spans="1:4" x14ac:dyDescent="0.35">
      <c r="A887139" s="1"/>
      <c r="B887139" s="1"/>
      <c r="C887139" s="1"/>
      <c r="D887139" s="1"/>
    </row>
    <row r="887158" spans="1:4" x14ac:dyDescent="0.35">
      <c r="A887158" s="1"/>
      <c r="B887158" s="1"/>
      <c r="C887158" s="1"/>
      <c r="D887158" s="1"/>
    </row>
    <row r="887177" spans="1:4" x14ac:dyDescent="0.35">
      <c r="A887177" s="1"/>
      <c r="B887177" s="1"/>
      <c r="C887177" s="1"/>
      <c r="D887177" s="1"/>
    </row>
    <row r="887196" spans="1:4" x14ac:dyDescent="0.35">
      <c r="A887196" s="1"/>
      <c r="B887196" s="1"/>
      <c r="C887196" s="1"/>
      <c r="D887196" s="1"/>
    </row>
    <row r="887215" spans="1:4" x14ac:dyDescent="0.35">
      <c r="A887215" s="1"/>
      <c r="B887215" s="1"/>
      <c r="C887215" s="1"/>
      <c r="D887215" s="1"/>
    </row>
    <row r="887234" spans="1:4" x14ac:dyDescent="0.35">
      <c r="A887234" s="1"/>
      <c r="B887234" s="1"/>
      <c r="C887234" s="1"/>
      <c r="D887234" s="1"/>
    </row>
    <row r="887253" spans="1:4" x14ac:dyDescent="0.35">
      <c r="A887253" s="1"/>
      <c r="B887253" s="1"/>
      <c r="C887253" s="1"/>
      <c r="D887253" s="1"/>
    </row>
    <row r="887272" spans="1:4" x14ac:dyDescent="0.35">
      <c r="A887272" s="1"/>
      <c r="B887272" s="1"/>
      <c r="C887272" s="1"/>
      <c r="D887272" s="1"/>
    </row>
    <row r="887291" spans="1:4" x14ac:dyDescent="0.35">
      <c r="A887291" s="1"/>
      <c r="B887291" s="1"/>
      <c r="C887291" s="1"/>
      <c r="D887291" s="1"/>
    </row>
    <row r="887310" spans="1:4" x14ac:dyDescent="0.35">
      <c r="A887310" s="1"/>
      <c r="B887310" s="1"/>
      <c r="C887310" s="1"/>
      <c r="D887310" s="1"/>
    </row>
    <row r="887329" spans="1:4" x14ac:dyDescent="0.35">
      <c r="A887329" s="1"/>
      <c r="B887329" s="1"/>
      <c r="C887329" s="1"/>
      <c r="D887329" s="1"/>
    </row>
    <row r="887348" spans="1:4" x14ac:dyDescent="0.35">
      <c r="A887348" s="1"/>
      <c r="B887348" s="1"/>
      <c r="C887348" s="1"/>
      <c r="D887348" s="1"/>
    </row>
    <row r="887367" spans="1:4" x14ac:dyDescent="0.35">
      <c r="A887367" s="1"/>
      <c r="B887367" s="1"/>
      <c r="C887367" s="1"/>
      <c r="D887367" s="1"/>
    </row>
    <row r="887386" spans="1:4" x14ac:dyDescent="0.35">
      <c r="A887386" s="1"/>
      <c r="B887386" s="1"/>
      <c r="C887386" s="1"/>
      <c r="D887386" s="1"/>
    </row>
    <row r="887405" spans="1:4" x14ac:dyDescent="0.35">
      <c r="A887405" s="1"/>
      <c r="B887405" s="1"/>
      <c r="C887405" s="1"/>
      <c r="D887405" s="1"/>
    </row>
    <row r="887424" spans="1:4" x14ac:dyDescent="0.35">
      <c r="A887424" s="1"/>
      <c r="B887424" s="1"/>
      <c r="C887424" s="1"/>
      <c r="D887424" s="1"/>
    </row>
    <row r="887443" spans="1:4" x14ac:dyDescent="0.35">
      <c r="A887443" s="1"/>
      <c r="B887443" s="1"/>
      <c r="C887443" s="1"/>
      <c r="D887443" s="1"/>
    </row>
    <row r="887462" spans="1:4" x14ac:dyDescent="0.35">
      <c r="A887462" s="1"/>
      <c r="B887462" s="1"/>
      <c r="C887462" s="1"/>
      <c r="D887462" s="1"/>
    </row>
    <row r="887481" spans="1:4" x14ac:dyDescent="0.35">
      <c r="A887481" s="1"/>
      <c r="B887481" s="1"/>
      <c r="C887481" s="1"/>
      <c r="D887481" s="1"/>
    </row>
    <row r="887500" spans="1:4" x14ac:dyDescent="0.35">
      <c r="A887500" s="1"/>
      <c r="B887500" s="1"/>
      <c r="C887500" s="1"/>
      <c r="D887500" s="1"/>
    </row>
    <row r="887519" spans="1:4" x14ac:dyDescent="0.35">
      <c r="A887519" s="1"/>
      <c r="B887519" s="1"/>
      <c r="C887519" s="1"/>
      <c r="D887519" s="1"/>
    </row>
    <row r="887538" spans="1:4" x14ac:dyDescent="0.35">
      <c r="A887538" s="1"/>
      <c r="B887538" s="1"/>
      <c r="C887538" s="1"/>
      <c r="D887538" s="1"/>
    </row>
    <row r="887557" spans="1:4" x14ac:dyDescent="0.35">
      <c r="A887557" s="1"/>
      <c r="B887557" s="1"/>
      <c r="C887557" s="1"/>
      <c r="D887557" s="1"/>
    </row>
    <row r="887576" spans="1:4" x14ac:dyDescent="0.35">
      <c r="A887576" s="1"/>
      <c r="B887576" s="1"/>
      <c r="C887576" s="1"/>
      <c r="D887576" s="1"/>
    </row>
    <row r="887595" spans="1:4" x14ac:dyDescent="0.35">
      <c r="A887595" s="1"/>
      <c r="B887595" s="1"/>
      <c r="C887595" s="1"/>
      <c r="D887595" s="1"/>
    </row>
    <row r="887614" spans="1:4" x14ac:dyDescent="0.35">
      <c r="A887614" s="1"/>
      <c r="B887614" s="1"/>
      <c r="C887614" s="1"/>
      <c r="D887614" s="1"/>
    </row>
    <row r="887633" spans="1:4" x14ac:dyDescent="0.35">
      <c r="A887633" s="1"/>
      <c r="B887633" s="1"/>
      <c r="C887633" s="1"/>
      <c r="D887633" s="1"/>
    </row>
    <row r="887652" spans="1:4" x14ac:dyDescent="0.35">
      <c r="A887652" s="1"/>
      <c r="B887652" s="1"/>
      <c r="C887652" s="1"/>
      <c r="D887652" s="1"/>
    </row>
    <row r="887671" spans="1:4" x14ac:dyDescent="0.35">
      <c r="A887671" s="1"/>
      <c r="B887671" s="1"/>
      <c r="C887671" s="1"/>
      <c r="D887671" s="1"/>
    </row>
    <row r="887690" spans="1:4" x14ac:dyDescent="0.35">
      <c r="A887690" s="1"/>
      <c r="B887690" s="1"/>
      <c r="C887690" s="1"/>
      <c r="D887690" s="1"/>
    </row>
    <row r="887709" spans="1:4" x14ac:dyDescent="0.35">
      <c r="A887709" s="1"/>
      <c r="B887709" s="1"/>
      <c r="C887709" s="1"/>
      <c r="D887709" s="1"/>
    </row>
    <row r="887728" spans="1:4" x14ac:dyDescent="0.35">
      <c r="A887728" s="1"/>
      <c r="B887728" s="1"/>
      <c r="C887728" s="1"/>
      <c r="D887728" s="1"/>
    </row>
    <row r="887747" spans="1:4" x14ac:dyDescent="0.35">
      <c r="A887747" s="1"/>
      <c r="B887747" s="1"/>
      <c r="C887747" s="1"/>
      <c r="D887747" s="1"/>
    </row>
    <row r="887766" spans="1:4" x14ac:dyDescent="0.35">
      <c r="A887766" s="1"/>
      <c r="B887766" s="1"/>
      <c r="C887766" s="1"/>
      <c r="D887766" s="1"/>
    </row>
    <row r="887785" spans="1:4" x14ac:dyDescent="0.35">
      <c r="A887785" s="1"/>
      <c r="B887785" s="1"/>
      <c r="C887785" s="1"/>
      <c r="D887785" s="1"/>
    </row>
    <row r="887804" spans="1:4" x14ac:dyDescent="0.35">
      <c r="A887804" s="1"/>
      <c r="B887804" s="1"/>
      <c r="C887804" s="1"/>
      <c r="D887804" s="1"/>
    </row>
    <row r="887823" spans="1:4" x14ac:dyDescent="0.35">
      <c r="A887823" s="1"/>
      <c r="B887823" s="1"/>
      <c r="C887823" s="1"/>
      <c r="D887823" s="1"/>
    </row>
    <row r="887842" spans="1:4" x14ac:dyDescent="0.35">
      <c r="A887842" s="1"/>
      <c r="B887842" s="1"/>
      <c r="C887842" s="1"/>
      <c r="D887842" s="1"/>
    </row>
    <row r="887861" spans="1:4" x14ac:dyDescent="0.35">
      <c r="A887861" s="1"/>
      <c r="B887861" s="1"/>
      <c r="C887861" s="1"/>
      <c r="D887861" s="1"/>
    </row>
    <row r="887880" spans="1:4" x14ac:dyDescent="0.35">
      <c r="A887880" s="1"/>
      <c r="B887880" s="1"/>
      <c r="C887880" s="1"/>
      <c r="D887880" s="1"/>
    </row>
    <row r="887899" spans="1:4" x14ac:dyDescent="0.35">
      <c r="A887899" s="1"/>
      <c r="B887899" s="1"/>
      <c r="C887899" s="1"/>
      <c r="D887899" s="1"/>
    </row>
    <row r="887918" spans="1:4" x14ac:dyDescent="0.35">
      <c r="A887918" s="1"/>
      <c r="B887918" s="1"/>
      <c r="C887918" s="1"/>
      <c r="D887918" s="1"/>
    </row>
    <row r="887937" spans="1:4" x14ac:dyDescent="0.35">
      <c r="A887937" s="1"/>
      <c r="B887937" s="1"/>
      <c r="C887937" s="1"/>
      <c r="D887937" s="1"/>
    </row>
    <row r="887956" spans="1:4" x14ac:dyDescent="0.35">
      <c r="A887956" s="1"/>
      <c r="B887956" s="1"/>
      <c r="C887956" s="1"/>
      <c r="D887956" s="1"/>
    </row>
    <row r="887975" spans="1:4" x14ac:dyDescent="0.35">
      <c r="A887975" s="1"/>
      <c r="B887975" s="1"/>
      <c r="C887975" s="1"/>
      <c r="D887975" s="1"/>
    </row>
    <row r="887994" spans="1:4" x14ac:dyDescent="0.35">
      <c r="A887994" s="1"/>
      <c r="B887994" s="1"/>
      <c r="C887994" s="1"/>
      <c r="D887994" s="1"/>
    </row>
    <row r="888013" spans="1:4" x14ac:dyDescent="0.35">
      <c r="A888013" s="1"/>
      <c r="B888013" s="1"/>
      <c r="C888013" s="1"/>
      <c r="D888013" s="1"/>
    </row>
    <row r="888032" spans="1:4" x14ac:dyDescent="0.35">
      <c r="A888032" s="1"/>
      <c r="B888032" s="1"/>
      <c r="C888032" s="1"/>
      <c r="D888032" s="1"/>
    </row>
    <row r="888051" spans="1:4" x14ac:dyDescent="0.35">
      <c r="A888051" s="1"/>
      <c r="B888051" s="1"/>
      <c r="C888051" s="1"/>
      <c r="D888051" s="1"/>
    </row>
    <row r="888070" spans="1:4" x14ac:dyDescent="0.35">
      <c r="A888070" s="1"/>
      <c r="B888070" s="1"/>
      <c r="C888070" s="1"/>
      <c r="D888070" s="1"/>
    </row>
    <row r="888089" spans="1:4" x14ac:dyDescent="0.35">
      <c r="A888089" s="1"/>
      <c r="B888089" s="1"/>
      <c r="C888089" s="1"/>
      <c r="D888089" s="1"/>
    </row>
    <row r="888108" spans="1:4" x14ac:dyDescent="0.35">
      <c r="A888108" s="1"/>
      <c r="B888108" s="1"/>
      <c r="C888108" s="1"/>
      <c r="D888108" s="1"/>
    </row>
    <row r="888127" spans="1:4" x14ac:dyDescent="0.35">
      <c r="A888127" s="1"/>
      <c r="B888127" s="1"/>
      <c r="C888127" s="1"/>
      <c r="D888127" s="1"/>
    </row>
    <row r="888146" spans="1:4" x14ac:dyDescent="0.35">
      <c r="A888146" s="1"/>
      <c r="B888146" s="1"/>
      <c r="C888146" s="1"/>
      <c r="D888146" s="1"/>
    </row>
    <row r="888165" spans="1:4" x14ac:dyDescent="0.35">
      <c r="A888165" s="1"/>
      <c r="B888165" s="1"/>
      <c r="C888165" s="1"/>
      <c r="D888165" s="1"/>
    </row>
    <row r="888184" spans="1:4" x14ac:dyDescent="0.35">
      <c r="A888184" s="1"/>
      <c r="B888184" s="1"/>
      <c r="C888184" s="1"/>
      <c r="D888184" s="1"/>
    </row>
    <row r="888203" spans="1:4" x14ac:dyDescent="0.35">
      <c r="A888203" s="1"/>
      <c r="B888203" s="1"/>
      <c r="C888203" s="1"/>
      <c r="D888203" s="1"/>
    </row>
    <row r="888222" spans="1:4" x14ac:dyDescent="0.35">
      <c r="A888222" s="1"/>
      <c r="B888222" s="1"/>
      <c r="C888222" s="1"/>
      <c r="D888222" s="1"/>
    </row>
    <row r="888241" spans="1:4" x14ac:dyDescent="0.35">
      <c r="A888241" s="1"/>
      <c r="B888241" s="1"/>
      <c r="C888241" s="1"/>
      <c r="D888241" s="1"/>
    </row>
    <row r="888260" spans="1:4" x14ac:dyDescent="0.35">
      <c r="A888260" s="1"/>
      <c r="B888260" s="1"/>
      <c r="C888260" s="1"/>
      <c r="D888260" s="1"/>
    </row>
    <row r="888279" spans="1:4" x14ac:dyDescent="0.35">
      <c r="A888279" s="1"/>
      <c r="B888279" s="1"/>
      <c r="C888279" s="1"/>
      <c r="D888279" s="1"/>
    </row>
    <row r="888298" spans="1:4" x14ac:dyDescent="0.35">
      <c r="A888298" s="1"/>
      <c r="B888298" s="1"/>
      <c r="C888298" s="1"/>
      <c r="D888298" s="1"/>
    </row>
    <row r="888317" spans="1:4" x14ac:dyDescent="0.35">
      <c r="A888317" s="1"/>
      <c r="B888317" s="1"/>
      <c r="C888317" s="1"/>
      <c r="D888317" s="1"/>
    </row>
    <row r="888336" spans="1:4" x14ac:dyDescent="0.35">
      <c r="A888336" s="1"/>
      <c r="B888336" s="1"/>
      <c r="C888336" s="1"/>
      <c r="D888336" s="1"/>
    </row>
    <row r="888355" spans="1:4" x14ac:dyDescent="0.35">
      <c r="A888355" s="1"/>
      <c r="B888355" s="1"/>
      <c r="C888355" s="1"/>
      <c r="D888355" s="1"/>
    </row>
    <row r="888374" spans="1:4" x14ac:dyDescent="0.35">
      <c r="A888374" s="1"/>
      <c r="B888374" s="1"/>
      <c r="C888374" s="1"/>
      <c r="D888374" s="1"/>
    </row>
    <row r="888393" spans="1:4" x14ac:dyDescent="0.35">
      <c r="A888393" s="1"/>
      <c r="B888393" s="1"/>
      <c r="C888393" s="1"/>
      <c r="D888393" s="1"/>
    </row>
    <row r="888412" spans="1:4" x14ac:dyDescent="0.35">
      <c r="A888412" s="1"/>
      <c r="B888412" s="1"/>
      <c r="C888412" s="1"/>
      <c r="D888412" s="1"/>
    </row>
    <row r="888431" spans="1:4" x14ac:dyDescent="0.35">
      <c r="A888431" s="1"/>
      <c r="B888431" s="1"/>
      <c r="C888431" s="1"/>
      <c r="D888431" s="1"/>
    </row>
    <row r="888450" spans="1:4" x14ac:dyDescent="0.35">
      <c r="A888450" s="1"/>
      <c r="B888450" s="1"/>
      <c r="C888450" s="1"/>
      <c r="D888450" s="1"/>
    </row>
    <row r="888469" spans="1:4" x14ac:dyDescent="0.35">
      <c r="A888469" s="1"/>
      <c r="B888469" s="1"/>
      <c r="C888469" s="1"/>
      <c r="D888469" s="1"/>
    </row>
    <row r="888488" spans="1:4" x14ac:dyDescent="0.35">
      <c r="A888488" s="1"/>
      <c r="B888488" s="1"/>
      <c r="C888488" s="1"/>
      <c r="D888488" s="1"/>
    </row>
    <row r="888507" spans="1:4" x14ac:dyDescent="0.35">
      <c r="A888507" s="1"/>
      <c r="B888507" s="1"/>
      <c r="C888507" s="1"/>
      <c r="D888507" s="1"/>
    </row>
    <row r="888526" spans="1:4" x14ac:dyDescent="0.35">
      <c r="A888526" s="1"/>
      <c r="B888526" s="1"/>
      <c r="C888526" s="1"/>
      <c r="D888526" s="1"/>
    </row>
    <row r="888545" spans="1:4" x14ac:dyDescent="0.35">
      <c r="A888545" s="1"/>
      <c r="B888545" s="1"/>
      <c r="C888545" s="1"/>
      <c r="D888545" s="1"/>
    </row>
    <row r="888564" spans="1:4" x14ac:dyDescent="0.35">
      <c r="A888564" s="1"/>
      <c r="B888564" s="1"/>
      <c r="C888564" s="1"/>
      <c r="D888564" s="1"/>
    </row>
    <row r="888583" spans="1:4" x14ac:dyDescent="0.35">
      <c r="A888583" s="1"/>
      <c r="B888583" s="1"/>
      <c r="C888583" s="1"/>
      <c r="D888583" s="1"/>
    </row>
    <row r="888602" spans="1:4" x14ac:dyDescent="0.35">
      <c r="A888602" s="1"/>
      <c r="B888602" s="1"/>
      <c r="C888602" s="1"/>
      <c r="D888602" s="1"/>
    </row>
    <row r="888621" spans="1:4" x14ac:dyDescent="0.35">
      <c r="A888621" s="1"/>
      <c r="B888621" s="1"/>
      <c r="C888621" s="1"/>
      <c r="D888621" s="1"/>
    </row>
    <row r="888640" spans="1:4" x14ac:dyDescent="0.35">
      <c r="A888640" s="1"/>
      <c r="B888640" s="1"/>
      <c r="C888640" s="1"/>
      <c r="D888640" s="1"/>
    </row>
    <row r="888659" spans="1:4" x14ac:dyDescent="0.35">
      <c r="A888659" s="1"/>
      <c r="B888659" s="1"/>
      <c r="C888659" s="1"/>
      <c r="D888659" s="1"/>
    </row>
    <row r="888678" spans="1:4" x14ac:dyDescent="0.35">
      <c r="A888678" s="1"/>
      <c r="B888678" s="1"/>
      <c r="C888678" s="1"/>
      <c r="D888678" s="1"/>
    </row>
    <row r="888697" spans="1:4" x14ac:dyDescent="0.35">
      <c r="A888697" s="1"/>
      <c r="B888697" s="1"/>
      <c r="C888697" s="1"/>
      <c r="D888697" s="1"/>
    </row>
    <row r="888716" spans="1:4" x14ac:dyDescent="0.35">
      <c r="A888716" s="1"/>
      <c r="B888716" s="1"/>
      <c r="C888716" s="1"/>
      <c r="D888716" s="1"/>
    </row>
    <row r="888735" spans="1:4" x14ac:dyDescent="0.35">
      <c r="A888735" s="1"/>
      <c r="B888735" s="1"/>
      <c r="C888735" s="1"/>
      <c r="D888735" s="1"/>
    </row>
    <row r="888754" spans="1:4" x14ac:dyDescent="0.35">
      <c r="A888754" s="1"/>
      <c r="B888754" s="1"/>
      <c r="C888754" s="1"/>
      <c r="D888754" s="1"/>
    </row>
    <row r="888773" spans="1:4" x14ac:dyDescent="0.35">
      <c r="A888773" s="1"/>
      <c r="B888773" s="1"/>
      <c r="C888773" s="1"/>
      <c r="D888773" s="1"/>
    </row>
    <row r="888792" spans="1:4" x14ac:dyDescent="0.35">
      <c r="A888792" s="1"/>
      <c r="B888792" s="1"/>
      <c r="C888792" s="1"/>
      <c r="D888792" s="1"/>
    </row>
    <row r="888811" spans="1:4" x14ac:dyDescent="0.35">
      <c r="A888811" s="1"/>
      <c r="B888811" s="1"/>
      <c r="C888811" s="1"/>
      <c r="D888811" s="1"/>
    </row>
    <row r="888830" spans="1:4" x14ac:dyDescent="0.35">
      <c r="A888830" s="1"/>
      <c r="B888830" s="1"/>
      <c r="C888830" s="1"/>
      <c r="D888830" s="1"/>
    </row>
    <row r="888849" spans="1:4" x14ac:dyDescent="0.35">
      <c r="A888849" s="1"/>
      <c r="B888849" s="1"/>
      <c r="C888849" s="1"/>
      <c r="D888849" s="1"/>
    </row>
    <row r="888868" spans="1:4" x14ac:dyDescent="0.35">
      <c r="A888868" s="1"/>
      <c r="B888868" s="1"/>
      <c r="C888868" s="1"/>
      <c r="D888868" s="1"/>
    </row>
    <row r="888887" spans="1:4" x14ac:dyDescent="0.35">
      <c r="A888887" s="1"/>
      <c r="B888887" s="1"/>
      <c r="C888887" s="1"/>
      <c r="D888887" s="1"/>
    </row>
    <row r="888906" spans="1:4" x14ac:dyDescent="0.35">
      <c r="A888906" s="1"/>
      <c r="B888906" s="1"/>
      <c r="C888906" s="1"/>
      <c r="D888906" s="1"/>
    </row>
    <row r="888925" spans="1:4" x14ac:dyDescent="0.35">
      <c r="A888925" s="1"/>
      <c r="B888925" s="1"/>
      <c r="C888925" s="1"/>
      <c r="D888925" s="1"/>
    </row>
    <row r="888944" spans="1:4" x14ac:dyDescent="0.35">
      <c r="A888944" s="1"/>
      <c r="B888944" s="1"/>
      <c r="C888944" s="1"/>
      <c r="D888944" s="1"/>
    </row>
    <row r="888963" spans="1:4" x14ac:dyDescent="0.35">
      <c r="A888963" s="1"/>
      <c r="B888963" s="1"/>
      <c r="C888963" s="1"/>
      <c r="D888963" s="1"/>
    </row>
    <row r="888982" spans="1:4" x14ac:dyDescent="0.35">
      <c r="A888982" s="1"/>
      <c r="B888982" s="1"/>
      <c r="C888982" s="1"/>
      <c r="D888982" s="1"/>
    </row>
    <row r="889001" spans="1:4" x14ac:dyDescent="0.35">
      <c r="A889001" s="1"/>
      <c r="B889001" s="1"/>
      <c r="C889001" s="1"/>
      <c r="D889001" s="1"/>
    </row>
    <row r="889020" spans="1:4" x14ac:dyDescent="0.35">
      <c r="A889020" s="1"/>
      <c r="B889020" s="1"/>
      <c r="C889020" s="1"/>
      <c r="D889020" s="1"/>
    </row>
    <row r="889039" spans="1:4" x14ac:dyDescent="0.35">
      <c r="A889039" s="1"/>
      <c r="B889039" s="1"/>
      <c r="C889039" s="1"/>
      <c r="D889039" s="1"/>
    </row>
    <row r="889058" spans="1:4" x14ac:dyDescent="0.35">
      <c r="A889058" s="1"/>
      <c r="B889058" s="1"/>
      <c r="C889058" s="1"/>
      <c r="D889058" s="1"/>
    </row>
    <row r="889077" spans="1:4" x14ac:dyDescent="0.35">
      <c r="A889077" s="1"/>
      <c r="B889077" s="1"/>
      <c r="C889077" s="1"/>
      <c r="D889077" s="1"/>
    </row>
    <row r="889096" spans="1:4" x14ac:dyDescent="0.35">
      <c r="A889096" s="1"/>
      <c r="B889096" s="1"/>
      <c r="C889096" s="1"/>
      <c r="D889096" s="1"/>
    </row>
    <row r="889115" spans="1:4" x14ac:dyDescent="0.35">
      <c r="A889115" s="1"/>
      <c r="B889115" s="1"/>
      <c r="C889115" s="1"/>
      <c r="D889115" s="1"/>
    </row>
    <row r="889134" spans="1:4" x14ac:dyDescent="0.35">
      <c r="A889134" s="1"/>
      <c r="B889134" s="1"/>
      <c r="C889134" s="1"/>
      <c r="D889134" s="1"/>
    </row>
    <row r="889153" spans="1:4" x14ac:dyDescent="0.35">
      <c r="A889153" s="1"/>
      <c r="B889153" s="1"/>
      <c r="C889153" s="1"/>
      <c r="D889153" s="1"/>
    </row>
    <row r="889172" spans="1:4" x14ac:dyDescent="0.35">
      <c r="A889172" s="1"/>
      <c r="B889172" s="1"/>
      <c r="C889172" s="1"/>
      <c r="D889172" s="1"/>
    </row>
    <row r="889191" spans="1:4" x14ac:dyDescent="0.35">
      <c r="A889191" s="1"/>
      <c r="B889191" s="1"/>
      <c r="C889191" s="1"/>
      <c r="D889191" s="1"/>
    </row>
    <row r="889210" spans="1:4" x14ac:dyDescent="0.35">
      <c r="A889210" s="1"/>
      <c r="B889210" s="1"/>
      <c r="C889210" s="1"/>
      <c r="D889210" s="1"/>
    </row>
    <row r="889229" spans="1:4" x14ac:dyDescent="0.35">
      <c r="A889229" s="1"/>
      <c r="B889229" s="1"/>
      <c r="C889229" s="1"/>
      <c r="D889229" s="1"/>
    </row>
    <row r="889248" spans="1:4" x14ac:dyDescent="0.35">
      <c r="A889248" s="1"/>
      <c r="B889248" s="1"/>
      <c r="C889248" s="1"/>
      <c r="D889248" s="1"/>
    </row>
    <row r="889267" spans="1:4" x14ac:dyDescent="0.35">
      <c r="A889267" s="1"/>
      <c r="B889267" s="1"/>
      <c r="C889267" s="1"/>
      <c r="D889267" s="1"/>
    </row>
    <row r="889286" spans="1:4" x14ac:dyDescent="0.35">
      <c r="A889286" s="1"/>
      <c r="B889286" s="1"/>
      <c r="C889286" s="1"/>
      <c r="D889286" s="1"/>
    </row>
    <row r="889305" spans="1:4" x14ac:dyDescent="0.35">
      <c r="A889305" s="1"/>
      <c r="B889305" s="1"/>
      <c r="C889305" s="1"/>
      <c r="D889305" s="1"/>
    </row>
    <row r="889324" spans="1:4" x14ac:dyDescent="0.35">
      <c r="A889324" s="1"/>
      <c r="B889324" s="1"/>
      <c r="C889324" s="1"/>
      <c r="D889324" s="1"/>
    </row>
    <row r="889343" spans="1:4" x14ac:dyDescent="0.35">
      <c r="A889343" s="1"/>
      <c r="B889343" s="1"/>
      <c r="C889343" s="1"/>
      <c r="D889343" s="1"/>
    </row>
    <row r="889362" spans="1:4" x14ac:dyDescent="0.35">
      <c r="A889362" s="1"/>
      <c r="B889362" s="1"/>
      <c r="C889362" s="1"/>
      <c r="D889362" s="1"/>
    </row>
    <row r="889381" spans="1:4" x14ac:dyDescent="0.35">
      <c r="A889381" s="1"/>
      <c r="B889381" s="1"/>
      <c r="C889381" s="1"/>
      <c r="D889381" s="1"/>
    </row>
    <row r="889400" spans="1:4" x14ac:dyDescent="0.35">
      <c r="A889400" s="1"/>
      <c r="B889400" s="1"/>
      <c r="C889400" s="1"/>
      <c r="D889400" s="1"/>
    </row>
    <row r="889419" spans="1:4" x14ac:dyDescent="0.35">
      <c r="A889419" s="1"/>
      <c r="B889419" s="1"/>
      <c r="C889419" s="1"/>
      <c r="D889419" s="1"/>
    </row>
    <row r="889438" spans="1:4" x14ac:dyDescent="0.35">
      <c r="A889438" s="1"/>
      <c r="B889438" s="1"/>
      <c r="C889438" s="1"/>
      <c r="D889438" s="1"/>
    </row>
    <row r="889457" spans="1:4" x14ac:dyDescent="0.35">
      <c r="A889457" s="1"/>
      <c r="B889457" s="1"/>
      <c r="C889457" s="1"/>
      <c r="D889457" s="1"/>
    </row>
    <row r="889476" spans="1:4" x14ac:dyDescent="0.35">
      <c r="A889476" s="1"/>
      <c r="B889476" s="1"/>
      <c r="C889476" s="1"/>
      <c r="D889476" s="1"/>
    </row>
    <row r="889495" spans="1:4" x14ac:dyDescent="0.35">
      <c r="A889495" s="1"/>
      <c r="B889495" s="1"/>
      <c r="C889495" s="1"/>
      <c r="D889495" s="1"/>
    </row>
    <row r="889514" spans="1:4" x14ac:dyDescent="0.35">
      <c r="A889514" s="1"/>
      <c r="B889514" s="1"/>
      <c r="C889514" s="1"/>
      <c r="D889514" s="1"/>
    </row>
    <row r="889533" spans="1:4" x14ac:dyDescent="0.35">
      <c r="A889533" s="1"/>
      <c r="B889533" s="1"/>
      <c r="C889533" s="1"/>
      <c r="D889533" s="1"/>
    </row>
    <row r="889552" spans="1:4" x14ac:dyDescent="0.35">
      <c r="A889552" s="1"/>
      <c r="B889552" s="1"/>
      <c r="C889552" s="1"/>
      <c r="D889552" s="1"/>
    </row>
    <row r="889571" spans="1:4" x14ac:dyDescent="0.35">
      <c r="A889571" s="1"/>
      <c r="B889571" s="1"/>
      <c r="C889571" s="1"/>
      <c r="D889571" s="1"/>
    </row>
    <row r="889590" spans="1:4" x14ac:dyDescent="0.35">
      <c r="A889590" s="1"/>
      <c r="B889590" s="1"/>
      <c r="C889590" s="1"/>
      <c r="D889590" s="1"/>
    </row>
    <row r="889609" spans="1:4" x14ac:dyDescent="0.35">
      <c r="A889609" s="1"/>
      <c r="B889609" s="1"/>
      <c r="C889609" s="1"/>
      <c r="D889609" s="1"/>
    </row>
    <row r="889628" spans="1:4" x14ac:dyDescent="0.35">
      <c r="A889628" s="1"/>
      <c r="B889628" s="1"/>
      <c r="C889628" s="1"/>
      <c r="D889628" s="1"/>
    </row>
    <row r="889647" spans="1:4" x14ac:dyDescent="0.35">
      <c r="A889647" s="1"/>
      <c r="B889647" s="1"/>
      <c r="C889647" s="1"/>
      <c r="D889647" s="1"/>
    </row>
    <row r="889666" spans="1:4" x14ac:dyDescent="0.35">
      <c r="A889666" s="1"/>
      <c r="B889666" s="1"/>
      <c r="C889666" s="1"/>
      <c r="D889666" s="1"/>
    </row>
    <row r="889685" spans="1:4" x14ac:dyDescent="0.35">
      <c r="A889685" s="1"/>
      <c r="B889685" s="1"/>
      <c r="C889685" s="1"/>
      <c r="D889685" s="1"/>
    </row>
    <row r="889704" spans="1:4" x14ac:dyDescent="0.35">
      <c r="A889704" s="1"/>
      <c r="B889704" s="1"/>
      <c r="C889704" s="1"/>
      <c r="D889704" s="1"/>
    </row>
    <row r="889723" spans="1:4" x14ac:dyDescent="0.35">
      <c r="A889723" s="1"/>
      <c r="B889723" s="1"/>
      <c r="C889723" s="1"/>
      <c r="D889723" s="1"/>
    </row>
    <row r="889742" spans="1:4" x14ac:dyDescent="0.35">
      <c r="A889742" s="1"/>
      <c r="B889742" s="1"/>
      <c r="C889742" s="1"/>
      <c r="D889742" s="1"/>
    </row>
    <row r="889761" spans="1:4" x14ac:dyDescent="0.35">
      <c r="A889761" s="1"/>
      <c r="B889761" s="1"/>
      <c r="C889761" s="1"/>
      <c r="D889761" s="1"/>
    </row>
    <row r="889780" spans="1:4" x14ac:dyDescent="0.35">
      <c r="A889780" s="1"/>
      <c r="B889780" s="1"/>
      <c r="C889780" s="1"/>
      <c r="D889780" s="1"/>
    </row>
    <row r="889799" spans="1:4" x14ac:dyDescent="0.35">
      <c r="A889799" s="1"/>
      <c r="B889799" s="1"/>
      <c r="C889799" s="1"/>
      <c r="D889799" s="1"/>
    </row>
    <row r="889818" spans="1:4" x14ac:dyDescent="0.35">
      <c r="A889818" s="1"/>
      <c r="B889818" s="1"/>
      <c r="C889818" s="1"/>
      <c r="D889818" s="1"/>
    </row>
    <row r="889837" spans="1:4" x14ac:dyDescent="0.35">
      <c r="A889837" s="1"/>
      <c r="B889837" s="1"/>
      <c r="C889837" s="1"/>
      <c r="D889837" s="1"/>
    </row>
    <row r="889856" spans="1:4" x14ac:dyDescent="0.35">
      <c r="A889856" s="1"/>
      <c r="B889856" s="1"/>
      <c r="C889856" s="1"/>
      <c r="D889856" s="1"/>
    </row>
    <row r="889875" spans="1:4" x14ac:dyDescent="0.35">
      <c r="A889875" s="1"/>
      <c r="B889875" s="1"/>
      <c r="C889875" s="1"/>
      <c r="D889875" s="1"/>
    </row>
    <row r="889894" spans="1:4" x14ac:dyDescent="0.35">
      <c r="A889894" s="1"/>
      <c r="B889894" s="1"/>
      <c r="C889894" s="1"/>
      <c r="D889894" s="1"/>
    </row>
    <row r="889913" spans="1:4" x14ac:dyDescent="0.35">
      <c r="A889913" s="1"/>
      <c r="B889913" s="1"/>
      <c r="C889913" s="1"/>
      <c r="D889913" s="1"/>
    </row>
    <row r="889932" spans="1:4" x14ac:dyDescent="0.35">
      <c r="A889932" s="1"/>
      <c r="B889932" s="1"/>
      <c r="C889932" s="1"/>
      <c r="D889932" s="1"/>
    </row>
    <row r="889951" spans="1:4" x14ac:dyDescent="0.35">
      <c r="A889951" s="1"/>
      <c r="B889951" s="1"/>
      <c r="C889951" s="1"/>
      <c r="D889951" s="1"/>
    </row>
    <row r="889970" spans="1:4" x14ac:dyDescent="0.35">
      <c r="A889970" s="1"/>
      <c r="B889970" s="1"/>
      <c r="C889970" s="1"/>
      <c r="D889970" s="1"/>
    </row>
    <row r="889989" spans="1:4" x14ac:dyDescent="0.35">
      <c r="A889989" s="1"/>
      <c r="B889989" s="1"/>
      <c r="C889989" s="1"/>
      <c r="D889989" s="1"/>
    </row>
    <row r="890008" spans="1:4" x14ac:dyDescent="0.35">
      <c r="A890008" s="1"/>
      <c r="B890008" s="1"/>
      <c r="C890008" s="1"/>
      <c r="D890008" s="1"/>
    </row>
    <row r="890027" spans="1:4" x14ac:dyDescent="0.35">
      <c r="A890027" s="1"/>
      <c r="B890027" s="1"/>
      <c r="C890027" s="1"/>
      <c r="D890027" s="1"/>
    </row>
    <row r="890046" spans="1:4" x14ac:dyDescent="0.35">
      <c r="A890046" s="1"/>
      <c r="B890046" s="1"/>
      <c r="C890046" s="1"/>
      <c r="D890046" s="1"/>
    </row>
    <row r="890065" spans="1:4" x14ac:dyDescent="0.35">
      <c r="A890065" s="1"/>
      <c r="B890065" s="1"/>
      <c r="C890065" s="1"/>
      <c r="D890065" s="1"/>
    </row>
    <row r="890084" spans="1:4" x14ac:dyDescent="0.35">
      <c r="A890084" s="1"/>
      <c r="B890084" s="1"/>
      <c r="C890084" s="1"/>
      <c r="D890084" s="1"/>
    </row>
    <row r="890103" spans="1:4" x14ac:dyDescent="0.35">
      <c r="A890103" s="1"/>
      <c r="B890103" s="1"/>
      <c r="C890103" s="1"/>
      <c r="D890103" s="1"/>
    </row>
    <row r="890122" spans="1:4" x14ac:dyDescent="0.35">
      <c r="A890122" s="1"/>
      <c r="B890122" s="1"/>
      <c r="C890122" s="1"/>
      <c r="D890122" s="1"/>
    </row>
    <row r="890141" spans="1:4" x14ac:dyDescent="0.35">
      <c r="A890141" s="1"/>
      <c r="B890141" s="1"/>
      <c r="C890141" s="1"/>
      <c r="D890141" s="1"/>
    </row>
    <row r="890160" spans="1:4" x14ac:dyDescent="0.35">
      <c r="A890160" s="1"/>
      <c r="B890160" s="1"/>
      <c r="C890160" s="1"/>
      <c r="D890160" s="1"/>
    </row>
    <row r="890179" spans="1:4" x14ac:dyDescent="0.35">
      <c r="A890179" s="1"/>
      <c r="B890179" s="1"/>
      <c r="C890179" s="1"/>
      <c r="D890179" s="1"/>
    </row>
    <row r="890198" spans="1:4" x14ac:dyDescent="0.35">
      <c r="A890198" s="1"/>
      <c r="B890198" s="1"/>
      <c r="C890198" s="1"/>
      <c r="D890198" s="1"/>
    </row>
    <row r="890217" spans="1:4" x14ac:dyDescent="0.35">
      <c r="A890217" s="1"/>
      <c r="B890217" s="1"/>
      <c r="C890217" s="1"/>
      <c r="D890217" s="1"/>
    </row>
    <row r="890236" spans="1:4" x14ac:dyDescent="0.35">
      <c r="A890236" s="1"/>
      <c r="B890236" s="1"/>
      <c r="C890236" s="1"/>
      <c r="D890236" s="1"/>
    </row>
    <row r="890255" spans="1:4" x14ac:dyDescent="0.35">
      <c r="A890255" s="1"/>
      <c r="B890255" s="1"/>
      <c r="C890255" s="1"/>
      <c r="D890255" s="1"/>
    </row>
    <row r="890274" spans="1:4" x14ac:dyDescent="0.35">
      <c r="A890274" s="1"/>
      <c r="B890274" s="1"/>
      <c r="C890274" s="1"/>
      <c r="D890274" s="1"/>
    </row>
    <row r="890293" spans="1:4" x14ac:dyDescent="0.35">
      <c r="A890293" s="1"/>
      <c r="B890293" s="1"/>
      <c r="C890293" s="1"/>
      <c r="D890293" s="1"/>
    </row>
    <row r="890312" spans="1:4" x14ac:dyDescent="0.35">
      <c r="A890312" s="1"/>
      <c r="B890312" s="1"/>
      <c r="C890312" s="1"/>
      <c r="D890312" s="1"/>
    </row>
    <row r="890331" spans="1:4" x14ac:dyDescent="0.35">
      <c r="A890331" s="1"/>
      <c r="B890331" s="1"/>
      <c r="C890331" s="1"/>
      <c r="D890331" s="1"/>
    </row>
    <row r="890350" spans="1:4" x14ac:dyDescent="0.35">
      <c r="A890350" s="1"/>
      <c r="B890350" s="1"/>
      <c r="C890350" s="1"/>
      <c r="D890350" s="1"/>
    </row>
    <row r="890369" spans="1:4" x14ac:dyDescent="0.35">
      <c r="A890369" s="1"/>
      <c r="B890369" s="1"/>
      <c r="C890369" s="1"/>
      <c r="D890369" s="1"/>
    </row>
    <row r="890388" spans="1:4" x14ac:dyDescent="0.35">
      <c r="A890388" s="1"/>
      <c r="B890388" s="1"/>
      <c r="C890388" s="1"/>
      <c r="D890388" s="1"/>
    </row>
    <row r="890407" spans="1:4" x14ac:dyDescent="0.35">
      <c r="A890407" s="1"/>
      <c r="B890407" s="1"/>
      <c r="C890407" s="1"/>
      <c r="D890407" s="1"/>
    </row>
    <row r="890426" spans="1:4" x14ac:dyDescent="0.35">
      <c r="A890426" s="1"/>
      <c r="B890426" s="1"/>
      <c r="C890426" s="1"/>
      <c r="D890426" s="1"/>
    </row>
    <row r="890445" spans="1:4" x14ac:dyDescent="0.35">
      <c r="A890445" s="1"/>
      <c r="B890445" s="1"/>
      <c r="C890445" s="1"/>
      <c r="D890445" s="1"/>
    </row>
    <row r="890464" spans="1:4" x14ac:dyDescent="0.35">
      <c r="A890464" s="1"/>
      <c r="B890464" s="1"/>
      <c r="C890464" s="1"/>
      <c r="D890464" s="1"/>
    </row>
    <row r="890483" spans="1:4" x14ac:dyDescent="0.35">
      <c r="A890483" s="1"/>
      <c r="B890483" s="1"/>
      <c r="C890483" s="1"/>
      <c r="D890483" s="1"/>
    </row>
    <row r="890502" spans="1:4" x14ac:dyDescent="0.35">
      <c r="A890502" s="1"/>
      <c r="B890502" s="1"/>
      <c r="C890502" s="1"/>
      <c r="D890502" s="1"/>
    </row>
    <row r="890521" spans="1:4" x14ac:dyDescent="0.35">
      <c r="A890521" s="1"/>
      <c r="B890521" s="1"/>
      <c r="C890521" s="1"/>
      <c r="D890521" s="1"/>
    </row>
    <row r="890540" spans="1:4" x14ac:dyDescent="0.35">
      <c r="A890540" s="1"/>
      <c r="B890540" s="1"/>
      <c r="C890540" s="1"/>
      <c r="D890540" s="1"/>
    </row>
    <row r="890559" spans="1:4" x14ac:dyDescent="0.35">
      <c r="A890559" s="1"/>
      <c r="B890559" s="1"/>
      <c r="C890559" s="1"/>
      <c r="D890559" s="1"/>
    </row>
    <row r="890578" spans="1:4" x14ac:dyDescent="0.35">
      <c r="A890578" s="1"/>
      <c r="B890578" s="1"/>
      <c r="C890578" s="1"/>
      <c r="D890578" s="1"/>
    </row>
    <row r="890597" spans="1:4" x14ac:dyDescent="0.35">
      <c r="A890597" s="1"/>
      <c r="B890597" s="1"/>
      <c r="C890597" s="1"/>
      <c r="D890597" s="1"/>
    </row>
    <row r="890616" spans="1:4" x14ac:dyDescent="0.35">
      <c r="A890616" s="1"/>
      <c r="B890616" s="1"/>
      <c r="C890616" s="1"/>
      <c r="D890616" s="1"/>
    </row>
    <row r="890635" spans="1:4" x14ac:dyDescent="0.35">
      <c r="A890635" s="1"/>
      <c r="B890635" s="1"/>
      <c r="C890635" s="1"/>
      <c r="D890635" s="1"/>
    </row>
    <row r="890654" spans="1:4" x14ac:dyDescent="0.35">
      <c r="A890654" s="1"/>
      <c r="B890654" s="1"/>
      <c r="C890654" s="1"/>
      <c r="D890654" s="1"/>
    </row>
    <row r="890673" spans="1:4" x14ac:dyDescent="0.35">
      <c r="A890673" s="1"/>
      <c r="B890673" s="1"/>
      <c r="C890673" s="1"/>
      <c r="D890673" s="1"/>
    </row>
    <row r="890692" spans="1:4" x14ac:dyDescent="0.35">
      <c r="A890692" s="1"/>
      <c r="B890692" s="1"/>
      <c r="C890692" s="1"/>
      <c r="D890692" s="1"/>
    </row>
    <row r="890711" spans="1:4" x14ac:dyDescent="0.35">
      <c r="A890711" s="1"/>
      <c r="B890711" s="1"/>
      <c r="C890711" s="1"/>
      <c r="D890711" s="1"/>
    </row>
    <row r="890730" spans="1:4" x14ac:dyDescent="0.35">
      <c r="A890730" s="1"/>
      <c r="B890730" s="1"/>
      <c r="C890730" s="1"/>
      <c r="D890730" s="1"/>
    </row>
    <row r="890749" spans="1:4" x14ac:dyDescent="0.35">
      <c r="A890749" s="1"/>
      <c r="B890749" s="1"/>
      <c r="C890749" s="1"/>
      <c r="D890749" s="1"/>
    </row>
    <row r="890768" spans="1:4" x14ac:dyDescent="0.35">
      <c r="A890768" s="1"/>
      <c r="B890768" s="1"/>
      <c r="C890768" s="1"/>
      <c r="D890768" s="1"/>
    </row>
    <row r="890787" spans="1:4" x14ac:dyDescent="0.35">
      <c r="A890787" s="1"/>
      <c r="B890787" s="1"/>
      <c r="C890787" s="1"/>
      <c r="D890787" s="1"/>
    </row>
    <row r="890806" spans="1:4" x14ac:dyDescent="0.35">
      <c r="A890806" s="1"/>
      <c r="B890806" s="1"/>
      <c r="C890806" s="1"/>
      <c r="D890806" s="1"/>
    </row>
    <row r="890825" spans="1:4" x14ac:dyDescent="0.35">
      <c r="A890825" s="1"/>
      <c r="B890825" s="1"/>
      <c r="C890825" s="1"/>
      <c r="D890825" s="1"/>
    </row>
    <row r="890844" spans="1:4" x14ac:dyDescent="0.35">
      <c r="A890844" s="1"/>
      <c r="B890844" s="1"/>
      <c r="C890844" s="1"/>
      <c r="D890844" s="1"/>
    </row>
    <row r="890863" spans="1:4" x14ac:dyDescent="0.35">
      <c r="A890863" s="1"/>
      <c r="B890863" s="1"/>
      <c r="C890863" s="1"/>
      <c r="D890863" s="1"/>
    </row>
    <row r="890882" spans="1:4" x14ac:dyDescent="0.35">
      <c r="A890882" s="1"/>
      <c r="B890882" s="1"/>
      <c r="C890882" s="1"/>
      <c r="D890882" s="1"/>
    </row>
    <row r="890901" spans="1:4" x14ac:dyDescent="0.35">
      <c r="A890901" s="1"/>
      <c r="B890901" s="1"/>
      <c r="C890901" s="1"/>
      <c r="D890901" s="1"/>
    </row>
    <row r="890920" spans="1:4" x14ac:dyDescent="0.35">
      <c r="A890920" s="1"/>
      <c r="B890920" s="1"/>
      <c r="C890920" s="1"/>
      <c r="D890920" s="1"/>
    </row>
    <row r="890939" spans="1:4" x14ac:dyDescent="0.35">
      <c r="A890939" s="1"/>
      <c r="B890939" s="1"/>
      <c r="C890939" s="1"/>
      <c r="D890939" s="1"/>
    </row>
    <row r="890958" spans="1:4" x14ac:dyDescent="0.35">
      <c r="A890958" s="1"/>
      <c r="B890958" s="1"/>
      <c r="C890958" s="1"/>
      <c r="D890958" s="1"/>
    </row>
    <row r="890977" spans="1:4" x14ac:dyDescent="0.35">
      <c r="A890977" s="1"/>
      <c r="B890977" s="1"/>
      <c r="C890977" s="1"/>
      <c r="D890977" s="1"/>
    </row>
    <row r="890996" spans="1:4" x14ac:dyDescent="0.35">
      <c r="A890996" s="1"/>
      <c r="B890996" s="1"/>
      <c r="C890996" s="1"/>
      <c r="D890996" s="1"/>
    </row>
    <row r="891015" spans="1:4" x14ac:dyDescent="0.35">
      <c r="A891015" s="1"/>
      <c r="B891015" s="1"/>
      <c r="C891015" s="1"/>
      <c r="D891015" s="1"/>
    </row>
    <row r="891034" spans="1:4" x14ac:dyDescent="0.35">
      <c r="A891034" s="1"/>
      <c r="B891034" s="1"/>
      <c r="C891034" s="1"/>
      <c r="D891034" s="1"/>
    </row>
    <row r="891053" spans="1:4" x14ac:dyDescent="0.35">
      <c r="A891053" s="1"/>
      <c r="B891053" s="1"/>
      <c r="C891053" s="1"/>
      <c r="D891053" s="1"/>
    </row>
    <row r="891072" spans="1:4" x14ac:dyDescent="0.35">
      <c r="A891072" s="1"/>
      <c r="B891072" s="1"/>
      <c r="C891072" s="1"/>
      <c r="D891072" s="1"/>
    </row>
    <row r="891091" spans="1:4" x14ac:dyDescent="0.35">
      <c r="A891091" s="1"/>
      <c r="B891091" s="1"/>
      <c r="C891091" s="1"/>
      <c r="D891091" s="1"/>
    </row>
    <row r="891110" spans="1:4" x14ac:dyDescent="0.35">
      <c r="A891110" s="1"/>
      <c r="B891110" s="1"/>
      <c r="C891110" s="1"/>
      <c r="D891110" s="1"/>
    </row>
    <row r="891129" spans="1:4" x14ac:dyDescent="0.35">
      <c r="A891129" s="1"/>
      <c r="B891129" s="1"/>
      <c r="C891129" s="1"/>
      <c r="D891129" s="1"/>
    </row>
    <row r="891148" spans="1:4" x14ac:dyDescent="0.35">
      <c r="A891148" s="1"/>
      <c r="B891148" s="1"/>
      <c r="C891148" s="1"/>
      <c r="D891148" s="1"/>
    </row>
    <row r="891167" spans="1:4" x14ac:dyDescent="0.35">
      <c r="A891167" s="1"/>
      <c r="B891167" s="1"/>
      <c r="C891167" s="1"/>
      <c r="D891167" s="1"/>
    </row>
    <row r="891186" spans="1:4" x14ac:dyDescent="0.35">
      <c r="A891186" s="1"/>
      <c r="B891186" s="1"/>
      <c r="C891186" s="1"/>
      <c r="D891186" s="1"/>
    </row>
    <row r="891205" spans="1:4" x14ac:dyDescent="0.35">
      <c r="A891205" s="1"/>
      <c r="B891205" s="1"/>
      <c r="C891205" s="1"/>
      <c r="D891205" s="1"/>
    </row>
    <row r="891224" spans="1:4" x14ac:dyDescent="0.35">
      <c r="A891224" s="1"/>
      <c r="B891224" s="1"/>
      <c r="C891224" s="1"/>
      <c r="D891224" s="1"/>
    </row>
    <row r="891243" spans="1:4" x14ac:dyDescent="0.35">
      <c r="A891243" s="1"/>
      <c r="B891243" s="1"/>
      <c r="C891243" s="1"/>
      <c r="D891243" s="1"/>
    </row>
    <row r="891262" spans="1:4" x14ac:dyDescent="0.35">
      <c r="A891262" s="1"/>
      <c r="B891262" s="1"/>
      <c r="C891262" s="1"/>
      <c r="D891262" s="1"/>
    </row>
    <row r="891281" spans="1:4" x14ac:dyDescent="0.35">
      <c r="A891281" s="1"/>
      <c r="B891281" s="1"/>
      <c r="C891281" s="1"/>
      <c r="D891281" s="1"/>
    </row>
    <row r="891300" spans="1:4" x14ac:dyDescent="0.35">
      <c r="A891300" s="1"/>
      <c r="B891300" s="1"/>
      <c r="C891300" s="1"/>
      <c r="D891300" s="1"/>
    </row>
    <row r="891319" spans="1:4" x14ac:dyDescent="0.35">
      <c r="A891319" s="1"/>
      <c r="B891319" s="1"/>
      <c r="C891319" s="1"/>
      <c r="D891319" s="1"/>
    </row>
    <row r="891338" spans="1:4" x14ac:dyDescent="0.35">
      <c r="A891338" s="1"/>
      <c r="B891338" s="1"/>
      <c r="C891338" s="1"/>
      <c r="D891338" s="1"/>
    </row>
    <row r="891357" spans="1:4" x14ac:dyDescent="0.35">
      <c r="A891357" s="1"/>
      <c r="B891357" s="1"/>
      <c r="C891357" s="1"/>
      <c r="D891357" s="1"/>
    </row>
    <row r="891376" spans="1:4" x14ac:dyDescent="0.35">
      <c r="A891376" s="1"/>
      <c r="B891376" s="1"/>
      <c r="C891376" s="1"/>
      <c r="D891376" s="1"/>
    </row>
    <row r="891395" spans="1:4" x14ac:dyDescent="0.35">
      <c r="A891395" s="1"/>
      <c r="B891395" s="1"/>
      <c r="C891395" s="1"/>
      <c r="D891395" s="1"/>
    </row>
    <row r="891414" spans="1:4" x14ac:dyDescent="0.35">
      <c r="A891414" s="1"/>
      <c r="B891414" s="1"/>
      <c r="C891414" s="1"/>
      <c r="D891414" s="1"/>
    </row>
    <row r="891433" spans="1:4" x14ac:dyDescent="0.35">
      <c r="A891433" s="1"/>
      <c r="B891433" s="1"/>
      <c r="C891433" s="1"/>
      <c r="D891433" s="1"/>
    </row>
    <row r="891452" spans="1:4" x14ac:dyDescent="0.35">
      <c r="A891452" s="1"/>
      <c r="B891452" s="1"/>
      <c r="C891452" s="1"/>
      <c r="D891452" s="1"/>
    </row>
    <row r="891471" spans="1:4" x14ac:dyDescent="0.35">
      <c r="A891471" s="1"/>
      <c r="B891471" s="1"/>
      <c r="C891471" s="1"/>
      <c r="D891471" s="1"/>
    </row>
    <row r="891490" spans="1:4" x14ac:dyDescent="0.35">
      <c r="A891490" s="1"/>
      <c r="B891490" s="1"/>
      <c r="C891490" s="1"/>
      <c r="D891490" s="1"/>
    </row>
    <row r="891509" spans="1:4" x14ac:dyDescent="0.35">
      <c r="A891509" s="1"/>
      <c r="B891509" s="1"/>
      <c r="C891509" s="1"/>
      <c r="D891509" s="1"/>
    </row>
    <row r="891528" spans="1:4" x14ac:dyDescent="0.35">
      <c r="A891528" s="1"/>
      <c r="B891528" s="1"/>
      <c r="C891528" s="1"/>
      <c r="D891528" s="1"/>
    </row>
    <row r="891547" spans="1:4" x14ac:dyDescent="0.35">
      <c r="A891547" s="1"/>
      <c r="B891547" s="1"/>
      <c r="C891547" s="1"/>
      <c r="D891547" s="1"/>
    </row>
    <row r="891566" spans="1:4" x14ac:dyDescent="0.35">
      <c r="A891566" s="1"/>
      <c r="B891566" s="1"/>
      <c r="C891566" s="1"/>
      <c r="D891566" s="1"/>
    </row>
    <row r="891585" spans="1:4" x14ac:dyDescent="0.35">
      <c r="A891585" s="1"/>
      <c r="B891585" s="1"/>
      <c r="C891585" s="1"/>
      <c r="D891585" s="1"/>
    </row>
    <row r="891604" spans="1:4" x14ac:dyDescent="0.35">
      <c r="A891604" s="1"/>
      <c r="B891604" s="1"/>
      <c r="C891604" s="1"/>
      <c r="D891604" s="1"/>
    </row>
    <row r="891623" spans="1:4" x14ac:dyDescent="0.35">
      <c r="A891623" s="1"/>
      <c r="B891623" s="1"/>
      <c r="C891623" s="1"/>
      <c r="D891623" s="1"/>
    </row>
    <row r="891642" spans="1:4" x14ac:dyDescent="0.35">
      <c r="A891642" s="1"/>
      <c r="B891642" s="1"/>
      <c r="C891642" s="1"/>
      <c r="D891642" s="1"/>
    </row>
    <row r="891661" spans="1:4" x14ac:dyDescent="0.35">
      <c r="A891661" s="1"/>
      <c r="B891661" s="1"/>
      <c r="C891661" s="1"/>
      <c r="D891661" s="1"/>
    </row>
    <row r="891680" spans="1:4" x14ac:dyDescent="0.35">
      <c r="A891680" s="1"/>
      <c r="B891680" s="1"/>
      <c r="C891680" s="1"/>
      <c r="D891680" s="1"/>
    </row>
    <row r="891699" spans="1:4" x14ac:dyDescent="0.35">
      <c r="A891699" s="1"/>
      <c r="B891699" s="1"/>
      <c r="C891699" s="1"/>
      <c r="D891699" s="1"/>
    </row>
    <row r="891718" spans="1:4" x14ac:dyDescent="0.35">
      <c r="A891718" s="1"/>
      <c r="B891718" s="1"/>
      <c r="C891718" s="1"/>
      <c r="D891718" s="1"/>
    </row>
    <row r="891737" spans="1:4" x14ac:dyDescent="0.35">
      <c r="A891737" s="1"/>
      <c r="B891737" s="1"/>
      <c r="C891737" s="1"/>
      <c r="D891737" s="1"/>
    </row>
    <row r="891756" spans="1:4" x14ac:dyDescent="0.35">
      <c r="A891756" s="1"/>
      <c r="B891756" s="1"/>
      <c r="C891756" s="1"/>
      <c r="D891756" s="1"/>
    </row>
    <row r="891775" spans="1:4" x14ac:dyDescent="0.35">
      <c r="A891775" s="1"/>
      <c r="B891775" s="1"/>
      <c r="C891775" s="1"/>
      <c r="D891775" s="1"/>
    </row>
    <row r="891794" spans="1:4" x14ac:dyDescent="0.35">
      <c r="A891794" s="1"/>
      <c r="B891794" s="1"/>
      <c r="C891794" s="1"/>
      <c r="D891794" s="1"/>
    </row>
    <row r="891813" spans="1:4" x14ac:dyDescent="0.35">
      <c r="A891813" s="1"/>
      <c r="B891813" s="1"/>
      <c r="C891813" s="1"/>
      <c r="D891813" s="1"/>
    </row>
    <row r="891832" spans="1:4" x14ac:dyDescent="0.35">
      <c r="A891832" s="1"/>
      <c r="B891832" s="1"/>
      <c r="C891832" s="1"/>
      <c r="D891832" s="1"/>
    </row>
    <row r="891851" spans="1:4" x14ac:dyDescent="0.35">
      <c r="A891851" s="1"/>
      <c r="B891851" s="1"/>
      <c r="C891851" s="1"/>
      <c r="D891851" s="1"/>
    </row>
    <row r="891870" spans="1:4" x14ac:dyDescent="0.35">
      <c r="A891870" s="1"/>
      <c r="B891870" s="1"/>
      <c r="C891870" s="1"/>
      <c r="D891870" s="1"/>
    </row>
    <row r="891889" spans="1:4" x14ac:dyDescent="0.35">
      <c r="A891889" s="1"/>
      <c r="B891889" s="1"/>
      <c r="C891889" s="1"/>
      <c r="D891889" s="1"/>
    </row>
    <row r="891908" spans="1:4" x14ac:dyDescent="0.35">
      <c r="A891908" s="1"/>
      <c r="B891908" s="1"/>
      <c r="C891908" s="1"/>
      <c r="D891908" s="1"/>
    </row>
    <row r="891927" spans="1:4" x14ac:dyDescent="0.35">
      <c r="A891927" s="1"/>
      <c r="B891927" s="1"/>
      <c r="C891927" s="1"/>
      <c r="D891927" s="1"/>
    </row>
    <row r="891946" spans="1:4" x14ac:dyDescent="0.35">
      <c r="A891946" s="1"/>
      <c r="B891946" s="1"/>
      <c r="C891946" s="1"/>
      <c r="D891946" s="1"/>
    </row>
    <row r="891965" spans="1:4" x14ac:dyDescent="0.35">
      <c r="A891965" s="1"/>
      <c r="B891965" s="1"/>
      <c r="C891965" s="1"/>
      <c r="D891965" s="1"/>
    </row>
    <row r="891984" spans="1:4" x14ac:dyDescent="0.35">
      <c r="A891984" s="1"/>
      <c r="B891984" s="1"/>
      <c r="C891984" s="1"/>
      <c r="D891984" s="1"/>
    </row>
    <row r="892003" spans="1:4" x14ac:dyDescent="0.35">
      <c r="A892003" s="1"/>
      <c r="B892003" s="1"/>
      <c r="C892003" s="1"/>
      <c r="D892003" s="1"/>
    </row>
    <row r="892022" spans="1:4" x14ac:dyDescent="0.35">
      <c r="A892022" s="1"/>
      <c r="B892022" s="1"/>
      <c r="C892022" s="1"/>
      <c r="D892022" s="1"/>
    </row>
    <row r="892041" spans="1:4" x14ac:dyDescent="0.35">
      <c r="A892041" s="1"/>
      <c r="B892041" s="1"/>
      <c r="C892041" s="1"/>
      <c r="D892041" s="1"/>
    </row>
    <row r="892060" spans="1:4" x14ac:dyDescent="0.35">
      <c r="A892060" s="1"/>
      <c r="B892060" s="1"/>
      <c r="C892060" s="1"/>
      <c r="D892060" s="1"/>
    </row>
    <row r="892079" spans="1:4" x14ac:dyDescent="0.35">
      <c r="A892079" s="1"/>
      <c r="B892079" s="1"/>
      <c r="C892079" s="1"/>
      <c r="D892079" s="1"/>
    </row>
    <row r="892098" spans="1:4" x14ac:dyDescent="0.35">
      <c r="A892098" s="1"/>
      <c r="B892098" s="1"/>
      <c r="C892098" s="1"/>
      <c r="D892098" s="1"/>
    </row>
    <row r="892117" spans="1:4" x14ac:dyDescent="0.35">
      <c r="A892117" s="1"/>
      <c r="B892117" s="1"/>
      <c r="C892117" s="1"/>
      <c r="D892117" s="1"/>
    </row>
    <row r="892136" spans="1:4" x14ac:dyDescent="0.35">
      <c r="A892136" s="1"/>
      <c r="B892136" s="1"/>
      <c r="C892136" s="1"/>
      <c r="D892136" s="1"/>
    </row>
    <row r="892155" spans="1:4" x14ac:dyDescent="0.35">
      <c r="A892155" s="1"/>
      <c r="B892155" s="1"/>
      <c r="C892155" s="1"/>
      <c r="D892155" s="1"/>
    </row>
    <row r="892174" spans="1:4" x14ac:dyDescent="0.35">
      <c r="A892174" s="1"/>
      <c r="B892174" s="1"/>
      <c r="C892174" s="1"/>
      <c r="D892174" s="1"/>
    </row>
    <row r="892193" spans="1:4" x14ac:dyDescent="0.35">
      <c r="A892193" s="1"/>
      <c r="B892193" s="1"/>
      <c r="C892193" s="1"/>
      <c r="D892193" s="1"/>
    </row>
    <row r="892212" spans="1:4" x14ac:dyDescent="0.35">
      <c r="A892212" s="1"/>
      <c r="B892212" s="1"/>
      <c r="C892212" s="1"/>
      <c r="D892212" s="1"/>
    </row>
    <row r="892231" spans="1:4" x14ac:dyDescent="0.35">
      <c r="A892231" s="1"/>
      <c r="B892231" s="1"/>
      <c r="C892231" s="1"/>
      <c r="D892231" s="1"/>
    </row>
    <row r="892250" spans="1:4" x14ac:dyDescent="0.35">
      <c r="A892250" s="1"/>
      <c r="B892250" s="1"/>
      <c r="C892250" s="1"/>
      <c r="D892250" s="1"/>
    </row>
    <row r="892269" spans="1:4" x14ac:dyDescent="0.35">
      <c r="A892269" s="1"/>
      <c r="B892269" s="1"/>
      <c r="C892269" s="1"/>
      <c r="D892269" s="1"/>
    </row>
    <row r="892288" spans="1:4" x14ac:dyDescent="0.35">
      <c r="A892288" s="1"/>
      <c r="B892288" s="1"/>
      <c r="C892288" s="1"/>
      <c r="D892288" s="1"/>
    </row>
    <row r="892307" spans="1:4" x14ac:dyDescent="0.35">
      <c r="A892307" s="1"/>
      <c r="B892307" s="1"/>
      <c r="C892307" s="1"/>
      <c r="D892307" s="1"/>
    </row>
    <row r="892326" spans="1:4" x14ac:dyDescent="0.35">
      <c r="A892326" s="1"/>
      <c r="B892326" s="1"/>
      <c r="C892326" s="1"/>
      <c r="D892326" s="1"/>
    </row>
    <row r="892345" spans="1:4" x14ac:dyDescent="0.35">
      <c r="A892345" s="1"/>
      <c r="B892345" s="1"/>
      <c r="C892345" s="1"/>
      <c r="D892345" s="1"/>
    </row>
    <row r="892364" spans="1:4" x14ac:dyDescent="0.35">
      <c r="A892364" s="1"/>
      <c r="B892364" s="1"/>
      <c r="C892364" s="1"/>
      <c r="D892364" s="1"/>
    </row>
    <row r="892383" spans="1:4" x14ac:dyDescent="0.35">
      <c r="A892383" s="1"/>
      <c r="B892383" s="1"/>
      <c r="C892383" s="1"/>
      <c r="D892383" s="1"/>
    </row>
    <row r="892402" spans="1:4" x14ac:dyDescent="0.35">
      <c r="A892402" s="1"/>
      <c r="B892402" s="1"/>
      <c r="C892402" s="1"/>
      <c r="D892402" s="1"/>
    </row>
    <row r="892421" spans="1:4" x14ac:dyDescent="0.35">
      <c r="A892421" s="1"/>
      <c r="B892421" s="1"/>
      <c r="C892421" s="1"/>
      <c r="D892421" s="1"/>
    </row>
    <row r="892440" spans="1:4" x14ac:dyDescent="0.35">
      <c r="A892440" s="1"/>
      <c r="B892440" s="1"/>
      <c r="C892440" s="1"/>
      <c r="D892440" s="1"/>
    </row>
    <row r="892459" spans="1:4" x14ac:dyDescent="0.35">
      <c r="A892459" s="1"/>
      <c r="B892459" s="1"/>
      <c r="C892459" s="1"/>
      <c r="D892459" s="1"/>
    </row>
    <row r="892478" spans="1:4" x14ac:dyDescent="0.35">
      <c r="A892478" s="1"/>
      <c r="B892478" s="1"/>
      <c r="C892478" s="1"/>
      <c r="D892478" s="1"/>
    </row>
    <row r="892497" spans="1:4" x14ac:dyDescent="0.35">
      <c r="A892497" s="1"/>
      <c r="B892497" s="1"/>
      <c r="C892497" s="1"/>
      <c r="D892497" s="1"/>
    </row>
    <row r="892516" spans="1:4" x14ac:dyDescent="0.35">
      <c r="A892516" s="1"/>
      <c r="B892516" s="1"/>
      <c r="C892516" s="1"/>
      <c r="D892516" s="1"/>
    </row>
    <row r="892535" spans="1:4" x14ac:dyDescent="0.35">
      <c r="A892535" s="1"/>
      <c r="B892535" s="1"/>
      <c r="C892535" s="1"/>
      <c r="D892535" s="1"/>
    </row>
    <row r="892554" spans="1:4" x14ac:dyDescent="0.35">
      <c r="A892554" s="1"/>
      <c r="B892554" s="1"/>
      <c r="C892554" s="1"/>
      <c r="D892554" s="1"/>
    </row>
    <row r="892573" spans="1:4" x14ac:dyDescent="0.35">
      <c r="A892573" s="1"/>
      <c r="B892573" s="1"/>
      <c r="C892573" s="1"/>
      <c r="D892573" s="1"/>
    </row>
    <row r="892592" spans="1:4" x14ac:dyDescent="0.35">
      <c r="A892592" s="1"/>
      <c r="B892592" s="1"/>
      <c r="C892592" s="1"/>
      <c r="D892592" s="1"/>
    </row>
    <row r="892611" spans="1:4" x14ac:dyDescent="0.35">
      <c r="A892611" s="1"/>
      <c r="B892611" s="1"/>
      <c r="C892611" s="1"/>
      <c r="D892611" s="1"/>
    </row>
    <row r="892630" spans="1:4" x14ac:dyDescent="0.35">
      <c r="A892630" s="1"/>
      <c r="B892630" s="1"/>
      <c r="C892630" s="1"/>
      <c r="D892630" s="1"/>
    </row>
    <row r="892649" spans="1:4" x14ac:dyDescent="0.35">
      <c r="A892649" s="1"/>
      <c r="B892649" s="1"/>
      <c r="C892649" s="1"/>
      <c r="D892649" s="1"/>
    </row>
    <row r="892668" spans="1:4" x14ac:dyDescent="0.35">
      <c r="A892668" s="1"/>
      <c r="B892668" s="1"/>
      <c r="C892668" s="1"/>
      <c r="D892668" s="1"/>
    </row>
    <row r="892687" spans="1:4" x14ac:dyDescent="0.35">
      <c r="A892687" s="1"/>
      <c r="B892687" s="1"/>
      <c r="C892687" s="1"/>
      <c r="D892687" s="1"/>
    </row>
    <row r="892706" spans="1:4" x14ac:dyDescent="0.35">
      <c r="A892706" s="1"/>
      <c r="B892706" s="1"/>
      <c r="C892706" s="1"/>
      <c r="D892706" s="1"/>
    </row>
    <row r="892725" spans="1:4" x14ac:dyDescent="0.35">
      <c r="A892725" s="1"/>
      <c r="B892725" s="1"/>
      <c r="C892725" s="1"/>
      <c r="D892725" s="1"/>
    </row>
    <row r="892744" spans="1:4" x14ac:dyDescent="0.35">
      <c r="A892744" s="1"/>
      <c r="B892744" s="1"/>
      <c r="C892744" s="1"/>
      <c r="D892744" s="1"/>
    </row>
    <row r="892763" spans="1:4" x14ac:dyDescent="0.35">
      <c r="A892763" s="1"/>
      <c r="B892763" s="1"/>
      <c r="C892763" s="1"/>
      <c r="D892763" s="1"/>
    </row>
    <row r="892782" spans="1:4" x14ac:dyDescent="0.35">
      <c r="A892782" s="1"/>
      <c r="B892782" s="1"/>
      <c r="C892782" s="1"/>
      <c r="D892782" s="1"/>
    </row>
    <row r="892801" spans="1:4" x14ac:dyDescent="0.35">
      <c r="A892801" s="1"/>
      <c r="B892801" s="1"/>
      <c r="C892801" s="1"/>
      <c r="D892801" s="1"/>
    </row>
    <row r="892820" spans="1:4" x14ac:dyDescent="0.35">
      <c r="A892820" s="1"/>
      <c r="B892820" s="1"/>
      <c r="C892820" s="1"/>
      <c r="D892820" s="1"/>
    </row>
    <row r="892839" spans="1:4" x14ac:dyDescent="0.35">
      <c r="A892839" s="1"/>
      <c r="B892839" s="1"/>
      <c r="C892839" s="1"/>
      <c r="D892839" s="1"/>
    </row>
    <row r="892858" spans="1:4" x14ac:dyDescent="0.35">
      <c r="A892858" s="1"/>
      <c r="B892858" s="1"/>
      <c r="C892858" s="1"/>
      <c r="D892858" s="1"/>
    </row>
    <row r="892877" spans="1:4" x14ac:dyDescent="0.35">
      <c r="A892877" s="1"/>
      <c r="B892877" s="1"/>
      <c r="C892877" s="1"/>
      <c r="D892877" s="1"/>
    </row>
    <row r="892896" spans="1:4" x14ac:dyDescent="0.35">
      <c r="A892896" s="1"/>
      <c r="B892896" s="1"/>
      <c r="C892896" s="1"/>
      <c r="D892896" s="1"/>
    </row>
    <row r="892915" spans="1:4" x14ac:dyDescent="0.35">
      <c r="A892915" s="1"/>
      <c r="B892915" s="1"/>
      <c r="C892915" s="1"/>
      <c r="D892915" s="1"/>
    </row>
    <row r="892934" spans="1:4" x14ac:dyDescent="0.35">
      <c r="A892934" s="1"/>
      <c r="B892934" s="1"/>
      <c r="C892934" s="1"/>
      <c r="D892934" s="1"/>
    </row>
    <row r="892953" spans="1:4" x14ac:dyDescent="0.35">
      <c r="A892953" s="1"/>
      <c r="B892953" s="1"/>
      <c r="C892953" s="1"/>
      <c r="D892953" s="1"/>
    </row>
    <row r="892972" spans="1:4" x14ac:dyDescent="0.35">
      <c r="A892972" s="1"/>
      <c r="B892972" s="1"/>
      <c r="C892972" s="1"/>
      <c r="D892972" s="1"/>
    </row>
    <row r="892991" spans="1:4" x14ac:dyDescent="0.35">
      <c r="A892991" s="1"/>
      <c r="B892991" s="1"/>
      <c r="C892991" s="1"/>
      <c r="D892991" s="1"/>
    </row>
    <row r="893010" spans="1:4" x14ac:dyDescent="0.35">
      <c r="A893010" s="1"/>
      <c r="B893010" s="1"/>
      <c r="C893010" s="1"/>
      <c r="D893010" s="1"/>
    </row>
    <row r="893029" spans="1:4" x14ac:dyDescent="0.35">
      <c r="A893029" s="1"/>
      <c r="B893029" s="1"/>
      <c r="C893029" s="1"/>
      <c r="D893029" s="1"/>
    </row>
    <row r="893048" spans="1:4" x14ac:dyDescent="0.35">
      <c r="A893048" s="1"/>
      <c r="B893048" s="1"/>
      <c r="C893048" s="1"/>
      <c r="D893048" s="1"/>
    </row>
    <row r="893067" spans="1:4" x14ac:dyDescent="0.35">
      <c r="A893067" s="1"/>
      <c r="B893067" s="1"/>
      <c r="C893067" s="1"/>
      <c r="D893067" s="1"/>
    </row>
    <row r="893086" spans="1:4" x14ac:dyDescent="0.35">
      <c r="A893086" s="1"/>
      <c r="B893086" s="1"/>
      <c r="C893086" s="1"/>
      <c r="D893086" s="1"/>
    </row>
    <row r="893105" spans="1:4" x14ac:dyDescent="0.35">
      <c r="A893105" s="1"/>
      <c r="B893105" s="1"/>
      <c r="C893105" s="1"/>
      <c r="D893105" s="1"/>
    </row>
    <row r="893124" spans="1:4" x14ac:dyDescent="0.35">
      <c r="A893124" s="1"/>
      <c r="B893124" s="1"/>
      <c r="C893124" s="1"/>
      <c r="D893124" s="1"/>
    </row>
    <row r="893143" spans="1:4" x14ac:dyDescent="0.35">
      <c r="A893143" s="1"/>
      <c r="B893143" s="1"/>
      <c r="C893143" s="1"/>
      <c r="D893143" s="1"/>
    </row>
    <row r="893162" spans="1:4" x14ac:dyDescent="0.35">
      <c r="A893162" s="1"/>
      <c r="B893162" s="1"/>
      <c r="C893162" s="1"/>
      <c r="D893162" s="1"/>
    </row>
    <row r="893181" spans="1:4" x14ac:dyDescent="0.35">
      <c r="A893181" s="1"/>
      <c r="B893181" s="1"/>
      <c r="C893181" s="1"/>
      <c r="D893181" s="1"/>
    </row>
    <row r="893200" spans="1:4" x14ac:dyDescent="0.35">
      <c r="A893200" s="1"/>
      <c r="B893200" s="1"/>
      <c r="C893200" s="1"/>
      <c r="D893200" s="1"/>
    </row>
    <row r="893219" spans="1:4" x14ac:dyDescent="0.35">
      <c r="A893219" s="1"/>
      <c r="B893219" s="1"/>
      <c r="C893219" s="1"/>
      <c r="D893219" s="1"/>
    </row>
    <row r="893238" spans="1:4" x14ac:dyDescent="0.35">
      <c r="A893238" s="1"/>
      <c r="B893238" s="1"/>
      <c r="C893238" s="1"/>
      <c r="D893238" s="1"/>
    </row>
    <row r="893257" spans="1:4" x14ac:dyDescent="0.35">
      <c r="A893257" s="1"/>
      <c r="B893257" s="1"/>
      <c r="C893257" s="1"/>
      <c r="D893257" s="1"/>
    </row>
    <row r="893276" spans="1:4" x14ac:dyDescent="0.35">
      <c r="A893276" s="1"/>
      <c r="B893276" s="1"/>
      <c r="C893276" s="1"/>
      <c r="D893276" s="1"/>
    </row>
    <row r="893295" spans="1:4" x14ac:dyDescent="0.35">
      <c r="A893295" s="1"/>
      <c r="B893295" s="1"/>
      <c r="C893295" s="1"/>
      <c r="D893295" s="1"/>
    </row>
    <row r="893314" spans="1:4" x14ac:dyDescent="0.35">
      <c r="A893314" s="1"/>
      <c r="B893314" s="1"/>
      <c r="C893314" s="1"/>
      <c r="D893314" s="1"/>
    </row>
    <row r="893333" spans="1:4" x14ac:dyDescent="0.35">
      <c r="A893333" s="1"/>
      <c r="B893333" s="1"/>
      <c r="C893333" s="1"/>
      <c r="D893333" s="1"/>
    </row>
    <row r="893352" spans="1:4" x14ac:dyDescent="0.35">
      <c r="A893352" s="1"/>
      <c r="B893352" s="1"/>
      <c r="C893352" s="1"/>
      <c r="D893352" s="1"/>
    </row>
    <row r="893371" spans="1:4" x14ac:dyDescent="0.35">
      <c r="A893371" s="1"/>
      <c r="B893371" s="1"/>
      <c r="C893371" s="1"/>
      <c r="D893371" s="1"/>
    </row>
    <row r="893390" spans="1:4" x14ac:dyDescent="0.35">
      <c r="A893390" s="1"/>
      <c r="B893390" s="1"/>
      <c r="C893390" s="1"/>
      <c r="D893390" s="1"/>
    </row>
    <row r="893409" spans="1:4" x14ac:dyDescent="0.35">
      <c r="A893409" s="1"/>
      <c r="B893409" s="1"/>
      <c r="C893409" s="1"/>
      <c r="D893409" s="1"/>
    </row>
    <row r="893428" spans="1:4" x14ac:dyDescent="0.35">
      <c r="A893428" s="1"/>
      <c r="B893428" s="1"/>
      <c r="C893428" s="1"/>
      <c r="D893428" s="1"/>
    </row>
    <row r="893447" spans="1:4" x14ac:dyDescent="0.35">
      <c r="A893447" s="1"/>
      <c r="B893447" s="1"/>
      <c r="C893447" s="1"/>
      <c r="D893447" s="1"/>
    </row>
    <row r="893466" spans="1:4" x14ac:dyDescent="0.35">
      <c r="A893466" s="1"/>
      <c r="B893466" s="1"/>
      <c r="C893466" s="1"/>
      <c r="D893466" s="1"/>
    </row>
    <row r="893485" spans="1:4" x14ac:dyDescent="0.35">
      <c r="A893485" s="1"/>
      <c r="B893485" s="1"/>
      <c r="C893485" s="1"/>
      <c r="D893485" s="1"/>
    </row>
    <row r="893504" spans="1:4" x14ac:dyDescent="0.35">
      <c r="A893504" s="1"/>
      <c r="B893504" s="1"/>
      <c r="C893504" s="1"/>
      <c r="D893504" s="1"/>
    </row>
    <row r="893523" spans="1:4" x14ac:dyDescent="0.35">
      <c r="A893523" s="1"/>
      <c r="B893523" s="1"/>
      <c r="C893523" s="1"/>
      <c r="D893523" s="1"/>
    </row>
    <row r="893542" spans="1:4" x14ac:dyDescent="0.35">
      <c r="A893542" s="1"/>
      <c r="B893542" s="1"/>
      <c r="C893542" s="1"/>
      <c r="D893542" s="1"/>
    </row>
    <row r="893561" spans="1:4" x14ac:dyDescent="0.35">
      <c r="A893561" s="1"/>
      <c r="B893561" s="1"/>
      <c r="C893561" s="1"/>
      <c r="D893561" s="1"/>
    </row>
    <row r="893580" spans="1:4" x14ac:dyDescent="0.35">
      <c r="A893580" s="1"/>
      <c r="B893580" s="1"/>
      <c r="C893580" s="1"/>
      <c r="D893580" s="1"/>
    </row>
    <row r="893599" spans="1:4" x14ac:dyDescent="0.35">
      <c r="A893599" s="1"/>
      <c r="B893599" s="1"/>
      <c r="C893599" s="1"/>
      <c r="D893599" s="1"/>
    </row>
    <row r="893618" spans="1:4" x14ac:dyDescent="0.35">
      <c r="A893618" s="1"/>
      <c r="B893618" s="1"/>
      <c r="C893618" s="1"/>
      <c r="D893618" s="1"/>
    </row>
    <row r="893637" spans="1:4" x14ac:dyDescent="0.35">
      <c r="A893637" s="1"/>
      <c r="B893637" s="1"/>
      <c r="C893637" s="1"/>
      <c r="D893637" s="1"/>
    </row>
    <row r="893656" spans="1:4" x14ac:dyDescent="0.35">
      <c r="A893656" s="1"/>
      <c r="B893656" s="1"/>
      <c r="C893656" s="1"/>
      <c r="D893656" s="1"/>
    </row>
    <row r="893675" spans="1:4" x14ac:dyDescent="0.35">
      <c r="A893675" s="1"/>
      <c r="B893675" s="1"/>
      <c r="C893675" s="1"/>
      <c r="D893675" s="1"/>
    </row>
    <row r="893694" spans="1:4" x14ac:dyDescent="0.35">
      <c r="A893694" s="1"/>
      <c r="B893694" s="1"/>
      <c r="C893694" s="1"/>
      <c r="D893694" s="1"/>
    </row>
    <row r="893713" spans="1:4" x14ac:dyDescent="0.35">
      <c r="A893713" s="1"/>
      <c r="B893713" s="1"/>
      <c r="C893713" s="1"/>
      <c r="D893713" s="1"/>
    </row>
    <row r="893732" spans="1:4" x14ac:dyDescent="0.35">
      <c r="A893732" s="1"/>
      <c r="B893732" s="1"/>
      <c r="C893732" s="1"/>
      <c r="D893732" s="1"/>
    </row>
    <row r="893751" spans="1:4" x14ac:dyDescent="0.35">
      <c r="A893751" s="1"/>
      <c r="B893751" s="1"/>
      <c r="C893751" s="1"/>
      <c r="D893751" s="1"/>
    </row>
    <row r="893770" spans="1:4" x14ac:dyDescent="0.35">
      <c r="A893770" s="1"/>
      <c r="B893770" s="1"/>
      <c r="C893770" s="1"/>
      <c r="D893770" s="1"/>
    </row>
    <row r="893789" spans="1:4" x14ac:dyDescent="0.35">
      <c r="A893789" s="1"/>
      <c r="B893789" s="1"/>
      <c r="C893789" s="1"/>
      <c r="D893789" s="1"/>
    </row>
    <row r="893808" spans="1:4" x14ac:dyDescent="0.35">
      <c r="A893808" s="1"/>
      <c r="B893808" s="1"/>
      <c r="C893808" s="1"/>
      <c r="D893808" s="1"/>
    </row>
    <row r="893827" spans="1:4" x14ac:dyDescent="0.35">
      <c r="A893827" s="1"/>
      <c r="B893827" s="1"/>
      <c r="C893827" s="1"/>
      <c r="D893827" s="1"/>
    </row>
    <row r="893846" spans="1:4" x14ac:dyDescent="0.35">
      <c r="A893846" s="1"/>
      <c r="B893846" s="1"/>
      <c r="C893846" s="1"/>
      <c r="D893846" s="1"/>
    </row>
    <row r="893865" spans="1:4" x14ac:dyDescent="0.35">
      <c r="A893865" s="1"/>
      <c r="B893865" s="1"/>
      <c r="C893865" s="1"/>
      <c r="D893865" s="1"/>
    </row>
    <row r="893884" spans="1:4" x14ac:dyDescent="0.35">
      <c r="A893884" s="1"/>
      <c r="B893884" s="1"/>
      <c r="C893884" s="1"/>
      <c r="D893884" s="1"/>
    </row>
    <row r="893903" spans="1:4" x14ac:dyDescent="0.35">
      <c r="A893903" s="1"/>
      <c r="B893903" s="1"/>
      <c r="C893903" s="1"/>
      <c r="D893903" s="1"/>
    </row>
    <row r="893922" spans="1:4" x14ac:dyDescent="0.35">
      <c r="A893922" s="1"/>
      <c r="B893922" s="1"/>
      <c r="C893922" s="1"/>
      <c r="D893922" s="1"/>
    </row>
    <row r="893941" spans="1:4" x14ac:dyDescent="0.35">
      <c r="A893941" s="1"/>
      <c r="B893941" s="1"/>
      <c r="C893941" s="1"/>
      <c r="D893941" s="1"/>
    </row>
    <row r="893960" spans="1:4" x14ac:dyDescent="0.35">
      <c r="A893960" s="1"/>
      <c r="B893960" s="1"/>
      <c r="C893960" s="1"/>
      <c r="D893960" s="1"/>
    </row>
    <row r="893979" spans="1:4" x14ac:dyDescent="0.35">
      <c r="A893979" s="1"/>
      <c r="B893979" s="1"/>
      <c r="C893979" s="1"/>
      <c r="D893979" s="1"/>
    </row>
    <row r="893998" spans="1:4" x14ac:dyDescent="0.35">
      <c r="A893998" s="1"/>
      <c r="B893998" s="1"/>
      <c r="C893998" s="1"/>
      <c r="D893998" s="1"/>
    </row>
    <row r="894017" spans="1:4" x14ac:dyDescent="0.35">
      <c r="A894017" s="1"/>
      <c r="B894017" s="1"/>
      <c r="C894017" s="1"/>
      <c r="D894017" s="1"/>
    </row>
    <row r="894036" spans="1:4" x14ac:dyDescent="0.35">
      <c r="A894036" s="1"/>
      <c r="B894036" s="1"/>
      <c r="C894036" s="1"/>
      <c r="D894036" s="1"/>
    </row>
    <row r="894055" spans="1:4" x14ac:dyDescent="0.35">
      <c r="A894055" s="1"/>
      <c r="B894055" s="1"/>
      <c r="C894055" s="1"/>
      <c r="D894055" s="1"/>
    </row>
    <row r="894074" spans="1:4" x14ac:dyDescent="0.35">
      <c r="A894074" s="1"/>
      <c r="B894074" s="1"/>
      <c r="C894074" s="1"/>
      <c r="D894074" s="1"/>
    </row>
    <row r="894093" spans="1:4" x14ac:dyDescent="0.35">
      <c r="A894093" s="1"/>
      <c r="B894093" s="1"/>
      <c r="C894093" s="1"/>
      <c r="D894093" s="1"/>
    </row>
    <row r="894112" spans="1:4" x14ac:dyDescent="0.35">
      <c r="A894112" s="1"/>
      <c r="B894112" s="1"/>
      <c r="C894112" s="1"/>
      <c r="D894112" s="1"/>
    </row>
    <row r="894131" spans="1:4" x14ac:dyDescent="0.35">
      <c r="A894131" s="1"/>
      <c r="B894131" s="1"/>
      <c r="C894131" s="1"/>
      <c r="D894131" s="1"/>
    </row>
    <row r="894150" spans="1:4" x14ac:dyDescent="0.35">
      <c r="A894150" s="1"/>
      <c r="B894150" s="1"/>
      <c r="C894150" s="1"/>
      <c r="D894150" s="1"/>
    </row>
    <row r="894169" spans="1:4" x14ac:dyDescent="0.35">
      <c r="A894169" s="1"/>
      <c r="B894169" s="1"/>
      <c r="C894169" s="1"/>
      <c r="D894169" s="1"/>
    </row>
    <row r="894188" spans="1:4" x14ac:dyDescent="0.35">
      <c r="A894188" s="1"/>
      <c r="B894188" s="1"/>
      <c r="C894188" s="1"/>
      <c r="D894188" s="1"/>
    </row>
    <row r="894207" spans="1:4" x14ac:dyDescent="0.35">
      <c r="A894207" s="1"/>
      <c r="B894207" s="1"/>
      <c r="C894207" s="1"/>
      <c r="D894207" s="1"/>
    </row>
    <row r="894226" spans="1:4" x14ac:dyDescent="0.35">
      <c r="A894226" s="1"/>
      <c r="B894226" s="1"/>
      <c r="C894226" s="1"/>
      <c r="D894226" s="1"/>
    </row>
    <row r="894245" spans="1:4" x14ac:dyDescent="0.35">
      <c r="A894245" s="1"/>
      <c r="B894245" s="1"/>
      <c r="C894245" s="1"/>
      <c r="D894245" s="1"/>
    </row>
    <row r="894264" spans="1:4" x14ac:dyDescent="0.35">
      <c r="A894264" s="1"/>
      <c r="B894264" s="1"/>
      <c r="C894264" s="1"/>
      <c r="D894264" s="1"/>
    </row>
    <row r="894283" spans="1:4" x14ac:dyDescent="0.35">
      <c r="A894283" s="1"/>
      <c r="B894283" s="1"/>
      <c r="C894283" s="1"/>
      <c r="D894283" s="1"/>
    </row>
    <row r="894302" spans="1:4" x14ac:dyDescent="0.35">
      <c r="A894302" s="1"/>
      <c r="B894302" s="1"/>
      <c r="C894302" s="1"/>
      <c r="D894302" s="1"/>
    </row>
    <row r="894321" spans="1:4" x14ac:dyDescent="0.35">
      <c r="A894321" s="1"/>
      <c r="B894321" s="1"/>
      <c r="C894321" s="1"/>
      <c r="D894321" s="1"/>
    </row>
    <row r="894340" spans="1:4" x14ac:dyDescent="0.35">
      <c r="A894340" s="1"/>
      <c r="B894340" s="1"/>
      <c r="C894340" s="1"/>
      <c r="D894340" s="1"/>
    </row>
    <row r="894359" spans="1:4" x14ac:dyDescent="0.35">
      <c r="A894359" s="1"/>
      <c r="B894359" s="1"/>
      <c r="C894359" s="1"/>
      <c r="D894359" s="1"/>
    </row>
    <row r="894378" spans="1:4" x14ac:dyDescent="0.35">
      <c r="A894378" s="1"/>
      <c r="B894378" s="1"/>
      <c r="C894378" s="1"/>
      <c r="D894378" s="1"/>
    </row>
    <row r="894397" spans="1:4" x14ac:dyDescent="0.35">
      <c r="A894397" s="1"/>
      <c r="B894397" s="1"/>
      <c r="C894397" s="1"/>
      <c r="D894397" s="1"/>
    </row>
    <row r="894416" spans="1:4" x14ac:dyDescent="0.35">
      <c r="A894416" s="1"/>
      <c r="B894416" s="1"/>
      <c r="C894416" s="1"/>
      <c r="D894416" s="1"/>
    </row>
    <row r="894435" spans="1:4" x14ac:dyDescent="0.35">
      <c r="A894435" s="1"/>
      <c r="B894435" s="1"/>
      <c r="C894435" s="1"/>
      <c r="D894435" s="1"/>
    </row>
    <row r="894454" spans="1:4" x14ac:dyDescent="0.35">
      <c r="A894454" s="1"/>
      <c r="B894454" s="1"/>
      <c r="C894454" s="1"/>
      <c r="D894454" s="1"/>
    </row>
    <row r="894473" spans="1:4" x14ac:dyDescent="0.35">
      <c r="A894473" s="1"/>
      <c r="B894473" s="1"/>
      <c r="C894473" s="1"/>
      <c r="D894473" s="1"/>
    </row>
    <row r="894492" spans="1:4" x14ac:dyDescent="0.35">
      <c r="A894492" s="1"/>
      <c r="B894492" s="1"/>
      <c r="C894492" s="1"/>
      <c r="D894492" s="1"/>
    </row>
    <row r="894511" spans="1:4" x14ac:dyDescent="0.35">
      <c r="A894511" s="1"/>
      <c r="B894511" s="1"/>
      <c r="C894511" s="1"/>
      <c r="D894511" s="1"/>
    </row>
    <row r="894530" spans="1:4" x14ac:dyDescent="0.35">
      <c r="A894530" s="1"/>
      <c r="B894530" s="1"/>
      <c r="C894530" s="1"/>
      <c r="D894530" s="1"/>
    </row>
    <row r="894549" spans="1:4" x14ac:dyDescent="0.35">
      <c r="A894549" s="1"/>
      <c r="B894549" s="1"/>
      <c r="C894549" s="1"/>
      <c r="D894549" s="1"/>
    </row>
    <row r="894568" spans="1:4" x14ac:dyDescent="0.35">
      <c r="A894568" s="1"/>
      <c r="B894568" s="1"/>
      <c r="C894568" s="1"/>
      <c r="D894568" s="1"/>
    </row>
    <row r="894587" spans="1:4" x14ac:dyDescent="0.35">
      <c r="A894587" s="1"/>
      <c r="B894587" s="1"/>
      <c r="C894587" s="1"/>
      <c r="D894587" s="1"/>
    </row>
    <row r="894606" spans="1:4" x14ac:dyDescent="0.35">
      <c r="A894606" s="1"/>
      <c r="B894606" s="1"/>
      <c r="C894606" s="1"/>
      <c r="D894606" s="1"/>
    </row>
    <row r="894625" spans="1:4" x14ac:dyDescent="0.35">
      <c r="A894625" s="1"/>
      <c r="B894625" s="1"/>
      <c r="C894625" s="1"/>
      <c r="D894625" s="1"/>
    </row>
    <row r="894644" spans="1:4" x14ac:dyDescent="0.35">
      <c r="A894644" s="1"/>
      <c r="B894644" s="1"/>
      <c r="C894644" s="1"/>
      <c r="D894644" s="1"/>
    </row>
    <row r="894663" spans="1:4" x14ac:dyDescent="0.35">
      <c r="A894663" s="1"/>
      <c r="B894663" s="1"/>
      <c r="C894663" s="1"/>
      <c r="D894663" s="1"/>
    </row>
    <row r="894682" spans="1:4" x14ac:dyDescent="0.35">
      <c r="A894682" s="1"/>
      <c r="B894682" s="1"/>
      <c r="C894682" s="1"/>
      <c r="D894682" s="1"/>
    </row>
    <row r="894701" spans="1:4" x14ac:dyDescent="0.35">
      <c r="A894701" s="1"/>
      <c r="B894701" s="1"/>
      <c r="C894701" s="1"/>
      <c r="D894701" s="1"/>
    </row>
    <row r="894720" spans="1:4" x14ac:dyDescent="0.35">
      <c r="A894720" s="1"/>
      <c r="B894720" s="1"/>
      <c r="C894720" s="1"/>
      <c r="D894720" s="1"/>
    </row>
    <row r="894739" spans="1:4" x14ac:dyDescent="0.35">
      <c r="A894739" s="1"/>
      <c r="B894739" s="1"/>
      <c r="C894739" s="1"/>
      <c r="D894739" s="1"/>
    </row>
    <row r="894758" spans="1:4" x14ac:dyDescent="0.35">
      <c r="A894758" s="1"/>
      <c r="B894758" s="1"/>
      <c r="C894758" s="1"/>
      <c r="D894758" s="1"/>
    </row>
    <row r="894777" spans="1:4" x14ac:dyDescent="0.35">
      <c r="A894777" s="1"/>
      <c r="B894777" s="1"/>
      <c r="C894777" s="1"/>
      <c r="D894777" s="1"/>
    </row>
    <row r="894796" spans="1:4" x14ac:dyDescent="0.35">
      <c r="A894796" s="1"/>
      <c r="B894796" s="1"/>
      <c r="C894796" s="1"/>
      <c r="D894796" s="1"/>
    </row>
    <row r="894815" spans="1:4" x14ac:dyDescent="0.35">
      <c r="A894815" s="1"/>
      <c r="B894815" s="1"/>
      <c r="C894815" s="1"/>
      <c r="D894815" s="1"/>
    </row>
    <row r="894834" spans="1:4" x14ac:dyDescent="0.35">
      <c r="A894834" s="1"/>
      <c r="B894834" s="1"/>
      <c r="C894834" s="1"/>
      <c r="D894834" s="1"/>
    </row>
    <row r="894853" spans="1:4" x14ac:dyDescent="0.35">
      <c r="A894853" s="1"/>
      <c r="B894853" s="1"/>
      <c r="C894853" s="1"/>
      <c r="D894853" s="1"/>
    </row>
    <row r="894872" spans="1:4" x14ac:dyDescent="0.35">
      <c r="A894872" s="1"/>
      <c r="B894872" s="1"/>
      <c r="C894872" s="1"/>
      <c r="D894872" s="1"/>
    </row>
    <row r="894891" spans="1:4" x14ac:dyDescent="0.35">
      <c r="A894891" s="1"/>
      <c r="B894891" s="1"/>
      <c r="C894891" s="1"/>
      <c r="D894891" s="1"/>
    </row>
    <row r="894910" spans="1:4" x14ac:dyDescent="0.35">
      <c r="A894910" s="1"/>
      <c r="B894910" s="1"/>
      <c r="C894910" s="1"/>
      <c r="D894910" s="1"/>
    </row>
    <row r="894929" spans="1:4" x14ac:dyDescent="0.35">
      <c r="A894929" s="1"/>
      <c r="B894929" s="1"/>
      <c r="C894929" s="1"/>
      <c r="D894929" s="1"/>
    </row>
    <row r="894948" spans="1:4" x14ac:dyDescent="0.35">
      <c r="A894948" s="1"/>
      <c r="B894948" s="1"/>
      <c r="C894948" s="1"/>
      <c r="D894948" s="1"/>
    </row>
    <row r="894967" spans="1:4" x14ac:dyDescent="0.35">
      <c r="A894967" s="1"/>
      <c r="B894967" s="1"/>
      <c r="C894967" s="1"/>
      <c r="D894967" s="1"/>
    </row>
    <row r="894986" spans="1:4" x14ac:dyDescent="0.35">
      <c r="A894986" s="1"/>
      <c r="B894986" s="1"/>
      <c r="C894986" s="1"/>
      <c r="D894986" s="1"/>
    </row>
    <row r="895005" spans="1:4" x14ac:dyDescent="0.35">
      <c r="A895005" s="1"/>
      <c r="B895005" s="1"/>
      <c r="C895005" s="1"/>
      <c r="D895005" s="1"/>
    </row>
    <row r="895024" spans="1:4" x14ac:dyDescent="0.35">
      <c r="A895024" s="1"/>
      <c r="B895024" s="1"/>
      <c r="C895024" s="1"/>
      <c r="D895024" s="1"/>
    </row>
    <row r="895043" spans="1:4" x14ac:dyDescent="0.35">
      <c r="A895043" s="1"/>
      <c r="B895043" s="1"/>
      <c r="C895043" s="1"/>
      <c r="D895043" s="1"/>
    </row>
    <row r="895062" spans="1:4" x14ac:dyDescent="0.35">
      <c r="A895062" s="1"/>
      <c r="B895062" s="1"/>
      <c r="C895062" s="1"/>
      <c r="D895062" s="1"/>
    </row>
    <row r="895081" spans="1:4" x14ac:dyDescent="0.35">
      <c r="A895081" s="1"/>
      <c r="B895081" s="1"/>
      <c r="C895081" s="1"/>
      <c r="D895081" s="1"/>
    </row>
    <row r="895100" spans="1:4" x14ac:dyDescent="0.35">
      <c r="A895100" s="1"/>
      <c r="B895100" s="1"/>
      <c r="C895100" s="1"/>
      <c r="D895100" s="1"/>
    </row>
    <row r="895119" spans="1:4" x14ac:dyDescent="0.35">
      <c r="A895119" s="1"/>
      <c r="B895119" s="1"/>
      <c r="C895119" s="1"/>
      <c r="D895119" s="1"/>
    </row>
    <row r="895138" spans="1:4" x14ac:dyDescent="0.35">
      <c r="A895138" s="1"/>
      <c r="B895138" s="1"/>
      <c r="C895138" s="1"/>
      <c r="D895138" s="1"/>
    </row>
    <row r="895157" spans="1:4" x14ac:dyDescent="0.35">
      <c r="A895157" s="1"/>
      <c r="B895157" s="1"/>
      <c r="C895157" s="1"/>
      <c r="D895157" s="1"/>
    </row>
    <row r="895176" spans="1:4" x14ac:dyDescent="0.35">
      <c r="A895176" s="1"/>
      <c r="B895176" s="1"/>
      <c r="C895176" s="1"/>
      <c r="D895176" s="1"/>
    </row>
    <row r="895195" spans="1:4" x14ac:dyDescent="0.35">
      <c r="A895195" s="1"/>
      <c r="B895195" s="1"/>
      <c r="C895195" s="1"/>
      <c r="D895195" s="1"/>
    </row>
    <row r="895214" spans="1:4" x14ac:dyDescent="0.35">
      <c r="A895214" s="1"/>
      <c r="B895214" s="1"/>
      <c r="C895214" s="1"/>
      <c r="D895214" s="1"/>
    </row>
    <row r="895233" spans="1:4" x14ac:dyDescent="0.35">
      <c r="A895233" s="1"/>
      <c r="B895233" s="1"/>
      <c r="C895233" s="1"/>
      <c r="D895233" s="1"/>
    </row>
    <row r="895252" spans="1:4" x14ac:dyDescent="0.35">
      <c r="A895252" s="1"/>
      <c r="B895252" s="1"/>
      <c r="C895252" s="1"/>
      <c r="D895252" s="1"/>
    </row>
    <row r="895271" spans="1:4" x14ac:dyDescent="0.35">
      <c r="A895271" s="1"/>
      <c r="B895271" s="1"/>
      <c r="C895271" s="1"/>
      <c r="D895271" s="1"/>
    </row>
    <row r="895290" spans="1:4" x14ac:dyDescent="0.35">
      <c r="A895290" s="1"/>
      <c r="B895290" s="1"/>
      <c r="C895290" s="1"/>
      <c r="D895290" s="1"/>
    </row>
    <row r="895309" spans="1:4" x14ac:dyDescent="0.35">
      <c r="A895309" s="1"/>
      <c r="B895309" s="1"/>
      <c r="C895309" s="1"/>
      <c r="D895309" s="1"/>
    </row>
    <row r="895328" spans="1:4" x14ac:dyDescent="0.35">
      <c r="A895328" s="1"/>
      <c r="B895328" s="1"/>
      <c r="C895328" s="1"/>
      <c r="D895328" s="1"/>
    </row>
    <row r="895347" spans="1:4" x14ac:dyDescent="0.35">
      <c r="A895347" s="1"/>
      <c r="B895347" s="1"/>
      <c r="C895347" s="1"/>
      <c r="D895347" s="1"/>
    </row>
    <row r="895366" spans="1:4" x14ac:dyDescent="0.35">
      <c r="A895366" s="1"/>
      <c r="B895366" s="1"/>
      <c r="C895366" s="1"/>
      <c r="D895366" s="1"/>
    </row>
    <row r="895385" spans="1:4" x14ac:dyDescent="0.35">
      <c r="A895385" s="1"/>
      <c r="B895385" s="1"/>
      <c r="C895385" s="1"/>
      <c r="D895385" s="1"/>
    </row>
    <row r="895404" spans="1:4" x14ac:dyDescent="0.35">
      <c r="A895404" s="1"/>
      <c r="B895404" s="1"/>
      <c r="C895404" s="1"/>
      <c r="D895404" s="1"/>
    </row>
    <row r="895423" spans="1:4" x14ac:dyDescent="0.35">
      <c r="A895423" s="1"/>
      <c r="B895423" s="1"/>
      <c r="C895423" s="1"/>
      <c r="D895423" s="1"/>
    </row>
    <row r="895442" spans="1:4" x14ac:dyDescent="0.35">
      <c r="A895442" s="1"/>
      <c r="B895442" s="1"/>
      <c r="C895442" s="1"/>
      <c r="D895442" s="1"/>
    </row>
    <row r="895461" spans="1:4" x14ac:dyDescent="0.35">
      <c r="A895461" s="1"/>
      <c r="B895461" s="1"/>
      <c r="C895461" s="1"/>
      <c r="D895461" s="1"/>
    </row>
    <row r="895480" spans="1:4" x14ac:dyDescent="0.35">
      <c r="A895480" s="1"/>
      <c r="B895480" s="1"/>
      <c r="C895480" s="1"/>
      <c r="D895480" s="1"/>
    </row>
    <row r="895499" spans="1:4" x14ac:dyDescent="0.35">
      <c r="A895499" s="1"/>
      <c r="B895499" s="1"/>
      <c r="C895499" s="1"/>
      <c r="D895499" s="1"/>
    </row>
    <row r="895518" spans="1:4" x14ac:dyDescent="0.35">
      <c r="A895518" s="1"/>
      <c r="B895518" s="1"/>
      <c r="C895518" s="1"/>
      <c r="D895518" s="1"/>
    </row>
    <row r="895537" spans="1:4" x14ac:dyDescent="0.35">
      <c r="A895537" s="1"/>
      <c r="B895537" s="1"/>
      <c r="C895537" s="1"/>
      <c r="D895537" s="1"/>
    </row>
    <row r="895556" spans="1:4" x14ac:dyDescent="0.35">
      <c r="A895556" s="1"/>
      <c r="B895556" s="1"/>
      <c r="C895556" s="1"/>
      <c r="D895556" s="1"/>
    </row>
    <row r="895575" spans="1:4" x14ac:dyDescent="0.35">
      <c r="A895575" s="1"/>
      <c r="B895575" s="1"/>
      <c r="C895575" s="1"/>
      <c r="D895575" s="1"/>
    </row>
    <row r="895594" spans="1:4" x14ac:dyDescent="0.35">
      <c r="A895594" s="1"/>
      <c r="B895594" s="1"/>
      <c r="C895594" s="1"/>
      <c r="D895594" s="1"/>
    </row>
    <row r="895613" spans="1:4" x14ac:dyDescent="0.35">
      <c r="A895613" s="1"/>
      <c r="B895613" s="1"/>
      <c r="C895613" s="1"/>
      <c r="D895613" s="1"/>
    </row>
    <row r="895632" spans="1:4" x14ac:dyDescent="0.35">
      <c r="A895632" s="1"/>
      <c r="B895632" s="1"/>
      <c r="C895632" s="1"/>
      <c r="D895632" s="1"/>
    </row>
    <row r="895651" spans="1:4" x14ac:dyDescent="0.35">
      <c r="A895651" s="1"/>
      <c r="B895651" s="1"/>
      <c r="C895651" s="1"/>
      <c r="D895651" s="1"/>
    </row>
    <row r="895670" spans="1:4" x14ac:dyDescent="0.35">
      <c r="A895670" s="1"/>
      <c r="B895670" s="1"/>
      <c r="C895670" s="1"/>
      <c r="D895670" s="1"/>
    </row>
    <row r="895689" spans="1:4" x14ac:dyDescent="0.35">
      <c r="A895689" s="1"/>
      <c r="B895689" s="1"/>
      <c r="C895689" s="1"/>
      <c r="D895689" s="1"/>
    </row>
    <row r="895708" spans="1:4" x14ac:dyDescent="0.35">
      <c r="A895708" s="1"/>
      <c r="B895708" s="1"/>
      <c r="C895708" s="1"/>
      <c r="D895708" s="1"/>
    </row>
    <row r="895727" spans="1:4" x14ac:dyDescent="0.35">
      <c r="A895727" s="1"/>
      <c r="B895727" s="1"/>
      <c r="C895727" s="1"/>
      <c r="D895727" s="1"/>
    </row>
    <row r="895746" spans="1:4" x14ac:dyDescent="0.35">
      <c r="A895746" s="1"/>
      <c r="B895746" s="1"/>
      <c r="C895746" s="1"/>
      <c r="D895746" s="1"/>
    </row>
    <row r="895765" spans="1:4" x14ac:dyDescent="0.35">
      <c r="A895765" s="1"/>
      <c r="B895765" s="1"/>
      <c r="C895765" s="1"/>
      <c r="D895765" s="1"/>
    </row>
    <row r="895784" spans="1:4" x14ac:dyDescent="0.35">
      <c r="A895784" s="1"/>
      <c r="B895784" s="1"/>
      <c r="C895784" s="1"/>
      <c r="D895784" s="1"/>
    </row>
    <row r="895803" spans="1:4" x14ac:dyDescent="0.35">
      <c r="A895803" s="1"/>
      <c r="B895803" s="1"/>
      <c r="C895803" s="1"/>
      <c r="D895803" s="1"/>
    </row>
    <row r="895822" spans="1:4" x14ac:dyDescent="0.35">
      <c r="A895822" s="1"/>
      <c r="B895822" s="1"/>
      <c r="C895822" s="1"/>
      <c r="D895822" s="1"/>
    </row>
    <row r="895841" spans="1:4" x14ac:dyDescent="0.35">
      <c r="A895841" s="1"/>
      <c r="B895841" s="1"/>
      <c r="C895841" s="1"/>
      <c r="D895841" s="1"/>
    </row>
    <row r="895860" spans="1:4" x14ac:dyDescent="0.35">
      <c r="A895860" s="1"/>
      <c r="B895860" s="1"/>
      <c r="C895860" s="1"/>
      <c r="D895860" s="1"/>
    </row>
    <row r="895879" spans="1:4" x14ac:dyDescent="0.35">
      <c r="A895879" s="1"/>
      <c r="B895879" s="1"/>
      <c r="C895879" s="1"/>
      <c r="D895879" s="1"/>
    </row>
    <row r="895898" spans="1:4" x14ac:dyDescent="0.35">
      <c r="A895898" s="1"/>
      <c r="B895898" s="1"/>
      <c r="C895898" s="1"/>
      <c r="D895898" s="1"/>
    </row>
    <row r="895917" spans="1:4" x14ac:dyDescent="0.35">
      <c r="A895917" s="1"/>
      <c r="B895917" s="1"/>
      <c r="C895917" s="1"/>
      <c r="D895917" s="1"/>
    </row>
    <row r="895936" spans="1:4" x14ac:dyDescent="0.35">
      <c r="A895936" s="1"/>
      <c r="B895936" s="1"/>
      <c r="C895936" s="1"/>
      <c r="D895936" s="1"/>
    </row>
    <row r="895955" spans="1:4" x14ac:dyDescent="0.35">
      <c r="A895955" s="1"/>
      <c r="B895955" s="1"/>
      <c r="C895955" s="1"/>
      <c r="D895955" s="1"/>
    </row>
    <row r="895974" spans="1:4" x14ac:dyDescent="0.35">
      <c r="A895974" s="1"/>
      <c r="B895974" s="1"/>
      <c r="C895974" s="1"/>
      <c r="D895974" s="1"/>
    </row>
    <row r="895993" spans="1:4" x14ac:dyDescent="0.35">
      <c r="A895993" s="1"/>
      <c r="B895993" s="1"/>
      <c r="C895993" s="1"/>
      <c r="D895993" s="1"/>
    </row>
    <row r="896012" spans="1:4" x14ac:dyDescent="0.35">
      <c r="A896012" s="1"/>
      <c r="B896012" s="1"/>
      <c r="C896012" s="1"/>
      <c r="D896012" s="1"/>
    </row>
    <row r="896031" spans="1:4" x14ac:dyDescent="0.35">
      <c r="A896031" s="1"/>
      <c r="B896031" s="1"/>
      <c r="C896031" s="1"/>
      <c r="D896031" s="1"/>
    </row>
    <row r="896050" spans="1:4" x14ac:dyDescent="0.35">
      <c r="A896050" s="1"/>
      <c r="B896050" s="1"/>
      <c r="C896050" s="1"/>
      <c r="D896050" s="1"/>
    </row>
    <row r="896069" spans="1:4" x14ac:dyDescent="0.35">
      <c r="A896069" s="1"/>
      <c r="B896069" s="1"/>
      <c r="C896069" s="1"/>
      <c r="D896069" s="1"/>
    </row>
    <row r="896088" spans="1:4" x14ac:dyDescent="0.35">
      <c r="A896088" s="1"/>
      <c r="B896088" s="1"/>
      <c r="C896088" s="1"/>
      <c r="D896088" s="1"/>
    </row>
    <row r="896107" spans="1:4" x14ac:dyDescent="0.35">
      <c r="A896107" s="1"/>
      <c r="B896107" s="1"/>
      <c r="C896107" s="1"/>
      <c r="D896107" s="1"/>
    </row>
    <row r="896126" spans="1:4" x14ac:dyDescent="0.35">
      <c r="A896126" s="1"/>
      <c r="B896126" s="1"/>
      <c r="C896126" s="1"/>
      <c r="D896126" s="1"/>
    </row>
    <row r="896145" spans="1:4" x14ac:dyDescent="0.35">
      <c r="A896145" s="1"/>
      <c r="B896145" s="1"/>
      <c r="C896145" s="1"/>
      <c r="D896145" s="1"/>
    </row>
    <row r="896164" spans="1:4" x14ac:dyDescent="0.35">
      <c r="A896164" s="1"/>
      <c r="B896164" s="1"/>
      <c r="C896164" s="1"/>
      <c r="D896164" s="1"/>
    </row>
    <row r="896183" spans="1:4" x14ac:dyDescent="0.35">
      <c r="A896183" s="1"/>
      <c r="B896183" s="1"/>
      <c r="C896183" s="1"/>
      <c r="D896183" s="1"/>
    </row>
    <row r="896202" spans="1:4" x14ac:dyDescent="0.35">
      <c r="A896202" s="1"/>
      <c r="B896202" s="1"/>
      <c r="C896202" s="1"/>
      <c r="D896202" s="1"/>
    </row>
    <row r="896221" spans="1:4" x14ac:dyDescent="0.35">
      <c r="A896221" s="1"/>
      <c r="B896221" s="1"/>
      <c r="C896221" s="1"/>
      <c r="D896221" s="1"/>
    </row>
    <row r="896240" spans="1:4" x14ac:dyDescent="0.35">
      <c r="A896240" s="1"/>
      <c r="B896240" s="1"/>
      <c r="C896240" s="1"/>
      <c r="D896240" s="1"/>
    </row>
    <row r="896259" spans="1:4" x14ac:dyDescent="0.35">
      <c r="A896259" s="1"/>
      <c r="B896259" s="1"/>
      <c r="C896259" s="1"/>
      <c r="D896259" s="1"/>
    </row>
    <row r="896278" spans="1:4" x14ac:dyDescent="0.35">
      <c r="A896278" s="1"/>
      <c r="B896278" s="1"/>
      <c r="C896278" s="1"/>
      <c r="D896278" s="1"/>
    </row>
    <row r="896297" spans="1:4" x14ac:dyDescent="0.35">
      <c r="A896297" s="1"/>
      <c r="B896297" s="1"/>
      <c r="C896297" s="1"/>
      <c r="D896297" s="1"/>
    </row>
    <row r="896316" spans="1:4" x14ac:dyDescent="0.35">
      <c r="A896316" s="1"/>
      <c r="B896316" s="1"/>
      <c r="C896316" s="1"/>
      <c r="D896316" s="1"/>
    </row>
    <row r="896335" spans="1:4" x14ac:dyDescent="0.35">
      <c r="A896335" s="1"/>
      <c r="B896335" s="1"/>
      <c r="C896335" s="1"/>
      <c r="D896335" s="1"/>
    </row>
    <row r="896354" spans="1:4" x14ac:dyDescent="0.35">
      <c r="A896354" s="1"/>
      <c r="B896354" s="1"/>
      <c r="C896354" s="1"/>
      <c r="D896354" s="1"/>
    </row>
    <row r="896373" spans="1:4" x14ac:dyDescent="0.35">
      <c r="A896373" s="1"/>
      <c r="B896373" s="1"/>
      <c r="C896373" s="1"/>
      <c r="D896373" s="1"/>
    </row>
    <row r="896392" spans="1:4" x14ac:dyDescent="0.35">
      <c r="A896392" s="1"/>
      <c r="B896392" s="1"/>
      <c r="C896392" s="1"/>
      <c r="D896392" s="1"/>
    </row>
    <row r="896411" spans="1:4" x14ac:dyDescent="0.35">
      <c r="A896411" s="1"/>
      <c r="B896411" s="1"/>
      <c r="C896411" s="1"/>
      <c r="D896411" s="1"/>
    </row>
    <row r="896430" spans="1:4" x14ac:dyDescent="0.35">
      <c r="A896430" s="1"/>
      <c r="B896430" s="1"/>
      <c r="C896430" s="1"/>
      <c r="D896430" s="1"/>
    </row>
    <row r="896449" spans="1:4" x14ac:dyDescent="0.35">
      <c r="A896449" s="1"/>
      <c r="B896449" s="1"/>
      <c r="C896449" s="1"/>
      <c r="D896449" s="1"/>
    </row>
    <row r="896468" spans="1:4" x14ac:dyDescent="0.35">
      <c r="A896468" s="1"/>
      <c r="B896468" s="1"/>
      <c r="C896468" s="1"/>
      <c r="D896468" s="1"/>
    </row>
    <row r="896487" spans="1:4" x14ac:dyDescent="0.35">
      <c r="A896487" s="1"/>
      <c r="B896487" s="1"/>
      <c r="C896487" s="1"/>
      <c r="D896487" s="1"/>
    </row>
    <row r="896506" spans="1:4" x14ac:dyDescent="0.35">
      <c r="A896506" s="1"/>
      <c r="B896506" s="1"/>
      <c r="C896506" s="1"/>
      <c r="D896506" s="1"/>
    </row>
    <row r="896525" spans="1:4" x14ac:dyDescent="0.35">
      <c r="A896525" s="1"/>
      <c r="B896525" s="1"/>
      <c r="C896525" s="1"/>
      <c r="D896525" s="1"/>
    </row>
    <row r="896544" spans="1:4" x14ac:dyDescent="0.35">
      <c r="A896544" s="1"/>
      <c r="B896544" s="1"/>
      <c r="C896544" s="1"/>
      <c r="D896544" s="1"/>
    </row>
    <row r="896563" spans="1:4" x14ac:dyDescent="0.35">
      <c r="A896563" s="1"/>
      <c r="B896563" s="1"/>
      <c r="C896563" s="1"/>
      <c r="D896563" s="1"/>
    </row>
    <row r="896582" spans="1:4" x14ac:dyDescent="0.35">
      <c r="A896582" s="1"/>
      <c r="B896582" s="1"/>
      <c r="C896582" s="1"/>
      <c r="D896582" s="1"/>
    </row>
    <row r="896601" spans="1:4" x14ac:dyDescent="0.35">
      <c r="A896601" s="1"/>
      <c r="B896601" s="1"/>
      <c r="C896601" s="1"/>
      <c r="D896601" s="1"/>
    </row>
    <row r="896620" spans="1:4" x14ac:dyDescent="0.35">
      <c r="A896620" s="1"/>
      <c r="B896620" s="1"/>
      <c r="C896620" s="1"/>
      <c r="D896620" s="1"/>
    </row>
    <row r="896639" spans="1:4" x14ac:dyDescent="0.35">
      <c r="A896639" s="1"/>
      <c r="B896639" s="1"/>
      <c r="C896639" s="1"/>
      <c r="D896639" s="1"/>
    </row>
    <row r="896658" spans="1:4" x14ac:dyDescent="0.35">
      <c r="A896658" s="1"/>
      <c r="B896658" s="1"/>
      <c r="C896658" s="1"/>
      <c r="D896658" s="1"/>
    </row>
    <row r="896677" spans="1:4" x14ac:dyDescent="0.35">
      <c r="A896677" s="1"/>
      <c r="B896677" s="1"/>
      <c r="C896677" s="1"/>
      <c r="D896677" s="1"/>
    </row>
    <row r="896696" spans="1:4" x14ac:dyDescent="0.35">
      <c r="A896696" s="1"/>
      <c r="B896696" s="1"/>
      <c r="C896696" s="1"/>
      <c r="D896696" s="1"/>
    </row>
    <row r="896715" spans="1:4" x14ac:dyDescent="0.35">
      <c r="A896715" s="1"/>
      <c r="B896715" s="1"/>
      <c r="C896715" s="1"/>
      <c r="D896715" s="1"/>
    </row>
    <row r="896734" spans="1:4" x14ac:dyDescent="0.35">
      <c r="A896734" s="1"/>
      <c r="B896734" s="1"/>
      <c r="C896734" s="1"/>
      <c r="D896734" s="1"/>
    </row>
    <row r="896753" spans="1:4" x14ac:dyDescent="0.35">
      <c r="A896753" s="1"/>
      <c r="B896753" s="1"/>
      <c r="C896753" s="1"/>
      <c r="D896753" s="1"/>
    </row>
    <row r="896772" spans="1:4" x14ac:dyDescent="0.35">
      <c r="A896772" s="1"/>
      <c r="B896772" s="1"/>
      <c r="C896772" s="1"/>
      <c r="D896772" s="1"/>
    </row>
    <row r="896791" spans="1:4" x14ac:dyDescent="0.35">
      <c r="A896791" s="1"/>
      <c r="B896791" s="1"/>
      <c r="C896791" s="1"/>
      <c r="D896791" s="1"/>
    </row>
    <row r="896810" spans="1:4" x14ac:dyDescent="0.35">
      <c r="A896810" s="1"/>
      <c r="B896810" s="1"/>
      <c r="C896810" s="1"/>
      <c r="D896810" s="1"/>
    </row>
    <row r="896829" spans="1:4" x14ac:dyDescent="0.35">
      <c r="A896829" s="1"/>
      <c r="B896829" s="1"/>
      <c r="C896829" s="1"/>
      <c r="D896829" s="1"/>
    </row>
    <row r="896848" spans="1:4" x14ac:dyDescent="0.35">
      <c r="A896848" s="1"/>
      <c r="B896848" s="1"/>
      <c r="C896848" s="1"/>
      <c r="D896848" s="1"/>
    </row>
    <row r="896867" spans="1:4" x14ac:dyDescent="0.35">
      <c r="A896867" s="1"/>
      <c r="B896867" s="1"/>
      <c r="C896867" s="1"/>
      <c r="D896867" s="1"/>
    </row>
    <row r="896886" spans="1:4" x14ac:dyDescent="0.35">
      <c r="A896886" s="1"/>
      <c r="B896886" s="1"/>
      <c r="C896886" s="1"/>
      <c r="D896886" s="1"/>
    </row>
    <row r="896905" spans="1:4" x14ac:dyDescent="0.35">
      <c r="A896905" s="1"/>
      <c r="B896905" s="1"/>
      <c r="C896905" s="1"/>
      <c r="D896905" s="1"/>
    </row>
    <row r="896924" spans="1:4" x14ac:dyDescent="0.35">
      <c r="A896924" s="1"/>
      <c r="B896924" s="1"/>
      <c r="C896924" s="1"/>
      <c r="D896924" s="1"/>
    </row>
    <row r="896943" spans="1:4" x14ac:dyDescent="0.35">
      <c r="A896943" s="1"/>
      <c r="B896943" s="1"/>
      <c r="C896943" s="1"/>
      <c r="D896943" s="1"/>
    </row>
    <row r="896962" spans="1:4" x14ac:dyDescent="0.35">
      <c r="A896962" s="1"/>
      <c r="B896962" s="1"/>
      <c r="C896962" s="1"/>
      <c r="D896962" s="1"/>
    </row>
    <row r="896981" spans="1:4" x14ac:dyDescent="0.35">
      <c r="A896981" s="1"/>
      <c r="B896981" s="1"/>
      <c r="C896981" s="1"/>
      <c r="D896981" s="1"/>
    </row>
    <row r="897000" spans="1:4" x14ac:dyDescent="0.35">
      <c r="A897000" s="1"/>
      <c r="B897000" s="1"/>
      <c r="C897000" s="1"/>
      <c r="D897000" s="1"/>
    </row>
    <row r="897019" spans="1:4" x14ac:dyDescent="0.35">
      <c r="A897019" s="1"/>
      <c r="B897019" s="1"/>
      <c r="C897019" s="1"/>
      <c r="D897019" s="1"/>
    </row>
    <row r="897038" spans="1:4" x14ac:dyDescent="0.35">
      <c r="A897038" s="1"/>
      <c r="B897038" s="1"/>
      <c r="C897038" s="1"/>
      <c r="D897038" s="1"/>
    </row>
    <row r="897057" spans="1:4" x14ac:dyDescent="0.35">
      <c r="A897057" s="1"/>
      <c r="B897057" s="1"/>
      <c r="C897057" s="1"/>
      <c r="D897057" s="1"/>
    </row>
    <row r="897076" spans="1:4" x14ac:dyDescent="0.35">
      <c r="A897076" s="1"/>
      <c r="B897076" s="1"/>
      <c r="C897076" s="1"/>
      <c r="D897076" s="1"/>
    </row>
    <row r="897095" spans="1:4" x14ac:dyDescent="0.35">
      <c r="A897095" s="1"/>
      <c r="B897095" s="1"/>
      <c r="C897095" s="1"/>
      <c r="D897095" s="1"/>
    </row>
    <row r="897114" spans="1:4" x14ac:dyDescent="0.35">
      <c r="A897114" s="1"/>
      <c r="B897114" s="1"/>
      <c r="C897114" s="1"/>
      <c r="D897114" s="1"/>
    </row>
    <row r="897133" spans="1:4" x14ac:dyDescent="0.35">
      <c r="A897133" s="1"/>
      <c r="B897133" s="1"/>
      <c r="C897133" s="1"/>
      <c r="D897133" s="1"/>
    </row>
    <row r="897152" spans="1:4" x14ac:dyDescent="0.35">
      <c r="A897152" s="1"/>
      <c r="B897152" s="1"/>
      <c r="C897152" s="1"/>
      <c r="D897152" s="1"/>
    </row>
    <row r="897171" spans="1:4" x14ac:dyDescent="0.35">
      <c r="A897171" s="1"/>
      <c r="B897171" s="1"/>
      <c r="C897171" s="1"/>
      <c r="D897171" s="1"/>
    </row>
    <row r="897190" spans="1:4" x14ac:dyDescent="0.35">
      <c r="A897190" s="1"/>
      <c r="B897190" s="1"/>
      <c r="C897190" s="1"/>
      <c r="D897190" s="1"/>
    </row>
    <row r="897209" spans="1:4" x14ac:dyDescent="0.35">
      <c r="A897209" s="1"/>
      <c r="B897209" s="1"/>
      <c r="C897209" s="1"/>
      <c r="D897209" s="1"/>
    </row>
    <row r="897228" spans="1:4" x14ac:dyDescent="0.35">
      <c r="A897228" s="1"/>
      <c r="B897228" s="1"/>
      <c r="C897228" s="1"/>
      <c r="D897228" s="1"/>
    </row>
    <row r="897247" spans="1:4" x14ac:dyDescent="0.35">
      <c r="A897247" s="1"/>
      <c r="B897247" s="1"/>
      <c r="C897247" s="1"/>
      <c r="D897247" s="1"/>
    </row>
    <row r="897266" spans="1:4" x14ac:dyDescent="0.35">
      <c r="A897266" s="1"/>
      <c r="B897266" s="1"/>
      <c r="C897266" s="1"/>
      <c r="D897266" s="1"/>
    </row>
    <row r="897285" spans="1:4" x14ac:dyDescent="0.35">
      <c r="A897285" s="1"/>
      <c r="B897285" s="1"/>
      <c r="C897285" s="1"/>
      <c r="D897285" s="1"/>
    </row>
    <row r="897304" spans="1:4" x14ac:dyDescent="0.35">
      <c r="A897304" s="1"/>
      <c r="B897304" s="1"/>
      <c r="C897304" s="1"/>
      <c r="D897304" s="1"/>
    </row>
    <row r="897323" spans="1:4" x14ac:dyDescent="0.35">
      <c r="A897323" s="1"/>
      <c r="B897323" s="1"/>
      <c r="C897323" s="1"/>
      <c r="D897323" s="1"/>
    </row>
    <row r="897342" spans="1:4" x14ac:dyDescent="0.35">
      <c r="A897342" s="1"/>
      <c r="B897342" s="1"/>
      <c r="C897342" s="1"/>
      <c r="D897342" s="1"/>
    </row>
    <row r="897361" spans="1:4" x14ac:dyDescent="0.35">
      <c r="A897361" s="1"/>
      <c r="B897361" s="1"/>
      <c r="C897361" s="1"/>
      <c r="D897361" s="1"/>
    </row>
    <row r="897380" spans="1:4" x14ac:dyDescent="0.35">
      <c r="A897380" s="1"/>
      <c r="B897380" s="1"/>
      <c r="C897380" s="1"/>
      <c r="D897380" s="1"/>
    </row>
    <row r="897399" spans="1:4" x14ac:dyDescent="0.35">
      <c r="A897399" s="1"/>
      <c r="B897399" s="1"/>
      <c r="C897399" s="1"/>
      <c r="D897399" s="1"/>
    </row>
    <row r="897418" spans="1:4" x14ac:dyDescent="0.35">
      <c r="A897418" s="1"/>
      <c r="B897418" s="1"/>
      <c r="C897418" s="1"/>
      <c r="D897418" s="1"/>
    </row>
    <row r="897437" spans="1:4" x14ac:dyDescent="0.35">
      <c r="A897437" s="1"/>
      <c r="B897437" s="1"/>
      <c r="C897437" s="1"/>
      <c r="D897437" s="1"/>
    </row>
    <row r="897456" spans="1:4" x14ac:dyDescent="0.35">
      <c r="A897456" s="1"/>
      <c r="B897456" s="1"/>
      <c r="C897456" s="1"/>
      <c r="D897456" s="1"/>
    </row>
    <row r="897475" spans="1:4" x14ac:dyDescent="0.35">
      <c r="A897475" s="1"/>
      <c r="B897475" s="1"/>
      <c r="C897475" s="1"/>
      <c r="D897475" s="1"/>
    </row>
    <row r="897494" spans="1:4" x14ac:dyDescent="0.35">
      <c r="A897494" s="1"/>
      <c r="B897494" s="1"/>
      <c r="C897494" s="1"/>
      <c r="D897494" s="1"/>
    </row>
    <row r="897513" spans="1:4" x14ac:dyDescent="0.35">
      <c r="A897513" s="1"/>
      <c r="B897513" s="1"/>
      <c r="C897513" s="1"/>
      <c r="D897513" s="1"/>
    </row>
    <row r="897532" spans="1:4" x14ac:dyDescent="0.35">
      <c r="A897532" s="1"/>
      <c r="B897532" s="1"/>
      <c r="C897532" s="1"/>
      <c r="D897532" s="1"/>
    </row>
    <row r="897551" spans="1:4" x14ac:dyDescent="0.35">
      <c r="A897551" s="1"/>
      <c r="B897551" s="1"/>
      <c r="C897551" s="1"/>
      <c r="D897551" s="1"/>
    </row>
    <row r="897570" spans="1:4" x14ac:dyDescent="0.35">
      <c r="A897570" s="1"/>
      <c r="B897570" s="1"/>
      <c r="C897570" s="1"/>
      <c r="D897570" s="1"/>
    </row>
    <row r="897589" spans="1:4" x14ac:dyDescent="0.35">
      <c r="A897589" s="1"/>
      <c r="B897589" s="1"/>
      <c r="C897589" s="1"/>
      <c r="D897589" s="1"/>
    </row>
    <row r="897608" spans="1:4" x14ac:dyDescent="0.35">
      <c r="A897608" s="1"/>
      <c r="B897608" s="1"/>
      <c r="C897608" s="1"/>
      <c r="D897608" s="1"/>
    </row>
    <row r="897627" spans="1:4" x14ac:dyDescent="0.35">
      <c r="A897627" s="1"/>
      <c r="B897627" s="1"/>
      <c r="C897627" s="1"/>
      <c r="D897627" s="1"/>
    </row>
    <row r="897646" spans="1:4" x14ac:dyDescent="0.35">
      <c r="A897646" s="1"/>
      <c r="B897646" s="1"/>
      <c r="C897646" s="1"/>
      <c r="D897646" s="1"/>
    </row>
    <row r="897665" spans="1:4" x14ac:dyDescent="0.35">
      <c r="A897665" s="1"/>
      <c r="B897665" s="1"/>
      <c r="C897665" s="1"/>
      <c r="D897665" s="1"/>
    </row>
    <row r="897684" spans="1:4" x14ac:dyDescent="0.35">
      <c r="A897684" s="1"/>
      <c r="B897684" s="1"/>
      <c r="C897684" s="1"/>
      <c r="D897684" s="1"/>
    </row>
    <row r="897703" spans="1:4" x14ac:dyDescent="0.35">
      <c r="A897703" s="1"/>
      <c r="B897703" s="1"/>
      <c r="C897703" s="1"/>
      <c r="D897703" s="1"/>
    </row>
    <row r="897722" spans="1:4" x14ac:dyDescent="0.35">
      <c r="A897722" s="1"/>
      <c r="B897722" s="1"/>
      <c r="C897722" s="1"/>
      <c r="D897722" s="1"/>
    </row>
    <row r="897741" spans="1:4" x14ac:dyDescent="0.35">
      <c r="A897741" s="1"/>
      <c r="B897741" s="1"/>
      <c r="C897741" s="1"/>
      <c r="D897741" s="1"/>
    </row>
    <row r="897760" spans="1:4" x14ac:dyDescent="0.35">
      <c r="A897760" s="1"/>
      <c r="B897760" s="1"/>
      <c r="C897760" s="1"/>
      <c r="D897760" s="1"/>
    </row>
    <row r="897779" spans="1:4" x14ac:dyDescent="0.35">
      <c r="A897779" s="1"/>
      <c r="B897779" s="1"/>
      <c r="C897779" s="1"/>
      <c r="D897779" s="1"/>
    </row>
    <row r="897798" spans="1:4" x14ac:dyDescent="0.35">
      <c r="A897798" s="1"/>
      <c r="B897798" s="1"/>
      <c r="C897798" s="1"/>
      <c r="D897798" s="1"/>
    </row>
    <row r="897817" spans="1:4" x14ac:dyDescent="0.35">
      <c r="A897817" s="1"/>
      <c r="B897817" s="1"/>
      <c r="C897817" s="1"/>
      <c r="D897817" s="1"/>
    </row>
    <row r="897836" spans="1:4" x14ac:dyDescent="0.35">
      <c r="A897836" s="1"/>
      <c r="B897836" s="1"/>
      <c r="C897836" s="1"/>
      <c r="D897836" s="1"/>
    </row>
    <row r="897855" spans="1:4" x14ac:dyDescent="0.35">
      <c r="A897855" s="1"/>
      <c r="B897855" s="1"/>
      <c r="C897855" s="1"/>
      <c r="D897855" s="1"/>
    </row>
    <row r="897874" spans="1:4" x14ac:dyDescent="0.35">
      <c r="A897874" s="1"/>
      <c r="B897874" s="1"/>
      <c r="C897874" s="1"/>
      <c r="D897874" s="1"/>
    </row>
    <row r="897893" spans="1:4" x14ac:dyDescent="0.35">
      <c r="A897893" s="1"/>
      <c r="B897893" s="1"/>
      <c r="C897893" s="1"/>
      <c r="D897893" s="1"/>
    </row>
    <row r="897912" spans="1:4" x14ac:dyDescent="0.35">
      <c r="A897912" s="1"/>
      <c r="B897912" s="1"/>
      <c r="C897912" s="1"/>
      <c r="D897912" s="1"/>
    </row>
    <row r="897931" spans="1:4" x14ac:dyDescent="0.35">
      <c r="A897931" s="1"/>
      <c r="B897931" s="1"/>
      <c r="C897931" s="1"/>
      <c r="D897931" s="1"/>
    </row>
    <row r="897950" spans="1:4" x14ac:dyDescent="0.35">
      <c r="A897950" s="1"/>
      <c r="B897950" s="1"/>
      <c r="C897950" s="1"/>
      <c r="D897950" s="1"/>
    </row>
    <row r="897969" spans="1:4" x14ac:dyDescent="0.35">
      <c r="A897969" s="1"/>
      <c r="B897969" s="1"/>
      <c r="C897969" s="1"/>
      <c r="D897969" s="1"/>
    </row>
    <row r="897988" spans="1:4" x14ac:dyDescent="0.35">
      <c r="A897988" s="1"/>
      <c r="B897988" s="1"/>
      <c r="C897988" s="1"/>
      <c r="D897988" s="1"/>
    </row>
    <row r="898007" spans="1:4" x14ac:dyDescent="0.35">
      <c r="A898007" s="1"/>
      <c r="B898007" s="1"/>
      <c r="C898007" s="1"/>
      <c r="D898007" s="1"/>
    </row>
    <row r="898026" spans="1:4" x14ac:dyDescent="0.35">
      <c r="A898026" s="1"/>
      <c r="B898026" s="1"/>
      <c r="C898026" s="1"/>
      <c r="D898026" s="1"/>
    </row>
    <row r="898045" spans="1:4" x14ac:dyDescent="0.35">
      <c r="A898045" s="1"/>
      <c r="B898045" s="1"/>
      <c r="C898045" s="1"/>
      <c r="D898045" s="1"/>
    </row>
    <row r="898064" spans="1:4" x14ac:dyDescent="0.35">
      <c r="A898064" s="1"/>
      <c r="B898064" s="1"/>
      <c r="C898064" s="1"/>
      <c r="D898064" s="1"/>
    </row>
    <row r="898083" spans="1:4" x14ac:dyDescent="0.35">
      <c r="A898083" s="1"/>
      <c r="B898083" s="1"/>
      <c r="C898083" s="1"/>
      <c r="D898083" s="1"/>
    </row>
    <row r="898102" spans="1:4" x14ac:dyDescent="0.35">
      <c r="A898102" s="1"/>
      <c r="B898102" s="1"/>
      <c r="C898102" s="1"/>
      <c r="D898102" s="1"/>
    </row>
    <row r="898121" spans="1:4" x14ac:dyDescent="0.35">
      <c r="A898121" s="1"/>
      <c r="B898121" s="1"/>
      <c r="C898121" s="1"/>
      <c r="D898121" s="1"/>
    </row>
    <row r="898140" spans="1:4" x14ac:dyDescent="0.35">
      <c r="A898140" s="1"/>
      <c r="B898140" s="1"/>
      <c r="C898140" s="1"/>
      <c r="D898140" s="1"/>
    </row>
    <row r="898159" spans="1:4" x14ac:dyDescent="0.35">
      <c r="A898159" s="1"/>
      <c r="B898159" s="1"/>
      <c r="C898159" s="1"/>
      <c r="D898159" s="1"/>
    </row>
    <row r="898178" spans="1:4" x14ac:dyDescent="0.35">
      <c r="A898178" s="1"/>
      <c r="B898178" s="1"/>
      <c r="C898178" s="1"/>
      <c r="D898178" s="1"/>
    </row>
    <row r="898197" spans="1:4" x14ac:dyDescent="0.35">
      <c r="A898197" s="1"/>
      <c r="B898197" s="1"/>
      <c r="C898197" s="1"/>
      <c r="D898197" s="1"/>
    </row>
    <row r="898216" spans="1:4" x14ac:dyDescent="0.35">
      <c r="A898216" s="1"/>
      <c r="B898216" s="1"/>
      <c r="C898216" s="1"/>
      <c r="D898216" s="1"/>
    </row>
    <row r="898235" spans="1:4" x14ac:dyDescent="0.35">
      <c r="A898235" s="1"/>
      <c r="B898235" s="1"/>
      <c r="C898235" s="1"/>
      <c r="D898235" s="1"/>
    </row>
    <row r="898254" spans="1:4" x14ac:dyDescent="0.35">
      <c r="A898254" s="1"/>
      <c r="B898254" s="1"/>
      <c r="C898254" s="1"/>
      <c r="D898254" s="1"/>
    </row>
    <row r="898273" spans="1:4" x14ac:dyDescent="0.35">
      <c r="A898273" s="1"/>
      <c r="B898273" s="1"/>
      <c r="C898273" s="1"/>
      <c r="D898273" s="1"/>
    </row>
    <row r="898292" spans="1:4" x14ac:dyDescent="0.35">
      <c r="A898292" s="1"/>
      <c r="B898292" s="1"/>
      <c r="C898292" s="1"/>
      <c r="D898292" s="1"/>
    </row>
    <row r="898311" spans="1:4" x14ac:dyDescent="0.35">
      <c r="A898311" s="1"/>
      <c r="B898311" s="1"/>
      <c r="C898311" s="1"/>
      <c r="D898311" s="1"/>
    </row>
    <row r="898330" spans="1:4" x14ac:dyDescent="0.35">
      <c r="A898330" s="1"/>
      <c r="B898330" s="1"/>
      <c r="C898330" s="1"/>
      <c r="D898330" s="1"/>
    </row>
    <row r="898349" spans="1:4" x14ac:dyDescent="0.35">
      <c r="A898349" s="1"/>
      <c r="B898349" s="1"/>
      <c r="C898349" s="1"/>
      <c r="D898349" s="1"/>
    </row>
    <row r="898368" spans="1:4" x14ac:dyDescent="0.35">
      <c r="A898368" s="1"/>
      <c r="B898368" s="1"/>
      <c r="C898368" s="1"/>
      <c r="D898368" s="1"/>
    </row>
    <row r="898387" spans="1:4" x14ac:dyDescent="0.35">
      <c r="A898387" s="1"/>
      <c r="B898387" s="1"/>
      <c r="C898387" s="1"/>
      <c r="D898387" s="1"/>
    </row>
    <row r="898406" spans="1:4" x14ac:dyDescent="0.35">
      <c r="A898406" s="1"/>
      <c r="B898406" s="1"/>
      <c r="C898406" s="1"/>
      <c r="D898406" s="1"/>
    </row>
    <row r="898425" spans="1:4" x14ac:dyDescent="0.35">
      <c r="A898425" s="1"/>
      <c r="B898425" s="1"/>
      <c r="C898425" s="1"/>
      <c r="D898425" s="1"/>
    </row>
    <row r="898444" spans="1:4" x14ac:dyDescent="0.35">
      <c r="A898444" s="1"/>
      <c r="B898444" s="1"/>
      <c r="C898444" s="1"/>
      <c r="D898444" s="1"/>
    </row>
    <row r="898463" spans="1:4" x14ac:dyDescent="0.35">
      <c r="A898463" s="1"/>
      <c r="B898463" s="1"/>
      <c r="C898463" s="1"/>
      <c r="D898463" s="1"/>
    </row>
    <row r="898482" spans="1:4" x14ac:dyDescent="0.35">
      <c r="A898482" s="1"/>
      <c r="B898482" s="1"/>
      <c r="C898482" s="1"/>
      <c r="D898482" s="1"/>
    </row>
    <row r="898501" spans="1:4" x14ac:dyDescent="0.35">
      <c r="A898501" s="1"/>
      <c r="B898501" s="1"/>
      <c r="C898501" s="1"/>
      <c r="D898501" s="1"/>
    </row>
    <row r="898520" spans="1:4" x14ac:dyDescent="0.35">
      <c r="A898520" s="1"/>
      <c r="B898520" s="1"/>
      <c r="C898520" s="1"/>
      <c r="D898520" s="1"/>
    </row>
    <row r="898539" spans="1:4" x14ac:dyDescent="0.35">
      <c r="A898539" s="1"/>
      <c r="B898539" s="1"/>
      <c r="C898539" s="1"/>
      <c r="D898539" s="1"/>
    </row>
    <row r="898558" spans="1:4" x14ac:dyDescent="0.35">
      <c r="A898558" s="1"/>
      <c r="B898558" s="1"/>
      <c r="C898558" s="1"/>
      <c r="D898558" s="1"/>
    </row>
    <row r="898577" spans="1:4" x14ac:dyDescent="0.35">
      <c r="A898577" s="1"/>
      <c r="B898577" s="1"/>
      <c r="C898577" s="1"/>
      <c r="D898577" s="1"/>
    </row>
    <row r="898596" spans="1:4" x14ac:dyDescent="0.35">
      <c r="A898596" s="1"/>
      <c r="B898596" s="1"/>
      <c r="C898596" s="1"/>
      <c r="D898596" s="1"/>
    </row>
    <row r="898615" spans="1:4" x14ac:dyDescent="0.35">
      <c r="A898615" s="1"/>
      <c r="B898615" s="1"/>
      <c r="C898615" s="1"/>
      <c r="D898615" s="1"/>
    </row>
    <row r="898634" spans="1:4" x14ac:dyDescent="0.35">
      <c r="A898634" s="1"/>
      <c r="B898634" s="1"/>
      <c r="C898634" s="1"/>
      <c r="D898634" s="1"/>
    </row>
    <row r="898653" spans="1:4" x14ac:dyDescent="0.35">
      <c r="A898653" s="1"/>
      <c r="B898653" s="1"/>
      <c r="C898653" s="1"/>
      <c r="D898653" s="1"/>
    </row>
    <row r="898672" spans="1:4" x14ac:dyDescent="0.35">
      <c r="A898672" s="1"/>
      <c r="B898672" s="1"/>
      <c r="C898672" s="1"/>
      <c r="D898672" s="1"/>
    </row>
    <row r="898691" spans="1:4" x14ac:dyDescent="0.35">
      <c r="A898691" s="1"/>
      <c r="B898691" s="1"/>
      <c r="C898691" s="1"/>
      <c r="D898691" s="1"/>
    </row>
    <row r="898710" spans="1:4" x14ac:dyDescent="0.35">
      <c r="A898710" s="1"/>
      <c r="B898710" s="1"/>
      <c r="C898710" s="1"/>
      <c r="D898710" s="1"/>
    </row>
    <row r="898729" spans="1:4" x14ac:dyDescent="0.35">
      <c r="A898729" s="1"/>
      <c r="B898729" s="1"/>
      <c r="C898729" s="1"/>
      <c r="D898729" s="1"/>
    </row>
    <row r="898748" spans="1:4" x14ac:dyDescent="0.35">
      <c r="A898748" s="1"/>
      <c r="B898748" s="1"/>
      <c r="C898748" s="1"/>
      <c r="D898748" s="1"/>
    </row>
    <row r="898767" spans="1:4" x14ac:dyDescent="0.35">
      <c r="A898767" s="1"/>
      <c r="B898767" s="1"/>
      <c r="C898767" s="1"/>
      <c r="D898767" s="1"/>
    </row>
    <row r="898786" spans="1:4" x14ac:dyDescent="0.35">
      <c r="A898786" s="1"/>
      <c r="B898786" s="1"/>
      <c r="C898786" s="1"/>
      <c r="D898786" s="1"/>
    </row>
    <row r="898805" spans="1:4" x14ac:dyDescent="0.35">
      <c r="A898805" s="1"/>
      <c r="B898805" s="1"/>
      <c r="C898805" s="1"/>
      <c r="D898805" s="1"/>
    </row>
    <row r="898824" spans="1:4" x14ac:dyDescent="0.35">
      <c r="A898824" s="1"/>
      <c r="B898824" s="1"/>
      <c r="C898824" s="1"/>
      <c r="D898824" s="1"/>
    </row>
    <row r="898843" spans="1:4" x14ac:dyDescent="0.35">
      <c r="A898843" s="1"/>
      <c r="B898843" s="1"/>
      <c r="C898843" s="1"/>
      <c r="D898843" s="1"/>
    </row>
    <row r="898862" spans="1:4" x14ac:dyDescent="0.35">
      <c r="A898862" s="1"/>
      <c r="B898862" s="1"/>
      <c r="C898862" s="1"/>
      <c r="D898862" s="1"/>
    </row>
    <row r="898881" spans="1:4" x14ac:dyDescent="0.35">
      <c r="A898881" s="1"/>
      <c r="B898881" s="1"/>
      <c r="C898881" s="1"/>
      <c r="D898881" s="1"/>
    </row>
    <row r="898900" spans="1:4" x14ac:dyDescent="0.35">
      <c r="A898900" s="1"/>
      <c r="B898900" s="1"/>
      <c r="C898900" s="1"/>
      <c r="D898900" s="1"/>
    </row>
    <row r="898919" spans="1:4" x14ac:dyDescent="0.35">
      <c r="A898919" s="1"/>
      <c r="B898919" s="1"/>
      <c r="C898919" s="1"/>
      <c r="D898919" s="1"/>
    </row>
    <row r="898938" spans="1:4" x14ac:dyDescent="0.35">
      <c r="A898938" s="1"/>
      <c r="B898938" s="1"/>
      <c r="C898938" s="1"/>
      <c r="D898938" s="1"/>
    </row>
    <row r="898957" spans="1:4" x14ac:dyDescent="0.35">
      <c r="A898957" s="1"/>
      <c r="B898957" s="1"/>
      <c r="C898957" s="1"/>
      <c r="D898957" s="1"/>
    </row>
    <row r="898976" spans="1:4" x14ac:dyDescent="0.35">
      <c r="A898976" s="1"/>
      <c r="B898976" s="1"/>
      <c r="C898976" s="1"/>
      <c r="D898976" s="1"/>
    </row>
    <row r="898995" spans="1:4" x14ac:dyDescent="0.35">
      <c r="A898995" s="1"/>
      <c r="B898995" s="1"/>
      <c r="C898995" s="1"/>
      <c r="D898995" s="1"/>
    </row>
    <row r="899014" spans="1:4" x14ac:dyDescent="0.35">
      <c r="A899014" s="1"/>
      <c r="B899014" s="1"/>
      <c r="C899014" s="1"/>
      <c r="D899014" s="1"/>
    </row>
    <row r="899033" spans="1:4" x14ac:dyDescent="0.35">
      <c r="A899033" s="1"/>
      <c r="B899033" s="1"/>
      <c r="C899033" s="1"/>
      <c r="D899033" s="1"/>
    </row>
    <row r="899052" spans="1:4" x14ac:dyDescent="0.35">
      <c r="A899052" s="1"/>
      <c r="B899052" s="1"/>
      <c r="C899052" s="1"/>
      <c r="D899052" s="1"/>
    </row>
    <row r="899071" spans="1:4" x14ac:dyDescent="0.35">
      <c r="A899071" s="1"/>
      <c r="B899071" s="1"/>
      <c r="C899071" s="1"/>
      <c r="D899071" s="1"/>
    </row>
    <row r="899090" spans="1:4" x14ac:dyDescent="0.35">
      <c r="A899090" s="1"/>
      <c r="B899090" s="1"/>
      <c r="C899090" s="1"/>
      <c r="D899090" s="1"/>
    </row>
    <row r="899109" spans="1:4" x14ac:dyDescent="0.35">
      <c r="A899109" s="1"/>
      <c r="B899109" s="1"/>
      <c r="C899109" s="1"/>
      <c r="D899109" s="1"/>
    </row>
    <row r="899128" spans="1:4" x14ac:dyDescent="0.35">
      <c r="A899128" s="1"/>
      <c r="B899128" s="1"/>
      <c r="C899128" s="1"/>
      <c r="D899128" s="1"/>
    </row>
    <row r="899147" spans="1:4" x14ac:dyDescent="0.35">
      <c r="A899147" s="1"/>
      <c r="B899147" s="1"/>
      <c r="C899147" s="1"/>
      <c r="D899147" s="1"/>
    </row>
    <row r="899166" spans="1:4" x14ac:dyDescent="0.35">
      <c r="A899166" s="1"/>
      <c r="B899166" s="1"/>
      <c r="C899166" s="1"/>
      <c r="D899166" s="1"/>
    </row>
    <row r="899185" spans="1:4" x14ac:dyDescent="0.35">
      <c r="A899185" s="1"/>
      <c r="B899185" s="1"/>
      <c r="C899185" s="1"/>
      <c r="D899185" s="1"/>
    </row>
    <row r="899204" spans="1:4" x14ac:dyDescent="0.35">
      <c r="A899204" s="1"/>
      <c r="B899204" s="1"/>
      <c r="C899204" s="1"/>
      <c r="D899204" s="1"/>
    </row>
    <row r="899223" spans="1:4" x14ac:dyDescent="0.35">
      <c r="A899223" s="1"/>
      <c r="B899223" s="1"/>
      <c r="C899223" s="1"/>
      <c r="D899223" s="1"/>
    </row>
    <row r="899242" spans="1:4" x14ac:dyDescent="0.35">
      <c r="A899242" s="1"/>
      <c r="B899242" s="1"/>
      <c r="C899242" s="1"/>
      <c r="D899242" s="1"/>
    </row>
    <row r="899261" spans="1:4" x14ac:dyDescent="0.35">
      <c r="A899261" s="1"/>
      <c r="B899261" s="1"/>
      <c r="C899261" s="1"/>
      <c r="D899261" s="1"/>
    </row>
    <row r="899280" spans="1:4" x14ac:dyDescent="0.35">
      <c r="A899280" s="1"/>
      <c r="B899280" s="1"/>
      <c r="C899280" s="1"/>
      <c r="D899280" s="1"/>
    </row>
    <row r="899299" spans="1:4" x14ac:dyDescent="0.35">
      <c r="A899299" s="1"/>
      <c r="B899299" s="1"/>
      <c r="C899299" s="1"/>
      <c r="D899299" s="1"/>
    </row>
    <row r="899318" spans="1:4" x14ac:dyDescent="0.35">
      <c r="A899318" s="1"/>
      <c r="B899318" s="1"/>
      <c r="C899318" s="1"/>
      <c r="D899318" s="1"/>
    </row>
    <row r="899337" spans="1:4" x14ac:dyDescent="0.35">
      <c r="A899337" s="1"/>
      <c r="B899337" s="1"/>
      <c r="C899337" s="1"/>
      <c r="D899337" s="1"/>
    </row>
    <row r="899356" spans="1:4" x14ac:dyDescent="0.35">
      <c r="A899356" s="1"/>
      <c r="B899356" s="1"/>
      <c r="C899356" s="1"/>
      <c r="D899356" s="1"/>
    </row>
    <row r="899375" spans="1:4" x14ac:dyDescent="0.35">
      <c r="A899375" s="1"/>
      <c r="B899375" s="1"/>
      <c r="C899375" s="1"/>
      <c r="D899375" s="1"/>
    </row>
    <row r="899394" spans="1:4" x14ac:dyDescent="0.35">
      <c r="A899394" s="1"/>
      <c r="B899394" s="1"/>
      <c r="C899394" s="1"/>
      <c r="D899394" s="1"/>
    </row>
    <row r="899413" spans="1:4" x14ac:dyDescent="0.35">
      <c r="A899413" s="1"/>
      <c r="B899413" s="1"/>
      <c r="C899413" s="1"/>
      <c r="D899413" s="1"/>
    </row>
    <row r="899432" spans="1:4" x14ac:dyDescent="0.35">
      <c r="A899432" s="1"/>
      <c r="B899432" s="1"/>
      <c r="C899432" s="1"/>
      <c r="D899432" s="1"/>
    </row>
    <row r="899451" spans="1:4" x14ac:dyDescent="0.35">
      <c r="A899451" s="1"/>
      <c r="B899451" s="1"/>
      <c r="C899451" s="1"/>
      <c r="D899451" s="1"/>
    </row>
    <row r="899470" spans="1:4" x14ac:dyDescent="0.35">
      <c r="A899470" s="1"/>
      <c r="B899470" s="1"/>
      <c r="C899470" s="1"/>
      <c r="D899470" s="1"/>
    </row>
    <row r="899489" spans="1:4" x14ac:dyDescent="0.35">
      <c r="A899489" s="1"/>
      <c r="B899489" s="1"/>
      <c r="C899489" s="1"/>
      <c r="D899489" s="1"/>
    </row>
    <row r="899508" spans="1:4" x14ac:dyDescent="0.35">
      <c r="A899508" s="1"/>
      <c r="B899508" s="1"/>
      <c r="C899508" s="1"/>
      <c r="D899508" s="1"/>
    </row>
    <row r="899527" spans="1:4" x14ac:dyDescent="0.35">
      <c r="A899527" s="1"/>
      <c r="B899527" s="1"/>
      <c r="C899527" s="1"/>
      <c r="D899527" s="1"/>
    </row>
    <row r="899546" spans="1:4" x14ac:dyDescent="0.35">
      <c r="A899546" s="1"/>
      <c r="B899546" s="1"/>
      <c r="C899546" s="1"/>
      <c r="D899546" s="1"/>
    </row>
    <row r="899565" spans="1:4" x14ac:dyDescent="0.35">
      <c r="A899565" s="1"/>
      <c r="B899565" s="1"/>
      <c r="C899565" s="1"/>
      <c r="D899565" s="1"/>
    </row>
    <row r="899584" spans="1:4" x14ac:dyDescent="0.35">
      <c r="A899584" s="1"/>
      <c r="B899584" s="1"/>
      <c r="C899584" s="1"/>
      <c r="D899584" s="1"/>
    </row>
    <row r="899603" spans="1:4" x14ac:dyDescent="0.35">
      <c r="A899603" s="1"/>
      <c r="B899603" s="1"/>
      <c r="C899603" s="1"/>
      <c r="D899603" s="1"/>
    </row>
    <row r="899622" spans="1:4" x14ac:dyDescent="0.35">
      <c r="A899622" s="1"/>
      <c r="B899622" s="1"/>
      <c r="C899622" s="1"/>
      <c r="D899622" s="1"/>
    </row>
    <row r="899641" spans="1:4" x14ac:dyDescent="0.35">
      <c r="A899641" s="1"/>
      <c r="B899641" s="1"/>
      <c r="C899641" s="1"/>
      <c r="D899641" s="1"/>
    </row>
    <row r="899660" spans="1:4" x14ac:dyDescent="0.35">
      <c r="A899660" s="1"/>
      <c r="B899660" s="1"/>
      <c r="C899660" s="1"/>
      <c r="D899660" s="1"/>
    </row>
    <row r="899679" spans="1:4" x14ac:dyDescent="0.35">
      <c r="A899679" s="1"/>
      <c r="B899679" s="1"/>
      <c r="C899679" s="1"/>
      <c r="D899679" s="1"/>
    </row>
    <row r="899698" spans="1:4" x14ac:dyDescent="0.35">
      <c r="A899698" s="1"/>
      <c r="B899698" s="1"/>
      <c r="C899698" s="1"/>
      <c r="D899698" s="1"/>
    </row>
    <row r="899717" spans="1:4" x14ac:dyDescent="0.35">
      <c r="A899717" s="1"/>
      <c r="B899717" s="1"/>
      <c r="C899717" s="1"/>
      <c r="D899717" s="1"/>
    </row>
    <row r="899736" spans="1:4" x14ac:dyDescent="0.35">
      <c r="A899736" s="1"/>
      <c r="B899736" s="1"/>
      <c r="C899736" s="1"/>
      <c r="D899736" s="1"/>
    </row>
    <row r="899755" spans="1:4" x14ac:dyDescent="0.35">
      <c r="A899755" s="1"/>
      <c r="B899755" s="1"/>
      <c r="C899755" s="1"/>
      <c r="D899755" s="1"/>
    </row>
    <row r="899774" spans="1:4" x14ac:dyDescent="0.35">
      <c r="A899774" s="1"/>
      <c r="B899774" s="1"/>
      <c r="C899774" s="1"/>
      <c r="D899774" s="1"/>
    </row>
    <row r="899793" spans="1:4" x14ac:dyDescent="0.35">
      <c r="A899793" s="1"/>
      <c r="B899793" s="1"/>
      <c r="C899793" s="1"/>
      <c r="D899793" s="1"/>
    </row>
    <row r="899812" spans="1:4" x14ac:dyDescent="0.35">
      <c r="A899812" s="1"/>
      <c r="B899812" s="1"/>
      <c r="C899812" s="1"/>
      <c r="D899812" s="1"/>
    </row>
    <row r="899831" spans="1:4" x14ac:dyDescent="0.35">
      <c r="A899831" s="1"/>
      <c r="B899831" s="1"/>
      <c r="C899831" s="1"/>
      <c r="D899831" s="1"/>
    </row>
    <row r="899850" spans="1:4" x14ac:dyDescent="0.35">
      <c r="A899850" s="1"/>
      <c r="B899850" s="1"/>
      <c r="C899850" s="1"/>
      <c r="D899850" s="1"/>
    </row>
    <row r="899869" spans="1:4" x14ac:dyDescent="0.35">
      <c r="A899869" s="1"/>
      <c r="B899869" s="1"/>
      <c r="C899869" s="1"/>
      <c r="D899869" s="1"/>
    </row>
    <row r="899888" spans="1:4" x14ac:dyDescent="0.35">
      <c r="A899888" s="1"/>
      <c r="B899888" s="1"/>
      <c r="C899888" s="1"/>
      <c r="D899888" s="1"/>
    </row>
    <row r="899907" spans="1:4" x14ac:dyDescent="0.35">
      <c r="A899907" s="1"/>
      <c r="B899907" s="1"/>
      <c r="C899907" s="1"/>
      <c r="D899907" s="1"/>
    </row>
    <row r="899926" spans="1:4" x14ac:dyDescent="0.35">
      <c r="A899926" s="1"/>
      <c r="B899926" s="1"/>
      <c r="C899926" s="1"/>
      <c r="D899926" s="1"/>
    </row>
    <row r="899945" spans="1:4" x14ac:dyDescent="0.35">
      <c r="A899945" s="1"/>
      <c r="B899945" s="1"/>
      <c r="C899945" s="1"/>
      <c r="D899945" s="1"/>
    </row>
    <row r="899964" spans="1:4" x14ac:dyDescent="0.35">
      <c r="A899964" s="1"/>
      <c r="B899964" s="1"/>
      <c r="C899964" s="1"/>
      <c r="D899964" s="1"/>
    </row>
    <row r="899983" spans="1:4" x14ac:dyDescent="0.35">
      <c r="A899983" s="1"/>
      <c r="B899983" s="1"/>
      <c r="C899983" s="1"/>
      <c r="D899983" s="1"/>
    </row>
    <row r="900002" spans="1:4" x14ac:dyDescent="0.35">
      <c r="A900002" s="1"/>
      <c r="B900002" s="1"/>
      <c r="C900002" s="1"/>
      <c r="D900002" s="1"/>
    </row>
    <row r="900021" spans="1:4" x14ac:dyDescent="0.35">
      <c r="A900021" s="1"/>
      <c r="B900021" s="1"/>
      <c r="C900021" s="1"/>
      <c r="D900021" s="1"/>
    </row>
    <row r="900040" spans="1:4" x14ac:dyDescent="0.35">
      <c r="A900040" s="1"/>
      <c r="B900040" s="1"/>
      <c r="C900040" s="1"/>
      <c r="D900040" s="1"/>
    </row>
    <row r="900059" spans="1:4" x14ac:dyDescent="0.35">
      <c r="A900059" s="1"/>
      <c r="B900059" s="1"/>
      <c r="C900059" s="1"/>
      <c r="D900059" s="1"/>
    </row>
    <row r="900078" spans="1:4" x14ac:dyDescent="0.35">
      <c r="A900078" s="1"/>
      <c r="B900078" s="1"/>
      <c r="C900078" s="1"/>
      <c r="D900078" s="1"/>
    </row>
    <row r="900097" spans="1:4" x14ac:dyDescent="0.35">
      <c r="A900097" s="1"/>
      <c r="B900097" s="1"/>
      <c r="C900097" s="1"/>
      <c r="D900097" s="1"/>
    </row>
    <row r="900116" spans="1:4" x14ac:dyDescent="0.35">
      <c r="A900116" s="1"/>
      <c r="B900116" s="1"/>
      <c r="C900116" s="1"/>
      <c r="D900116" s="1"/>
    </row>
    <row r="900135" spans="1:4" x14ac:dyDescent="0.35">
      <c r="A900135" s="1"/>
      <c r="B900135" s="1"/>
      <c r="C900135" s="1"/>
      <c r="D900135" s="1"/>
    </row>
    <row r="900154" spans="1:4" x14ac:dyDescent="0.35">
      <c r="A900154" s="1"/>
      <c r="B900154" s="1"/>
      <c r="C900154" s="1"/>
      <c r="D900154" s="1"/>
    </row>
    <row r="900173" spans="1:4" x14ac:dyDescent="0.35">
      <c r="A900173" s="1"/>
      <c r="B900173" s="1"/>
      <c r="C900173" s="1"/>
      <c r="D900173" s="1"/>
    </row>
    <row r="900192" spans="1:4" x14ac:dyDescent="0.35">
      <c r="A900192" s="1"/>
      <c r="B900192" s="1"/>
      <c r="C900192" s="1"/>
      <c r="D900192" s="1"/>
    </row>
    <row r="900211" spans="1:4" x14ac:dyDescent="0.35">
      <c r="A900211" s="1"/>
      <c r="B900211" s="1"/>
      <c r="C900211" s="1"/>
      <c r="D900211" s="1"/>
    </row>
    <row r="900230" spans="1:4" x14ac:dyDescent="0.35">
      <c r="A900230" s="1"/>
      <c r="B900230" s="1"/>
      <c r="C900230" s="1"/>
      <c r="D900230" s="1"/>
    </row>
    <row r="900249" spans="1:4" x14ac:dyDescent="0.35">
      <c r="A900249" s="1"/>
      <c r="B900249" s="1"/>
      <c r="C900249" s="1"/>
      <c r="D900249" s="1"/>
    </row>
    <row r="900268" spans="1:4" x14ac:dyDescent="0.35">
      <c r="A900268" s="1"/>
      <c r="B900268" s="1"/>
      <c r="C900268" s="1"/>
      <c r="D900268" s="1"/>
    </row>
    <row r="900287" spans="1:4" x14ac:dyDescent="0.35">
      <c r="A900287" s="1"/>
      <c r="B900287" s="1"/>
      <c r="C900287" s="1"/>
      <c r="D900287" s="1"/>
    </row>
    <row r="900306" spans="1:4" x14ac:dyDescent="0.35">
      <c r="A900306" s="1"/>
      <c r="B900306" s="1"/>
      <c r="C900306" s="1"/>
      <c r="D900306" s="1"/>
    </row>
    <row r="900325" spans="1:4" x14ac:dyDescent="0.35">
      <c r="A900325" s="1"/>
      <c r="B900325" s="1"/>
      <c r="C900325" s="1"/>
      <c r="D900325" s="1"/>
    </row>
    <row r="900344" spans="1:4" x14ac:dyDescent="0.35">
      <c r="A900344" s="1"/>
      <c r="B900344" s="1"/>
      <c r="C900344" s="1"/>
      <c r="D900344" s="1"/>
    </row>
    <row r="900363" spans="1:4" x14ac:dyDescent="0.35">
      <c r="A900363" s="1"/>
      <c r="B900363" s="1"/>
      <c r="C900363" s="1"/>
      <c r="D900363" s="1"/>
    </row>
    <row r="900382" spans="1:4" x14ac:dyDescent="0.35">
      <c r="A900382" s="1"/>
      <c r="B900382" s="1"/>
      <c r="C900382" s="1"/>
      <c r="D900382" s="1"/>
    </row>
    <row r="900401" spans="1:4" x14ac:dyDescent="0.35">
      <c r="A900401" s="1"/>
      <c r="B900401" s="1"/>
      <c r="C900401" s="1"/>
      <c r="D900401" s="1"/>
    </row>
    <row r="900420" spans="1:4" x14ac:dyDescent="0.35">
      <c r="A900420" s="1"/>
      <c r="B900420" s="1"/>
      <c r="C900420" s="1"/>
      <c r="D900420" s="1"/>
    </row>
    <row r="900439" spans="1:4" x14ac:dyDescent="0.35">
      <c r="A900439" s="1"/>
      <c r="B900439" s="1"/>
      <c r="C900439" s="1"/>
      <c r="D900439" s="1"/>
    </row>
    <row r="900458" spans="1:4" x14ac:dyDescent="0.35">
      <c r="A900458" s="1"/>
      <c r="B900458" s="1"/>
      <c r="C900458" s="1"/>
      <c r="D900458" s="1"/>
    </row>
    <row r="900477" spans="1:4" x14ac:dyDescent="0.35">
      <c r="A900477" s="1"/>
      <c r="B900477" s="1"/>
      <c r="C900477" s="1"/>
      <c r="D900477" s="1"/>
    </row>
    <row r="900496" spans="1:4" x14ac:dyDescent="0.35">
      <c r="A900496" s="1"/>
      <c r="B900496" s="1"/>
      <c r="C900496" s="1"/>
      <c r="D900496" s="1"/>
    </row>
    <row r="900515" spans="1:4" x14ac:dyDescent="0.35">
      <c r="A900515" s="1"/>
      <c r="B900515" s="1"/>
      <c r="C900515" s="1"/>
      <c r="D900515" s="1"/>
    </row>
    <row r="900534" spans="1:4" x14ac:dyDescent="0.35">
      <c r="A900534" s="1"/>
      <c r="B900534" s="1"/>
      <c r="C900534" s="1"/>
      <c r="D900534" s="1"/>
    </row>
    <row r="900553" spans="1:4" x14ac:dyDescent="0.35">
      <c r="A900553" s="1"/>
      <c r="B900553" s="1"/>
      <c r="C900553" s="1"/>
      <c r="D900553" s="1"/>
    </row>
    <row r="900572" spans="1:4" x14ac:dyDescent="0.35">
      <c r="A900572" s="1"/>
      <c r="B900572" s="1"/>
      <c r="C900572" s="1"/>
      <c r="D900572" s="1"/>
    </row>
    <row r="900591" spans="1:4" x14ac:dyDescent="0.35">
      <c r="A900591" s="1"/>
      <c r="B900591" s="1"/>
      <c r="C900591" s="1"/>
      <c r="D900591" s="1"/>
    </row>
    <row r="900610" spans="1:4" x14ac:dyDescent="0.35">
      <c r="A900610" s="1"/>
      <c r="B900610" s="1"/>
      <c r="C900610" s="1"/>
      <c r="D900610" s="1"/>
    </row>
    <row r="900629" spans="1:4" x14ac:dyDescent="0.35">
      <c r="A900629" s="1"/>
      <c r="B900629" s="1"/>
      <c r="C900629" s="1"/>
      <c r="D900629" s="1"/>
    </row>
    <row r="900648" spans="1:4" x14ac:dyDescent="0.35">
      <c r="A900648" s="1"/>
      <c r="B900648" s="1"/>
      <c r="C900648" s="1"/>
      <c r="D900648" s="1"/>
    </row>
    <row r="900667" spans="1:4" x14ac:dyDescent="0.35">
      <c r="A900667" s="1"/>
      <c r="B900667" s="1"/>
      <c r="C900667" s="1"/>
      <c r="D900667" s="1"/>
    </row>
    <row r="900686" spans="1:4" x14ac:dyDescent="0.35">
      <c r="A900686" s="1"/>
      <c r="B900686" s="1"/>
      <c r="C900686" s="1"/>
      <c r="D900686" s="1"/>
    </row>
    <row r="900705" spans="1:4" x14ac:dyDescent="0.35">
      <c r="A900705" s="1"/>
      <c r="B900705" s="1"/>
      <c r="C900705" s="1"/>
      <c r="D900705" s="1"/>
    </row>
    <row r="900724" spans="1:4" x14ac:dyDescent="0.35">
      <c r="A900724" s="1"/>
      <c r="B900724" s="1"/>
      <c r="C900724" s="1"/>
      <c r="D900724" s="1"/>
    </row>
    <row r="900743" spans="1:4" x14ac:dyDescent="0.35">
      <c r="A900743" s="1"/>
      <c r="B900743" s="1"/>
      <c r="C900743" s="1"/>
      <c r="D900743" s="1"/>
    </row>
    <row r="900762" spans="1:4" x14ac:dyDescent="0.35">
      <c r="A900762" s="1"/>
      <c r="B900762" s="1"/>
      <c r="C900762" s="1"/>
      <c r="D900762" s="1"/>
    </row>
    <row r="900781" spans="1:4" x14ac:dyDescent="0.35">
      <c r="A900781" s="1"/>
      <c r="B900781" s="1"/>
      <c r="C900781" s="1"/>
      <c r="D900781" s="1"/>
    </row>
    <row r="900800" spans="1:4" x14ac:dyDescent="0.35">
      <c r="A900800" s="1"/>
      <c r="B900800" s="1"/>
      <c r="C900800" s="1"/>
      <c r="D900800" s="1"/>
    </row>
    <row r="900819" spans="1:4" x14ac:dyDescent="0.35">
      <c r="A900819" s="1"/>
      <c r="B900819" s="1"/>
      <c r="C900819" s="1"/>
      <c r="D900819" s="1"/>
    </row>
    <row r="900838" spans="1:4" x14ac:dyDescent="0.35">
      <c r="A900838" s="1"/>
      <c r="B900838" s="1"/>
      <c r="C900838" s="1"/>
      <c r="D900838" s="1"/>
    </row>
    <row r="900857" spans="1:4" x14ac:dyDescent="0.35">
      <c r="A900857" s="1"/>
      <c r="B900857" s="1"/>
      <c r="C900857" s="1"/>
      <c r="D900857" s="1"/>
    </row>
    <row r="900876" spans="1:4" x14ac:dyDescent="0.35">
      <c r="A900876" s="1"/>
      <c r="B900876" s="1"/>
      <c r="C900876" s="1"/>
      <c r="D900876" s="1"/>
    </row>
    <row r="900895" spans="1:4" x14ac:dyDescent="0.35">
      <c r="A900895" s="1"/>
      <c r="B900895" s="1"/>
      <c r="C900895" s="1"/>
      <c r="D900895" s="1"/>
    </row>
    <row r="900914" spans="1:4" x14ac:dyDescent="0.35">
      <c r="A900914" s="1"/>
      <c r="B900914" s="1"/>
      <c r="C900914" s="1"/>
      <c r="D900914" s="1"/>
    </row>
    <row r="900933" spans="1:4" x14ac:dyDescent="0.35">
      <c r="A900933" s="1"/>
      <c r="B900933" s="1"/>
      <c r="C900933" s="1"/>
      <c r="D900933" s="1"/>
    </row>
    <row r="900952" spans="1:4" x14ac:dyDescent="0.35">
      <c r="A900952" s="1"/>
      <c r="B900952" s="1"/>
      <c r="C900952" s="1"/>
      <c r="D900952" s="1"/>
    </row>
    <row r="900971" spans="1:4" x14ac:dyDescent="0.35">
      <c r="A900971" s="1"/>
      <c r="B900971" s="1"/>
      <c r="C900971" s="1"/>
      <c r="D900971" s="1"/>
    </row>
    <row r="900990" spans="1:4" x14ac:dyDescent="0.35">
      <c r="A900990" s="1"/>
      <c r="B900990" s="1"/>
      <c r="C900990" s="1"/>
      <c r="D900990" s="1"/>
    </row>
    <row r="901009" spans="1:4" x14ac:dyDescent="0.35">
      <c r="A901009" s="1"/>
      <c r="B901009" s="1"/>
      <c r="C901009" s="1"/>
      <c r="D901009" s="1"/>
    </row>
    <row r="901028" spans="1:4" x14ac:dyDescent="0.35">
      <c r="A901028" s="1"/>
      <c r="B901028" s="1"/>
      <c r="C901028" s="1"/>
      <c r="D901028" s="1"/>
    </row>
    <row r="901047" spans="1:4" x14ac:dyDescent="0.35">
      <c r="A901047" s="1"/>
      <c r="B901047" s="1"/>
      <c r="C901047" s="1"/>
      <c r="D901047" s="1"/>
    </row>
    <row r="901066" spans="1:4" x14ac:dyDescent="0.35">
      <c r="A901066" s="1"/>
      <c r="B901066" s="1"/>
      <c r="C901066" s="1"/>
      <c r="D901066" s="1"/>
    </row>
    <row r="901085" spans="1:4" x14ac:dyDescent="0.35">
      <c r="A901085" s="1"/>
      <c r="B901085" s="1"/>
      <c r="C901085" s="1"/>
      <c r="D901085" s="1"/>
    </row>
    <row r="901104" spans="1:4" x14ac:dyDescent="0.35">
      <c r="A901104" s="1"/>
      <c r="B901104" s="1"/>
      <c r="C901104" s="1"/>
      <c r="D901104" s="1"/>
    </row>
    <row r="901123" spans="1:4" x14ac:dyDescent="0.35">
      <c r="A901123" s="1"/>
      <c r="B901123" s="1"/>
      <c r="C901123" s="1"/>
      <c r="D901123" s="1"/>
    </row>
    <row r="901142" spans="1:4" x14ac:dyDescent="0.35">
      <c r="A901142" s="1"/>
      <c r="B901142" s="1"/>
      <c r="C901142" s="1"/>
      <c r="D901142" s="1"/>
    </row>
    <row r="901161" spans="1:4" x14ac:dyDescent="0.35">
      <c r="A901161" s="1"/>
      <c r="B901161" s="1"/>
      <c r="C901161" s="1"/>
      <c r="D901161" s="1"/>
    </row>
    <row r="901180" spans="1:4" x14ac:dyDescent="0.35">
      <c r="A901180" s="1"/>
      <c r="B901180" s="1"/>
      <c r="C901180" s="1"/>
      <c r="D901180" s="1"/>
    </row>
    <row r="901199" spans="1:4" x14ac:dyDescent="0.35">
      <c r="A901199" s="1"/>
      <c r="B901199" s="1"/>
      <c r="C901199" s="1"/>
      <c r="D901199" s="1"/>
    </row>
    <row r="901218" spans="1:4" x14ac:dyDescent="0.35">
      <c r="A901218" s="1"/>
      <c r="B901218" s="1"/>
      <c r="C901218" s="1"/>
      <c r="D901218" s="1"/>
    </row>
    <row r="901237" spans="1:4" x14ac:dyDescent="0.35">
      <c r="A901237" s="1"/>
      <c r="B901237" s="1"/>
      <c r="C901237" s="1"/>
      <c r="D901237" s="1"/>
    </row>
    <row r="901256" spans="1:4" x14ac:dyDescent="0.35">
      <c r="A901256" s="1"/>
      <c r="B901256" s="1"/>
      <c r="C901256" s="1"/>
      <c r="D901256" s="1"/>
    </row>
    <row r="901275" spans="1:4" x14ac:dyDescent="0.35">
      <c r="A901275" s="1"/>
      <c r="B901275" s="1"/>
      <c r="C901275" s="1"/>
      <c r="D901275" s="1"/>
    </row>
    <row r="901294" spans="1:4" x14ac:dyDescent="0.35">
      <c r="A901294" s="1"/>
      <c r="B901294" s="1"/>
      <c r="C901294" s="1"/>
      <c r="D901294" s="1"/>
    </row>
    <row r="901313" spans="1:4" x14ac:dyDescent="0.35">
      <c r="A901313" s="1"/>
      <c r="B901313" s="1"/>
      <c r="C901313" s="1"/>
      <c r="D901313" s="1"/>
    </row>
    <row r="901332" spans="1:4" x14ac:dyDescent="0.35">
      <c r="A901332" s="1"/>
      <c r="B901332" s="1"/>
      <c r="C901332" s="1"/>
      <c r="D901332" s="1"/>
    </row>
    <row r="901351" spans="1:4" x14ac:dyDescent="0.35">
      <c r="A901351" s="1"/>
      <c r="B901351" s="1"/>
      <c r="C901351" s="1"/>
      <c r="D901351" s="1"/>
    </row>
    <row r="901370" spans="1:4" x14ac:dyDescent="0.35">
      <c r="A901370" s="1"/>
      <c r="B901370" s="1"/>
      <c r="C901370" s="1"/>
      <c r="D901370" s="1"/>
    </row>
    <row r="901389" spans="1:4" x14ac:dyDescent="0.35">
      <c r="A901389" s="1"/>
      <c r="B901389" s="1"/>
      <c r="C901389" s="1"/>
      <c r="D901389" s="1"/>
    </row>
    <row r="901408" spans="1:4" x14ac:dyDescent="0.35">
      <c r="A901408" s="1"/>
      <c r="B901408" s="1"/>
      <c r="C901408" s="1"/>
      <c r="D901408" s="1"/>
    </row>
    <row r="901427" spans="1:4" x14ac:dyDescent="0.35">
      <c r="A901427" s="1"/>
      <c r="B901427" s="1"/>
      <c r="C901427" s="1"/>
      <c r="D901427" s="1"/>
    </row>
    <row r="901446" spans="1:4" x14ac:dyDescent="0.35">
      <c r="A901446" s="1"/>
      <c r="B901446" s="1"/>
      <c r="C901446" s="1"/>
      <c r="D901446" s="1"/>
    </row>
    <row r="901465" spans="1:4" x14ac:dyDescent="0.35">
      <c r="A901465" s="1"/>
      <c r="B901465" s="1"/>
      <c r="C901465" s="1"/>
      <c r="D901465" s="1"/>
    </row>
    <row r="901484" spans="1:4" x14ac:dyDescent="0.35">
      <c r="A901484" s="1"/>
      <c r="B901484" s="1"/>
      <c r="C901484" s="1"/>
      <c r="D901484" s="1"/>
    </row>
    <row r="901503" spans="1:4" x14ac:dyDescent="0.35">
      <c r="A901503" s="1"/>
      <c r="B901503" s="1"/>
      <c r="C901503" s="1"/>
      <c r="D901503" s="1"/>
    </row>
    <row r="901522" spans="1:4" x14ac:dyDescent="0.35">
      <c r="A901522" s="1"/>
      <c r="B901522" s="1"/>
      <c r="C901522" s="1"/>
      <c r="D901522" s="1"/>
    </row>
    <row r="901541" spans="1:4" x14ac:dyDescent="0.35">
      <c r="A901541" s="1"/>
      <c r="B901541" s="1"/>
      <c r="C901541" s="1"/>
      <c r="D901541" s="1"/>
    </row>
    <row r="901560" spans="1:4" x14ac:dyDescent="0.35">
      <c r="A901560" s="1"/>
      <c r="B901560" s="1"/>
      <c r="C901560" s="1"/>
      <c r="D901560" s="1"/>
    </row>
    <row r="901579" spans="1:4" x14ac:dyDescent="0.35">
      <c r="A901579" s="1"/>
      <c r="B901579" s="1"/>
      <c r="C901579" s="1"/>
      <c r="D901579" s="1"/>
    </row>
    <row r="901598" spans="1:4" x14ac:dyDescent="0.35">
      <c r="A901598" s="1"/>
      <c r="B901598" s="1"/>
      <c r="C901598" s="1"/>
      <c r="D901598" s="1"/>
    </row>
    <row r="901617" spans="1:4" x14ac:dyDescent="0.35">
      <c r="A901617" s="1"/>
      <c r="B901617" s="1"/>
      <c r="C901617" s="1"/>
      <c r="D901617" s="1"/>
    </row>
    <row r="901636" spans="1:4" x14ac:dyDescent="0.35">
      <c r="A901636" s="1"/>
      <c r="B901636" s="1"/>
      <c r="C901636" s="1"/>
      <c r="D901636" s="1"/>
    </row>
    <row r="901655" spans="1:4" x14ac:dyDescent="0.35">
      <c r="A901655" s="1"/>
      <c r="B901655" s="1"/>
      <c r="C901655" s="1"/>
      <c r="D901655" s="1"/>
    </row>
    <row r="901674" spans="1:4" x14ac:dyDescent="0.35">
      <c r="A901674" s="1"/>
      <c r="B901674" s="1"/>
      <c r="C901674" s="1"/>
      <c r="D901674" s="1"/>
    </row>
    <row r="901693" spans="1:4" x14ac:dyDescent="0.35">
      <c r="A901693" s="1"/>
      <c r="B901693" s="1"/>
      <c r="C901693" s="1"/>
      <c r="D901693" s="1"/>
    </row>
    <row r="901712" spans="1:4" x14ac:dyDescent="0.35">
      <c r="A901712" s="1"/>
      <c r="B901712" s="1"/>
      <c r="C901712" s="1"/>
      <c r="D901712" s="1"/>
    </row>
    <row r="901731" spans="1:4" x14ac:dyDescent="0.35">
      <c r="A901731" s="1"/>
      <c r="B901731" s="1"/>
      <c r="C901731" s="1"/>
      <c r="D901731" s="1"/>
    </row>
    <row r="901750" spans="1:4" x14ac:dyDescent="0.35">
      <c r="A901750" s="1"/>
      <c r="B901750" s="1"/>
      <c r="C901750" s="1"/>
      <c r="D901750" s="1"/>
    </row>
    <row r="901769" spans="1:4" x14ac:dyDescent="0.35">
      <c r="A901769" s="1"/>
      <c r="B901769" s="1"/>
      <c r="C901769" s="1"/>
      <c r="D901769" s="1"/>
    </row>
    <row r="901788" spans="1:4" x14ac:dyDescent="0.35">
      <c r="A901788" s="1"/>
      <c r="B901788" s="1"/>
      <c r="C901788" s="1"/>
      <c r="D901788" s="1"/>
    </row>
    <row r="901807" spans="1:4" x14ac:dyDescent="0.35">
      <c r="A901807" s="1"/>
      <c r="B901807" s="1"/>
      <c r="C901807" s="1"/>
      <c r="D901807" s="1"/>
    </row>
    <row r="901826" spans="1:4" x14ac:dyDescent="0.35">
      <c r="A901826" s="1"/>
      <c r="B901826" s="1"/>
      <c r="C901826" s="1"/>
      <c r="D901826" s="1"/>
    </row>
    <row r="901845" spans="1:4" x14ac:dyDescent="0.35">
      <c r="A901845" s="1"/>
      <c r="B901845" s="1"/>
      <c r="C901845" s="1"/>
      <c r="D901845" s="1"/>
    </row>
    <row r="901864" spans="1:4" x14ac:dyDescent="0.35">
      <c r="A901864" s="1"/>
      <c r="B901864" s="1"/>
      <c r="C901864" s="1"/>
      <c r="D901864" s="1"/>
    </row>
    <row r="901883" spans="1:4" x14ac:dyDescent="0.35">
      <c r="A901883" s="1"/>
      <c r="B901883" s="1"/>
      <c r="C901883" s="1"/>
      <c r="D901883" s="1"/>
    </row>
    <row r="901902" spans="1:4" x14ac:dyDescent="0.35">
      <c r="A901902" s="1"/>
      <c r="B901902" s="1"/>
      <c r="C901902" s="1"/>
      <c r="D901902" s="1"/>
    </row>
    <row r="901921" spans="1:4" x14ac:dyDescent="0.35">
      <c r="A901921" s="1"/>
      <c r="B901921" s="1"/>
      <c r="C901921" s="1"/>
      <c r="D901921" s="1"/>
    </row>
    <row r="901940" spans="1:4" x14ac:dyDescent="0.35">
      <c r="A901940" s="1"/>
      <c r="B901940" s="1"/>
      <c r="C901940" s="1"/>
      <c r="D901940" s="1"/>
    </row>
    <row r="901959" spans="1:4" x14ac:dyDescent="0.35">
      <c r="A901959" s="1"/>
      <c r="B901959" s="1"/>
      <c r="C901959" s="1"/>
      <c r="D901959" s="1"/>
    </row>
    <row r="901978" spans="1:4" x14ac:dyDescent="0.35">
      <c r="A901978" s="1"/>
      <c r="B901978" s="1"/>
      <c r="C901978" s="1"/>
      <c r="D901978" s="1"/>
    </row>
    <row r="901997" spans="1:4" x14ac:dyDescent="0.35">
      <c r="A901997" s="1"/>
      <c r="B901997" s="1"/>
      <c r="C901997" s="1"/>
      <c r="D901997" s="1"/>
    </row>
    <row r="902016" spans="1:4" x14ac:dyDescent="0.35">
      <c r="A902016" s="1"/>
      <c r="B902016" s="1"/>
      <c r="C902016" s="1"/>
      <c r="D902016" s="1"/>
    </row>
    <row r="902035" spans="1:4" x14ac:dyDescent="0.35">
      <c r="A902035" s="1"/>
      <c r="B902035" s="1"/>
      <c r="C902035" s="1"/>
      <c r="D902035" s="1"/>
    </row>
    <row r="902054" spans="1:4" x14ac:dyDescent="0.35">
      <c r="A902054" s="1"/>
      <c r="B902054" s="1"/>
      <c r="C902054" s="1"/>
      <c r="D902054" s="1"/>
    </row>
    <row r="902073" spans="1:4" x14ac:dyDescent="0.35">
      <c r="A902073" s="1"/>
      <c r="B902073" s="1"/>
      <c r="C902073" s="1"/>
      <c r="D902073" s="1"/>
    </row>
    <row r="902092" spans="1:4" x14ac:dyDescent="0.35">
      <c r="A902092" s="1"/>
      <c r="B902092" s="1"/>
      <c r="C902092" s="1"/>
      <c r="D902092" s="1"/>
    </row>
    <row r="902111" spans="1:4" x14ac:dyDescent="0.35">
      <c r="A902111" s="1"/>
      <c r="B902111" s="1"/>
      <c r="C902111" s="1"/>
      <c r="D902111" s="1"/>
    </row>
    <row r="902130" spans="1:4" x14ac:dyDescent="0.35">
      <c r="A902130" s="1"/>
      <c r="B902130" s="1"/>
      <c r="C902130" s="1"/>
      <c r="D902130" s="1"/>
    </row>
    <row r="902149" spans="1:4" x14ac:dyDescent="0.35">
      <c r="A902149" s="1"/>
      <c r="B902149" s="1"/>
      <c r="C902149" s="1"/>
      <c r="D902149" s="1"/>
    </row>
    <row r="902168" spans="1:4" x14ac:dyDescent="0.35">
      <c r="A902168" s="1"/>
      <c r="B902168" s="1"/>
      <c r="C902168" s="1"/>
      <c r="D902168" s="1"/>
    </row>
    <row r="902187" spans="1:4" x14ac:dyDescent="0.35">
      <c r="A902187" s="1"/>
      <c r="B902187" s="1"/>
      <c r="C902187" s="1"/>
      <c r="D902187" s="1"/>
    </row>
    <row r="902206" spans="1:4" x14ac:dyDescent="0.35">
      <c r="A902206" s="1"/>
      <c r="B902206" s="1"/>
      <c r="C902206" s="1"/>
      <c r="D902206" s="1"/>
    </row>
    <row r="902225" spans="1:4" x14ac:dyDescent="0.35">
      <c r="A902225" s="1"/>
      <c r="B902225" s="1"/>
      <c r="C902225" s="1"/>
      <c r="D902225" s="1"/>
    </row>
    <row r="902244" spans="1:4" x14ac:dyDescent="0.35">
      <c r="A902244" s="1"/>
      <c r="B902244" s="1"/>
      <c r="C902244" s="1"/>
      <c r="D902244" s="1"/>
    </row>
    <row r="902263" spans="1:4" x14ac:dyDescent="0.35">
      <c r="A902263" s="1"/>
      <c r="B902263" s="1"/>
      <c r="C902263" s="1"/>
      <c r="D902263" s="1"/>
    </row>
    <row r="902282" spans="1:4" x14ac:dyDescent="0.35">
      <c r="A902282" s="1"/>
      <c r="B902282" s="1"/>
      <c r="C902282" s="1"/>
      <c r="D902282" s="1"/>
    </row>
    <row r="902301" spans="1:4" x14ac:dyDescent="0.35">
      <c r="A902301" s="1"/>
      <c r="B902301" s="1"/>
      <c r="C902301" s="1"/>
      <c r="D902301" s="1"/>
    </row>
    <row r="902320" spans="1:4" x14ac:dyDescent="0.35">
      <c r="A902320" s="1"/>
      <c r="B902320" s="1"/>
      <c r="C902320" s="1"/>
      <c r="D902320" s="1"/>
    </row>
    <row r="902339" spans="1:4" x14ac:dyDescent="0.35">
      <c r="A902339" s="1"/>
      <c r="B902339" s="1"/>
      <c r="C902339" s="1"/>
      <c r="D902339" s="1"/>
    </row>
    <row r="902358" spans="1:4" x14ac:dyDescent="0.35">
      <c r="A902358" s="1"/>
      <c r="B902358" s="1"/>
      <c r="C902358" s="1"/>
      <c r="D902358" s="1"/>
    </row>
    <row r="902377" spans="1:4" x14ac:dyDescent="0.35">
      <c r="A902377" s="1"/>
      <c r="B902377" s="1"/>
      <c r="C902377" s="1"/>
      <c r="D902377" s="1"/>
    </row>
    <row r="902396" spans="1:4" x14ac:dyDescent="0.35">
      <c r="A902396" s="1"/>
      <c r="B902396" s="1"/>
      <c r="C902396" s="1"/>
      <c r="D902396" s="1"/>
    </row>
    <row r="902415" spans="1:4" x14ac:dyDescent="0.35">
      <c r="A902415" s="1"/>
      <c r="B902415" s="1"/>
      <c r="C902415" s="1"/>
      <c r="D902415" s="1"/>
    </row>
    <row r="902434" spans="1:4" x14ac:dyDescent="0.35">
      <c r="A902434" s="1"/>
      <c r="B902434" s="1"/>
      <c r="C902434" s="1"/>
      <c r="D902434" s="1"/>
    </row>
    <row r="902453" spans="1:4" x14ac:dyDescent="0.35">
      <c r="A902453" s="1"/>
      <c r="B902453" s="1"/>
      <c r="C902453" s="1"/>
      <c r="D902453" s="1"/>
    </row>
    <row r="902472" spans="1:4" x14ac:dyDescent="0.35">
      <c r="A902472" s="1"/>
      <c r="B902472" s="1"/>
      <c r="C902472" s="1"/>
      <c r="D902472" s="1"/>
    </row>
    <row r="902491" spans="1:4" x14ac:dyDescent="0.35">
      <c r="A902491" s="1"/>
      <c r="B902491" s="1"/>
      <c r="C902491" s="1"/>
      <c r="D902491" s="1"/>
    </row>
    <row r="902510" spans="1:4" x14ac:dyDescent="0.35">
      <c r="A902510" s="1"/>
      <c r="B902510" s="1"/>
      <c r="C902510" s="1"/>
      <c r="D902510" s="1"/>
    </row>
    <row r="902529" spans="1:4" x14ac:dyDescent="0.35">
      <c r="A902529" s="1"/>
      <c r="B902529" s="1"/>
      <c r="C902529" s="1"/>
      <c r="D902529" s="1"/>
    </row>
    <row r="902548" spans="1:4" x14ac:dyDescent="0.35">
      <c r="A902548" s="1"/>
      <c r="B902548" s="1"/>
      <c r="C902548" s="1"/>
      <c r="D902548" s="1"/>
    </row>
    <row r="902567" spans="1:4" x14ac:dyDescent="0.35">
      <c r="A902567" s="1"/>
      <c r="B902567" s="1"/>
      <c r="C902567" s="1"/>
      <c r="D902567" s="1"/>
    </row>
    <row r="902586" spans="1:4" x14ac:dyDescent="0.35">
      <c r="A902586" s="1"/>
      <c r="B902586" s="1"/>
      <c r="C902586" s="1"/>
      <c r="D902586" s="1"/>
    </row>
    <row r="902605" spans="1:4" x14ac:dyDescent="0.35">
      <c r="A902605" s="1"/>
      <c r="B902605" s="1"/>
      <c r="C902605" s="1"/>
      <c r="D902605" s="1"/>
    </row>
    <row r="902624" spans="1:4" x14ac:dyDescent="0.35">
      <c r="A902624" s="1"/>
      <c r="B902624" s="1"/>
      <c r="C902624" s="1"/>
      <c r="D902624" s="1"/>
    </row>
    <row r="902643" spans="1:4" x14ac:dyDescent="0.35">
      <c r="A902643" s="1"/>
      <c r="B902643" s="1"/>
      <c r="C902643" s="1"/>
      <c r="D902643" s="1"/>
    </row>
    <row r="902662" spans="1:4" x14ac:dyDescent="0.35">
      <c r="A902662" s="1"/>
      <c r="B902662" s="1"/>
      <c r="C902662" s="1"/>
      <c r="D902662" s="1"/>
    </row>
    <row r="902681" spans="1:4" x14ac:dyDescent="0.35">
      <c r="A902681" s="1"/>
      <c r="B902681" s="1"/>
      <c r="C902681" s="1"/>
      <c r="D902681" s="1"/>
    </row>
    <row r="902700" spans="1:4" x14ac:dyDescent="0.35">
      <c r="A902700" s="1"/>
      <c r="B902700" s="1"/>
      <c r="C902700" s="1"/>
      <c r="D902700" s="1"/>
    </row>
    <row r="902719" spans="1:4" x14ac:dyDescent="0.35">
      <c r="A902719" s="1"/>
      <c r="B902719" s="1"/>
      <c r="C902719" s="1"/>
      <c r="D902719" s="1"/>
    </row>
    <row r="902738" spans="1:4" x14ac:dyDescent="0.35">
      <c r="A902738" s="1"/>
      <c r="B902738" s="1"/>
      <c r="C902738" s="1"/>
      <c r="D902738" s="1"/>
    </row>
    <row r="902757" spans="1:4" x14ac:dyDescent="0.35">
      <c r="A902757" s="1"/>
      <c r="B902757" s="1"/>
      <c r="C902757" s="1"/>
      <c r="D902757" s="1"/>
    </row>
    <row r="902776" spans="1:4" x14ac:dyDescent="0.35">
      <c r="A902776" s="1"/>
      <c r="B902776" s="1"/>
      <c r="C902776" s="1"/>
      <c r="D902776" s="1"/>
    </row>
    <row r="902795" spans="1:4" x14ac:dyDescent="0.35">
      <c r="A902795" s="1"/>
      <c r="B902795" s="1"/>
      <c r="C902795" s="1"/>
      <c r="D902795" s="1"/>
    </row>
    <row r="902814" spans="1:4" x14ac:dyDescent="0.35">
      <c r="A902814" s="1"/>
      <c r="B902814" s="1"/>
      <c r="C902814" s="1"/>
      <c r="D902814" s="1"/>
    </row>
    <row r="902833" spans="1:4" x14ac:dyDescent="0.35">
      <c r="A902833" s="1"/>
      <c r="B902833" s="1"/>
      <c r="C902833" s="1"/>
      <c r="D902833" s="1"/>
    </row>
    <row r="902852" spans="1:4" x14ac:dyDescent="0.35">
      <c r="A902852" s="1"/>
      <c r="B902852" s="1"/>
      <c r="C902852" s="1"/>
      <c r="D902852" s="1"/>
    </row>
    <row r="902871" spans="1:4" x14ac:dyDescent="0.35">
      <c r="A902871" s="1"/>
      <c r="B902871" s="1"/>
      <c r="C902871" s="1"/>
      <c r="D902871" s="1"/>
    </row>
    <row r="902890" spans="1:4" x14ac:dyDescent="0.35">
      <c r="A902890" s="1"/>
      <c r="B902890" s="1"/>
      <c r="C902890" s="1"/>
      <c r="D902890" s="1"/>
    </row>
    <row r="902909" spans="1:4" x14ac:dyDescent="0.35">
      <c r="A902909" s="1"/>
      <c r="B902909" s="1"/>
      <c r="C902909" s="1"/>
      <c r="D902909" s="1"/>
    </row>
    <row r="902928" spans="1:4" x14ac:dyDescent="0.35">
      <c r="A902928" s="1"/>
      <c r="B902928" s="1"/>
      <c r="C902928" s="1"/>
      <c r="D902928" s="1"/>
    </row>
    <row r="902947" spans="1:4" x14ac:dyDescent="0.35">
      <c r="A902947" s="1"/>
      <c r="B902947" s="1"/>
      <c r="C902947" s="1"/>
      <c r="D902947" s="1"/>
    </row>
    <row r="902966" spans="1:4" x14ac:dyDescent="0.35">
      <c r="A902966" s="1"/>
      <c r="B902966" s="1"/>
      <c r="C902966" s="1"/>
      <c r="D902966" s="1"/>
    </row>
    <row r="902985" spans="1:4" x14ac:dyDescent="0.35">
      <c r="A902985" s="1"/>
      <c r="B902985" s="1"/>
      <c r="C902985" s="1"/>
      <c r="D902985" s="1"/>
    </row>
    <row r="903004" spans="1:4" x14ac:dyDescent="0.35">
      <c r="A903004" s="1"/>
      <c r="B903004" s="1"/>
      <c r="C903004" s="1"/>
      <c r="D903004" s="1"/>
    </row>
    <row r="903023" spans="1:4" x14ac:dyDescent="0.35">
      <c r="A903023" s="1"/>
      <c r="B903023" s="1"/>
      <c r="C903023" s="1"/>
      <c r="D903023" s="1"/>
    </row>
    <row r="903042" spans="1:4" x14ac:dyDescent="0.35">
      <c r="A903042" s="1"/>
      <c r="B903042" s="1"/>
      <c r="C903042" s="1"/>
      <c r="D903042" s="1"/>
    </row>
    <row r="903061" spans="1:4" x14ac:dyDescent="0.35">
      <c r="A903061" s="1"/>
      <c r="B903061" s="1"/>
      <c r="C903061" s="1"/>
      <c r="D903061" s="1"/>
    </row>
    <row r="903080" spans="1:4" x14ac:dyDescent="0.35">
      <c r="A903080" s="1"/>
      <c r="B903080" s="1"/>
      <c r="C903080" s="1"/>
      <c r="D903080" s="1"/>
    </row>
    <row r="903099" spans="1:4" x14ac:dyDescent="0.35">
      <c r="A903099" s="1"/>
      <c r="B903099" s="1"/>
      <c r="C903099" s="1"/>
      <c r="D903099" s="1"/>
    </row>
    <row r="903118" spans="1:4" x14ac:dyDescent="0.35">
      <c r="A903118" s="1"/>
      <c r="B903118" s="1"/>
      <c r="C903118" s="1"/>
      <c r="D903118" s="1"/>
    </row>
    <row r="903137" spans="1:4" x14ac:dyDescent="0.35">
      <c r="A903137" s="1"/>
      <c r="B903137" s="1"/>
      <c r="C903137" s="1"/>
      <c r="D903137" s="1"/>
    </row>
    <row r="903156" spans="1:4" x14ac:dyDescent="0.35">
      <c r="A903156" s="1"/>
      <c r="B903156" s="1"/>
      <c r="C903156" s="1"/>
      <c r="D903156" s="1"/>
    </row>
    <row r="903175" spans="1:4" x14ac:dyDescent="0.35">
      <c r="A903175" s="1"/>
      <c r="B903175" s="1"/>
      <c r="C903175" s="1"/>
      <c r="D903175" s="1"/>
    </row>
    <row r="903194" spans="1:4" x14ac:dyDescent="0.35">
      <c r="A903194" s="1"/>
      <c r="B903194" s="1"/>
      <c r="C903194" s="1"/>
      <c r="D903194" s="1"/>
    </row>
    <row r="903213" spans="1:4" x14ac:dyDescent="0.35">
      <c r="A903213" s="1"/>
      <c r="B903213" s="1"/>
      <c r="C903213" s="1"/>
      <c r="D903213" s="1"/>
    </row>
    <row r="903232" spans="1:4" x14ac:dyDescent="0.35">
      <c r="A903232" s="1"/>
      <c r="B903232" s="1"/>
      <c r="C903232" s="1"/>
      <c r="D903232" s="1"/>
    </row>
    <row r="903251" spans="1:4" x14ac:dyDescent="0.35">
      <c r="A903251" s="1"/>
      <c r="B903251" s="1"/>
      <c r="C903251" s="1"/>
      <c r="D903251" s="1"/>
    </row>
    <row r="903270" spans="1:4" x14ac:dyDescent="0.35">
      <c r="A903270" s="1"/>
      <c r="B903270" s="1"/>
      <c r="C903270" s="1"/>
      <c r="D903270" s="1"/>
    </row>
    <row r="903289" spans="1:4" x14ac:dyDescent="0.35">
      <c r="A903289" s="1"/>
      <c r="B903289" s="1"/>
      <c r="C903289" s="1"/>
      <c r="D903289" s="1"/>
    </row>
    <row r="903308" spans="1:4" x14ac:dyDescent="0.35">
      <c r="A903308" s="1"/>
      <c r="B903308" s="1"/>
      <c r="C903308" s="1"/>
      <c r="D903308" s="1"/>
    </row>
    <row r="903327" spans="1:4" x14ac:dyDescent="0.35">
      <c r="A903327" s="1"/>
      <c r="B903327" s="1"/>
      <c r="C903327" s="1"/>
      <c r="D903327" s="1"/>
    </row>
    <row r="903346" spans="1:4" x14ac:dyDescent="0.35">
      <c r="A903346" s="1"/>
      <c r="B903346" s="1"/>
      <c r="C903346" s="1"/>
      <c r="D903346" s="1"/>
    </row>
    <row r="903365" spans="1:4" x14ac:dyDescent="0.35">
      <c r="A903365" s="1"/>
      <c r="B903365" s="1"/>
      <c r="C903365" s="1"/>
      <c r="D903365" s="1"/>
    </row>
    <row r="903384" spans="1:4" x14ac:dyDescent="0.35">
      <c r="A903384" s="1"/>
      <c r="B903384" s="1"/>
      <c r="C903384" s="1"/>
      <c r="D903384" s="1"/>
    </row>
    <row r="903403" spans="1:4" x14ac:dyDescent="0.35">
      <c r="A903403" s="1"/>
      <c r="B903403" s="1"/>
      <c r="C903403" s="1"/>
      <c r="D903403" s="1"/>
    </row>
    <row r="903422" spans="1:4" x14ac:dyDescent="0.35">
      <c r="A903422" s="1"/>
      <c r="B903422" s="1"/>
      <c r="C903422" s="1"/>
      <c r="D903422" s="1"/>
    </row>
    <row r="903441" spans="1:4" x14ac:dyDescent="0.35">
      <c r="A903441" s="1"/>
      <c r="B903441" s="1"/>
      <c r="C903441" s="1"/>
      <c r="D903441" s="1"/>
    </row>
    <row r="903460" spans="1:4" x14ac:dyDescent="0.35">
      <c r="A903460" s="1"/>
      <c r="B903460" s="1"/>
      <c r="C903460" s="1"/>
      <c r="D903460" s="1"/>
    </row>
    <row r="903479" spans="1:4" x14ac:dyDescent="0.35">
      <c r="A903479" s="1"/>
      <c r="B903479" s="1"/>
      <c r="C903479" s="1"/>
      <c r="D903479" s="1"/>
    </row>
    <row r="903498" spans="1:4" x14ac:dyDescent="0.35">
      <c r="A903498" s="1"/>
      <c r="B903498" s="1"/>
      <c r="C903498" s="1"/>
      <c r="D903498" s="1"/>
    </row>
    <row r="903517" spans="1:4" x14ac:dyDescent="0.35">
      <c r="A903517" s="1"/>
      <c r="B903517" s="1"/>
      <c r="C903517" s="1"/>
      <c r="D903517" s="1"/>
    </row>
    <row r="903536" spans="1:4" x14ac:dyDescent="0.35">
      <c r="A903536" s="1"/>
      <c r="B903536" s="1"/>
      <c r="C903536" s="1"/>
      <c r="D903536" s="1"/>
    </row>
    <row r="903555" spans="1:4" x14ac:dyDescent="0.35">
      <c r="A903555" s="1"/>
      <c r="B903555" s="1"/>
      <c r="C903555" s="1"/>
      <c r="D903555" s="1"/>
    </row>
    <row r="903574" spans="1:4" x14ac:dyDescent="0.35">
      <c r="A903574" s="1"/>
      <c r="B903574" s="1"/>
      <c r="C903574" s="1"/>
      <c r="D903574" s="1"/>
    </row>
    <row r="903593" spans="1:4" x14ac:dyDescent="0.35">
      <c r="A903593" s="1"/>
      <c r="B903593" s="1"/>
      <c r="C903593" s="1"/>
      <c r="D903593" s="1"/>
    </row>
    <row r="903612" spans="1:4" x14ac:dyDescent="0.35">
      <c r="A903612" s="1"/>
      <c r="B903612" s="1"/>
      <c r="C903612" s="1"/>
      <c r="D903612" s="1"/>
    </row>
    <row r="903631" spans="1:4" x14ac:dyDescent="0.35">
      <c r="A903631" s="1"/>
      <c r="B903631" s="1"/>
      <c r="C903631" s="1"/>
      <c r="D903631" s="1"/>
    </row>
    <row r="903650" spans="1:4" x14ac:dyDescent="0.35">
      <c r="A903650" s="1"/>
      <c r="B903650" s="1"/>
      <c r="C903650" s="1"/>
      <c r="D903650" s="1"/>
    </row>
    <row r="903669" spans="1:4" x14ac:dyDescent="0.35">
      <c r="A903669" s="1"/>
      <c r="B903669" s="1"/>
      <c r="C903669" s="1"/>
      <c r="D903669" s="1"/>
    </row>
    <row r="903688" spans="1:4" x14ac:dyDescent="0.35">
      <c r="A903688" s="1"/>
      <c r="B903688" s="1"/>
      <c r="C903688" s="1"/>
      <c r="D903688" s="1"/>
    </row>
    <row r="903707" spans="1:4" x14ac:dyDescent="0.35">
      <c r="A903707" s="1"/>
      <c r="B903707" s="1"/>
      <c r="C903707" s="1"/>
      <c r="D903707" s="1"/>
    </row>
    <row r="903726" spans="1:4" x14ac:dyDescent="0.35">
      <c r="A903726" s="1"/>
      <c r="B903726" s="1"/>
      <c r="C903726" s="1"/>
      <c r="D903726" s="1"/>
    </row>
    <row r="903745" spans="1:4" x14ac:dyDescent="0.35">
      <c r="A903745" s="1"/>
      <c r="B903745" s="1"/>
      <c r="C903745" s="1"/>
      <c r="D903745" s="1"/>
    </row>
    <row r="903764" spans="1:4" x14ac:dyDescent="0.35">
      <c r="A903764" s="1"/>
      <c r="B903764" s="1"/>
      <c r="C903764" s="1"/>
      <c r="D903764" s="1"/>
    </row>
    <row r="903783" spans="1:4" x14ac:dyDescent="0.35">
      <c r="A903783" s="1"/>
      <c r="B903783" s="1"/>
      <c r="C903783" s="1"/>
      <c r="D903783" s="1"/>
    </row>
    <row r="903802" spans="1:4" x14ac:dyDescent="0.35">
      <c r="A903802" s="1"/>
      <c r="B903802" s="1"/>
      <c r="C903802" s="1"/>
      <c r="D903802" s="1"/>
    </row>
    <row r="903821" spans="1:4" x14ac:dyDescent="0.35">
      <c r="A903821" s="1"/>
      <c r="B903821" s="1"/>
      <c r="C903821" s="1"/>
      <c r="D903821" s="1"/>
    </row>
    <row r="903840" spans="1:4" x14ac:dyDescent="0.35">
      <c r="A903840" s="1"/>
      <c r="B903840" s="1"/>
      <c r="C903840" s="1"/>
      <c r="D903840" s="1"/>
    </row>
    <row r="903859" spans="1:4" x14ac:dyDescent="0.35">
      <c r="A903859" s="1"/>
      <c r="B903859" s="1"/>
      <c r="C903859" s="1"/>
      <c r="D903859" s="1"/>
    </row>
    <row r="903878" spans="1:4" x14ac:dyDescent="0.35">
      <c r="A903878" s="1"/>
      <c r="B903878" s="1"/>
      <c r="C903878" s="1"/>
      <c r="D903878" s="1"/>
    </row>
    <row r="903897" spans="1:4" x14ac:dyDescent="0.35">
      <c r="A903897" s="1"/>
      <c r="B903897" s="1"/>
      <c r="C903897" s="1"/>
      <c r="D903897" s="1"/>
    </row>
    <row r="903916" spans="1:4" x14ac:dyDescent="0.35">
      <c r="A903916" s="1"/>
      <c r="B903916" s="1"/>
      <c r="C903916" s="1"/>
      <c r="D903916" s="1"/>
    </row>
    <row r="903935" spans="1:4" x14ac:dyDescent="0.35">
      <c r="A903935" s="1"/>
      <c r="B903935" s="1"/>
      <c r="C903935" s="1"/>
      <c r="D903935" s="1"/>
    </row>
    <row r="903954" spans="1:4" x14ac:dyDescent="0.35">
      <c r="A903954" s="1"/>
      <c r="B903954" s="1"/>
      <c r="C903954" s="1"/>
      <c r="D903954" s="1"/>
    </row>
    <row r="903973" spans="1:4" x14ac:dyDescent="0.35">
      <c r="A903973" s="1"/>
      <c r="B903973" s="1"/>
      <c r="C903973" s="1"/>
      <c r="D903973" s="1"/>
    </row>
    <row r="903992" spans="1:4" x14ac:dyDescent="0.35">
      <c r="A903992" s="1"/>
      <c r="B903992" s="1"/>
      <c r="C903992" s="1"/>
      <c r="D903992" s="1"/>
    </row>
    <row r="904011" spans="1:4" x14ac:dyDescent="0.35">
      <c r="A904011" s="1"/>
      <c r="B904011" s="1"/>
      <c r="C904011" s="1"/>
      <c r="D904011" s="1"/>
    </row>
    <row r="904030" spans="1:4" x14ac:dyDescent="0.35">
      <c r="A904030" s="1"/>
      <c r="B904030" s="1"/>
      <c r="C904030" s="1"/>
      <c r="D904030" s="1"/>
    </row>
    <row r="904049" spans="1:4" x14ac:dyDescent="0.35">
      <c r="A904049" s="1"/>
      <c r="B904049" s="1"/>
      <c r="C904049" s="1"/>
      <c r="D904049" s="1"/>
    </row>
    <row r="904068" spans="1:4" x14ac:dyDescent="0.35">
      <c r="A904068" s="1"/>
      <c r="B904068" s="1"/>
      <c r="C904068" s="1"/>
      <c r="D904068" s="1"/>
    </row>
    <row r="904087" spans="1:4" x14ac:dyDescent="0.35">
      <c r="A904087" s="1"/>
      <c r="B904087" s="1"/>
      <c r="C904087" s="1"/>
      <c r="D904087" s="1"/>
    </row>
    <row r="904106" spans="1:4" x14ac:dyDescent="0.35">
      <c r="A904106" s="1"/>
      <c r="B904106" s="1"/>
      <c r="C904106" s="1"/>
      <c r="D904106" s="1"/>
    </row>
    <row r="904125" spans="1:4" x14ac:dyDescent="0.35">
      <c r="A904125" s="1"/>
      <c r="B904125" s="1"/>
      <c r="C904125" s="1"/>
      <c r="D904125" s="1"/>
    </row>
    <row r="904144" spans="1:4" x14ac:dyDescent="0.35">
      <c r="A904144" s="1"/>
      <c r="B904144" s="1"/>
      <c r="C904144" s="1"/>
      <c r="D904144" s="1"/>
    </row>
    <row r="904163" spans="1:4" x14ac:dyDescent="0.35">
      <c r="A904163" s="1"/>
      <c r="B904163" s="1"/>
      <c r="C904163" s="1"/>
      <c r="D904163" s="1"/>
    </row>
    <row r="904182" spans="1:4" x14ac:dyDescent="0.35">
      <c r="A904182" s="1"/>
      <c r="B904182" s="1"/>
      <c r="C904182" s="1"/>
      <c r="D904182" s="1"/>
    </row>
    <row r="904201" spans="1:4" x14ac:dyDescent="0.35">
      <c r="A904201" s="1"/>
      <c r="B904201" s="1"/>
      <c r="C904201" s="1"/>
      <c r="D904201" s="1"/>
    </row>
    <row r="904220" spans="1:4" x14ac:dyDescent="0.35">
      <c r="A904220" s="1"/>
      <c r="B904220" s="1"/>
      <c r="C904220" s="1"/>
      <c r="D904220" s="1"/>
    </row>
    <row r="904239" spans="1:4" x14ac:dyDescent="0.35">
      <c r="A904239" s="1"/>
      <c r="B904239" s="1"/>
      <c r="C904239" s="1"/>
      <c r="D904239" s="1"/>
    </row>
    <row r="904258" spans="1:4" x14ac:dyDescent="0.35">
      <c r="A904258" s="1"/>
      <c r="B904258" s="1"/>
      <c r="C904258" s="1"/>
      <c r="D904258" s="1"/>
    </row>
    <row r="904277" spans="1:4" x14ac:dyDescent="0.35">
      <c r="A904277" s="1"/>
      <c r="B904277" s="1"/>
      <c r="C904277" s="1"/>
      <c r="D904277" s="1"/>
    </row>
    <row r="904296" spans="1:4" x14ac:dyDescent="0.35">
      <c r="A904296" s="1"/>
      <c r="B904296" s="1"/>
      <c r="C904296" s="1"/>
      <c r="D904296" s="1"/>
    </row>
    <row r="904315" spans="1:4" x14ac:dyDescent="0.35">
      <c r="A904315" s="1"/>
      <c r="B904315" s="1"/>
      <c r="C904315" s="1"/>
      <c r="D904315" s="1"/>
    </row>
    <row r="904334" spans="1:4" x14ac:dyDescent="0.35">
      <c r="A904334" s="1"/>
      <c r="B904334" s="1"/>
      <c r="C904334" s="1"/>
      <c r="D904334" s="1"/>
    </row>
    <row r="904353" spans="1:4" x14ac:dyDescent="0.35">
      <c r="A904353" s="1"/>
      <c r="B904353" s="1"/>
      <c r="C904353" s="1"/>
      <c r="D904353" s="1"/>
    </row>
    <row r="904372" spans="1:4" x14ac:dyDescent="0.35">
      <c r="A904372" s="1"/>
      <c r="B904372" s="1"/>
      <c r="C904372" s="1"/>
      <c r="D904372" s="1"/>
    </row>
    <row r="904391" spans="1:4" x14ac:dyDescent="0.35">
      <c r="A904391" s="1"/>
      <c r="B904391" s="1"/>
      <c r="C904391" s="1"/>
      <c r="D904391" s="1"/>
    </row>
    <row r="904410" spans="1:4" x14ac:dyDescent="0.35">
      <c r="A904410" s="1"/>
      <c r="B904410" s="1"/>
      <c r="C904410" s="1"/>
      <c r="D904410" s="1"/>
    </row>
    <row r="904429" spans="1:4" x14ac:dyDescent="0.35">
      <c r="A904429" s="1"/>
      <c r="B904429" s="1"/>
      <c r="C904429" s="1"/>
      <c r="D904429" s="1"/>
    </row>
    <row r="904448" spans="1:4" x14ac:dyDescent="0.35">
      <c r="A904448" s="1"/>
      <c r="B904448" s="1"/>
      <c r="C904448" s="1"/>
      <c r="D904448" s="1"/>
    </row>
    <row r="904467" spans="1:4" x14ac:dyDescent="0.35">
      <c r="A904467" s="1"/>
      <c r="B904467" s="1"/>
      <c r="C904467" s="1"/>
      <c r="D904467" s="1"/>
    </row>
    <row r="904486" spans="1:4" x14ac:dyDescent="0.35">
      <c r="A904486" s="1"/>
      <c r="B904486" s="1"/>
      <c r="C904486" s="1"/>
      <c r="D904486" s="1"/>
    </row>
    <row r="904505" spans="1:4" x14ac:dyDescent="0.35">
      <c r="A904505" s="1"/>
      <c r="B904505" s="1"/>
      <c r="C904505" s="1"/>
      <c r="D904505" s="1"/>
    </row>
    <row r="904524" spans="1:4" x14ac:dyDescent="0.35">
      <c r="A904524" s="1"/>
      <c r="B904524" s="1"/>
      <c r="C904524" s="1"/>
      <c r="D904524" s="1"/>
    </row>
    <row r="904543" spans="1:4" x14ac:dyDescent="0.35">
      <c r="A904543" s="1"/>
      <c r="B904543" s="1"/>
      <c r="C904543" s="1"/>
      <c r="D904543" s="1"/>
    </row>
    <row r="904562" spans="1:4" x14ac:dyDescent="0.35">
      <c r="A904562" s="1"/>
      <c r="B904562" s="1"/>
      <c r="C904562" s="1"/>
      <c r="D904562" s="1"/>
    </row>
    <row r="904581" spans="1:4" x14ac:dyDescent="0.35">
      <c r="A904581" s="1"/>
      <c r="B904581" s="1"/>
      <c r="C904581" s="1"/>
      <c r="D904581" s="1"/>
    </row>
    <row r="904600" spans="1:4" x14ac:dyDescent="0.35">
      <c r="A904600" s="1"/>
      <c r="B904600" s="1"/>
      <c r="C904600" s="1"/>
      <c r="D904600" s="1"/>
    </row>
    <row r="904619" spans="1:4" x14ac:dyDescent="0.35">
      <c r="A904619" s="1"/>
      <c r="B904619" s="1"/>
      <c r="C904619" s="1"/>
      <c r="D904619" s="1"/>
    </row>
    <row r="904638" spans="1:4" x14ac:dyDescent="0.35">
      <c r="A904638" s="1"/>
      <c r="B904638" s="1"/>
      <c r="C904638" s="1"/>
      <c r="D904638" s="1"/>
    </row>
    <row r="904657" spans="1:4" x14ac:dyDescent="0.35">
      <c r="A904657" s="1"/>
      <c r="B904657" s="1"/>
      <c r="C904657" s="1"/>
      <c r="D904657" s="1"/>
    </row>
    <row r="904676" spans="1:4" x14ac:dyDescent="0.35">
      <c r="A904676" s="1"/>
      <c r="B904676" s="1"/>
      <c r="C904676" s="1"/>
      <c r="D904676" s="1"/>
    </row>
    <row r="904695" spans="1:4" x14ac:dyDescent="0.35">
      <c r="A904695" s="1"/>
      <c r="B904695" s="1"/>
      <c r="C904695" s="1"/>
      <c r="D904695" s="1"/>
    </row>
    <row r="904714" spans="1:4" x14ac:dyDescent="0.35">
      <c r="A904714" s="1"/>
      <c r="B904714" s="1"/>
      <c r="C904714" s="1"/>
      <c r="D904714" s="1"/>
    </row>
    <row r="904733" spans="1:4" x14ac:dyDescent="0.35">
      <c r="A904733" s="1"/>
      <c r="B904733" s="1"/>
      <c r="C904733" s="1"/>
      <c r="D904733" s="1"/>
    </row>
    <row r="904752" spans="1:4" x14ac:dyDescent="0.35">
      <c r="A904752" s="1"/>
      <c r="B904752" s="1"/>
      <c r="C904752" s="1"/>
      <c r="D904752" s="1"/>
    </row>
    <row r="904771" spans="1:4" x14ac:dyDescent="0.35">
      <c r="A904771" s="1"/>
      <c r="B904771" s="1"/>
      <c r="C904771" s="1"/>
      <c r="D904771" s="1"/>
    </row>
    <row r="904790" spans="1:4" x14ac:dyDescent="0.35">
      <c r="A904790" s="1"/>
      <c r="B904790" s="1"/>
      <c r="C904790" s="1"/>
      <c r="D904790" s="1"/>
    </row>
    <row r="904809" spans="1:4" x14ac:dyDescent="0.35">
      <c r="A904809" s="1"/>
      <c r="B904809" s="1"/>
      <c r="C904809" s="1"/>
      <c r="D904809" s="1"/>
    </row>
    <row r="904828" spans="1:4" x14ac:dyDescent="0.35">
      <c r="A904828" s="1"/>
      <c r="B904828" s="1"/>
      <c r="C904828" s="1"/>
      <c r="D904828" s="1"/>
    </row>
    <row r="904847" spans="1:4" x14ac:dyDescent="0.35">
      <c r="A904847" s="1"/>
      <c r="B904847" s="1"/>
      <c r="C904847" s="1"/>
      <c r="D904847" s="1"/>
    </row>
    <row r="904866" spans="1:4" x14ac:dyDescent="0.35">
      <c r="A904866" s="1"/>
      <c r="B904866" s="1"/>
      <c r="C904866" s="1"/>
      <c r="D904866" s="1"/>
    </row>
    <row r="904885" spans="1:4" x14ac:dyDescent="0.35">
      <c r="A904885" s="1"/>
      <c r="B904885" s="1"/>
      <c r="C904885" s="1"/>
      <c r="D904885" s="1"/>
    </row>
    <row r="904904" spans="1:4" x14ac:dyDescent="0.35">
      <c r="A904904" s="1"/>
      <c r="B904904" s="1"/>
      <c r="C904904" s="1"/>
      <c r="D904904" s="1"/>
    </row>
    <row r="904923" spans="1:4" x14ac:dyDescent="0.35">
      <c r="A904923" s="1"/>
      <c r="B904923" s="1"/>
      <c r="C904923" s="1"/>
      <c r="D904923" s="1"/>
    </row>
    <row r="904942" spans="1:4" x14ac:dyDescent="0.35">
      <c r="A904942" s="1"/>
      <c r="B904942" s="1"/>
      <c r="C904942" s="1"/>
      <c r="D904942" s="1"/>
    </row>
    <row r="904961" spans="1:4" x14ac:dyDescent="0.35">
      <c r="A904961" s="1"/>
      <c r="B904961" s="1"/>
      <c r="C904961" s="1"/>
      <c r="D904961" s="1"/>
    </row>
    <row r="904980" spans="1:4" x14ac:dyDescent="0.35">
      <c r="A904980" s="1"/>
      <c r="B904980" s="1"/>
      <c r="C904980" s="1"/>
      <c r="D904980" s="1"/>
    </row>
    <row r="904999" spans="1:4" x14ac:dyDescent="0.35">
      <c r="A904999" s="1"/>
      <c r="B904999" s="1"/>
      <c r="C904999" s="1"/>
      <c r="D904999" s="1"/>
    </row>
    <row r="905018" spans="1:4" x14ac:dyDescent="0.35">
      <c r="A905018" s="1"/>
      <c r="B905018" s="1"/>
      <c r="C905018" s="1"/>
      <c r="D905018" s="1"/>
    </row>
    <row r="905037" spans="1:4" x14ac:dyDescent="0.35">
      <c r="A905037" s="1"/>
      <c r="B905037" s="1"/>
      <c r="C905037" s="1"/>
      <c r="D905037" s="1"/>
    </row>
    <row r="905056" spans="1:4" x14ac:dyDescent="0.35">
      <c r="A905056" s="1"/>
      <c r="B905056" s="1"/>
      <c r="C905056" s="1"/>
      <c r="D905056" s="1"/>
    </row>
    <row r="905075" spans="1:4" x14ac:dyDescent="0.35">
      <c r="A905075" s="1"/>
      <c r="B905075" s="1"/>
      <c r="C905075" s="1"/>
      <c r="D905075" s="1"/>
    </row>
    <row r="905094" spans="1:4" x14ac:dyDescent="0.35">
      <c r="A905094" s="1"/>
      <c r="B905094" s="1"/>
      <c r="C905094" s="1"/>
      <c r="D905094" s="1"/>
    </row>
    <row r="905113" spans="1:4" x14ac:dyDescent="0.35">
      <c r="A905113" s="1"/>
      <c r="B905113" s="1"/>
      <c r="C905113" s="1"/>
      <c r="D905113" s="1"/>
    </row>
    <row r="905132" spans="1:4" x14ac:dyDescent="0.35">
      <c r="A905132" s="1"/>
      <c r="B905132" s="1"/>
      <c r="C905132" s="1"/>
      <c r="D905132" s="1"/>
    </row>
    <row r="905151" spans="1:4" x14ac:dyDescent="0.35">
      <c r="A905151" s="1"/>
      <c r="B905151" s="1"/>
      <c r="C905151" s="1"/>
      <c r="D905151" s="1"/>
    </row>
    <row r="905170" spans="1:4" x14ac:dyDescent="0.35">
      <c r="A905170" s="1"/>
      <c r="B905170" s="1"/>
      <c r="C905170" s="1"/>
      <c r="D905170" s="1"/>
    </row>
    <row r="905189" spans="1:4" x14ac:dyDescent="0.35">
      <c r="A905189" s="1"/>
      <c r="B905189" s="1"/>
      <c r="C905189" s="1"/>
      <c r="D905189" s="1"/>
    </row>
    <row r="905208" spans="1:4" x14ac:dyDescent="0.35">
      <c r="A905208" s="1"/>
      <c r="B905208" s="1"/>
      <c r="C905208" s="1"/>
      <c r="D905208" s="1"/>
    </row>
    <row r="905227" spans="1:4" x14ac:dyDescent="0.35">
      <c r="A905227" s="1"/>
      <c r="B905227" s="1"/>
      <c r="C905227" s="1"/>
      <c r="D905227" s="1"/>
    </row>
    <row r="905246" spans="1:4" x14ac:dyDescent="0.35">
      <c r="A905246" s="1"/>
      <c r="B905246" s="1"/>
      <c r="C905246" s="1"/>
      <c r="D905246" s="1"/>
    </row>
    <row r="905265" spans="1:4" x14ac:dyDescent="0.35">
      <c r="A905265" s="1"/>
      <c r="B905265" s="1"/>
      <c r="C905265" s="1"/>
      <c r="D905265" s="1"/>
    </row>
    <row r="905284" spans="1:4" x14ac:dyDescent="0.35">
      <c r="A905284" s="1"/>
      <c r="B905284" s="1"/>
      <c r="C905284" s="1"/>
      <c r="D905284" s="1"/>
    </row>
    <row r="905303" spans="1:4" x14ac:dyDescent="0.35">
      <c r="A905303" s="1"/>
      <c r="B905303" s="1"/>
      <c r="C905303" s="1"/>
      <c r="D905303" s="1"/>
    </row>
    <row r="905322" spans="1:4" x14ac:dyDescent="0.35">
      <c r="A905322" s="1"/>
      <c r="B905322" s="1"/>
      <c r="C905322" s="1"/>
      <c r="D905322" s="1"/>
    </row>
    <row r="905341" spans="1:4" x14ac:dyDescent="0.35">
      <c r="A905341" s="1"/>
      <c r="B905341" s="1"/>
      <c r="C905341" s="1"/>
      <c r="D905341" s="1"/>
    </row>
    <row r="905360" spans="1:4" x14ac:dyDescent="0.35">
      <c r="A905360" s="1"/>
      <c r="B905360" s="1"/>
      <c r="C905360" s="1"/>
      <c r="D905360" s="1"/>
    </row>
    <row r="905379" spans="1:4" x14ac:dyDescent="0.35">
      <c r="A905379" s="1"/>
      <c r="B905379" s="1"/>
      <c r="C905379" s="1"/>
      <c r="D905379" s="1"/>
    </row>
    <row r="905398" spans="1:4" x14ac:dyDescent="0.35">
      <c r="A905398" s="1"/>
      <c r="B905398" s="1"/>
      <c r="C905398" s="1"/>
      <c r="D905398" s="1"/>
    </row>
    <row r="905417" spans="1:4" x14ac:dyDescent="0.35">
      <c r="A905417" s="1"/>
      <c r="B905417" s="1"/>
      <c r="C905417" s="1"/>
      <c r="D905417" s="1"/>
    </row>
    <row r="905436" spans="1:4" x14ac:dyDescent="0.35">
      <c r="A905436" s="1"/>
      <c r="B905436" s="1"/>
      <c r="C905436" s="1"/>
      <c r="D905436" s="1"/>
    </row>
    <row r="905455" spans="1:4" x14ac:dyDescent="0.35">
      <c r="A905455" s="1"/>
      <c r="B905455" s="1"/>
      <c r="C905455" s="1"/>
      <c r="D905455" s="1"/>
    </row>
    <row r="905474" spans="1:4" x14ac:dyDescent="0.35">
      <c r="A905474" s="1"/>
      <c r="B905474" s="1"/>
      <c r="C905474" s="1"/>
      <c r="D905474" s="1"/>
    </row>
    <row r="905493" spans="1:4" x14ac:dyDescent="0.35">
      <c r="A905493" s="1"/>
      <c r="B905493" s="1"/>
      <c r="C905493" s="1"/>
      <c r="D905493" s="1"/>
    </row>
    <row r="905512" spans="1:4" x14ac:dyDescent="0.35">
      <c r="A905512" s="1"/>
      <c r="B905512" s="1"/>
      <c r="C905512" s="1"/>
      <c r="D905512" s="1"/>
    </row>
    <row r="905531" spans="1:4" x14ac:dyDescent="0.35">
      <c r="A905531" s="1"/>
      <c r="B905531" s="1"/>
      <c r="C905531" s="1"/>
      <c r="D905531" s="1"/>
    </row>
    <row r="905550" spans="1:4" x14ac:dyDescent="0.35">
      <c r="A905550" s="1"/>
      <c r="B905550" s="1"/>
      <c r="C905550" s="1"/>
      <c r="D905550" s="1"/>
    </row>
    <row r="905569" spans="1:4" x14ac:dyDescent="0.35">
      <c r="A905569" s="1"/>
      <c r="B905569" s="1"/>
      <c r="C905569" s="1"/>
      <c r="D905569" s="1"/>
    </row>
    <row r="905588" spans="1:4" x14ac:dyDescent="0.35">
      <c r="A905588" s="1"/>
      <c r="B905588" s="1"/>
      <c r="C905588" s="1"/>
      <c r="D905588" s="1"/>
    </row>
    <row r="905607" spans="1:4" x14ac:dyDescent="0.35">
      <c r="A905607" s="1"/>
      <c r="B905607" s="1"/>
      <c r="C905607" s="1"/>
      <c r="D905607" s="1"/>
    </row>
    <row r="905626" spans="1:4" x14ac:dyDescent="0.35">
      <c r="A905626" s="1"/>
      <c r="B905626" s="1"/>
      <c r="C905626" s="1"/>
      <c r="D905626" s="1"/>
    </row>
    <row r="905645" spans="1:4" x14ac:dyDescent="0.35">
      <c r="A905645" s="1"/>
      <c r="B905645" s="1"/>
      <c r="C905645" s="1"/>
      <c r="D905645" s="1"/>
    </row>
    <row r="905664" spans="1:4" x14ac:dyDescent="0.35">
      <c r="A905664" s="1"/>
      <c r="B905664" s="1"/>
      <c r="C905664" s="1"/>
      <c r="D905664" s="1"/>
    </row>
    <row r="905683" spans="1:4" x14ac:dyDescent="0.35">
      <c r="A905683" s="1"/>
      <c r="B905683" s="1"/>
      <c r="C905683" s="1"/>
      <c r="D905683" s="1"/>
    </row>
    <row r="905702" spans="1:4" x14ac:dyDescent="0.35">
      <c r="A905702" s="1"/>
      <c r="B905702" s="1"/>
      <c r="C905702" s="1"/>
      <c r="D905702" s="1"/>
    </row>
    <row r="905721" spans="1:4" x14ac:dyDescent="0.35">
      <c r="A905721" s="1"/>
      <c r="B905721" s="1"/>
      <c r="C905721" s="1"/>
      <c r="D905721" s="1"/>
    </row>
    <row r="905740" spans="1:4" x14ac:dyDescent="0.35">
      <c r="A905740" s="1"/>
      <c r="B905740" s="1"/>
      <c r="C905740" s="1"/>
      <c r="D905740" s="1"/>
    </row>
    <row r="905759" spans="1:4" x14ac:dyDescent="0.35">
      <c r="A905759" s="1"/>
      <c r="B905759" s="1"/>
      <c r="C905759" s="1"/>
      <c r="D905759" s="1"/>
    </row>
    <row r="905778" spans="1:4" x14ac:dyDescent="0.35">
      <c r="A905778" s="1"/>
      <c r="B905778" s="1"/>
      <c r="C905778" s="1"/>
      <c r="D905778" s="1"/>
    </row>
    <row r="905797" spans="1:4" x14ac:dyDescent="0.35">
      <c r="A905797" s="1"/>
      <c r="B905797" s="1"/>
      <c r="C905797" s="1"/>
      <c r="D905797" s="1"/>
    </row>
    <row r="905816" spans="1:4" x14ac:dyDescent="0.35">
      <c r="A905816" s="1"/>
      <c r="B905816" s="1"/>
      <c r="C905816" s="1"/>
      <c r="D905816" s="1"/>
    </row>
    <row r="905835" spans="1:4" x14ac:dyDescent="0.35">
      <c r="A905835" s="1"/>
      <c r="B905835" s="1"/>
      <c r="C905835" s="1"/>
      <c r="D905835" s="1"/>
    </row>
    <row r="905854" spans="1:4" x14ac:dyDescent="0.35">
      <c r="A905854" s="1"/>
      <c r="B905854" s="1"/>
      <c r="C905854" s="1"/>
      <c r="D905854" s="1"/>
    </row>
    <row r="905873" spans="1:4" x14ac:dyDescent="0.35">
      <c r="A905873" s="1"/>
      <c r="B905873" s="1"/>
      <c r="C905873" s="1"/>
      <c r="D905873" s="1"/>
    </row>
    <row r="905892" spans="1:4" x14ac:dyDescent="0.35">
      <c r="A905892" s="1"/>
      <c r="B905892" s="1"/>
      <c r="C905892" s="1"/>
      <c r="D905892" s="1"/>
    </row>
    <row r="905911" spans="1:4" x14ac:dyDescent="0.35">
      <c r="A905911" s="1"/>
      <c r="B905911" s="1"/>
      <c r="C905911" s="1"/>
      <c r="D905911" s="1"/>
    </row>
    <row r="905930" spans="1:4" x14ac:dyDescent="0.35">
      <c r="A905930" s="1"/>
      <c r="B905930" s="1"/>
      <c r="C905930" s="1"/>
      <c r="D905930" s="1"/>
    </row>
    <row r="905949" spans="1:4" x14ac:dyDescent="0.35">
      <c r="A905949" s="1"/>
      <c r="B905949" s="1"/>
      <c r="C905949" s="1"/>
      <c r="D905949" s="1"/>
    </row>
    <row r="905968" spans="1:4" x14ac:dyDescent="0.35">
      <c r="A905968" s="1"/>
      <c r="B905968" s="1"/>
      <c r="C905968" s="1"/>
      <c r="D905968" s="1"/>
    </row>
    <row r="905987" spans="1:4" x14ac:dyDescent="0.35">
      <c r="A905987" s="1"/>
      <c r="B905987" s="1"/>
      <c r="C905987" s="1"/>
      <c r="D905987" s="1"/>
    </row>
    <row r="906006" spans="1:4" x14ac:dyDescent="0.35">
      <c r="A906006" s="1"/>
      <c r="B906006" s="1"/>
      <c r="C906006" s="1"/>
      <c r="D906006" s="1"/>
    </row>
    <row r="906025" spans="1:4" x14ac:dyDescent="0.35">
      <c r="A906025" s="1"/>
      <c r="B906025" s="1"/>
      <c r="C906025" s="1"/>
      <c r="D906025" s="1"/>
    </row>
    <row r="906044" spans="1:4" x14ac:dyDescent="0.35">
      <c r="A906044" s="1"/>
      <c r="B906044" s="1"/>
      <c r="C906044" s="1"/>
      <c r="D906044" s="1"/>
    </row>
    <row r="906063" spans="1:4" x14ac:dyDescent="0.35">
      <c r="A906063" s="1"/>
      <c r="B906063" s="1"/>
      <c r="C906063" s="1"/>
      <c r="D906063" s="1"/>
    </row>
    <row r="906082" spans="1:4" x14ac:dyDescent="0.35">
      <c r="A906082" s="1"/>
      <c r="B906082" s="1"/>
      <c r="C906082" s="1"/>
      <c r="D906082" s="1"/>
    </row>
    <row r="906101" spans="1:4" x14ac:dyDescent="0.35">
      <c r="A906101" s="1"/>
      <c r="B906101" s="1"/>
      <c r="C906101" s="1"/>
      <c r="D906101" s="1"/>
    </row>
    <row r="906120" spans="1:4" x14ac:dyDescent="0.35">
      <c r="A906120" s="1"/>
      <c r="B906120" s="1"/>
      <c r="C906120" s="1"/>
      <c r="D906120" s="1"/>
    </row>
    <row r="906139" spans="1:4" x14ac:dyDescent="0.35">
      <c r="A906139" s="1"/>
      <c r="B906139" s="1"/>
      <c r="C906139" s="1"/>
      <c r="D906139" s="1"/>
    </row>
    <row r="906158" spans="1:4" x14ac:dyDescent="0.35">
      <c r="A906158" s="1"/>
      <c r="B906158" s="1"/>
      <c r="C906158" s="1"/>
      <c r="D906158" s="1"/>
    </row>
    <row r="906177" spans="1:4" x14ac:dyDescent="0.35">
      <c r="A906177" s="1"/>
      <c r="B906177" s="1"/>
      <c r="C906177" s="1"/>
      <c r="D906177" s="1"/>
    </row>
    <row r="906196" spans="1:4" x14ac:dyDescent="0.35">
      <c r="A906196" s="1"/>
      <c r="B906196" s="1"/>
      <c r="C906196" s="1"/>
      <c r="D906196" s="1"/>
    </row>
    <row r="906215" spans="1:4" x14ac:dyDescent="0.35">
      <c r="A906215" s="1"/>
      <c r="B906215" s="1"/>
      <c r="C906215" s="1"/>
      <c r="D906215" s="1"/>
    </row>
    <row r="906234" spans="1:4" x14ac:dyDescent="0.35">
      <c r="A906234" s="1"/>
      <c r="B906234" s="1"/>
      <c r="C906234" s="1"/>
      <c r="D906234" s="1"/>
    </row>
    <row r="906253" spans="1:4" x14ac:dyDescent="0.35">
      <c r="A906253" s="1"/>
      <c r="B906253" s="1"/>
      <c r="C906253" s="1"/>
      <c r="D906253" s="1"/>
    </row>
    <row r="906272" spans="1:4" x14ac:dyDescent="0.35">
      <c r="A906272" s="1"/>
      <c r="B906272" s="1"/>
      <c r="C906272" s="1"/>
      <c r="D906272" s="1"/>
    </row>
    <row r="906291" spans="1:4" x14ac:dyDescent="0.35">
      <c r="A906291" s="1"/>
      <c r="B906291" s="1"/>
      <c r="C906291" s="1"/>
      <c r="D906291" s="1"/>
    </row>
    <row r="906310" spans="1:4" x14ac:dyDescent="0.35">
      <c r="A906310" s="1"/>
      <c r="B906310" s="1"/>
      <c r="C906310" s="1"/>
      <c r="D906310" s="1"/>
    </row>
    <row r="906329" spans="1:4" x14ac:dyDescent="0.35">
      <c r="A906329" s="1"/>
      <c r="B906329" s="1"/>
      <c r="C906329" s="1"/>
      <c r="D906329" s="1"/>
    </row>
    <row r="906348" spans="1:4" x14ac:dyDescent="0.35">
      <c r="A906348" s="1"/>
      <c r="B906348" s="1"/>
      <c r="C906348" s="1"/>
      <c r="D906348" s="1"/>
    </row>
    <row r="906367" spans="1:4" x14ac:dyDescent="0.35">
      <c r="A906367" s="1"/>
      <c r="B906367" s="1"/>
      <c r="C906367" s="1"/>
      <c r="D906367" s="1"/>
    </row>
    <row r="906386" spans="1:4" x14ac:dyDescent="0.35">
      <c r="A906386" s="1"/>
      <c r="B906386" s="1"/>
      <c r="C906386" s="1"/>
      <c r="D906386" s="1"/>
    </row>
    <row r="906405" spans="1:4" x14ac:dyDescent="0.35">
      <c r="A906405" s="1"/>
      <c r="B906405" s="1"/>
      <c r="C906405" s="1"/>
      <c r="D906405" s="1"/>
    </row>
    <row r="906424" spans="1:4" x14ac:dyDescent="0.35">
      <c r="A906424" s="1"/>
      <c r="B906424" s="1"/>
      <c r="C906424" s="1"/>
      <c r="D906424" s="1"/>
    </row>
    <row r="906443" spans="1:4" x14ac:dyDescent="0.35">
      <c r="A906443" s="1"/>
      <c r="B906443" s="1"/>
      <c r="C906443" s="1"/>
      <c r="D906443" s="1"/>
    </row>
    <row r="906462" spans="1:4" x14ac:dyDescent="0.35">
      <c r="A906462" s="1"/>
      <c r="B906462" s="1"/>
      <c r="C906462" s="1"/>
      <c r="D906462" s="1"/>
    </row>
    <row r="906481" spans="1:4" x14ac:dyDescent="0.35">
      <c r="A906481" s="1"/>
      <c r="B906481" s="1"/>
      <c r="C906481" s="1"/>
      <c r="D906481" s="1"/>
    </row>
    <row r="906500" spans="1:4" x14ac:dyDescent="0.35">
      <c r="A906500" s="1"/>
      <c r="B906500" s="1"/>
      <c r="C906500" s="1"/>
      <c r="D906500" s="1"/>
    </row>
    <row r="906519" spans="1:4" x14ac:dyDescent="0.35">
      <c r="A906519" s="1"/>
      <c r="B906519" s="1"/>
      <c r="C906519" s="1"/>
      <c r="D906519" s="1"/>
    </row>
    <row r="906538" spans="1:4" x14ac:dyDescent="0.35">
      <c r="A906538" s="1"/>
      <c r="B906538" s="1"/>
      <c r="C906538" s="1"/>
      <c r="D906538" s="1"/>
    </row>
    <row r="906557" spans="1:4" x14ac:dyDescent="0.35">
      <c r="A906557" s="1"/>
      <c r="B906557" s="1"/>
      <c r="C906557" s="1"/>
      <c r="D906557" s="1"/>
    </row>
    <row r="906576" spans="1:4" x14ac:dyDescent="0.35">
      <c r="A906576" s="1"/>
      <c r="B906576" s="1"/>
      <c r="C906576" s="1"/>
      <c r="D906576" s="1"/>
    </row>
    <row r="906595" spans="1:4" x14ac:dyDescent="0.35">
      <c r="A906595" s="1"/>
      <c r="B906595" s="1"/>
      <c r="C906595" s="1"/>
      <c r="D906595" s="1"/>
    </row>
    <row r="906614" spans="1:4" x14ac:dyDescent="0.35">
      <c r="A906614" s="1"/>
      <c r="B906614" s="1"/>
      <c r="C906614" s="1"/>
      <c r="D906614" s="1"/>
    </row>
    <row r="906633" spans="1:4" x14ac:dyDescent="0.35">
      <c r="A906633" s="1"/>
      <c r="B906633" s="1"/>
      <c r="C906633" s="1"/>
      <c r="D906633" s="1"/>
    </row>
    <row r="906652" spans="1:4" x14ac:dyDescent="0.35">
      <c r="A906652" s="1"/>
      <c r="B906652" s="1"/>
      <c r="C906652" s="1"/>
      <c r="D906652" s="1"/>
    </row>
    <row r="906671" spans="1:4" x14ac:dyDescent="0.35">
      <c r="A906671" s="1"/>
      <c r="B906671" s="1"/>
      <c r="C906671" s="1"/>
      <c r="D906671" s="1"/>
    </row>
    <row r="906690" spans="1:4" x14ac:dyDescent="0.35">
      <c r="A906690" s="1"/>
      <c r="B906690" s="1"/>
      <c r="C906690" s="1"/>
      <c r="D906690" s="1"/>
    </row>
    <row r="906709" spans="1:4" x14ac:dyDescent="0.35">
      <c r="A906709" s="1"/>
      <c r="B906709" s="1"/>
      <c r="C906709" s="1"/>
      <c r="D906709" s="1"/>
    </row>
    <row r="906728" spans="1:4" x14ac:dyDescent="0.35">
      <c r="A906728" s="1"/>
      <c r="B906728" s="1"/>
      <c r="C906728" s="1"/>
      <c r="D906728" s="1"/>
    </row>
    <row r="906747" spans="1:4" x14ac:dyDescent="0.35">
      <c r="A906747" s="1"/>
      <c r="B906747" s="1"/>
      <c r="C906747" s="1"/>
      <c r="D906747" s="1"/>
    </row>
    <row r="906766" spans="1:4" x14ac:dyDescent="0.35">
      <c r="A906766" s="1"/>
      <c r="B906766" s="1"/>
      <c r="C906766" s="1"/>
      <c r="D906766" s="1"/>
    </row>
    <row r="906785" spans="1:4" x14ac:dyDescent="0.35">
      <c r="A906785" s="1"/>
      <c r="B906785" s="1"/>
      <c r="C906785" s="1"/>
      <c r="D906785" s="1"/>
    </row>
    <row r="906804" spans="1:4" x14ac:dyDescent="0.35">
      <c r="A906804" s="1"/>
      <c r="B906804" s="1"/>
      <c r="C906804" s="1"/>
      <c r="D906804" s="1"/>
    </row>
    <row r="906823" spans="1:4" x14ac:dyDescent="0.35">
      <c r="A906823" s="1"/>
      <c r="B906823" s="1"/>
      <c r="C906823" s="1"/>
      <c r="D906823" s="1"/>
    </row>
    <row r="906842" spans="1:4" x14ac:dyDescent="0.35">
      <c r="A906842" s="1"/>
      <c r="B906842" s="1"/>
      <c r="C906842" s="1"/>
      <c r="D906842" s="1"/>
    </row>
    <row r="906861" spans="1:4" x14ac:dyDescent="0.35">
      <c r="A906861" s="1"/>
      <c r="B906861" s="1"/>
      <c r="C906861" s="1"/>
      <c r="D906861" s="1"/>
    </row>
    <row r="906880" spans="1:4" x14ac:dyDescent="0.35">
      <c r="A906880" s="1"/>
      <c r="B906880" s="1"/>
      <c r="C906880" s="1"/>
      <c r="D906880" s="1"/>
    </row>
    <row r="906899" spans="1:4" x14ac:dyDescent="0.35">
      <c r="A906899" s="1"/>
      <c r="B906899" s="1"/>
      <c r="C906899" s="1"/>
      <c r="D906899" s="1"/>
    </row>
    <row r="906918" spans="1:4" x14ac:dyDescent="0.35">
      <c r="A906918" s="1"/>
      <c r="B906918" s="1"/>
      <c r="C906918" s="1"/>
      <c r="D906918" s="1"/>
    </row>
    <row r="906937" spans="1:4" x14ac:dyDescent="0.35">
      <c r="A906937" s="1"/>
      <c r="B906937" s="1"/>
      <c r="C906937" s="1"/>
      <c r="D906937" s="1"/>
    </row>
    <row r="906956" spans="1:4" x14ac:dyDescent="0.35">
      <c r="A906956" s="1"/>
      <c r="B906956" s="1"/>
      <c r="C906956" s="1"/>
      <c r="D906956" s="1"/>
    </row>
    <row r="906975" spans="1:4" x14ac:dyDescent="0.35">
      <c r="A906975" s="1"/>
      <c r="B906975" s="1"/>
      <c r="C906975" s="1"/>
      <c r="D906975" s="1"/>
    </row>
    <row r="906994" spans="1:4" x14ac:dyDescent="0.35">
      <c r="A906994" s="1"/>
      <c r="B906994" s="1"/>
      <c r="C906994" s="1"/>
      <c r="D906994" s="1"/>
    </row>
    <row r="907013" spans="1:4" x14ac:dyDescent="0.35">
      <c r="A907013" s="1"/>
      <c r="B907013" s="1"/>
      <c r="C907013" s="1"/>
      <c r="D907013" s="1"/>
    </row>
    <row r="907032" spans="1:4" x14ac:dyDescent="0.35">
      <c r="A907032" s="1"/>
      <c r="B907032" s="1"/>
      <c r="C907032" s="1"/>
      <c r="D907032" s="1"/>
    </row>
    <row r="907051" spans="1:4" x14ac:dyDescent="0.35">
      <c r="A907051" s="1"/>
      <c r="B907051" s="1"/>
      <c r="C907051" s="1"/>
      <c r="D907051" s="1"/>
    </row>
    <row r="907070" spans="1:4" x14ac:dyDescent="0.35">
      <c r="A907070" s="1"/>
      <c r="B907070" s="1"/>
      <c r="C907070" s="1"/>
      <c r="D907070" s="1"/>
    </row>
    <row r="907089" spans="1:4" x14ac:dyDescent="0.35">
      <c r="A907089" s="1"/>
      <c r="B907089" s="1"/>
      <c r="C907089" s="1"/>
      <c r="D907089" s="1"/>
    </row>
    <row r="907108" spans="1:4" x14ac:dyDescent="0.35">
      <c r="A907108" s="1"/>
      <c r="B907108" s="1"/>
      <c r="C907108" s="1"/>
      <c r="D907108" s="1"/>
    </row>
    <row r="907127" spans="1:4" x14ac:dyDescent="0.35">
      <c r="A907127" s="1"/>
      <c r="B907127" s="1"/>
      <c r="C907127" s="1"/>
      <c r="D907127" s="1"/>
    </row>
    <row r="907146" spans="1:4" x14ac:dyDescent="0.35">
      <c r="A907146" s="1"/>
      <c r="B907146" s="1"/>
      <c r="C907146" s="1"/>
      <c r="D907146" s="1"/>
    </row>
    <row r="907165" spans="1:4" x14ac:dyDescent="0.35">
      <c r="A907165" s="1"/>
      <c r="B907165" s="1"/>
      <c r="C907165" s="1"/>
      <c r="D907165" s="1"/>
    </row>
    <row r="907184" spans="1:4" x14ac:dyDescent="0.35">
      <c r="A907184" s="1"/>
      <c r="B907184" s="1"/>
      <c r="C907184" s="1"/>
      <c r="D907184" s="1"/>
    </row>
    <row r="907203" spans="1:4" x14ac:dyDescent="0.35">
      <c r="A907203" s="1"/>
      <c r="B907203" s="1"/>
      <c r="C907203" s="1"/>
      <c r="D907203" s="1"/>
    </row>
    <row r="907222" spans="1:4" x14ac:dyDescent="0.35">
      <c r="A907222" s="1"/>
      <c r="B907222" s="1"/>
      <c r="C907222" s="1"/>
      <c r="D907222" s="1"/>
    </row>
    <row r="907241" spans="1:4" x14ac:dyDescent="0.35">
      <c r="A907241" s="1"/>
      <c r="B907241" s="1"/>
      <c r="C907241" s="1"/>
      <c r="D907241" s="1"/>
    </row>
    <row r="907260" spans="1:4" x14ac:dyDescent="0.35">
      <c r="A907260" s="1"/>
      <c r="B907260" s="1"/>
      <c r="C907260" s="1"/>
      <c r="D907260" s="1"/>
    </row>
    <row r="907279" spans="1:4" x14ac:dyDescent="0.35">
      <c r="A907279" s="1"/>
      <c r="B907279" s="1"/>
      <c r="C907279" s="1"/>
      <c r="D907279" s="1"/>
    </row>
    <row r="907298" spans="1:4" x14ac:dyDescent="0.35">
      <c r="A907298" s="1"/>
      <c r="B907298" s="1"/>
      <c r="C907298" s="1"/>
      <c r="D907298" s="1"/>
    </row>
    <row r="907317" spans="1:4" x14ac:dyDescent="0.35">
      <c r="A907317" s="1"/>
      <c r="B907317" s="1"/>
      <c r="C907317" s="1"/>
      <c r="D907317" s="1"/>
    </row>
    <row r="907336" spans="1:4" x14ac:dyDescent="0.35">
      <c r="A907336" s="1"/>
      <c r="B907336" s="1"/>
      <c r="C907336" s="1"/>
      <c r="D907336" s="1"/>
    </row>
    <row r="907355" spans="1:4" x14ac:dyDescent="0.35">
      <c r="A907355" s="1"/>
      <c r="B907355" s="1"/>
      <c r="C907355" s="1"/>
      <c r="D907355" s="1"/>
    </row>
    <row r="907374" spans="1:4" x14ac:dyDescent="0.35">
      <c r="A907374" s="1"/>
      <c r="B907374" s="1"/>
      <c r="C907374" s="1"/>
      <c r="D907374" s="1"/>
    </row>
    <row r="907393" spans="1:4" x14ac:dyDescent="0.35">
      <c r="A907393" s="1"/>
      <c r="B907393" s="1"/>
      <c r="C907393" s="1"/>
      <c r="D907393" s="1"/>
    </row>
    <row r="907412" spans="1:4" x14ac:dyDescent="0.35">
      <c r="A907412" s="1"/>
      <c r="B907412" s="1"/>
      <c r="C907412" s="1"/>
      <c r="D907412" s="1"/>
    </row>
    <row r="907431" spans="1:4" x14ac:dyDescent="0.35">
      <c r="A907431" s="1"/>
      <c r="B907431" s="1"/>
      <c r="C907431" s="1"/>
      <c r="D907431" s="1"/>
    </row>
    <row r="907450" spans="1:4" x14ac:dyDescent="0.35">
      <c r="A907450" s="1"/>
      <c r="B907450" s="1"/>
      <c r="C907450" s="1"/>
      <c r="D907450" s="1"/>
    </row>
    <row r="907469" spans="1:4" x14ac:dyDescent="0.35">
      <c r="A907469" s="1"/>
      <c r="B907469" s="1"/>
      <c r="C907469" s="1"/>
      <c r="D907469" s="1"/>
    </row>
    <row r="907488" spans="1:4" x14ac:dyDescent="0.35">
      <c r="A907488" s="1"/>
      <c r="B907488" s="1"/>
      <c r="C907488" s="1"/>
      <c r="D907488" s="1"/>
    </row>
    <row r="907507" spans="1:4" x14ac:dyDescent="0.35">
      <c r="A907507" s="1"/>
      <c r="B907507" s="1"/>
      <c r="C907507" s="1"/>
      <c r="D907507" s="1"/>
    </row>
    <row r="907526" spans="1:4" x14ac:dyDescent="0.35">
      <c r="A907526" s="1"/>
      <c r="B907526" s="1"/>
      <c r="C907526" s="1"/>
      <c r="D907526" s="1"/>
    </row>
    <row r="907545" spans="1:4" x14ac:dyDescent="0.35">
      <c r="A907545" s="1"/>
      <c r="B907545" s="1"/>
      <c r="C907545" s="1"/>
      <c r="D907545" s="1"/>
    </row>
    <row r="907564" spans="1:4" x14ac:dyDescent="0.35">
      <c r="A907564" s="1"/>
      <c r="B907564" s="1"/>
      <c r="C907564" s="1"/>
      <c r="D907564" s="1"/>
    </row>
    <row r="907583" spans="1:4" x14ac:dyDescent="0.35">
      <c r="A907583" s="1"/>
      <c r="B907583" s="1"/>
      <c r="C907583" s="1"/>
      <c r="D907583" s="1"/>
    </row>
    <row r="907602" spans="1:4" x14ac:dyDescent="0.35">
      <c r="A907602" s="1"/>
      <c r="B907602" s="1"/>
      <c r="C907602" s="1"/>
      <c r="D907602" s="1"/>
    </row>
    <row r="907621" spans="1:4" x14ac:dyDescent="0.35">
      <c r="A907621" s="1"/>
      <c r="B907621" s="1"/>
      <c r="C907621" s="1"/>
      <c r="D907621" s="1"/>
    </row>
    <row r="907640" spans="1:4" x14ac:dyDescent="0.35">
      <c r="A907640" s="1"/>
      <c r="B907640" s="1"/>
      <c r="C907640" s="1"/>
      <c r="D907640" s="1"/>
    </row>
    <row r="907659" spans="1:4" x14ac:dyDescent="0.35">
      <c r="A907659" s="1"/>
      <c r="B907659" s="1"/>
      <c r="C907659" s="1"/>
      <c r="D907659" s="1"/>
    </row>
    <row r="907678" spans="1:4" x14ac:dyDescent="0.35">
      <c r="A907678" s="1"/>
      <c r="B907678" s="1"/>
      <c r="C907678" s="1"/>
      <c r="D907678" s="1"/>
    </row>
    <row r="907697" spans="1:4" x14ac:dyDescent="0.35">
      <c r="A907697" s="1"/>
      <c r="B907697" s="1"/>
      <c r="C907697" s="1"/>
      <c r="D907697" s="1"/>
    </row>
    <row r="907716" spans="1:4" x14ac:dyDescent="0.35">
      <c r="A907716" s="1"/>
      <c r="B907716" s="1"/>
      <c r="C907716" s="1"/>
      <c r="D907716" s="1"/>
    </row>
    <row r="907735" spans="1:4" x14ac:dyDescent="0.35">
      <c r="A907735" s="1"/>
      <c r="B907735" s="1"/>
      <c r="C907735" s="1"/>
      <c r="D907735" s="1"/>
    </row>
    <row r="907754" spans="1:4" x14ac:dyDescent="0.35">
      <c r="A907754" s="1"/>
      <c r="B907754" s="1"/>
      <c r="C907754" s="1"/>
      <c r="D907754" s="1"/>
    </row>
    <row r="907773" spans="1:4" x14ac:dyDescent="0.35">
      <c r="A907773" s="1"/>
      <c r="B907773" s="1"/>
      <c r="C907773" s="1"/>
      <c r="D907773" s="1"/>
    </row>
    <row r="907792" spans="1:4" x14ac:dyDescent="0.35">
      <c r="A907792" s="1"/>
      <c r="B907792" s="1"/>
      <c r="C907792" s="1"/>
      <c r="D907792" s="1"/>
    </row>
    <row r="907811" spans="1:4" x14ac:dyDescent="0.35">
      <c r="A907811" s="1"/>
      <c r="B907811" s="1"/>
      <c r="C907811" s="1"/>
      <c r="D907811" s="1"/>
    </row>
    <row r="907830" spans="1:4" x14ac:dyDescent="0.35">
      <c r="A907830" s="1"/>
      <c r="B907830" s="1"/>
      <c r="C907830" s="1"/>
      <c r="D907830" s="1"/>
    </row>
    <row r="907849" spans="1:4" x14ac:dyDescent="0.35">
      <c r="A907849" s="1"/>
      <c r="B907849" s="1"/>
      <c r="C907849" s="1"/>
      <c r="D907849" s="1"/>
    </row>
    <row r="907868" spans="1:4" x14ac:dyDescent="0.35">
      <c r="A907868" s="1"/>
      <c r="B907868" s="1"/>
      <c r="C907868" s="1"/>
      <c r="D907868" s="1"/>
    </row>
    <row r="907887" spans="1:4" x14ac:dyDescent="0.35">
      <c r="A907887" s="1"/>
      <c r="B907887" s="1"/>
      <c r="C907887" s="1"/>
      <c r="D907887" s="1"/>
    </row>
    <row r="907906" spans="1:4" x14ac:dyDescent="0.35">
      <c r="A907906" s="1"/>
      <c r="B907906" s="1"/>
      <c r="C907906" s="1"/>
      <c r="D907906" s="1"/>
    </row>
    <row r="907925" spans="1:4" x14ac:dyDescent="0.35">
      <c r="A907925" s="1"/>
      <c r="B907925" s="1"/>
      <c r="C907925" s="1"/>
      <c r="D907925" s="1"/>
    </row>
    <row r="907944" spans="1:4" x14ac:dyDescent="0.35">
      <c r="A907944" s="1"/>
      <c r="B907944" s="1"/>
      <c r="C907944" s="1"/>
      <c r="D907944" s="1"/>
    </row>
    <row r="907963" spans="1:4" x14ac:dyDescent="0.35">
      <c r="A907963" s="1"/>
      <c r="B907963" s="1"/>
      <c r="C907963" s="1"/>
      <c r="D907963" s="1"/>
    </row>
    <row r="907982" spans="1:4" x14ac:dyDescent="0.35">
      <c r="A907982" s="1"/>
      <c r="B907982" s="1"/>
      <c r="C907982" s="1"/>
      <c r="D907982" s="1"/>
    </row>
    <row r="908001" spans="1:4" x14ac:dyDescent="0.35">
      <c r="A908001" s="1"/>
      <c r="B908001" s="1"/>
      <c r="C908001" s="1"/>
      <c r="D908001" s="1"/>
    </row>
    <row r="908020" spans="1:4" x14ac:dyDescent="0.35">
      <c r="A908020" s="1"/>
      <c r="B908020" s="1"/>
      <c r="C908020" s="1"/>
      <c r="D908020" s="1"/>
    </row>
    <row r="908039" spans="1:4" x14ac:dyDescent="0.35">
      <c r="A908039" s="1"/>
      <c r="B908039" s="1"/>
      <c r="C908039" s="1"/>
      <c r="D908039" s="1"/>
    </row>
    <row r="908058" spans="1:4" x14ac:dyDescent="0.35">
      <c r="A908058" s="1"/>
      <c r="B908058" s="1"/>
      <c r="C908058" s="1"/>
      <c r="D908058" s="1"/>
    </row>
    <row r="908077" spans="1:4" x14ac:dyDescent="0.35">
      <c r="A908077" s="1"/>
      <c r="B908077" s="1"/>
      <c r="C908077" s="1"/>
      <c r="D908077" s="1"/>
    </row>
    <row r="908096" spans="1:4" x14ac:dyDescent="0.35">
      <c r="A908096" s="1"/>
      <c r="B908096" s="1"/>
      <c r="C908096" s="1"/>
      <c r="D908096" s="1"/>
    </row>
    <row r="908115" spans="1:4" x14ac:dyDescent="0.35">
      <c r="A908115" s="1"/>
      <c r="B908115" s="1"/>
      <c r="C908115" s="1"/>
      <c r="D908115" s="1"/>
    </row>
    <row r="908134" spans="1:4" x14ac:dyDescent="0.35">
      <c r="A908134" s="1"/>
      <c r="B908134" s="1"/>
      <c r="C908134" s="1"/>
      <c r="D908134" s="1"/>
    </row>
    <row r="908153" spans="1:4" x14ac:dyDescent="0.35">
      <c r="A908153" s="1"/>
      <c r="B908153" s="1"/>
      <c r="C908153" s="1"/>
      <c r="D908153" s="1"/>
    </row>
    <row r="908172" spans="1:4" x14ac:dyDescent="0.35">
      <c r="A908172" s="1"/>
      <c r="B908172" s="1"/>
      <c r="C908172" s="1"/>
      <c r="D908172" s="1"/>
    </row>
    <row r="908191" spans="1:4" x14ac:dyDescent="0.35">
      <c r="A908191" s="1"/>
      <c r="B908191" s="1"/>
      <c r="C908191" s="1"/>
      <c r="D908191" s="1"/>
    </row>
    <row r="908210" spans="1:4" x14ac:dyDescent="0.35">
      <c r="A908210" s="1"/>
      <c r="B908210" s="1"/>
      <c r="C908210" s="1"/>
      <c r="D908210" s="1"/>
    </row>
    <row r="908229" spans="1:4" x14ac:dyDescent="0.35">
      <c r="A908229" s="1"/>
      <c r="B908229" s="1"/>
      <c r="C908229" s="1"/>
      <c r="D908229" s="1"/>
    </row>
    <row r="908248" spans="1:4" x14ac:dyDescent="0.35">
      <c r="A908248" s="1"/>
      <c r="B908248" s="1"/>
      <c r="C908248" s="1"/>
      <c r="D908248" s="1"/>
    </row>
    <row r="908267" spans="1:4" x14ac:dyDescent="0.35">
      <c r="A908267" s="1"/>
      <c r="B908267" s="1"/>
      <c r="C908267" s="1"/>
      <c r="D908267" s="1"/>
    </row>
    <row r="908286" spans="1:4" x14ac:dyDescent="0.35">
      <c r="A908286" s="1"/>
      <c r="B908286" s="1"/>
      <c r="C908286" s="1"/>
      <c r="D908286" s="1"/>
    </row>
    <row r="908305" spans="1:4" x14ac:dyDescent="0.35">
      <c r="A908305" s="1"/>
      <c r="B908305" s="1"/>
      <c r="C908305" s="1"/>
      <c r="D908305" s="1"/>
    </row>
    <row r="908324" spans="1:4" x14ac:dyDescent="0.35">
      <c r="A908324" s="1"/>
      <c r="B908324" s="1"/>
      <c r="C908324" s="1"/>
      <c r="D908324" s="1"/>
    </row>
    <row r="908343" spans="1:4" x14ac:dyDescent="0.35">
      <c r="A908343" s="1"/>
      <c r="B908343" s="1"/>
      <c r="C908343" s="1"/>
      <c r="D908343" s="1"/>
    </row>
    <row r="908362" spans="1:4" x14ac:dyDescent="0.35">
      <c r="A908362" s="1"/>
      <c r="B908362" s="1"/>
      <c r="C908362" s="1"/>
      <c r="D908362" s="1"/>
    </row>
    <row r="908381" spans="1:4" x14ac:dyDescent="0.35">
      <c r="A908381" s="1"/>
      <c r="B908381" s="1"/>
      <c r="C908381" s="1"/>
      <c r="D908381" s="1"/>
    </row>
    <row r="908400" spans="1:4" x14ac:dyDescent="0.35">
      <c r="A908400" s="1"/>
      <c r="B908400" s="1"/>
      <c r="C908400" s="1"/>
      <c r="D908400" s="1"/>
    </row>
    <row r="908419" spans="1:4" x14ac:dyDescent="0.35">
      <c r="A908419" s="1"/>
      <c r="B908419" s="1"/>
      <c r="C908419" s="1"/>
      <c r="D908419" s="1"/>
    </row>
    <row r="908438" spans="1:4" x14ac:dyDescent="0.35">
      <c r="A908438" s="1"/>
      <c r="B908438" s="1"/>
      <c r="C908438" s="1"/>
      <c r="D908438" s="1"/>
    </row>
    <row r="908457" spans="1:4" x14ac:dyDescent="0.35">
      <c r="A908457" s="1"/>
      <c r="B908457" s="1"/>
      <c r="C908457" s="1"/>
      <c r="D908457" s="1"/>
    </row>
    <row r="908476" spans="1:4" x14ac:dyDescent="0.35">
      <c r="A908476" s="1"/>
      <c r="B908476" s="1"/>
      <c r="C908476" s="1"/>
      <c r="D908476" s="1"/>
    </row>
    <row r="908495" spans="1:4" x14ac:dyDescent="0.35">
      <c r="A908495" s="1"/>
      <c r="B908495" s="1"/>
      <c r="C908495" s="1"/>
      <c r="D908495" s="1"/>
    </row>
    <row r="908514" spans="1:4" x14ac:dyDescent="0.35">
      <c r="A908514" s="1"/>
      <c r="B908514" s="1"/>
      <c r="C908514" s="1"/>
      <c r="D908514" s="1"/>
    </row>
    <row r="908533" spans="1:4" x14ac:dyDescent="0.35">
      <c r="A908533" s="1"/>
      <c r="B908533" s="1"/>
      <c r="C908533" s="1"/>
      <c r="D908533" s="1"/>
    </row>
    <row r="908552" spans="1:4" x14ac:dyDescent="0.35">
      <c r="A908552" s="1"/>
      <c r="B908552" s="1"/>
      <c r="C908552" s="1"/>
      <c r="D908552" s="1"/>
    </row>
    <row r="908571" spans="1:4" x14ac:dyDescent="0.35">
      <c r="A908571" s="1"/>
      <c r="B908571" s="1"/>
      <c r="C908571" s="1"/>
      <c r="D908571" s="1"/>
    </row>
    <row r="908590" spans="1:4" x14ac:dyDescent="0.35">
      <c r="A908590" s="1"/>
      <c r="B908590" s="1"/>
      <c r="C908590" s="1"/>
      <c r="D908590" s="1"/>
    </row>
    <row r="908609" spans="1:4" x14ac:dyDescent="0.35">
      <c r="A908609" s="1"/>
      <c r="B908609" s="1"/>
      <c r="C908609" s="1"/>
      <c r="D908609" s="1"/>
    </row>
    <row r="908628" spans="1:4" x14ac:dyDescent="0.35">
      <c r="A908628" s="1"/>
      <c r="B908628" s="1"/>
      <c r="C908628" s="1"/>
      <c r="D908628" s="1"/>
    </row>
    <row r="908647" spans="1:4" x14ac:dyDescent="0.35">
      <c r="A908647" s="1"/>
      <c r="B908647" s="1"/>
      <c r="C908647" s="1"/>
      <c r="D908647" s="1"/>
    </row>
    <row r="908666" spans="1:4" x14ac:dyDescent="0.35">
      <c r="A908666" s="1"/>
      <c r="B908666" s="1"/>
      <c r="C908666" s="1"/>
      <c r="D908666" s="1"/>
    </row>
    <row r="908685" spans="1:4" x14ac:dyDescent="0.35">
      <c r="A908685" s="1"/>
      <c r="B908685" s="1"/>
      <c r="C908685" s="1"/>
      <c r="D908685" s="1"/>
    </row>
    <row r="908704" spans="1:4" x14ac:dyDescent="0.35">
      <c r="A908704" s="1"/>
      <c r="B908704" s="1"/>
      <c r="C908704" s="1"/>
      <c r="D908704" s="1"/>
    </row>
    <row r="908723" spans="1:4" x14ac:dyDescent="0.35">
      <c r="A908723" s="1"/>
      <c r="B908723" s="1"/>
      <c r="C908723" s="1"/>
      <c r="D908723" s="1"/>
    </row>
    <row r="908742" spans="1:4" x14ac:dyDescent="0.35">
      <c r="A908742" s="1"/>
      <c r="B908742" s="1"/>
      <c r="C908742" s="1"/>
      <c r="D908742" s="1"/>
    </row>
    <row r="908761" spans="1:4" x14ac:dyDescent="0.35">
      <c r="A908761" s="1"/>
      <c r="B908761" s="1"/>
      <c r="C908761" s="1"/>
      <c r="D908761" s="1"/>
    </row>
    <row r="908780" spans="1:4" x14ac:dyDescent="0.35">
      <c r="A908780" s="1"/>
      <c r="B908780" s="1"/>
      <c r="C908780" s="1"/>
      <c r="D908780" s="1"/>
    </row>
    <row r="908799" spans="1:4" x14ac:dyDescent="0.35">
      <c r="A908799" s="1"/>
      <c r="B908799" s="1"/>
      <c r="C908799" s="1"/>
      <c r="D908799" s="1"/>
    </row>
    <row r="908818" spans="1:4" x14ac:dyDescent="0.35">
      <c r="A908818" s="1"/>
      <c r="B908818" s="1"/>
      <c r="C908818" s="1"/>
      <c r="D908818" s="1"/>
    </row>
    <row r="908837" spans="1:4" x14ac:dyDescent="0.35">
      <c r="A908837" s="1"/>
      <c r="B908837" s="1"/>
      <c r="C908837" s="1"/>
      <c r="D908837" s="1"/>
    </row>
    <row r="908856" spans="1:4" x14ac:dyDescent="0.35">
      <c r="A908856" s="1"/>
      <c r="B908856" s="1"/>
      <c r="C908856" s="1"/>
      <c r="D908856" s="1"/>
    </row>
    <row r="908875" spans="1:4" x14ac:dyDescent="0.35">
      <c r="A908875" s="1"/>
      <c r="B908875" s="1"/>
      <c r="C908875" s="1"/>
      <c r="D908875" s="1"/>
    </row>
    <row r="908894" spans="1:4" x14ac:dyDescent="0.35">
      <c r="A908894" s="1"/>
      <c r="B908894" s="1"/>
      <c r="C908894" s="1"/>
      <c r="D908894" s="1"/>
    </row>
    <row r="908913" spans="1:4" x14ac:dyDescent="0.35">
      <c r="A908913" s="1"/>
      <c r="B908913" s="1"/>
      <c r="C908913" s="1"/>
      <c r="D908913" s="1"/>
    </row>
    <row r="908932" spans="1:4" x14ac:dyDescent="0.35">
      <c r="A908932" s="1"/>
      <c r="B908932" s="1"/>
      <c r="C908932" s="1"/>
      <c r="D908932" s="1"/>
    </row>
    <row r="908951" spans="1:4" x14ac:dyDescent="0.35">
      <c r="A908951" s="1"/>
      <c r="B908951" s="1"/>
      <c r="C908951" s="1"/>
      <c r="D908951" s="1"/>
    </row>
    <row r="908970" spans="1:4" x14ac:dyDescent="0.35">
      <c r="A908970" s="1"/>
      <c r="B908970" s="1"/>
      <c r="C908970" s="1"/>
      <c r="D908970" s="1"/>
    </row>
    <row r="908989" spans="1:4" x14ac:dyDescent="0.35">
      <c r="A908989" s="1"/>
      <c r="B908989" s="1"/>
      <c r="C908989" s="1"/>
      <c r="D908989" s="1"/>
    </row>
    <row r="909008" spans="1:4" x14ac:dyDescent="0.35">
      <c r="A909008" s="1"/>
      <c r="B909008" s="1"/>
      <c r="C909008" s="1"/>
      <c r="D909008" s="1"/>
    </row>
    <row r="909027" spans="1:4" x14ac:dyDescent="0.35">
      <c r="A909027" s="1"/>
      <c r="B909027" s="1"/>
      <c r="C909027" s="1"/>
      <c r="D909027" s="1"/>
    </row>
    <row r="909046" spans="1:4" x14ac:dyDescent="0.35">
      <c r="A909046" s="1"/>
      <c r="B909046" s="1"/>
      <c r="C909046" s="1"/>
      <c r="D909046" s="1"/>
    </row>
    <row r="909065" spans="1:4" x14ac:dyDescent="0.35">
      <c r="A909065" s="1"/>
      <c r="B909065" s="1"/>
      <c r="C909065" s="1"/>
      <c r="D909065" s="1"/>
    </row>
    <row r="909084" spans="1:4" x14ac:dyDescent="0.35">
      <c r="A909084" s="1"/>
      <c r="B909084" s="1"/>
      <c r="C909084" s="1"/>
      <c r="D909084" s="1"/>
    </row>
    <row r="909103" spans="1:4" x14ac:dyDescent="0.35">
      <c r="A909103" s="1"/>
      <c r="B909103" s="1"/>
      <c r="C909103" s="1"/>
      <c r="D909103" s="1"/>
    </row>
    <row r="909122" spans="1:4" x14ac:dyDescent="0.35">
      <c r="A909122" s="1"/>
      <c r="B909122" s="1"/>
      <c r="C909122" s="1"/>
      <c r="D909122" s="1"/>
    </row>
    <row r="909141" spans="1:4" x14ac:dyDescent="0.35">
      <c r="A909141" s="1"/>
      <c r="B909141" s="1"/>
      <c r="C909141" s="1"/>
      <c r="D909141" s="1"/>
    </row>
    <row r="909160" spans="1:4" x14ac:dyDescent="0.35">
      <c r="A909160" s="1"/>
      <c r="B909160" s="1"/>
      <c r="C909160" s="1"/>
      <c r="D909160" s="1"/>
    </row>
    <row r="909179" spans="1:4" x14ac:dyDescent="0.35">
      <c r="A909179" s="1"/>
      <c r="B909179" s="1"/>
      <c r="C909179" s="1"/>
      <c r="D909179" s="1"/>
    </row>
    <row r="909198" spans="1:4" x14ac:dyDescent="0.35">
      <c r="A909198" s="1"/>
      <c r="B909198" s="1"/>
      <c r="C909198" s="1"/>
      <c r="D909198" s="1"/>
    </row>
    <row r="909217" spans="1:4" x14ac:dyDescent="0.35">
      <c r="A909217" s="1"/>
      <c r="B909217" s="1"/>
      <c r="C909217" s="1"/>
      <c r="D909217" s="1"/>
    </row>
    <row r="909236" spans="1:4" x14ac:dyDescent="0.35">
      <c r="A909236" s="1"/>
      <c r="B909236" s="1"/>
      <c r="C909236" s="1"/>
      <c r="D909236" s="1"/>
    </row>
    <row r="909255" spans="1:4" x14ac:dyDescent="0.35">
      <c r="A909255" s="1"/>
      <c r="B909255" s="1"/>
      <c r="C909255" s="1"/>
      <c r="D909255" s="1"/>
    </row>
    <row r="909274" spans="1:4" x14ac:dyDescent="0.35">
      <c r="A909274" s="1"/>
      <c r="B909274" s="1"/>
      <c r="C909274" s="1"/>
      <c r="D909274" s="1"/>
    </row>
    <row r="909293" spans="1:4" x14ac:dyDescent="0.35">
      <c r="A909293" s="1"/>
      <c r="B909293" s="1"/>
      <c r="C909293" s="1"/>
      <c r="D909293" s="1"/>
    </row>
    <row r="909312" spans="1:4" x14ac:dyDescent="0.35">
      <c r="A909312" s="1"/>
      <c r="B909312" s="1"/>
      <c r="C909312" s="1"/>
      <c r="D909312" s="1"/>
    </row>
    <row r="909331" spans="1:4" x14ac:dyDescent="0.35">
      <c r="A909331" s="1"/>
      <c r="B909331" s="1"/>
      <c r="C909331" s="1"/>
      <c r="D909331" s="1"/>
    </row>
    <row r="909350" spans="1:4" x14ac:dyDescent="0.35">
      <c r="A909350" s="1"/>
      <c r="B909350" s="1"/>
      <c r="C909350" s="1"/>
      <c r="D909350" s="1"/>
    </row>
    <row r="909369" spans="1:4" x14ac:dyDescent="0.35">
      <c r="A909369" s="1"/>
      <c r="B909369" s="1"/>
      <c r="C909369" s="1"/>
      <c r="D909369" s="1"/>
    </row>
    <row r="909388" spans="1:4" x14ac:dyDescent="0.35">
      <c r="A909388" s="1"/>
      <c r="B909388" s="1"/>
      <c r="C909388" s="1"/>
      <c r="D909388" s="1"/>
    </row>
    <row r="909407" spans="1:4" x14ac:dyDescent="0.35">
      <c r="A909407" s="1"/>
      <c r="B909407" s="1"/>
      <c r="C909407" s="1"/>
      <c r="D909407" s="1"/>
    </row>
    <row r="909426" spans="1:4" x14ac:dyDescent="0.35">
      <c r="A909426" s="1"/>
      <c r="B909426" s="1"/>
      <c r="C909426" s="1"/>
      <c r="D909426" s="1"/>
    </row>
    <row r="909445" spans="1:4" x14ac:dyDescent="0.35">
      <c r="A909445" s="1"/>
      <c r="B909445" s="1"/>
      <c r="C909445" s="1"/>
      <c r="D909445" s="1"/>
    </row>
    <row r="909464" spans="1:4" x14ac:dyDescent="0.35">
      <c r="A909464" s="1"/>
      <c r="B909464" s="1"/>
      <c r="C909464" s="1"/>
      <c r="D909464" s="1"/>
    </row>
    <row r="909483" spans="1:4" x14ac:dyDescent="0.35">
      <c r="A909483" s="1"/>
      <c r="B909483" s="1"/>
      <c r="C909483" s="1"/>
      <c r="D909483" s="1"/>
    </row>
    <row r="909502" spans="1:4" x14ac:dyDescent="0.35">
      <c r="A909502" s="1"/>
      <c r="B909502" s="1"/>
      <c r="C909502" s="1"/>
      <c r="D909502" s="1"/>
    </row>
    <row r="909521" spans="1:4" x14ac:dyDescent="0.35">
      <c r="A909521" s="1"/>
      <c r="B909521" s="1"/>
      <c r="C909521" s="1"/>
      <c r="D909521" s="1"/>
    </row>
    <row r="909540" spans="1:4" x14ac:dyDescent="0.35">
      <c r="A909540" s="1"/>
      <c r="B909540" s="1"/>
      <c r="C909540" s="1"/>
      <c r="D909540" s="1"/>
    </row>
    <row r="909559" spans="1:4" x14ac:dyDescent="0.35">
      <c r="A909559" s="1"/>
      <c r="B909559" s="1"/>
      <c r="C909559" s="1"/>
      <c r="D909559" s="1"/>
    </row>
    <row r="909578" spans="1:4" x14ac:dyDescent="0.35">
      <c r="A909578" s="1"/>
      <c r="B909578" s="1"/>
      <c r="C909578" s="1"/>
      <c r="D909578" s="1"/>
    </row>
    <row r="909597" spans="1:4" x14ac:dyDescent="0.35">
      <c r="A909597" s="1"/>
      <c r="B909597" s="1"/>
      <c r="C909597" s="1"/>
      <c r="D909597" s="1"/>
    </row>
    <row r="909616" spans="1:4" x14ac:dyDescent="0.35">
      <c r="A909616" s="1"/>
      <c r="B909616" s="1"/>
      <c r="C909616" s="1"/>
      <c r="D909616" s="1"/>
    </row>
    <row r="909635" spans="1:4" x14ac:dyDescent="0.35">
      <c r="A909635" s="1"/>
      <c r="B909635" s="1"/>
      <c r="C909635" s="1"/>
      <c r="D909635" s="1"/>
    </row>
    <row r="909654" spans="1:4" x14ac:dyDescent="0.35">
      <c r="A909654" s="1"/>
      <c r="B909654" s="1"/>
      <c r="C909654" s="1"/>
      <c r="D909654" s="1"/>
    </row>
    <row r="909673" spans="1:4" x14ac:dyDescent="0.35">
      <c r="A909673" s="1"/>
      <c r="B909673" s="1"/>
      <c r="C909673" s="1"/>
      <c r="D909673" s="1"/>
    </row>
    <row r="909692" spans="1:4" x14ac:dyDescent="0.35">
      <c r="A909692" s="1"/>
      <c r="B909692" s="1"/>
      <c r="C909692" s="1"/>
      <c r="D909692" s="1"/>
    </row>
    <row r="909711" spans="1:4" x14ac:dyDescent="0.35">
      <c r="A909711" s="1"/>
      <c r="B909711" s="1"/>
      <c r="C909711" s="1"/>
      <c r="D909711" s="1"/>
    </row>
    <row r="909730" spans="1:4" x14ac:dyDescent="0.35">
      <c r="A909730" s="1"/>
      <c r="B909730" s="1"/>
      <c r="C909730" s="1"/>
      <c r="D909730" s="1"/>
    </row>
    <row r="909749" spans="1:4" x14ac:dyDescent="0.35">
      <c r="A909749" s="1"/>
      <c r="B909749" s="1"/>
      <c r="C909749" s="1"/>
      <c r="D909749" s="1"/>
    </row>
    <row r="909768" spans="1:4" x14ac:dyDescent="0.35">
      <c r="A909768" s="1"/>
      <c r="B909768" s="1"/>
      <c r="C909768" s="1"/>
      <c r="D909768" s="1"/>
    </row>
    <row r="909787" spans="1:4" x14ac:dyDescent="0.35">
      <c r="A909787" s="1"/>
      <c r="B909787" s="1"/>
      <c r="C909787" s="1"/>
      <c r="D909787" s="1"/>
    </row>
    <row r="909806" spans="1:4" x14ac:dyDescent="0.35">
      <c r="A909806" s="1"/>
      <c r="B909806" s="1"/>
      <c r="C909806" s="1"/>
      <c r="D909806" s="1"/>
    </row>
    <row r="909825" spans="1:4" x14ac:dyDescent="0.35">
      <c r="A909825" s="1"/>
      <c r="B909825" s="1"/>
      <c r="C909825" s="1"/>
      <c r="D909825" s="1"/>
    </row>
    <row r="909844" spans="1:4" x14ac:dyDescent="0.35">
      <c r="A909844" s="1"/>
      <c r="B909844" s="1"/>
      <c r="C909844" s="1"/>
      <c r="D909844" s="1"/>
    </row>
    <row r="909863" spans="1:4" x14ac:dyDescent="0.35">
      <c r="A909863" s="1"/>
      <c r="B909863" s="1"/>
      <c r="C909863" s="1"/>
      <c r="D909863" s="1"/>
    </row>
    <row r="909882" spans="1:4" x14ac:dyDescent="0.35">
      <c r="A909882" s="1"/>
      <c r="B909882" s="1"/>
      <c r="C909882" s="1"/>
      <c r="D909882" s="1"/>
    </row>
    <row r="909901" spans="1:4" x14ac:dyDescent="0.35">
      <c r="A909901" s="1"/>
      <c r="B909901" s="1"/>
      <c r="C909901" s="1"/>
      <c r="D909901" s="1"/>
    </row>
    <row r="909920" spans="1:4" x14ac:dyDescent="0.35">
      <c r="A909920" s="1"/>
      <c r="B909920" s="1"/>
      <c r="C909920" s="1"/>
      <c r="D909920" s="1"/>
    </row>
    <row r="909939" spans="1:4" x14ac:dyDescent="0.35">
      <c r="A909939" s="1"/>
      <c r="B909939" s="1"/>
      <c r="C909939" s="1"/>
      <c r="D909939" s="1"/>
    </row>
    <row r="909958" spans="1:4" x14ac:dyDescent="0.35">
      <c r="A909958" s="1"/>
      <c r="B909958" s="1"/>
      <c r="C909958" s="1"/>
      <c r="D909958" s="1"/>
    </row>
    <row r="909977" spans="1:4" x14ac:dyDescent="0.35">
      <c r="A909977" s="1"/>
      <c r="B909977" s="1"/>
      <c r="C909977" s="1"/>
      <c r="D909977" s="1"/>
    </row>
    <row r="909996" spans="1:4" x14ac:dyDescent="0.35">
      <c r="A909996" s="1"/>
      <c r="B909996" s="1"/>
      <c r="C909996" s="1"/>
      <c r="D909996" s="1"/>
    </row>
    <row r="910015" spans="1:4" x14ac:dyDescent="0.35">
      <c r="A910015" s="1"/>
      <c r="B910015" s="1"/>
      <c r="C910015" s="1"/>
      <c r="D910015" s="1"/>
    </row>
    <row r="910034" spans="1:4" x14ac:dyDescent="0.35">
      <c r="A910034" s="1"/>
      <c r="B910034" s="1"/>
      <c r="C910034" s="1"/>
      <c r="D910034" s="1"/>
    </row>
    <row r="910053" spans="1:4" x14ac:dyDescent="0.35">
      <c r="A910053" s="1"/>
      <c r="B910053" s="1"/>
      <c r="C910053" s="1"/>
      <c r="D910053" s="1"/>
    </row>
    <row r="910072" spans="1:4" x14ac:dyDescent="0.35">
      <c r="A910072" s="1"/>
      <c r="B910072" s="1"/>
      <c r="C910072" s="1"/>
      <c r="D910072" s="1"/>
    </row>
    <row r="910091" spans="1:4" x14ac:dyDescent="0.35">
      <c r="A910091" s="1"/>
      <c r="B910091" s="1"/>
      <c r="C910091" s="1"/>
      <c r="D910091" s="1"/>
    </row>
    <row r="910110" spans="1:4" x14ac:dyDescent="0.35">
      <c r="A910110" s="1"/>
      <c r="B910110" s="1"/>
      <c r="C910110" s="1"/>
      <c r="D910110" s="1"/>
    </row>
    <row r="910129" spans="1:4" x14ac:dyDescent="0.35">
      <c r="A910129" s="1"/>
      <c r="B910129" s="1"/>
      <c r="C910129" s="1"/>
      <c r="D910129" s="1"/>
    </row>
    <row r="910148" spans="1:4" x14ac:dyDescent="0.35">
      <c r="A910148" s="1"/>
      <c r="B910148" s="1"/>
      <c r="C910148" s="1"/>
      <c r="D910148" s="1"/>
    </row>
    <row r="910167" spans="1:4" x14ac:dyDescent="0.35">
      <c r="A910167" s="1"/>
      <c r="B910167" s="1"/>
      <c r="C910167" s="1"/>
      <c r="D910167" s="1"/>
    </row>
    <row r="910186" spans="1:4" x14ac:dyDescent="0.35">
      <c r="A910186" s="1"/>
      <c r="B910186" s="1"/>
      <c r="C910186" s="1"/>
      <c r="D910186" s="1"/>
    </row>
    <row r="910205" spans="1:4" x14ac:dyDescent="0.35">
      <c r="A910205" s="1"/>
      <c r="B910205" s="1"/>
      <c r="C910205" s="1"/>
      <c r="D910205" s="1"/>
    </row>
    <row r="910224" spans="1:4" x14ac:dyDescent="0.35">
      <c r="A910224" s="1"/>
      <c r="B910224" s="1"/>
      <c r="C910224" s="1"/>
      <c r="D910224" s="1"/>
    </row>
    <row r="910243" spans="1:4" x14ac:dyDescent="0.35">
      <c r="A910243" s="1"/>
      <c r="B910243" s="1"/>
      <c r="C910243" s="1"/>
      <c r="D910243" s="1"/>
    </row>
    <row r="910262" spans="1:4" x14ac:dyDescent="0.35">
      <c r="A910262" s="1"/>
      <c r="B910262" s="1"/>
      <c r="C910262" s="1"/>
      <c r="D910262" s="1"/>
    </row>
    <row r="910281" spans="1:4" x14ac:dyDescent="0.35">
      <c r="A910281" s="1"/>
      <c r="B910281" s="1"/>
      <c r="C910281" s="1"/>
      <c r="D910281" s="1"/>
    </row>
    <row r="910300" spans="1:4" x14ac:dyDescent="0.35">
      <c r="A910300" s="1"/>
      <c r="B910300" s="1"/>
      <c r="C910300" s="1"/>
      <c r="D910300" s="1"/>
    </row>
    <row r="910319" spans="1:4" x14ac:dyDescent="0.35">
      <c r="A910319" s="1"/>
      <c r="B910319" s="1"/>
      <c r="C910319" s="1"/>
      <c r="D910319" s="1"/>
    </row>
    <row r="910338" spans="1:4" x14ac:dyDescent="0.35">
      <c r="A910338" s="1"/>
      <c r="B910338" s="1"/>
      <c r="C910338" s="1"/>
      <c r="D910338" s="1"/>
    </row>
    <row r="910357" spans="1:4" x14ac:dyDescent="0.35">
      <c r="A910357" s="1"/>
      <c r="B910357" s="1"/>
      <c r="C910357" s="1"/>
      <c r="D910357" s="1"/>
    </row>
    <row r="910376" spans="1:4" x14ac:dyDescent="0.35">
      <c r="A910376" s="1"/>
      <c r="B910376" s="1"/>
      <c r="C910376" s="1"/>
      <c r="D910376" s="1"/>
    </row>
    <row r="910395" spans="1:4" x14ac:dyDescent="0.35">
      <c r="A910395" s="1"/>
      <c r="B910395" s="1"/>
      <c r="C910395" s="1"/>
      <c r="D910395" s="1"/>
    </row>
    <row r="910414" spans="1:4" x14ac:dyDescent="0.35">
      <c r="A910414" s="1"/>
      <c r="B910414" s="1"/>
      <c r="C910414" s="1"/>
      <c r="D910414" s="1"/>
    </row>
    <row r="910433" spans="1:4" x14ac:dyDescent="0.35">
      <c r="A910433" s="1"/>
      <c r="B910433" s="1"/>
      <c r="C910433" s="1"/>
      <c r="D910433" s="1"/>
    </row>
    <row r="910452" spans="1:4" x14ac:dyDescent="0.35">
      <c r="A910452" s="1"/>
      <c r="B910452" s="1"/>
      <c r="C910452" s="1"/>
      <c r="D910452" s="1"/>
    </row>
    <row r="910471" spans="1:4" x14ac:dyDescent="0.35">
      <c r="A910471" s="1"/>
      <c r="B910471" s="1"/>
      <c r="C910471" s="1"/>
      <c r="D910471" s="1"/>
    </row>
    <row r="910490" spans="1:4" x14ac:dyDescent="0.35">
      <c r="A910490" s="1"/>
      <c r="B910490" s="1"/>
      <c r="C910490" s="1"/>
      <c r="D910490" s="1"/>
    </row>
    <row r="910509" spans="1:4" x14ac:dyDescent="0.35">
      <c r="A910509" s="1"/>
      <c r="B910509" s="1"/>
      <c r="C910509" s="1"/>
      <c r="D910509" s="1"/>
    </row>
    <row r="910528" spans="1:4" x14ac:dyDescent="0.35">
      <c r="A910528" s="1"/>
      <c r="B910528" s="1"/>
      <c r="C910528" s="1"/>
      <c r="D910528" s="1"/>
    </row>
    <row r="910547" spans="1:4" x14ac:dyDescent="0.35">
      <c r="A910547" s="1"/>
      <c r="B910547" s="1"/>
      <c r="C910547" s="1"/>
      <c r="D910547" s="1"/>
    </row>
    <row r="910566" spans="1:4" x14ac:dyDescent="0.35">
      <c r="A910566" s="1"/>
      <c r="B910566" s="1"/>
      <c r="C910566" s="1"/>
      <c r="D910566" s="1"/>
    </row>
    <row r="910585" spans="1:4" x14ac:dyDescent="0.35">
      <c r="A910585" s="1"/>
      <c r="B910585" s="1"/>
      <c r="C910585" s="1"/>
      <c r="D910585" s="1"/>
    </row>
    <row r="910604" spans="1:4" x14ac:dyDescent="0.35">
      <c r="A910604" s="1"/>
      <c r="B910604" s="1"/>
      <c r="C910604" s="1"/>
      <c r="D910604" s="1"/>
    </row>
    <row r="910623" spans="1:4" x14ac:dyDescent="0.35">
      <c r="A910623" s="1"/>
      <c r="B910623" s="1"/>
      <c r="C910623" s="1"/>
      <c r="D910623" s="1"/>
    </row>
    <row r="910642" spans="1:4" x14ac:dyDescent="0.35">
      <c r="A910642" s="1"/>
      <c r="B910642" s="1"/>
      <c r="C910642" s="1"/>
      <c r="D910642" s="1"/>
    </row>
    <row r="910661" spans="1:4" x14ac:dyDescent="0.35">
      <c r="A910661" s="1"/>
      <c r="B910661" s="1"/>
      <c r="C910661" s="1"/>
      <c r="D910661" s="1"/>
    </row>
    <row r="910680" spans="1:4" x14ac:dyDescent="0.35">
      <c r="A910680" s="1"/>
      <c r="B910680" s="1"/>
      <c r="C910680" s="1"/>
      <c r="D910680" s="1"/>
    </row>
    <row r="910699" spans="1:4" x14ac:dyDescent="0.35">
      <c r="A910699" s="1"/>
      <c r="B910699" s="1"/>
      <c r="C910699" s="1"/>
      <c r="D910699" s="1"/>
    </row>
    <row r="910718" spans="1:4" x14ac:dyDescent="0.35">
      <c r="A910718" s="1"/>
      <c r="B910718" s="1"/>
      <c r="C910718" s="1"/>
      <c r="D910718" s="1"/>
    </row>
    <row r="910737" spans="1:4" x14ac:dyDescent="0.35">
      <c r="A910737" s="1"/>
      <c r="B910737" s="1"/>
      <c r="C910737" s="1"/>
      <c r="D910737" s="1"/>
    </row>
    <row r="910756" spans="1:4" x14ac:dyDescent="0.35">
      <c r="A910756" s="1"/>
      <c r="B910756" s="1"/>
      <c r="C910756" s="1"/>
      <c r="D910756" s="1"/>
    </row>
    <row r="910775" spans="1:4" x14ac:dyDescent="0.35">
      <c r="A910775" s="1"/>
      <c r="B910775" s="1"/>
      <c r="C910775" s="1"/>
      <c r="D910775" s="1"/>
    </row>
    <row r="910794" spans="1:4" x14ac:dyDescent="0.35">
      <c r="A910794" s="1"/>
      <c r="B910794" s="1"/>
      <c r="C910794" s="1"/>
      <c r="D910794" s="1"/>
    </row>
    <row r="910813" spans="1:4" x14ac:dyDescent="0.35">
      <c r="A910813" s="1"/>
      <c r="B910813" s="1"/>
      <c r="C910813" s="1"/>
      <c r="D910813" s="1"/>
    </row>
    <row r="910832" spans="1:4" x14ac:dyDescent="0.35">
      <c r="A910832" s="1"/>
      <c r="B910832" s="1"/>
      <c r="C910832" s="1"/>
      <c r="D910832" s="1"/>
    </row>
    <row r="910851" spans="1:4" x14ac:dyDescent="0.35">
      <c r="A910851" s="1"/>
      <c r="B910851" s="1"/>
      <c r="C910851" s="1"/>
      <c r="D910851" s="1"/>
    </row>
    <row r="910870" spans="1:4" x14ac:dyDescent="0.35">
      <c r="A910870" s="1"/>
      <c r="B910870" s="1"/>
      <c r="C910870" s="1"/>
      <c r="D910870" s="1"/>
    </row>
    <row r="910889" spans="1:4" x14ac:dyDescent="0.35">
      <c r="A910889" s="1"/>
      <c r="B910889" s="1"/>
      <c r="C910889" s="1"/>
      <c r="D910889" s="1"/>
    </row>
    <row r="910908" spans="1:4" x14ac:dyDescent="0.35">
      <c r="A910908" s="1"/>
      <c r="B910908" s="1"/>
      <c r="C910908" s="1"/>
      <c r="D910908" s="1"/>
    </row>
    <row r="910927" spans="1:4" x14ac:dyDescent="0.35">
      <c r="A910927" s="1"/>
      <c r="B910927" s="1"/>
      <c r="C910927" s="1"/>
      <c r="D910927" s="1"/>
    </row>
    <row r="910946" spans="1:4" x14ac:dyDescent="0.35">
      <c r="A910946" s="1"/>
      <c r="B910946" s="1"/>
      <c r="C910946" s="1"/>
      <c r="D910946" s="1"/>
    </row>
    <row r="910965" spans="1:4" x14ac:dyDescent="0.35">
      <c r="A910965" s="1"/>
      <c r="B910965" s="1"/>
      <c r="C910965" s="1"/>
      <c r="D910965" s="1"/>
    </row>
    <row r="910984" spans="1:4" x14ac:dyDescent="0.35">
      <c r="A910984" s="1"/>
      <c r="B910984" s="1"/>
      <c r="C910984" s="1"/>
      <c r="D910984" s="1"/>
    </row>
    <row r="911003" spans="1:4" x14ac:dyDescent="0.35">
      <c r="A911003" s="1"/>
      <c r="B911003" s="1"/>
      <c r="C911003" s="1"/>
      <c r="D911003" s="1"/>
    </row>
    <row r="911022" spans="1:4" x14ac:dyDescent="0.35">
      <c r="A911022" s="1"/>
      <c r="B911022" s="1"/>
      <c r="C911022" s="1"/>
      <c r="D911022" s="1"/>
    </row>
    <row r="911041" spans="1:4" x14ac:dyDescent="0.35">
      <c r="A911041" s="1"/>
      <c r="B911041" s="1"/>
      <c r="C911041" s="1"/>
      <c r="D911041" s="1"/>
    </row>
    <row r="911060" spans="1:4" x14ac:dyDescent="0.35">
      <c r="A911060" s="1"/>
      <c r="B911060" s="1"/>
      <c r="C911060" s="1"/>
      <c r="D911060" s="1"/>
    </row>
    <row r="911079" spans="1:4" x14ac:dyDescent="0.35">
      <c r="A911079" s="1"/>
      <c r="B911079" s="1"/>
      <c r="C911079" s="1"/>
      <c r="D911079" s="1"/>
    </row>
    <row r="911098" spans="1:4" x14ac:dyDescent="0.35">
      <c r="A911098" s="1"/>
      <c r="B911098" s="1"/>
      <c r="C911098" s="1"/>
      <c r="D911098" s="1"/>
    </row>
    <row r="911117" spans="1:4" x14ac:dyDescent="0.35">
      <c r="A911117" s="1"/>
      <c r="B911117" s="1"/>
      <c r="C911117" s="1"/>
      <c r="D911117" s="1"/>
    </row>
    <row r="911136" spans="1:4" x14ac:dyDescent="0.35">
      <c r="A911136" s="1"/>
      <c r="B911136" s="1"/>
      <c r="C911136" s="1"/>
      <c r="D911136" s="1"/>
    </row>
    <row r="911155" spans="1:4" x14ac:dyDescent="0.35">
      <c r="A911155" s="1"/>
      <c r="B911155" s="1"/>
      <c r="C911155" s="1"/>
      <c r="D911155" s="1"/>
    </row>
    <row r="911174" spans="1:4" x14ac:dyDescent="0.35">
      <c r="A911174" s="1"/>
      <c r="B911174" s="1"/>
      <c r="C911174" s="1"/>
      <c r="D911174" s="1"/>
    </row>
    <row r="911193" spans="1:4" x14ac:dyDescent="0.35">
      <c r="A911193" s="1"/>
      <c r="B911193" s="1"/>
      <c r="C911193" s="1"/>
      <c r="D911193" s="1"/>
    </row>
    <row r="911212" spans="1:4" x14ac:dyDescent="0.35">
      <c r="A911212" s="1"/>
      <c r="B911212" s="1"/>
      <c r="C911212" s="1"/>
      <c r="D911212" s="1"/>
    </row>
    <row r="911231" spans="1:4" x14ac:dyDescent="0.35">
      <c r="A911231" s="1"/>
      <c r="B911231" s="1"/>
      <c r="C911231" s="1"/>
      <c r="D911231" s="1"/>
    </row>
    <row r="911250" spans="1:4" x14ac:dyDescent="0.35">
      <c r="A911250" s="1"/>
      <c r="B911250" s="1"/>
      <c r="C911250" s="1"/>
      <c r="D911250" s="1"/>
    </row>
    <row r="911269" spans="1:4" x14ac:dyDescent="0.35">
      <c r="A911269" s="1"/>
      <c r="B911269" s="1"/>
      <c r="C911269" s="1"/>
      <c r="D911269" s="1"/>
    </row>
    <row r="911288" spans="1:4" x14ac:dyDescent="0.35">
      <c r="A911288" s="1"/>
      <c r="B911288" s="1"/>
      <c r="C911288" s="1"/>
      <c r="D911288" s="1"/>
    </row>
    <row r="911307" spans="1:4" x14ac:dyDescent="0.35">
      <c r="A911307" s="1"/>
      <c r="B911307" s="1"/>
      <c r="C911307" s="1"/>
      <c r="D911307" s="1"/>
    </row>
    <row r="911326" spans="1:4" x14ac:dyDescent="0.35">
      <c r="A911326" s="1"/>
      <c r="B911326" s="1"/>
      <c r="C911326" s="1"/>
      <c r="D911326" s="1"/>
    </row>
    <row r="911345" spans="1:4" x14ac:dyDescent="0.35">
      <c r="A911345" s="1"/>
      <c r="B911345" s="1"/>
      <c r="C911345" s="1"/>
      <c r="D911345" s="1"/>
    </row>
    <row r="911364" spans="1:4" x14ac:dyDescent="0.35">
      <c r="A911364" s="1"/>
      <c r="B911364" s="1"/>
      <c r="C911364" s="1"/>
      <c r="D911364" s="1"/>
    </row>
    <row r="911383" spans="1:4" x14ac:dyDescent="0.35">
      <c r="A911383" s="1"/>
      <c r="B911383" s="1"/>
      <c r="C911383" s="1"/>
      <c r="D911383" s="1"/>
    </row>
    <row r="911402" spans="1:4" x14ac:dyDescent="0.35">
      <c r="A911402" s="1"/>
      <c r="B911402" s="1"/>
      <c r="C911402" s="1"/>
      <c r="D911402" s="1"/>
    </row>
    <row r="911421" spans="1:4" x14ac:dyDescent="0.35">
      <c r="A911421" s="1"/>
      <c r="B911421" s="1"/>
      <c r="C911421" s="1"/>
      <c r="D911421" s="1"/>
    </row>
    <row r="911440" spans="1:4" x14ac:dyDescent="0.35">
      <c r="A911440" s="1"/>
      <c r="B911440" s="1"/>
      <c r="C911440" s="1"/>
      <c r="D911440" s="1"/>
    </row>
    <row r="911459" spans="1:4" x14ac:dyDescent="0.35">
      <c r="A911459" s="1"/>
      <c r="B911459" s="1"/>
      <c r="C911459" s="1"/>
      <c r="D911459" s="1"/>
    </row>
    <row r="911478" spans="1:4" x14ac:dyDescent="0.35">
      <c r="A911478" s="1"/>
      <c r="B911478" s="1"/>
      <c r="C911478" s="1"/>
      <c r="D911478" s="1"/>
    </row>
    <row r="911497" spans="1:4" x14ac:dyDescent="0.35">
      <c r="A911497" s="1"/>
      <c r="B911497" s="1"/>
      <c r="C911497" s="1"/>
      <c r="D911497" s="1"/>
    </row>
    <row r="911516" spans="1:4" x14ac:dyDescent="0.35">
      <c r="A911516" s="1"/>
      <c r="B911516" s="1"/>
      <c r="C911516" s="1"/>
      <c r="D911516" s="1"/>
    </row>
    <row r="911535" spans="1:4" x14ac:dyDescent="0.35">
      <c r="A911535" s="1"/>
      <c r="B911535" s="1"/>
      <c r="C911535" s="1"/>
      <c r="D911535" s="1"/>
    </row>
    <row r="911554" spans="1:4" x14ac:dyDescent="0.35">
      <c r="A911554" s="1"/>
      <c r="B911554" s="1"/>
      <c r="C911554" s="1"/>
      <c r="D911554" s="1"/>
    </row>
    <row r="911573" spans="1:4" x14ac:dyDescent="0.35">
      <c r="A911573" s="1"/>
      <c r="B911573" s="1"/>
      <c r="C911573" s="1"/>
      <c r="D911573" s="1"/>
    </row>
    <row r="911592" spans="1:4" x14ac:dyDescent="0.35">
      <c r="A911592" s="1"/>
      <c r="B911592" s="1"/>
      <c r="C911592" s="1"/>
      <c r="D911592" s="1"/>
    </row>
    <row r="911611" spans="1:4" x14ac:dyDescent="0.35">
      <c r="A911611" s="1"/>
      <c r="B911611" s="1"/>
      <c r="C911611" s="1"/>
      <c r="D911611" s="1"/>
    </row>
    <row r="911630" spans="1:4" x14ac:dyDescent="0.35">
      <c r="A911630" s="1"/>
      <c r="B911630" s="1"/>
      <c r="C911630" s="1"/>
      <c r="D911630" s="1"/>
    </row>
    <row r="911649" spans="1:4" x14ac:dyDescent="0.35">
      <c r="A911649" s="1"/>
      <c r="B911649" s="1"/>
      <c r="C911649" s="1"/>
      <c r="D911649" s="1"/>
    </row>
    <row r="911668" spans="1:4" x14ac:dyDescent="0.35">
      <c r="A911668" s="1"/>
      <c r="B911668" s="1"/>
      <c r="C911668" s="1"/>
      <c r="D911668" s="1"/>
    </row>
    <row r="911687" spans="1:4" x14ac:dyDescent="0.35">
      <c r="A911687" s="1"/>
      <c r="B911687" s="1"/>
      <c r="C911687" s="1"/>
      <c r="D911687" s="1"/>
    </row>
    <row r="911706" spans="1:4" x14ac:dyDescent="0.35">
      <c r="A911706" s="1"/>
      <c r="B911706" s="1"/>
      <c r="C911706" s="1"/>
      <c r="D911706" s="1"/>
    </row>
    <row r="911725" spans="1:4" x14ac:dyDescent="0.35">
      <c r="A911725" s="1"/>
      <c r="B911725" s="1"/>
      <c r="C911725" s="1"/>
      <c r="D911725" s="1"/>
    </row>
    <row r="911744" spans="1:4" x14ac:dyDescent="0.35">
      <c r="A911744" s="1"/>
      <c r="B911744" s="1"/>
      <c r="C911744" s="1"/>
      <c r="D911744" s="1"/>
    </row>
    <row r="911763" spans="1:4" x14ac:dyDescent="0.35">
      <c r="A911763" s="1"/>
      <c r="B911763" s="1"/>
      <c r="C911763" s="1"/>
      <c r="D911763" s="1"/>
    </row>
    <row r="911782" spans="1:4" x14ac:dyDescent="0.35">
      <c r="A911782" s="1"/>
      <c r="B911782" s="1"/>
      <c r="C911782" s="1"/>
      <c r="D911782" s="1"/>
    </row>
    <row r="911801" spans="1:4" x14ac:dyDescent="0.35">
      <c r="A911801" s="1"/>
      <c r="B911801" s="1"/>
      <c r="C911801" s="1"/>
      <c r="D911801" s="1"/>
    </row>
    <row r="911820" spans="1:4" x14ac:dyDescent="0.35">
      <c r="A911820" s="1"/>
      <c r="B911820" s="1"/>
      <c r="C911820" s="1"/>
      <c r="D911820" s="1"/>
    </row>
    <row r="911839" spans="1:4" x14ac:dyDescent="0.35">
      <c r="A911839" s="1"/>
      <c r="B911839" s="1"/>
      <c r="C911839" s="1"/>
      <c r="D911839" s="1"/>
    </row>
    <row r="911858" spans="1:4" x14ac:dyDescent="0.35">
      <c r="A911858" s="1"/>
      <c r="B911858" s="1"/>
      <c r="C911858" s="1"/>
      <c r="D911858" s="1"/>
    </row>
    <row r="911877" spans="1:4" x14ac:dyDescent="0.35">
      <c r="A911877" s="1"/>
      <c r="B911877" s="1"/>
      <c r="C911877" s="1"/>
      <c r="D911877" s="1"/>
    </row>
    <row r="911896" spans="1:4" x14ac:dyDescent="0.35">
      <c r="A911896" s="1"/>
      <c r="B911896" s="1"/>
      <c r="C911896" s="1"/>
      <c r="D911896" s="1"/>
    </row>
    <row r="911915" spans="1:4" x14ac:dyDescent="0.35">
      <c r="A911915" s="1"/>
      <c r="B911915" s="1"/>
      <c r="C911915" s="1"/>
      <c r="D911915" s="1"/>
    </row>
    <row r="911934" spans="1:4" x14ac:dyDescent="0.35">
      <c r="A911934" s="1"/>
      <c r="B911934" s="1"/>
      <c r="C911934" s="1"/>
      <c r="D911934" s="1"/>
    </row>
    <row r="911953" spans="1:4" x14ac:dyDescent="0.35">
      <c r="A911953" s="1"/>
      <c r="B911953" s="1"/>
      <c r="C911953" s="1"/>
      <c r="D911953" s="1"/>
    </row>
    <row r="911972" spans="1:4" x14ac:dyDescent="0.35">
      <c r="A911972" s="1"/>
      <c r="B911972" s="1"/>
      <c r="C911972" s="1"/>
      <c r="D911972" s="1"/>
    </row>
    <row r="911991" spans="1:4" x14ac:dyDescent="0.35">
      <c r="A911991" s="1"/>
      <c r="B911991" s="1"/>
      <c r="C911991" s="1"/>
      <c r="D911991" s="1"/>
    </row>
    <row r="912010" spans="1:4" x14ac:dyDescent="0.35">
      <c r="A912010" s="1"/>
      <c r="B912010" s="1"/>
      <c r="C912010" s="1"/>
      <c r="D912010" s="1"/>
    </row>
    <row r="912029" spans="1:4" x14ac:dyDescent="0.35">
      <c r="A912029" s="1"/>
      <c r="B912029" s="1"/>
      <c r="C912029" s="1"/>
      <c r="D912029" s="1"/>
    </row>
    <row r="912048" spans="1:4" x14ac:dyDescent="0.35">
      <c r="A912048" s="1"/>
      <c r="B912048" s="1"/>
      <c r="C912048" s="1"/>
      <c r="D912048" s="1"/>
    </row>
    <row r="912067" spans="1:4" x14ac:dyDescent="0.35">
      <c r="A912067" s="1"/>
      <c r="B912067" s="1"/>
      <c r="C912067" s="1"/>
      <c r="D912067" s="1"/>
    </row>
    <row r="912086" spans="1:4" x14ac:dyDescent="0.35">
      <c r="A912086" s="1"/>
      <c r="B912086" s="1"/>
      <c r="C912086" s="1"/>
      <c r="D912086" s="1"/>
    </row>
    <row r="912105" spans="1:4" x14ac:dyDescent="0.35">
      <c r="A912105" s="1"/>
      <c r="B912105" s="1"/>
      <c r="C912105" s="1"/>
      <c r="D912105" s="1"/>
    </row>
    <row r="912124" spans="1:4" x14ac:dyDescent="0.35">
      <c r="A912124" s="1"/>
      <c r="B912124" s="1"/>
      <c r="C912124" s="1"/>
      <c r="D912124" s="1"/>
    </row>
    <row r="912143" spans="1:4" x14ac:dyDescent="0.35">
      <c r="A912143" s="1"/>
      <c r="B912143" s="1"/>
      <c r="C912143" s="1"/>
      <c r="D912143" s="1"/>
    </row>
    <row r="912162" spans="1:4" x14ac:dyDescent="0.35">
      <c r="A912162" s="1"/>
      <c r="B912162" s="1"/>
      <c r="C912162" s="1"/>
      <c r="D912162" s="1"/>
    </row>
    <row r="912181" spans="1:4" x14ac:dyDescent="0.35">
      <c r="A912181" s="1"/>
      <c r="B912181" s="1"/>
      <c r="C912181" s="1"/>
      <c r="D912181" s="1"/>
    </row>
    <row r="912200" spans="1:4" x14ac:dyDescent="0.35">
      <c r="A912200" s="1"/>
      <c r="B912200" s="1"/>
      <c r="C912200" s="1"/>
      <c r="D912200" s="1"/>
    </row>
    <row r="912219" spans="1:4" x14ac:dyDescent="0.35">
      <c r="A912219" s="1"/>
      <c r="B912219" s="1"/>
      <c r="C912219" s="1"/>
      <c r="D912219" s="1"/>
    </row>
    <row r="912238" spans="1:4" x14ac:dyDescent="0.35">
      <c r="A912238" s="1"/>
      <c r="B912238" s="1"/>
      <c r="C912238" s="1"/>
      <c r="D912238" s="1"/>
    </row>
    <row r="912257" spans="1:4" x14ac:dyDescent="0.35">
      <c r="A912257" s="1"/>
      <c r="B912257" s="1"/>
      <c r="C912257" s="1"/>
      <c r="D912257" s="1"/>
    </row>
    <row r="912276" spans="1:4" x14ac:dyDescent="0.35">
      <c r="A912276" s="1"/>
      <c r="B912276" s="1"/>
      <c r="C912276" s="1"/>
      <c r="D912276" s="1"/>
    </row>
    <row r="912295" spans="1:4" x14ac:dyDescent="0.35">
      <c r="A912295" s="1"/>
      <c r="B912295" s="1"/>
      <c r="C912295" s="1"/>
      <c r="D912295" s="1"/>
    </row>
    <row r="912314" spans="1:4" x14ac:dyDescent="0.35">
      <c r="A912314" s="1"/>
      <c r="B912314" s="1"/>
      <c r="C912314" s="1"/>
      <c r="D912314" s="1"/>
    </row>
    <row r="912333" spans="1:4" x14ac:dyDescent="0.35">
      <c r="A912333" s="1"/>
      <c r="B912333" s="1"/>
      <c r="C912333" s="1"/>
      <c r="D912333" s="1"/>
    </row>
    <row r="912352" spans="1:4" x14ac:dyDescent="0.35">
      <c r="A912352" s="1"/>
      <c r="B912352" s="1"/>
      <c r="C912352" s="1"/>
      <c r="D912352" s="1"/>
    </row>
    <row r="912371" spans="1:4" x14ac:dyDescent="0.35">
      <c r="A912371" s="1"/>
      <c r="B912371" s="1"/>
      <c r="C912371" s="1"/>
      <c r="D912371" s="1"/>
    </row>
    <row r="912390" spans="1:4" x14ac:dyDescent="0.35">
      <c r="A912390" s="1"/>
      <c r="B912390" s="1"/>
      <c r="C912390" s="1"/>
      <c r="D912390" s="1"/>
    </row>
    <row r="912409" spans="1:4" x14ac:dyDescent="0.35">
      <c r="A912409" s="1"/>
      <c r="B912409" s="1"/>
      <c r="C912409" s="1"/>
      <c r="D912409" s="1"/>
    </row>
    <row r="912428" spans="1:4" x14ac:dyDescent="0.35">
      <c r="A912428" s="1"/>
      <c r="B912428" s="1"/>
      <c r="C912428" s="1"/>
      <c r="D912428" s="1"/>
    </row>
    <row r="912447" spans="1:4" x14ac:dyDescent="0.35">
      <c r="A912447" s="1"/>
      <c r="B912447" s="1"/>
      <c r="C912447" s="1"/>
      <c r="D912447" s="1"/>
    </row>
    <row r="912466" spans="1:4" x14ac:dyDescent="0.35">
      <c r="A912466" s="1"/>
      <c r="B912466" s="1"/>
      <c r="C912466" s="1"/>
      <c r="D912466" s="1"/>
    </row>
    <row r="912485" spans="1:4" x14ac:dyDescent="0.35">
      <c r="A912485" s="1"/>
      <c r="B912485" s="1"/>
      <c r="C912485" s="1"/>
      <c r="D912485" s="1"/>
    </row>
    <row r="912504" spans="1:4" x14ac:dyDescent="0.35">
      <c r="A912504" s="1"/>
      <c r="B912504" s="1"/>
      <c r="C912504" s="1"/>
      <c r="D912504" s="1"/>
    </row>
    <row r="912523" spans="1:4" x14ac:dyDescent="0.35">
      <c r="A912523" s="1"/>
      <c r="B912523" s="1"/>
      <c r="C912523" s="1"/>
      <c r="D912523" s="1"/>
    </row>
    <row r="912542" spans="1:4" x14ac:dyDescent="0.35">
      <c r="A912542" s="1"/>
      <c r="B912542" s="1"/>
      <c r="C912542" s="1"/>
      <c r="D912542" s="1"/>
    </row>
    <row r="912561" spans="1:4" x14ac:dyDescent="0.35">
      <c r="A912561" s="1"/>
      <c r="B912561" s="1"/>
      <c r="C912561" s="1"/>
      <c r="D912561" s="1"/>
    </row>
    <row r="912580" spans="1:4" x14ac:dyDescent="0.35">
      <c r="A912580" s="1"/>
      <c r="B912580" s="1"/>
      <c r="C912580" s="1"/>
      <c r="D912580" s="1"/>
    </row>
    <row r="912599" spans="1:4" x14ac:dyDescent="0.35">
      <c r="A912599" s="1"/>
      <c r="B912599" s="1"/>
      <c r="C912599" s="1"/>
      <c r="D912599" s="1"/>
    </row>
    <row r="912618" spans="1:4" x14ac:dyDescent="0.35">
      <c r="A912618" s="1"/>
      <c r="B912618" s="1"/>
      <c r="C912618" s="1"/>
      <c r="D912618" s="1"/>
    </row>
    <row r="912637" spans="1:4" x14ac:dyDescent="0.35">
      <c r="A912637" s="1"/>
      <c r="B912637" s="1"/>
      <c r="C912637" s="1"/>
      <c r="D912637" s="1"/>
    </row>
    <row r="912656" spans="1:4" x14ac:dyDescent="0.35">
      <c r="A912656" s="1"/>
      <c r="B912656" s="1"/>
      <c r="C912656" s="1"/>
      <c r="D912656" s="1"/>
    </row>
    <row r="912675" spans="1:4" x14ac:dyDescent="0.35">
      <c r="A912675" s="1"/>
      <c r="B912675" s="1"/>
      <c r="C912675" s="1"/>
      <c r="D912675" s="1"/>
    </row>
    <row r="912694" spans="1:4" x14ac:dyDescent="0.35">
      <c r="A912694" s="1"/>
      <c r="B912694" s="1"/>
      <c r="C912694" s="1"/>
      <c r="D912694" s="1"/>
    </row>
    <row r="912713" spans="1:4" x14ac:dyDescent="0.35">
      <c r="A912713" s="1"/>
      <c r="B912713" s="1"/>
      <c r="C912713" s="1"/>
      <c r="D912713" s="1"/>
    </row>
    <row r="912732" spans="1:4" x14ac:dyDescent="0.35">
      <c r="A912732" s="1"/>
      <c r="B912732" s="1"/>
      <c r="C912732" s="1"/>
      <c r="D912732" s="1"/>
    </row>
    <row r="912751" spans="1:4" x14ac:dyDescent="0.35">
      <c r="A912751" s="1"/>
      <c r="B912751" s="1"/>
      <c r="C912751" s="1"/>
      <c r="D912751" s="1"/>
    </row>
    <row r="912770" spans="1:4" x14ac:dyDescent="0.35">
      <c r="A912770" s="1"/>
      <c r="B912770" s="1"/>
      <c r="C912770" s="1"/>
      <c r="D912770" s="1"/>
    </row>
    <row r="912789" spans="1:4" x14ac:dyDescent="0.35">
      <c r="A912789" s="1"/>
      <c r="B912789" s="1"/>
      <c r="C912789" s="1"/>
      <c r="D912789" s="1"/>
    </row>
    <row r="912808" spans="1:4" x14ac:dyDescent="0.35">
      <c r="A912808" s="1"/>
      <c r="B912808" s="1"/>
      <c r="C912808" s="1"/>
      <c r="D912808" s="1"/>
    </row>
    <row r="912827" spans="1:4" x14ac:dyDescent="0.35">
      <c r="A912827" s="1"/>
      <c r="B912827" s="1"/>
      <c r="C912827" s="1"/>
      <c r="D912827" s="1"/>
    </row>
    <row r="912846" spans="1:4" x14ac:dyDescent="0.35">
      <c r="A912846" s="1"/>
      <c r="B912846" s="1"/>
      <c r="C912846" s="1"/>
      <c r="D912846" s="1"/>
    </row>
    <row r="912865" spans="1:4" x14ac:dyDescent="0.35">
      <c r="A912865" s="1"/>
      <c r="B912865" s="1"/>
      <c r="C912865" s="1"/>
      <c r="D912865" s="1"/>
    </row>
    <row r="912884" spans="1:4" x14ac:dyDescent="0.35">
      <c r="A912884" s="1"/>
      <c r="B912884" s="1"/>
      <c r="C912884" s="1"/>
      <c r="D912884" s="1"/>
    </row>
    <row r="912903" spans="1:4" x14ac:dyDescent="0.35">
      <c r="A912903" s="1"/>
      <c r="B912903" s="1"/>
      <c r="C912903" s="1"/>
      <c r="D912903" s="1"/>
    </row>
    <row r="912922" spans="1:4" x14ac:dyDescent="0.35">
      <c r="A912922" s="1"/>
      <c r="B912922" s="1"/>
      <c r="C912922" s="1"/>
      <c r="D912922" s="1"/>
    </row>
    <row r="912941" spans="1:4" x14ac:dyDescent="0.35">
      <c r="A912941" s="1"/>
      <c r="B912941" s="1"/>
      <c r="C912941" s="1"/>
      <c r="D912941" s="1"/>
    </row>
    <row r="912960" spans="1:4" x14ac:dyDescent="0.35">
      <c r="A912960" s="1"/>
      <c r="B912960" s="1"/>
      <c r="C912960" s="1"/>
      <c r="D912960" s="1"/>
    </row>
    <row r="912979" spans="1:4" x14ac:dyDescent="0.35">
      <c r="A912979" s="1"/>
      <c r="B912979" s="1"/>
      <c r="C912979" s="1"/>
      <c r="D912979" s="1"/>
    </row>
    <row r="912998" spans="1:4" x14ac:dyDescent="0.35">
      <c r="A912998" s="1"/>
      <c r="B912998" s="1"/>
      <c r="C912998" s="1"/>
      <c r="D912998" s="1"/>
    </row>
    <row r="913017" spans="1:4" x14ac:dyDescent="0.35">
      <c r="A913017" s="1"/>
      <c r="B913017" s="1"/>
      <c r="C913017" s="1"/>
      <c r="D913017" s="1"/>
    </row>
    <row r="913036" spans="1:4" x14ac:dyDescent="0.35">
      <c r="A913036" s="1"/>
      <c r="B913036" s="1"/>
      <c r="C913036" s="1"/>
      <c r="D913036" s="1"/>
    </row>
    <row r="913055" spans="1:4" x14ac:dyDescent="0.35">
      <c r="A913055" s="1"/>
      <c r="B913055" s="1"/>
      <c r="C913055" s="1"/>
      <c r="D913055" s="1"/>
    </row>
    <row r="913074" spans="1:4" x14ac:dyDescent="0.35">
      <c r="A913074" s="1"/>
      <c r="B913074" s="1"/>
      <c r="C913074" s="1"/>
      <c r="D913074" s="1"/>
    </row>
    <row r="913093" spans="1:4" x14ac:dyDescent="0.35">
      <c r="A913093" s="1"/>
      <c r="B913093" s="1"/>
      <c r="C913093" s="1"/>
      <c r="D913093" s="1"/>
    </row>
    <row r="913112" spans="1:4" x14ac:dyDescent="0.35">
      <c r="A913112" s="1"/>
      <c r="B913112" s="1"/>
      <c r="C913112" s="1"/>
      <c r="D913112" s="1"/>
    </row>
    <row r="913131" spans="1:4" x14ac:dyDescent="0.35">
      <c r="A913131" s="1"/>
      <c r="B913131" s="1"/>
      <c r="C913131" s="1"/>
      <c r="D913131" s="1"/>
    </row>
    <row r="913150" spans="1:4" x14ac:dyDescent="0.35">
      <c r="A913150" s="1"/>
      <c r="B913150" s="1"/>
      <c r="C913150" s="1"/>
      <c r="D913150" s="1"/>
    </row>
    <row r="913169" spans="1:4" x14ac:dyDescent="0.35">
      <c r="A913169" s="1"/>
      <c r="B913169" s="1"/>
      <c r="C913169" s="1"/>
      <c r="D913169" s="1"/>
    </row>
    <row r="913188" spans="1:4" x14ac:dyDescent="0.35">
      <c r="A913188" s="1"/>
      <c r="B913188" s="1"/>
      <c r="C913188" s="1"/>
      <c r="D913188" s="1"/>
    </row>
    <row r="913207" spans="1:4" x14ac:dyDescent="0.35">
      <c r="A913207" s="1"/>
      <c r="B913207" s="1"/>
      <c r="C913207" s="1"/>
      <c r="D913207" s="1"/>
    </row>
    <row r="913226" spans="1:4" x14ac:dyDescent="0.35">
      <c r="A913226" s="1"/>
      <c r="B913226" s="1"/>
      <c r="C913226" s="1"/>
      <c r="D913226" s="1"/>
    </row>
    <row r="913245" spans="1:4" x14ac:dyDescent="0.35">
      <c r="A913245" s="1"/>
      <c r="B913245" s="1"/>
      <c r="C913245" s="1"/>
      <c r="D913245" s="1"/>
    </row>
    <row r="913264" spans="1:4" x14ac:dyDescent="0.35">
      <c r="A913264" s="1"/>
      <c r="B913264" s="1"/>
      <c r="C913264" s="1"/>
      <c r="D913264" s="1"/>
    </row>
    <row r="913283" spans="1:4" x14ac:dyDescent="0.35">
      <c r="A913283" s="1"/>
      <c r="B913283" s="1"/>
      <c r="C913283" s="1"/>
      <c r="D913283" s="1"/>
    </row>
    <row r="913302" spans="1:4" x14ac:dyDescent="0.35">
      <c r="A913302" s="1"/>
      <c r="B913302" s="1"/>
      <c r="C913302" s="1"/>
      <c r="D913302" s="1"/>
    </row>
    <row r="913321" spans="1:4" x14ac:dyDescent="0.35">
      <c r="A913321" s="1"/>
      <c r="B913321" s="1"/>
      <c r="C913321" s="1"/>
      <c r="D913321" s="1"/>
    </row>
    <row r="913340" spans="1:4" x14ac:dyDescent="0.35">
      <c r="A913340" s="1"/>
      <c r="B913340" s="1"/>
      <c r="C913340" s="1"/>
      <c r="D913340" s="1"/>
    </row>
    <row r="913359" spans="1:4" x14ac:dyDescent="0.35">
      <c r="A913359" s="1"/>
      <c r="B913359" s="1"/>
      <c r="C913359" s="1"/>
      <c r="D913359" s="1"/>
    </row>
    <row r="913378" spans="1:4" x14ac:dyDescent="0.35">
      <c r="A913378" s="1"/>
      <c r="B913378" s="1"/>
      <c r="C913378" s="1"/>
      <c r="D913378" s="1"/>
    </row>
    <row r="913397" spans="1:4" x14ac:dyDescent="0.35">
      <c r="A913397" s="1"/>
      <c r="B913397" s="1"/>
      <c r="C913397" s="1"/>
      <c r="D913397" s="1"/>
    </row>
    <row r="913416" spans="1:4" x14ac:dyDescent="0.35">
      <c r="A913416" s="1"/>
      <c r="B913416" s="1"/>
      <c r="C913416" s="1"/>
      <c r="D913416" s="1"/>
    </row>
    <row r="913435" spans="1:4" x14ac:dyDescent="0.35">
      <c r="A913435" s="1"/>
      <c r="B913435" s="1"/>
      <c r="C913435" s="1"/>
      <c r="D913435" s="1"/>
    </row>
    <row r="913454" spans="1:4" x14ac:dyDescent="0.35">
      <c r="A913454" s="1"/>
      <c r="B913454" s="1"/>
      <c r="C913454" s="1"/>
      <c r="D913454" s="1"/>
    </row>
    <row r="913473" spans="1:4" x14ac:dyDescent="0.35">
      <c r="A913473" s="1"/>
      <c r="B913473" s="1"/>
      <c r="C913473" s="1"/>
      <c r="D913473" s="1"/>
    </row>
    <row r="913492" spans="1:4" x14ac:dyDescent="0.35">
      <c r="A913492" s="1"/>
      <c r="B913492" s="1"/>
      <c r="C913492" s="1"/>
      <c r="D913492" s="1"/>
    </row>
    <row r="913511" spans="1:4" x14ac:dyDescent="0.35">
      <c r="A913511" s="1"/>
      <c r="B913511" s="1"/>
      <c r="C913511" s="1"/>
      <c r="D913511" s="1"/>
    </row>
    <row r="913530" spans="1:4" x14ac:dyDescent="0.35">
      <c r="A913530" s="1"/>
      <c r="B913530" s="1"/>
      <c r="C913530" s="1"/>
      <c r="D913530" s="1"/>
    </row>
    <row r="913549" spans="1:4" x14ac:dyDescent="0.35">
      <c r="A913549" s="1"/>
      <c r="B913549" s="1"/>
      <c r="C913549" s="1"/>
      <c r="D913549" s="1"/>
    </row>
    <row r="913568" spans="1:4" x14ac:dyDescent="0.35">
      <c r="A913568" s="1"/>
      <c r="B913568" s="1"/>
      <c r="C913568" s="1"/>
      <c r="D913568" s="1"/>
    </row>
    <row r="913587" spans="1:4" x14ac:dyDescent="0.35">
      <c r="A913587" s="1"/>
      <c r="B913587" s="1"/>
      <c r="C913587" s="1"/>
      <c r="D913587" s="1"/>
    </row>
    <row r="913606" spans="1:4" x14ac:dyDescent="0.35">
      <c r="A913606" s="1"/>
      <c r="B913606" s="1"/>
      <c r="C913606" s="1"/>
      <c r="D913606" s="1"/>
    </row>
    <row r="913625" spans="1:4" x14ac:dyDescent="0.35">
      <c r="A913625" s="1"/>
      <c r="B913625" s="1"/>
      <c r="C913625" s="1"/>
      <c r="D913625" s="1"/>
    </row>
    <row r="913644" spans="1:4" x14ac:dyDescent="0.35">
      <c r="A913644" s="1"/>
      <c r="B913644" s="1"/>
      <c r="C913644" s="1"/>
      <c r="D913644" s="1"/>
    </row>
    <row r="913663" spans="1:4" x14ac:dyDescent="0.35">
      <c r="A913663" s="1"/>
      <c r="B913663" s="1"/>
      <c r="C913663" s="1"/>
      <c r="D913663" s="1"/>
    </row>
    <row r="913682" spans="1:4" x14ac:dyDescent="0.35">
      <c r="A913682" s="1"/>
      <c r="B913682" s="1"/>
      <c r="C913682" s="1"/>
      <c r="D913682" s="1"/>
    </row>
    <row r="913701" spans="1:4" x14ac:dyDescent="0.35">
      <c r="A913701" s="1"/>
      <c r="B913701" s="1"/>
      <c r="C913701" s="1"/>
      <c r="D913701" s="1"/>
    </row>
    <row r="913720" spans="1:4" x14ac:dyDescent="0.35">
      <c r="A913720" s="1"/>
      <c r="B913720" s="1"/>
      <c r="C913720" s="1"/>
      <c r="D913720" s="1"/>
    </row>
    <row r="913739" spans="1:4" x14ac:dyDescent="0.35">
      <c r="A913739" s="1"/>
      <c r="B913739" s="1"/>
      <c r="C913739" s="1"/>
      <c r="D913739" s="1"/>
    </row>
    <row r="913758" spans="1:4" x14ac:dyDescent="0.35">
      <c r="A913758" s="1"/>
      <c r="B913758" s="1"/>
      <c r="C913758" s="1"/>
      <c r="D913758" s="1"/>
    </row>
    <row r="913777" spans="1:4" x14ac:dyDescent="0.35">
      <c r="A913777" s="1"/>
      <c r="B913777" s="1"/>
      <c r="C913777" s="1"/>
      <c r="D913777" s="1"/>
    </row>
    <row r="913796" spans="1:4" x14ac:dyDescent="0.35">
      <c r="A913796" s="1"/>
      <c r="B913796" s="1"/>
      <c r="C913796" s="1"/>
      <c r="D913796" s="1"/>
    </row>
    <row r="913815" spans="1:4" x14ac:dyDescent="0.35">
      <c r="A913815" s="1"/>
      <c r="B913815" s="1"/>
      <c r="C913815" s="1"/>
      <c r="D913815" s="1"/>
    </row>
    <row r="913834" spans="1:4" x14ac:dyDescent="0.35">
      <c r="A913834" s="1"/>
      <c r="B913834" s="1"/>
      <c r="C913834" s="1"/>
      <c r="D913834" s="1"/>
    </row>
    <row r="913853" spans="1:4" x14ac:dyDescent="0.35">
      <c r="A913853" s="1"/>
      <c r="B913853" s="1"/>
      <c r="C913853" s="1"/>
      <c r="D913853" s="1"/>
    </row>
    <row r="913872" spans="1:4" x14ac:dyDescent="0.35">
      <c r="A913872" s="1"/>
      <c r="B913872" s="1"/>
      <c r="C913872" s="1"/>
      <c r="D913872" s="1"/>
    </row>
    <row r="913891" spans="1:4" x14ac:dyDescent="0.35">
      <c r="A913891" s="1"/>
      <c r="B913891" s="1"/>
      <c r="C913891" s="1"/>
      <c r="D913891" s="1"/>
    </row>
    <row r="913910" spans="1:4" x14ac:dyDescent="0.35">
      <c r="A913910" s="1"/>
      <c r="B913910" s="1"/>
      <c r="C913910" s="1"/>
      <c r="D913910" s="1"/>
    </row>
    <row r="913929" spans="1:4" x14ac:dyDescent="0.35">
      <c r="A913929" s="1"/>
      <c r="B913929" s="1"/>
      <c r="C913929" s="1"/>
      <c r="D913929" s="1"/>
    </row>
    <row r="913948" spans="1:4" x14ac:dyDescent="0.35">
      <c r="A913948" s="1"/>
      <c r="B913948" s="1"/>
      <c r="C913948" s="1"/>
      <c r="D913948" s="1"/>
    </row>
    <row r="913967" spans="1:4" x14ac:dyDescent="0.35">
      <c r="A913967" s="1"/>
      <c r="B913967" s="1"/>
      <c r="C913967" s="1"/>
      <c r="D913967" s="1"/>
    </row>
    <row r="913986" spans="1:4" x14ac:dyDescent="0.35">
      <c r="A913986" s="1"/>
      <c r="B913986" s="1"/>
      <c r="C913986" s="1"/>
      <c r="D913986" s="1"/>
    </row>
    <row r="914005" spans="1:4" x14ac:dyDescent="0.35">
      <c r="A914005" s="1"/>
      <c r="B914005" s="1"/>
      <c r="C914005" s="1"/>
      <c r="D914005" s="1"/>
    </row>
    <row r="914024" spans="1:4" x14ac:dyDescent="0.35">
      <c r="A914024" s="1"/>
      <c r="B914024" s="1"/>
      <c r="C914024" s="1"/>
      <c r="D914024" s="1"/>
    </row>
    <row r="914043" spans="1:4" x14ac:dyDescent="0.35">
      <c r="A914043" s="1"/>
      <c r="B914043" s="1"/>
      <c r="C914043" s="1"/>
      <c r="D914043" s="1"/>
    </row>
    <row r="914062" spans="1:4" x14ac:dyDescent="0.35">
      <c r="A914062" s="1"/>
      <c r="B914062" s="1"/>
      <c r="C914062" s="1"/>
      <c r="D914062" s="1"/>
    </row>
    <row r="914081" spans="1:4" x14ac:dyDescent="0.35">
      <c r="A914081" s="1"/>
      <c r="B914081" s="1"/>
      <c r="C914081" s="1"/>
      <c r="D914081" s="1"/>
    </row>
    <row r="914100" spans="1:4" x14ac:dyDescent="0.35">
      <c r="A914100" s="1"/>
      <c r="B914100" s="1"/>
      <c r="C914100" s="1"/>
      <c r="D914100" s="1"/>
    </row>
    <row r="914119" spans="1:4" x14ac:dyDescent="0.35">
      <c r="A914119" s="1"/>
      <c r="B914119" s="1"/>
      <c r="C914119" s="1"/>
      <c r="D914119" s="1"/>
    </row>
    <row r="914138" spans="1:4" x14ac:dyDescent="0.35">
      <c r="A914138" s="1"/>
      <c r="B914138" s="1"/>
      <c r="C914138" s="1"/>
      <c r="D914138" s="1"/>
    </row>
    <row r="914157" spans="1:4" x14ac:dyDescent="0.35">
      <c r="A914157" s="1"/>
      <c r="B914157" s="1"/>
      <c r="C914157" s="1"/>
      <c r="D914157" s="1"/>
    </row>
    <row r="914176" spans="1:4" x14ac:dyDescent="0.35">
      <c r="A914176" s="1"/>
      <c r="B914176" s="1"/>
      <c r="C914176" s="1"/>
      <c r="D914176" s="1"/>
    </row>
    <row r="914195" spans="1:4" x14ac:dyDescent="0.35">
      <c r="A914195" s="1"/>
      <c r="B914195" s="1"/>
      <c r="C914195" s="1"/>
      <c r="D914195" s="1"/>
    </row>
    <row r="914214" spans="1:4" x14ac:dyDescent="0.35">
      <c r="A914214" s="1"/>
      <c r="B914214" s="1"/>
      <c r="C914214" s="1"/>
      <c r="D914214" s="1"/>
    </row>
    <row r="914233" spans="1:4" x14ac:dyDescent="0.35">
      <c r="A914233" s="1"/>
      <c r="B914233" s="1"/>
      <c r="C914233" s="1"/>
      <c r="D914233" s="1"/>
    </row>
    <row r="914252" spans="1:4" x14ac:dyDescent="0.35">
      <c r="A914252" s="1"/>
      <c r="B914252" s="1"/>
      <c r="C914252" s="1"/>
      <c r="D914252" s="1"/>
    </row>
    <row r="914271" spans="1:4" x14ac:dyDescent="0.35">
      <c r="A914271" s="1"/>
      <c r="B914271" s="1"/>
      <c r="C914271" s="1"/>
      <c r="D914271" s="1"/>
    </row>
    <row r="914290" spans="1:4" x14ac:dyDescent="0.35">
      <c r="A914290" s="1"/>
      <c r="B914290" s="1"/>
      <c r="C914290" s="1"/>
      <c r="D914290" s="1"/>
    </row>
    <row r="914309" spans="1:4" x14ac:dyDescent="0.35">
      <c r="A914309" s="1"/>
      <c r="B914309" s="1"/>
      <c r="C914309" s="1"/>
      <c r="D914309" s="1"/>
    </row>
    <row r="914328" spans="1:4" x14ac:dyDescent="0.35">
      <c r="A914328" s="1"/>
      <c r="B914328" s="1"/>
      <c r="C914328" s="1"/>
      <c r="D914328" s="1"/>
    </row>
    <row r="914347" spans="1:4" x14ac:dyDescent="0.35">
      <c r="A914347" s="1"/>
      <c r="B914347" s="1"/>
      <c r="C914347" s="1"/>
      <c r="D914347" s="1"/>
    </row>
    <row r="914366" spans="1:4" x14ac:dyDescent="0.35">
      <c r="A914366" s="1"/>
      <c r="B914366" s="1"/>
      <c r="C914366" s="1"/>
      <c r="D914366" s="1"/>
    </row>
    <row r="914385" spans="1:4" x14ac:dyDescent="0.35">
      <c r="A914385" s="1"/>
      <c r="B914385" s="1"/>
      <c r="C914385" s="1"/>
      <c r="D914385" s="1"/>
    </row>
    <row r="914404" spans="1:4" x14ac:dyDescent="0.35">
      <c r="A914404" s="1"/>
      <c r="B914404" s="1"/>
      <c r="C914404" s="1"/>
      <c r="D914404" s="1"/>
    </row>
    <row r="914423" spans="1:4" x14ac:dyDescent="0.35">
      <c r="A914423" s="1"/>
      <c r="B914423" s="1"/>
      <c r="C914423" s="1"/>
      <c r="D914423" s="1"/>
    </row>
    <row r="914442" spans="1:4" x14ac:dyDescent="0.35">
      <c r="A914442" s="1"/>
      <c r="B914442" s="1"/>
      <c r="C914442" s="1"/>
      <c r="D914442" s="1"/>
    </row>
    <row r="914461" spans="1:4" x14ac:dyDescent="0.35">
      <c r="A914461" s="1"/>
      <c r="B914461" s="1"/>
      <c r="C914461" s="1"/>
      <c r="D914461" s="1"/>
    </row>
    <row r="914480" spans="1:4" x14ac:dyDescent="0.35">
      <c r="A914480" s="1"/>
      <c r="B914480" s="1"/>
      <c r="C914480" s="1"/>
      <c r="D914480" s="1"/>
    </row>
    <row r="914499" spans="1:4" x14ac:dyDescent="0.35">
      <c r="A914499" s="1"/>
      <c r="B914499" s="1"/>
      <c r="C914499" s="1"/>
      <c r="D914499" s="1"/>
    </row>
    <row r="914518" spans="1:4" x14ac:dyDescent="0.35">
      <c r="A914518" s="1"/>
      <c r="B914518" s="1"/>
      <c r="C914518" s="1"/>
      <c r="D914518" s="1"/>
    </row>
    <row r="914537" spans="1:4" x14ac:dyDescent="0.35">
      <c r="A914537" s="1"/>
      <c r="B914537" s="1"/>
      <c r="C914537" s="1"/>
      <c r="D914537" s="1"/>
    </row>
    <row r="914556" spans="1:4" x14ac:dyDescent="0.35">
      <c r="A914556" s="1"/>
      <c r="B914556" s="1"/>
      <c r="C914556" s="1"/>
      <c r="D914556" s="1"/>
    </row>
    <row r="914575" spans="1:4" x14ac:dyDescent="0.35">
      <c r="A914575" s="1"/>
      <c r="B914575" s="1"/>
      <c r="C914575" s="1"/>
      <c r="D914575" s="1"/>
    </row>
    <row r="914594" spans="1:4" x14ac:dyDescent="0.35">
      <c r="A914594" s="1"/>
      <c r="B914594" s="1"/>
      <c r="C914594" s="1"/>
      <c r="D914594" s="1"/>
    </row>
    <row r="914613" spans="1:4" x14ac:dyDescent="0.35">
      <c r="A914613" s="1"/>
      <c r="B914613" s="1"/>
      <c r="C914613" s="1"/>
      <c r="D914613" s="1"/>
    </row>
    <row r="914632" spans="1:4" x14ac:dyDescent="0.35">
      <c r="A914632" s="1"/>
      <c r="B914632" s="1"/>
      <c r="C914632" s="1"/>
      <c r="D914632" s="1"/>
    </row>
    <row r="914651" spans="1:4" x14ac:dyDescent="0.35">
      <c r="A914651" s="1"/>
      <c r="B914651" s="1"/>
      <c r="C914651" s="1"/>
      <c r="D914651" s="1"/>
    </row>
    <row r="914670" spans="1:4" x14ac:dyDescent="0.35">
      <c r="A914670" s="1"/>
      <c r="B914670" s="1"/>
      <c r="C914670" s="1"/>
      <c r="D914670" s="1"/>
    </row>
    <row r="914689" spans="1:4" x14ac:dyDescent="0.35">
      <c r="A914689" s="1"/>
      <c r="B914689" s="1"/>
      <c r="C914689" s="1"/>
      <c r="D914689" s="1"/>
    </row>
    <row r="914708" spans="1:4" x14ac:dyDescent="0.35">
      <c r="A914708" s="1"/>
      <c r="B914708" s="1"/>
      <c r="C914708" s="1"/>
      <c r="D914708" s="1"/>
    </row>
    <row r="914727" spans="1:4" x14ac:dyDescent="0.35">
      <c r="A914727" s="1"/>
      <c r="B914727" s="1"/>
      <c r="C914727" s="1"/>
      <c r="D914727" s="1"/>
    </row>
    <row r="914746" spans="1:4" x14ac:dyDescent="0.35">
      <c r="A914746" s="1"/>
      <c r="B914746" s="1"/>
      <c r="C914746" s="1"/>
      <c r="D914746" s="1"/>
    </row>
    <row r="914765" spans="1:4" x14ac:dyDescent="0.35">
      <c r="A914765" s="1"/>
      <c r="B914765" s="1"/>
      <c r="C914765" s="1"/>
      <c r="D914765" s="1"/>
    </row>
    <row r="914784" spans="1:4" x14ac:dyDescent="0.35">
      <c r="A914784" s="1"/>
      <c r="B914784" s="1"/>
      <c r="C914784" s="1"/>
      <c r="D914784" s="1"/>
    </row>
    <row r="914803" spans="1:4" x14ac:dyDescent="0.35">
      <c r="A914803" s="1"/>
      <c r="B914803" s="1"/>
      <c r="C914803" s="1"/>
      <c r="D914803" s="1"/>
    </row>
    <row r="914822" spans="1:4" x14ac:dyDescent="0.35">
      <c r="A914822" s="1"/>
      <c r="B914822" s="1"/>
      <c r="C914822" s="1"/>
      <c r="D914822" s="1"/>
    </row>
    <row r="914841" spans="1:4" x14ac:dyDescent="0.35">
      <c r="A914841" s="1"/>
      <c r="B914841" s="1"/>
      <c r="C914841" s="1"/>
      <c r="D914841" s="1"/>
    </row>
    <row r="914860" spans="1:4" x14ac:dyDescent="0.35">
      <c r="A914860" s="1"/>
      <c r="B914860" s="1"/>
      <c r="C914860" s="1"/>
      <c r="D914860" s="1"/>
    </row>
    <row r="914879" spans="1:4" x14ac:dyDescent="0.35">
      <c r="A914879" s="1"/>
      <c r="B914879" s="1"/>
      <c r="C914879" s="1"/>
      <c r="D914879" s="1"/>
    </row>
    <row r="914898" spans="1:4" x14ac:dyDescent="0.35">
      <c r="A914898" s="1"/>
      <c r="B914898" s="1"/>
      <c r="C914898" s="1"/>
      <c r="D914898" s="1"/>
    </row>
    <row r="914917" spans="1:4" x14ac:dyDescent="0.35">
      <c r="A914917" s="1"/>
      <c r="B914917" s="1"/>
      <c r="C914917" s="1"/>
      <c r="D914917" s="1"/>
    </row>
    <row r="914936" spans="1:4" x14ac:dyDescent="0.35">
      <c r="A914936" s="1"/>
      <c r="B914936" s="1"/>
      <c r="C914936" s="1"/>
      <c r="D914936" s="1"/>
    </row>
    <row r="914955" spans="1:4" x14ac:dyDescent="0.35">
      <c r="A914955" s="1"/>
      <c r="B914955" s="1"/>
      <c r="C914955" s="1"/>
      <c r="D914955" s="1"/>
    </row>
    <row r="914974" spans="1:4" x14ac:dyDescent="0.35">
      <c r="A914974" s="1"/>
      <c r="B914974" s="1"/>
      <c r="C914974" s="1"/>
      <c r="D914974" s="1"/>
    </row>
    <row r="914993" spans="1:4" x14ac:dyDescent="0.35">
      <c r="A914993" s="1"/>
      <c r="B914993" s="1"/>
      <c r="C914993" s="1"/>
      <c r="D914993" s="1"/>
    </row>
    <row r="915012" spans="1:4" x14ac:dyDescent="0.35">
      <c r="A915012" s="1"/>
      <c r="B915012" s="1"/>
      <c r="C915012" s="1"/>
      <c r="D915012" s="1"/>
    </row>
    <row r="915031" spans="1:4" x14ac:dyDescent="0.35">
      <c r="A915031" s="1"/>
      <c r="B915031" s="1"/>
      <c r="C915031" s="1"/>
      <c r="D915031" s="1"/>
    </row>
    <row r="915050" spans="1:4" x14ac:dyDescent="0.35">
      <c r="A915050" s="1"/>
      <c r="B915050" s="1"/>
      <c r="C915050" s="1"/>
      <c r="D915050" s="1"/>
    </row>
    <row r="915069" spans="1:4" x14ac:dyDescent="0.35">
      <c r="A915069" s="1"/>
      <c r="B915069" s="1"/>
      <c r="C915069" s="1"/>
      <c r="D915069" s="1"/>
    </row>
    <row r="915088" spans="1:4" x14ac:dyDescent="0.35">
      <c r="A915088" s="1"/>
      <c r="B915088" s="1"/>
      <c r="C915088" s="1"/>
      <c r="D915088" s="1"/>
    </row>
    <row r="915107" spans="1:4" x14ac:dyDescent="0.35">
      <c r="A915107" s="1"/>
      <c r="B915107" s="1"/>
      <c r="C915107" s="1"/>
      <c r="D915107" s="1"/>
    </row>
    <row r="915126" spans="1:4" x14ac:dyDescent="0.35">
      <c r="A915126" s="1"/>
      <c r="B915126" s="1"/>
      <c r="C915126" s="1"/>
      <c r="D915126" s="1"/>
    </row>
    <row r="915145" spans="1:4" x14ac:dyDescent="0.35">
      <c r="A915145" s="1"/>
      <c r="B915145" s="1"/>
      <c r="C915145" s="1"/>
      <c r="D915145" s="1"/>
    </row>
    <row r="915164" spans="1:4" x14ac:dyDescent="0.35">
      <c r="A915164" s="1"/>
      <c r="B915164" s="1"/>
      <c r="C915164" s="1"/>
      <c r="D915164" s="1"/>
    </row>
    <row r="915183" spans="1:4" x14ac:dyDescent="0.35">
      <c r="A915183" s="1"/>
      <c r="B915183" s="1"/>
      <c r="C915183" s="1"/>
      <c r="D915183" s="1"/>
    </row>
    <row r="915202" spans="1:4" x14ac:dyDescent="0.35">
      <c r="A915202" s="1"/>
      <c r="B915202" s="1"/>
      <c r="C915202" s="1"/>
      <c r="D915202" s="1"/>
    </row>
    <row r="915221" spans="1:4" x14ac:dyDescent="0.35">
      <c r="A915221" s="1"/>
      <c r="B915221" s="1"/>
      <c r="C915221" s="1"/>
      <c r="D915221" s="1"/>
    </row>
    <row r="915240" spans="1:4" x14ac:dyDescent="0.35">
      <c r="A915240" s="1"/>
      <c r="B915240" s="1"/>
      <c r="C915240" s="1"/>
      <c r="D915240" s="1"/>
    </row>
    <row r="915259" spans="1:4" x14ac:dyDescent="0.35">
      <c r="A915259" s="1"/>
      <c r="B915259" s="1"/>
      <c r="C915259" s="1"/>
      <c r="D915259" s="1"/>
    </row>
    <row r="915278" spans="1:4" x14ac:dyDescent="0.35">
      <c r="A915278" s="1"/>
      <c r="B915278" s="1"/>
      <c r="C915278" s="1"/>
      <c r="D915278" s="1"/>
    </row>
    <row r="915297" spans="1:4" x14ac:dyDescent="0.35">
      <c r="A915297" s="1"/>
      <c r="B915297" s="1"/>
      <c r="C915297" s="1"/>
      <c r="D915297" s="1"/>
    </row>
    <row r="915316" spans="1:4" x14ac:dyDescent="0.35">
      <c r="A915316" s="1"/>
      <c r="B915316" s="1"/>
      <c r="C915316" s="1"/>
      <c r="D915316" s="1"/>
    </row>
    <row r="915335" spans="1:4" x14ac:dyDescent="0.35">
      <c r="A915335" s="1"/>
      <c r="B915335" s="1"/>
      <c r="C915335" s="1"/>
      <c r="D915335" s="1"/>
    </row>
    <row r="915354" spans="1:4" x14ac:dyDescent="0.35">
      <c r="A915354" s="1"/>
      <c r="B915354" s="1"/>
      <c r="C915354" s="1"/>
      <c r="D915354" s="1"/>
    </row>
    <row r="915373" spans="1:4" x14ac:dyDescent="0.35">
      <c r="A915373" s="1"/>
      <c r="B915373" s="1"/>
      <c r="C915373" s="1"/>
      <c r="D915373" s="1"/>
    </row>
    <row r="915392" spans="1:4" x14ac:dyDescent="0.35">
      <c r="A915392" s="1"/>
      <c r="B915392" s="1"/>
      <c r="C915392" s="1"/>
      <c r="D915392" s="1"/>
    </row>
    <row r="915411" spans="1:4" x14ac:dyDescent="0.35">
      <c r="A915411" s="1"/>
      <c r="B915411" s="1"/>
      <c r="C915411" s="1"/>
      <c r="D915411" s="1"/>
    </row>
    <row r="915430" spans="1:4" x14ac:dyDescent="0.35">
      <c r="A915430" s="1"/>
      <c r="B915430" s="1"/>
      <c r="C915430" s="1"/>
      <c r="D915430" s="1"/>
    </row>
    <row r="915449" spans="1:4" x14ac:dyDescent="0.35">
      <c r="A915449" s="1"/>
      <c r="B915449" s="1"/>
      <c r="C915449" s="1"/>
      <c r="D915449" s="1"/>
    </row>
    <row r="915468" spans="1:4" x14ac:dyDescent="0.35">
      <c r="A915468" s="1"/>
      <c r="B915468" s="1"/>
      <c r="C915468" s="1"/>
      <c r="D915468" s="1"/>
    </row>
    <row r="915487" spans="1:4" x14ac:dyDescent="0.35">
      <c r="A915487" s="1"/>
      <c r="B915487" s="1"/>
      <c r="C915487" s="1"/>
      <c r="D915487" s="1"/>
    </row>
    <row r="915506" spans="1:4" x14ac:dyDescent="0.35">
      <c r="A915506" s="1"/>
      <c r="B915506" s="1"/>
      <c r="C915506" s="1"/>
      <c r="D915506" s="1"/>
    </row>
    <row r="915525" spans="1:4" x14ac:dyDescent="0.35">
      <c r="A915525" s="1"/>
      <c r="B915525" s="1"/>
      <c r="C915525" s="1"/>
      <c r="D915525" s="1"/>
    </row>
    <row r="915544" spans="1:4" x14ac:dyDescent="0.35">
      <c r="A915544" s="1"/>
      <c r="B915544" s="1"/>
      <c r="C915544" s="1"/>
      <c r="D915544" s="1"/>
    </row>
    <row r="915563" spans="1:4" x14ac:dyDescent="0.35">
      <c r="A915563" s="1"/>
      <c r="B915563" s="1"/>
      <c r="C915563" s="1"/>
      <c r="D915563" s="1"/>
    </row>
    <row r="915582" spans="1:4" x14ac:dyDescent="0.35">
      <c r="A915582" s="1"/>
      <c r="B915582" s="1"/>
      <c r="C915582" s="1"/>
      <c r="D915582" s="1"/>
    </row>
    <row r="915601" spans="1:4" x14ac:dyDescent="0.35">
      <c r="A915601" s="1"/>
      <c r="B915601" s="1"/>
      <c r="C915601" s="1"/>
      <c r="D915601" s="1"/>
    </row>
    <row r="915620" spans="1:4" x14ac:dyDescent="0.35">
      <c r="A915620" s="1"/>
      <c r="B915620" s="1"/>
      <c r="C915620" s="1"/>
      <c r="D915620" s="1"/>
    </row>
    <row r="915639" spans="1:4" x14ac:dyDescent="0.35">
      <c r="A915639" s="1"/>
      <c r="B915639" s="1"/>
      <c r="C915639" s="1"/>
      <c r="D915639" s="1"/>
    </row>
    <row r="915658" spans="1:4" x14ac:dyDescent="0.35">
      <c r="A915658" s="1"/>
      <c r="B915658" s="1"/>
      <c r="C915658" s="1"/>
      <c r="D915658" s="1"/>
    </row>
    <row r="915677" spans="1:4" x14ac:dyDescent="0.35">
      <c r="A915677" s="1"/>
      <c r="B915677" s="1"/>
      <c r="C915677" s="1"/>
      <c r="D915677" s="1"/>
    </row>
    <row r="915696" spans="1:4" x14ac:dyDescent="0.35">
      <c r="A915696" s="1"/>
      <c r="B915696" s="1"/>
      <c r="C915696" s="1"/>
      <c r="D915696" s="1"/>
    </row>
    <row r="915715" spans="1:4" x14ac:dyDescent="0.35">
      <c r="A915715" s="1"/>
      <c r="B915715" s="1"/>
      <c r="C915715" s="1"/>
      <c r="D915715" s="1"/>
    </row>
    <row r="915734" spans="1:4" x14ac:dyDescent="0.35">
      <c r="A915734" s="1"/>
      <c r="B915734" s="1"/>
      <c r="C915734" s="1"/>
      <c r="D915734" s="1"/>
    </row>
    <row r="915753" spans="1:4" x14ac:dyDescent="0.35">
      <c r="A915753" s="1"/>
      <c r="B915753" s="1"/>
      <c r="C915753" s="1"/>
      <c r="D915753" s="1"/>
    </row>
    <row r="915772" spans="1:4" x14ac:dyDescent="0.35">
      <c r="A915772" s="1"/>
      <c r="B915772" s="1"/>
      <c r="C915772" s="1"/>
      <c r="D915772" s="1"/>
    </row>
    <row r="915791" spans="1:4" x14ac:dyDescent="0.35">
      <c r="A915791" s="1"/>
      <c r="B915791" s="1"/>
      <c r="C915791" s="1"/>
      <c r="D915791" s="1"/>
    </row>
    <row r="915810" spans="1:4" x14ac:dyDescent="0.35">
      <c r="A915810" s="1"/>
      <c r="B915810" s="1"/>
      <c r="C915810" s="1"/>
      <c r="D915810" s="1"/>
    </row>
    <row r="915829" spans="1:4" x14ac:dyDescent="0.35">
      <c r="A915829" s="1"/>
      <c r="B915829" s="1"/>
      <c r="C915829" s="1"/>
      <c r="D915829" s="1"/>
    </row>
    <row r="915848" spans="1:4" x14ac:dyDescent="0.35">
      <c r="A915848" s="1"/>
      <c r="B915848" s="1"/>
      <c r="C915848" s="1"/>
      <c r="D915848" s="1"/>
    </row>
    <row r="915867" spans="1:4" x14ac:dyDescent="0.35">
      <c r="A915867" s="1"/>
      <c r="B915867" s="1"/>
      <c r="C915867" s="1"/>
      <c r="D915867" s="1"/>
    </row>
    <row r="915886" spans="1:4" x14ac:dyDescent="0.35">
      <c r="A915886" s="1"/>
      <c r="B915886" s="1"/>
      <c r="C915886" s="1"/>
      <c r="D915886" s="1"/>
    </row>
    <row r="915905" spans="1:4" x14ac:dyDescent="0.35">
      <c r="A915905" s="1"/>
      <c r="B915905" s="1"/>
      <c r="C915905" s="1"/>
      <c r="D915905" s="1"/>
    </row>
    <row r="915924" spans="1:4" x14ac:dyDescent="0.35">
      <c r="A915924" s="1"/>
      <c r="B915924" s="1"/>
      <c r="C915924" s="1"/>
      <c r="D915924" s="1"/>
    </row>
    <row r="915943" spans="1:4" x14ac:dyDescent="0.35">
      <c r="A915943" s="1"/>
      <c r="B915943" s="1"/>
      <c r="C915943" s="1"/>
      <c r="D915943" s="1"/>
    </row>
    <row r="915962" spans="1:4" x14ac:dyDescent="0.35">
      <c r="A915962" s="1"/>
      <c r="B915962" s="1"/>
      <c r="C915962" s="1"/>
      <c r="D915962" s="1"/>
    </row>
    <row r="915981" spans="1:4" x14ac:dyDescent="0.35">
      <c r="A915981" s="1"/>
      <c r="B915981" s="1"/>
      <c r="C915981" s="1"/>
      <c r="D915981" s="1"/>
    </row>
    <row r="916000" spans="1:4" x14ac:dyDescent="0.35">
      <c r="A916000" s="1"/>
      <c r="B916000" s="1"/>
      <c r="C916000" s="1"/>
      <c r="D916000" s="1"/>
    </row>
    <row r="916019" spans="1:4" x14ac:dyDescent="0.35">
      <c r="A916019" s="1"/>
      <c r="B916019" s="1"/>
      <c r="C916019" s="1"/>
      <c r="D916019" s="1"/>
    </row>
    <row r="916038" spans="1:4" x14ac:dyDescent="0.35">
      <c r="A916038" s="1"/>
      <c r="B916038" s="1"/>
      <c r="C916038" s="1"/>
      <c r="D916038" s="1"/>
    </row>
    <row r="916057" spans="1:4" x14ac:dyDescent="0.35">
      <c r="A916057" s="1"/>
      <c r="B916057" s="1"/>
      <c r="C916057" s="1"/>
      <c r="D916057" s="1"/>
    </row>
    <row r="916076" spans="1:4" x14ac:dyDescent="0.35">
      <c r="A916076" s="1"/>
      <c r="B916076" s="1"/>
      <c r="C916076" s="1"/>
      <c r="D916076" s="1"/>
    </row>
    <row r="916095" spans="1:4" x14ac:dyDescent="0.35">
      <c r="A916095" s="1"/>
      <c r="B916095" s="1"/>
      <c r="C916095" s="1"/>
      <c r="D916095" s="1"/>
    </row>
    <row r="916114" spans="1:4" x14ac:dyDescent="0.35">
      <c r="A916114" s="1"/>
      <c r="B916114" s="1"/>
      <c r="C916114" s="1"/>
      <c r="D916114" s="1"/>
    </row>
    <row r="916133" spans="1:4" x14ac:dyDescent="0.35">
      <c r="A916133" s="1"/>
      <c r="B916133" s="1"/>
      <c r="C916133" s="1"/>
      <c r="D916133" s="1"/>
    </row>
    <row r="916152" spans="1:4" x14ac:dyDescent="0.35">
      <c r="A916152" s="1"/>
      <c r="B916152" s="1"/>
      <c r="C916152" s="1"/>
      <c r="D916152" s="1"/>
    </row>
    <row r="916171" spans="1:4" x14ac:dyDescent="0.35">
      <c r="A916171" s="1"/>
      <c r="B916171" s="1"/>
      <c r="C916171" s="1"/>
      <c r="D916171" s="1"/>
    </row>
    <row r="916190" spans="1:4" x14ac:dyDescent="0.35">
      <c r="A916190" s="1"/>
      <c r="B916190" s="1"/>
      <c r="C916190" s="1"/>
      <c r="D916190" s="1"/>
    </row>
    <row r="916209" spans="1:4" x14ac:dyDescent="0.35">
      <c r="A916209" s="1"/>
      <c r="B916209" s="1"/>
      <c r="C916209" s="1"/>
      <c r="D916209" s="1"/>
    </row>
    <row r="916228" spans="1:4" x14ac:dyDescent="0.35">
      <c r="A916228" s="1"/>
      <c r="B916228" s="1"/>
      <c r="C916228" s="1"/>
      <c r="D916228" s="1"/>
    </row>
    <row r="916247" spans="1:4" x14ac:dyDescent="0.35">
      <c r="A916247" s="1"/>
      <c r="B916247" s="1"/>
      <c r="C916247" s="1"/>
      <c r="D916247" s="1"/>
    </row>
    <row r="916266" spans="1:4" x14ac:dyDescent="0.35">
      <c r="A916266" s="1"/>
      <c r="B916266" s="1"/>
      <c r="C916266" s="1"/>
      <c r="D916266" s="1"/>
    </row>
    <row r="916285" spans="1:4" x14ac:dyDescent="0.35">
      <c r="A916285" s="1"/>
      <c r="B916285" s="1"/>
      <c r="C916285" s="1"/>
      <c r="D916285" s="1"/>
    </row>
    <row r="916304" spans="1:4" x14ac:dyDescent="0.35">
      <c r="A916304" s="1"/>
      <c r="B916304" s="1"/>
      <c r="C916304" s="1"/>
      <c r="D916304" s="1"/>
    </row>
    <row r="916323" spans="1:4" x14ac:dyDescent="0.35">
      <c r="A916323" s="1"/>
      <c r="B916323" s="1"/>
      <c r="C916323" s="1"/>
      <c r="D916323" s="1"/>
    </row>
    <row r="916342" spans="1:4" x14ac:dyDescent="0.35">
      <c r="A916342" s="1"/>
      <c r="B916342" s="1"/>
      <c r="C916342" s="1"/>
      <c r="D916342" s="1"/>
    </row>
    <row r="916361" spans="1:4" x14ac:dyDescent="0.35">
      <c r="A916361" s="1"/>
      <c r="B916361" s="1"/>
      <c r="C916361" s="1"/>
      <c r="D916361" s="1"/>
    </row>
    <row r="916380" spans="1:4" x14ac:dyDescent="0.35">
      <c r="A916380" s="1"/>
      <c r="B916380" s="1"/>
      <c r="C916380" s="1"/>
      <c r="D916380" s="1"/>
    </row>
    <row r="916399" spans="1:4" x14ac:dyDescent="0.35">
      <c r="A916399" s="1"/>
      <c r="B916399" s="1"/>
      <c r="C916399" s="1"/>
      <c r="D916399" s="1"/>
    </row>
    <row r="916418" spans="1:4" x14ac:dyDescent="0.35">
      <c r="A916418" s="1"/>
      <c r="B916418" s="1"/>
      <c r="C916418" s="1"/>
      <c r="D916418" s="1"/>
    </row>
    <row r="916437" spans="1:4" x14ac:dyDescent="0.35">
      <c r="A916437" s="1"/>
      <c r="B916437" s="1"/>
      <c r="C916437" s="1"/>
      <c r="D916437" s="1"/>
    </row>
    <row r="916456" spans="1:4" x14ac:dyDescent="0.35">
      <c r="A916456" s="1"/>
      <c r="B916456" s="1"/>
      <c r="C916456" s="1"/>
      <c r="D916456" s="1"/>
    </row>
    <row r="916475" spans="1:4" x14ac:dyDescent="0.35">
      <c r="A916475" s="1"/>
      <c r="B916475" s="1"/>
      <c r="C916475" s="1"/>
      <c r="D916475" s="1"/>
    </row>
    <row r="916494" spans="1:4" x14ac:dyDescent="0.35">
      <c r="A916494" s="1"/>
      <c r="B916494" s="1"/>
      <c r="C916494" s="1"/>
      <c r="D916494" s="1"/>
    </row>
    <row r="916513" spans="1:4" x14ac:dyDescent="0.35">
      <c r="A916513" s="1"/>
      <c r="B916513" s="1"/>
      <c r="C916513" s="1"/>
      <c r="D916513" s="1"/>
    </row>
    <row r="916532" spans="1:4" x14ac:dyDescent="0.35">
      <c r="A916532" s="1"/>
      <c r="B916532" s="1"/>
      <c r="C916532" s="1"/>
      <c r="D916532" s="1"/>
    </row>
    <row r="916551" spans="1:4" x14ac:dyDescent="0.35">
      <c r="A916551" s="1"/>
      <c r="B916551" s="1"/>
      <c r="C916551" s="1"/>
      <c r="D916551" s="1"/>
    </row>
    <row r="916570" spans="1:4" x14ac:dyDescent="0.35">
      <c r="A916570" s="1"/>
      <c r="B916570" s="1"/>
      <c r="C916570" s="1"/>
      <c r="D916570" s="1"/>
    </row>
    <row r="916589" spans="1:4" x14ac:dyDescent="0.35">
      <c r="A916589" s="1"/>
      <c r="B916589" s="1"/>
      <c r="C916589" s="1"/>
      <c r="D916589" s="1"/>
    </row>
    <row r="916608" spans="1:4" x14ac:dyDescent="0.35">
      <c r="A916608" s="1"/>
      <c r="B916608" s="1"/>
      <c r="C916608" s="1"/>
      <c r="D916608" s="1"/>
    </row>
    <row r="916627" spans="1:4" x14ac:dyDescent="0.35">
      <c r="A916627" s="1"/>
      <c r="B916627" s="1"/>
      <c r="C916627" s="1"/>
      <c r="D916627" s="1"/>
    </row>
    <row r="916646" spans="1:4" x14ac:dyDescent="0.35">
      <c r="A916646" s="1"/>
      <c r="B916646" s="1"/>
      <c r="C916646" s="1"/>
      <c r="D916646" s="1"/>
    </row>
    <row r="916665" spans="1:4" x14ac:dyDescent="0.35">
      <c r="A916665" s="1"/>
      <c r="B916665" s="1"/>
      <c r="C916665" s="1"/>
      <c r="D916665" s="1"/>
    </row>
    <row r="916684" spans="1:4" x14ac:dyDescent="0.35">
      <c r="A916684" s="1"/>
      <c r="B916684" s="1"/>
      <c r="C916684" s="1"/>
      <c r="D916684" s="1"/>
    </row>
    <row r="916703" spans="1:4" x14ac:dyDescent="0.35">
      <c r="A916703" s="1"/>
      <c r="B916703" s="1"/>
      <c r="C916703" s="1"/>
      <c r="D916703" s="1"/>
    </row>
    <row r="916722" spans="1:4" x14ac:dyDescent="0.35">
      <c r="A916722" s="1"/>
      <c r="B916722" s="1"/>
      <c r="C916722" s="1"/>
      <c r="D916722" s="1"/>
    </row>
    <row r="916741" spans="1:4" x14ac:dyDescent="0.35">
      <c r="A916741" s="1"/>
      <c r="B916741" s="1"/>
      <c r="C916741" s="1"/>
      <c r="D916741" s="1"/>
    </row>
    <row r="916760" spans="1:4" x14ac:dyDescent="0.35">
      <c r="A916760" s="1"/>
      <c r="B916760" s="1"/>
      <c r="C916760" s="1"/>
      <c r="D916760" s="1"/>
    </row>
    <row r="916779" spans="1:4" x14ac:dyDescent="0.35">
      <c r="A916779" s="1"/>
      <c r="B916779" s="1"/>
      <c r="C916779" s="1"/>
      <c r="D916779" s="1"/>
    </row>
    <row r="916798" spans="1:4" x14ac:dyDescent="0.35">
      <c r="A916798" s="1"/>
      <c r="B916798" s="1"/>
      <c r="C916798" s="1"/>
      <c r="D916798" s="1"/>
    </row>
    <row r="916817" spans="1:4" x14ac:dyDescent="0.35">
      <c r="A916817" s="1"/>
      <c r="B916817" s="1"/>
      <c r="C916817" s="1"/>
      <c r="D916817" s="1"/>
    </row>
    <row r="916836" spans="1:4" x14ac:dyDescent="0.35">
      <c r="A916836" s="1"/>
      <c r="B916836" s="1"/>
      <c r="C916836" s="1"/>
      <c r="D916836" s="1"/>
    </row>
    <row r="916855" spans="1:4" x14ac:dyDescent="0.35">
      <c r="A916855" s="1"/>
      <c r="B916855" s="1"/>
      <c r="C916855" s="1"/>
      <c r="D916855" s="1"/>
    </row>
    <row r="916874" spans="1:4" x14ac:dyDescent="0.35">
      <c r="A916874" s="1"/>
      <c r="B916874" s="1"/>
      <c r="C916874" s="1"/>
      <c r="D916874" s="1"/>
    </row>
    <row r="916893" spans="1:4" x14ac:dyDescent="0.35">
      <c r="A916893" s="1"/>
      <c r="B916893" s="1"/>
      <c r="C916893" s="1"/>
      <c r="D916893" s="1"/>
    </row>
    <row r="916912" spans="1:4" x14ac:dyDescent="0.35">
      <c r="A916912" s="1"/>
      <c r="B916912" s="1"/>
      <c r="C916912" s="1"/>
      <c r="D916912" s="1"/>
    </row>
    <row r="916931" spans="1:4" x14ac:dyDescent="0.35">
      <c r="A916931" s="1"/>
      <c r="B916931" s="1"/>
      <c r="C916931" s="1"/>
      <c r="D916931" s="1"/>
    </row>
    <row r="916950" spans="1:4" x14ac:dyDescent="0.35">
      <c r="A916950" s="1"/>
      <c r="B916950" s="1"/>
      <c r="C916950" s="1"/>
      <c r="D916950" s="1"/>
    </row>
    <row r="916969" spans="1:4" x14ac:dyDescent="0.35">
      <c r="A916969" s="1"/>
      <c r="B916969" s="1"/>
      <c r="C916969" s="1"/>
      <c r="D916969" s="1"/>
    </row>
    <row r="916988" spans="1:4" x14ac:dyDescent="0.35">
      <c r="A916988" s="1"/>
      <c r="B916988" s="1"/>
      <c r="C916988" s="1"/>
      <c r="D916988" s="1"/>
    </row>
    <row r="917007" spans="1:4" x14ac:dyDescent="0.35">
      <c r="A917007" s="1"/>
      <c r="B917007" s="1"/>
      <c r="C917007" s="1"/>
      <c r="D917007" s="1"/>
    </row>
    <row r="917026" spans="1:4" x14ac:dyDescent="0.35">
      <c r="A917026" s="1"/>
      <c r="B917026" s="1"/>
      <c r="C917026" s="1"/>
      <c r="D917026" s="1"/>
    </row>
    <row r="917045" spans="1:4" x14ac:dyDescent="0.35">
      <c r="A917045" s="1"/>
      <c r="B917045" s="1"/>
      <c r="C917045" s="1"/>
      <c r="D917045" s="1"/>
    </row>
    <row r="917064" spans="1:4" x14ac:dyDescent="0.35">
      <c r="A917064" s="1"/>
      <c r="B917064" s="1"/>
      <c r="C917064" s="1"/>
      <c r="D917064" s="1"/>
    </row>
    <row r="917083" spans="1:4" x14ac:dyDescent="0.35">
      <c r="A917083" s="1"/>
      <c r="B917083" s="1"/>
      <c r="C917083" s="1"/>
      <c r="D917083" s="1"/>
    </row>
    <row r="917102" spans="1:4" x14ac:dyDescent="0.35">
      <c r="A917102" s="1"/>
      <c r="B917102" s="1"/>
      <c r="C917102" s="1"/>
      <c r="D917102" s="1"/>
    </row>
    <row r="917121" spans="1:4" x14ac:dyDescent="0.35">
      <c r="A917121" s="1"/>
      <c r="B917121" s="1"/>
      <c r="C917121" s="1"/>
      <c r="D917121" s="1"/>
    </row>
    <row r="917140" spans="1:4" x14ac:dyDescent="0.35">
      <c r="A917140" s="1"/>
      <c r="B917140" s="1"/>
      <c r="C917140" s="1"/>
      <c r="D917140" s="1"/>
    </row>
    <row r="917159" spans="1:4" x14ac:dyDescent="0.35">
      <c r="A917159" s="1"/>
      <c r="B917159" s="1"/>
      <c r="C917159" s="1"/>
      <c r="D917159" s="1"/>
    </row>
    <row r="917178" spans="1:4" x14ac:dyDescent="0.35">
      <c r="A917178" s="1"/>
      <c r="B917178" s="1"/>
      <c r="C917178" s="1"/>
      <c r="D917178" s="1"/>
    </row>
    <row r="917197" spans="1:4" x14ac:dyDescent="0.35">
      <c r="A917197" s="1"/>
      <c r="B917197" s="1"/>
      <c r="C917197" s="1"/>
      <c r="D917197" s="1"/>
    </row>
    <row r="917216" spans="1:4" x14ac:dyDescent="0.35">
      <c r="A917216" s="1"/>
      <c r="B917216" s="1"/>
      <c r="C917216" s="1"/>
      <c r="D917216" s="1"/>
    </row>
    <row r="917235" spans="1:4" x14ac:dyDescent="0.35">
      <c r="A917235" s="1"/>
      <c r="B917235" s="1"/>
      <c r="C917235" s="1"/>
      <c r="D917235" s="1"/>
    </row>
    <row r="917254" spans="1:4" x14ac:dyDescent="0.35">
      <c r="A917254" s="1"/>
      <c r="B917254" s="1"/>
      <c r="C917254" s="1"/>
      <c r="D917254" s="1"/>
    </row>
    <row r="917273" spans="1:4" x14ac:dyDescent="0.35">
      <c r="A917273" s="1"/>
      <c r="B917273" s="1"/>
      <c r="C917273" s="1"/>
      <c r="D917273" s="1"/>
    </row>
    <row r="917292" spans="1:4" x14ac:dyDescent="0.35">
      <c r="A917292" s="1"/>
      <c r="B917292" s="1"/>
      <c r="C917292" s="1"/>
      <c r="D917292" s="1"/>
    </row>
    <row r="917311" spans="1:4" x14ac:dyDescent="0.35">
      <c r="A917311" s="1"/>
      <c r="B917311" s="1"/>
      <c r="C917311" s="1"/>
      <c r="D917311" s="1"/>
    </row>
    <row r="917330" spans="1:4" x14ac:dyDescent="0.35">
      <c r="A917330" s="1"/>
      <c r="B917330" s="1"/>
      <c r="C917330" s="1"/>
      <c r="D917330" s="1"/>
    </row>
    <row r="917349" spans="1:4" x14ac:dyDescent="0.35">
      <c r="A917349" s="1"/>
      <c r="B917349" s="1"/>
      <c r="C917349" s="1"/>
      <c r="D917349" s="1"/>
    </row>
    <row r="917368" spans="1:4" x14ac:dyDescent="0.35">
      <c r="A917368" s="1"/>
      <c r="B917368" s="1"/>
      <c r="C917368" s="1"/>
      <c r="D917368" s="1"/>
    </row>
    <row r="917387" spans="1:4" x14ac:dyDescent="0.35">
      <c r="A917387" s="1"/>
      <c r="B917387" s="1"/>
      <c r="C917387" s="1"/>
      <c r="D917387" s="1"/>
    </row>
    <row r="917406" spans="1:4" x14ac:dyDescent="0.35">
      <c r="A917406" s="1"/>
      <c r="B917406" s="1"/>
      <c r="C917406" s="1"/>
      <c r="D917406" s="1"/>
    </row>
    <row r="917425" spans="1:4" x14ac:dyDescent="0.35">
      <c r="A917425" s="1"/>
      <c r="B917425" s="1"/>
      <c r="C917425" s="1"/>
      <c r="D917425" s="1"/>
    </row>
    <row r="917444" spans="1:4" x14ac:dyDescent="0.35">
      <c r="A917444" s="1"/>
      <c r="B917444" s="1"/>
      <c r="C917444" s="1"/>
      <c r="D917444" s="1"/>
    </row>
    <row r="917463" spans="1:4" x14ac:dyDescent="0.35">
      <c r="A917463" s="1"/>
      <c r="B917463" s="1"/>
      <c r="C917463" s="1"/>
      <c r="D917463" s="1"/>
    </row>
    <row r="917482" spans="1:4" x14ac:dyDescent="0.35">
      <c r="A917482" s="1"/>
      <c r="B917482" s="1"/>
      <c r="C917482" s="1"/>
      <c r="D917482" s="1"/>
    </row>
    <row r="917501" spans="1:4" x14ac:dyDescent="0.35">
      <c r="A917501" s="1"/>
      <c r="B917501" s="1"/>
      <c r="C917501" s="1"/>
      <c r="D917501" s="1"/>
    </row>
    <row r="917520" spans="1:4" x14ac:dyDescent="0.35">
      <c r="A917520" s="1"/>
      <c r="B917520" s="1"/>
      <c r="C917520" s="1"/>
      <c r="D917520" s="1"/>
    </row>
    <row r="917539" spans="1:4" x14ac:dyDescent="0.35">
      <c r="A917539" s="1"/>
      <c r="B917539" s="1"/>
      <c r="C917539" s="1"/>
      <c r="D917539" s="1"/>
    </row>
    <row r="917558" spans="1:4" x14ac:dyDescent="0.35">
      <c r="A917558" s="1"/>
      <c r="B917558" s="1"/>
      <c r="C917558" s="1"/>
      <c r="D917558" s="1"/>
    </row>
    <row r="917577" spans="1:4" x14ac:dyDescent="0.35">
      <c r="A917577" s="1"/>
      <c r="B917577" s="1"/>
      <c r="C917577" s="1"/>
      <c r="D917577" s="1"/>
    </row>
    <row r="917596" spans="1:4" x14ac:dyDescent="0.35">
      <c r="A917596" s="1"/>
      <c r="B917596" s="1"/>
      <c r="C917596" s="1"/>
      <c r="D917596" s="1"/>
    </row>
    <row r="917615" spans="1:4" x14ac:dyDescent="0.35">
      <c r="A917615" s="1"/>
      <c r="B917615" s="1"/>
      <c r="C917615" s="1"/>
      <c r="D917615" s="1"/>
    </row>
    <row r="917634" spans="1:4" x14ac:dyDescent="0.35">
      <c r="A917634" s="1"/>
      <c r="B917634" s="1"/>
      <c r="C917634" s="1"/>
      <c r="D917634" s="1"/>
    </row>
    <row r="917653" spans="1:4" x14ac:dyDescent="0.35">
      <c r="A917653" s="1"/>
      <c r="B917653" s="1"/>
      <c r="C917653" s="1"/>
      <c r="D917653" s="1"/>
    </row>
    <row r="917672" spans="1:4" x14ac:dyDescent="0.35">
      <c r="A917672" s="1"/>
      <c r="B917672" s="1"/>
      <c r="C917672" s="1"/>
      <c r="D917672" s="1"/>
    </row>
    <row r="917691" spans="1:4" x14ac:dyDescent="0.35">
      <c r="A917691" s="1"/>
      <c r="B917691" s="1"/>
      <c r="C917691" s="1"/>
      <c r="D917691" s="1"/>
    </row>
    <row r="917710" spans="1:4" x14ac:dyDescent="0.35">
      <c r="A917710" s="1"/>
      <c r="B917710" s="1"/>
      <c r="C917710" s="1"/>
      <c r="D917710" s="1"/>
    </row>
    <row r="917729" spans="1:4" x14ac:dyDescent="0.35">
      <c r="A917729" s="1"/>
      <c r="B917729" s="1"/>
      <c r="C917729" s="1"/>
      <c r="D917729" s="1"/>
    </row>
    <row r="917748" spans="1:4" x14ac:dyDescent="0.35">
      <c r="A917748" s="1"/>
      <c r="B917748" s="1"/>
      <c r="C917748" s="1"/>
      <c r="D917748" s="1"/>
    </row>
    <row r="917767" spans="1:4" x14ac:dyDescent="0.35">
      <c r="A917767" s="1"/>
      <c r="B917767" s="1"/>
      <c r="C917767" s="1"/>
      <c r="D917767" s="1"/>
    </row>
    <row r="917786" spans="1:4" x14ac:dyDescent="0.35">
      <c r="A917786" s="1"/>
      <c r="B917786" s="1"/>
      <c r="C917786" s="1"/>
      <c r="D917786" s="1"/>
    </row>
    <row r="917805" spans="1:4" x14ac:dyDescent="0.35">
      <c r="A917805" s="1"/>
      <c r="B917805" s="1"/>
      <c r="C917805" s="1"/>
      <c r="D917805" s="1"/>
    </row>
    <row r="917824" spans="1:4" x14ac:dyDescent="0.35">
      <c r="A917824" s="1"/>
      <c r="B917824" s="1"/>
      <c r="C917824" s="1"/>
      <c r="D917824" s="1"/>
    </row>
    <row r="917843" spans="1:4" x14ac:dyDescent="0.35">
      <c r="A917843" s="1"/>
      <c r="B917843" s="1"/>
      <c r="C917843" s="1"/>
      <c r="D917843" s="1"/>
    </row>
    <row r="917862" spans="1:4" x14ac:dyDescent="0.35">
      <c r="A917862" s="1"/>
      <c r="B917862" s="1"/>
      <c r="C917862" s="1"/>
      <c r="D917862" s="1"/>
    </row>
    <row r="917881" spans="1:4" x14ac:dyDescent="0.35">
      <c r="A917881" s="1"/>
      <c r="B917881" s="1"/>
      <c r="C917881" s="1"/>
      <c r="D917881" s="1"/>
    </row>
    <row r="917900" spans="1:4" x14ac:dyDescent="0.35">
      <c r="A917900" s="1"/>
      <c r="B917900" s="1"/>
      <c r="C917900" s="1"/>
      <c r="D917900" s="1"/>
    </row>
    <row r="917919" spans="1:4" x14ac:dyDescent="0.35">
      <c r="A917919" s="1"/>
      <c r="B917919" s="1"/>
      <c r="C917919" s="1"/>
      <c r="D917919" s="1"/>
    </row>
    <row r="917938" spans="1:4" x14ac:dyDescent="0.35">
      <c r="A917938" s="1"/>
      <c r="B917938" s="1"/>
      <c r="C917938" s="1"/>
      <c r="D917938" s="1"/>
    </row>
    <row r="917957" spans="1:4" x14ac:dyDescent="0.35">
      <c r="A917957" s="1"/>
      <c r="B917957" s="1"/>
      <c r="C917957" s="1"/>
      <c r="D917957" s="1"/>
    </row>
    <row r="917976" spans="1:4" x14ac:dyDescent="0.35">
      <c r="A917976" s="1"/>
      <c r="B917976" s="1"/>
      <c r="C917976" s="1"/>
      <c r="D917976" s="1"/>
    </row>
    <row r="917995" spans="1:4" x14ac:dyDescent="0.35">
      <c r="A917995" s="1"/>
      <c r="B917995" s="1"/>
      <c r="C917995" s="1"/>
      <c r="D917995" s="1"/>
    </row>
    <row r="918014" spans="1:4" x14ac:dyDescent="0.35">
      <c r="A918014" s="1"/>
      <c r="B918014" s="1"/>
      <c r="C918014" s="1"/>
      <c r="D918014" s="1"/>
    </row>
    <row r="918033" spans="1:4" x14ac:dyDescent="0.35">
      <c r="A918033" s="1"/>
      <c r="B918033" s="1"/>
      <c r="C918033" s="1"/>
      <c r="D918033" s="1"/>
    </row>
    <row r="918052" spans="1:4" x14ac:dyDescent="0.35">
      <c r="A918052" s="1"/>
      <c r="B918052" s="1"/>
      <c r="C918052" s="1"/>
      <c r="D918052" s="1"/>
    </row>
    <row r="918071" spans="1:4" x14ac:dyDescent="0.35">
      <c r="A918071" s="1"/>
      <c r="B918071" s="1"/>
      <c r="C918071" s="1"/>
      <c r="D918071" s="1"/>
    </row>
    <row r="918090" spans="1:4" x14ac:dyDescent="0.35">
      <c r="A918090" s="1"/>
      <c r="B918090" s="1"/>
      <c r="C918090" s="1"/>
      <c r="D918090" s="1"/>
    </row>
    <row r="918109" spans="1:4" x14ac:dyDescent="0.35">
      <c r="A918109" s="1"/>
      <c r="B918109" s="1"/>
      <c r="C918109" s="1"/>
      <c r="D918109" s="1"/>
    </row>
    <row r="918128" spans="1:4" x14ac:dyDescent="0.35">
      <c r="A918128" s="1"/>
      <c r="B918128" s="1"/>
      <c r="C918128" s="1"/>
      <c r="D918128" s="1"/>
    </row>
    <row r="918147" spans="1:4" x14ac:dyDescent="0.35">
      <c r="A918147" s="1"/>
      <c r="B918147" s="1"/>
      <c r="C918147" s="1"/>
      <c r="D918147" s="1"/>
    </row>
    <row r="918166" spans="1:4" x14ac:dyDescent="0.35">
      <c r="A918166" s="1"/>
      <c r="B918166" s="1"/>
      <c r="C918166" s="1"/>
      <c r="D918166" s="1"/>
    </row>
    <row r="918185" spans="1:4" x14ac:dyDescent="0.35">
      <c r="A918185" s="1"/>
      <c r="B918185" s="1"/>
      <c r="C918185" s="1"/>
      <c r="D918185" s="1"/>
    </row>
    <row r="918204" spans="1:4" x14ac:dyDescent="0.35">
      <c r="A918204" s="1"/>
      <c r="B918204" s="1"/>
      <c r="C918204" s="1"/>
      <c r="D918204" s="1"/>
    </row>
    <row r="918223" spans="1:4" x14ac:dyDescent="0.35">
      <c r="A918223" s="1"/>
      <c r="B918223" s="1"/>
      <c r="C918223" s="1"/>
      <c r="D918223" s="1"/>
    </row>
    <row r="918242" spans="1:4" x14ac:dyDescent="0.35">
      <c r="A918242" s="1"/>
      <c r="B918242" s="1"/>
      <c r="C918242" s="1"/>
      <c r="D918242" s="1"/>
    </row>
    <row r="918261" spans="1:4" x14ac:dyDescent="0.35">
      <c r="A918261" s="1"/>
      <c r="B918261" s="1"/>
      <c r="C918261" s="1"/>
      <c r="D918261" s="1"/>
    </row>
    <row r="918280" spans="1:4" x14ac:dyDescent="0.35">
      <c r="A918280" s="1"/>
      <c r="B918280" s="1"/>
      <c r="C918280" s="1"/>
      <c r="D918280" s="1"/>
    </row>
    <row r="918299" spans="1:4" x14ac:dyDescent="0.35">
      <c r="A918299" s="1"/>
      <c r="B918299" s="1"/>
      <c r="C918299" s="1"/>
      <c r="D918299" s="1"/>
    </row>
    <row r="918318" spans="1:4" x14ac:dyDescent="0.35">
      <c r="A918318" s="1"/>
      <c r="B918318" s="1"/>
      <c r="C918318" s="1"/>
      <c r="D918318" s="1"/>
    </row>
    <row r="918337" spans="1:4" x14ac:dyDescent="0.35">
      <c r="A918337" s="1"/>
      <c r="B918337" s="1"/>
      <c r="C918337" s="1"/>
      <c r="D918337" s="1"/>
    </row>
    <row r="918356" spans="1:4" x14ac:dyDescent="0.35">
      <c r="A918356" s="1"/>
      <c r="B918356" s="1"/>
      <c r="C918356" s="1"/>
      <c r="D918356" s="1"/>
    </row>
    <row r="918375" spans="1:4" x14ac:dyDescent="0.35">
      <c r="A918375" s="1"/>
      <c r="B918375" s="1"/>
      <c r="C918375" s="1"/>
      <c r="D918375" s="1"/>
    </row>
    <row r="918394" spans="1:4" x14ac:dyDescent="0.35">
      <c r="A918394" s="1"/>
      <c r="B918394" s="1"/>
      <c r="C918394" s="1"/>
      <c r="D918394" s="1"/>
    </row>
    <row r="918413" spans="1:4" x14ac:dyDescent="0.35">
      <c r="A918413" s="1"/>
      <c r="B918413" s="1"/>
      <c r="C918413" s="1"/>
      <c r="D918413" s="1"/>
    </row>
    <row r="918432" spans="1:4" x14ac:dyDescent="0.35">
      <c r="A918432" s="1"/>
      <c r="B918432" s="1"/>
      <c r="C918432" s="1"/>
      <c r="D918432" s="1"/>
    </row>
    <row r="918451" spans="1:4" x14ac:dyDescent="0.35">
      <c r="A918451" s="1"/>
      <c r="B918451" s="1"/>
      <c r="C918451" s="1"/>
      <c r="D918451" s="1"/>
    </row>
    <row r="918470" spans="1:4" x14ac:dyDescent="0.35">
      <c r="A918470" s="1"/>
      <c r="B918470" s="1"/>
      <c r="C918470" s="1"/>
      <c r="D918470" s="1"/>
    </row>
    <row r="918489" spans="1:4" x14ac:dyDescent="0.35">
      <c r="A918489" s="1"/>
      <c r="B918489" s="1"/>
      <c r="C918489" s="1"/>
      <c r="D918489" s="1"/>
    </row>
    <row r="918508" spans="1:4" x14ac:dyDescent="0.35">
      <c r="A918508" s="1"/>
      <c r="B918508" s="1"/>
      <c r="C918508" s="1"/>
      <c r="D918508" s="1"/>
    </row>
    <row r="918527" spans="1:4" x14ac:dyDescent="0.35">
      <c r="A918527" s="1"/>
      <c r="B918527" s="1"/>
      <c r="C918527" s="1"/>
      <c r="D918527" s="1"/>
    </row>
    <row r="918546" spans="1:4" x14ac:dyDescent="0.35">
      <c r="A918546" s="1"/>
      <c r="B918546" s="1"/>
      <c r="C918546" s="1"/>
      <c r="D918546" s="1"/>
    </row>
    <row r="918565" spans="1:4" x14ac:dyDescent="0.35">
      <c r="A918565" s="1"/>
      <c r="B918565" s="1"/>
      <c r="C918565" s="1"/>
      <c r="D918565" s="1"/>
    </row>
    <row r="918584" spans="1:4" x14ac:dyDescent="0.35">
      <c r="A918584" s="1"/>
      <c r="B918584" s="1"/>
      <c r="C918584" s="1"/>
      <c r="D918584" s="1"/>
    </row>
    <row r="918603" spans="1:4" x14ac:dyDescent="0.35">
      <c r="A918603" s="1"/>
      <c r="B918603" s="1"/>
      <c r="C918603" s="1"/>
      <c r="D918603" s="1"/>
    </row>
    <row r="918622" spans="1:4" x14ac:dyDescent="0.35">
      <c r="A918622" s="1"/>
      <c r="B918622" s="1"/>
      <c r="C918622" s="1"/>
      <c r="D918622" s="1"/>
    </row>
    <row r="918641" spans="1:4" x14ac:dyDescent="0.35">
      <c r="A918641" s="1"/>
      <c r="B918641" s="1"/>
      <c r="C918641" s="1"/>
      <c r="D918641" s="1"/>
    </row>
    <row r="918660" spans="1:4" x14ac:dyDescent="0.35">
      <c r="A918660" s="1"/>
      <c r="B918660" s="1"/>
      <c r="C918660" s="1"/>
      <c r="D918660" s="1"/>
    </row>
    <row r="918679" spans="1:4" x14ac:dyDescent="0.35">
      <c r="A918679" s="1"/>
      <c r="B918679" s="1"/>
      <c r="C918679" s="1"/>
      <c r="D918679" s="1"/>
    </row>
    <row r="918698" spans="1:4" x14ac:dyDescent="0.35">
      <c r="A918698" s="1"/>
      <c r="B918698" s="1"/>
      <c r="C918698" s="1"/>
      <c r="D918698" s="1"/>
    </row>
    <row r="918717" spans="1:4" x14ac:dyDescent="0.35">
      <c r="A918717" s="1"/>
      <c r="B918717" s="1"/>
      <c r="C918717" s="1"/>
      <c r="D918717" s="1"/>
    </row>
    <row r="918736" spans="1:4" x14ac:dyDescent="0.35">
      <c r="A918736" s="1"/>
      <c r="B918736" s="1"/>
      <c r="C918736" s="1"/>
      <c r="D918736" s="1"/>
    </row>
    <row r="918755" spans="1:4" x14ac:dyDescent="0.35">
      <c r="A918755" s="1"/>
      <c r="B918755" s="1"/>
      <c r="C918755" s="1"/>
      <c r="D918755" s="1"/>
    </row>
    <row r="918774" spans="1:4" x14ac:dyDescent="0.35">
      <c r="A918774" s="1"/>
      <c r="B918774" s="1"/>
      <c r="C918774" s="1"/>
      <c r="D918774" s="1"/>
    </row>
    <row r="918793" spans="1:4" x14ac:dyDescent="0.35">
      <c r="A918793" s="1"/>
      <c r="B918793" s="1"/>
      <c r="C918793" s="1"/>
      <c r="D918793" s="1"/>
    </row>
    <row r="918812" spans="1:4" x14ac:dyDescent="0.35">
      <c r="A918812" s="1"/>
      <c r="B918812" s="1"/>
      <c r="C918812" s="1"/>
      <c r="D918812" s="1"/>
    </row>
    <row r="918831" spans="1:4" x14ac:dyDescent="0.35">
      <c r="A918831" s="1"/>
      <c r="B918831" s="1"/>
      <c r="C918831" s="1"/>
      <c r="D918831" s="1"/>
    </row>
    <row r="918850" spans="1:4" x14ac:dyDescent="0.35">
      <c r="A918850" s="1"/>
      <c r="B918850" s="1"/>
      <c r="C918850" s="1"/>
      <c r="D918850" s="1"/>
    </row>
    <row r="918869" spans="1:4" x14ac:dyDescent="0.35">
      <c r="A918869" s="1"/>
      <c r="B918869" s="1"/>
      <c r="C918869" s="1"/>
      <c r="D918869" s="1"/>
    </row>
    <row r="918888" spans="1:4" x14ac:dyDescent="0.35">
      <c r="A918888" s="1"/>
      <c r="B918888" s="1"/>
      <c r="C918888" s="1"/>
      <c r="D918888" s="1"/>
    </row>
    <row r="918907" spans="1:4" x14ac:dyDescent="0.35">
      <c r="A918907" s="1"/>
      <c r="B918907" s="1"/>
      <c r="C918907" s="1"/>
      <c r="D918907" s="1"/>
    </row>
    <row r="918926" spans="1:4" x14ac:dyDescent="0.35">
      <c r="A918926" s="1"/>
      <c r="B918926" s="1"/>
      <c r="C918926" s="1"/>
      <c r="D918926" s="1"/>
    </row>
    <row r="918945" spans="1:4" x14ac:dyDescent="0.35">
      <c r="A918945" s="1"/>
      <c r="B918945" s="1"/>
      <c r="C918945" s="1"/>
      <c r="D918945" s="1"/>
    </row>
    <row r="918964" spans="1:4" x14ac:dyDescent="0.35">
      <c r="A918964" s="1"/>
      <c r="B918964" s="1"/>
      <c r="C918964" s="1"/>
      <c r="D918964" s="1"/>
    </row>
    <row r="918983" spans="1:4" x14ac:dyDescent="0.35">
      <c r="A918983" s="1"/>
      <c r="B918983" s="1"/>
      <c r="C918983" s="1"/>
      <c r="D918983" s="1"/>
    </row>
    <row r="919002" spans="1:4" x14ac:dyDescent="0.35">
      <c r="A919002" s="1"/>
      <c r="B919002" s="1"/>
      <c r="C919002" s="1"/>
      <c r="D919002" s="1"/>
    </row>
    <row r="919021" spans="1:4" x14ac:dyDescent="0.35">
      <c r="A919021" s="1"/>
      <c r="B919021" s="1"/>
      <c r="C919021" s="1"/>
      <c r="D919021" s="1"/>
    </row>
    <row r="919040" spans="1:4" x14ac:dyDescent="0.35">
      <c r="A919040" s="1"/>
      <c r="B919040" s="1"/>
      <c r="C919040" s="1"/>
      <c r="D919040" s="1"/>
    </row>
    <row r="919059" spans="1:4" x14ac:dyDescent="0.35">
      <c r="A919059" s="1"/>
      <c r="B919059" s="1"/>
      <c r="C919059" s="1"/>
      <c r="D919059" s="1"/>
    </row>
    <row r="919078" spans="1:4" x14ac:dyDescent="0.35">
      <c r="A919078" s="1"/>
      <c r="B919078" s="1"/>
      <c r="C919078" s="1"/>
      <c r="D919078" s="1"/>
    </row>
    <row r="919097" spans="1:4" x14ac:dyDescent="0.35">
      <c r="A919097" s="1"/>
      <c r="B919097" s="1"/>
      <c r="C919097" s="1"/>
      <c r="D919097" s="1"/>
    </row>
    <row r="919116" spans="1:4" x14ac:dyDescent="0.35">
      <c r="A919116" s="1"/>
      <c r="B919116" s="1"/>
      <c r="C919116" s="1"/>
      <c r="D919116" s="1"/>
    </row>
    <row r="919135" spans="1:4" x14ac:dyDescent="0.35">
      <c r="A919135" s="1"/>
      <c r="B919135" s="1"/>
      <c r="C919135" s="1"/>
      <c r="D919135" s="1"/>
    </row>
    <row r="919154" spans="1:4" x14ac:dyDescent="0.35">
      <c r="A919154" s="1"/>
      <c r="B919154" s="1"/>
      <c r="C919154" s="1"/>
      <c r="D919154" s="1"/>
    </row>
    <row r="919173" spans="1:4" x14ac:dyDescent="0.35">
      <c r="A919173" s="1"/>
      <c r="B919173" s="1"/>
      <c r="C919173" s="1"/>
      <c r="D919173" s="1"/>
    </row>
    <row r="919192" spans="1:4" x14ac:dyDescent="0.35">
      <c r="A919192" s="1"/>
      <c r="B919192" s="1"/>
      <c r="C919192" s="1"/>
      <c r="D919192" s="1"/>
    </row>
    <row r="919211" spans="1:4" x14ac:dyDescent="0.35">
      <c r="A919211" s="1"/>
      <c r="B919211" s="1"/>
      <c r="C919211" s="1"/>
      <c r="D919211" s="1"/>
    </row>
    <row r="919230" spans="1:4" x14ac:dyDescent="0.35">
      <c r="A919230" s="1"/>
      <c r="B919230" s="1"/>
      <c r="C919230" s="1"/>
      <c r="D919230" s="1"/>
    </row>
    <row r="919249" spans="1:4" x14ac:dyDescent="0.35">
      <c r="A919249" s="1"/>
      <c r="B919249" s="1"/>
      <c r="C919249" s="1"/>
      <c r="D919249" s="1"/>
    </row>
    <row r="919268" spans="1:4" x14ac:dyDescent="0.35">
      <c r="A919268" s="1"/>
      <c r="B919268" s="1"/>
      <c r="C919268" s="1"/>
      <c r="D919268" s="1"/>
    </row>
    <row r="919287" spans="1:4" x14ac:dyDescent="0.35">
      <c r="A919287" s="1"/>
      <c r="B919287" s="1"/>
      <c r="C919287" s="1"/>
      <c r="D919287" s="1"/>
    </row>
    <row r="919306" spans="1:4" x14ac:dyDescent="0.35">
      <c r="A919306" s="1"/>
      <c r="B919306" s="1"/>
      <c r="C919306" s="1"/>
      <c r="D919306" s="1"/>
    </row>
    <row r="919325" spans="1:4" x14ac:dyDescent="0.35">
      <c r="A919325" s="1"/>
      <c r="B919325" s="1"/>
      <c r="C919325" s="1"/>
      <c r="D919325" s="1"/>
    </row>
    <row r="919344" spans="1:4" x14ac:dyDescent="0.35">
      <c r="A919344" s="1"/>
      <c r="B919344" s="1"/>
      <c r="C919344" s="1"/>
      <c r="D919344" s="1"/>
    </row>
    <row r="919363" spans="1:4" x14ac:dyDescent="0.35">
      <c r="A919363" s="1"/>
      <c r="B919363" s="1"/>
      <c r="C919363" s="1"/>
      <c r="D919363" s="1"/>
    </row>
    <row r="919382" spans="1:4" x14ac:dyDescent="0.35">
      <c r="A919382" s="1"/>
      <c r="B919382" s="1"/>
      <c r="C919382" s="1"/>
      <c r="D919382" s="1"/>
    </row>
    <row r="919401" spans="1:4" x14ac:dyDescent="0.35">
      <c r="A919401" s="1"/>
      <c r="B919401" s="1"/>
      <c r="C919401" s="1"/>
      <c r="D919401" s="1"/>
    </row>
    <row r="919420" spans="1:4" x14ac:dyDescent="0.35">
      <c r="A919420" s="1"/>
      <c r="B919420" s="1"/>
      <c r="C919420" s="1"/>
      <c r="D919420" s="1"/>
    </row>
    <row r="919439" spans="1:4" x14ac:dyDescent="0.35">
      <c r="A919439" s="1"/>
      <c r="B919439" s="1"/>
      <c r="C919439" s="1"/>
      <c r="D919439" s="1"/>
    </row>
    <row r="919458" spans="1:4" x14ac:dyDescent="0.35">
      <c r="A919458" s="1"/>
      <c r="B919458" s="1"/>
      <c r="C919458" s="1"/>
      <c r="D919458" s="1"/>
    </row>
    <row r="919477" spans="1:4" x14ac:dyDescent="0.35">
      <c r="A919477" s="1"/>
      <c r="B919477" s="1"/>
      <c r="C919477" s="1"/>
      <c r="D919477" s="1"/>
    </row>
    <row r="919496" spans="1:4" x14ac:dyDescent="0.35">
      <c r="A919496" s="1"/>
      <c r="B919496" s="1"/>
      <c r="C919496" s="1"/>
      <c r="D919496" s="1"/>
    </row>
    <row r="919515" spans="1:4" x14ac:dyDescent="0.35">
      <c r="A919515" s="1"/>
      <c r="B919515" s="1"/>
      <c r="C919515" s="1"/>
      <c r="D919515" s="1"/>
    </row>
    <row r="919534" spans="1:4" x14ac:dyDescent="0.35">
      <c r="A919534" s="1"/>
      <c r="B919534" s="1"/>
      <c r="C919534" s="1"/>
      <c r="D919534" s="1"/>
    </row>
    <row r="919553" spans="1:4" x14ac:dyDescent="0.35">
      <c r="A919553" s="1"/>
      <c r="B919553" s="1"/>
      <c r="C919553" s="1"/>
      <c r="D919553" s="1"/>
    </row>
    <row r="919572" spans="1:4" x14ac:dyDescent="0.35">
      <c r="A919572" s="1"/>
      <c r="B919572" s="1"/>
      <c r="C919572" s="1"/>
      <c r="D919572" s="1"/>
    </row>
    <row r="919591" spans="1:4" x14ac:dyDescent="0.35">
      <c r="A919591" s="1"/>
      <c r="B919591" s="1"/>
      <c r="C919591" s="1"/>
      <c r="D919591" s="1"/>
    </row>
    <row r="919610" spans="1:4" x14ac:dyDescent="0.35">
      <c r="A919610" s="1"/>
      <c r="B919610" s="1"/>
      <c r="C919610" s="1"/>
      <c r="D919610" s="1"/>
    </row>
    <row r="919629" spans="1:4" x14ac:dyDescent="0.35">
      <c r="A919629" s="1"/>
      <c r="B919629" s="1"/>
      <c r="C919629" s="1"/>
      <c r="D919629" s="1"/>
    </row>
    <row r="919648" spans="1:4" x14ac:dyDescent="0.35">
      <c r="A919648" s="1"/>
      <c r="B919648" s="1"/>
      <c r="C919648" s="1"/>
      <c r="D919648" s="1"/>
    </row>
    <row r="919667" spans="1:4" x14ac:dyDescent="0.35">
      <c r="A919667" s="1"/>
      <c r="B919667" s="1"/>
      <c r="C919667" s="1"/>
      <c r="D919667" s="1"/>
    </row>
    <row r="919686" spans="1:4" x14ac:dyDescent="0.35">
      <c r="A919686" s="1"/>
      <c r="B919686" s="1"/>
      <c r="C919686" s="1"/>
      <c r="D919686" s="1"/>
    </row>
    <row r="919705" spans="1:4" x14ac:dyDescent="0.35">
      <c r="A919705" s="1"/>
      <c r="B919705" s="1"/>
      <c r="C919705" s="1"/>
      <c r="D919705" s="1"/>
    </row>
    <row r="919724" spans="1:4" x14ac:dyDescent="0.35">
      <c r="A919724" s="1"/>
      <c r="B919724" s="1"/>
      <c r="C919724" s="1"/>
      <c r="D919724" s="1"/>
    </row>
    <row r="919743" spans="1:4" x14ac:dyDescent="0.35">
      <c r="A919743" s="1"/>
      <c r="B919743" s="1"/>
      <c r="C919743" s="1"/>
      <c r="D919743" s="1"/>
    </row>
    <row r="919762" spans="1:4" x14ac:dyDescent="0.35">
      <c r="A919762" s="1"/>
      <c r="B919762" s="1"/>
      <c r="C919762" s="1"/>
      <c r="D919762" s="1"/>
    </row>
    <row r="919781" spans="1:4" x14ac:dyDescent="0.35">
      <c r="A919781" s="1"/>
      <c r="B919781" s="1"/>
      <c r="C919781" s="1"/>
      <c r="D919781" s="1"/>
    </row>
    <row r="919800" spans="1:4" x14ac:dyDescent="0.35">
      <c r="A919800" s="1"/>
      <c r="B919800" s="1"/>
      <c r="C919800" s="1"/>
      <c r="D919800" s="1"/>
    </row>
    <row r="919819" spans="1:4" x14ac:dyDescent="0.35">
      <c r="A919819" s="1"/>
      <c r="B919819" s="1"/>
      <c r="C919819" s="1"/>
      <c r="D919819" s="1"/>
    </row>
    <row r="919838" spans="1:4" x14ac:dyDescent="0.35">
      <c r="A919838" s="1"/>
      <c r="B919838" s="1"/>
      <c r="C919838" s="1"/>
      <c r="D919838" s="1"/>
    </row>
    <row r="919857" spans="1:4" x14ac:dyDescent="0.35">
      <c r="A919857" s="1"/>
      <c r="B919857" s="1"/>
      <c r="C919857" s="1"/>
      <c r="D919857" s="1"/>
    </row>
    <row r="919876" spans="1:4" x14ac:dyDescent="0.35">
      <c r="A919876" s="1"/>
      <c r="B919876" s="1"/>
      <c r="C919876" s="1"/>
      <c r="D919876" s="1"/>
    </row>
    <row r="919895" spans="1:4" x14ac:dyDescent="0.35">
      <c r="A919895" s="1"/>
      <c r="B919895" s="1"/>
      <c r="C919895" s="1"/>
      <c r="D919895" s="1"/>
    </row>
    <row r="919914" spans="1:4" x14ac:dyDescent="0.35">
      <c r="A919914" s="1"/>
      <c r="B919914" s="1"/>
      <c r="C919914" s="1"/>
      <c r="D919914" s="1"/>
    </row>
    <row r="919933" spans="1:4" x14ac:dyDescent="0.35">
      <c r="A919933" s="1"/>
      <c r="B919933" s="1"/>
      <c r="C919933" s="1"/>
      <c r="D919933" s="1"/>
    </row>
    <row r="919952" spans="1:4" x14ac:dyDescent="0.35">
      <c r="A919952" s="1"/>
      <c r="B919952" s="1"/>
      <c r="C919952" s="1"/>
      <c r="D919952" s="1"/>
    </row>
    <row r="919971" spans="1:4" x14ac:dyDescent="0.35">
      <c r="A919971" s="1"/>
      <c r="B919971" s="1"/>
      <c r="C919971" s="1"/>
      <c r="D919971" s="1"/>
    </row>
    <row r="919990" spans="1:4" x14ac:dyDescent="0.35">
      <c r="A919990" s="1"/>
      <c r="B919990" s="1"/>
      <c r="C919990" s="1"/>
      <c r="D919990" s="1"/>
    </row>
    <row r="920009" spans="1:4" x14ac:dyDescent="0.35">
      <c r="A920009" s="1"/>
      <c r="B920009" s="1"/>
      <c r="C920009" s="1"/>
      <c r="D920009" s="1"/>
    </row>
    <row r="920028" spans="1:4" x14ac:dyDescent="0.35">
      <c r="A920028" s="1"/>
      <c r="B920028" s="1"/>
      <c r="C920028" s="1"/>
      <c r="D920028" s="1"/>
    </row>
    <row r="920047" spans="1:4" x14ac:dyDescent="0.35">
      <c r="A920047" s="1"/>
      <c r="B920047" s="1"/>
      <c r="C920047" s="1"/>
      <c r="D920047" s="1"/>
    </row>
    <row r="920066" spans="1:4" x14ac:dyDescent="0.35">
      <c r="A920066" s="1"/>
      <c r="B920066" s="1"/>
      <c r="C920066" s="1"/>
      <c r="D920066" s="1"/>
    </row>
    <row r="920085" spans="1:4" x14ac:dyDescent="0.35">
      <c r="A920085" s="1"/>
      <c r="B920085" s="1"/>
      <c r="C920085" s="1"/>
      <c r="D920085" s="1"/>
    </row>
    <row r="920104" spans="1:4" x14ac:dyDescent="0.35">
      <c r="A920104" s="1"/>
      <c r="B920104" s="1"/>
      <c r="C920104" s="1"/>
      <c r="D920104" s="1"/>
    </row>
    <row r="920123" spans="1:4" x14ac:dyDescent="0.35">
      <c r="A920123" s="1"/>
      <c r="B920123" s="1"/>
      <c r="C920123" s="1"/>
      <c r="D920123" s="1"/>
    </row>
    <row r="920142" spans="1:4" x14ac:dyDescent="0.35">
      <c r="A920142" s="1"/>
      <c r="B920142" s="1"/>
      <c r="C920142" s="1"/>
      <c r="D920142" s="1"/>
    </row>
    <row r="920161" spans="1:4" x14ac:dyDescent="0.35">
      <c r="A920161" s="1"/>
      <c r="B920161" s="1"/>
      <c r="C920161" s="1"/>
      <c r="D920161" s="1"/>
    </row>
    <row r="920180" spans="1:4" x14ac:dyDescent="0.35">
      <c r="A920180" s="1"/>
      <c r="B920180" s="1"/>
      <c r="C920180" s="1"/>
      <c r="D920180" s="1"/>
    </row>
    <row r="920199" spans="1:4" x14ac:dyDescent="0.35">
      <c r="A920199" s="1"/>
      <c r="B920199" s="1"/>
      <c r="C920199" s="1"/>
      <c r="D920199" s="1"/>
    </row>
    <row r="920218" spans="1:4" x14ac:dyDescent="0.35">
      <c r="A920218" s="1"/>
      <c r="B920218" s="1"/>
      <c r="C920218" s="1"/>
      <c r="D920218" s="1"/>
    </row>
    <row r="920237" spans="1:4" x14ac:dyDescent="0.35">
      <c r="A920237" s="1"/>
      <c r="B920237" s="1"/>
      <c r="C920237" s="1"/>
      <c r="D920237" s="1"/>
    </row>
    <row r="920256" spans="1:4" x14ac:dyDescent="0.35">
      <c r="A920256" s="1"/>
      <c r="B920256" s="1"/>
      <c r="C920256" s="1"/>
      <c r="D920256" s="1"/>
    </row>
    <row r="920275" spans="1:4" x14ac:dyDescent="0.35">
      <c r="A920275" s="1"/>
      <c r="B920275" s="1"/>
      <c r="C920275" s="1"/>
      <c r="D920275" s="1"/>
    </row>
    <row r="920294" spans="1:4" x14ac:dyDescent="0.35">
      <c r="A920294" s="1"/>
      <c r="B920294" s="1"/>
      <c r="C920294" s="1"/>
      <c r="D920294" s="1"/>
    </row>
    <row r="920313" spans="1:4" x14ac:dyDescent="0.35">
      <c r="A920313" s="1"/>
      <c r="B920313" s="1"/>
      <c r="C920313" s="1"/>
      <c r="D920313" s="1"/>
    </row>
    <row r="920332" spans="1:4" x14ac:dyDescent="0.35">
      <c r="A920332" s="1"/>
      <c r="B920332" s="1"/>
      <c r="C920332" s="1"/>
      <c r="D920332" s="1"/>
    </row>
    <row r="920351" spans="1:4" x14ac:dyDescent="0.35">
      <c r="A920351" s="1"/>
      <c r="B920351" s="1"/>
      <c r="C920351" s="1"/>
      <c r="D920351" s="1"/>
    </row>
    <row r="920370" spans="1:4" x14ac:dyDescent="0.35">
      <c r="A920370" s="1"/>
      <c r="B920370" s="1"/>
      <c r="C920370" s="1"/>
      <c r="D920370" s="1"/>
    </row>
    <row r="920389" spans="1:4" x14ac:dyDescent="0.35">
      <c r="A920389" s="1"/>
      <c r="B920389" s="1"/>
      <c r="C920389" s="1"/>
      <c r="D920389" s="1"/>
    </row>
    <row r="920408" spans="1:4" x14ac:dyDescent="0.35">
      <c r="A920408" s="1"/>
      <c r="B920408" s="1"/>
      <c r="C920408" s="1"/>
      <c r="D920408" s="1"/>
    </row>
    <row r="920427" spans="1:4" x14ac:dyDescent="0.35">
      <c r="A920427" s="1"/>
      <c r="B920427" s="1"/>
      <c r="C920427" s="1"/>
      <c r="D920427" s="1"/>
    </row>
    <row r="920446" spans="1:4" x14ac:dyDescent="0.35">
      <c r="A920446" s="1"/>
      <c r="B920446" s="1"/>
      <c r="C920446" s="1"/>
      <c r="D920446" s="1"/>
    </row>
    <row r="920465" spans="1:4" x14ac:dyDescent="0.35">
      <c r="A920465" s="1"/>
      <c r="B920465" s="1"/>
      <c r="C920465" s="1"/>
      <c r="D920465" s="1"/>
    </row>
    <row r="920484" spans="1:4" x14ac:dyDescent="0.35">
      <c r="A920484" s="1"/>
      <c r="B920484" s="1"/>
      <c r="C920484" s="1"/>
      <c r="D920484" s="1"/>
    </row>
    <row r="920503" spans="1:4" x14ac:dyDescent="0.35">
      <c r="A920503" s="1"/>
      <c r="B920503" s="1"/>
      <c r="C920503" s="1"/>
      <c r="D920503" s="1"/>
    </row>
    <row r="920522" spans="1:4" x14ac:dyDescent="0.35">
      <c r="A920522" s="1"/>
      <c r="B920522" s="1"/>
      <c r="C920522" s="1"/>
      <c r="D920522" s="1"/>
    </row>
    <row r="920541" spans="1:4" x14ac:dyDescent="0.35">
      <c r="A920541" s="1"/>
      <c r="B920541" s="1"/>
      <c r="C920541" s="1"/>
      <c r="D920541" s="1"/>
    </row>
    <row r="920560" spans="1:4" x14ac:dyDescent="0.35">
      <c r="A920560" s="1"/>
      <c r="B920560" s="1"/>
      <c r="C920560" s="1"/>
      <c r="D920560" s="1"/>
    </row>
    <row r="920579" spans="1:4" x14ac:dyDescent="0.35">
      <c r="A920579" s="1"/>
      <c r="B920579" s="1"/>
      <c r="C920579" s="1"/>
      <c r="D920579" s="1"/>
    </row>
    <row r="920598" spans="1:4" x14ac:dyDescent="0.35">
      <c r="A920598" s="1"/>
      <c r="B920598" s="1"/>
      <c r="C920598" s="1"/>
      <c r="D920598" s="1"/>
    </row>
    <row r="920617" spans="1:4" x14ac:dyDescent="0.35">
      <c r="A920617" s="1"/>
      <c r="B920617" s="1"/>
      <c r="C920617" s="1"/>
      <c r="D920617" s="1"/>
    </row>
    <row r="920636" spans="1:4" x14ac:dyDescent="0.35">
      <c r="A920636" s="1"/>
      <c r="B920636" s="1"/>
      <c r="C920636" s="1"/>
      <c r="D920636" s="1"/>
    </row>
    <row r="920655" spans="1:4" x14ac:dyDescent="0.35">
      <c r="A920655" s="1"/>
      <c r="B920655" s="1"/>
      <c r="C920655" s="1"/>
      <c r="D920655" s="1"/>
    </row>
    <row r="920674" spans="1:4" x14ac:dyDescent="0.35">
      <c r="A920674" s="1"/>
      <c r="B920674" s="1"/>
      <c r="C920674" s="1"/>
      <c r="D920674" s="1"/>
    </row>
    <row r="920693" spans="1:4" x14ac:dyDescent="0.35">
      <c r="A920693" s="1"/>
      <c r="B920693" s="1"/>
      <c r="C920693" s="1"/>
      <c r="D920693" s="1"/>
    </row>
    <row r="920712" spans="1:4" x14ac:dyDescent="0.35">
      <c r="A920712" s="1"/>
      <c r="B920712" s="1"/>
      <c r="C920712" s="1"/>
      <c r="D920712" s="1"/>
    </row>
    <row r="920731" spans="1:4" x14ac:dyDescent="0.35">
      <c r="A920731" s="1"/>
      <c r="B920731" s="1"/>
      <c r="C920731" s="1"/>
      <c r="D920731" s="1"/>
    </row>
    <row r="920750" spans="1:4" x14ac:dyDescent="0.35">
      <c r="A920750" s="1"/>
      <c r="B920750" s="1"/>
      <c r="C920750" s="1"/>
      <c r="D920750" s="1"/>
    </row>
    <row r="920769" spans="1:4" x14ac:dyDescent="0.35">
      <c r="A920769" s="1"/>
      <c r="B920769" s="1"/>
      <c r="C920769" s="1"/>
      <c r="D920769" s="1"/>
    </row>
    <row r="920788" spans="1:4" x14ac:dyDescent="0.35">
      <c r="A920788" s="1"/>
      <c r="B920788" s="1"/>
      <c r="C920788" s="1"/>
      <c r="D920788" s="1"/>
    </row>
    <row r="920807" spans="1:4" x14ac:dyDescent="0.35">
      <c r="A920807" s="1"/>
      <c r="B920807" s="1"/>
      <c r="C920807" s="1"/>
      <c r="D920807" s="1"/>
    </row>
    <row r="920826" spans="1:4" x14ac:dyDescent="0.35">
      <c r="A920826" s="1"/>
      <c r="B920826" s="1"/>
      <c r="C920826" s="1"/>
      <c r="D920826" s="1"/>
    </row>
    <row r="920845" spans="1:4" x14ac:dyDescent="0.35">
      <c r="A920845" s="1"/>
      <c r="B920845" s="1"/>
      <c r="C920845" s="1"/>
      <c r="D920845" s="1"/>
    </row>
    <row r="920864" spans="1:4" x14ac:dyDescent="0.35">
      <c r="A920864" s="1"/>
      <c r="B920864" s="1"/>
      <c r="C920864" s="1"/>
      <c r="D920864" s="1"/>
    </row>
    <row r="920883" spans="1:4" x14ac:dyDescent="0.35">
      <c r="A920883" s="1"/>
      <c r="B920883" s="1"/>
      <c r="C920883" s="1"/>
      <c r="D920883" s="1"/>
    </row>
    <row r="920902" spans="1:4" x14ac:dyDescent="0.35">
      <c r="A920902" s="1"/>
      <c r="B920902" s="1"/>
      <c r="C920902" s="1"/>
      <c r="D920902" s="1"/>
    </row>
    <row r="920921" spans="1:4" x14ac:dyDescent="0.35">
      <c r="A920921" s="1"/>
      <c r="B920921" s="1"/>
      <c r="C920921" s="1"/>
      <c r="D920921" s="1"/>
    </row>
    <row r="920940" spans="1:4" x14ac:dyDescent="0.35">
      <c r="A920940" s="1"/>
      <c r="B920940" s="1"/>
      <c r="C920940" s="1"/>
      <c r="D920940" s="1"/>
    </row>
    <row r="920959" spans="1:4" x14ac:dyDescent="0.35">
      <c r="A920959" s="1"/>
      <c r="B920959" s="1"/>
      <c r="C920959" s="1"/>
      <c r="D920959" s="1"/>
    </row>
    <row r="920978" spans="1:4" x14ac:dyDescent="0.35">
      <c r="A920978" s="1"/>
      <c r="B920978" s="1"/>
      <c r="C920978" s="1"/>
      <c r="D920978" s="1"/>
    </row>
    <row r="920997" spans="1:4" x14ac:dyDescent="0.35">
      <c r="A920997" s="1"/>
      <c r="B920997" s="1"/>
      <c r="C920997" s="1"/>
      <c r="D920997" s="1"/>
    </row>
    <row r="921016" spans="1:4" x14ac:dyDescent="0.35">
      <c r="A921016" s="1"/>
      <c r="B921016" s="1"/>
      <c r="C921016" s="1"/>
      <c r="D921016" s="1"/>
    </row>
    <row r="921035" spans="1:4" x14ac:dyDescent="0.35">
      <c r="A921035" s="1"/>
      <c r="B921035" s="1"/>
      <c r="C921035" s="1"/>
      <c r="D921035" s="1"/>
    </row>
    <row r="921054" spans="1:4" x14ac:dyDescent="0.35">
      <c r="A921054" s="1"/>
      <c r="B921054" s="1"/>
      <c r="C921054" s="1"/>
      <c r="D921054" s="1"/>
    </row>
    <row r="921073" spans="1:4" x14ac:dyDescent="0.35">
      <c r="A921073" s="1"/>
      <c r="B921073" s="1"/>
      <c r="C921073" s="1"/>
      <c r="D921073" s="1"/>
    </row>
    <row r="921092" spans="1:4" x14ac:dyDescent="0.35">
      <c r="A921092" s="1"/>
      <c r="B921092" s="1"/>
      <c r="C921092" s="1"/>
      <c r="D921092" s="1"/>
    </row>
    <row r="921111" spans="1:4" x14ac:dyDescent="0.35">
      <c r="A921111" s="1"/>
      <c r="B921111" s="1"/>
      <c r="C921111" s="1"/>
      <c r="D921111" s="1"/>
    </row>
    <row r="921130" spans="1:4" x14ac:dyDescent="0.35">
      <c r="A921130" s="1"/>
      <c r="B921130" s="1"/>
      <c r="C921130" s="1"/>
      <c r="D921130" s="1"/>
    </row>
    <row r="921149" spans="1:4" x14ac:dyDescent="0.35">
      <c r="A921149" s="1"/>
      <c r="B921149" s="1"/>
      <c r="C921149" s="1"/>
      <c r="D921149" s="1"/>
    </row>
    <row r="921168" spans="1:4" x14ac:dyDescent="0.35">
      <c r="A921168" s="1"/>
      <c r="B921168" s="1"/>
      <c r="C921168" s="1"/>
      <c r="D921168" s="1"/>
    </row>
    <row r="921187" spans="1:4" x14ac:dyDescent="0.35">
      <c r="A921187" s="1"/>
      <c r="B921187" s="1"/>
      <c r="C921187" s="1"/>
      <c r="D921187" s="1"/>
    </row>
    <row r="921206" spans="1:4" x14ac:dyDescent="0.35">
      <c r="A921206" s="1"/>
      <c r="B921206" s="1"/>
      <c r="C921206" s="1"/>
      <c r="D921206" s="1"/>
    </row>
    <row r="921225" spans="1:4" x14ac:dyDescent="0.35">
      <c r="A921225" s="1"/>
      <c r="B921225" s="1"/>
      <c r="C921225" s="1"/>
      <c r="D921225" s="1"/>
    </row>
    <row r="921244" spans="1:4" x14ac:dyDescent="0.35">
      <c r="A921244" s="1"/>
      <c r="B921244" s="1"/>
      <c r="C921244" s="1"/>
      <c r="D921244" s="1"/>
    </row>
    <row r="921263" spans="1:4" x14ac:dyDescent="0.35">
      <c r="A921263" s="1"/>
      <c r="B921263" s="1"/>
      <c r="C921263" s="1"/>
      <c r="D921263" s="1"/>
    </row>
    <row r="921282" spans="1:4" x14ac:dyDescent="0.35">
      <c r="A921282" s="1"/>
      <c r="B921282" s="1"/>
      <c r="C921282" s="1"/>
      <c r="D921282" s="1"/>
    </row>
    <row r="921301" spans="1:4" x14ac:dyDescent="0.35">
      <c r="A921301" s="1"/>
      <c r="B921301" s="1"/>
      <c r="C921301" s="1"/>
      <c r="D921301" s="1"/>
    </row>
    <row r="921320" spans="1:4" x14ac:dyDescent="0.35">
      <c r="A921320" s="1"/>
      <c r="B921320" s="1"/>
      <c r="C921320" s="1"/>
      <c r="D921320" s="1"/>
    </row>
    <row r="921339" spans="1:4" x14ac:dyDescent="0.35">
      <c r="A921339" s="1"/>
      <c r="B921339" s="1"/>
      <c r="C921339" s="1"/>
      <c r="D921339" s="1"/>
    </row>
    <row r="921358" spans="1:4" x14ac:dyDescent="0.35">
      <c r="A921358" s="1"/>
      <c r="B921358" s="1"/>
      <c r="C921358" s="1"/>
      <c r="D921358" s="1"/>
    </row>
    <row r="921377" spans="1:4" x14ac:dyDescent="0.35">
      <c r="A921377" s="1"/>
      <c r="B921377" s="1"/>
      <c r="C921377" s="1"/>
      <c r="D921377" s="1"/>
    </row>
    <row r="921396" spans="1:4" x14ac:dyDescent="0.35">
      <c r="A921396" s="1"/>
      <c r="B921396" s="1"/>
      <c r="C921396" s="1"/>
      <c r="D921396" s="1"/>
    </row>
    <row r="921415" spans="1:4" x14ac:dyDescent="0.35">
      <c r="A921415" s="1"/>
      <c r="B921415" s="1"/>
      <c r="C921415" s="1"/>
      <c r="D921415" s="1"/>
    </row>
    <row r="921434" spans="1:4" x14ac:dyDescent="0.35">
      <c r="A921434" s="1"/>
      <c r="B921434" s="1"/>
      <c r="C921434" s="1"/>
      <c r="D921434" s="1"/>
    </row>
    <row r="921453" spans="1:4" x14ac:dyDescent="0.35">
      <c r="A921453" s="1"/>
      <c r="B921453" s="1"/>
      <c r="C921453" s="1"/>
      <c r="D921453" s="1"/>
    </row>
    <row r="921472" spans="1:4" x14ac:dyDescent="0.35">
      <c r="A921472" s="1"/>
      <c r="B921472" s="1"/>
      <c r="C921472" s="1"/>
      <c r="D921472" s="1"/>
    </row>
    <row r="921491" spans="1:4" x14ac:dyDescent="0.35">
      <c r="A921491" s="1"/>
      <c r="B921491" s="1"/>
      <c r="C921491" s="1"/>
      <c r="D921491" s="1"/>
    </row>
    <row r="921510" spans="1:4" x14ac:dyDescent="0.35">
      <c r="A921510" s="1"/>
      <c r="B921510" s="1"/>
      <c r="C921510" s="1"/>
      <c r="D921510" s="1"/>
    </row>
    <row r="921529" spans="1:4" x14ac:dyDescent="0.35">
      <c r="A921529" s="1"/>
      <c r="B921529" s="1"/>
      <c r="C921529" s="1"/>
      <c r="D921529" s="1"/>
    </row>
    <row r="921548" spans="1:4" x14ac:dyDescent="0.35">
      <c r="A921548" s="1"/>
      <c r="B921548" s="1"/>
      <c r="C921548" s="1"/>
      <c r="D921548" s="1"/>
    </row>
    <row r="921567" spans="1:4" x14ac:dyDescent="0.35">
      <c r="A921567" s="1"/>
      <c r="B921567" s="1"/>
      <c r="C921567" s="1"/>
      <c r="D921567" s="1"/>
    </row>
    <row r="921586" spans="1:4" x14ac:dyDescent="0.35">
      <c r="A921586" s="1"/>
      <c r="B921586" s="1"/>
      <c r="C921586" s="1"/>
      <c r="D921586" s="1"/>
    </row>
    <row r="921605" spans="1:4" x14ac:dyDescent="0.35">
      <c r="A921605" s="1"/>
      <c r="B921605" s="1"/>
      <c r="C921605" s="1"/>
      <c r="D921605" s="1"/>
    </row>
    <row r="921624" spans="1:4" x14ac:dyDescent="0.35">
      <c r="A921624" s="1"/>
      <c r="B921624" s="1"/>
      <c r="C921624" s="1"/>
      <c r="D921624" s="1"/>
    </row>
    <row r="921643" spans="1:4" x14ac:dyDescent="0.35">
      <c r="A921643" s="1"/>
      <c r="B921643" s="1"/>
      <c r="C921643" s="1"/>
      <c r="D921643" s="1"/>
    </row>
    <row r="921662" spans="1:4" x14ac:dyDescent="0.35">
      <c r="A921662" s="1"/>
      <c r="B921662" s="1"/>
      <c r="C921662" s="1"/>
      <c r="D921662" s="1"/>
    </row>
    <row r="921681" spans="1:4" x14ac:dyDescent="0.35">
      <c r="A921681" s="1"/>
      <c r="B921681" s="1"/>
      <c r="C921681" s="1"/>
      <c r="D921681" s="1"/>
    </row>
    <row r="921700" spans="1:4" x14ac:dyDescent="0.35">
      <c r="A921700" s="1"/>
      <c r="B921700" s="1"/>
      <c r="C921700" s="1"/>
      <c r="D921700" s="1"/>
    </row>
    <row r="921719" spans="1:4" x14ac:dyDescent="0.35">
      <c r="A921719" s="1"/>
      <c r="B921719" s="1"/>
      <c r="C921719" s="1"/>
      <c r="D921719" s="1"/>
    </row>
    <row r="921738" spans="1:4" x14ac:dyDescent="0.35">
      <c r="A921738" s="1"/>
      <c r="B921738" s="1"/>
      <c r="C921738" s="1"/>
      <c r="D921738" s="1"/>
    </row>
    <row r="921757" spans="1:4" x14ac:dyDescent="0.35">
      <c r="A921757" s="1"/>
      <c r="B921757" s="1"/>
      <c r="C921757" s="1"/>
      <c r="D921757" s="1"/>
    </row>
    <row r="921776" spans="1:4" x14ac:dyDescent="0.35">
      <c r="A921776" s="1"/>
      <c r="B921776" s="1"/>
      <c r="C921776" s="1"/>
      <c r="D921776" s="1"/>
    </row>
    <row r="921795" spans="1:4" x14ac:dyDescent="0.35">
      <c r="A921795" s="1"/>
      <c r="B921795" s="1"/>
      <c r="C921795" s="1"/>
      <c r="D921795" s="1"/>
    </row>
    <row r="921814" spans="1:4" x14ac:dyDescent="0.35">
      <c r="A921814" s="1"/>
      <c r="B921814" s="1"/>
      <c r="C921814" s="1"/>
      <c r="D921814" s="1"/>
    </row>
    <row r="921833" spans="1:4" x14ac:dyDescent="0.35">
      <c r="A921833" s="1"/>
      <c r="B921833" s="1"/>
      <c r="C921833" s="1"/>
      <c r="D921833" s="1"/>
    </row>
    <row r="921852" spans="1:4" x14ac:dyDescent="0.35">
      <c r="A921852" s="1"/>
      <c r="B921852" s="1"/>
      <c r="C921852" s="1"/>
      <c r="D921852" s="1"/>
    </row>
    <row r="921871" spans="1:4" x14ac:dyDescent="0.35">
      <c r="A921871" s="1"/>
      <c r="B921871" s="1"/>
      <c r="C921871" s="1"/>
      <c r="D921871" s="1"/>
    </row>
    <row r="921890" spans="1:4" x14ac:dyDescent="0.35">
      <c r="A921890" s="1"/>
      <c r="B921890" s="1"/>
      <c r="C921890" s="1"/>
      <c r="D921890" s="1"/>
    </row>
    <row r="921909" spans="1:4" x14ac:dyDescent="0.35">
      <c r="A921909" s="1"/>
      <c r="B921909" s="1"/>
      <c r="C921909" s="1"/>
      <c r="D921909" s="1"/>
    </row>
    <row r="921928" spans="1:4" x14ac:dyDescent="0.35">
      <c r="A921928" s="1"/>
      <c r="B921928" s="1"/>
      <c r="C921928" s="1"/>
      <c r="D921928" s="1"/>
    </row>
    <row r="921947" spans="1:4" x14ac:dyDescent="0.35">
      <c r="A921947" s="1"/>
      <c r="B921947" s="1"/>
      <c r="C921947" s="1"/>
      <c r="D921947" s="1"/>
    </row>
    <row r="921966" spans="1:4" x14ac:dyDescent="0.35">
      <c r="A921966" s="1"/>
      <c r="B921966" s="1"/>
      <c r="C921966" s="1"/>
      <c r="D921966" s="1"/>
    </row>
    <row r="921985" spans="1:4" x14ac:dyDescent="0.35">
      <c r="A921985" s="1"/>
      <c r="B921985" s="1"/>
      <c r="C921985" s="1"/>
      <c r="D921985" s="1"/>
    </row>
    <row r="922004" spans="1:4" x14ac:dyDescent="0.35">
      <c r="A922004" s="1"/>
      <c r="B922004" s="1"/>
      <c r="C922004" s="1"/>
      <c r="D922004" s="1"/>
    </row>
    <row r="922023" spans="1:4" x14ac:dyDescent="0.35">
      <c r="A922023" s="1"/>
      <c r="B922023" s="1"/>
      <c r="C922023" s="1"/>
      <c r="D922023" s="1"/>
    </row>
    <row r="922042" spans="1:4" x14ac:dyDescent="0.35">
      <c r="A922042" s="1"/>
      <c r="B922042" s="1"/>
      <c r="C922042" s="1"/>
      <c r="D922042" s="1"/>
    </row>
    <row r="922061" spans="1:4" x14ac:dyDescent="0.35">
      <c r="A922061" s="1"/>
      <c r="B922061" s="1"/>
      <c r="C922061" s="1"/>
      <c r="D922061" s="1"/>
    </row>
    <row r="922080" spans="1:4" x14ac:dyDescent="0.35">
      <c r="A922080" s="1"/>
      <c r="B922080" s="1"/>
      <c r="C922080" s="1"/>
      <c r="D922080" s="1"/>
    </row>
    <row r="922099" spans="1:4" x14ac:dyDescent="0.35">
      <c r="A922099" s="1"/>
      <c r="B922099" s="1"/>
      <c r="C922099" s="1"/>
      <c r="D922099" s="1"/>
    </row>
    <row r="922118" spans="1:4" x14ac:dyDescent="0.35">
      <c r="A922118" s="1"/>
      <c r="B922118" s="1"/>
      <c r="C922118" s="1"/>
      <c r="D922118" s="1"/>
    </row>
    <row r="922137" spans="1:4" x14ac:dyDescent="0.35">
      <c r="A922137" s="1"/>
      <c r="B922137" s="1"/>
      <c r="C922137" s="1"/>
      <c r="D922137" s="1"/>
    </row>
    <row r="922156" spans="1:4" x14ac:dyDescent="0.35">
      <c r="A922156" s="1"/>
      <c r="B922156" s="1"/>
      <c r="C922156" s="1"/>
      <c r="D922156" s="1"/>
    </row>
    <row r="922175" spans="1:4" x14ac:dyDescent="0.35">
      <c r="A922175" s="1"/>
      <c r="B922175" s="1"/>
      <c r="C922175" s="1"/>
      <c r="D922175" s="1"/>
    </row>
    <row r="922194" spans="1:4" x14ac:dyDescent="0.35">
      <c r="A922194" s="1"/>
      <c r="B922194" s="1"/>
      <c r="C922194" s="1"/>
      <c r="D922194" s="1"/>
    </row>
    <row r="922213" spans="1:4" x14ac:dyDescent="0.35">
      <c r="A922213" s="1"/>
      <c r="B922213" s="1"/>
      <c r="C922213" s="1"/>
      <c r="D922213" s="1"/>
    </row>
    <row r="922232" spans="1:4" x14ac:dyDescent="0.35">
      <c r="A922232" s="1"/>
      <c r="B922232" s="1"/>
      <c r="C922232" s="1"/>
      <c r="D922232" s="1"/>
    </row>
    <row r="922251" spans="1:4" x14ac:dyDescent="0.35">
      <c r="A922251" s="1"/>
      <c r="B922251" s="1"/>
      <c r="C922251" s="1"/>
      <c r="D922251" s="1"/>
    </row>
    <row r="922270" spans="1:4" x14ac:dyDescent="0.35">
      <c r="A922270" s="1"/>
      <c r="B922270" s="1"/>
      <c r="C922270" s="1"/>
      <c r="D922270" s="1"/>
    </row>
    <row r="922289" spans="1:4" x14ac:dyDescent="0.35">
      <c r="A922289" s="1"/>
      <c r="B922289" s="1"/>
      <c r="C922289" s="1"/>
      <c r="D922289" s="1"/>
    </row>
    <row r="922308" spans="1:4" x14ac:dyDescent="0.35">
      <c r="A922308" s="1"/>
      <c r="B922308" s="1"/>
      <c r="C922308" s="1"/>
      <c r="D922308" s="1"/>
    </row>
    <row r="922327" spans="1:4" x14ac:dyDescent="0.35">
      <c r="A922327" s="1"/>
      <c r="B922327" s="1"/>
      <c r="C922327" s="1"/>
      <c r="D922327" s="1"/>
    </row>
    <row r="922346" spans="1:4" x14ac:dyDescent="0.35">
      <c r="A922346" s="1"/>
      <c r="B922346" s="1"/>
      <c r="C922346" s="1"/>
      <c r="D922346" s="1"/>
    </row>
    <row r="922365" spans="1:4" x14ac:dyDescent="0.35">
      <c r="A922365" s="1"/>
      <c r="B922365" s="1"/>
      <c r="C922365" s="1"/>
      <c r="D922365" s="1"/>
    </row>
    <row r="922384" spans="1:4" x14ac:dyDescent="0.35">
      <c r="A922384" s="1"/>
      <c r="B922384" s="1"/>
      <c r="C922384" s="1"/>
      <c r="D922384" s="1"/>
    </row>
    <row r="922403" spans="1:4" x14ac:dyDescent="0.35">
      <c r="A922403" s="1"/>
      <c r="B922403" s="1"/>
      <c r="C922403" s="1"/>
      <c r="D922403" s="1"/>
    </row>
    <row r="922422" spans="1:4" x14ac:dyDescent="0.35">
      <c r="A922422" s="1"/>
      <c r="B922422" s="1"/>
      <c r="C922422" s="1"/>
      <c r="D922422" s="1"/>
    </row>
    <row r="922441" spans="1:4" x14ac:dyDescent="0.35">
      <c r="A922441" s="1"/>
      <c r="B922441" s="1"/>
      <c r="C922441" s="1"/>
      <c r="D922441" s="1"/>
    </row>
    <row r="922460" spans="1:4" x14ac:dyDescent="0.35">
      <c r="A922460" s="1"/>
      <c r="B922460" s="1"/>
      <c r="C922460" s="1"/>
      <c r="D922460" s="1"/>
    </row>
    <row r="922479" spans="1:4" x14ac:dyDescent="0.35">
      <c r="A922479" s="1"/>
      <c r="B922479" s="1"/>
      <c r="C922479" s="1"/>
      <c r="D922479" s="1"/>
    </row>
    <row r="922498" spans="1:4" x14ac:dyDescent="0.35">
      <c r="A922498" s="1"/>
      <c r="B922498" s="1"/>
      <c r="C922498" s="1"/>
      <c r="D922498" s="1"/>
    </row>
    <row r="922517" spans="1:4" x14ac:dyDescent="0.35">
      <c r="A922517" s="1"/>
      <c r="B922517" s="1"/>
      <c r="C922517" s="1"/>
      <c r="D922517" s="1"/>
    </row>
    <row r="922536" spans="1:4" x14ac:dyDescent="0.35">
      <c r="A922536" s="1"/>
      <c r="B922536" s="1"/>
      <c r="C922536" s="1"/>
      <c r="D922536" s="1"/>
    </row>
    <row r="922555" spans="1:4" x14ac:dyDescent="0.35">
      <c r="A922555" s="1"/>
      <c r="B922555" s="1"/>
      <c r="C922555" s="1"/>
      <c r="D922555" s="1"/>
    </row>
    <row r="922574" spans="1:4" x14ac:dyDescent="0.35">
      <c r="A922574" s="1"/>
      <c r="B922574" s="1"/>
      <c r="C922574" s="1"/>
      <c r="D922574" s="1"/>
    </row>
    <row r="922593" spans="1:4" x14ac:dyDescent="0.35">
      <c r="A922593" s="1"/>
      <c r="B922593" s="1"/>
      <c r="C922593" s="1"/>
      <c r="D922593" s="1"/>
    </row>
    <row r="922612" spans="1:4" x14ac:dyDescent="0.35">
      <c r="A922612" s="1"/>
      <c r="B922612" s="1"/>
      <c r="C922612" s="1"/>
      <c r="D922612" s="1"/>
    </row>
    <row r="922631" spans="1:4" x14ac:dyDescent="0.35">
      <c r="A922631" s="1"/>
      <c r="B922631" s="1"/>
      <c r="C922631" s="1"/>
      <c r="D922631" s="1"/>
    </row>
    <row r="922650" spans="1:4" x14ac:dyDescent="0.35">
      <c r="A922650" s="1"/>
      <c r="B922650" s="1"/>
      <c r="C922650" s="1"/>
      <c r="D922650" s="1"/>
    </row>
    <row r="922669" spans="1:4" x14ac:dyDescent="0.35">
      <c r="A922669" s="1"/>
      <c r="B922669" s="1"/>
      <c r="C922669" s="1"/>
      <c r="D922669" s="1"/>
    </row>
    <row r="922688" spans="1:4" x14ac:dyDescent="0.35">
      <c r="A922688" s="1"/>
      <c r="B922688" s="1"/>
      <c r="C922688" s="1"/>
      <c r="D922688" s="1"/>
    </row>
    <row r="922707" spans="1:4" x14ac:dyDescent="0.35">
      <c r="A922707" s="1"/>
      <c r="B922707" s="1"/>
      <c r="C922707" s="1"/>
      <c r="D922707" s="1"/>
    </row>
    <row r="922726" spans="1:4" x14ac:dyDescent="0.35">
      <c r="A922726" s="1"/>
      <c r="B922726" s="1"/>
      <c r="C922726" s="1"/>
      <c r="D922726" s="1"/>
    </row>
    <row r="922745" spans="1:4" x14ac:dyDescent="0.35">
      <c r="A922745" s="1"/>
      <c r="B922745" s="1"/>
      <c r="C922745" s="1"/>
      <c r="D922745" s="1"/>
    </row>
    <row r="922764" spans="1:4" x14ac:dyDescent="0.35">
      <c r="A922764" s="1"/>
      <c r="B922764" s="1"/>
      <c r="C922764" s="1"/>
      <c r="D922764" s="1"/>
    </row>
    <row r="922783" spans="1:4" x14ac:dyDescent="0.35">
      <c r="A922783" s="1"/>
      <c r="B922783" s="1"/>
      <c r="C922783" s="1"/>
      <c r="D922783" s="1"/>
    </row>
    <row r="922802" spans="1:4" x14ac:dyDescent="0.35">
      <c r="A922802" s="1"/>
      <c r="B922802" s="1"/>
      <c r="C922802" s="1"/>
      <c r="D922802" s="1"/>
    </row>
    <row r="922821" spans="1:4" x14ac:dyDescent="0.35">
      <c r="A922821" s="1"/>
      <c r="B922821" s="1"/>
      <c r="C922821" s="1"/>
      <c r="D922821" s="1"/>
    </row>
    <row r="922840" spans="1:4" x14ac:dyDescent="0.35">
      <c r="A922840" s="1"/>
      <c r="B922840" s="1"/>
      <c r="C922840" s="1"/>
      <c r="D922840" s="1"/>
    </row>
    <row r="922859" spans="1:4" x14ac:dyDescent="0.35">
      <c r="A922859" s="1"/>
      <c r="B922859" s="1"/>
      <c r="C922859" s="1"/>
      <c r="D922859" s="1"/>
    </row>
    <row r="922878" spans="1:4" x14ac:dyDescent="0.35">
      <c r="A922878" s="1"/>
      <c r="B922878" s="1"/>
      <c r="C922878" s="1"/>
      <c r="D922878" s="1"/>
    </row>
    <row r="922897" spans="1:4" x14ac:dyDescent="0.35">
      <c r="A922897" s="1"/>
      <c r="B922897" s="1"/>
      <c r="C922897" s="1"/>
      <c r="D922897" s="1"/>
    </row>
    <row r="922916" spans="1:4" x14ac:dyDescent="0.35">
      <c r="A922916" s="1"/>
      <c r="B922916" s="1"/>
      <c r="C922916" s="1"/>
      <c r="D922916" s="1"/>
    </row>
    <row r="922935" spans="1:4" x14ac:dyDescent="0.35">
      <c r="A922935" s="1"/>
      <c r="B922935" s="1"/>
      <c r="C922935" s="1"/>
      <c r="D922935" s="1"/>
    </row>
    <row r="922954" spans="1:4" x14ac:dyDescent="0.35">
      <c r="A922954" s="1"/>
      <c r="B922954" s="1"/>
      <c r="C922954" s="1"/>
      <c r="D922954" s="1"/>
    </row>
    <row r="922973" spans="1:4" x14ac:dyDescent="0.35">
      <c r="A922973" s="1"/>
      <c r="B922973" s="1"/>
      <c r="C922973" s="1"/>
      <c r="D922973" s="1"/>
    </row>
    <row r="922992" spans="1:4" x14ac:dyDescent="0.35">
      <c r="A922992" s="1"/>
      <c r="B922992" s="1"/>
      <c r="C922992" s="1"/>
      <c r="D922992" s="1"/>
    </row>
    <row r="923011" spans="1:4" x14ac:dyDescent="0.35">
      <c r="A923011" s="1"/>
      <c r="B923011" s="1"/>
      <c r="C923011" s="1"/>
      <c r="D923011" s="1"/>
    </row>
    <row r="923030" spans="1:4" x14ac:dyDescent="0.35">
      <c r="A923030" s="1"/>
      <c r="B923030" s="1"/>
      <c r="C923030" s="1"/>
      <c r="D923030" s="1"/>
    </row>
    <row r="923049" spans="1:4" x14ac:dyDescent="0.35">
      <c r="A923049" s="1"/>
      <c r="B923049" s="1"/>
      <c r="C923049" s="1"/>
      <c r="D923049" s="1"/>
    </row>
    <row r="923068" spans="1:4" x14ac:dyDescent="0.35">
      <c r="A923068" s="1"/>
      <c r="B923068" s="1"/>
      <c r="C923068" s="1"/>
      <c r="D923068" s="1"/>
    </row>
    <row r="923087" spans="1:4" x14ac:dyDescent="0.35">
      <c r="A923087" s="1"/>
      <c r="B923087" s="1"/>
      <c r="C923087" s="1"/>
      <c r="D923087" s="1"/>
    </row>
    <row r="923106" spans="1:4" x14ac:dyDescent="0.35">
      <c r="A923106" s="1"/>
      <c r="B923106" s="1"/>
      <c r="C923106" s="1"/>
      <c r="D923106" s="1"/>
    </row>
    <row r="923125" spans="1:4" x14ac:dyDescent="0.35">
      <c r="A923125" s="1"/>
      <c r="B923125" s="1"/>
      <c r="C923125" s="1"/>
      <c r="D923125" s="1"/>
    </row>
    <row r="923144" spans="1:4" x14ac:dyDescent="0.35">
      <c r="A923144" s="1"/>
      <c r="B923144" s="1"/>
      <c r="C923144" s="1"/>
      <c r="D923144" s="1"/>
    </row>
    <row r="923163" spans="1:4" x14ac:dyDescent="0.35">
      <c r="A923163" s="1"/>
      <c r="B923163" s="1"/>
      <c r="C923163" s="1"/>
      <c r="D923163" s="1"/>
    </row>
    <row r="923182" spans="1:4" x14ac:dyDescent="0.35">
      <c r="A923182" s="1"/>
      <c r="B923182" s="1"/>
      <c r="C923182" s="1"/>
      <c r="D923182" s="1"/>
    </row>
    <row r="923201" spans="1:4" x14ac:dyDescent="0.35">
      <c r="A923201" s="1"/>
      <c r="B923201" s="1"/>
      <c r="C923201" s="1"/>
      <c r="D923201" s="1"/>
    </row>
    <row r="923220" spans="1:4" x14ac:dyDescent="0.35">
      <c r="A923220" s="1"/>
      <c r="B923220" s="1"/>
      <c r="C923220" s="1"/>
      <c r="D923220" s="1"/>
    </row>
    <row r="923239" spans="1:4" x14ac:dyDescent="0.35">
      <c r="A923239" s="1"/>
      <c r="B923239" s="1"/>
      <c r="C923239" s="1"/>
      <c r="D923239" s="1"/>
    </row>
    <row r="923258" spans="1:4" x14ac:dyDescent="0.35">
      <c r="A923258" s="1"/>
      <c r="B923258" s="1"/>
      <c r="C923258" s="1"/>
      <c r="D923258" s="1"/>
    </row>
    <row r="923277" spans="1:4" x14ac:dyDescent="0.35">
      <c r="A923277" s="1"/>
      <c r="B923277" s="1"/>
      <c r="C923277" s="1"/>
      <c r="D923277" s="1"/>
    </row>
    <row r="923296" spans="1:4" x14ac:dyDescent="0.35">
      <c r="A923296" s="1"/>
      <c r="B923296" s="1"/>
      <c r="C923296" s="1"/>
      <c r="D923296" s="1"/>
    </row>
    <row r="923315" spans="1:4" x14ac:dyDescent="0.35">
      <c r="A923315" s="1"/>
      <c r="B923315" s="1"/>
      <c r="C923315" s="1"/>
      <c r="D923315" s="1"/>
    </row>
    <row r="923334" spans="1:4" x14ac:dyDescent="0.35">
      <c r="A923334" s="1"/>
      <c r="B923334" s="1"/>
      <c r="C923334" s="1"/>
      <c r="D923334" s="1"/>
    </row>
    <row r="923353" spans="1:4" x14ac:dyDescent="0.35">
      <c r="A923353" s="1"/>
      <c r="B923353" s="1"/>
      <c r="C923353" s="1"/>
      <c r="D923353" s="1"/>
    </row>
    <row r="923372" spans="1:4" x14ac:dyDescent="0.35">
      <c r="A923372" s="1"/>
      <c r="B923372" s="1"/>
      <c r="C923372" s="1"/>
      <c r="D923372" s="1"/>
    </row>
    <row r="923391" spans="1:4" x14ac:dyDescent="0.35">
      <c r="A923391" s="1"/>
      <c r="B923391" s="1"/>
      <c r="C923391" s="1"/>
      <c r="D923391" s="1"/>
    </row>
    <row r="923410" spans="1:4" x14ac:dyDescent="0.35">
      <c r="A923410" s="1"/>
      <c r="B923410" s="1"/>
      <c r="C923410" s="1"/>
      <c r="D923410" s="1"/>
    </row>
    <row r="923429" spans="1:4" x14ac:dyDescent="0.35">
      <c r="A923429" s="1"/>
      <c r="B923429" s="1"/>
      <c r="C923429" s="1"/>
      <c r="D923429" s="1"/>
    </row>
    <row r="923448" spans="1:4" x14ac:dyDescent="0.35">
      <c r="A923448" s="1"/>
      <c r="B923448" s="1"/>
      <c r="C923448" s="1"/>
      <c r="D923448" s="1"/>
    </row>
    <row r="923467" spans="1:4" x14ac:dyDescent="0.35">
      <c r="A923467" s="1"/>
      <c r="B923467" s="1"/>
      <c r="C923467" s="1"/>
      <c r="D923467" s="1"/>
    </row>
    <row r="923486" spans="1:4" x14ac:dyDescent="0.35">
      <c r="A923486" s="1"/>
      <c r="B923486" s="1"/>
      <c r="C923486" s="1"/>
      <c r="D923486" s="1"/>
    </row>
    <row r="923505" spans="1:4" x14ac:dyDescent="0.35">
      <c r="A923505" s="1"/>
      <c r="B923505" s="1"/>
      <c r="C923505" s="1"/>
      <c r="D923505" s="1"/>
    </row>
    <row r="923524" spans="1:4" x14ac:dyDescent="0.35">
      <c r="A923524" s="1"/>
      <c r="B923524" s="1"/>
      <c r="C923524" s="1"/>
      <c r="D923524" s="1"/>
    </row>
    <row r="923543" spans="1:4" x14ac:dyDescent="0.35">
      <c r="A923543" s="1"/>
      <c r="B923543" s="1"/>
      <c r="C923543" s="1"/>
      <c r="D923543" s="1"/>
    </row>
    <row r="923562" spans="1:4" x14ac:dyDescent="0.35">
      <c r="A923562" s="1"/>
      <c r="B923562" s="1"/>
      <c r="C923562" s="1"/>
      <c r="D923562" s="1"/>
    </row>
    <row r="923581" spans="1:4" x14ac:dyDescent="0.35">
      <c r="A923581" s="1"/>
      <c r="B923581" s="1"/>
      <c r="C923581" s="1"/>
      <c r="D923581" s="1"/>
    </row>
    <row r="923600" spans="1:4" x14ac:dyDescent="0.35">
      <c r="A923600" s="1"/>
      <c r="B923600" s="1"/>
      <c r="C923600" s="1"/>
      <c r="D923600" s="1"/>
    </row>
    <row r="923619" spans="1:4" x14ac:dyDescent="0.35">
      <c r="A923619" s="1"/>
      <c r="B923619" s="1"/>
      <c r="C923619" s="1"/>
      <c r="D923619" s="1"/>
    </row>
    <row r="923638" spans="1:4" x14ac:dyDescent="0.35">
      <c r="A923638" s="1"/>
      <c r="B923638" s="1"/>
      <c r="C923638" s="1"/>
      <c r="D923638" s="1"/>
    </row>
    <row r="923657" spans="1:4" x14ac:dyDescent="0.35">
      <c r="A923657" s="1"/>
      <c r="B923657" s="1"/>
      <c r="C923657" s="1"/>
      <c r="D923657" s="1"/>
    </row>
    <row r="923676" spans="1:4" x14ac:dyDescent="0.35">
      <c r="A923676" s="1"/>
      <c r="B923676" s="1"/>
      <c r="C923676" s="1"/>
      <c r="D923676" s="1"/>
    </row>
    <row r="923695" spans="1:4" x14ac:dyDescent="0.35">
      <c r="A923695" s="1"/>
      <c r="B923695" s="1"/>
      <c r="C923695" s="1"/>
      <c r="D923695" s="1"/>
    </row>
    <row r="923714" spans="1:4" x14ac:dyDescent="0.35">
      <c r="A923714" s="1"/>
      <c r="B923714" s="1"/>
      <c r="C923714" s="1"/>
      <c r="D923714" s="1"/>
    </row>
    <row r="923733" spans="1:4" x14ac:dyDescent="0.35">
      <c r="A923733" s="1"/>
      <c r="B923733" s="1"/>
      <c r="C923733" s="1"/>
      <c r="D923733" s="1"/>
    </row>
    <row r="923752" spans="1:4" x14ac:dyDescent="0.35">
      <c r="A923752" s="1"/>
      <c r="B923752" s="1"/>
      <c r="C923752" s="1"/>
      <c r="D923752" s="1"/>
    </row>
    <row r="923771" spans="1:4" x14ac:dyDescent="0.35">
      <c r="A923771" s="1"/>
      <c r="B923771" s="1"/>
      <c r="C923771" s="1"/>
      <c r="D923771" s="1"/>
    </row>
    <row r="923790" spans="1:4" x14ac:dyDescent="0.35">
      <c r="A923790" s="1"/>
      <c r="B923790" s="1"/>
      <c r="C923790" s="1"/>
      <c r="D923790" s="1"/>
    </row>
    <row r="923809" spans="1:4" x14ac:dyDescent="0.35">
      <c r="A923809" s="1"/>
      <c r="B923809" s="1"/>
      <c r="C923809" s="1"/>
      <c r="D923809" s="1"/>
    </row>
    <row r="923828" spans="1:4" x14ac:dyDescent="0.35">
      <c r="A923828" s="1"/>
      <c r="B923828" s="1"/>
      <c r="C923828" s="1"/>
      <c r="D923828" s="1"/>
    </row>
    <row r="923847" spans="1:4" x14ac:dyDescent="0.35">
      <c r="A923847" s="1"/>
      <c r="B923847" s="1"/>
      <c r="C923847" s="1"/>
      <c r="D923847" s="1"/>
    </row>
    <row r="923866" spans="1:4" x14ac:dyDescent="0.35">
      <c r="A923866" s="1"/>
      <c r="B923866" s="1"/>
      <c r="C923866" s="1"/>
      <c r="D923866" s="1"/>
    </row>
    <row r="923885" spans="1:4" x14ac:dyDescent="0.35">
      <c r="A923885" s="1"/>
      <c r="B923885" s="1"/>
      <c r="C923885" s="1"/>
      <c r="D923885" s="1"/>
    </row>
    <row r="923904" spans="1:4" x14ac:dyDescent="0.35">
      <c r="A923904" s="1"/>
      <c r="B923904" s="1"/>
      <c r="C923904" s="1"/>
      <c r="D923904" s="1"/>
    </row>
    <row r="923923" spans="1:4" x14ac:dyDescent="0.35">
      <c r="A923923" s="1"/>
      <c r="B923923" s="1"/>
      <c r="C923923" s="1"/>
      <c r="D923923" s="1"/>
    </row>
    <row r="923942" spans="1:4" x14ac:dyDescent="0.35">
      <c r="A923942" s="1"/>
      <c r="B923942" s="1"/>
      <c r="C923942" s="1"/>
      <c r="D923942" s="1"/>
    </row>
    <row r="923961" spans="1:4" x14ac:dyDescent="0.35">
      <c r="A923961" s="1"/>
      <c r="B923961" s="1"/>
      <c r="C923961" s="1"/>
      <c r="D923961" s="1"/>
    </row>
    <row r="923980" spans="1:4" x14ac:dyDescent="0.35">
      <c r="A923980" s="1"/>
      <c r="B923980" s="1"/>
      <c r="C923980" s="1"/>
      <c r="D923980" s="1"/>
    </row>
    <row r="923999" spans="1:4" x14ac:dyDescent="0.35">
      <c r="A923999" s="1"/>
      <c r="B923999" s="1"/>
      <c r="C923999" s="1"/>
      <c r="D923999" s="1"/>
    </row>
    <row r="924018" spans="1:4" x14ac:dyDescent="0.35">
      <c r="A924018" s="1"/>
      <c r="B924018" s="1"/>
      <c r="C924018" s="1"/>
      <c r="D924018" s="1"/>
    </row>
    <row r="924037" spans="1:4" x14ac:dyDescent="0.35">
      <c r="A924037" s="1"/>
      <c r="B924037" s="1"/>
      <c r="C924037" s="1"/>
      <c r="D924037" s="1"/>
    </row>
    <row r="924056" spans="1:4" x14ac:dyDescent="0.35">
      <c r="A924056" s="1"/>
      <c r="B924056" s="1"/>
      <c r="C924056" s="1"/>
      <c r="D924056" s="1"/>
    </row>
    <row r="924075" spans="1:4" x14ac:dyDescent="0.35">
      <c r="A924075" s="1"/>
      <c r="B924075" s="1"/>
      <c r="C924075" s="1"/>
      <c r="D924075" s="1"/>
    </row>
    <row r="924094" spans="1:4" x14ac:dyDescent="0.35">
      <c r="A924094" s="1"/>
      <c r="B924094" s="1"/>
      <c r="C924094" s="1"/>
      <c r="D924094" s="1"/>
    </row>
    <row r="924113" spans="1:4" x14ac:dyDescent="0.35">
      <c r="A924113" s="1"/>
      <c r="B924113" s="1"/>
      <c r="C924113" s="1"/>
      <c r="D924113" s="1"/>
    </row>
    <row r="924132" spans="1:4" x14ac:dyDescent="0.35">
      <c r="A924132" s="1"/>
      <c r="B924132" s="1"/>
      <c r="C924132" s="1"/>
      <c r="D924132" s="1"/>
    </row>
    <row r="924151" spans="1:4" x14ac:dyDescent="0.35">
      <c r="A924151" s="1"/>
      <c r="B924151" s="1"/>
      <c r="C924151" s="1"/>
      <c r="D924151" s="1"/>
    </row>
    <row r="924170" spans="1:4" x14ac:dyDescent="0.35">
      <c r="A924170" s="1"/>
      <c r="B924170" s="1"/>
      <c r="C924170" s="1"/>
      <c r="D924170" s="1"/>
    </row>
    <row r="924189" spans="1:4" x14ac:dyDescent="0.35">
      <c r="A924189" s="1"/>
      <c r="B924189" s="1"/>
      <c r="C924189" s="1"/>
      <c r="D924189" s="1"/>
    </row>
    <row r="924208" spans="1:4" x14ac:dyDescent="0.35">
      <c r="A924208" s="1"/>
      <c r="B924208" s="1"/>
      <c r="C924208" s="1"/>
      <c r="D924208" s="1"/>
    </row>
    <row r="924227" spans="1:4" x14ac:dyDescent="0.35">
      <c r="A924227" s="1"/>
      <c r="B924227" s="1"/>
      <c r="C924227" s="1"/>
      <c r="D924227" s="1"/>
    </row>
    <row r="924246" spans="1:4" x14ac:dyDescent="0.35">
      <c r="A924246" s="1"/>
      <c r="B924246" s="1"/>
      <c r="C924246" s="1"/>
      <c r="D924246" s="1"/>
    </row>
    <row r="924265" spans="1:4" x14ac:dyDescent="0.35">
      <c r="A924265" s="1"/>
      <c r="B924265" s="1"/>
      <c r="C924265" s="1"/>
      <c r="D924265" s="1"/>
    </row>
    <row r="924284" spans="1:4" x14ac:dyDescent="0.35">
      <c r="A924284" s="1"/>
      <c r="B924284" s="1"/>
      <c r="C924284" s="1"/>
      <c r="D924284" s="1"/>
    </row>
    <row r="924303" spans="1:4" x14ac:dyDescent="0.35">
      <c r="A924303" s="1"/>
      <c r="B924303" s="1"/>
      <c r="C924303" s="1"/>
      <c r="D924303" s="1"/>
    </row>
    <row r="924322" spans="1:4" x14ac:dyDescent="0.35">
      <c r="A924322" s="1"/>
      <c r="B924322" s="1"/>
      <c r="C924322" s="1"/>
      <c r="D924322" s="1"/>
    </row>
    <row r="924341" spans="1:4" x14ac:dyDescent="0.35">
      <c r="A924341" s="1"/>
      <c r="B924341" s="1"/>
      <c r="C924341" s="1"/>
      <c r="D924341" s="1"/>
    </row>
    <row r="924360" spans="1:4" x14ac:dyDescent="0.35">
      <c r="A924360" s="1"/>
      <c r="B924360" s="1"/>
      <c r="C924360" s="1"/>
      <c r="D924360" s="1"/>
    </row>
    <row r="924379" spans="1:4" x14ac:dyDescent="0.35">
      <c r="A924379" s="1"/>
      <c r="B924379" s="1"/>
      <c r="C924379" s="1"/>
      <c r="D924379" s="1"/>
    </row>
    <row r="924398" spans="1:4" x14ac:dyDescent="0.35">
      <c r="A924398" s="1"/>
      <c r="B924398" s="1"/>
      <c r="C924398" s="1"/>
      <c r="D924398" s="1"/>
    </row>
    <row r="924417" spans="1:4" x14ac:dyDescent="0.35">
      <c r="A924417" s="1"/>
      <c r="B924417" s="1"/>
      <c r="C924417" s="1"/>
      <c r="D924417" s="1"/>
    </row>
    <row r="924436" spans="1:4" x14ac:dyDescent="0.35">
      <c r="A924436" s="1"/>
      <c r="B924436" s="1"/>
      <c r="C924436" s="1"/>
      <c r="D924436" s="1"/>
    </row>
    <row r="924455" spans="1:4" x14ac:dyDescent="0.35">
      <c r="A924455" s="1"/>
      <c r="B924455" s="1"/>
      <c r="C924455" s="1"/>
      <c r="D924455" s="1"/>
    </row>
    <row r="924474" spans="1:4" x14ac:dyDescent="0.35">
      <c r="A924474" s="1"/>
      <c r="B924474" s="1"/>
      <c r="C924474" s="1"/>
      <c r="D924474" s="1"/>
    </row>
    <row r="924493" spans="1:4" x14ac:dyDescent="0.35">
      <c r="A924493" s="1"/>
      <c r="B924493" s="1"/>
      <c r="C924493" s="1"/>
      <c r="D924493" s="1"/>
    </row>
    <row r="924512" spans="1:4" x14ac:dyDescent="0.35">
      <c r="A924512" s="1"/>
      <c r="B924512" s="1"/>
      <c r="C924512" s="1"/>
      <c r="D924512" s="1"/>
    </row>
    <row r="924531" spans="1:4" x14ac:dyDescent="0.35">
      <c r="A924531" s="1"/>
      <c r="B924531" s="1"/>
      <c r="C924531" s="1"/>
      <c r="D924531" s="1"/>
    </row>
    <row r="924550" spans="1:4" x14ac:dyDescent="0.35">
      <c r="A924550" s="1"/>
      <c r="B924550" s="1"/>
      <c r="C924550" s="1"/>
      <c r="D924550" s="1"/>
    </row>
    <row r="924569" spans="1:4" x14ac:dyDescent="0.35">
      <c r="A924569" s="1"/>
      <c r="B924569" s="1"/>
      <c r="C924569" s="1"/>
      <c r="D924569" s="1"/>
    </row>
    <row r="924588" spans="1:4" x14ac:dyDescent="0.35">
      <c r="A924588" s="1"/>
      <c r="B924588" s="1"/>
      <c r="C924588" s="1"/>
      <c r="D924588" s="1"/>
    </row>
    <row r="924607" spans="1:4" x14ac:dyDescent="0.35">
      <c r="A924607" s="1"/>
      <c r="B924607" s="1"/>
      <c r="C924607" s="1"/>
      <c r="D924607" s="1"/>
    </row>
    <row r="924626" spans="1:4" x14ac:dyDescent="0.35">
      <c r="A924626" s="1"/>
      <c r="B924626" s="1"/>
      <c r="C924626" s="1"/>
      <c r="D924626" s="1"/>
    </row>
    <row r="924645" spans="1:4" x14ac:dyDescent="0.35">
      <c r="A924645" s="1"/>
      <c r="B924645" s="1"/>
      <c r="C924645" s="1"/>
      <c r="D924645" s="1"/>
    </row>
    <row r="924664" spans="1:4" x14ac:dyDescent="0.35">
      <c r="A924664" s="1"/>
      <c r="B924664" s="1"/>
      <c r="C924664" s="1"/>
      <c r="D924664" s="1"/>
    </row>
    <row r="924683" spans="1:4" x14ac:dyDescent="0.35">
      <c r="A924683" s="1"/>
      <c r="B924683" s="1"/>
      <c r="C924683" s="1"/>
      <c r="D924683" s="1"/>
    </row>
    <row r="924702" spans="1:4" x14ac:dyDescent="0.35">
      <c r="A924702" s="1"/>
      <c r="B924702" s="1"/>
      <c r="C924702" s="1"/>
      <c r="D924702" s="1"/>
    </row>
    <row r="924721" spans="1:4" x14ac:dyDescent="0.35">
      <c r="A924721" s="1"/>
      <c r="B924721" s="1"/>
      <c r="C924721" s="1"/>
      <c r="D924721" s="1"/>
    </row>
    <row r="924740" spans="1:4" x14ac:dyDescent="0.35">
      <c r="A924740" s="1"/>
      <c r="B924740" s="1"/>
      <c r="C924740" s="1"/>
      <c r="D924740" s="1"/>
    </row>
    <row r="924759" spans="1:4" x14ac:dyDescent="0.35">
      <c r="A924759" s="1"/>
      <c r="B924759" s="1"/>
      <c r="C924759" s="1"/>
      <c r="D924759" s="1"/>
    </row>
    <row r="924778" spans="1:4" x14ac:dyDescent="0.35">
      <c r="A924778" s="1"/>
      <c r="B924778" s="1"/>
      <c r="C924778" s="1"/>
      <c r="D924778" s="1"/>
    </row>
    <row r="924797" spans="1:4" x14ac:dyDescent="0.35">
      <c r="A924797" s="1"/>
      <c r="B924797" s="1"/>
      <c r="C924797" s="1"/>
      <c r="D924797" s="1"/>
    </row>
    <row r="924816" spans="1:4" x14ac:dyDescent="0.35">
      <c r="A924816" s="1"/>
      <c r="B924816" s="1"/>
      <c r="C924816" s="1"/>
      <c r="D924816" s="1"/>
    </row>
    <row r="924835" spans="1:4" x14ac:dyDescent="0.35">
      <c r="A924835" s="1"/>
      <c r="B924835" s="1"/>
      <c r="C924835" s="1"/>
      <c r="D924835" s="1"/>
    </row>
    <row r="924854" spans="1:4" x14ac:dyDescent="0.35">
      <c r="A924854" s="1"/>
      <c r="B924854" s="1"/>
      <c r="C924854" s="1"/>
      <c r="D924854" s="1"/>
    </row>
    <row r="924873" spans="1:4" x14ac:dyDescent="0.35">
      <c r="A924873" s="1"/>
      <c r="B924873" s="1"/>
      <c r="C924873" s="1"/>
      <c r="D924873" s="1"/>
    </row>
    <row r="924892" spans="1:4" x14ac:dyDescent="0.35">
      <c r="A924892" s="1"/>
      <c r="B924892" s="1"/>
      <c r="C924892" s="1"/>
      <c r="D924892" s="1"/>
    </row>
    <row r="924911" spans="1:4" x14ac:dyDescent="0.35">
      <c r="A924911" s="1"/>
      <c r="B924911" s="1"/>
      <c r="C924911" s="1"/>
      <c r="D924911" s="1"/>
    </row>
    <row r="924930" spans="1:4" x14ac:dyDescent="0.35">
      <c r="A924930" s="1"/>
      <c r="B924930" s="1"/>
      <c r="C924930" s="1"/>
      <c r="D924930" s="1"/>
    </row>
    <row r="924949" spans="1:4" x14ac:dyDescent="0.35">
      <c r="A924949" s="1"/>
      <c r="B924949" s="1"/>
      <c r="C924949" s="1"/>
      <c r="D924949" s="1"/>
    </row>
    <row r="924968" spans="1:4" x14ac:dyDescent="0.35">
      <c r="A924968" s="1"/>
      <c r="B924968" s="1"/>
      <c r="C924968" s="1"/>
      <c r="D924968" s="1"/>
    </row>
    <row r="924987" spans="1:4" x14ac:dyDescent="0.35">
      <c r="A924987" s="1"/>
      <c r="B924987" s="1"/>
      <c r="C924987" s="1"/>
      <c r="D924987" s="1"/>
    </row>
    <row r="925006" spans="1:4" x14ac:dyDescent="0.35">
      <c r="A925006" s="1"/>
      <c r="B925006" s="1"/>
      <c r="C925006" s="1"/>
      <c r="D925006" s="1"/>
    </row>
    <row r="925025" spans="1:4" x14ac:dyDescent="0.35">
      <c r="A925025" s="1"/>
      <c r="B925025" s="1"/>
      <c r="C925025" s="1"/>
      <c r="D925025" s="1"/>
    </row>
    <row r="925044" spans="1:4" x14ac:dyDescent="0.35">
      <c r="A925044" s="1"/>
      <c r="B925044" s="1"/>
      <c r="C925044" s="1"/>
      <c r="D925044" s="1"/>
    </row>
    <row r="925063" spans="1:4" x14ac:dyDescent="0.35">
      <c r="A925063" s="1"/>
      <c r="B925063" s="1"/>
      <c r="C925063" s="1"/>
      <c r="D925063" s="1"/>
    </row>
    <row r="925082" spans="1:4" x14ac:dyDescent="0.35">
      <c r="A925082" s="1"/>
      <c r="B925082" s="1"/>
      <c r="C925082" s="1"/>
      <c r="D925082" s="1"/>
    </row>
    <row r="925101" spans="1:4" x14ac:dyDescent="0.35">
      <c r="A925101" s="1"/>
      <c r="B925101" s="1"/>
      <c r="C925101" s="1"/>
      <c r="D925101" s="1"/>
    </row>
    <row r="925120" spans="1:4" x14ac:dyDescent="0.35">
      <c r="A925120" s="1"/>
      <c r="B925120" s="1"/>
      <c r="C925120" s="1"/>
      <c r="D925120" s="1"/>
    </row>
    <row r="925139" spans="1:4" x14ac:dyDescent="0.35">
      <c r="A925139" s="1"/>
      <c r="B925139" s="1"/>
      <c r="C925139" s="1"/>
      <c r="D925139" s="1"/>
    </row>
    <row r="925158" spans="1:4" x14ac:dyDescent="0.35">
      <c r="A925158" s="1"/>
      <c r="B925158" s="1"/>
      <c r="C925158" s="1"/>
      <c r="D925158" s="1"/>
    </row>
    <row r="925177" spans="1:4" x14ac:dyDescent="0.35">
      <c r="A925177" s="1"/>
      <c r="B925177" s="1"/>
      <c r="C925177" s="1"/>
      <c r="D925177" s="1"/>
    </row>
    <row r="925196" spans="1:4" x14ac:dyDescent="0.35">
      <c r="A925196" s="1"/>
      <c r="B925196" s="1"/>
      <c r="C925196" s="1"/>
      <c r="D925196" s="1"/>
    </row>
    <row r="925215" spans="1:4" x14ac:dyDescent="0.35">
      <c r="A925215" s="1"/>
      <c r="B925215" s="1"/>
      <c r="C925215" s="1"/>
      <c r="D925215" s="1"/>
    </row>
    <row r="925234" spans="1:4" x14ac:dyDescent="0.35">
      <c r="A925234" s="1"/>
      <c r="B925234" s="1"/>
      <c r="C925234" s="1"/>
      <c r="D925234" s="1"/>
    </row>
    <row r="925253" spans="1:4" x14ac:dyDescent="0.35">
      <c r="A925253" s="1"/>
      <c r="B925253" s="1"/>
      <c r="C925253" s="1"/>
      <c r="D925253" s="1"/>
    </row>
    <row r="925272" spans="1:4" x14ac:dyDescent="0.35">
      <c r="A925272" s="1"/>
      <c r="B925272" s="1"/>
      <c r="C925272" s="1"/>
      <c r="D925272" s="1"/>
    </row>
    <row r="925291" spans="1:4" x14ac:dyDescent="0.35">
      <c r="A925291" s="1"/>
      <c r="B925291" s="1"/>
      <c r="C925291" s="1"/>
      <c r="D925291" s="1"/>
    </row>
    <row r="925310" spans="1:4" x14ac:dyDescent="0.35">
      <c r="A925310" s="1"/>
      <c r="B925310" s="1"/>
      <c r="C925310" s="1"/>
      <c r="D925310" s="1"/>
    </row>
    <row r="925329" spans="1:4" x14ac:dyDescent="0.35">
      <c r="A925329" s="1"/>
      <c r="B925329" s="1"/>
      <c r="C925329" s="1"/>
      <c r="D925329" s="1"/>
    </row>
    <row r="925348" spans="1:4" x14ac:dyDescent="0.35">
      <c r="A925348" s="1"/>
      <c r="B925348" s="1"/>
      <c r="C925348" s="1"/>
      <c r="D925348" s="1"/>
    </row>
    <row r="925367" spans="1:4" x14ac:dyDescent="0.35">
      <c r="A925367" s="1"/>
      <c r="B925367" s="1"/>
      <c r="C925367" s="1"/>
      <c r="D925367" s="1"/>
    </row>
    <row r="925386" spans="1:4" x14ac:dyDescent="0.35">
      <c r="A925386" s="1"/>
      <c r="B925386" s="1"/>
      <c r="C925386" s="1"/>
      <c r="D925386" s="1"/>
    </row>
    <row r="925405" spans="1:4" x14ac:dyDescent="0.35">
      <c r="A925405" s="1"/>
      <c r="B925405" s="1"/>
      <c r="C925405" s="1"/>
      <c r="D925405" s="1"/>
    </row>
    <row r="925424" spans="1:4" x14ac:dyDescent="0.35">
      <c r="A925424" s="1"/>
      <c r="B925424" s="1"/>
      <c r="C925424" s="1"/>
      <c r="D925424" s="1"/>
    </row>
    <row r="925443" spans="1:4" x14ac:dyDescent="0.35">
      <c r="A925443" s="1"/>
      <c r="B925443" s="1"/>
      <c r="C925443" s="1"/>
      <c r="D925443" s="1"/>
    </row>
    <row r="925462" spans="1:4" x14ac:dyDescent="0.35">
      <c r="A925462" s="1"/>
      <c r="B925462" s="1"/>
      <c r="C925462" s="1"/>
      <c r="D925462" s="1"/>
    </row>
    <row r="925481" spans="1:4" x14ac:dyDescent="0.35">
      <c r="A925481" s="1"/>
      <c r="B925481" s="1"/>
      <c r="C925481" s="1"/>
      <c r="D925481" s="1"/>
    </row>
    <row r="925500" spans="1:4" x14ac:dyDescent="0.35">
      <c r="A925500" s="1"/>
      <c r="B925500" s="1"/>
      <c r="C925500" s="1"/>
      <c r="D925500" s="1"/>
    </row>
    <row r="925519" spans="1:4" x14ac:dyDescent="0.35">
      <c r="A925519" s="1"/>
      <c r="B925519" s="1"/>
      <c r="C925519" s="1"/>
      <c r="D925519" s="1"/>
    </row>
    <row r="925538" spans="1:4" x14ac:dyDescent="0.35">
      <c r="A925538" s="1"/>
      <c r="B925538" s="1"/>
      <c r="C925538" s="1"/>
      <c r="D925538" s="1"/>
    </row>
    <row r="925557" spans="1:4" x14ac:dyDescent="0.35">
      <c r="A925557" s="1"/>
      <c r="B925557" s="1"/>
      <c r="C925557" s="1"/>
      <c r="D925557" s="1"/>
    </row>
    <row r="925576" spans="1:4" x14ac:dyDescent="0.35">
      <c r="A925576" s="1"/>
      <c r="B925576" s="1"/>
      <c r="C925576" s="1"/>
      <c r="D925576" s="1"/>
    </row>
    <row r="925595" spans="1:4" x14ac:dyDescent="0.35">
      <c r="A925595" s="1"/>
      <c r="B925595" s="1"/>
      <c r="C925595" s="1"/>
      <c r="D925595" s="1"/>
    </row>
    <row r="925614" spans="1:4" x14ac:dyDescent="0.35">
      <c r="A925614" s="1"/>
      <c r="B925614" s="1"/>
      <c r="C925614" s="1"/>
      <c r="D925614" s="1"/>
    </row>
    <row r="925633" spans="1:4" x14ac:dyDescent="0.35">
      <c r="A925633" s="1"/>
      <c r="B925633" s="1"/>
      <c r="C925633" s="1"/>
      <c r="D925633" s="1"/>
    </row>
    <row r="925652" spans="1:4" x14ac:dyDescent="0.35">
      <c r="A925652" s="1"/>
      <c r="B925652" s="1"/>
      <c r="C925652" s="1"/>
      <c r="D925652" s="1"/>
    </row>
    <row r="925671" spans="1:4" x14ac:dyDescent="0.35">
      <c r="A925671" s="1"/>
      <c r="B925671" s="1"/>
      <c r="C925671" s="1"/>
      <c r="D925671" s="1"/>
    </row>
    <row r="925690" spans="1:4" x14ac:dyDescent="0.35">
      <c r="A925690" s="1"/>
      <c r="B925690" s="1"/>
      <c r="C925690" s="1"/>
      <c r="D925690" s="1"/>
    </row>
    <row r="925709" spans="1:4" x14ac:dyDescent="0.35">
      <c r="A925709" s="1"/>
      <c r="B925709" s="1"/>
      <c r="C925709" s="1"/>
      <c r="D925709" s="1"/>
    </row>
    <row r="925728" spans="1:4" x14ac:dyDescent="0.35">
      <c r="A925728" s="1"/>
      <c r="B925728" s="1"/>
      <c r="C925728" s="1"/>
      <c r="D925728" s="1"/>
    </row>
    <row r="925747" spans="1:4" x14ac:dyDescent="0.35">
      <c r="A925747" s="1"/>
      <c r="B925747" s="1"/>
      <c r="C925747" s="1"/>
      <c r="D925747" s="1"/>
    </row>
    <row r="925766" spans="1:4" x14ac:dyDescent="0.35">
      <c r="A925766" s="1"/>
      <c r="B925766" s="1"/>
      <c r="C925766" s="1"/>
      <c r="D925766" s="1"/>
    </row>
    <row r="925785" spans="1:4" x14ac:dyDescent="0.35">
      <c r="A925785" s="1"/>
      <c r="B925785" s="1"/>
      <c r="C925785" s="1"/>
      <c r="D925785" s="1"/>
    </row>
    <row r="925804" spans="1:4" x14ac:dyDescent="0.35">
      <c r="A925804" s="1"/>
      <c r="B925804" s="1"/>
      <c r="C925804" s="1"/>
      <c r="D925804" s="1"/>
    </row>
    <row r="925823" spans="1:4" x14ac:dyDescent="0.35">
      <c r="A925823" s="1"/>
      <c r="B925823" s="1"/>
      <c r="C925823" s="1"/>
      <c r="D925823" s="1"/>
    </row>
    <row r="925842" spans="1:4" x14ac:dyDescent="0.35">
      <c r="A925842" s="1"/>
      <c r="B925842" s="1"/>
      <c r="C925842" s="1"/>
      <c r="D925842" s="1"/>
    </row>
    <row r="925861" spans="1:4" x14ac:dyDescent="0.35">
      <c r="A925861" s="1"/>
      <c r="B925861" s="1"/>
      <c r="C925861" s="1"/>
      <c r="D925861" s="1"/>
    </row>
    <row r="925880" spans="1:4" x14ac:dyDescent="0.35">
      <c r="A925880" s="1"/>
      <c r="B925880" s="1"/>
      <c r="C925880" s="1"/>
      <c r="D925880" s="1"/>
    </row>
    <row r="925899" spans="1:4" x14ac:dyDescent="0.35">
      <c r="A925899" s="1"/>
      <c r="B925899" s="1"/>
      <c r="C925899" s="1"/>
      <c r="D925899" s="1"/>
    </row>
    <row r="925918" spans="1:4" x14ac:dyDescent="0.35">
      <c r="A925918" s="1"/>
      <c r="B925918" s="1"/>
      <c r="C925918" s="1"/>
      <c r="D925918" s="1"/>
    </row>
    <row r="925937" spans="1:4" x14ac:dyDescent="0.35">
      <c r="A925937" s="1"/>
      <c r="B925937" s="1"/>
      <c r="C925937" s="1"/>
      <c r="D925937" s="1"/>
    </row>
    <row r="925956" spans="1:4" x14ac:dyDescent="0.35">
      <c r="A925956" s="1"/>
      <c r="B925956" s="1"/>
      <c r="C925956" s="1"/>
      <c r="D925956" s="1"/>
    </row>
    <row r="925975" spans="1:4" x14ac:dyDescent="0.35">
      <c r="A925975" s="1"/>
      <c r="B925975" s="1"/>
      <c r="C925975" s="1"/>
      <c r="D925975" s="1"/>
    </row>
    <row r="925994" spans="1:4" x14ac:dyDescent="0.35">
      <c r="A925994" s="1"/>
      <c r="B925994" s="1"/>
      <c r="C925994" s="1"/>
      <c r="D925994" s="1"/>
    </row>
    <row r="926013" spans="1:4" x14ac:dyDescent="0.35">
      <c r="A926013" s="1"/>
      <c r="B926013" s="1"/>
      <c r="C926013" s="1"/>
      <c r="D926013" s="1"/>
    </row>
    <row r="926032" spans="1:4" x14ac:dyDescent="0.35">
      <c r="A926032" s="1"/>
      <c r="B926032" s="1"/>
      <c r="C926032" s="1"/>
      <c r="D926032" s="1"/>
    </row>
    <row r="926051" spans="1:4" x14ac:dyDescent="0.35">
      <c r="A926051" s="1"/>
      <c r="B926051" s="1"/>
      <c r="C926051" s="1"/>
      <c r="D926051" s="1"/>
    </row>
    <row r="926070" spans="1:4" x14ac:dyDescent="0.35">
      <c r="A926070" s="1"/>
      <c r="B926070" s="1"/>
      <c r="C926070" s="1"/>
      <c r="D926070" s="1"/>
    </row>
    <row r="926089" spans="1:4" x14ac:dyDescent="0.35">
      <c r="A926089" s="1"/>
      <c r="B926089" s="1"/>
      <c r="C926089" s="1"/>
      <c r="D926089" s="1"/>
    </row>
    <row r="926108" spans="1:4" x14ac:dyDescent="0.35">
      <c r="A926108" s="1"/>
      <c r="B926108" s="1"/>
      <c r="C926108" s="1"/>
      <c r="D926108" s="1"/>
    </row>
    <row r="926127" spans="1:4" x14ac:dyDescent="0.35">
      <c r="A926127" s="1"/>
      <c r="B926127" s="1"/>
      <c r="C926127" s="1"/>
      <c r="D926127" s="1"/>
    </row>
    <row r="926146" spans="1:4" x14ac:dyDescent="0.35">
      <c r="A926146" s="1"/>
      <c r="B926146" s="1"/>
      <c r="C926146" s="1"/>
      <c r="D926146" s="1"/>
    </row>
    <row r="926165" spans="1:4" x14ac:dyDescent="0.35">
      <c r="A926165" s="1"/>
      <c r="B926165" s="1"/>
      <c r="C926165" s="1"/>
      <c r="D926165" s="1"/>
    </row>
    <row r="926184" spans="1:4" x14ac:dyDescent="0.35">
      <c r="A926184" s="1"/>
      <c r="B926184" s="1"/>
      <c r="C926184" s="1"/>
      <c r="D926184" s="1"/>
    </row>
    <row r="926203" spans="1:4" x14ac:dyDescent="0.35">
      <c r="A926203" s="1"/>
      <c r="B926203" s="1"/>
      <c r="C926203" s="1"/>
      <c r="D926203" s="1"/>
    </row>
    <row r="926222" spans="1:4" x14ac:dyDescent="0.35">
      <c r="A926222" s="1"/>
      <c r="B926222" s="1"/>
      <c r="C926222" s="1"/>
      <c r="D926222" s="1"/>
    </row>
    <row r="926241" spans="1:4" x14ac:dyDescent="0.35">
      <c r="A926241" s="1"/>
      <c r="B926241" s="1"/>
      <c r="C926241" s="1"/>
      <c r="D926241" s="1"/>
    </row>
    <row r="926260" spans="1:4" x14ac:dyDescent="0.35">
      <c r="A926260" s="1"/>
      <c r="B926260" s="1"/>
      <c r="C926260" s="1"/>
      <c r="D926260" s="1"/>
    </row>
    <row r="926279" spans="1:4" x14ac:dyDescent="0.35">
      <c r="A926279" s="1"/>
      <c r="B926279" s="1"/>
      <c r="C926279" s="1"/>
      <c r="D926279" s="1"/>
    </row>
    <row r="926298" spans="1:4" x14ac:dyDescent="0.35">
      <c r="A926298" s="1"/>
      <c r="B926298" s="1"/>
      <c r="C926298" s="1"/>
      <c r="D926298" s="1"/>
    </row>
    <row r="926317" spans="1:4" x14ac:dyDescent="0.35">
      <c r="A926317" s="1"/>
      <c r="B926317" s="1"/>
      <c r="C926317" s="1"/>
      <c r="D926317" s="1"/>
    </row>
    <row r="926336" spans="1:4" x14ac:dyDescent="0.35">
      <c r="A926336" s="1"/>
      <c r="B926336" s="1"/>
      <c r="C926336" s="1"/>
      <c r="D926336" s="1"/>
    </row>
    <row r="926355" spans="1:4" x14ac:dyDescent="0.35">
      <c r="A926355" s="1"/>
      <c r="B926355" s="1"/>
      <c r="C926355" s="1"/>
      <c r="D926355" s="1"/>
    </row>
    <row r="926374" spans="1:4" x14ac:dyDescent="0.35">
      <c r="A926374" s="1"/>
      <c r="B926374" s="1"/>
      <c r="C926374" s="1"/>
      <c r="D926374" s="1"/>
    </row>
    <row r="926393" spans="1:4" x14ac:dyDescent="0.35">
      <c r="A926393" s="1"/>
      <c r="B926393" s="1"/>
      <c r="C926393" s="1"/>
      <c r="D926393" s="1"/>
    </row>
    <row r="926412" spans="1:4" x14ac:dyDescent="0.35">
      <c r="A926412" s="1"/>
      <c r="B926412" s="1"/>
      <c r="C926412" s="1"/>
      <c r="D926412" s="1"/>
    </row>
    <row r="926431" spans="1:4" x14ac:dyDescent="0.35">
      <c r="A926431" s="1"/>
      <c r="B926431" s="1"/>
      <c r="C926431" s="1"/>
      <c r="D926431" s="1"/>
    </row>
    <row r="926450" spans="1:4" x14ac:dyDescent="0.35">
      <c r="A926450" s="1"/>
      <c r="B926450" s="1"/>
      <c r="C926450" s="1"/>
      <c r="D926450" s="1"/>
    </row>
    <row r="926469" spans="1:4" x14ac:dyDescent="0.35">
      <c r="A926469" s="1"/>
      <c r="B926469" s="1"/>
      <c r="C926469" s="1"/>
      <c r="D926469" s="1"/>
    </row>
    <row r="926488" spans="1:4" x14ac:dyDescent="0.35">
      <c r="A926488" s="1"/>
      <c r="B926488" s="1"/>
      <c r="C926488" s="1"/>
      <c r="D926488" s="1"/>
    </row>
    <row r="926507" spans="1:4" x14ac:dyDescent="0.35">
      <c r="A926507" s="1"/>
      <c r="B926507" s="1"/>
      <c r="C926507" s="1"/>
      <c r="D926507" s="1"/>
    </row>
    <row r="926526" spans="1:4" x14ac:dyDescent="0.35">
      <c r="A926526" s="1"/>
      <c r="B926526" s="1"/>
      <c r="C926526" s="1"/>
      <c r="D926526" s="1"/>
    </row>
    <row r="926545" spans="1:4" x14ac:dyDescent="0.35">
      <c r="A926545" s="1"/>
      <c r="B926545" s="1"/>
      <c r="C926545" s="1"/>
      <c r="D926545" s="1"/>
    </row>
    <row r="926564" spans="1:4" x14ac:dyDescent="0.35">
      <c r="A926564" s="1"/>
      <c r="B926564" s="1"/>
      <c r="C926564" s="1"/>
      <c r="D926564" s="1"/>
    </row>
    <row r="926583" spans="1:4" x14ac:dyDescent="0.35">
      <c r="A926583" s="1"/>
      <c r="B926583" s="1"/>
      <c r="C926583" s="1"/>
      <c r="D926583" s="1"/>
    </row>
    <row r="926602" spans="1:4" x14ac:dyDescent="0.35">
      <c r="A926602" s="1"/>
      <c r="B926602" s="1"/>
      <c r="C926602" s="1"/>
      <c r="D926602" s="1"/>
    </row>
    <row r="926621" spans="1:4" x14ac:dyDescent="0.35">
      <c r="A926621" s="1"/>
      <c r="B926621" s="1"/>
      <c r="C926621" s="1"/>
      <c r="D926621" s="1"/>
    </row>
    <row r="926640" spans="1:4" x14ac:dyDescent="0.35">
      <c r="A926640" s="1"/>
      <c r="B926640" s="1"/>
      <c r="C926640" s="1"/>
      <c r="D926640" s="1"/>
    </row>
    <row r="926659" spans="1:4" x14ac:dyDescent="0.35">
      <c r="A926659" s="1"/>
      <c r="B926659" s="1"/>
      <c r="C926659" s="1"/>
      <c r="D926659" s="1"/>
    </row>
    <row r="926678" spans="1:4" x14ac:dyDescent="0.35">
      <c r="A926678" s="1"/>
      <c r="B926678" s="1"/>
      <c r="C926678" s="1"/>
      <c r="D926678" s="1"/>
    </row>
    <row r="926697" spans="1:4" x14ac:dyDescent="0.35">
      <c r="A926697" s="1"/>
      <c r="B926697" s="1"/>
      <c r="C926697" s="1"/>
      <c r="D926697" s="1"/>
    </row>
    <row r="926716" spans="1:4" x14ac:dyDescent="0.35">
      <c r="A926716" s="1"/>
      <c r="B926716" s="1"/>
      <c r="C926716" s="1"/>
      <c r="D926716" s="1"/>
    </row>
    <row r="926735" spans="1:4" x14ac:dyDescent="0.35">
      <c r="A926735" s="1"/>
      <c r="B926735" s="1"/>
      <c r="C926735" s="1"/>
      <c r="D926735" s="1"/>
    </row>
    <row r="926754" spans="1:4" x14ac:dyDescent="0.35">
      <c r="A926754" s="1"/>
      <c r="B926754" s="1"/>
      <c r="C926754" s="1"/>
      <c r="D926754" s="1"/>
    </row>
    <row r="926773" spans="1:4" x14ac:dyDescent="0.35">
      <c r="A926773" s="1"/>
      <c r="B926773" s="1"/>
      <c r="C926773" s="1"/>
      <c r="D926773" s="1"/>
    </row>
    <row r="926792" spans="1:4" x14ac:dyDescent="0.35">
      <c r="A926792" s="1"/>
      <c r="B926792" s="1"/>
      <c r="C926792" s="1"/>
      <c r="D926792" s="1"/>
    </row>
    <row r="926811" spans="1:4" x14ac:dyDescent="0.35">
      <c r="A926811" s="1"/>
      <c r="B926811" s="1"/>
      <c r="C926811" s="1"/>
      <c r="D926811" s="1"/>
    </row>
    <row r="926830" spans="1:4" x14ac:dyDescent="0.35">
      <c r="A926830" s="1"/>
      <c r="B926830" s="1"/>
      <c r="C926830" s="1"/>
      <c r="D926830" s="1"/>
    </row>
    <row r="926849" spans="1:4" x14ac:dyDescent="0.35">
      <c r="A926849" s="1"/>
      <c r="B926849" s="1"/>
      <c r="C926849" s="1"/>
      <c r="D926849" s="1"/>
    </row>
    <row r="926868" spans="1:4" x14ac:dyDescent="0.35">
      <c r="A926868" s="1"/>
      <c r="B926868" s="1"/>
      <c r="C926868" s="1"/>
      <c r="D926868" s="1"/>
    </row>
    <row r="926887" spans="1:4" x14ac:dyDescent="0.35">
      <c r="A926887" s="1"/>
      <c r="B926887" s="1"/>
      <c r="C926887" s="1"/>
      <c r="D926887" s="1"/>
    </row>
    <row r="926906" spans="1:4" x14ac:dyDescent="0.35">
      <c r="A926906" s="1"/>
      <c r="B926906" s="1"/>
      <c r="C926906" s="1"/>
      <c r="D926906" s="1"/>
    </row>
    <row r="926925" spans="1:4" x14ac:dyDescent="0.35">
      <c r="A926925" s="1"/>
      <c r="B926925" s="1"/>
      <c r="C926925" s="1"/>
      <c r="D926925" s="1"/>
    </row>
    <row r="926944" spans="1:4" x14ac:dyDescent="0.35">
      <c r="A926944" s="1"/>
      <c r="B926944" s="1"/>
      <c r="C926944" s="1"/>
      <c r="D926944" s="1"/>
    </row>
    <row r="926963" spans="1:4" x14ac:dyDescent="0.35">
      <c r="A926963" s="1"/>
      <c r="B926963" s="1"/>
      <c r="C926963" s="1"/>
      <c r="D926963" s="1"/>
    </row>
    <row r="926982" spans="1:4" x14ac:dyDescent="0.35">
      <c r="A926982" s="1"/>
      <c r="B926982" s="1"/>
      <c r="C926982" s="1"/>
      <c r="D926982" s="1"/>
    </row>
    <row r="927001" spans="1:4" x14ac:dyDescent="0.35">
      <c r="A927001" s="1"/>
      <c r="B927001" s="1"/>
      <c r="C927001" s="1"/>
      <c r="D927001" s="1"/>
    </row>
    <row r="927020" spans="1:4" x14ac:dyDescent="0.35">
      <c r="A927020" s="1"/>
      <c r="B927020" s="1"/>
      <c r="C927020" s="1"/>
      <c r="D927020" s="1"/>
    </row>
    <row r="927039" spans="1:4" x14ac:dyDescent="0.35">
      <c r="A927039" s="1"/>
      <c r="B927039" s="1"/>
      <c r="C927039" s="1"/>
      <c r="D927039" s="1"/>
    </row>
    <row r="927058" spans="1:4" x14ac:dyDescent="0.35">
      <c r="A927058" s="1"/>
      <c r="B927058" s="1"/>
      <c r="C927058" s="1"/>
      <c r="D927058" s="1"/>
    </row>
    <row r="927077" spans="1:4" x14ac:dyDescent="0.35">
      <c r="A927077" s="1"/>
      <c r="B927077" s="1"/>
      <c r="C927077" s="1"/>
      <c r="D927077" s="1"/>
    </row>
    <row r="927096" spans="1:4" x14ac:dyDescent="0.35">
      <c r="A927096" s="1"/>
      <c r="B927096" s="1"/>
      <c r="C927096" s="1"/>
      <c r="D927096" s="1"/>
    </row>
    <row r="927115" spans="1:4" x14ac:dyDescent="0.35">
      <c r="A927115" s="1"/>
      <c r="B927115" s="1"/>
      <c r="C927115" s="1"/>
      <c r="D927115" s="1"/>
    </row>
    <row r="927134" spans="1:4" x14ac:dyDescent="0.35">
      <c r="A927134" s="1"/>
      <c r="B927134" s="1"/>
      <c r="C927134" s="1"/>
      <c r="D927134" s="1"/>
    </row>
    <row r="927153" spans="1:4" x14ac:dyDescent="0.35">
      <c r="A927153" s="1"/>
      <c r="B927153" s="1"/>
      <c r="C927153" s="1"/>
      <c r="D927153" s="1"/>
    </row>
    <row r="927172" spans="1:4" x14ac:dyDescent="0.35">
      <c r="A927172" s="1"/>
      <c r="B927172" s="1"/>
      <c r="C927172" s="1"/>
      <c r="D927172" s="1"/>
    </row>
    <row r="927191" spans="1:4" x14ac:dyDescent="0.35">
      <c r="A927191" s="1"/>
      <c r="B927191" s="1"/>
      <c r="C927191" s="1"/>
      <c r="D927191" s="1"/>
    </row>
    <row r="927210" spans="1:4" x14ac:dyDescent="0.35">
      <c r="A927210" s="1"/>
      <c r="B927210" s="1"/>
      <c r="C927210" s="1"/>
      <c r="D927210" s="1"/>
    </row>
    <row r="927229" spans="1:4" x14ac:dyDescent="0.35">
      <c r="A927229" s="1"/>
      <c r="B927229" s="1"/>
      <c r="C927229" s="1"/>
      <c r="D927229" s="1"/>
    </row>
    <row r="927248" spans="1:4" x14ac:dyDescent="0.35">
      <c r="A927248" s="1"/>
      <c r="B927248" s="1"/>
      <c r="C927248" s="1"/>
      <c r="D927248" s="1"/>
    </row>
    <row r="927267" spans="1:4" x14ac:dyDescent="0.35">
      <c r="A927267" s="1"/>
      <c r="B927267" s="1"/>
      <c r="C927267" s="1"/>
      <c r="D927267" s="1"/>
    </row>
    <row r="927286" spans="1:4" x14ac:dyDescent="0.35">
      <c r="A927286" s="1"/>
      <c r="B927286" s="1"/>
      <c r="C927286" s="1"/>
      <c r="D927286" s="1"/>
    </row>
    <row r="927305" spans="1:4" x14ac:dyDescent="0.35">
      <c r="A927305" s="1"/>
      <c r="B927305" s="1"/>
      <c r="C927305" s="1"/>
      <c r="D927305" s="1"/>
    </row>
    <row r="927324" spans="1:4" x14ac:dyDescent="0.35">
      <c r="A927324" s="1"/>
      <c r="B927324" s="1"/>
      <c r="C927324" s="1"/>
      <c r="D927324" s="1"/>
    </row>
    <row r="927343" spans="1:4" x14ac:dyDescent="0.35">
      <c r="A927343" s="1"/>
      <c r="B927343" s="1"/>
      <c r="C927343" s="1"/>
      <c r="D927343" s="1"/>
    </row>
    <row r="927362" spans="1:4" x14ac:dyDescent="0.35">
      <c r="A927362" s="1"/>
      <c r="B927362" s="1"/>
      <c r="C927362" s="1"/>
      <c r="D927362" s="1"/>
    </row>
    <row r="927381" spans="1:4" x14ac:dyDescent="0.35">
      <c r="A927381" s="1"/>
      <c r="B927381" s="1"/>
      <c r="C927381" s="1"/>
      <c r="D927381" s="1"/>
    </row>
    <row r="927400" spans="1:4" x14ac:dyDescent="0.35">
      <c r="A927400" s="1"/>
      <c r="B927400" s="1"/>
      <c r="C927400" s="1"/>
      <c r="D927400" s="1"/>
    </row>
    <row r="927419" spans="1:4" x14ac:dyDescent="0.35">
      <c r="A927419" s="1"/>
      <c r="B927419" s="1"/>
      <c r="C927419" s="1"/>
      <c r="D927419" s="1"/>
    </row>
    <row r="927438" spans="1:4" x14ac:dyDescent="0.35">
      <c r="A927438" s="1"/>
      <c r="B927438" s="1"/>
      <c r="C927438" s="1"/>
      <c r="D927438" s="1"/>
    </row>
    <row r="927457" spans="1:4" x14ac:dyDescent="0.35">
      <c r="A927457" s="1"/>
      <c r="B927457" s="1"/>
      <c r="C927457" s="1"/>
      <c r="D927457" s="1"/>
    </row>
    <row r="927476" spans="1:4" x14ac:dyDescent="0.35">
      <c r="A927476" s="1"/>
      <c r="B927476" s="1"/>
      <c r="C927476" s="1"/>
      <c r="D927476" s="1"/>
    </row>
    <row r="927495" spans="1:4" x14ac:dyDescent="0.35">
      <c r="A927495" s="1"/>
      <c r="B927495" s="1"/>
      <c r="C927495" s="1"/>
      <c r="D927495" s="1"/>
    </row>
    <row r="927514" spans="1:4" x14ac:dyDescent="0.35">
      <c r="A927514" s="1"/>
      <c r="B927514" s="1"/>
      <c r="C927514" s="1"/>
      <c r="D927514" s="1"/>
    </row>
    <row r="927533" spans="1:4" x14ac:dyDescent="0.35">
      <c r="A927533" s="1"/>
      <c r="B927533" s="1"/>
      <c r="C927533" s="1"/>
      <c r="D927533" s="1"/>
    </row>
    <row r="927552" spans="1:4" x14ac:dyDescent="0.35">
      <c r="A927552" s="1"/>
      <c r="B927552" s="1"/>
      <c r="C927552" s="1"/>
      <c r="D927552" s="1"/>
    </row>
    <row r="927571" spans="1:4" x14ac:dyDescent="0.35">
      <c r="A927571" s="1"/>
      <c r="B927571" s="1"/>
      <c r="C927571" s="1"/>
      <c r="D927571" s="1"/>
    </row>
    <row r="927590" spans="1:4" x14ac:dyDescent="0.35">
      <c r="A927590" s="1"/>
      <c r="B927590" s="1"/>
      <c r="C927590" s="1"/>
      <c r="D927590" s="1"/>
    </row>
    <row r="927609" spans="1:4" x14ac:dyDescent="0.35">
      <c r="A927609" s="1"/>
      <c r="B927609" s="1"/>
      <c r="C927609" s="1"/>
      <c r="D927609" s="1"/>
    </row>
    <row r="927628" spans="1:4" x14ac:dyDescent="0.35">
      <c r="A927628" s="1"/>
      <c r="B927628" s="1"/>
      <c r="C927628" s="1"/>
      <c r="D927628" s="1"/>
    </row>
    <row r="927647" spans="1:4" x14ac:dyDescent="0.35">
      <c r="A927647" s="1"/>
      <c r="B927647" s="1"/>
      <c r="C927647" s="1"/>
      <c r="D927647" s="1"/>
    </row>
    <row r="927666" spans="1:4" x14ac:dyDescent="0.35">
      <c r="A927666" s="1"/>
      <c r="B927666" s="1"/>
      <c r="C927666" s="1"/>
      <c r="D927666" s="1"/>
    </row>
    <row r="927685" spans="1:4" x14ac:dyDescent="0.35">
      <c r="A927685" s="1"/>
      <c r="B927685" s="1"/>
      <c r="C927685" s="1"/>
      <c r="D927685" s="1"/>
    </row>
    <row r="927704" spans="1:4" x14ac:dyDescent="0.35">
      <c r="A927704" s="1"/>
      <c r="B927704" s="1"/>
      <c r="C927704" s="1"/>
      <c r="D927704" s="1"/>
    </row>
    <row r="927723" spans="1:4" x14ac:dyDescent="0.35">
      <c r="A927723" s="1"/>
      <c r="B927723" s="1"/>
      <c r="C927723" s="1"/>
      <c r="D927723" s="1"/>
    </row>
    <row r="927742" spans="1:4" x14ac:dyDescent="0.35">
      <c r="A927742" s="1"/>
      <c r="B927742" s="1"/>
      <c r="C927742" s="1"/>
      <c r="D927742" s="1"/>
    </row>
    <row r="927761" spans="1:4" x14ac:dyDescent="0.35">
      <c r="A927761" s="1"/>
      <c r="B927761" s="1"/>
      <c r="C927761" s="1"/>
      <c r="D927761" s="1"/>
    </row>
    <row r="927780" spans="1:4" x14ac:dyDescent="0.35">
      <c r="A927780" s="1"/>
      <c r="B927780" s="1"/>
      <c r="C927780" s="1"/>
      <c r="D927780" s="1"/>
    </row>
    <row r="927799" spans="1:4" x14ac:dyDescent="0.35">
      <c r="A927799" s="1"/>
      <c r="B927799" s="1"/>
      <c r="C927799" s="1"/>
      <c r="D927799" s="1"/>
    </row>
    <row r="927818" spans="1:4" x14ac:dyDescent="0.35">
      <c r="A927818" s="1"/>
      <c r="B927818" s="1"/>
      <c r="C927818" s="1"/>
      <c r="D927818" s="1"/>
    </row>
    <row r="927837" spans="1:4" x14ac:dyDescent="0.35">
      <c r="A927837" s="1"/>
      <c r="B927837" s="1"/>
      <c r="C927837" s="1"/>
      <c r="D927837" s="1"/>
    </row>
    <row r="927856" spans="1:4" x14ac:dyDescent="0.35">
      <c r="A927856" s="1"/>
      <c r="B927856" s="1"/>
      <c r="C927856" s="1"/>
      <c r="D927856" s="1"/>
    </row>
    <row r="927875" spans="1:4" x14ac:dyDescent="0.35">
      <c r="A927875" s="1"/>
      <c r="B927875" s="1"/>
      <c r="C927875" s="1"/>
      <c r="D927875" s="1"/>
    </row>
    <row r="927894" spans="1:4" x14ac:dyDescent="0.35">
      <c r="A927894" s="1"/>
      <c r="B927894" s="1"/>
      <c r="C927894" s="1"/>
      <c r="D927894" s="1"/>
    </row>
    <row r="927913" spans="1:4" x14ac:dyDescent="0.35">
      <c r="A927913" s="1"/>
      <c r="B927913" s="1"/>
      <c r="C927913" s="1"/>
      <c r="D927913" s="1"/>
    </row>
    <row r="927932" spans="1:4" x14ac:dyDescent="0.35">
      <c r="A927932" s="1"/>
      <c r="B927932" s="1"/>
      <c r="C927932" s="1"/>
      <c r="D927932" s="1"/>
    </row>
    <row r="927951" spans="1:4" x14ac:dyDescent="0.35">
      <c r="A927951" s="1"/>
      <c r="B927951" s="1"/>
      <c r="C927951" s="1"/>
      <c r="D927951" s="1"/>
    </row>
    <row r="927970" spans="1:4" x14ac:dyDescent="0.35">
      <c r="A927970" s="1"/>
      <c r="B927970" s="1"/>
      <c r="C927970" s="1"/>
      <c r="D927970" s="1"/>
    </row>
    <row r="927989" spans="1:4" x14ac:dyDescent="0.35">
      <c r="A927989" s="1"/>
      <c r="B927989" s="1"/>
      <c r="C927989" s="1"/>
      <c r="D927989" s="1"/>
    </row>
    <row r="928008" spans="1:4" x14ac:dyDescent="0.35">
      <c r="A928008" s="1"/>
      <c r="B928008" s="1"/>
      <c r="C928008" s="1"/>
      <c r="D928008" s="1"/>
    </row>
    <row r="928027" spans="1:4" x14ac:dyDescent="0.35">
      <c r="A928027" s="1"/>
      <c r="B928027" s="1"/>
      <c r="C928027" s="1"/>
      <c r="D928027" s="1"/>
    </row>
    <row r="928046" spans="1:4" x14ac:dyDescent="0.35">
      <c r="A928046" s="1"/>
      <c r="B928046" s="1"/>
      <c r="C928046" s="1"/>
      <c r="D928046" s="1"/>
    </row>
    <row r="928065" spans="1:4" x14ac:dyDescent="0.35">
      <c r="A928065" s="1"/>
      <c r="B928065" s="1"/>
      <c r="C928065" s="1"/>
      <c r="D928065" s="1"/>
    </row>
    <row r="928084" spans="1:4" x14ac:dyDescent="0.35">
      <c r="A928084" s="1"/>
      <c r="B928084" s="1"/>
      <c r="C928084" s="1"/>
      <c r="D928084" s="1"/>
    </row>
    <row r="928103" spans="1:4" x14ac:dyDescent="0.35">
      <c r="A928103" s="1"/>
      <c r="B928103" s="1"/>
      <c r="C928103" s="1"/>
      <c r="D928103" s="1"/>
    </row>
    <row r="928122" spans="1:4" x14ac:dyDescent="0.35">
      <c r="A928122" s="1"/>
      <c r="B928122" s="1"/>
      <c r="C928122" s="1"/>
      <c r="D928122" s="1"/>
    </row>
    <row r="928141" spans="1:4" x14ac:dyDescent="0.35">
      <c r="A928141" s="1"/>
      <c r="B928141" s="1"/>
      <c r="C928141" s="1"/>
      <c r="D928141" s="1"/>
    </row>
    <row r="928160" spans="1:4" x14ac:dyDescent="0.35">
      <c r="A928160" s="1"/>
      <c r="B928160" s="1"/>
      <c r="C928160" s="1"/>
      <c r="D928160" s="1"/>
    </row>
    <row r="928179" spans="1:4" x14ac:dyDescent="0.35">
      <c r="A928179" s="1"/>
      <c r="B928179" s="1"/>
      <c r="C928179" s="1"/>
      <c r="D928179" s="1"/>
    </row>
    <row r="928198" spans="1:4" x14ac:dyDescent="0.35">
      <c r="A928198" s="1"/>
      <c r="B928198" s="1"/>
      <c r="C928198" s="1"/>
      <c r="D928198" s="1"/>
    </row>
    <row r="928217" spans="1:4" x14ac:dyDescent="0.35">
      <c r="A928217" s="1"/>
      <c r="B928217" s="1"/>
      <c r="C928217" s="1"/>
      <c r="D928217" s="1"/>
    </row>
    <row r="928236" spans="1:4" x14ac:dyDescent="0.35">
      <c r="A928236" s="1"/>
      <c r="B928236" s="1"/>
      <c r="C928236" s="1"/>
      <c r="D928236" s="1"/>
    </row>
    <row r="928255" spans="1:4" x14ac:dyDescent="0.35">
      <c r="A928255" s="1"/>
      <c r="B928255" s="1"/>
      <c r="C928255" s="1"/>
      <c r="D928255" s="1"/>
    </row>
    <row r="928274" spans="1:4" x14ac:dyDescent="0.35">
      <c r="A928274" s="1"/>
      <c r="B928274" s="1"/>
      <c r="C928274" s="1"/>
      <c r="D928274" s="1"/>
    </row>
    <row r="928293" spans="1:4" x14ac:dyDescent="0.35">
      <c r="A928293" s="1"/>
      <c r="B928293" s="1"/>
      <c r="C928293" s="1"/>
      <c r="D928293" s="1"/>
    </row>
    <row r="928312" spans="1:4" x14ac:dyDescent="0.35">
      <c r="A928312" s="1"/>
      <c r="B928312" s="1"/>
      <c r="C928312" s="1"/>
      <c r="D928312" s="1"/>
    </row>
    <row r="928331" spans="1:4" x14ac:dyDescent="0.35">
      <c r="A928331" s="1"/>
      <c r="B928331" s="1"/>
      <c r="C928331" s="1"/>
      <c r="D928331" s="1"/>
    </row>
    <row r="928350" spans="1:4" x14ac:dyDescent="0.35">
      <c r="A928350" s="1"/>
      <c r="B928350" s="1"/>
      <c r="C928350" s="1"/>
      <c r="D928350" s="1"/>
    </row>
    <row r="928369" spans="1:4" x14ac:dyDescent="0.35">
      <c r="A928369" s="1"/>
      <c r="B928369" s="1"/>
      <c r="C928369" s="1"/>
      <c r="D928369" s="1"/>
    </row>
    <row r="928388" spans="1:4" x14ac:dyDescent="0.35">
      <c r="A928388" s="1"/>
      <c r="B928388" s="1"/>
      <c r="C928388" s="1"/>
      <c r="D928388" s="1"/>
    </row>
    <row r="928407" spans="1:4" x14ac:dyDescent="0.35">
      <c r="A928407" s="1"/>
      <c r="B928407" s="1"/>
      <c r="C928407" s="1"/>
      <c r="D928407" s="1"/>
    </row>
    <row r="928426" spans="1:4" x14ac:dyDescent="0.35">
      <c r="A928426" s="1"/>
      <c r="B928426" s="1"/>
      <c r="C928426" s="1"/>
      <c r="D928426" s="1"/>
    </row>
    <row r="928445" spans="1:4" x14ac:dyDescent="0.35">
      <c r="A928445" s="1"/>
      <c r="B928445" s="1"/>
      <c r="C928445" s="1"/>
      <c r="D928445" s="1"/>
    </row>
    <row r="928464" spans="1:4" x14ac:dyDescent="0.35">
      <c r="A928464" s="1"/>
      <c r="B928464" s="1"/>
      <c r="C928464" s="1"/>
      <c r="D928464" s="1"/>
    </row>
    <row r="928483" spans="1:4" x14ac:dyDescent="0.35">
      <c r="A928483" s="1"/>
      <c r="B928483" s="1"/>
      <c r="C928483" s="1"/>
      <c r="D928483" s="1"/>
    </row>
    <row r="928502" spans="1:4" x14ac:dyDescent="0.35">
      <c r="A928502" s="1"/>
      <c r="B928502" s="1"/>
      <c r="C928502" s="1"/>
      <c r="D928502" s="1"/>
    </row>
    <row r="928521" spans="1:4" x14ac:dyDescent="0.35">
      <c r="A928521" s="1"/>
      <c r="B928521" s="1"/>
      <c r="C928521" s="1"/>
      <c r="D928521" s="1"/>
    </row>
    <row r="928540" spans="1:4" x14ac:dyDescent="0.35">
      <c r="A928540" s="1"/>
      <c r="B928540" s="1"/>
      <c r="C928540" s="1"/>
      <c r="D928540" s="1"/>
    </row>
    <row r="928559" spans="1:4" x14ac:dyDescent="0.35">
      <c r="A928559" s="1"/>
      <c r="B928559" s="1"/>
      <c r="C928559" s="1"/>
      <c r="D928559" s="1"/>
    </row>
    <row r="928578" spans="1:4" x14ac:dyDescent="0.35">
      <c r="A928578" s="1"/>
      <c r="B928578" s="1"/>
      <c r="C928578" s="1"/>
      <c r="D928578" s="1"/>
    </row>
    <row r="928597" spans="1:4" x14ac:dyDescent="0.35">
      <c r="A928597" s="1"/>
      <c r="B928597" s="1"/>
      <c r="C928597" s="1"/>
      <c r="D928597" s="1"/>
    </row>
    <row r="928616" spans="1:4" x14ac:dyDescent="0.35">
      <c r="A928616" s="1"/>
      <c r="B928616" s="1"/>
      <c r="C928616" s="1"/>
      <c r="D928616" s="1"/>
    </row>
    <row r="928635" spans="1:4" x14ac:dyDescent="0.35">
      <c r="A928635" s="1"/>
      <c r="B928635" s="1"/>
      <c r="C928635" s="1"/>
      <c r="D928635" s="1"/>
    </row>
    <row r="928654" spans="1:4" x14ac:dyDescent="0.35">
      <c r="A928654" s="1"/>
      <c r="B928654" s="1"/>
      <c r="C928654" s="1"/>
      <c r="D928654" s="1"/>
    </row>
    <row r="928673" spans="1:4" x14ac:dyDescent="0.35">
      <c r="A928673" s="1"/>
      <c r="B928673" s="1"/>
      <c r="C928673" s="1"/>
      <c r="D928673" s="1"/>
    </row>
    <row r="928692" spans="1:4" x14ac:dyDescent="0.35">
      <c r="A928692" s="1"/>
      <c r="B928692" s="1"/>
      <c r="C928692" s="1"/>
      <c r="D928692" s="1"/>
    </row>
    <row r="928711" spans="1:4" x14ac:dyDescent="0.35">
      <c r="A928711" s="1"/>
      <c r="B928711" s="1"/>
      <c r="C928711" s="1"/>
      <c r="D928711" s="1"/>
    </row>
    <row r="928730" spans="1:4" x14ac:dyDescent="0.35">
      <c r="A928730" s="1"/>
      <c r="B928730" s="1"/>
      <c r="C928730" s="1"/>
      <c r="D928730" s="1"/>
    </row>
    <row r="928749" spans="1:4" x14ac:dyDescent="0.35">
      <c r="A928749" s="1"/>
      <c r="B928749" s="1"/>
      <c r="C928749" s="1"/>
      <c r="D928749" s="1"/>
    </row>
    <row r="928768" spans="1:4" x14ac:dyDescent="0.35">
      <c r="A928768" s="1"/>
      <c r="B928768" s="1"/>
      <c r="C928768" s="1"/>
      <c r="D928768" s="1"/>
    </row>
    <row r="928787" spans="1:4" x14ac:dyDescent="0.35">
      <c r="A928787" s="1"/>
      <c r="B928787" s="1"/>
      <c r="C928787" s="1"/>
      <c r="D928787" s="1"/>
    </row>
    <row r="928806" spans="1:4" x14ac:dyDescent="0.35">
      <c r="A928806" s="1"/>
      <c r="B928806" s="1"/>
      <c r="C928806" s="1"/>
      <c r="D928806" s="1"/>
    </row>
    <row r="928825" spans="1:4" x14ac:dyDescent="0.35">
      <c r="A928825" s="1"/>
      <c r="B928825" s="1"/>
      <c r="C928825" s="1"/>
      <c r="D928825" s="1"/>
    </row>
    <row r="928844" spans="1:4" x14ac:dyDescent="0.35">
      <c r="A928844" s="1"/>
      <c r="B928844" s="1"/>
      <c r="C928844" s="1"/>
      <c r="D928844" s="1"/>
    </row>
    <row r="928863" spans="1:4" x14ac:dyDescent="0.35">
      <c r="A928863" s="1"/>
      <c r="B928863" s="1"/>
      <c r="C928863" s="1"/>
      <c r="D928863" s="1"/>
    </row>
    <row r="928882" spans="1:4" x14ac:dyDescent="0.35">
      <c r="A928882" s="1"/>
      <c r="B928882" s="1"/>
      <c r="C928882" s="1"/>
      <c r="D928882" s="1"/>
    </row>
    <row r="928901" spans="1:4" x14ac:dyDescent="0.35">
      <c r="A928901" s="1"/>
      <c r="B928901" s="1"/>
      <c r="C928901" s="1"/>
      <c r="D928901" s="1"/>
    </row>
    <row r="928920" spans="1:4" x14ac:dyDescent="0.35">
      <c r="A928920" s="1"/>
      <c r="B928920" s="1"/>
      <c r="C928920" s="1"/>
      <c r="D928920" s="1"/>
    </row>
    <row r="928939" spans="1:4" x14ac:dyDescent="0.35">
      <c r="A928939" s="1"/>
      <c r="B928939" s="1"/>
      <c r="C928939" s="1"/>
      <c r="D928939" s="1"/>
    </row>
    <row r="928958" spans="1:4" x14ac:dyDescent="0.35">
      <c r="A928958" s="1"/>
      <c r="B928958" s="1"/>
      <c r="C928958" s="1"/>
      <c r="D928958" s="1"/>
    </row>
    <row r="928977" spans="1:4" x14ac:dyDescent="0.35">
      <c r="A928977" s="1"/>
      <c r="B928977" s="1"/>
      <c r="C928977" s="1"/>
      <c r="D928977" s="1"/>
    </row>
    <row r="928996" spans="1:4" x14ac:dyDescent="0.35">
      <c r="A928996" s="1"/>
      <c r="B928996" s="1"/>
      <c r="C928996" s="1"/>
      <c r="D928996" s="1"/>
    </row>
    <row r="929015" spans="1:4" x14ac:dyDescent="0.35">
      <c r="A929015" s="1"/>
      <c r="B929015" s="1"/>
      <c r="C929015" s="1"/>
      <c r="D929015" s="1"/>
    </row>
    <row r="929034" spans="1:4" x14ac:dyDescent="0.35">
      <c r="A929034" s="1"/>
      <c r="B929034" s="1"/>
      <c r="C929034" s="1"/>
      <c r="D929034" s="1"/>
    </row>
    <row r="929053" spans="1:4" x14ac:dyDescent="0.35">
      <c r="A929053" s="1"/>
      <c r="B929053" s="1"/>
      <c r="C929053" s="1"/>
      <c r="D929053" s="1"/>
    </row>
    <row r="929072" spans="1:4" x14ac:dyDescent="0.35">
      <c r="A929072" s="1"/>
      <c r="B929072" s="1"/>
      <c r="C929072" s="1"/>
      <c r="D929072" s="1"/>
    </row>
    <row r="929091" spans="1:4" x14ac:dyDescent="0.35">
      <c r="A929091" s="1"/>
      <c r="B929091" s="1"/>
      <c r="C929091" s="1"/>
      <c r="D929091" s="1"/>
    </row>
    <row r="929110" spans="1:4" x14ac:dyDescent="0.35">
      <c r="A929110" s="1"/>
      <c r="B929110" s="1"/>
      <c r="C929110" s="1"/>
      <c r="D929110" s="1"/>
    </row>
    <row r="929129" spans="1:4" x14ac:dyDescent="0.35">
      <c r="A929129" s="1"/>
      <c r="B929129" s="1"/>
      <c r="C929129" s="1"/>
      <c r="D929129" s="1"/>
    </row>
    <row r="929148" spans="1:4" x14ac:dyDescent="0.35">
      <c r="A929148" s="1"/>
      <c r="B929148" s="1"/>
      <c r="C929148" s="1"/>
      <c r="D929148" s="1"/>
    </row>
    <row r="929167" spans="1:4" x14ac:dyDescent="0.35">
      <c r="A929167" s="1"/>
      <c r="B929167" s="1"/>
      <c r="C929167" s="1"/>
      <c r="D929167" s="1"/>
    </row>
    <row r="929186" spans="1:4" x14ac:dyDescent="0.35">
      <c r="A929186" s="1"/>
      <c r="B929186" s="1"/>
      <c r="C929186" s="1"/>
      <c r="D929186" s="1"/>
    </row>
    <row r="929205" spans="1:4" x14ac:dyDescent="0.35">
      <c r="A929205" s="1"/>
      <c r="B929205" s="1"/>
      <c r="C929205" s="1"/>
      <c r="D929205" s="1"/>
    </row>
    <row r="929224" spans="1:4" x14ac:dyDescent="0.35">
      <c r="A929224" s="1"/>
      <c r="B929224" s="1"/>
      <c r="C929224" s="1"/>
      <c r="D929224" s="1"/>
    </row>
    <row r="929243" spans="1:4" x14ac:dyDescent="0.35">
      <c r="A929243" s="1"/>
      <c r="B929243" s="1"/>
      <c r="C929243" s="1"/>
      <c r="D929243" s="1"/>
    </row>
    <row r="929262" spans="1:4" x14ac:dyDescent="0.35">
      <c r="A929262" s="1"/>
      <c r="B929262" s="1"/>
      <c r="C929262" s="1"/>
      <c r="D929262" s="1"/>
    </row>
    <row r="929281" spans="1:4" x14ac:dyDescent="0.35">
      <c r="A929281" s="1"/>
      <c r="B929281" s="1"/>
      <c r="C929281" s="1"/>
      <c r="D929281" s="1"/>
    </row>
    <row r="929300" spans="1:4" x14ac:dyDescent="0.35">
      <c r="A929300" s="1"/>
      <c r="B929300" s="1"/>
      <c r="C929300" s="1"/>
      <c r="D929300" s="1"/>
    </row>
    <row r="929319" spans="1:4" x14ac:dyDescent="0.35">
      <c r="A929319" s="1"/>
      <c r="B929319" s="1"/>
      <c r="C929319" s="1"/>
      <c r="D929319" s="1"/>
    </row>
    <row r="929338" spans="1:4" x14ac:dyDescent="0.35">
      <c r="A929338" s="1"/>
      <c r="B929338" s="1"/>
      <c r="C929338" s="1"/>
      <c r="D929338" s="1"/>
    </row>
    <row r="929357" spans="1:4" x14ac:dyDescent="0.35">
      <c r="A929357" s="1"/>
      <c r="B929357" s="1"/>
      <c r="C929357" s="1"/>
      <c r="D929357" s="1"/>
    </row>
    <row r="929376" spans="1:4" x14ac:dyDescent="0.35">
      <c r="A929376" s="1"/>
      <c r="B929376" s="1"/>
      <c r="C929376" s="1"/>
      <c r="D929376" s="1"/>
    </row>
    <row r="929395" spans="1:4" x14ac:dyDescent="0.35">
      <c r="A929395" s="1"/>
      <c r="B929395" s="1"/>
      <c r="C929395" s="1"/>
      <c r="D929395" s="1"/>
    </row>
    <row r="929414" spans="1:4" x14ac:dyDescent="0.35">
      <c r="A929414" s="1"/>
      <c r="B929414" s="1"/>
      <c r="C929414" s="1"/>
      <c r="D929414" s="1"/>
    </row>
    <row r="929433" spans="1:4" x14ac:dyDescent="0.35">
      <c r="A929433" s="1"/>
      <c r="B929433" s="1"/>
      <c r="C929433" s="1"/>
      <c r="D929433" s="1"/>
    </row>
    <row r="929452" spans="1:4" x14ac:dyDescent="0.35">
      <c r="A929452" s="1"/>
      <c r="B929452" s="1"/>
      <c r="C929452" s="1"/>
      <c r="D929452" s="1"/>
    </row>
    <row r="929471" spans="1:4" x14ac:dyDescent="0.35">
      <c r="A929471" s="1"/>
      <c r="B929471" s="1"/>
      <c r="C929471" s="1"/>
      <c r="D929471" s="1"/>
    </row>
    <row r="929490" spans="1:4" x14ac:dyDescent="0.35">
      <c r="A929490" s="1"/>
      <c r="B929490" s="1"/>
      <c r="C929490" s="1"/>
      <c r="D929490" s="1"/>
    </row>
    <row r="929509" spans="1:4" x14ac:dyDescent="0.35">
      <c r="A929509" s="1"/>
      <c r="B929509" s="1"/>
      <c r="C929509" s="1"/>
      <c r="D929509" s="1"/>
    </row>
    <row r="929528" spans="1:4" x14ac:dyDescent="0.35">
      <c r="A929528" s="1"/>
      <c r="B929528" s="1"/>
      <c r="C929528" s="1"/>
      <c r="D929528" s="1"/>
    </row>
    <row r="929547" spans="1:4" x14ac:dyDescent="0.35">
      <c r="A929547" s="1"/>
      <c r="B929547" s="1"/>
      <c r="C929547" s="1"/>
      <c r="D929547" s="1"/>
    </row>
    <row r="929566" spans="1:4" x14ac:dyDescent="0.35">
      <c r="A929566" s="1"/>
      <c r="B929566" s="1"/>
      <c r="C929566" s="1"/>
      <c r="D929566" s="1"/>
    </row>
    <row r="929585" spans="1:4" x14ac:dyDescent="0.35">
      <c r="A929585" s="1"/>
      <c r="B929585" s="1"/>
      <c r="C929585" s="1"/>
      <c r="D929585" s="1"/>
    </row>
    <row r="929604" spans="1:4" x14ac:dyDescent="0.35">
      <c r="A929604" s="1"/>
      <c r="B929604" s="1"/>
      <c r="C929604" s="1"/>
      <c r="D929604" s="1"/>
    </row>
    <row r="929623" spans="1:4" x14ac:dyDescent="0.35">
      <c r="A929623" s="1"/>
      <c r="B929623" s="1"/>
      <c r="C929623" s="1"/>
      <c r="D929623" s="1"/>
    </row>
    <row r="929642" spans="1:4" x14ac:dyDescent="0.35">
      <c r="A929642" s="1"/>
      <c r="B929642" s="1"/>
      <c r="C929642" s="1"/>
      <c r="D929642" s="1"/>
    </row>
    <row r="929661" spans="1:4" x14ac:dyDescent="0.35">
      <c r="A929661" s="1"/>
      <c r="B929661" s="1"/>
      <c r="C929661" s="1"/>
      <c r="D929661" s="1"/>
    </row>
    <row r="929680" spans="1:4" x14ac:dyDescent="0.35">
      <c r="A929680" s="1"/>
      <c r="B929680" s="1"/>
      <c r="C929680" s="1"/>
      <c r="D929680" s="1"/>
    </row>
    <row r="929699" spans="1:4" x14ac:dyDescent="0.35">
      <c r="A929699" s="1"/>
      <c r="B929699" s="1"/>
      <c r="C929699" s="1"/>
      <c r="D929699" s="1"/>
    </row>
    <row r="929718" spans="1:4" x14ac:dyDescent="0.35">
      <c r="A929718" s="1"/>
      <c r="B929718" s="1"/>
      <c r="C929718" s="1"/>
      <c r="D929718" s="1"/>
    </row>
    <row r="929737" spans="1:4" x14ac:dyDescent="0.35">
      <c r="A929737" s="1"/>
      <c r="B929737" s="1"/>
      <c r="C929737" s="1"/>
      <c r="D929737" s="1"/>
    </row>
    <row r="929756" spans="1:4" x14ac:dyDescent="0.35">
      <c r="A929756" s="1"/>
      <c r="B929756" s="1"/>
      <c r="C929756" s="1"/>
      <c r="D929756" s="1"/>
    </row>
    <row r="929775" spans="1:4" x14ac:dyDescent="0.35">
      <c r="A929775" s="1"/>
      <c r="B929775" s="1"/>
      <c r="C929775" s="1"/>
      <c r="D929775" s="1"/>
    </row>
    <row r="929794" spans="1:4" x14ac:dyDescent="0.35">
      <c r="A929794" s="1"/>
      <c r="B929794" s="1"/>
      <c r="C929794" s="1"/>
      <c r="D929794" s="1"/>
    </row>
    <row r="929813" spans="1:4" x14ac:dyDescent="0.35">
      <c r="A929813" s="1"/>
      <c r="B929813" s="1"/>
      <c r="C929813" s="1"/>
      <c r="D929813" s="1"/>
    </row>
    <row r="929832" spans="1:4" x14ac:dyDescent="0.35">
      <c r="A929832" s="1"/>
      <c r="B929832" s="1"/>
      <c r="C929832" s="1"/>
      <c r="D929832" s="1"/>
    </row>
    <row r="929851" spans="1:4" x14ac:dyDescent="0.35">
      <c r="A929851" s="1"/>
      <c r="B929851" s="1"/>
      <c r="C929851" s="1"/>
      <c r="D929851" s="1"/>
    </row>
    <row r="929870" spans="1:4" x14ac:dyDescent="0.35">
      <c r="A929870" s="1"/>
      <c r="B929870" s="1"/>
      <c r="C929870" s="1"/>
      <c r="D929870" s="1"/>
    </row>
    <row r="929889" spans="1:4" x14ac:dyDescent="0.35">
      <c r="A929889" s="1"/>
      <c r="B929889" s="1"/>
      <c r="C929889" s="1"/>
      <c r="D929889" s="1"/>
    </row>
    <row r="929908" spans="1:4" x14ac:dyDescent="0.35">
      <c r="A929908" s="1"/>
      <c r="B929908" s="1"/>
      <c r="C929908" s="1"/>
      <c r="D929908" s="1"/>
    </row>
    <row r="929927" spans="1:4" x14ac:dyDescent="0.35">
      <c r="A929927" s="1"/>
      <c r="B929927" s="1"/>
      <c r="C929927" s="1"/>
      <c r="D929927" s="1"/>
    </row>
    <row r="929946" spans="1:4" x14ac:dyDescent="0.35">
      <c r="A929946" s="1"/>
      <c r="B929946" s="1"/>
      <c r="C929946" s="1"/>
      <c r="D929946" s="1"/>
    </row>
    <row r="929965" spans="1:4" x14ac:dyDescent="0.35">
      <c r="A929965" s="1"/>
      <c r="B929965" s="1"/>
      <c r="C929965" s="1"/>
      <c r="D929965" s="1"/>
    </row>
    <row r="929984" spans="1:4" x14ac:dyDescent="0.35">
      <c r="A929984" s="1"/>
      <c r="B929984" s="1"/>
      <c r="C929984" s="1"/>
      <c r="D929984" s="1"/>
    </row>
    <row r="930003" spans="1:4" x14ac:dyDescent="0.35">
      <c r="A930003" s="1"/>
      <c r="B930003" s="1"/>
      <c r="C930003" s="1"/>
      <c r="D930003" s="1"/>
    </row>
    <row r="930022" spans="1:4" x14ac:dyDescent="0.35">
      <c r="A930022" s="1"/>
      <c r="B930022" s="1"/>
      <c r="C930022" s="1"/>
      <c r="D930022" s="1"/>
    </row>
    <row r="930041" spans="1:4" x14ac:dyDescent="0.35">
      <c r="A930041" s="1"/>
      <c r="B930041" s="1"/>
      <c r="C930041" s="1"/>
      <c r="D930041" s="1"/>
    </row>
    <row r="930060" spans="1:4" x14ac:dyDescent="0.35">
      <c r="A930060" s="1"/>
      <c r="B930060" s="1"/>
      <c r="C930060" s="1"/>
      <c r="D930060" s="1"/>
    </row>
    <row r="930079" spans="1:4" x14ac:dyDescent="0.35">
      <c r="A930079" s="1"/>
      <c r="B930079" s="1"/>
      <c r="C930079" s="1"/>
      <c r="D930079" s="1"/>
    </row>
    <row r="930098" spans="1:4" x14ac:dyDescent="0.35">
      <c r="A930098" s="1"/>
      <c r="B930098" s="1"/>
      <c r="C930098" s="1"/>
      <c r="D930098" s="1"/>
    </row>
    <row r="930117" spans="1:4" x14ac:dyDescent="0.35">
      <c r="A930117" s="1"/>
      <c r="B930117" s="1"/>
      <c r="C930117" s="1"/>
      <c r="D930117" s="1"/>
    </row>
    <row r="930136" spans="1:4" x14ac:dyDescent="0.35">
      <c r="A930136" s="1"/>
      <c r="B930136" s="1"/>
      <c r="C930136" s="1"/>
      <c r="D930136" s="1"/>
    </row>
    <row r="930155" spans="1:4" x14ac:dyDescent="0.35">
      <c r="A930155" s="1"/>
      <c r="B930155" s="1"/>
      <c r="C930155" s="1"/>
      <c r="D930155" s="1"/>
    </row>
    <row r="930174" spans="1:4" x14ac:dyDescent="0.35">
      <c r="A930174" s="1"/>
      <c r="B930174" s="1"/>
      <c r="C930174" s="1"/>
      <c r="D930174" s="1"/>
    </row>
    <row r="930193" spans="1:4" x14ac:dyDescent="0.35">
      <c r="A930193" s="1"/>
      <c r="B930193" s="1"/>
      <c r="C930193" s="1"/>
      <c r="D930193" s="1"/>
    </row>
    <row r="930212" spans="1:4" x14ac:dyDescent="0.35">
      <c r="A930212" s="1"/>
      <c r="B930212" s="1"/>
      <c r="C930212" s="1"/>
      <c r="D930212" s="1"/>
    </row>
    <row r="930231" spans="1:4" x14ac:dyDescent="0.35">
      <c r="A930231" s="1"/>
      <c r="B930231" s="1"/>
      <c r="C930231" s="1"/>
      <c r="D930231" s="1"/>
    </row>
    <row r="930250" spans="1:4" x14ac:dyDescent="0.35">
      <c r="A930250" s="1"/>
      <c r="B930250" s="1"/>
      <c r="C930250" s="1"/>
      <c r="D930250" s="1"/>
    </row>
    <row r="930269" spans="1:4" x14ac:dyDescent="0.35">
      <c r="A930269" s="1"/>
      <c r="B930269" s="1"/>
      <c r="C930269" s="1"/>
      <c r="D930269" s="1"/>
    </row>
    <row r="930288" spans="1:4" x14ac:dyDescent="0.35">
      <c r="A930288" s="1"/>
      <c r="B930288" s="1"/>
      <c r="C930288" s="1"/>
      <c r="D930288" s="1"/>
    </row>
    <row r="930307" spans="1:4" x14ac:dyDescent="0.35">
      <c r="A930307" s="1"/>
      <c r="B930307" s="1"/>
      <c r="C930307" s="1"/>
      <c r="D930307" s="1"/>
    </row>
    <row r="930326" spans="1:4" x14ac:dyDescent="0.35">
      <c r="A930326" s="1"/>
      <c r="B930326" s="1"/>
      <c r="C930326" s="1"/>
      <c r="D930326" s="1"/>
    </row>
    <row r="930345" spans="1:4" x14ac:dyDescent="0.35">
      <c r="A930345" s="1"/>
      <c r="B930345" s="1"/>
      <c r="C930345" s="1"/>
      <c r="D930345" s="1"/>
    </row>
    <row r="930364" spans="1:4" x14ac:dyDescent="0.35">
      <c r="A930364" s="1"/>
      <c r="B930364" s="1"/>
      <c r="C930364" s="1"/>
      <c r="D930364" s="1"/>
    </row>
    <row r="930383" spans="1:4" x14ac:dyDescent="0.35">
      <c r="A930383" s="1"/>
      <c r="B930383" s="1"/>
      <c r="C930383" s="1"/>
      <c r="D930383" s="1"/>
    </row>
    <row r="930402" spans="1:4" x14ac:dyDescent="0.35">
      <c r="A930402" s="1"/>
      <c r="B930402" s="1"/>
      <c r="C930402" s="1"/>
      <c r="D930402" s="1"/>
    </row>
    <row r="930421" spans="1:4" x14ac:dyDescent="0.35">
      <c r="A930421" s="1"/>
      <c r="B930421" s="1"/>
      <c r="C930421" s="1"/>
      <c r="D930421" s="1"/>
    </row>
    <row r="930440" spans="1:4" x14ac:dyDescent="0.35">
      <c r="A930440" s="1"/>
      <c r="B930440" s="1"/>
      <c r="C930440" s="1"/>
      <c r="D930440" s="1"/>
    </row>
    <row r="930459" spans="1:4" x14ac:dyDescent="0.35">
      <c r="A930459" s="1"/>
      <c r="B930459" s="1"/>
      <c r="C930459" s="1"/>
      <c r="D930459" s="1"/>
    </row>
    <row r="930478" spans="1:4" x14ac:dyDescent="0.35">
      <c r="A930478" s="1"/>
      <c r="B930478" s="1"/>
      <c r="C930478" s="1"/>
      <c r="D930478" s="1"/>
    </row>
    <row r="930497" spans="1:4" x14ac:dyDescent="0.35">
      <c r="A930497" s="1"/>
      <c r="B930497" s="1"/>
      <c r="C930497" s="1"/>
      <c r="D930497" s="1"/>
    </row>
    <row r="930516" spans="1:4" x14ac:dyDescent="0.35">
      <c r="A930516" s="1"/>
      <c r="B930516" s="1"/>
      <c r="C930516" s="1"/>
      <c r="D930516" s="1"/>
    </row>
    <row r="930535" spans="1:4" x14ac:dyDescent="0.35">
      <c r="A930535" s="1"/>
      <c r="B930535" s="1"/>
      <c r="C930535" s="1"/>
      <c r="D930535" s="1"/>
    </row>
    <row r="930554" spans="1:4" x14ac:dyDescent="0.35">
      <c r="A930554" s="1"/>
      <c r="B930554" s="1"/>
      <c r="C930554" s="1"/>
      <c r="D930554" s="1"/>
    </row>
    <row r="930573" spans="1:4" x14ac:dyDescent="0.35">
      <c r="A930573" s="1"/>
      <c r="B930573" s="1"/>
      <c r="C930573" s="1"/>
      <c r="D930573" s="1"/>
    </row>
    <row r="930592" spans="1:4" x14ac:dyDescent="0.35">
      <c r="A930592" s="1"/>
      <c r="B930592" s="1"/>
      <c r="C930592" s="1"/>
      <c r="D930592" s="1"/>
    </row>
    <row r="930611" spans="1:4" x14ac:dyDescent="0.35">
      <c r="A930611" s="1"/>
      <c r="B930611" s="1"/>
      <c r="C930611" s="1"/>
      <c r="D930611" s="1"/>
    </row>
    <row r="930630" spans="1:4" x14ac:dyDescent="0.35">
      <c r="A930630" s="1"/>
      <c r="B930630" s="1"/>
      <c r="C930630" s="1"/>
      <c r="D930630" s="1"/>
    </row>
    <row r="930649" spans="1:4" x14ac:dyDescent="0.35">
      <c r="A930649" s="1"/>
      <c r="B930649" s="1"/>
      <c r="C930649" s="1"/>
      <c r="D930649" s="1"/>
    </row>
    <row r="930668" spans="1:4" x14ac:dyDescent="0.35">
      <c r="A930668" s="1"/>
      <c r="B930668" s="1"/>
      <c r="C930668" s="1"/>
      <c r="D930668" s="1"/>
    </row>
    <row r="930687" spans="1:4" x14ac:dyDescent="0.35">
      <c r="A930687" s="1"/>
      <c r="B930687" s="1"/>
      <c r="C930687" s="1"/>
      <c r="D930687" s="1"/>
    </row>
    <row r="930706" spans="1:4" x14ac:dyDescent="0.35">
      <c r="A930706" s="1"/>
      <c r="B930706" s="1"/>
      <c r="C930706" s="1"/>
      <c r="D930706" s="1"/>
    </row>
    <row r="930725" spans="1:4" x14ac:dyDescent="0.35">
      <c r="A930725" s="1"/>
      <c r="B930725" s="1"/>
      <c r="C930725" s="1"/>
      <c r="D930725" s="1"/>
    </row>
    <row r="930744" spans="1:4" x14ac:dyDescent="0.35">
      <c r="A930744" s="1"/>
      <c r="B930744" s="1"/>
      <c r="C930744" s="1"/>
      <c r="D930744" s="1"/>
    </row>
    <row r="930763" spans="1:4" x14ac:dyDescent="0.35">
      <c r="A930763" s="1"/>
      <c r="B930763" s="1"/>
      <c r="C930763" s="1"/>
      <c r="D930763" s="1"/>
    </row>
    <row r="930782" spans="1:4" x14ac:dyDescent="0.35">
      <c r="A930782" s="1"/>
      <c r="B930782" s="1"/>
      <c r="C930782" s="1"/>
      <c r="D930782" s="1"/>
    </row>
    <row r="930801" spans="1:4" x14ac:dyDescent="0.35">
      <c r="A930801" s="1"/>
      <c r="B930801" s="1"/>
      <c r="C930801" s="1"/>
      <c r="D930801" s="1"/>
    </row>
    <row r="930820" spans="1:4" x14ac:dyDescent="0.35">
      <c r="A930820" s="1"/>
      <c r="B930820" s="1"/>
      <c r="C930820" s="1"/>
      <c r="D930820" s="1"/>
    </row>
    <row r="930839" spans="1:4" x14ac:dyDescent="0.35">
      <c r="A930839" s="1"/>
      <c r="B930839" s="1"/>
      <c r="C930839" s="1"/>
      <c r="D930839" s="1"/>
    </row>
    <row r="930858" spans="1:4" x14ac:dyDescent="0.35">
      <c r="A930858" s="1"/>
      <c r="B930858" s="1"/>
      <c r="C930858" s="1"/>
      <c r="D930858" s="1"/>
    </row>
    <row r="930877" spans="1:4" x14ac:dyDescent="0.35">
      <c r="A930877" s="1"/>
      <c r="B930877" s="1"/>
      <c r="C930877" s="1"/>
      <c r="D930877" s="1"/>
    </row>
    <row r="930896" spans="1:4" x14ac:dyDescent="0.35">
      <c r="A930896" s="1"/>
      <c r="B930896" s="1"/>
      <c r="C930896" s="1"/>
      <c r="D930896" s="1"/>
    </row>
    <row r="930915" spans="1:4" x14ac:dyDescent="0.35">
      <c r="A930915" s="1"/>
      <c r="B930915" s="1"/>
      <c r="C930915" s="1"/>
      <c r="D930915" s="1"/>
    </row>
    <row r="930934" spans="1:4" x14ac:dyDescent="0.35">
      <c r="A930934" s="1"/>
      <c r="B930934" s="1"/>
      <c r="C930934" s="1"/>
      <c r="D930934" s="1"/>
    </row>
    <row r="930953" spans="1:4" x14ac:dyDescent="0.35">
      <c r="A930953" s="1"/>
      <c r="B930953" s="1"/>
      <c r="C930953" s="1"/>
      <c r="D930953" s="1"/>
    </row>
    <row r="930972" spans="1:4" x14ac:dyDescent="0.35">
      <c r="A930972" s="1"/>
      <c r="B930972" s="1"/>
      <c r="C930972" s="1"/>
      <c r="D930972" s="1"/>
    </row>
    <row r="930991" spans="1:4" x14ac:dyDescent="0.35">
      <c r="A930991" s="1"/>
      <c r="B930991" s="1"/>
      <c r="C930991" s="1"/>
      <c r="D930991" s="1"/>
    </row>
    <row r="931010" spans="1:4" x14ac:dyDescent="0.35">
      <c r="A931010" s="1"/>
      <c r="B931010" s="1"/>
      <c r="C931010" s="1"/>
      <c r="D931010" s="1"/>
    </row>
    <row r="931029" spans="1:4" x14ac:dyDescent="0.35">
      <c r="A931029" s="1"/>
      <c r="B931029" s="1"/>
      <c r="C931029" s="1"/>
      <c r="D931029" s="1"/>
    </row>
    <row r="931048" spans="1:4" x14ac:dyDescent="0.35">
      <c r="A931048" s="1"/>
      <c r="B931048" s="1"/>
      <c r="C931048" s="1"/>
      <c r="D931048" s="1"/>
    </row>
    <row r="931067" spans="1:4" x14ac:dyDescent="0.35">
      <c r="A931067" s="1"/>
      <c r="B931067" s="1"/>
      <c r="C931067" s="1"/>
      <c r="D931067" s="1"/>
    </row>
    <row r="931086" spans="1:4" x14ac:dyDescent="0.35">
      <c r="A931086" s="1"/>
      <c r="B931086" s="1"/>
      <c r="C931086" s="1"/>
      <c r="D931086" s="1"/>
    </row>
    <row r="931105" spans="1:4" x14ac:dyDescent="0.35">
      <c r="A931105" s="1"/>
      <c r="B931105" s="1"/>
      <c r="C931105" s="1"/>
      <c r="D931105" s="1"/>
    </row>
    <row r="931124" spans="1:4" x14ac:dyDescent="0.35">
      <c r="A931124" s="1"/>
      <c r="B931124" s="1"/>
      <c r="C931124" s="1"/>
      <c r="D931124" s="1"/>
    </row>
    <row r="931143" spans="1:4" x14ac:dyDescent="0.35">
      <c r="A931143" s="1"/>
      <c r="B931143" s="1"/>
      <c r="C931143" s="1"/>
      <c r="D931143" s="1"/>
    </row>
    <row r="931162" spans="1:4" x14ac:dyDescent="0.35">
      <c r="A931162" s="1"/>
      <c r="B931162" s="1"/>
      <c r="C931162" s="1"/>
      <c r="D931162" s="1"/>
    </row>
    <row r="931181" spans="1:4" x14ac:dyDescent="0.35">
      <c r="A931181" s="1"/>
      <c r="B931181" s="1"/>
      <c r="C931181" s="1"/>
      <c r="D931181" s="1"/>
    </row>
    <row r="931200" spans="1:4" x14ac:dyDescent="0.35">
      <c r="A931200" s="1"/>
      <c r="B931200" s="1"/>
      <c r="C931200" s="1"/>
      <c r="D931200" s="1"/>
    </row>
    <row r="931219" spans="1:4" x14ac:dyDescent="0.35">
      <c r="A931219" s="1"/>
      <c r="B931219" s="1"/>
      <c r="C931219" s="1"/>
      <c r="D931219" s="1"/>
    </row>
    <row r="931238" spans="1:4" x14ac:dyDescent="0.35">
      <c r="A931238" s="1"/>
      <c r="B931238" s="1"/>
      <c r="C931238" s="1"/>
      <c r="D931238" s="1"/>
    </row>
    <row r="931257" spans="1:4" x14ac:dyDescent="0.35">
      <c r="A931257" s="1"/>
      <c r="B931257" s="1"/>
      <c r="C931257" s="1"/>
      <c r="D931257" s="1"/>
    </row>
    <row r="931276" spans="1:4" x14ac:dyDescent="0.35">
      <c r="A931276" s="1"/>
      <c r="B931276" s="1"/>
      <c r="C931276" s="1"/>
      <c r="D931276" s="1"/>
    </row>
    <row r="931295" spans="1:4" x14ac:dyDescent="0.35">
      <c r="A931295" s="1"/>
      <c r="B931295" s="1"/>
      <c r="C931295" s="1"/>
      <c r="D931295" s="1"/>
    </row>
    <row r="931314" spans="1:4" x14ac:dyDescent="0.35">
      <c r="A931314" s="1"/>
      <c r="B931314" s="1"/>
      <c r="C931314" s="1"/>
      <c r="D931314" s="1"/>
    </row>
    <row r="931333" spans="1:4" x14ac:dyDescent="0.35">
      <c r="A931333" s="1"/>
      <c r="B931333" s="1"/>
      <c r="C931333" s="1"/>
      <c r="D931333" s="1"/>
    </row>
    <row r="931352" spans="1:4" x14ac:dyDescent="0.35">
      <c r="A931352" s="1"/>
      <c r="B931352" s="1"/>
      <c r="C931352" s="1"/>
      <c r="D931352" s="1"/>
    </row>
    <row r="931371" spans="1:4" x14ac:dyDescent="0.35">
      <c r="A931371" s="1"/>
      <c r="B931371" s="1"/>
      <c r="C931371" s="1"/>
      <c r="D931371" s="1"/>
    </row>
    <row r="931390" spans="1:4" x14ac:dyDescent="0.35">
      <c r="A931390" s="1"/>
      <c r="B931390" s="1"/>
      <c r="C931390" s="1"/>
      <c r="D931390" s="1"/>
    </row>
    <row r="931409" spans="1:4" x14ac:dyDescent="0.35">
      <c r="A931409" s="1"/>
      <c r="B931409" s="1"/>
      <c r="C931409" s="1"/>
      <c r="D931409" s="1"/>
    </row>
    <row r="931428" spans="1:4" x14ac:dyDescent="0.35">
      <c r="A931428" s="1"/>
      <c r="B931428" s="1"/>
      <c r="C931428" s="1"/>
      <c r="D931428" s="1"/>
    </row>
    <row r="931447" spans="1:4" x14ac:dyDescent="0.35">
      <c r="A931447" s="1"/>
      <c r="B931447" s="1"/>
      <c r="C931447" s="1"/>
      <c r="D931447" s="1"/>
    </row>
    <row r="931466" spans="1:4" x14ac:dyDescent="0.35">
      <c r="A931466" s="1"/>
      <c r="B931466" s="1"/>
      <c r="C931466" s="1"/>
      <c r="D931466" s="1"/>
    </row>
    <row r="931485" spans="1:4" x14ac:dyDescent="0.35">
      <c r="A931485" s="1"/>
      <c r="B931485" s="1"/>
      <c r="C931485" s="1"/>
      <c r="D931485" s="1"/>
    </row>
    <row r="931504" spans="1:4" x14ac:dyDescent="0.35">
      <c r="A931504" s="1"/>
      <c r="B931504" s="1"/>
      <c r="C931504" s="1"/>
      <c r="D931504" s="1"/>
    </row>
    <row r="931523" spans="1:4" x14ac:dyDescent="0.35">
      <c r="A931523" s="1"/>
      <c r="B931523" s="1"/>
      <c r="C931523" s="1"/>
      <c r="D931523" s="1"/>
    </row>
    <row r="931542" spans="1:4" x14ac:dyDescent="0.35">
      <c r="A931542" s="1"/>
      <c r="B931542" s="1"/>
      <c r="C931542" s="1"/>
      <c r="D931542" s="1"/>
    </row>
    <row r="931561" spans="1:4" x14ac:dyDescent="0.35">
      <c r="A931561" s="1"/>
      <c r="B931561" s="1"/>
      <c r="C931561" s="1"/>
      <c r="D931561" s="1"/>
    </row>
    <row r="931580" spans="1:4" x14ac:dyDescent="0.35">
      <c r="A931580" s="1"/>
      <c r="B931580" s="1"/>
      <c r="C931580" s="1"/>
      <c r="D931580" s="1"/>
    </row>
    <row r="931599" spans="1:4" x14ac:dyDescent="0.35">
      <c r="A931599" s="1"/>
      <c r="B931599" s="1"/>
      <c r="C931599" s="1"/>
      <c r="D931599" s="1"/>
    </row>
    <row r="931618" spans="1:4" x14ac:dyDescent="0.35">
      <c r="A931618" s="1"/>
      <c r="B931618" s="1"/>
      <c r="C931618" s="1"/>
      <c r="D931618" s="1"/>
    </row>
    <row r="931637" spans="1:4" x14ac:dyDescent="0.35">
      <c r="A931637" s="1"/>
      <c r="B931637" s="1"/>
      <c r="C931637" s="1"/>
      <c r="D931637" s="1"/>
    </row>
    <row r="931656" spans="1:4" x14ac:dyDescent="0.35">
      <c r="A931656" s="1"/>
      <c r="B931656" s="1"/>
      <c r="C931656" s="1"/>
      <c r="D931656" s="1"/>
    </row>
    <row r="931675" spans="1:4" x14ac:dyDescent="0.35">
      <c r="A931675" s="1"/>
      <c r="B931675" s="1"/>
      <c r="C931675" s="1"/>
      <c r="D931675" s="1"/>
    </row>
    <row r="931694" spans="1:4" x14ac:dyDescent="0.35">
      <c r="A931694" s="1"/>
      <c r="B931694" s="1"/>
      <c r="C931694" s="1"/>
      <c r="D931694" s="1"/>
    </row>
    <row r="931713" spans="1:4" x14ac:dyDescent="0.35">
      <c r="A931713" s="1"/>
      <c r="B931713" s="1"/>
      <c r="C931713" s="1"/>
      <c r="D931713" s="1"/>
    </row>
    <row r="931732" spans="1:4" x14ac:dyDescent="0.35">
      <c r="A931732" s="1"/>
      <c r="B931732" s="1"/>
      <c r="C931732" s="1"/>
      <c r="D931732" s="1"/>
    </row>
    <row r="931751" spans="1:4" x14ac:dyDescent="0.35">
      <c r="A931751" s="1"/>
      <c r="B931751" s="1"/>
      <c r="C931751" s="1"/>
      <c r="D931751" s="1"/>
    </row>
    <row r="931770" spans="1:4" x14ac:dyDescent="0.35">
      <c r="A931770" s="1"/>
      <c r="B931770" s="1"/>
      <c r="C931770" s="1"/>
      <c r="D931770" s="1"/>
    </row>
    <row r="931789" spans="1:4" x14ac:dyDescent="0.35">
      <c r="A931789" s="1"/>
      <c r="B931789" s="1"/>
      <c r="C931789" s="1"/>
      <c r="D931789" s="1"/>
    </row>
    <row r="931808" spans="1:4" x14ac:dyDescent="0.35">
      <c r="A931808" s="1"/>
      <c r="B931808" s="1"/>
      <c r="C931808" s="1"/>
      <c r="D931808" s="1"/>
    </row>
    <row r="931827" spans="1:4" x14ac:dyDescent="0.35">
      <c r="A931827" s="1"/>
      <c r="B931827" s="1"/>
      <c r="C931827" s="1"/>
      <c r="D931827" s="1"/>
    </row>
    <row r="931846" spans="1:4" x14ac:dyDescent="0.35">
      <c r="A931846" s="1"/>
      <c r="B931846" s="1"/>
      <c r="C931846" s="1"/>
      <c r="D931846" s="1"/>
    </row>
    <row r="931865" spans="1:4" x14ac:dyDescent="0.35">
      <c r="A931865" s="1"/>
      <c r="B931865" s="1"/>
      <c r="C931865" s="1"/>
      <c r="D931865" s="1"/>
    </row>
    <row r="931884" spans="1:4" x14ac:dyDescent="0.35">
      <c r="A931884" s="1"/>
      <c r="B931884" s="1"/>
      <c r="C931884" s="1"/>
      <c r="D931884" s="1"/>
    </row>
    <row r="931903" spans="1:4" x14ac:dyDescent="0.35">
      <c r="A931903" s="1"/>
      <c r="B931903" s="1"/>
      <c r="C931903" s="1"/>
      <c r="D931903" s="1"/>
    </row>
    <row r="931922" spans="1:4" x14ac:dyDescent="0.35">
      <c r="A931922" s="1"/>
      <c r="B931922" s="1"/>
      <c r="C931922" s="1"/>
      <c r="D931922" s="1"/>
    </row>
    <row r="931941" spans="1:4" x14ac:dyDescent="0.35">
      <c r="A931941" s="1"/>
      <c r="B931941" s="1"/>
      <c r="C931941" s="1"/>
      <c r="D931941" s="1"/>
    </row>
    <row r="931960" spans="1:4" x14ac:dyDescent="0.35">
      <c r="A931960" s="1"/>
      <c r="B931960" s="1"/>
      <c r="C931960" s="1"/>
      <c r="D931960" s="1"/>
    </row>
    <row r="931979" spans="1:4" x14ac:dyDescent="0.35">
      <c r="A931979" s="1"/>
      <c r="B931979" s="1"/>
      <c r="C931979" s="1"/>
      <c r="D931979" s="1"/>
    </row>
    <row r="931998" spans="1:4" x14ac:dyDescent="0.35">
      <c r="A931998" s="1"/>
      <c r="B931998" s="1"/>
      <c r="C931998" s="1"/>
      <c r="D931998" s="1"/>
    </row>
    <row r="932017" spans="1:4" x14ac:dyDescent="0.35">
      <c r="A932017" s="1"/>
      <c r="B932017" s="1"/>
      <c r="C932017" s="1"/>
      <c r="D932017" s="1"/>
    </row>
    <row r="932036" spans="1:4" x14ac:dyDescent="0.35">
      <c r="A932036" s="1"/>
      <c r="B932036" s="1"/>
      <c r="C932036" s="1"/>
      <c r="D932036" s="1"/>
    </row>
    <row r="932055" spans="1:4" x14ac:dyDescent="0.35">
      <c r="A932055" s="1"/>
      <c r="B932055" s="1"/>
      <c r="C932055" s="1"/>
      <c r="D932055" s="1"/>
    </row>
    <row r="932074" spans="1:4" x14ac:dyDescent="0.35">
      <c r="A932074" s="1"/>
      <c r="B932074" s="1"/>
      <c r="C932074" s="1"/>
      <c r="D932074" s="1"/>
    </row>
    <row r="932093" spans="1:4" x14ac:dyDescent="0.35">
      <c r="A932093" s="1"/>
      <c r="B932093" s="1"/>
      <c r="C932093" s="1"/>
      <c r="D932093" s="1"/>
    </row>
    <row r="932112" spans="1:4" x14ac:dyDescent="0.35">
      <c r="A932112" s="1"/>
      <c r="B932112" s="1"/>
      <c r="C932112" s="1"/>
      <c r="D932112" s="1"/>
    </row>
    <row r="932131" spans="1:4" x14ac:dyDescent="0.35">
      <c r="A932131" s="1"/>
      <c r="B932131" s="1"/>
      <c r="C932131" s="1"/>
      <c r="D932131" s="1"/>
    </row>
    <row r="932150" spans="1:4" x14ac:dyDescent="0.35">
      <c r="A932150" s="1"/>
      <c r="B932150" s="1"/>
      <c r="C932150" s="1"/>
      <c r="D932150" s="1"/>
    </row>
    <row r="932169" spans="1:4" x14ac:dyDescent="0.35">
      <c r="A932169" s="1"/>
      <c r="B932169" s="1"/>
      <c r="C932169" s="1"/>
      <c r="D932169" s="1"/>
    </row>
    <row r="932188" spans="1:4" x14ac:dyDescent="0.35">
      <c r="A932188" s="1"/>
      <c r="B932188" s="1"/>
      <c r="C932188" s="1"/>
      <c r="D932188" s="1"/>
    </row>
    <row r="932207" spans="1:4" x14ac:dyDescent="0.35">
      <c r="A932207" s="1"/>
      <c r="B932207" s="1"/>
      <c r="C932207" s="1"/>
      <c r="D932207" s="1"/>
    </row>
    <row r="932226" spans="1:4" x14ac:dyDescent="0.35">
      <c r="A932226" s="1"/>
      <c r="B932226" s="1"/>
      <c r="C932226" s="1"/>
      <c r="D932226" s="1"/>
    </row>
    <row r="932245" spans="1:4" x14ac:dyDescent="0.35">
      <c r="A932245" s="1"/>
      <c r="B932245" s="1"/>
      <c r="C932245" s="1"/>
      <c r="D932245" s="1"/>
    </row>
    <row r="932264" spans="1:4" x14ac:dyDescent="0.35">
      <c r="A932264" s="1"/>
      <c r="B932264" s="1"/>
      <c r="C932264" s="1"/>
      <c r="D932264" s="1"/>
    </row>
    <row r="932283" spans="1:4" x14ac:dyDescent="0.35">
      <c r="A932283" s="1"/>
      <c r="B932283" s="1"/>
      <c r="C932283" s="1"/>
      <c r="D932283" s="1"/>
    </row>
    <row r="932302" spans="1:4" x14ac:dyDescent="0.35">
      <c r="A932302" s="1"/>
      <c r="B932302" s="1"/>
      <c r="C932302" s="1"/>
      <c r="D932302" s="1"/>
    </row>
    <row r="932321" spans="1:4" x14ac:dyDescent="0.35">
      <c r="A932321" s="1"/>
      <c r="B932321" s="1"/>
      <c r="C932321" s="1"/>
      <c r="D932321" s="1"/>
    </row>
    <row r="932340" spans="1:4" x14ac:dyDescent="0.35">
      <c r="A932340" s="1"/>
      <c r="B932340" s="1"/>
      <c r="C932340" s="1"/>
      <c r="D932340" s="1"/>
    </row>
    <row r="932359" spans="1:4" x14ac:dyDescent="0.35">
      <c r="A932359" s="1"/>
      <c r="B932359" s="1"/>
      <c r="C932359" s="1"/>
      <c r="D932359" s="1"/>
    </row>
    <row r="932378" spans="1:4" x14ac:dyDescent="0.35">
      <c r="A932378" s="1"/>
      <c r="B932378" s="1"/>
      <c r="C932378" s="1"/>
      <c r="D932378" s="1"/>
    </row>
    <row r="932397" spans="1:4" x14ac:dyDescent="0.35">
      <c r="A932397" s="1"/>
      <c r="B932397" s="1"/>
      <c r="C932397" s="1"/>
      <c r="D932397" s="1"/>
    </row>
    <row r="932416" spans="1:4" x14ac:dyDescent="0.35">
      <c r="A932416" s="1"/>
      <c r="B932416" s="1"/>
      <c r="C932416" s="1"/>
      <c r="D932416" s="1"/>
    </row>
    <row r="932435" spans="1:4" x14ac:dyDescent="0.35">
      <c r="A932435" s="1"/>
      <c r="B932435" s="1"/>
      <c r="C932435" s="1"/>
      <c r="D932435" s="1"/>
    </row>
    <row r="932454" spans="1:4" x14ac:dyDescent="0.35">
      <c r="A932454" s="1"/>
      <c r="B932454" s="1"/>
      <c r="C932454" s="1"/>
      <c r="D932454" s="1"/>
    </row>
    <row r="932473" spans="1:4" x14ac:dyDescent="0.35">
      <c r="A932473" s="1"/>
      <c r="B932473" s="1"/>
      <c r="C932473" s="1"/>
      <c r="D932473" s="1"/>
    </row>
    <row r="932492" spans="1:4" x14ac:dyDescent="0.35">
      <c r="A932492" s="1"/>
      <c r="B932492" s="1"/>
      <c r="C932492" s="1"/>
      <c r="D932492" s="1"/>
    </row>
    <row r="932511" spans="1:4" x14ac:dyDescent="0.35">
      <c r="A932511" s="1"/>
      <c r="B932511" s="1"/>
      <c r="C932511" s="1"/>
      <c r="D932511" s="1"/>
    </row>
    <row r="932530" spans="1:4" x14ac:dyDescent="0.35">
      <c r="A932530" s="1"/>
      <c r="B932530" s="1"/>
      <c r="C932530" s="1"/>
      <c r="D932530" s="1"/>
    </row>
    <row r="932549" spans="1:4" x14ac:dyDescent="0.35">
      <c r="A932549" s="1"/>
      <c r="B932549" s="1"/>
      <c r="C932549" s="1"/>
      <c r="D932549" s="1"/>
    </row>
    <row r="932568" spans="1:4" x14ac:dyDescent="0.35">
      <c r="A932568" s="1"/>
      <c r="B932568" s="1"/>
      <c r="C932568" s="1"/>
      <c r="D932568" s="1"/>
    </row>
    <row r="932587" spans="1:4" x14ac:dyDescent="0.35">
      <c r="A932587" s="1"/>
      <c r="B932587" s="1"/>
      <c r="C932587" s="1"/>
      <c r="D932587" s="1"/>
    </row>
    <row r="932606" spans="1:4" x14ac:dyDescent="0.35">
      <c r="A932606" s="1"/>
      <c r="B932606" s="1"/>
      <c r="C932606" s="1"/>
      <c r="D932606" s="1"/>
    </row>
    <row r="932625" spans="1:4" x14ac:dyDescent="0.35">
      <c r="A932625" s="1"/>
      <c r="B932625" s="1"/>
      <c r="C932625" s="1"/>
      <c r="D932625" s="1"/>
    </row>
    <row r="932644" spans="1:4" x14ac:dyDescent="0.35">
      <c r="A932644" s="1"/>
      <c r="B932644" s="1"/>
      <c r="C932644" s="1"/>
      <c r="D932644" s="1"/>
    </row>
    <row r="932663" spans="1:4" x14ac:dyDescent="0.35">
      <c r="A932663" s="1"/>
      <c r="B932663" s="1"/>
      <c r="C932663" s="1"/>
      <c r="D932663" s="1"/>
    </row>
    <row r="932682" spans="1:4" x14ac:dyDescent="0.35">
      <c r="A932682" s="1"/>
      <c r="B932682" s="1"/>
      <c r="C932682" s="1"/>
      <c r="D932682" s="1"/>
    </row>
    <row r="932701" spans="1:4" x14ac:dyDescent="0.35">
      <c r="A932701" s="1"/>
      <c r="B932701" s="1"/>
      <c r="C932701" s="1"/>
      <c r="D932701" s="1"/>
    </row>
    <row r="932720" spans="1:4" x14ac:dyDescent="0.35">
      <c r="A932720" s="1"/>
      <c r="B932720" s="1"/>
      <c r="C932720" s="1"/>
      <c r="D932720" s="1"/>
    </row>
    <row r="932739" spans="1:4" x14ac:dyDescent="0.35">
      <c r="A932739" s="1"/>
      <c r="B932739" s="1"/>
      <c r="C932739" s="1"/>
      <c r="D932739" s="1"/>
    </row>
    <row r="932758" spans="1:4" x14ac:dyDescent="0.35">
      <c r="A932758" s="1"/>
      <c r="B932758" s="1"/>
      <c r="C932758" s="1"/>
      <c r="D932758" s="1"/>
    </row>
    <row r="932777" spans="1:4" x14ac:dyDescent="0.35">
      <c r="A932777" s="1"/>
      <c r="B932777" s="1"/>
      <c r="C932777" s="1"/>
      <c r="D932777" s="1"/>
    </row>
    <row r="932796" spans="1:4" x14ac:dyDescent="0.35">
      <c r="A932796" s="1"/>
      <c r="B932796" s="1"/>
      <c r="C932796" s="1"/>
      <c r="D932796" s="1"/>
    </row>
    <row r="932815" spans="1:4" x14ac:dyDescent="0.35">
      <c r="A932815" s="1"/>
      <c r="B932815" s="1"/>
      <c r="C932815" s="1"/>
      <c r="D932815" s="1"/>
    </row>
    <row r="932834" spans="1:4" x14ac:dyDescent="0.35">
      <c r="A932834" s="1"/>
      <c r="B932834" s="1"/>
      <c r="C932834" s="1"/>
      <c r="D932834" s="1"/>
    </row>
    <row r="932853" spans="1:4" x14ac:dyDescent="0.35">
      <c r="A932853" s="1"/>
      <c r="B932853" s="1"/>
      <c r="C932853" s="1"/>
      <c r="D932853" s="1"/>
    </row>
    <row r="932872" spans="1:4" x14ac:dyDescent="0.35">
      <c r="A932872" s="1"/>
      <c r="B932872" s="1"/>
      <c r="C932872" s="1"/>
      <c r="D932872" s="1"/>
    </row>
    <row r="932891" spans="1:4" x14ac:dyDescent="0.35">
      <c r="A932891" s="1"/>
      <c r="B932891" s="1"/>
      <c r="C932891" s="1"/>
      <c r="D932891" s="1"/>
    </row>
    <row r="932910" spans="1:4" x14ac:dyDescent="0.35">
      <c r="A932910" s="1"/>
      <c r="B932910" s="1"/>
      <c r="C932910" s="1"/>
      <c r="D932910" s="1"/>
    </row>
    <row r="932929" spans="1:4" x14ac:dyDescent="0.35">
      <c r="A932929" s="1"/>
      <c r="B932929" s="1"/>
      <c r="C932929" s="1"/>
      <c r="D932929" s="1"/>
    </row>
    <row r="932948" spans="1:4" x14ac:dyDescent="0.35">
      <c r="A932948" s="1"/>
      <c r="B932948" s="1"/>
      <c r="C932948" s="1"/>
      <c r="D932948" s="1"/>
    </row>
    <row r="932967" spans="1:4" x14ac:dyDescent="0.35">
      <c r="A932967" s="1"/>
      <c r="B932967" s="1"/>
      <c r="C932967" s="1"/>
      <c r="D932967" s="1"/>
    </row>
    <row r="932986" spans="1:4" x14ac:dyDescent="0.35">
      <c r="A932986" s="1"/>
      <c r="B932986" s="1"/>
      <c r="C932986" s="1"/>
      <c r="D932986" s="1"/>
    </row>
    <row r="933005" spans="1:4" x14ac:dyDescent="0.35">
      <c r="A933005" s="1"/>
      <c r="B933005" s="1"/>
      <c r="C933005" s="1"/>
      <c r="D933005" s="1"/>
    </row>
    <row r="933024" spans="1:4" x14ac:dyDescent="0.35">
      <c r="A933024" s="1"/>
      <c r="B933024" s="1"/>
      <c r="C933024" s="1"/>
      <c r="D933024" s="1"/>
    </row>
    <row r="933043" spans="1:4" x14ac:dyDescent="0.35">
      <c r="A933043" s="1"/>
      <c r="B933043" s="1"/>
      <c r="C933043" s="1"/>
      <c r="D933043" s="1"/>
    </row>
    <row r="933062" spans="1:4" x14ac:dyDescent="0.35">
      <c r="A933062" s="1"/>
      <c r="B933062" s="1"/>
      <c r="C933062" s="1"/>
      <c r="D933062" s="1"/>
    </row>
    <row r="933081" spans="1:4" x14ac:dyDescent="0.35">
      <c r="A933081" s="1"/>
      <c r="B933081" s="1"/>
      <c r="C933081" s="1"/>
      <c r="D933081" s="1"/>
    </row>
    <row r="933100" spans="1:4" x14ac:dyDescent="0.35">
      <c r="A933100" s="1"/>
      <c r="B933100" s="1"/>
      <c r="C933100" s="1"/>
      <c r="D933100" s="1"/>
    </row>
    <row r="933119" spans="1:4" x14ac:dyDescent="0.35">
      <c r="A933119" s="1"/>
      <c r="B933119" s="1"/>
      <c r="C933119" s="1"/>
      <c r="D933119" s="1"/>
    </row>
    <row r="933138" spans="1:4" x14ac:dyDescent="0.35">
      <c r="A933138" s="1"/>
      <c r="B933138" s="1"/>
      <c r="C933138" s="1"/>
      <c r="D933138" s="1"/>
    </row>
    <row r="933157" spans="1:4" x14ac:dyDescent="0.35">
      <c r="A933157" s="1"/>
      <c r="B933157" s="1"/>
      <c r="C933157" s="1"/>
      <c r="D933157" s="1"/>
    </row>
    <row r="933176" spans="1:4" x14ac:dyDescent="0.35">
      <c r="A933176" s="1"/>
      <c r="B933176" s="1"/>
      <c r="C933176" s="1"/>
      <c r="D933176" s="1"/>
    </row>
    <row r="933195" spans="1:4" x14ac:dyDescent="0.35">
      <c r="A933195" s="1"/>
      <c r="B933195" s="1"/>
      <c r="C933195" s="1"/>
      <c r="D933195" s="1"/>
    </row>
    <row r="933214" spans="1:4" x14ac:dyDescent="0.35">
      <c r="A933214" s="1"/>
      <c r="B933214" s="1"/>
      <c r="C933214" s="1"/>
      <c r="D933214" s="1"/>
    </row>
    <row r="933233" spans="1:4" x14ac:dyDescent="0.35">
      <c r="A933233" s="1"/>
      <c r="B933233" s="1"/>
      <c r="C933233" s="1"/>
      <c r="D933233" s="1"/>
    </row>
    <row r="933252" spans="1:4" x14ac:dyDescent="0.35">
      <c r="A933252" s="1"/>
      <c r="B933252" s="1"/>
      <c r="C933252" s="1"/>
      <c r="D933252" s="1"/>
    </row>
    <row r="933271" spans="1:4" x14ac:dyDescent="0.35">
      <c r="A933271" s="1"/>
      <c r="B933271" s="1"/>
      <c r="C933271" s="1"/>
      <c r="D933271" s="1"/>
    </row>
    <row r="933290" spans="1:4" x14ac:dyDescent="0.35">
      <c r="A933290" s="1"/>
      <c r="B933290" s="1"/>
      <c r="C933290" s="1"/>
      <c r="D933290" s="1"/>
    </row>
    <row r="933309" spans="1:4" x14ac:dyDescent="0.35">
      <c r="A933309" s="1"/>
      <c r="B933309" s="1"/>
      <c r="C933309" s="1"/>
      <c r="D933309" s="1"/>
    </row>
    <row r="933328" spans="1:4" x14ac:dyDescent="0.35">
      <c r="A933328" s="1"/>
      <c r="B933328" s="1"/>
      <c r="C933328" s="1"/>
      <c r="D933328" s="1"/>
    </row>
    <row r="933347" spans="1:4" x14ac:dyDescent="0.35">
      <c r="A933347" s="1"/>
      <c r="B933347" s="1"/>
      <c r="C933347" s="1"/>
      <c r="D933347" s="1"/>
    </row>
    <row r="933366" spans="1:4" x14ac:dyDescent="0.35">
      <c r="A933366" s="1"/>
      <c r="B933366" s="1"/>
      <c r="C933366" s="1"/>
      <c r="D933366" s="1"/>
    </row>
    <row r="933385" spans="1:4" x14ac:dyDescent="0.35">
      <c r="A933385" s="1"/>
      <c r="B933385" s="1"/>
      <c r="C933385" s="1"/>
      <c r="D933385" s="1"/>
    </row>
    <row r="933404" spans="1:4" x14ac:dyDescent="0.35">
      <c r="A933404" s="1"/>
      <c r="B933404" s="1"/>
      <c r="C933404" s="1"/>
      <c r="D933404" s="1"/>
    </row>
    <row r="933423" spans="1:4" x14ac:dyDescent="0.35">
      <c r="A933423" s="1"/>
      <c r="B933423" s="1"/>
      <c r="C933423" s="1"/>
      <c r="D933423" s="1"/>
    </row>
    <row r="933442" spans="1:4" x14ac:dyDescent="0.35">
      <c r="A933442" s="1"/>
      <c r="B933442" s="1"/>
      <c r="C933442" s="1"/>
      <c r="D933442" s="1"/>
    </row>
    <row r="933461" spans="1:4" x14ac:dyDescent="0.35">
      <c r="A933461" s="1"/>
      <c r="B933461" s="1"/>
      <c r="C933461" s="1"/>
      <c r="D933461" s="1"/>
    </row>
    <row r="933480" spans="1:4" x14ac:dyDescent="0.35">
      <c r="A933480" s="1"/>
      <c r="B933480" s="1"/>
      <c r="C933480" s="1"/>
      <c r="D933480" s="1"/>
    </row>
    <row r="933499" spans="1:4" x14ac:dyDescent="0.35">
      <c r="A933499" s="1"/>
      <c r="B933499" s="1"/>
      <c r="C933499" s="1"/>
      <c r="D933499" s="1"/>
    </row>
    <row r="933518" spans="1:4" x14ac:dyDescent="0.35">
      <c r="A933518" s="1"/>
      <c r="B933518" s="1"/>
      <c r="C933518" s="1"/>
      <c r="D933518" s="1"/>
    </row>
    <row r="933537" spans="1:4" x14ac:dyDescent="0.35">
      <c r="A933537" s="1"/>
      <c r="B933537" s="1"/>
      <c r="C933537" s="1"/>
      <c r="D933537" s="1"/>
    </row>
    <row r="933556" spans="1:4" x14ac:dyDescent="0.35">
      <c r="A933556" s="1"/>
      <c r="B933556" s="1"/>
      <c r="C933556" s="1"/>
      <c r="D933556" s="1"/>
    </row>
    <row r="933575" spans="1:4" x14ac:dyDescent="0.35">
      <c r="A933575" s="1"/>
      <c r="B933575" s="1"/>
      <c r="C933575" s="1"/>
      <c r="D933575" s="1"/>
    </row>
    <row r="933594" spans="1:4" x14ac:dyDescent="0.35">
      <c r="A933594" s="1"/>
      <c r="B933594" s="1"/>
      <c r="C933594" s="1"/>
      <c r="D933594" s="1"/>
    </row>
    <row r="933613" spans="1:4" x14ac:dyDescent="0.35">
      <c r="A933613" s="1"/>
      <c r="B933613" s="1"/>
      <c r="C933613" s="1"/>
      <c r="D933613" s="1"/>
    </row>
    <row r="933632" spans="1:4" x14ac:dyDescent="0.35">
      <c r="A933632" s="1"/>
      <c r="B933632" s="1"/>
      <c r="C933632" s="1"/>
      <c r="D933632" s="1"/>
    </row>
    <row r="933651" spans="1:4" x14ac:dyDescent="0.35">
      <c r="A933651" s="1"/>
      <c r="B933651" s="1"/>
      <c r="C933651" s="1"/>
      <c r="D933651" s="1"/>
    </row>
    <row r="933670" spans="1:4" x14ac:dyDescent="0.35">
      <c r="A933670" s="1"/>
      <c r="B933670" s="1"/>
      <c r="C933670" s="1"/>
      <c r="D933670" s="1"/>
    </row>
    <row r="933689" spans="1:4" x14ac:dyDescent="0.35">
      <c r="A933689" s="1"/>
      <c r="B933689" s="1"/>
      <c r="C933689" s="1"/>
      <c r="D933689" s="1"/>
    </row>
    <row r="933708" spans="1:4" x14ac:dyDescent="0.35">
      <c r="A933708" s="1"/>
      <c r="B933708" s="1"/>
      <c r="C933708" s="1"/>
      <c r="D933708" s="1"/>
    </row>
    <row r="933727" spans="1:4" x14ac:dyDescent="0.35">
      <c r="A933727" s="1"/>
      <c r="B933727" s="1"/>
      <c r="C933727" s="1"/>
      <c r="D933727" s="1"/>
    </row>
    <row r="933746" spans="1:4" x14ac:dyDescent="0.35">
      <c r="A933746" s="1"/>
      <c r="B933746" s="1"/>
      <c r="C933746" s="1"/>
      <c r="D933746" s="1"/>
    </row>
    <row r="933765" spans="1:4" x14ac:dyDescent="0.35">
      <c r="A933765" s="1"/>
      <c r="B933765" s="1"/>
      <c r="C933765" s="1"/>
      <c r="D933765" s="1"/>
    </row>
    <row r="933784" spans="1:4" x14ac:dyDescent="0.35">
      <c r="A933784" s="1"/>
      <c r="B933784" s="1"/>
      <c r="C933784" s="1"/>
      <c r="D933784" s="1"/>
    </row>
    <row r="933803" spans="1:4" x14ac:dyDescent="0.35">
      <c r="A933803" s="1"/>
      <c r="B933803" s="1"/>
      <c r="C933803" s="1"/>
      <c r="D933803" s="1"/>
    </row>
    <row r="933822" spans="1:4" x14ac:dyDescent="0.35">
      <c r="A933822" s="1"/>
      <c r="B933822" s="1"/>
      <c r="C933822" s="1"/>
      <c r="D933822" s="1"/>
    </row>
    <row r="933841" spans="1:4" x14ac:dyDescent="0.35">
      <c r="A933841" s="1"/>
      <c r="B933841" s="1"/>
      <c r="C933841" s="1"/>
      <c r="D933841" s="1"/>
    </row>
    <row r="933860" spans="1:4" x14ac:dyDescent="0.35">
      <c r="A933860" s="1"/>
      <c r="B933860" s="1"/>
      <c r="C933860" s="1"/>
      <c r="D933860" s="1"/>
    </row>
    <row r="933879" spans="1:4" x14ac:dyDescent="0.35">
      <c r="A933879" s="1"/>
      <c r="B933879" s="1"/>
      <c r="C933879" s="1"/>
      <c r="D933879" s="1"/>
    </row>
    <row r="933898" spans="1:4" x14ac:dyDescent="0.35">
      <c r="A933898" s="1"/>
      <c r="B933898" s="1"/>
      <c r="C933898" s="1"/>
      <c r="D933898" s="1"/>
    </row>
    <row r="933917" spans="1:4" x14ac:dyDescent="0.35">
      <c r="A933917" s="1"/>
      <c r="B933917" s="1"/>
      <c r="C933917" s="1"/>
      <c r="D933917" s="1"/>
    </row>
    <row r="933936" spans="1:4" x14ac:dyDescent="0.35">
      <c r="A933936" s="1"/>
      <c r="B933936" s="1"/>
      <c r="C933936" s="1"/>
      <c r="D933936" s="1"/>
    </row>
    <row r="933955" spans="1:4" x14ac:dyDescent="0.35">
      <c r="A933955" s="1"/>
      <c r="B933955" s="1"/>
      <c r="C933955" s="1"/>
      <c r="D933955" s="1"/>
    </row>
    <row r="933974" spans="1:4" x14ac:dyDescent="0.35">
      <c r="A933974" s="1"/>
      <c r="B933974" s="1"/>
      <c r="C933974" s="1"/>
      <c r="D933974" s="1"/>
    </row>
    <row r="933993" spans="1:4" x14ac:dyDescent="0.35">
      <c r="A933993" s="1"/>
      <c r="B933993" s="1"/>
      <c r="C933993" s="1"/>
      <c r="D933993" s="1"/>
    </row>
    <row r="934012" spans="1:4" x14ac:dyDescent="0.35">
      <c r="A934012" s="1"/>
      <c r="B934012" s="1"/>
      <c r="C934012" s="1"/>
      <c r="D934012" s="1"/>
    </row>
    <row r="934031" spans="1:4" x14ac:dyDescent="0.35">
      <c r="A934031" s="1"/>
      <c r="B934031" s="1"/>
      <c r="C934031" s="1"/>
      <c r="D934031" s="1"/>
    </row>
    <row r="934050" spans="1:4" x14ac:dyDescent="0.35">
      <c r="A934050" s="1"/>
      <c r="B934050" s="1"/>
      <c r="C934050" s="1"/>
      <c r="D934050" s="1"/>
    </row>
    <row r="934069" spans="1:4" x14ac:dyDescent="0.35">
      <c r="A934069" s="1"/>
      <c r="B934069" s="1"/>
      <c r="C934069" s="1"/>
      <c r="D934069" s="1"/>
    </row>
    <row r="934088" spans="1:4" x14ac:dyDescent="0.35">
      <c r="A934088" s="1"/>
      <c r="B934088" s="1"/>
      <c r="C934088" s="1"/>
      <c r="D934088" s="1"/>
    </row>
    <row r="934107" spans="1:4" x14ac:dyDescent="0.35">
      <c r="A934107" s="1"/>
      <c r="B934107" s="1"/>
      <c r="C934107" s="1"/>
      <c r="D934107" s="1"/>
    </row>
    <row r="934126" spans="1:4" x14ac:dyDescent="0.35">
      <c r="A934126" s="1"/>
      <c r="B934126" s="1"/>
      <c r="C934126" s="1"/>
      <c r="D934126" s="1"/>
    </row>
    <row r="934145" spans="1:4" x14ac:dyDescent="0.35">
      <c r="A934145" s="1"/>
      <c r="B934145" s="1"/>
      <c r="C934145" s="1"/>
      <c r="D934145" s="1"/>
    </row>
    <row r="934164" spans="1:4" x14ac:dyDescent="0.35">
      <c r="A934164" s="1"/>
      <c r="B934164" s="1"/>
      <c r="C934164" s="1"/>
      <c r="D934164" s="1"/>
    </row>
    <row r="934183" spans="1:4" x14ac:dyDescent="0.35">
      <c r="A934183" s="1"/>
      <c r="B934183" s="1"/>
      <c r="C934183" s="1"/>
      <c r="D934183" s="1"/>
    </row>
    <row r="934202" spans="1:4" x14ac:dyDescent="0.35">
      <c r="A934202" s="1"/>
      <c r="B934202" s="1"/>
      <c r="C934202" s="1"/>
      <c r="D934202" s="1"/>
    </row>
    <row r="934221" spans="1:4" x14ac:dyDescent="0.35">
      <c r="A934221" s="1"/>
      <c r="B934221" s="1"/>
      <c r="C934221" s="1"/>
      <c r="D934221" s="1"/>
    </row>
    <row r="934240" spans="1:4" x14ac:dyDescent="0.35">
      <c r="A934240" s="1"/>
      <c r="B934240" s="1"/>
      <c r="C934240" s="1"/>
      <c r="D934240" s="1"/>
    </row>
    <row r="934259" spans="1:4" x14ac:dyDescent="0.35">
      <c r="A934259" s="1"/>
      <c r="B934259" s="1"/>
      <c r="C934259" s="1"/>
      <c r="D934259" s="1"/>
    </row>
    <row r="934278" spans="1:4" x14ac:dyDescent="0.35">
      <c r="A934278" s="1"/>
      <c r="B934278" s="1"/>
      <c r="C934278" s="1"/>
      <c r="D934278" s="1"/>
    </row>
    <row r="934297" spans="1:4" x14ac:dyDescent="0.35">
      <c r="A934297" s="1"/>
      <c r="B934297" s="1"/>
      <c r="C934297" s="1"/>
      <c r="D934297" s="1"/>
    </row>
    <row r="934316" spans="1:4" x14ac:dyDescent="0.35">
      <c r="A934316" s="1"/>
      <c r="B934316" s="1"/>
      <c r="C934316" s="1"/>
      <c r="D934316" s="1"/>
    </row>
    <row r="934335" spans="1:4" x14ac:dyDescent="0.35">
      <c r="A934335" s="1"/>
      <c r="B934335" s="1"/>
      <c r="C934335" s="1"/>
      <c r="D934335" s="1"/>
    </row>
    <row r="934354" spans="1:4" x14ac:dyDescent="0.35">
      <c r="A934354" s="1"/>
      <c r="B934354" s="1"/>
      <c r="C934354" s="1"/>
      <c r="D934354" s="1"/>
    </row>
    <row r="934373" spans="1:4" x14ac:dyDescent="0.35">
      <c r="A934373" s="1"/>
      <c r="B934373" s="1"/>
      <c r="C934373" s="1"/>
      <c r="D934373" s="1"/>
    </row>
    <row r="934392" spans="1:4" x14ac:dyDescent="0.35">
      <c r="A934392" s="1"/>
      <c r="B934392" s="1"/>
      <c r="C934392" s="1"/>
      <c r="D934392" s="1"/>
    </row>
    <row r="934411" spans="1:4" x14ac:dyDescent="0.35">
      <c r="A934411" s="1"/>
      <c r="B934411" s="1"/>
      <c r="C934411" s="1"/>
      <c r="D934411" s="1"/>
    </row>
    <row r="934430" spans="1:4" x14ac:dyDescent="0.35">
      <c r="A934430" s="1"/>
      <c r="B934430" s="1"/>
      <c r="C934430" s="1"/>
      <c r="D934430" s="1"/>
    </row>
    <row r="934449" spans="1:4" x14ac:dyDescent="0.35">
      <c r="A934449" s="1"/>
      <c r="B934449" s="1"/>
      <c r="C934449" s="1"/>
      <c r="D934449" s="1"/>
    </row>
    <row r="934468" spans="1:4" x14ac:dyDescent="0.35">
      <c r="A934468" s="1"/>
      <c r="B934468" s="1"/>
      <c r="C934468" s="1"/>
      <c r="D934468" s="1"/>
    </row>
    <row r="934487" spans="1:4" x14ac:dyDescent="0.35">
      <c r="A934487" s="1"/>
      <c r="B934487" s="1"/>
      <c r="C934487" s="1"/>
      <c r="D934487" s="1"/>
    </row>
    <row r="934506" spans="1:4" x14ac:dyDescent="0.35">
      <c r="A934506" s="1"/>
      <c r="B934506" s="1"/>
      <c r="C934506" s="1"/>
      <c r="D934506" s="1"/>
    </row>
    <row r="934525" spans="1:4" x14ac:dyDescent="0.35">
      <c r="A934525" s="1"/>
      <c r="B934525" s="1"/>
      <c r="C934525" s="1"/>
      <c r="D934525" s="1"/>
    </row>
    <row r="934544" spans="1:4" x14ac:dyDescent="0.35">
      <c r="A934544" s="1"/>
      <c r="B934544" s="1"/>
      <c r="C934544" s="1"/>
      <c r="D934544" s="1"/>
    </row>
    <row r="934563" spans="1:4" x14ac:dyDescent="0.35">
      <c r="A934563" s="1"/>
      <c r="B934563" s="1"/>
      <c r="C934563" s="1"/>
      <c r="D934563" s="1"/>
    </row>
    <row r="934582" spans="1:4" x14ac:dyDescent="0.35">
      <c r="A934582" s="1"/>
      <c r="B934582" s="1"/>
      <c r="C934582" s="1"/>
      <c r="D934582" s="1"/>
    </row>
    <row r="934601" spans="1:4" x14ac:dyDescent="0.35">
      <c r="A934601" s="1"/>
      <c r="B934601" s="1"/>
      <c r="C934601" s="1"/>
      <c r="D934601" s="1"/>
    </row>
    <row r="934620" spans="1:4" x14ac:dyDescent="0.35">
      <c r="A934620" s="1"/>
      <c r="B934620" s="1"/>
      <c r="C934620" s="1"/>
      <c r="D934620" s="1"/>
    </row>
    <row r="934639" spans="1:4" x14ac:dyDescent="0.35">
      <c r="A934639" s="1"/>
      <c r="B934639" s="1"/>
      <c r="C934639" s="1"/>
      <c r="D934639" s="1"/>
    </row>
    <row r="934658" spans="1:4" x14ac:dyDescent="0.35">
      <c r="A934658" s="1"/>
      <c r="B934658" s="1"/>
      <c r="C934658" s="1"/>
      <c r="D934658" s="1"/>
    </row>
    <row r="934677" spans="1:4" x14ac:dyDescent="0.35">
      <c r="A934677" s="1"/>
      <c r="B934677" s="1"/>
      <c r="C934677" s="1"/>
      <c r="D934677" s="1"/>
    </row>
    <row r="934696" spans="1:4" x14ac:dyDescent="0.35">
      <c r="A934696" s="1"/>
      <c r="B934696" s="1"/>
      <c r="C934696" s="1"/>
      <c r="D934696" s="1"/>
    </row>
    <row r="934715" spans="1:4" x14ac:dyDescent="0.35">
      <c r="A934715" s="1"/>
      <c r="B934715" s="1"/>
      <c r="C934715" s="1"/>
      <c r="D934715" s="1"/>
    </row>
    <row r="934734" spans="1:4" x14ac:dyDescent="0.35">
      <c r="A934734" s="1"/>
      <c r="B934734" s="1"/>
      <c r="C934734" s="1"/>
      <c r="D934734" s="1"/>
    </row>
    <row r="934753" spans="1:4" x14ac:dyDescent="0.35">
      <c r="A934753" s="1"/>
      <c r="B934753" s="1"/>
      <c r="C934753" s="1"/>
      <c r="D934753" s="1"/>
    </row>
    <row r="934772" spans="1:4" x14ac:dyDescent="0.35">
      <c r="A934772" s="1"/>
      <c r="B934772" s="1"/>
      <c r="C934772" s="1"/>
      <c r="D934772" s="1"/>
    </row>
    <row r="934791" spans="1:4" x14ac:dyDescent="0.35">
      <c r="A934791" s="1"/>
      <c r="B934791" s="1"/>
      <c r="C934791" s="1"/>
      <c r="D934791" s="1"/>
    </row>
    <row r="934810" spans="1:4" x14ac:dyDescent="0.35">
      <c r="A934810" s="1"/>
      <c r="B934810" s="1"/>
      <c r="C934810" s="1"/>
      <c r="D934810" s="1"/>
    </row>
    <row r="934829" spans="1:4" x14ac:dyDescent="0.35">
      <c r="A934829" s="1"/>
      <c r="B934829" s="1"/>
      <c r="C934829" s="1"/>
      <c r="D934829" s="1"/>
    </row>
    <row r="934848" spans="1:4" x14ac:dyDescent="0.35">
      <c r="A934848" s="1"/>
      <c r="B934848" s="1"/>
      <c r="C934848" s="1"/>
      <c r="D934848" s="1"/>
    </row>
    <row r="934867" spans="1:4" x14ac:dyDescent="0.35">
      <c r="A934867" s="1"/>
      <c r="B934867" s="1"/>
      <c r="C934867" s="1"/>
      <c r="D934867" s="1"/>
    </row>
    <row r="934886" spans="1:4" x14ac:dyDescent="0.35">
      <c r="A934886" s="1"/>
      <c r="B934886" s="1"/>
      <c r="C934886" s="1"/>
      <c r="D934886" s="1"/>
    </row>
    <row r="934905" spans="1:4" x14ac:dyDescent="0.35">
      <c r="A934905" s="1"/>
      <c r="B934905" s="1"/>
      <c r="C934905" s="1"/>
      <c r="D934905" s="1"/>
    </row>
    <row r="934924" spans="1:4" x14ac:dyDescent="0.35">
      <c r="A934924" s="1"/>
      <c r="B934924" s="1"/>
      <c r="C934924" s="1"/>
      <c r="D934924" s="1"/>
    </row>
    <row r="934943" spans="1:4" x14ac:dyDescent="0.35">
      <c r="A934943" s="1"/>
      <c r="B934943" s="1"/>
      <c r="C934943" s="1"/>
      <c r="D934943" s="1"/>
    </row>
    <row r="934962" spans="1:4" x14ac:dyDescent="0.35">
      <c r="A934962" s="1"/>
      <c r="B934962" s="1"/>
      <c r="C934962" s="1"/>
      <c r="D934962" s="1"/>
    </row>
    <row r="934981" spans="1:4" x14ac:dyDescent="0.35">
      <c r="A934981" s="1"/>
      <c r="B934981" s="1"/>
      <c r="C934981" s="1"/>
      <c r="D934981" s="1"/>
    </row>
    <row r="935000" spans="1:4" x14ac:dyDescent="0.35">
      <c r="A935000" s="1"/>
      <c r="B935000" s="1"/>
      <c r="C935000" s="1"/>
      <c r="D935000" s="1"/>
    </row>
    <row r="935019" spans="1:4" x14ac:dyDescent="0.35">
      <c r="A935019" s="1"/>
      <c r="B935019" s="1"/>
      <c r="C935019" s="1"/>
      <c r="D935019" s="1"/>
    </row>
    <row r="935038" spans="1:4" x14ac:dyDescent="0.35">
      <c r="A935038" s="1"/>
      <c r="B935038" s="1"/>
      <c r="C935038" s="1"/>
      <c r="D935038" s="1"/>
    </row>
    <row r="935057" spans="1:4" x14ac:dyDescent="0.35">
      <c r="A935057" s="1"/>
      <c r="B935057" s="1"/>
      <c r="C935057" s="1"/>
      <c r="D935057" s="1"/>
    </row>
    <row r="935076" spans="1:4" x14ac:dyDescent="0.35">
      <c r="A935076" s="1"/>
      <c r="B935076" s="1"/>
      <c r="C935076" s="1"/>
      <c r="D935076" s="1"/>
    </row>
    <row r="935095" spans="1:4" x14ac:dyDescent="0.35">
      <c r="A935095" s="1"/>
      <c r="B935095" s="1"/>
      <c r="C935095" s="1"/>
      <c r="D935095" s="1"/>
    </row>
    <row r="935114" spans="1:4" x14ac:dyDescent="0.35">
      <c r="A935114" s="1"/>
      <c r="B935114" s="1"/>
      <c r="C935114" s="1"/>
      <c r="D935114" s="1"/>
    </row>
    <row r="935133" spans="1:4" x14ac:dyDescent="0.35">
      <c r="A935133" s="1"/>
      <c r="B935133" s="1"/>
      <c r="C935133" s="1"/>
      <c r="D935133" s="1"/>
    </row>
    <row r="935152" spans="1:4" x14ac:dyDescent="0.35">
      <c r="A935152" s="1"/>
      <c r="B935152" s="1"/>
      <c r="C935152" s="1"/>
      <c r="D935152" s="1"/>
    </row>
    <row r="935171" spans="1:4" x14ac:dyDescent="0.35">
      <c r="A935171" s="1"/>
      <c r="B935171" s="1"/>
      <c r="C935171" s="1"/>
      <c r="D935171" s="1"/>
    </row>
    <row r="935190" spans="1:4" x14ac:dyDescent="0.35">
      <c r="A935190" s="1"/>
      <c r="B935190" s="1"/>
      <c r="C935190" s="1"/>
      <c r="D935190" s="1"/>
    </row>
    <row r="935209" spans="1:4" x14ac:dyDescent="0.35">
      <c r="A935209" s="1"/>
      <c r="B935209" s="1"/>
      <c r="C935209" s="1"/>
      <c r="D935209" s="1"/>
    </row>
    <row r="935228" spans="1:4" x14ac:dyDescent="0.35">
      <c r="A935228" s="1"/>
      <c r="B935228" s="1"/>
      <c r="C935228" s="1"/>
      <c r="D935228" s="1"/>
    </row>
    <row r="935247" spans="1:4" x14ac:dyDescent="0.35">
      <c r="A935247" s="1"/>
      <c r="B935247" s="1"/>
      <c r="C935247" s="1"/>
      <c r="D935247" s="1"/>
    </row>
    <row r="935266" spans="1:4" x14ac:dyDescent="0.35">
      <c r="A935266" s="1"/>
      <c r="B935266" s="1"/>
      <c r="C935266" s="1"/>
      <c r="D935266" s="1"/>
    </row>
    <row r="935285" spans="1:4" x14ac:dyDescent="0.35">
      <c r="A935285" s="1"/>
      <c r="B935285" s="1"/>
      <c r="C935285" s="1"/>
      <c r="D935285" s="1"/>
    </row>
    <row r="935304" spans="1:4" x14ac:dyDescent="0.35">
      <c r="A935304" s="1"/>
      <c r="B935304" s="1"/>
      <c r="C935304" s="1"/>
      <c r="D935304" s="1"/>
    </row>
    <row r="935323" spans="1:4" x14ac:dyDescent="0.35">
      <c r="A935323" s="1"/>
      <c r="B935323" s="1"/>
      <c r="C935323" s="1"/>
      <c r="D935323" s="1"/>
    </row>
    <row r="935342" spans="1:4" x14ac:dyDescent="0.35">
      <c r="A935342" s="1"/>
      <c r="B935342" s="1"/>
      <c r="C935342" s="1"/>
      <c r="D935342" s="1"/>
    </row>
    <row r="935361" spans="1:4" x14ac:dyDescent="0.35">
      <c r="A935361" s="1"/>
      <c r="B935361" s="1"/>
      <c r="C935361" s="1"/>
      <c r="D935361" s="1"/>
    </row>
    <row r="935380" spans="1:4" x14ac:dyDescent="0.35">
      <c r="A935380" s="1"/>
      <c r="B935380" s="1"/>
      <c r="C935380" s="1"/>
      <c r="D935380" s="1"/>
    </row>
    <row r="935399" spans="1:4" x14ac:dyDescent="0.35">
      <c r="A935399" s="1"/>
      <c r="B935399" s="1"/>
      <c r="C935399" s="1"/>
      <c r="D935399" s="1"/>
    </row>
    <row r="935418" spans="1:4" x14ac:dyDescent="0.35">
      <c r="A935418" s="1"/>
      <c r="B935418" s="1"/>
      <c r="C935418" s="1"/>
      <c r="D935418" s="1"/>
    </row>
    <row r="935437" spans="1:4" x14ac:dyDescent="0.35">
      <c r="A935437" s="1"/>
      <c r="B935437" s="1"/>
      <c r="C935437" s="1"/>
      <c r="D935437" s="1"/>
    </row>
    <row r="935456" spans="1:4" x14ac:dyDescent="0.35">
      <c r="A935456" s="1"/>
      <c r="B935456" s="1"/>
      <c r="C935456" s="1"/>
      <c r="D935456" s="1"/>
    </row>
    <row r="935475" spans="1:4" x14ac:dyDescent="0.35">
      <c r="A935475" s="1"/>
      <c r="B935475" s="1"/>
      <c r="C935475" s="1"/>
      <c r="D935475" s="1"/>
    </row>
    <row r="935494" spans="1:4" x14ac:dyDescent="0.35">
      <c r="A935494" s="1"/>
      <c r="B935494" s="1"/>
      <c r="C935494" s="1"/>
      <c r="D935494" s="1"/>
    </row>
    <row r="935513" spans="1:4" x14ac:dyDescent="0.35">
      <c r="A935513" s="1"/>
      <c r="B935513" s="1"/>
      <c r="C935513" s="1"/>
      <c r="D935513" s="1"/>
    </row>
    <row r="935532" spans="1:4" x14ac:dyDescent="0.35">
      <c r="A935532" s="1"/>
      <c r="B935532" s="1"/>
      <c r="C935532" s="1"/>
      <c r="D935532" s="1"/>
    </row>
    <row r="935551" spans="1:4" x14ac:dyDescent="0.35">
      <c r="A935551" s="1"/>
      <c r="B935551" s="1"/>
      <c r="C935551" s="1"/>
      <c r="D935551" s="1"/>
    </row>
    <row r="935570" spans="1:4" x14ac:dyDescent="0.35">
      <c r="A935570" s="1"/>
      <c r="B935570" s="1"/>
      <c r="C935570" s="1"/>
      <c r="D935570" s="1"/>
    </row>
    <row r="935589" spans="1:4" x14ac:dyDescent="0.35">
      <c r="A935589" s="1"/>
      <c r="B935589" s="1"/>
      <c r="C935589" s="1"/>
      <c r="D935589" s="1"/>
    </row>
    <row r="935608" spans="1:4" x14ac:dyDescent="0.35">
      <c r="A935608" s="1"/>
      <c r="B935608" s="1"/>
      <c r="C935608" s="1"/>
      <c r="D935608" s="1"/>
    </row>
    <row r="935627" spans="1:4" x14ac:dyDescent="0.35">
      <c r="A935627" s="1"/>
      <c r="B935627" s="1"/>
      <c r="C935627" s="1"/>
      <c r="D935627" s="1"/>
    </row>
    <row r="935646" spans="1:4" x14ac:dyDescent="0.35">
      <c r="A935646" s="1"/>
      <c r="B935646" s="1"/>
      <c r="C935646" s="1"/>
      <c r="D935646" s="1"/>
    </row>
    <row r="935665" spans="1:4" x14ac:dyDescent="0.35">
      <c r="A935665" s="1"/>
      <c r="B935665" s="1"/>
      <c r="C935665" s="1"/>
      <c r="D935665" s="1"/>
    </row>
    <row r="935684" spans="1:4" x14ac:dyDescent="0.35">
      <c r="A935684" s="1"/>
      <c r="B935684" s="1"/>
      <c r="C935684" s="1"/>
      <c r="D935684" s="1"/>
    </row>
    <row r="935703" spans="1:4" x14ac:dyDescent="0.35">
      <c r="A935703" s="1"/>
      <c r="B935703" s="1"/>
      <c r="C935703" s="1"/>
      <c r="D935703" s="1"/>
    </row>
    <row r="935722" spans="1:4" x14ac:dyDescent="0.35">
      <c r="A935722" s="1"/>
      <c r="B935722" s="1"/>
      <c r="C935722" s="1"/>
      <c r="D935722" s="1"/>
    </row>
    <row r="935741" spans="1:4" x14ac:dyDescent="0.35">
      <c r="A935741" s="1"/>
      <c r="B935741" s="1"/>
      <c r="C935741" s="1"/>
      <c r="D935741" s="1"/>
    </row>
    <row r="935760" spans="1:4" x14ac:dyDescent="0.35">
      <c r="A935760" s="1"/>
      <c r="B935760" s="1"/>
      <c r="C935760" s="1"/>
      <c r="D935760" s="1"/>
    </row>
    <row r="935779" spans="1:4" x14ac:dyDescent="0.35">
      <c r="A935779" s="1"/>
      <c r="B935779" s="1"/>
      <c r="C935779" s="1"/>
      <c r="D935779" s="1"/>
    </row>
    <row r="935798" spans="1:4" x14ac:dyDescent="0.35">
      <c r="A935798" s="1"/>
      <c r="B935798" s="1"/>
      <c r="C935798" s="1"/>
      <c r="D935798" s="1"/>
    </row>
    <row r="935817" spans="1:4" x14ac:dyDescent="0.35">
      <c r="A935817" s="1"/>
      <c r="B935817" s="1"/>
      <c r="C935817" s="1"/>
      <c r="D935817" s="1"/>
    </row>
    <row r="935836" spans="1:4" x14ac:dyDescent="0.35">
      <c r="A935836" s="1"/>
      <c r="B935836" s="1"/>
      <c r="C935836" s="1"/>
      <c r="D935836" s="1"/>
    </row>
    <row r="935855" spans="1:4" x14ac:dyDescent="0.35">
      <c r="A935855" s="1"/>
      <c r="B935855" s="1"/>
      <c r="C935855" s="1"/>
      <c r="D935855" s="1"/>
    </row>
    <row r="935874" spans="1:4" x14ac:dyDescent="0.35">
      <c r="A935874" s="1"/>
      <c r="B935874" s="1"/>
      <c r="C935874" s="1"/>
      <c r="D935874" s="1"/>
    </row>
    <row r="935893" spans="1:4" x14ac:dyDescent="0.35">
      <c r="A935893" s="1"/>
      <c r="B935893" s="1"/>
      <c r="C935893" s="1"/>
      <c r="D935893" s="1"/>
    </row>
    <row r="935912" spans="1:4" x14ac:dyDescent="0.35">
      <c r="A935912" s="1"/>
      <c r="B935912" s="1"/>
      <c r="C935912" s="1"/>
      <c r="D935912" s="1"/>
    </row>
    <row r="935931" spans="1:4" x14ac:dyDescent="0.35">
      <c r="A935931" s="1"/>
      <c r="B935931" s="1"/>
      <c r="C935931" s="1"/>
      <c r="D935931" s="1"/>
    </row>
    <row r="935950" spans="1:4" x14ac:dyDescent="0.35">
      <c r="A935950" s="1"/>
      <c r="B935950" s="1"/>
      <c r="C935950" s="1"/>
      <c r="D935950" s="1"/>
    </row>
    <row r="935969" spans="1:4" x14ac:dyDescent="0.35">
      <c r="A935969" s="1"/>
      <c r="B935969" s="1"/>
      <c r="C935969" s="1"/>
      <c r="D935969" s="1"/>
    </row>
    <row r="935988" spans="1:4" x14ac:dyDescent="0.35">
      <c r="A935988" s="1"/>
      <c r="B935988" s="1"/>
      <c r="C935988" s="1"/>
      <c r="D935988" s="1"/>
    </row>
    <row r="936007" spans="1:4" x14ac:dyDescent="0.35">
      <c r="A936007" s="1"/>
      <c r="B936007" s="1"/>
      <c r="C936007" s="1"/>
      <c r="D936007" s="1"/>
    </row>
    <row r="936026" spans="1:4" x14ac:dyDescent="0.35">
      <c r="A936026" s="1"/>
      <c r="B936026" s="1"/>
      <c r="C936026" s="1"/>
      <c r="D936026" s="1"/>
    </row>
    <row r="936045" spans="1:4" x14ac:dyDescent="0.35">
      <c r="A936045" s="1"/>
      <c r="B936045" s="1"/>
      <c r="C936045" s="1"/>
      <c r="D936045" s="1"/>
    </row>
    <row r="936064" spans="1:4" x14ac:dyDescent="0.35">
      <c r="A936064" s="1"/>
      <c r="B936064" s="1"/>
      <c r="C936064" s="1"/>
      <c r="D936064" s="1"/>
    </row>
    <row r="936083" spans="1:4" x14ac:dyDescent="0.35">
      <c r="A936083" s="1"/>
      <c r="B936083" s="1"/>
      <c r="C936083" s="1"/>
      <c r="D936083" s="1"/>
    </row>
    <row r="936102" spans="1:4" x14ac:dyDescent="0.35">
      <c r="A936102" s="1"/>
      <c r="B936102" s="1"/>
      <c r="C936102" s="1"/>
      <c r="D936102" s="1"/>
    </row>
    <row r="936121" spans="1:4" x14ac:dyDescent="0.35">
      <c r="A936121" s="1"/>
      <c r="B936121" s="1"/>
      <c r="C936121" s="1"/>
      <c r="D936121" s="1"/>
    </row>
    <row r="936140" spans="1:4" x14ac:dyDescent="0.35">
      <c r="A936140" s="1"/>
      <c r="B936140" s="1"/>
      <c r="C936140" s="1"/>
      <c r="D936140" s="1"/>
    </row>
    <row r="936159" spans="1:4" x14ac:dyDescent="0.35">
      <c r="A936159" s="1"/>
      <c r="B936159" s="1"/>
      <c r="C936159" s="1"/>
      <c r="D936159" s="1"/>
    </row>
    <row r="936178" spans="1:4" x14ac:dyDescent="0.35">
      <c r="A936178" s="1"/>
      <c r="B936178" s="1"/>
      <c r="C936178" s="1"/>
      <c r="D936178" s="1"/>
    </row>
    <row r="936197" spans="1:4" x14ac:dyDescent="0.35">
      <c r="A936197" s="1"/>
      <c r="B936197" s="1"/>
      <c r="C936197" s="1"/>
      <c r="D936197" s="1"/>
    </row>
    <row r="936216" spans="1:4" x14ac:dyDescent="0.35">
      <c r="A936216" s="1"/>
      <c r="B936216" s="1"/>
      <c r="C936216" s="1"/>
      <c r="D936216" s="1"/>
    </row>
    <row r="936235" spans="1:4" x14ac:dyDescent="0.35">
      <c r="A936235" s="1"/>
      <c r="B936235" s="1"/>
      <c r="C936235" s="1"/>
      <c r="D936235" s="1"/>
    </row>
    <row r="936254" spans="1:4" x14ac:dyDescent="0.35">
      <c r="A936254" s="1"/>
      <c r="B936254" s="1"/>
      <c r="C936254" s="1"/>
      <c r="D936254" s="1"/>
    </row>
    <row r="936273" spans="1:4" x14ac:dyDescent="0.35">
      <c r="A936273" s="1"/>
      <c r="B936273" s="1"/>
      <c r="C936273" s="1"/>
      <c r="D936273" s="1"/>
    </row>
    <row r="936292" spans="1:4" x14ac:dyDescent="0.35">
      <c r="A936292" s="1"/>
      <c r="B936292" s="1"/>
      <c r="C936292" s="1"/>
      <c r="D936292" s="1"/>
    </row>
    <row r="936311" spans="1:4" x14ac:dyDescent="0.35">
      <c r="A936311" s="1"/>
      <c r="B936311" s="1"/>
      <c r="C936311" s="1"/>
      <c r="D936311" s="1"/>
    </row>
    <row r="936330" spans="1:4" x14ac:dyDescent="0.35">
      <c r="A936330" s="1"/>
      <c r="B936330" s="1"/>
      <c r="C936330" s="1"/>
      <c r="D936330" s="1"/>
    </row>
    <row r="936349" spans="1:4" x14ac:dyDescent="0.35">
      <c r="A936349" s="1"/>
      <c r="B936349" s="1"/>
      <c r="C936349" s="1"/>
      <c r="D936349" s="1"/>
    </row>
    <row r="936368" spans="1:4" x14ac:dyDescent="0.35">
      <c r="A936368" s="1"/>
      <c r="B936368" s="1"/>
      <c r="C936368" s="1"/>
      <c r="D936368" s="1"/>
    </row>
    <row r="936387" spans="1:4" x14ac:dyDescent="0.35">
      <c r="A936387" s="1"/>
      <c r="B936387" s="1"/>
      <c r="C936387" s="1"/>
      <c r="D936387" s="1"/>
    </row>
    <row r="936406" spans="1:4" x14ac:dyDescent="0.35">
      <c r="A936406" s="1"/>
      <c r="B936406" s="1"/>
      <c r="C936406" s="1"/>
      <c r="D936406" s="1"/>
    </row>
    <row r="936425" spans="1:4" x14ac:dyDescent="0.35">
      <c r="A936425" s="1"/>
      <c r="B936425" s="1"/>
      <c r="C936425" s="1"/>
      <c r="D936425" s="1"/>
    </row>
    <row r="936444" spans="1:4" x14ac:dyDescent="0.35">
      <c r="A936444" s="1"/>
      <c r="B936444" s="1"/>
      <c r="C936444" s="1"/>
      <c r="D936444" s="1"/>
    </row>
    <row r="936463" spans="1:4" x14ac:dyDescent="0.35">
      <c r="A936463" s="1"/>
      <c r="B936463" s="1"/>
      <c r="C936463" s="1"/>
      <c r="D936463" s="1"/>
    </row>
    <row r="936482" spans="1:4" x14ac:dyDescent="0.35">
      <c r="A936482" s="1"/>
      <c r="B936482" s="1"/>
      <c r="C936482" s="1"/>
      <c r="D936482" s="1"/>
    </row>
    <row r="936501" spans="1:4" x14ac:dyDescent="0.35">
      <c r="A936501" s="1"/>
      <c r="B936501" s="1"/>
      <c r="C936501" s="1"/>
      <c r="D936501" s="1"/>
    </row>
    <row r="936520" spans="1:4" x14ac:dyDescent="0.35">
      <c r="A936520" s="1"/>
      <c r="B936520" s="1"/>
      <c r="C936520" s="1"/>
      <c r="D936520" s="1"/>
    </row>
    <row r="936539" spans="1:4" x14ac:dyDescent="0.35">
      <c r="A936539" s="1"/>
      <c r="B936539" s="1"/>
      <c r="C936539" s="1"/>
      <c r="D936539" s="1"/>
    </row>
    <row r="936558" spans="1:4" x14ac:dyDescent="0.35">
      <c r="A936558" s="1"/>
      <c r="B936558" s="1"/>
      <c r="C936558" s="1"/>
      <c r="D936558" s="1"/>
    </row>
    <row r="936577" spans="1:4" x14ac:dyDescent="0.35">
      <c r="A936577" s="1"/>
      <c r="B936577" s="1"/>
      <c r="C936577" s="1"/>
      <c r="D936577" s="1"/>
    </row>
    <row r="936596" spans="1:4" x14ac:dyDescent="0.35">
      <c r="A936596" s="1"/>
      <c r="B936596" s="1"/>
      <c r="C936596" s="1"/>
      <c r="D936596" s="1"/>
    </row>
    <row r="936615" spans="1:4" x14ac:dyDescent="0.35">
      <c r="A936615" s="1"/>
      <c r="B936615" s="1"/>
      <c r="C936615" s="1"/>
      <c r="D936615" s="1"/>
    </row>
    <row r="936634" spans="1:4" x14ac:dyDescent="0.35">
      <c r="A936634" s="1"/>
      <c r="B936634" s="1"/>
      <c r="C936634" s="1"/>
      <c r="D936634" s="1"/>
    </row>
    <row r="936653" spans="1:4" x14ac:dyDescent="0.35">
      <c r="A936653" s="1"/>
      <c r="B936653" s="1"/>
      <c r="C936653" s="1"/>
      <c r="D936653" s="1"/>
    </row>
    <row r="936672" spans="1:4" x14ac:dyDescent="0.35">
      <c r="A936672" s="1"/>
      <c r="B936672" s="1"/>
      <c r="C936672" s="1"/>
      <c r="D936672" s="1"/>
    </row>
    <row r="936691" spans="1:4" x14ac:dyDescent="0.35">
      <c r="A936691" s="1"/>
      <c r="B936691" s="1"/>
      <c r="C936691" s="1"/>
      <c r="D936691" s="1"/>
    </row>
    <row r="936710" spans="1:4" x14ac:dyDescent="0.35">
      <c r="A936710" s="1"/>
      <c r="B936710" s="1"/>
      <c r="C936710" s="1"/>
      <c r="D936710" s="1"/>
    </row>
    <row r="936729" spans="1:4" x14ac:dyDescent="0.35">
      <c r="A936729" s="1"/>
      <c r="B936729" s="1"/>
      <c r="C936729" s="1"/>
      <c r="D936729" s="1"/>
    </row>
    <row r="936748" spans="1:4" x14ac:dyDescent="0.35">
      <c r="A936748" s="1"/>
      <c r="B936748" s="1"/>
      <c r="C936748" s="1"/>
      <c r="D936748" s="1"/>
    </row>
    <row r="936767" spans="1:4" x14ac:dyDescent="0.35">
      <c r="A936767" s="1"/>
      <c r="B936767" s="1"/>
      <c r="C936767" s="1"/>
      <c r="D936767" s="1"/>
    </row>
    <row r="936786" spans="1:4" x14ac:dyDescent="0.35">
      <c r="A936786" s="1"/>
      <c r="B936786" s="1"/>
      <c r="C936786" s="1"/>
      <c r="D936786" s="1"/>
    </row>
    <row r="936805" spans="1:4" x14ac:dyDescent="0.35">
      <c r="A936805" s="1"/>
      <c r="B936805" s="1"/>
      <c r="C936805" s="1"/>
      <c r="D936805" s="1"/>
    </row>
    <row r="936824" spans="1:4" x14ac:dyDescent="0.35">
      <c r="A936824" s="1"/>
      <c r="B936824" s="1"/>
      <c r="C936824" s="1"/>
      <c r="D936824" s="1"/>
    </row>
    <row r="936843" spans="1:4" x14ac:dyDescent="0.35">
      <c r="A936843" s="1"/>
      <c r="B936843" s="1"/>
      <c r="C936843" s="1"/>
      <c r="D936843" s="1"/>
    </row>
    <row r="936862" spans="1:4" x14ac:dyDescent="0.35">
      <c r="A936862" s="1"/>
      <c r="B936862" s="1"/>
      <c r="C936862" s="1"/>
      <c r="D936862" s="1"/>
    </row>
    <row r="936881" spans="1:4" x14ac:dyDescent="0.35">
      <c r="A936881" s="1"/>
      <c r="B936881" s="1"/>
      <c r="C936881" s="1"/>
      <c r="D936881" s="1"/>
    </row>
    <row r="936900" spans="1:4" x14ac:dyDescent="0.35">
      <c r="A936900" s="1"/>
      <c r="B936900" s="1"/>
      <c r="C936900" s="1"/>
      <c r="D936900" s="1"/>
    </row>
    <row r="936919" spans="1:4" x14ac:dyDescent="0.35">
      <c r="A936919" s="1"/>
      <c r="B936919" s="1"/>
      <c r="C936919" s="1"/>
      <c r="D936919" s="1"/>
    </row>
    <row r="936938" spans="1:4" x14ac:dyDescent="0.35">
      <c r="A936938" s="1"/>
      <c r="B936938" s="1"/>
      <c r="C936938" s="1"/>
      <c r="D936938" s="1"/>
    </row>
    <row r="936957" spans="1:4" x14ac:dyDescent="0.35">
      <c r="A936957" s="1"/>
      <c r="B936957" s="1"/>
      <c r="C936957" s="1"/>
      <c r="D936957" s="1"/>
    </row>
    <row r="936976" spans="1:4" x14ac:dyDescent="0.35">
      <c r="A936976" s="1"/>
      <c r="B936976" s="1"/>
      <c r="C936976" s="1"/>
      <c r="D936976" s="1"/>
    </row>
    <row r="936995" spans="1:4" x14ac:dyDescent="0.35">
      <c r="A936995" s="1"/>
      <c r="B936995" s="1"/>
      <c r="C936995" s="1"/>
      <c r="D936995" s="1"/>
    </row>
    <row r="937014" spans="1:4" x14ac:dyDescent="0.35">
      <c r="A937014" s="1"/>
      <c r="B937014" s="1"/>
      <c r="C937014" s="1"/>
      <c r="D937014" s="1"/>
    </row>
    <row r="937033" spans="1:4" x14ac:dyDescent="0.35">
      <c r="A937033" s="1"/>
      <c r="B937033" s="1"/>
      <c r="C937033" s="1"/>
      <c r="D937033" s="1"/>
    </row>
    <row r="937052" spans="1:4" x14ac:dyDescent="0.35">
      <c r="A937052" s="1"/>
      <c r="B937052" s="1"/>
      <c r="C937052" s="1"/>
      <c r="D937052" s="1"/>
    </row>
    <row r="937071" spans="1:4" x14ac:dyDescent="0.35">
      <c r="A937071" s="1"/>
      <c r="B937071" s="1"/>
      <c r="C937071" s="1"/>
      <c r="D937071" s="1"/>
    </row>
    <row r="937090" spans="1:4" x14ac:dyDescent="0.35">
      <c r="A937090" s="1"/>
      <c r="B937090" s="1"/>
      <c r="C937090" s="1"/>
      <c r="D937090" s="1"/>
    </row>
    <row r="937109" spans="1:4" x14ac:dyDescent="0.35">
      <c r="A937109" s="1"/>
      <c r="B937109" s="1"/>
      <c r="C937109" s="1"/>
      <c r="D937109" s="1"/>
    </row>
    <row r="937128" spans="1:4" x14ac:dyDescent="0.35">
      <c r="A937128" s="1"/>
      <c r="B937128" s="1"/>
      <c r="C937128" s="1"/>
      <c r="D937128" s="1"/>
    </row>
    <row r="937147" spans="1:4" x14ac:dyDescent="0.35">
      <c r="A937147" s="1"/>
      <c r="B937147" s="1"/>
      <c r="C937147" s="1"/>
      <c r="D937147" s="1"/>
    </row>
    <row r="937166" spans="1:4" x14ac:dyDescent="0.35">
      <c r="A937166" s="1"/>
      <c r="B937166" s="1"/>
      <c r="C937166" s="1"/>
      <c r="D937166" s="1"/>
    </row>
    <row r="937185" spans="1:4" x14ac:dyDescent="0.35">
      <c r="A937185" s="1"/>
      <c r="B937185" s="1"/>
      <c r="C937185" s="1"/>
      <c r="D937185" s="1"/>
    </row>
    <row r="937204" spans="1:4" x14ac:dyDescent="0.35">
      <c r="A937204" s="1"/>
      <c r="B937204" s="1"/>
      <c r="C937204" s="1"/>
      <c r="D937204" s="1"/>
    </row>
    <row r="937223" spans="1:4" x14ac:dyDescent="0.35">
      <c r="A937223" s="1"/>
      <c r="B937223" s="1"/>
      <c r="C937223" s="1"/>
      <c r="D937223" s="1"/>
    </row>
    <row r="937242" spans="1:4" x14ac:dyDescent="0.35">
      <c r="A937242" s="1"/>
      <c r="B937242" s="1"/>
      <c r="C937242" s="1"/>
      <c r="D937242" s="1"/>
    </row>
    <row r="937261" spans="1:4" x14ac:dyDescent="0.35">
      <c r="A937261" s="1"/>
      <c r="B937261" s="1"/>
      <c r="C937261" s="1"/>
      <c r="D937261" s="1"/>
    </row>
    <row r="937280" spans="1:4" x14ac:dyDescent="0.35">
      <c r="A937280" s="1"/>
      <c r="B937280" s="1"/>
      <c r="C937280" s="1"/>
      <c r="D937280" s="1"/>
    </row>
    <row r="937299" spans="1:4" x14ac:dyDescent="0.35">
      <c r="A937299" s="1"/>
      <c r="B937299" s="1"/>
      <c r="C937299" s="1"/>
      <c r="D937299" s="1"/>
    </row>
    <row r="937318" spans="1:4" x14ac:dyDescent="0.35">
      <c r="A937318" s="1"/>
      <c r="B937318" s="1"/>
      <c r="C937318" s="1"/>
      <c r="D937318" s="1"/>
    </row>
    <row r="937337" spans="1:4" x14ac:dyDescent="0.35">
      <c r="A937337" s="1"/>
      <c r="B937337" s="1"/>
      <c r="C937337" s="1"/>
      <c r="D937337" s="1"/>
    </row>
    <row r="937356" spans="1:4" x14ac:dyDescent="0.35">
      <c r="A937356" s="1"/>
      <c r="B937356" s="1"/>
      <c r="C937356" s="1"/>
      <c r="D937356" s="1"/>
    </row>
    <row r="937375" spans="1:4" x14ac:dyDescent="0.35">
      <c r="A937375" s="1"/>
      <c r="B937375" s="1"/>
      <c r="C937375" s="1"/>
      <c r="D937375" s="1"/>
    </row>
    <row r="937394" spans="1:4" x14ac:dyDescent="0.35">
      <c r="A937394" s="1"/>
      <c r="B937394" s="1"/>
      <c r="C937394" s="1"/>
      <c r="D937394" s="1"/>
    </row>
    <row r="937413" spans="1:4" x14ac:dyDescent="0.35">
      <c r="A937413" s="1"/>
      <c r="B937413" s="1"/>
      <c r="C937413" s="1"/>
      <c r="D937413" s="1"/>
    </row>
    <row r="937432" spans="1:4" x14ac:dyDescent="0.35">
      <c r="A937432" s="1"/>
      <c r="B937432" s="1"/>
      <c r="C937432" s="1"/>
      <c r="D937432" s="1"/>
    </row>
    <row r="937451" spans="1:4" x14ac:dyDescent="0.35">
      <c r="A937451" s="1"/>
      <c r="B937451" s="1"/>
      <c r="C937451" s="1"/>
      <c r="D937451" s="1"/>
    </row>
    <row r="937470" spans="1:4" x14ac:dyDescent="0.35">
      <c r="A937470" s="1"/>
      <c r="B937470" s="1"/>
      <c r="C937470" s="1"/>
      <c r="D937470" s="1"/>
    </row>
    <row r="937489" spans="1:4" x14ac:dyDescent="0.35">
      <c r="A937489" s="1"/>
      <c r="B937489" s="1"/>
      <c r="C937489" s="1"/>
      <c r="D937489" s="1"/>
    </row>
    <row r="937508" spans="1:4" x14ac:dyDescent="0.35">
      <c r="A937508" s="1"/>
      <c r="B937508" s="1"/>
      <c r="C937508" s="1"/>
      <c r="D937508" s="1"/>
    </row>
    <row r="937527" spans="1:4" x14ac:dyDescent="0.35">
      <c r="A937527" s="1"/>
      <c r="B937527" s="1"/>
      <c r="C937527" s="1"/>
      <c r="D937527" s="1"/>
    </row>
    <row r="937546" spans="1:4" x14ac:dyDescent="0.35">
      <c r="A937546" s="1"/>
      <c r="B937546" s="1"/>
      <c r="C937546" s="1"/>
      <c r="D937546" s="1"/>
    </row>
    <row r="937565" spans="1:4" x14ac:dyDescent="0.35">
      <c r="A937565" s="1"/>
      <c r="B937565" s="1"/>
      <c r="C937565" s="1"/>
      <c r="D937565" s="1"/>
    </row>
    <row r="937584" spans="1:4" x14ac:dyDescent="0.35">
      <c r="A937584" s="1"/>
      <c r="B937584" s="1"/>
      <c r="C937584" s="1"/>
      <c r="D937584" s="1"/>
    </row>
    <row r="937603" spans="1:4" x14ac:dyDescent="0.35">
      <c r="A937603" s="1"/>
      <c r="B937603" s="1"/>
      <c r="C937603" s="1"/>
      <c r="D937603" s="1"/>
    </row>
    <row r="937622" spans="1:4" x14ac:dyDescent="0.35">
      <c r="A937622" s="1"/>
      <c r="B937622" s="1"/>
      <c r="C937622" s="1"/>
      <c r="D937622" s="1"/>
    </row>
    <row r="937641" spans="1:4" x14ac:dyDescent="0.35">
      <c r="A937641" s="1"/>
      <c r="B937641" s="1"/>
      <c r="C937641" s="1"/>
      <c r="D937641" s="1"/>
    </row>
    <row r="937660" spans="1:4" x14ac:dyDescent="0.35">
      <c r="A937660" s="1"/>
      <c r="B937660" s="1"/>
      <c r="C937660" s="1"/>
      <c r="D937660" s="1"/>
    </row>
    <row r="937679" spans="1:4" x14ac:dyDescent="0.35">
      <c r="A937679" s="1"/>
      <c r="B937679" s="1"/>
      <c r="C937679" s="1"/>
      <c r="D937679" s="1"/>
    </row>
    <row r="937698" spans="1:4" x14ac:dyDescent="0.35">
      <c r="A937698" s="1"/>
      <c r="B937698" s="1"/>
      <c r="C937698" s="1"/>
      <c r="D937698" s="1"/>
    </row>
    <row r="937717" spans="1:4" x14ac:dyDescent="0.35">
      <c r="A937717" s="1"/>
      <c r="B937717" s="1"/>
      <c r="C937717" s="1"/>
      <c r="D937717" s="1"/>
    </row>
    <row r="937736" spans="1:4" x14ac:dyDescent="0.35">
      <c r="A937736" s="1"/>
      <c r="B937736" s="1"/>
      <c r="C937736" s="1"/>
      <c r="D937736" s="1"/>
    </row>
    <row r="937755" spans="1:4" x14ac:dyDescent="0.35">
      <c r="A937755" s="1"/>
      <c r="B937755" s="1"/>
      <c r="C937755" s="1"/>
      <c r="D937755" s="1"/>
    </row>
    <row r="937774" spans="1:4" x14ac:dyDescent="0.35">
      <c r="A937774" s="1"/>
      <c r="B937774" s="1"/>
      <c r="C937774" s="1"/>
      <c r="D937774" s="1"/>
    </row>
    <row r="937793" spans="1:4" x14ac:dyDescent="0.35">
      <c r="A937793" s="1"/>
      <c r="B937793" s="1"/>
      <c r="C937793" s="1"/>
      <c r="D937793" s="1"/>
    </row>
    <row r="937812" spans="1:4" x14ac:dyDescent="0.35">
      <c r="A937812" s="1"/>
      <c r="B937812" s="1"/>
      <c r="C937812" s="1"/>
      <c r="D937812" s="1"/>
    </row>
    <row r="937831" spans="1:4" x14ac:dyDescent="0.35">
      <c r="A937831" s="1"/>
      <c r="B937831" s="1"/>
      <c r="C937831" s="1"/>
      <c r="D937831" s="1"/>
    </row>
    <row r="937850" spans="1:4" x14ac:dyDescent="0.35">
      <c r="A937850" s="1"/>
      <c r="B937850" s="1"/>
      <c r="C937850" s="1"/>
      <c r="D937850" s="1"/>
    </row>
    <row r="937869" spans="1:4" x14ac:dyDescent="0.35">
      <c r="A937869" s="1"/>
      <c r="B937869" s="1"/>
      <c r="C937869" s="1"/>
      <c r="D937869" s="1"/>
    </row>
    <row r="937888" spans="1:4" x14ac:dyDescent="0.35">
      <c r="A937888" s="1"/>
      <c r="B937888" s="1"/>
      <c r="C937888" s="1"/>
      <c r="D937888" s="1"/>
    </row>
    <row r="937907" spans="1:4" x14ac:dyDescent="0.35">
      <c r="A937907" s="1"/>
      <c r="B937907" s="1"/>
      <c r="C937907" s="1"/>
      <c r="D937907" s="1"/>
    </row>
    <row r="937926" spans="1:4" x14ac:dyDescent="0.35">
      <c r="A937926" s="1"/>
      <c r="B937926" s="1"/>
      <c r="C937926" s="1"/>
      <c r="D937926" s="1"/>
    </row>
    <row r="937945" spans="1:4" x14ac:dyDescent="0.35">
      <c r="A937945" s="1"/>
      <c r="B937945" s="1"/>
      <c r="C937945" s="1"/>
      <c r="D937945" s="1"/>
    </row>
    <row r="937964" spans="1:4" x14ac:dyDescent="0.35">
      <c r="A937964" s="1"/>
      <c r="B937964" s="1"/>
      <c r="C937964" s="1"/>
      <c r="D937964" s="1"/>
    </row>
    <row r="937983" spans="1:4" x14ac:dyDescent="0.35">
      <c r="A937983" s="1"/>
      <c r="B937983" s="1"/>
      <c r="C937983" s="1"/>
      <c r="D937983" s="1"/>
    </row>
    <row r="938002" spans="1:4" x14ac:dyDescent="0.35">
      <c r="A938002" s="1"/>
      <c r="B938002" s="1"/>
      <c r="C938002" s="1"/>
      <c r="D938002" s="1"/>
    </row>
    <row r="938021" spans="1:4" x14ac:dyDescent="0.35">
      <c r="A938021" s="1"/>
      <c r="B938021" s="1"/>
      <c r="C938021" s="1"/>
      <c r="D938021" s="1"/>
    </row>
    <row r="938040" spans="1:4" x14ac:dyDescent="0.35">
      <c r="A938040" s="1"/>
      <c r="B938040" s="1"/>
      <c r="C938040" s="1"/>
      <c r="D938040" s="1"/>
    </row>
    <row r="938059" spans="1:4" x14ac:dyDescent="0.35">
      <c r="A938059" s="1"/>
      <c r="B938059" s="1"/>
      <c r="C938059" s="1"/>
      <c r="D938059" s="1"/>
    </row>
    <row r="938078" spans="1:4" x14ac:dyDescent="0.35">
      <c r="A938078" s="1"/>
      <c r="B938078" s="1"/>
      <c r="C938078" s="1"/>
      <c r="D938078" s="1"/>
    </row>
    <row r="938097" spans="1:4" x14ac:dyDescent="0.35">
      <c r="A938097" s="1"/>
      <c r="B938097" s="1"/>
      <c r="C938097" s="1"/>
      <c r="D938097" s="1"/>
    </row>
    <row r="938116" spans="1:4" x14ac:dyDescent="0.35">
      <c r="A938116" s="1"/>
      <c r="B938116" s="1"/>
      <c r="C938116" s="1"/>
      <c r="D938116" s="1"/>
    </row>
    <row r="938135" spans="1:4" x14ac:dyDescent="0.35">
      <c r="A938135" s="1"/>
      <c r="B938135" s="1"/>
      <c r="C938135" s="1"/>
      <c r="D938135" s="1"/>
    </row>
    <row r="938154" spans="1:4" x14ac:dyDescent="0.35">
      <c r="A938154" s="1"/>
      <c r="B938154" s="1"/>
      <c r="C938154" s="1"/>
      <c r="D938154" s="1"/>
    </row>
    <row r="938173" spans="1:4" x14ac:dyDescent="0.35">
      <c r="A938173" s="1"/>
      <c r="B938173" s="1"/>
      <c r="C938173" s="1"/>
      <c r="D938173" s="1"/>
    </row>
    <row r="938192" spans="1:4" x14ac:dyDescent="0.35">
      <c r="A938192" s="1"/>
      <c r="B938192" s="1"/>
      <c r="C938192" s="1"/>
      <c r="D938192" s="1"/>
    </row>
    <row r="938211" spans="1:4" x14ac:dyDescent="0.35">
      <c r="A938211" s="1"/>
      <c r="B938211" s="1"/>
      <c r="C938211" s="1"/>
      <c r="D938211" s="1"/>
    </row>
    <row r="938230" spans="1:4" x14ac:dyDescent="0.35">
      <c r="A938230" s="1"/>
      <c r="B938230" s="1"/>
      <c r="C938230" s="1"/>
      <c r="D938230" s="1"/>
    </row>
    <row r="938249" spans="1:4" x14ac:dyDescent="0.35">
      <c r="A938249" s="1"/>
      <c r="B938249" s="1"/>
      <c r="C938249" s="1"/>
      <c r="D938249" s="1"/>
    </row>
    <row r="938268" spans="1:4" x14ac:dyDescent="0.35">
      <c r="A938268" s="1"/>
      <c r="B938268" s="1"/>
      <c r="C938268" s="1"/>
      <c r="D938268" s="1"/>
    </row>
    <row r="938287" spans="1:4" x14ac:dyDescent="0.35">
      <c r="A938287" s="1"/>
      <c r="B938287" s="1"/>
      <c r="C938287" s="1"/>
      <c r="D938287" s="1"/>
    </row>
    <row r="938306" spans="1:4" x14ac:dyDescent="0.35">
      <c r="A938306" s="1"/>
      <c r="B938306" s="1"/>
      <c r="C938306" s="1"/>
      <c r="D938306" s="1"/>
    </row>
    <row r="938325" spans="1:4" x14ac:dyDescent="0.35">
      <c r="A938325" s="1"/>
      <c r="B938325" s="1"/>
      <c r="C938325" s="1"/>
      <c r="D938325" s="1"/>
    </row>
    <row r="938344" spans="1:4" x14ac:dyDescent="0.35">
      <c r="A938344" s="1"/>
      <c r="B938344" s="1"/>
      <c r="C938344" s="1"/>
      <c r="D938344" s="1"/>
    </row>
    <row r="938363" spans="1:4" x14ac:dyDescent="0.35">
      <c r="A938363" s="1"/>
      <c r="B938363" s="1"/>
      <c r="C938363" s="1"/>
      <c r="D938363" s="1"/>
    </row>
    <row r="938382" spans="1:4" x14ac:dyDescent="0.35">
      <c r="A938382" s="1"/>
      <c r="B938382" s="1"/>
      <c r="C938382" s="1"/>
      <c r="D938382" s="1"/>
    </row>
    <row r="938401" spans="1:4" x14ac:dyDescent="0.35">
      <c r="A938401" s="1"/>
      <c r="B938401" s="1"/>
      <c r="C938401" s="1"/>
      <c r="D938401" s="1"/>
    </row>
    <row r="938420" spans="1:4" x14ac:dyDescent="0.35">
      <c r="A938420" s="1"/>
      <c r="B938420" s="1"/>
      <c r="C938420" s="1"/>
      <c r="D938420" s="1"/>
    </row>
    <row r="938439" spans="1:4" x14ac:dyDescent="0.35">
      <c r="A938439" s="1"/>
      <c r="B938439" s="1"/>
      <c r="C938439" s="1"/>
      <c r="D938439" s="1"/>
    </row>
    <row r="938458" spans="1:4" x14ac:dyDescent="0.35">
      <c r="A938458" s="1"/>
      <c r="B938458" s="1"/>
      <c r="C938458" s="1"/>
      <c r="D938458" s="1"/>
    </row>
    <row r="938477" spans="1:4" x14ac:dyDescent="0.35">
      <c r="A938477" s="1"/>
      <c r="B938477" s="1"/>
      <c r="C938477" s="1"/>
      <c r="D938477" s="1"/>
    </row>
    <row r="938496" spans="1:4" x14ac:dyDescent="0.35">
      <c r="A938496" s="1"/>
      <c r="B938496" s="1"/>
      <c r="C938496" s="1"/>
      <c r="D938496" s="1"/>
    </row>
    <row r="938515" spans="1:4" x14ac:dyDescent="0.35">
      <c r="A938515" s="1"/>
      <c r="B938515" s="1"/>
      <c r="C938515" s="1"/>
      <c r="D938515" s="1"/>
    </row>
    <row r="938534" spans="1:4" x14ac:dyDescent="0.35">
      <c r="A938534" s="1"/>
      <c r="B938534" s="1"/>
      <c r="C938534" s="1"/>
      <c r="D938534" s="1"/>
    </row>
    <row r="938553" spans="1:4" x14ac:dyDescent="0.35">
      <c r="A938553" s="1"/>
      <c r="B938553" s="1"/>
      <c r="C938553" s="1"/>
      <c r="D938553" s="1"/>
    </row>
    <row r="938572" spans="1:4" x14ac:dyDescent="0.35">
      <c r="A938572" s="1"/>
      <c r="B938572" s="1"/>
      <c r="C938572" s="1"/>
      <c r="D938572" s="1"/>
    </row>
    <row r="938591" spans="1:4" x14ac:dyDescent="0.35">
      <c r="A938591" s="1"/>
      <c r="B938591" s="1"/>
      <c r="C938591" s="1"/>
      <c r="D938591" s="1"/>
    </row>
    <row r="938610" spans="1:4" x14ac:dyDescent="0.35">
      <c r="A938610" s="1"/>
      <c r="B938610" s="1"/>
      <c r="C938610" s="1"/>
      <c r="D938610" s="1"/>
    </row>
    <row r="938629" spans="1:4" x14ac:dyDescent="0.35">
      <c r="A938629" s="1"/>
      <c r="B938629" s="1"/>
      <c r="C938629" s="1"/>
      <c r="D938629" s="1"/>
    </row>
    <row r="938648" spans="1:4" x14ac:dyDescent="0.35">
      <c r="A938648" s="1"/>
      <c r="B938648" s="1"/>
      <c r="C938648" s="1"/>
      <c r="D938648" s="1"/>
    </row>
    <row r="938667" spans="1:4" x14ac:dyDescent="0.35">
      <c r="A938667" s="1"/>
      <c r="B938667" s="1"/>
      <c r="C938667" s="1"/>
      <c r="D938667" s="1"/>
    </row>
    <row r="938686" spans="1:4" x14ac:dyDescent="0.35">
      <c r="A938686" s="1"/>
      <c r="B938686" s="1"/>
      <c r="C938686" s="1"/>
      <c r="D938686" s="1"/>
    </row>
    <row r="938705" spans="1:4" x14ac:dyDescent="0.35">
      <c r="A938705" s="1"/>
      <c r="B938705" s="1"/>
      <c r="C938705" s="1"/>
      <c r="D938705" s="1"/>
    </row>
    <row r="938724" spans="1:4" x14ac:dyDescent="0.35">
      <c r="A938724" s="1"/>
      <c r="B938724" s="1"/>
      <c r="C938724" s="1"/>
      <c r="D938724" s="1"/>
    </row>
    <row r="938743" spans="1:4" x14ac:dyDescent="0.35">
      <c r="A938743" s="1"/>
      <c r="B938743" s="1"/>
      <c r="C938743" s="1"/>
      <c r="D938743" s="1"/>
    </row>
    <row r="938762" spans="1:4" x14ac:dyDescent="0.35">
      <c r="A938762" s="1"/>
      <c r="B938762" s="1"/>
      <c r="C938762" s="1"/>
      <c r="D938762" s="1"/>
    </row>
    <row r="938781" spans="1:4" x14ac:dyDescent="0.35">
      <c r="A938781" s="1"/>
      <c r="B938781" s="1"/>
      <c r="C938781" s="1"/>
      <c r="D938781" s="1"/>
    </row>
    <row r="938800" spans="1:4" x14ac:dyDescent="0.35">
      <c r="A938800" s="1"/>
      <c r="B938800" s="1"/>
      <c r="C938800" s="1"/>
      <c r="D938800" s="1"/>
    </row>
    <row r="938819" spans="1:4" x14ac:dyDescent="0.35">
      <c r="A938819" s="1"/>
      <c r="B938819" s="1"/>
      <c r="C938819" s="1"/>
      <c r="D938819" s="1"/>
    </row>
    <row r="938838" spans="1:4" x14ac:dyDescent="0.35">
      <c r="A938838" s="1"/>
      <c r="B938838" s="1"/>
      <c r="C938838" s="1"/>
      <c r="D938838" s="1"/>
    </row>
    <row r="938857" spans="1:4" x14ac:dyDescent="0.35">
      <c r="A938857" s="1"/>
      <c r="B938857" s="1"/>
      <c r="C938857" s="1"/>
      <c r="D938857" s="1"/>
    </row>
    <row r="938876" spans="1:4" x14ac:dyDescent="0.35">
      <c r="A938876" s="1"/>
      <c r="B938876" s="1"/>
      <c r="C938876" s="1"/>
      <c r="D938876" s="1"/>
    </row>
    <row r="938895" spans="1:4" x14ac:dyDescent="0.35">
      <c r="A938895" s="1"/>
      <c r="B938895" s="1"/>
      <c r="C938895" s="1"/>
      <c r="D938895" s="1"/>
    </row>
    <row r="938914" spans="1:4" x14ac:dyDescent="0.35">
      <c r="A938914" s="1"/>
      <c r="B938914" s="1"/>
      <c r="C938914" s="1"/>
      <c r="D938914" s="1"/>
    </row>
    <row r="938933" spans="1:4" x14ac:dyDescent="0.35">
      <c r="A938933" s="1"/>
      <c r="B938933" s="1"/>
      <c r="C938933" s="1"/>
      <c r="D938933" s="1"/>
    </row>
    <row r="938952" spans="1:4" x14ac:dyDescent="0.35">
      <c r="A938952" s="1"/>
      <c r="B938952" s="1"/>
      <c r="C938952" s="1"/>
      <c r="D938952" s="1"/>
    </row>
    <row r="938971" spans="1:4" x14ac:dyDescent="0.35">
      <c r="A938971" s="1"/>
      <c r="B938971" s="1"/>
      <c r="C938971" s="1"/>
      <c r="D938971" s="1"/>
    </row>
    <row r="938990" spans="1:4" x14ac:dyDescent="0.35">
      <c r="A938990" s="1"/>
      <c r="B938990" s="1"/>
      <c r="C938990" s="1"/>
      <c r="D938990" s="1"/>
    </row>
    <row r="939009" spans="1:4" x14ac:dyDescent="0.35">
      <c r="A939009" s="1"/>
      <c r="B939009" s="1"/>
      <c r="C939009" s="1"/>
      <c r="D939009" s="1"/>
    </row>
    <row r="939028" spans="1:4" x14ac:dyDescent="0.35">
      <c r="A939028" s="1"/>
      <c r="B939028" s="1"/>
      <c r="C939028" s="1"/>
      <c r="D939028" s="1"/>
    </row>
    <row r="939047" spans="1:4" x14ac:dyDescent="0.35">
      <c r="A939047" s="1"/>
      <c r="B939047" s="1"/>
      <c r="C939047" s="1"/>
      <c r="D939047" s="1"/>
    </row>
    <row r="939066" spans="1:4" x14ac:dyDescent="0.35">
      <c r="A939066" s="1"/>
      <c r="B939066" s="1"/>
      <c r="C939066" s="1"/>
      <c r="D939066" s="1"/>
    </row>
    <row r="939085" spans="1:4" x14ac:dyDescent="0.35">
      <c r="A939085" s="1"/>
      <c r="B939085" s="1"/>
      <c r="C939085" s="1"/>
      <c r="D939085" s="1"/>
    </row>
    <row r="939104" spans="1:4" x14ac:dyDescent="0.35">
      <c r="A939104" s="1"/>
      <c r="B939104" s="1"/>
      <c r="C939104" s="1"/>
      <c r="D939104" s="1"/>
    </row>
    <row r="939123" spans="1:4" x14ac:dyDescent="0.35">
      <c r="A939123" s="1"/>
      <c r="B939123" s="1"/>
      <c r="C939123" s="1"/>
      <c r="D939123" s="1"/>
    </row>
    <row r="939142" spans="1:4" x14ac:dyDescent="0.35">
      <c r="A939142" s="1"/>
      <c r="B939142" s="1"/>
      <c r="C939142" s="1"/>
      <c r="D939142" s="1"/>
    </row>
    <row r="939161" spans="1:4" x14ac:dyDescent="0.35">
      <c r="A939161" s="1"/>
      <c r="B939161" s="1"/>
      <c r="C939161" s="1"/>
      <c r="D939161" s="1"/>
    </row>
    <row r="939180" spans="1:4" x14ac:dyDescent="0.35">
      <c r="A939180" s="1"/>
      <c r="B939180" s="1"/>
      <c r="C939180" s="1"/>
      <c r="D939180" s="1"/>
    </row>
    <row r="939199" spans="1:4" x14ac:dyDescent="0.35">
      <c r="A939199" s="1"/>
      <c r="B939199" s="1"/>
      <c r="C939199" s="1"/>
      <c r="D939199" s="1"/>
    </row>
    <row r="939218" spans="1:4" x14ac:dyDescent="0.35">
      <c r="A939218" s="1"/>
      <c r="B939218" s="1"/>
      <c r="C939218" s="1"/>
      <c r="D939218" s="1"/>
    </row>
    <row r="939237" spans="1:4" x14ac:dyDescent="0.35">
      <c r="A939237" s="1"/>
      <c r="B939237" s="1"/>
      <c r="C939237" s="1"/>
      <c r="D939237" s="1"/>
    </row>
    <row r="939256" spans="1:4" x14ac:dyDescent="0.35">
      <c r="A939256" s="1"/>
      <c r="B939256" s="1"/>
      <c r="C939256" s="1"/>
      <c r="D939256" s="1"/>
    </row>
    <row r="939275" spans="1:4" x14ac:dyDescent="0.35">
      <c r="A939275" s="1"/>
      <c r="B939275" s="1"/>
      <c r="C939275" s="1"/>
      <c r="D939275" s="1"/>
    </row>
    <row r="939294" spans="1:4" x14ac:dyDescent="0.35">
      <c r="A939294" s="1"/>
      <c r="B939294" s="1"/>
      <c r="C939294" s="1"/>
      <c r="D939294" s="1"/>
    </row>
    <row r="939313" spans="1:4" x14ac:dyDescent="0.35">
      <c r="A939313" s="1"/>
      <c r="B939313" s="1"/>
      <c r="C939313" s="1"/>
      <c r="D939313" s="1"/>
    </row>
    <row r="939332" spans="1:4" x14ac:dyDescent="0.35">
      <c r="A939332" s="1"/>
      <c r="B939332" s="1"/>
      <c r="C939332" s="1"/>
      <c r="D939332" s="1"/>
    </row>
    <row r="939351" spans="1:4" x14ac:dyDescent="0.35">
      <c r="A939351" s="1"/>
      <c r="B939351" s="1"/>
      <c r="C939351" s="1"/>
      <c r="D939351" s="1"/>
    </row>
    <row r="939370" spans="1:4" x14ac:dyDescent="0.35">
      <c r="A939370" s="1"/>
      <c r="B939370" s="1"/>
      <c r="C939370" s="1"/>
      <c r="D939370" s="1"/>
    </row>
    <row r="939389" spans="1:4" x14ac:dyDescent="0.35">
      <c r="A939389" s="1"/>
      <c r="B939389" s="1"/>
      <c r="C939389" s="1"/>
      <c r="D939389" s="1"/>
    </row>
    <row r="939408" spans="1:4" x14ac:dyDescent="0.35">
      <c r="A939408" s="1"/>
      <c r="B939408" s="1"/>
      <c r="C939408" s="1"/>
      <c r="D939408" s="1"/>
    </row>
    <row r="939427" spans="1:4" x14ac:dyDescent="0.35">
      <c r="A939427" s="1"/>
      <c r="B939427" s="1"/>
      <c r="C939427" s="1"/>
      <c r="D939427" s="1"/>
    </row>
    <row r="939446" spans="1:4" x14ac:dyDescent="0.35">
      <c r="A939446" s="1"/>
      <c r="B939446" s="1"/>
      <c r="C939446" s="1"/>
      <c r="D939446" s="1"/>
    </row>
    <row r="939465" spans="1:4" x14ac:dyDescent="0.35">
      <c r="A939465" s="1"/>
      <c r="B939465" s="1"/>
      <c r="C939465" s="1"/>
      <c r="D939465" s="1"/>
    </row>
    <row r="939484" spans="1:4" x14ac:dyDescent="0.35">
      <c r="A939484" s="1"/>
      <c r="B939484" s="1"/>
      <c r="C939484" s="1"/>
      <c r="D939484" s="1"/>
    </row>
    <row r="939503" spans="1:4" x14ac:dyDescent="0.35">
      <c r="A939503" s="1"/>
      <c r="B939503" s="1"/>
      <c r="C939503" s="1"/>
      <c r="D939503" s="1"/>
    </row>
    <row r="939522" spans="1:4" x14ac:dyDescent="0.35">
      <c r="A939522" s="1"/>
      <c r="B939522" s="1"/>
      <c r="C939522" s="1"/>
      <c r="D939522" s="1"/>
    </row>
    <row r="939541" spans="1:4" x14ac:dyDescent="0.35">
      <c r="A939541" s="1"/>
      <c r="B939541" s="1"/>
      <c r="C939541" s="1"/>
      <c r="D939541" s="1"/>
    </row>
    <row r="939560" spans="1:4" x14ac:dyDescent="0.35">
      <c r="A939560" s="1"/>
      <c r="B939560" s="1"/>
      <c r="C939560" s="1"/>
      <c r="D939560" s="1"/>
    </row>
    <row r="939579" spans="1:4" x14ac:dyDescent="0.35">
      <c r="A939579" s="1"/>
      <c r="B939579" s="1"/>
      <c r="C939579" s="1"/>
      <c r="D939579" s="1"/>
    </row>
    <row r="939598" spans="1:4" x14ac:dyDescent="0.35">
      <c r="A939598" s="1"/>
      <c r="B939598" s="1"/>
      <c r="C939598" s="1"/>
      <c r="D939598" s="1"/>
    </row>
    <row r="939617" spans="1:4" x14ac:dyDescent="0.35">
      <c r="A939617" s="1"/>
      <c r="B939617" s="1"/>
      <c r="C939617" s="1"/>
      <c r="D939617" s="1"/>
    </row>
    <row r="939636" spans="1:4" x14ac:dyDescent="0.35">
      <c r="A939636" s="1"/>
      <c r="B939636" s="1"/>
      <c r="C939636" s="1"/>
      <c r="D939636" s="1"/>
    </row>
    <row r="939655" spans="1:4" x14ac:dyDescent="0.35">
      <c r="A939655" s="1"/>
      <c r="B939655" s="1"/>
      <c r="C939655" s="1"/>
      <c r="D939655" s="1"/>
    </row>
    <row r="939674" spans="1:4" x14ac:dyDescent="0.35">
      <c r="A939674" s="1"/>
      <c r="B939674" s="1"/>
      <c r="C939674" s="1"/>
      <c r="D939674" s="1"/>
    </row>
    <row r="939693" spans="1:4" x14ac:dyDescent="0.35">
      <c r="A939693" s="1"/>
      <c r="B939693" s="1"/>
      <c r="C939693" s="1"/>
      <c r="D939693" s="1"/>
    </row>
    <row r="939712" spans="1:4" x14ac:dyDescent="0.35">
      <c r="A939712" s="1"/>
      <c r="B939712" s="1"/>
      <c r="C939712" s="1"/>
      <c r="D939712" s="1"/>
    </row>
    <row r="939731" spans="1:4" x14ac:dyDescent="0.35">
      <c r="A939731" s="1"/>
      <c r="B939731" s="1"/>
      <c r="C939731" s="1"/>
      <c r="D939731" s="1"/>
    </row>
    <row r="939750" spans="1:4" x14ac:dyDescent="0.35">
      <c r="A939750" s="1"/>
      <c r="B939750" s="1"/>
      <c r="C939750" s="1"/>
      <c r="D939750" s="1"/>
    </row>
    <row r="939769" spans="1:4" x14ac:dyDescent="0.35">
      <c r="A939769" s="1"/>
      <c r="B939769" s="1"/>
      <c r="C939769" s="1"/>
      <c r="D939769" s="1"/>
    </row>
    <row r="939788" spans="1:4" x14ac:dyDescent="0.35">
      <c r="A939788" s="1"/>
      <c r="B939788" s="1"/>
      <c r="C939788" s="1"/>
      <c r="D939788" s="1"/>
    </row>
    <row r="939807" spans="1:4" x14ac:dyDescent="0.35">
      <c r="A939807" s="1"/>
      <c r="B939807" s="1"/>
      <c r="C939807" s="1"/>
      <c r="D939807" s="1"/>
    </row>
    <row r="939826" spans="1:4" x14ac:dyDescent="0.35">
      <c r="A939826" s="1"/>
      <c r="B939826" s="1"/>
      <c r="C939826" s="1"/>
      <c r="D939826" s="1"/>
    </row>
    <row r="939845" spans="1:4" x14ac:dyDescent="0.35">
      <c r="A939845" s="1"/>
      <c r="B939845" s="1"/>
      <c r="C939845" s="1"/>
      <c r="D939845" s="1"/>
    </row>
    <row r="939864" spans="1:4" x14ac:dyDescent="0.35">
      <c r="A939864" s="1"/>
      <c r="B939864" s="1"/>
      <c r="C939864" s="1"/>
      <c r="D939864" s="1"/>
    </row>
    <row r="939883" spans="1:4" x14ac:dyDescent="0.35">
      <c r="A939883" s="1"/>
      <c r="B939883" s="1"/>
      <c r="C939883" s="1"/>
      <c r="D939883" s="1"/>
    </row>
    <row r="939902" spans="1:4" x14ac:dyDescent="0.35">
      <c r="A939902" s="1"/>
      <c r="B939902" s="1"/>
      <c r="C939902" s="1"/>
      <c r="D939902" s="1"/>
    </row>
    <row r="939921" spans="1:4" x14ac:dyDescent="0.35">
      <c r="A939921" s="1"/>
      <c r="B939921" s="1"/>
      <c r="C939921" s="1"/>
      <c r="D939921" s="1"/>
    </row>
    <row r="939940" spans="1:4" x14ac:dyDescent="0.35">
      <c r="A939940" s="1"/>
      <c r="B939940" s="1"/>
      <c r="C939940" s="1"/>
      <c r="D939940" s="1"/>
    </row>
    <row r="939959" spans="1:4" x14ac:dyDescent="0.35">
      <c r="A939959" s="1"/>
      <c r="B939959" s="1"/>
      <c r="C939959" s="1"/>
      <c r="D939959" s="1"/>
    </row>
    <row r="939978" spans="1:4" x14ac:dyDescent="0.35">
      <c r="A939978" s="1"/>
      <c r="B939978" s="1"/>
      <c r="C939978" s="1"/>
      <c r="D939978" s="1"/>
    </row>
    <row r="939997" spans="1:4" x14ac:dyDescent="0.35">
      <c r="A939997" s="1"/>
      <c r="B939997" s="1"/>
      <c r="C939997" s="1"/>
      <c r="D939997" s="1"/>
    </row>
    <row r="940016" spans="1:4" x14ac:dyDescent="0.35">
      <c r="A940016" s="1"/>
      <c r="B940016" s="1"/>
      <c r="C940016" s="1"/>
      <c r="D940016" s="1"/>
    </row>
    <row r="940035" spans="1:4" x14ac:dyDescent="0.35">
      <c r="A940035" s="1"/>
      <c r="B940035" s="1"/>
      <c r="C940035" s="1"/>
      <c r="D940035" s="1"/>
    </row>
    <row r="940054" spans="1:4" x14ac:dyDescent="0.35">
      <c r="A940054" s="1"/>
      <c r="B940054" s="1"/>
      <c r="C940054" s="1"/>
      <c r="D940054" s="1"/>
    </row>
    <row r="940073" spans="1:4" x14ac:dyDescent="0.35">
      <c r="A940073" s="1"/>
      <c r="B940073" s="1"/>
      <c r="C940073" s="1"/>
      <c r="D940073" s="1"/>
    </row>
    <row r="940092" spans="1:4" x14ac:dyDescent="0.35">
      <c r="A940092" s="1"/>
      <c r="B940092" s="1"/>
      <c r="C940092" s="1"/>
      <c r="D940092" s="1"/>
    </row>
    <row r="940111" spans="1:4" x14ac:dyDescent="0.35">
      <c r="A940111" s="1"/>
      <c r="B940111" s="1"/>
      <c r="C940111" s="1"/>
      <c r="D940111" s="1"/>
    </row>
    <row r="940130" spans="1:4" x14ac:dyDescent="0.35">
      <c r="A940130" s="1"/>
      <c r="B940130" s="1"/>
      <c r="C940130" s="1"/>
      <c r="D940130" s="1"/>
    </row>
    <row r="940149" spans="1:4" x14ac:dyDescent="0.35">
      <c r="A940149" s="1"/>
      <c r="B940149" s="1"/>
      <c r="C940149" s="1"/>
      <c r="D940149" s="1"/>
    </row>
    <row r="940168" spans="1:4" x14ac:dyDescent="0.35">
      <c r="A940168" s="1"/>
      <c r="B940168" s="1"/>
      <c r="C940168" s="1"/>
      <c r="D940168" s="1"/>
    </row>
    <row r="940187" spans="1:4" x14ac:dyDescent="0.35">
      <c r="A940187" s="1"/>
      <c r="B940187" s="1"/>
      <c r="C940187" s="1"/>
      <c r="D940187" s="1"/>
    </row>
    <row r="940206" spans="1:4" x14ac:dyDescent="0.35">
      <c r="A940206" s="1"/>
      <c r="B940206" s="1"/>
      <c r="C940206" s="1"/>
      <c r="D940206" s="1"/>
    </row>
    <row r="940225" spans="1:4" x14ac:dyDescent="0.35">
      <c r="A940225" s="1"/>
      <c r="B940225" s="1"/>
      <c r="C940225" s="1"/>
      <c r="D940225" s="1"/>
    </row>
    <row r="940244" spans="1:4" x14ac:dyDescent="0.35">
      <c r="A940244" s="1"/>
      <c r="B940244" s="1"/>
      <c r="C940244" s="1"/>
      <c r="D940244" s="1"/>
    </row>
    <row r="940263" spans="1:4" x14ac:dyDescent="0.35">
      <c r="A940263" s="1"/>
      <c r="B940263" s="1"/>
      <c r="C940263" s="1"/>
      <c r="D940263" s="1"/>
    </row>
    <row r="940282" spans="1:4" x14ac:dyDescent="0.35">
      <c r="A940282" s="1"/>
      <c r="B940282" s="1"/>
      <c r="C940282" s="1"/>
      <c r="D940282" s="1"/>
    </row>
    <row r="940301" spans="1:4" x14ac:dyDescent="0.35">
      <c r="A940301" s="1"/>
      <c r="B940301" s="1"/>
      <c r="C940301" s="1"/>
      <c r="D940301" s="1"/>
    </row>
    <row r="940320" spans="1:4" x14ac:dyDescent="0.35">
      <c r="A940320" s="1"/>
      <c r="B940320" s="1"/>
      <c r="C940320" s="1"/>
      <c r="D940320" s="1"/>
    </row>
    <row r="940339" spans="1:4" x14ac:dyDescent="0.35">
      <c r="A940339" s="1"/>
      <c r="B940339" s="1"/>
      <c r="C940339" s="1"/>
      <c r="D940339" s="1"/>
    </row>
    <row r="940358" spans="1:4" x14ac:dyDescent="0.35">
      <c r="A940358" s="1"/>
      <c r="B940358" s="1"/>
      <c r="C940358" s="1"/>
      <c r="D940358" s="1"/>
    </row>
    <row r="940377" spans="1:4" x14ac:dyDescent="0.35">
      <c r="A940377" s="1"/>
      <c r="B940377" s="1"/>
      <c r="C940377" s="1"/>
      <c r="D940377" s="1"/>
    </row>
    <row r="940396" spans="1:4" x14ac:dyDescent="0.35">
      <c r="A940396" s="1"/>
      <c r="B940396" s="1"/>
      <c r="C940396" s="1"/>
      <c r="D940396" s="1"/>
    </row>
    <row r="940415" spans="1:4" x14ac:dyDescent="0.35">
      <c r="A940415" s="1"/>
      <c r="B940415" s="1"/>
      <c r="C940415" s="1"/>
      <c r="D940415" s="1"/>
    </row>
    <row r="940434" spans="1:4" x14ac:dyDescent="0.35">
      <c r="A940434" s="1"/>
      <c r="B940434" s="1"/>
      <c r="C940434" s="1"/>
      <c r="D940434" s="1"/>
    </row>
    <row r="940453" spans="1:4" x14ac:dyDescent="0.35">
      <c r="A940453" s="1"/>
      <c r="B940453" s="1"/>
      <c r="C940453" s="1"/>
      <c r="D940453" s="1"/>
    </row>
    <row r="940472" spans="1:4" x14ac:dyDescent="0.35">
      <c r="A940472" s="1"/>
      <c r="B940472" s="1"/>
      <c r="C940472" s="1"/>
      <c r="D940472" s="1"/>
    </row>
    <row r="940491" spans="1:4" x14ac:dyDescent="0.35">
      <c r="A940491" s="1"/>
      <c r="B940491" s="1"/>
      <c r="C940491" s="1"/>
      <c r="D940491" s="1"/>
    </row>
    <row r="940510" spans="1:4" x14ac:dyDescent="0.35">
      <c r="A940510" s="1"/>
      <c r="B940510" s="1"/>
      <c r="C940510" s="1"/>
      <c r="D940510" s="1"/>
    </row>
    <row r="940529" spans="1:4" x14ac:dyDescent="0.35">
      <c r="A940529" s="1"/>
      <c r="B940529" s="1"/>
      <c r="C940529" s="1"/>
      <c r="D940529" s="1"/>
    </row>
    <row r="940548" spans="1:4" x14ac:dyDescent="0.35">
      <c r="A940548" s="1"/>
      <c r="B940548" s="1"/>
      <c r="C940548" s="1"/>
      <c r="D940548" s="1"/>
    </row>
    <row r="940567" spans="1:4" x14ac:dyDescent="0.35">
      <c r="A940567" s="1"/>
      <c r="B940567" s="1"/>
      <c r="C940567" s="1"/>
      <c r="D940567" s="1"/>
    </row>
    <row r="940586" spans="1:4" x14ac:dyDescent="0.35">
      <c r="A940586" s="1"/>
      <c r="B940586" s="1"/>
      <c r="C940586" s="1"/>
      <c r="D940586" s="1"/>
    </row>
    <row r="940605" spans="1:4" x14ac:dyDescent="0.35">
      <c r="A940605" s="1"/>
      <c r="B940605" s="1"/>
      <c r="C940605" s="1"/>
      <c r="D940605" s="1"/>
    </row>
    <row r="940624" spans="1:4" x14ac:dyDescent="0.35">
      <c r="A940624" s="1"/>
      <c r="B940624" s="1"/>
      <c r="C940624" s="1"/>
      <c r="D940624" s="1"/>
    </row>
    <row r="940643" spans="1:4" x14ac:dyDescent="0.35">
      <c r="A940643" s="1"/>
      <c r="B940643" s="1"/>
      <c r="C940643" s="1"/>
      <c r="D940643" s="1"/>
    </row>
    <row r="940662" spans="1:4" x14ac:dyDescent="0.35">
      <c r="A940662" s="1"/>
      <c r="B940662" s="1"/>
      <c r="C940662" s="1"/>
      <c r="D940662" s="1"/>
    </row>
    <row r="940681" spans="1:4" x14ac:dyDescent="0.35">
      <c r="A940681" s="1"/>
      <c r="B940681" s="1"/>
      <c r="C940681" s="1"/>
      <c r="D940681" s="1"/>
    </row>
    <row r="940700" spans="1:4" x14ac:dyDescent="0.35">
      <c r="A940700" s="1"/>
      <c r="B940700" s="1"/>
      <c r="C940700" s="1"/>
      <c r="D940700" s="1"/>
    </row>
    <row r="940719" spans="1:4" x14ac:dyDescent="0.35">
      <c r="A940719" s="1"/>
      <c r="B940719" s="1"/>
      <c r="C940719" s="1"/>
      <c r="D940719" s="1"/>
    </row>
    <row r="940738" spans="1:4" x14ac:dyDescent="0.35">
      <c r="A940738" s="1"/>
      <c r="B940738" s="1"/>
      <c r="C940738" s="1"/>
      <c r="D940738" s="1"/>
    </row>
    <row r="940757" spans="1:4" x14ac:dyDescent="0.35">
      <c r="A940757" s="1"/>
      <c r="B940757" s="1"/>
      <c r="C940757" s="1"/>
      <c r="D940757" s="1"/>
    </row>
    <row r="940776" spans="1:4" x14ac:dyDescent="0.35">
      <c r="A940776" s="1"/>
      <c r="B940776" s="1"/>
      <c r="C940776" s="1"/>
      <c r="D940776" s="1"/>
    </row>
    <row r="940795" spans="1:4" x14ac:dyDescent="0.35">
      <c r="A940795" s="1"/>
      <c r="B940795" s="1"/>
      <c r="C940795" s="1"/>
      <c r="D940795" s="1"/>
    </row>
    <row r="940814" spans="1:4" x14ac:dyDescent="0.35">
      <c r="A940814" s="1"/>
      <c r="B940814" s="1"/>
      <c r="C940814" s="1"/>
      <c r="D940814" s="1"/>
    </row>
    <row r="940833" spans="1:4" x14ac:dyDescent="0.35">
      <c r="A940833" s="1"/>
      <c r="B940833" s="1"/>
      <c r="C940833" s="1"/>
      <c r="D940833" s="1"/>
    </row>
    <row r="940852" spans="1:4" x14ac:dyDescent="0.35">
      <c r="A940852" s="1"/>
      <c r="B940852" s="1"/>
      <c r="C940852" s="1"/>
      <c r="D940852" s="1"/>
    </row>
    <row r="940871" spans="1:4" x14ac:dyDescent="0.35">
      <c r="A940871" s="1"/>
      <c r="B940871" s="1"/>
      <c r="C940871" s="1"/>
      <c r="D940871" s="1"/>
    </row>
    <row r="940890" spans="1:4" x14ac:dyDescent="0.35">
      <c r="A940890" s="1"/>
      <c r="B940890" s="1"/>
      <c r="C940890" s="1"/>
      <c r="D940890" s="1"/>
    </row>
    <row r="940909" spans="1:4" x14ac:dyDescent="0.35">
      <c r="A940909" s="1"/>
      <c r="B940909" s="1"/>
      <c r="C940909" s="1"/>
      <c r="D940909" s="1"/>
    </row>
    <row r="940928" spans="1:4" x14ac:dyDescent="0.35">
      <c r="A940928" s="1"/>
      <c r="B940928" s="1"/>
      <c r="C940928" s="1"/>
      <c r="D940928" s="1"/>
    </row>
    <row r="940947" spans="1:4" x14ac:dyDescent="0.35">
      <c r="A940947" s="1"/>
      <c r="B940947" s="1"/>
      <c r="C940947" s="1"/>
      <c r="D940947" s="1"/>
    </row>
    <row r="940966" spans="1:4" x14ac:dyDescent="0.35">
      <c r="A940966" s="1"/>
      <c r="B940966" s="1"/>
      <c r="C940966" s="1"/>
      <c r="D940966" s="1"/>
    </row>
    <row r="940985" spans="1:4" x14ac:dyDescent="0.35">
      <c r="A940985" s="1"/>
      <c r="B940985" s="1"/>
      <c r="C940985" s="1"/>
      <c r="D940985" s="1"/>
    </row>
    <row r="941004" spans="1:4" x14ac:dyDescent="0.35">
      <c r="A941004" s="1"/>
      <c r="B941004" s="1"/>
      <c r="C941004" s="1"/>
      <c r="D941004" s="1"/>
    </row>
    <row r="941023" spans="1:4" x14ac:dyDescent="0.35">
      <c r="A941023" s="1"/>
      <c r="B941023" s="1"/>
      <c r="C941023" s="1"/>
      <c r="D941023" s="1"/>
    </row>
    <row r="941042" spans="1:4" x14ac:dyDescent="0.35">
      <c r="A941042" s="1"/>
      <c r="B941042" s="1"/>
      <c r="C941042" s="1"/>
      <c r="D941042" s="1"/>
    </row>
    <row r="941061" spans="1:4" x14ac:dyDescent="0.35">
      <c r="A941061" s="1"/>
      <c r="B941061" s="1"/>
      <c r="C941061" s="1"/>
      <c r="D941061" s="1"/>
    </row>
    <row r="941080" spans="1:4" x14ac:dyDescent="0.35">
      <c r="A941080" s="1"/>
      <c r="B941080" s="1"/>
      <c r="C941080" s="1"/>
      <c r="D941080" s="1"/>
    </row>
    <row r="941099" spans="1:4" x14ac:dyDescent="0.35">
      <c r="A941099" s="1"/>
      <c r="B941099" s="1"/>
      <c r="C941099" s="1"/>
      <c r="D941099" s="1"/>
    </row>
    <row r="941118" spans="1:4" x14ac:dyDescent="0.35">
      <c r="A941118" s="1"/>
      <c r="B941118" s="1"/>
      <c r="C941118" s="1"/>
      <c r="D941118" s="1"/>
    </row>
    <row r="941137" spans="1:4" x14ac:dyDescent="0.35">
      <c r="A941137" s="1"/>
      <c r="B941137" s="1"/>
      <c r="C941137" s="1"/>
      <c r="D941137" s="1"/>
    </row>
    <row r="941156" spans="1:4" x14ac:dyDescent="0.35">
      <c r="A941156" s="1"/>
      <c r="B941156" s="1"/>
      <c r="C941156" s="1"/>
      <c r="D941156" s="1"/>
    </row>
    <row r="941175" spans="1:4" x14ac:dyDescent="0.35">
      <c r="A941175" s="1"/>
      <c r="B941175" s="1"/>
      <c r="C941175" s="1"/>
      <c r="D941175" s="1"/>
    </row>
    <row r="941194" spans="1:4" x14ac:dyDescent="0.35">
      <c r="A941194" s="1"/>
      <c r="B941194" s="1"/>
      <c r="C941194" s="1"/>
      <c r="D941194" s="1"/>
    </row>
    <row r="941213" spans="1:4" x14ac:dyDescent="0.35">
      <c r="A941213" s="1"/>
      <c r="B941213" s="1"/>
      <c r="C941213" s="1"/>
      <c r="D941213" s="1"/>
    </row>
    <row r="941232" spans="1:4" x14ac:dyDescent="0.35">
      <c r="A941232" s="1"/>
      <c r="B941232" s="1"/>
      <c r="C941232" s="1"/>
      <c r="D941232" s="1"/>
    </row>
    <row r="941251" spans="1:4" x14ac:dyDescent="0.35">
      <c r="A941251" s="1"/>
      <c r="B941251" s="1"/>
      <c r="C941251" s="1"/>
      <c r="D941251" s="1"/>
    </row>
    <row r="941270" spans="1:4" x14ac:dyDescent="0.35">
      <c r="A941270" s="1"/>
      <c r="B941270" s="1"/>
      <c r="C941270" s="1"/>
      <c r="D941270" s="1"/>
    </row>
    <row r="941289" spans="1:4" x14ac:dyDescent="0.35">
      <c r="A941289" s="1"/>
      <c r="B941289" s="1"/>
      <c r="C941289" s="1"/>
      <c r="D941289" s="1"/>
    </row>
    <row r="941308" spans="1:4" x14ac:dyDescent="0.35">
      <c r="A941308" s="1"/>
      <c r="B941308" s="1"/>
      <c r="C941308" s="1"/>
      <c r="D941308" s="1"/>
    </row>
    <row r="941327" spans="1:4" x14ac:dyDescent="0.35">
      <c r="A941327" s="1"/>
      <c r="B941327" s="1"/>
      <c r="C941327" s="1"/>
      <c r="D941327" s="1"/>
    </row>
    <row r="941346" spans="1:4" x14ac:dyDescent="0.35">
      <c r="A941346" s="1"/>
      <c r="B941346" s="1"/>
      <c r="C941346" s="1"/>
      <c r="D941346" s="1"/>
    </row>
    <row r="941365" spans="1:4" x14ac:dyDescent="0.35">
      <c r="A941365" s="1"/>
      <c r="B941365" s="1"/>
      <c r="C941365" s="1"/>
      <c r="D941365" s="1"/>
    </row>
    <row r="941384" spans="1:4" x14ac:dyDescent="0.35">
      <c r="A941384" s="1"/>
      <c r="B941384" s="1"/>
      <c r="C941384" s="1"/>
      <c r="D941384" s="1"/>
    </row>
    <row r="941403" spans="1:4" x14ac:dyDescent="0.35">
      <c r="A941403" s="1"/>
      <c r="B941403" s="1"/>
      <c r="C941403" s="1"/>
      <c r="D941403" s="1"/>
    </row>
    <row r="941422" spans="1:4" x14ac:dyDescent="0.35">
      <c r="A941422" s="1"/>
      <c r="B941422" s="1"/>
      <c r="C941422" s="1"/>
      <c r="D941422" s="1"/>
    </row>
    <row r="941441" spans="1:4" x14ac:dyDescent="0.35">
      <c r="A941441" s="1"/>
      <c r="B941441" s="1"/>
      <c r="C941441" s="1"/>
      <c r="D941441" s="1"/>
    </row>
    <row r="941460" spans="1:4" x14ac:dyDescent="0.35">
      <c r="A941460" s="1"/>
      <c r="B941460" s="1"/>
      <c r="C941460" s="1"/>
      <c r="D941460" s="1"/>
    </row>
    <row r="941479" spans="1:4" x14ac:dyDescent="0.35">
      <c r="A941479" s="1"/>
      <c r="B941479" s="1"/>
      <c r="C941479" s="1"/>
      <c r="D941479" s="1"/>
    </row>
    <row r="941498" spans="1:4" x14ac:dyDescent="0.35">
      <c r="A941498" s="1"/>
      <c r="B941498" s="1"/>
      <c r="C941498" s="1"/>
      <c r="D941498" s="1"/>
    </row>
    <row r="941517" spans="1:4" x14ac:dyDescent="0.35">
      <c r="A941517" s="1"/>
      <c r="B941517" s="1"/>
      <c r="C941517" s="1"/>
      <c r="D941517" s="1"/>
    </row>
    <row r="941536" spans="1:4" x14ac:dyDescent="0.35">
      <c r="A941536" s="1"/>
      <c r="B941536" s="1"/>
      <c r="C941536" s="1"/>
      <c r="D941536" s="1"/>
    </row>
    <row r="941555" spans="1:4" x14ac:dyDescent="0.35">
      <c r="A941555" s="1"/>
      <c r="B941555" s="1"/>
      <c r="C941555" s="1"/>
      <c r="D941555" s="1"/>
    </row>
    <row r="941574" spans="1:4" x14ac:dyDescent="0.35">
      <c r="A941574" s="1"/>
      <c r="B941574" s="1"/>
      <c r="C941574" s="1"/>
      <c r="D941574" s="1"/>
    </row>
    <row r="941593" spans="1:4" x14ac:dyDescent="0.35">
      <c r="A941593" s="1"/>
      <c r="B941593" s="1"/>
      <c r="C941593" s="1"/>
      <c r="D941593" s="1"/>
    </row>
    <row r="941612" spans="1:4" x14ac:dyDescent="0.35">
      <c r="A941612" s="1"/>
      <c r="B941612" s="1"/>
      <c r="C941612" s="1"/>
      <c r="D941612" s="1"/>
    </row>
    <row r="941631" spans="1:4" x14ac:dyDescent="0.35">
      <c r="A941631" s="1"/>
      <c r="B941631" s="1"/>
      <c r="C941631" s="1"/>
      <c r="D941631" s="1"/>
    </row>
    <row r="941650" spans="1:4" x14ac:dyDescent="0.35">
      <c r="A941650" s="1"/>
      <c r="B941650" s="1"/>
      <c r="C941650" s="1"/>
      <c r="D941650" s="1"/>
    </row>
    <row r="941669" spans="1:4" x14ac:dyDescent="0.35">
      <c r="A941669" s="1"/>
      <c r="B941669" s="1"/>
      <c r="C941669" s="1"/>
      <c r="D941669" s="1"/>
    </row>
    <row r="941688" spans="1:4" x14ac:dyDescent="0.35">
      <c r="A941688" s="1"/>
      <c r="B941688" s="1"/>
      <c r="C941688" s="1"/>
      <c r="D941688" s="1"/>
    </row>
    <row r="941707" spans="1:4" x14ac:dyDescent="0.35">
      <c r="A941707" s="1"/>
      <c r="B941707" s="1"/>
      <c r="C941707" s="1"/>
      <c r="D941707" s="1"/>
    </row>
    <row r="941726" spans="1:4" x14ac:dyDescent="0.35">
      <c r="A941726" s="1"/>
      <c r="B941726" s="1"/>
      <c r="C941726" s="1"/>
      <c r="D941726" s="1"/>
    </row>
    <row r="941745" spans="1:4" x14ac:dyDescent="0.35">
      <c r="A941745" s="1"/>
      <c r="B941745" s="1"/>
      <c r="C941745" s="1"/>
      <c r="D941745" s="1"/>
    </row>
    <row r="941764" spans="1:4" x14ac:dyDescent="0.35">
      <c r="A941764" s="1"/>
      <c r="B941764" s="1"/>
      <c r="C941764" s="1"/>
      <c r="D941764" s="1"/>
    </row>
    <row r="941783" spans="1:4" x14ac:dyDescent="0.35">
      <c r="A941783" s="1"/>
      <c r="B941783" s="1"/>
      <c r="C941783" s="1"/>
      <c r="D941783" s="1"/>
    </row>
    <row r="941802" spans="1:4" x14ac:dyDescent="0.35">
      <c r="A941802" s="1"/>
      <c r="B941802" s="1"/>
      <c r="C941802" s="1"/>
      <c r="D941802" s="1"/>
    </row>
    <row r="941821" spans="1:4" x14ac:dyDescent="0.35">
      <c r="A941821" s="1"/>
      <c r="B941821" s="1"/>
      <c r="C941821" s="1"/>
      <c r="D941821" s="1"/>
    </row>
    <row r="941840" spans="1:4" x14ac:dyDescent="0.35">
      <c r="A941840" s="1"/>
      <c r="B941840" s="1"/>
      <c r="C941840" s="1"/>
      <c r="D941840" s="1"/>
    </row>
    <row r="941859" spans="1:4" x14ac:dyDescent="0.35">
      <c r="A941859" s="1"/>
      <c r="B941859" s="1"/>
      <c r="C941859" s="1"/>
      <c r="D941859" s="1"/>
    </row>
    <row r="941878" spans="1:4" x14ac:dyDescent="0.35">
      <c r="A941878" s="1"/>
      <c r="B941878" s="1"/>
      <c r="C941878" s="1"/>
      <c r="D941878" s="1"/>
    </row>
    <row r="941897" spans="1:4" x14ac:dyDescent="0.35">
      <c r="A941897" s="1"/>
      <c r="B941897" s="1"/>
      <c r="C941897" s="1"/>
      <c r="D941897" s="1"/>
    </row>
    <row r="941916" spans="1:4" x14ac:dyDescent="0.35">
      <c r="A941916" s="1"/>
      <c r="B941916" s="1"/>
      <c r="C941916" s="1"/>
      <c r="D941916" s="1"/>
    </row>
    <row r="941935" spans="1:4" x14ac:dyDescent="0.35">
      <c r="A941935" s="1"/>
      <c r="B941935" s="1"/>
      <c r="C941935" s="1"/>
      <c r="D941935" s="1"/>
    </row>
    <row r="941954" spans="1:4" x14ac:dyDescent="0.35">
      <c r="A941954" s="1"/>
      <c r="B941954" s="1"/>
      <c r="C941954" s="1"/>
      <c r="D941954" s="1"/>
    </row>
    <row r="941973" spans="1:4" x14ac:dyDescent="0.35">
      <c r="A941973" s="1"/>
      <c r="B941973" s="1"/>
      <c r="C941973" s="1"/>
      <c r="D941973" s="1"/>
    </row>
    <row r="941992" spans="1:4" x14ac:dyDescent="0.35">
      <c r="A941992" s="1"/>
      <c r="B941992" s="1"/>
      <c r="C941992" s="1"/>
      <c r="D941992" s="1"/>
    </row>
    <row r="942011" spans="1:4" x14ac:dyDescent="0.35">
      <c r="A942011" s="1"/>
      <c r="B942011" s="1"/>
      <c r="C942011" s="1"/>
      <c r="D942011" s="1"/>
    </row>
    <row r="942030" spans="1:4" x14ac:dyDescent="0.35">
      <c r="A942030" s="1"/>
      <c r="B942030" s="1"/>
      <c r="C942030" s="1"/>
      <c r="D942030" s="1"/>
    </row>
    <row r="942049" spans="1:4" x14ac:dyDescent="0.35">
      <c r="A942049" s="1"/>
      <c r="B942049" s="1"/>
      <c r="C942049" s="1"/>
      <c r="D942049" s="1"/>
    </row>
    <row r="942068" spans="1:4" x14ac:dyDescent="0.35">
      <c r="A942068" s="1"/>
      <c r="B942068" s="1"/>
      <c r="C942068" s="1"/>
      <c r="D942068" s="1"/>
    </row>
    <row r="942087" spans="1:4" x14ac:dyDescent="0.35">
      <c r="A942087" s="1"/>
      <c r="B942087" s="1"/>
      <c r="C942087" s="1"/>
      <c r="D942087" s="1"/>
    </row>
    <row r="942106" spans="1:4" x14ac:dyDescent="0.35">
      <c r="A942106" s="1"/>
      <c r="B942106" s="1"/>
      <c r="C942106" s="1"/>
      <c r="D942106" s="1"/>
    </row>
    <row r="942125" spans="1:4" x14ac:dyDescent="0.35">
      <c r="A942125" s="1"/>
      <c r="B942125" s="1"/>
      <c r="C942125" s="1"/>
      <c r="D942125" s="1"/>
    </row>
    <row r="942144" spans="1:4" x14ac:dyDescent="0.35">
      <c r="A942144" s="1"/>
      <c r="B942144" s="1"/>
      <c r="C942144" s="1"/>
      <c r="D942144" s="1"/>
    </row>
    <row r="942163" spans="1:4" x14ac:dyDescent="0.35">
      <c r="A942163" s="1"/>
      <c r="B942163" s="1"/>
      <c r="C942163" s="1"/>
      <c r="D942163" s="1"/>
    </row>
    <row r="942182" spans="1:4" x14ac:dyDescent="0.35">
      <c r="A942182" s="1"/>
      <c r="B942182" s="1"/>
      <c r="C942182" s="1"/>
      <c r="D942182" s="1"/>
    </row>
    <row r="942201" spans="1:4" x14ac:dyDescent="0.35">
      <c r="A942201" s="1"/>
      <c r="B942201" s="1"/>
      <c r="C942201" s="1"/>
      <c r="D942201" s="1"/>
    </row>
    <row r="942220" spans="1:4" x14ac:dyDescent="0.35">
      <c r="A942220" s="1"/>
      <c r="B942220" s="1"/>
      <c r="C942220" s="1"/>
      <c r="D942220" s="1"/>
    </row>
    <row r="942239" spans="1:4" x14ac:dyDescent="0.35">
      <c r="A942239" s="1"/>
      <c r="B942239" s="1"/>
      <c r="C942239" s="1"/>
      <c r="D942239" s="1"/>
    </row>
    <row r="942258" spans="1:4" x14ac:dyDescent="0.35">
      <c r="A942258" s="1"/>
      <c r="B942258" s="1"/>
      <c r="C942258" s="1"/>
      <c r="D942258" s="1"/>
    </row>
    <row r="942277" spans="1:4" x14ac:dyDescent="0.35">
      <c r="A942277" s="1"/>
      <c r="B942277" s="1"/>
      <c r="C942277" s="1"/>
      <c r="D942277" s="1"/>
    </row>
    <row r="942296" spans="1:4" x14ac:dyDescent="0.35">
      <c r="A942296" s="1"/>
      <c r="B942296" s="1"/>
      <c r="C942296" s="1"/>
      <c r="D942296" s="1"/>
    </row>
    <row r="942315" spans="1:4" x14ac:dyDescent="0.35">
      <c r="A942315" s="1"/>
      <c r="B942315" s="1"/>
      <c r="C942315" s="1"/>
      <c r="D942315" s="1"/>
    </row>
    <row r="942334" spans="1:4" x14ac:dyDescent="0.35">
      <c r="A942334" s="1"/>
      <c r="B942334" s="1"/>
      <c r="C942334" s="1"/>
      <c r="D942334" s="1"/>
    </row>
    <row r="942353" spans="1:4" x14ac:dyDescent="0.35">
      <c r="A942353" s="1"/>
      <c r="B942353" s="1"/>
      <c r="C942353" s="1"/>
      <c r="D942353" s="1"/>
    </row>
    <row r="942372" spans="1:4" x14ac:dyDescent="0.35">
      <c r="A942372" s="1"/>
      <c r="B942372" s="1"/>
      <c r="C942372" s="1"/>
      <c r="D942372" s="1"/>
    </row>
    <row r="942391" spans="1:4" x14ac:dyDescent="0.35">
      <c r="A942391" s="1"/>
      <c r="B942391" s="1"/>
      <c r="C942391" s="1"/>
      <c r="D942391" s="1"/>
    </row>
    <row r="942410" spans="1:4" x14ac:dyDescent="0.35">
      <c r="A942410" s="1"/>
      <c r="B942410" s="1"/>
      <c r="C942410" s="1"/>
      <c r="D942410" s="1"/>
    </row>
    <row r="942429" spans="1:4" x14ac:dyDescent="0.35">
      <c r="A942429" s="1"/>
      <c r="B942429" s="1"/>
      <c r="C942429" s="1"/>
      <c r="D942429" s="1"/>
    </row>
    <row r="942448" spans="1:4" x14ac:dyDescent="0.35">
      <c r="A942448" s="1"/>
      <c r="B942448" s="1"/>
      <c r="C942448" s="1"/>
      <c r="D942448" s="1"/>
    </row>
    <row r="942467" spans="1:4" x14ac:dyDescent="0.35">
      <c r="A942467" s="1"/>
      <c r="B942467" s="1"/>
      <c r="C942467" s="1"/>
      <c r="D942467" s="1"/>
    </row>
    <row r="942486" spans="1:4" x14ac:dyDescent="0.35">
      <c r="A942486" s="1"/>
      <c r="B942486" s="1"/>
      <c r="C942486" s="1"/>
      <c r="D942486" s="1"/>
    </row>
    <row r="942505" spans="1:4" x14ac:dyDescent="0.35">
      <c r="A942505" s="1"/>
      <c r="B942505" s="1"/>
      <c r="C942505" s="1"/>
      <c r="D942505" s="1"/>
    </row>
    <row r="942524" spans="1:4" x14ac:dyDescent="0.35">
      <c r="A942524" s="1"/>
      <c r="B942524" s="1"/>
      <c r="C942524" s="1"/>
      <c r="D942524" s="1"/>
    </row>
    <row r="942543" spans="1:4" x14ac:dyDescent="0.35">
      <c r="A942543" s="1"/>
      <c r="B942543" s="1"/>
      <c r="C942543" s="1"/>
      <c r="D942543" s="1"/>
    </row>
    <row r="942562" spans="1:4" x14ac:dyDescent="0.35">
      <c r="A942562" s="1"/>
      <c r="B942562" s="1"/>
      <c r="C942562" s="1"/>
      <c r="D942562" s="1"/>
    </row>
    <row r="942581" spans="1:4" x14ac:dyDescent="0.35">
      <c r="A942581" s="1"/>
      <c r="B942581" s="1"/>
      <c r="C942581" s="1"/>
      <c r="D942581" s="1"/>
    </row>
    <row r="942600" spans="1:4" x14ac:dyDescent="0.35">
      <c r="A942600" s="1"/>
      <c r="B942600" s="1"/>
      <c r="C942600" s="1"/>
      <c r="D942600" s="1"/>
    </row>
    <row r="942619" spans="1:4" x14ac:dyDescent="0.35">
      <c r="A942619" s="1"/>
      <c r="B942619" s="1"/>
      <c r="C942619" s="1"/>
      <c r="D942619" s="1"/>
    </row>
    <row r="942638" spans="1:4" x14ac:dyDescent="0.35">
      <c r="A942638" s="1"/>
      <c r="B942638" s="1"/>
      <c r="C942638" s="1"/>
      <c r="D942638" s="1"/>
    </row>
    <row r="942657" spans="1:4" x14ac:dyDescent="0.35">
      <c r="A942657" s="1"/>
      <c r="B942657" s="1"/>
      <c r="C942657" s="1"/>
      <c r="D942657" s="1"/>
    </row>
    <row r="942676" spans="1:4" x14ac:dyDescent="0.35">
      <c r="A942676" s="1"/>
      <c r="B942676" s="1"/>
      <c r="C942676" s="1"/>
      <c r="D942676" s="1"/>
    </row>
    <row r="942695" spans="1:4" x14ac:dyDescent="0.35">
      <c r="A942695" s="1"/>
      <c r="B942695" s="1"/>
      <c r="C942695" s="1"/>
      <c r="D942695" s="1"/>
    </row>
    <row r="942714" spans="1:4" x14ac:dyDescent="0.35">
      <c r="A942714" s="1"/>
      <c r="B942714" s="1"/>
      <c r="C942714" s="1"/>
      <c r="D942714" s="1"/>
    </row>
    <row r="942733" spans="1:4" x14ac:dyDescent="0.35">
      <c r="A942733" s="1"/>
      <c r="B942733" s="1"/>
      <c r="C942733" s="1"/>
      <c r="D942733" s="1"/>
    </row>
    <row r="942752" spans="1:4" x14ac:dyDescent="0.35">
      <c r="A942752" s="1"/>
      <c r="B942752" s="1"/>
      <c r="C942752" s="1"/>
      <c r="D942752" s="1"/>
    </row>
    <row r="942771" spans="1:4" x14ac:dyDescent="0.35">
      <c r="A942771" s="1"/>
      <c r="B942771" s="1"/>
      <c r="C942771" s="1"/>
      <c r="D942771" s="1"/>
    </row>
    <row r="942790" spans="1:4" x14ac:dyDescent="0.35">
      <c r="A942790" s="1"/>
      <c r="B942790" s="1"/>
      <c r="C942790" s="1"/>
      <c r="D942790" s="1"/>
    </row>
    <row r="942809" spans="1:4" x14ac:dyDescent="0.35">
      <c r="A942809" s="1"/>
      <c r="B942809" s="1"/>
      <c r="C942809" s="1"/>
      <c r="D942809" s="1"/>
    </row>
    <row r="942828" spans="1:4" x14ac:dyDescent="0.35">
      <c r="A942828" s="1"/>
      <c r="B942828" s="1"/>
      <c r="C942828" s="1"/>
      <c r="D942828" s="1"/>
    </row>
    <row r="942847" spans="1:4" x14ac:dyDescent="0.35">
      <c r="A942847" s="1"/>
      <c r="B942847" s="1"/>
      <c r="C942847" s="1"/>
      <c r="D942847" s="1"/>
    </row>
    <row r="942866" spans="1:4" x14ac:dyDescent="0.35">
      <c r="A942866" s="1"/>
      <c r="B942866" s="1"/>
      <c r="C942866" s="1"/>
      <c r="D942866" s="1"/>
    </row>
    <row r="942885" spans="1:4" x14ac:dyDescent="0.35">
      <c r="A942885" s="1"/>
      <c r="B942885" s="1"/>
      <c r="C942885" s="1"/>
      <c r="D942885" s="1"/>
    </row>
    <row r="942904" spans="1:4" x14ac:dyDescent="0.35">
      <c r="A942904" s="1"/>
      <c r="B942904" s="1"/>
      <c r="C942904" s="1"/>
      <c r="D942904" s="1"/>
    </row>
    <row r="942923" spans="1:4" x14ac:dyDescent="0.35">
      <c r="A942923" s="1"/>
      <c r="B942923" s="1"/>
      <c r="C942923" s="1"/>
      <c r="D942923" s="1"/>
    </row>
    <row r="942942" spans="1:4" x14ac:dyDescent="0.35">
      <c r="A942942" s="1"/>
      <c r="B942942" s="1"/>
      <c r="C942942" s="1"/>
      <c r="D942942" s="1"/>
    </row>
    <row r="942961" spans="1:4" x14ac:dyDescent="0.35">
      <c r="A942961" s="1"/>
      <c r="B942961" s="1"/>
      <c r="C942961" s="1"/>
      <c r="D942961" s="1"/>
    </row>
    <row r="942980" spans="1:4" x14ac:dyDescent="0.35">
      <c r="A942980" s="1"/>
      <c r="B942980" s="1"/>
      <c r="C942980" s="1"/>
      <c r="D942980" s="1"/>
    </row>
    <row r="942999" spans="1:4" x14ac:dyDescent="0.35">
      <c r="A942999" s="1"/>
      <c r="B942999" s="1"/>
      <c r="C942999" s="1"/>
      <c r="D942999" s="1"/>
    </row>
    <row r="943018" spans="1:4" x14ac:dyDescent="0.35">
      <c r="A943018" s="1"/>
      <c r="B943018" s="1"/>
      <c r="C943018" s="1"/>
      <c r="D943018" s="1"/>
    </row>
    <row r="943037" spans="1:4" x14ac:dyDescent="0.35">
      <c r="A943037" s="1"/>
      <c r="B943037" s="1"/>
      <c r="C943037" s="1"/>
      <c r="D943037" s="1"/>
    </row>
    <row r="943056" spans="1:4" x14ac:dyDescent="0.35">
      <c r="A943056" s="1"/>
      <c r="B943056" s="1"/>
      <c r="C943056" s="1"/>
      <c r="D943056" s="1"/>
    </row>
    <row r="943075" spans="1:4" x14ac:dyDescent="0.35">
      <c r="A943075" s="1"/>
      <c r="B943075" s="1"/>
      <c r="C943075" s="1"/>
      <c r="D943075" s="1"/>
    </row>
    <row r="943094" spans="1:4" x14ac:dyDescent="0.35">
      <c r="A943094" s="1"/>
      <c r="B943094" s="1"/>
      <c r="C943094" s="1"/>
      <c r="D943094" s="1"/>
    </row>
    <row r="943113" spans="1:4" x14ac:dyDescent="0.35">
      <c r="A943113" s="1"/>
      <c r="B943113" s="1"/>
      <c r="C943113" s="1"/>
      <c r="D943113" s="1"/>
    </row>
    <row r="943132" spans="1:4" x14ac:dyDescent="0.35">
      <c r="A943132" s="1"/>
      <c r="B943132" s="1"/>
      <c r="C943132" s="1"/>
      <c r="D943132" s="1"/>
    </row>
    <row r="943151" spans="1:4" x14ac:dyDescent="0.35">
      <c r="A943151" s="1"/>
      <c r="B943151" s="1"/>
      <c r="C943151" s="1"/>
      <c r="D943151" s="1"/>
    </row>
    <row r="943170" spans="1:4" x14ac:dyDescent="0.35">
      <c r="A943170" s="1"/>
      <c r="B943170" s="1"/>
      <c r="C943170" s="1"/>
      <c r="D943170" s="1"/>
    </row>
    <row r="943189" spans="1:4" x14ac:dyDescent="0.35">
      <c r="A943189" s="1"/>
      <c r="B943189" s="1"/>
      <c r="C943189" s="1"/>
      <c r="D943189" s="1"/>
    </row>
    <row r="943208" spans="1:4" x14ac:dyDescent="0.35">
      <c r="A943208" s="1"/>
      <c r="B943208" s="1"/>
      <c r="C943208" s="1"/>
      <c r="D943208" s="1"/>
    </row>
    <row r="943227" spans="1:4" x14ac:dyDescent="0.35">
      <c r="A943227" s="1"/>
      <c r="B943227" s="1"/>
      <c r="C943227" s="1"/>
      <c r="D943227" s="1"/>
    </row>
    <row r="943246" spans="1:4" x14ac:dyDescent="0.35">
      <c r="A943246" s="1"/>
      <c r="B943246" s="1"/>
      <c r="C943246" s="1"/>
      <c r="D943246" s="1"/>
    </row>
    <row r="943265" spans="1:4" x14ac:dyDescent="0.35">
      <c r="A943265" s="1"/>
      <c r="B943265" s="1"/>
      <c r="C943265" s="1"/>
      <c r="D943265" s="1"/>
    </row>
    <row r="943284" spans="1:4" x14ac:dyDescent="0.35">
      <c r="A943284" s="1"/>
      <c r="B943284" s="1"/>
      <c r="C943284" s="1"/>
      <c r="D943284" s="1"/>
    </row>
    <row r="943303" spans="1:4" x14ac:dyDescent="0.35">
      <c r="A943303" s="1"/>
      <c r="B943303" s="1"/>
      <c r="C943303" s="1"/>
      <c r="D943303" s="1"/>
    </row>
    <row r="943322" spans="1:4" x14ac:dyDescent="0.35">
      <c r="A943322" s="1"/>
      <c r="B943322" s="1"/>
      <c r="C943322" s="1"/>
      <c r="D943322" s="1"/>
    </row>
    <row r="943341" spans="1:4" x14ac:dyDescent="0.35">
      <c r="A943341" s="1"/>
      <c r="B943341" s="1"/>
      <c r="C943341" s="1"/>
      <c r="D943341" s="1"/>
    </row>
    <row r="943360" spans="1:4" x14ac:dyDescent="0.35">
      <c r="A943360" s="1"/>
      <c r="B943360" s="1"/>
      <c r="C943360" s="1"/>
      <c r="D943360" s="1"/>
    </row>
    <row r="943379" spans="1:4" x14ac:dyDescent="0.35">
      <c r="A943379" s="1"/>
      <c r="B943379" s="1"/>
      <c r="C943379" s="1"/>
      <c r="D943379" s="1"/>
    </row>
    <row r="943398" spans="1:4" x14ac:dyDescent="0.35">
      <c r="A943398" s="1"/>
      <c r="B943398" s="1"/>
      <c r="C943398" s="1"/>
      <c r="D943398" s="1"/>
    </row>
    <row r="943417" spans="1:4" x14ac:dyDescent="0.35">
      <c r="A943417" s="1"/>
      <c r="B943417" s="1"/>
      <c r="C943417" s="1"/>
      <c r="D943417" s="1"/>
    </row>
    <row r="943436" spans="1:4" x14ac:dyDescent="0.35">
      <c r="A943436" s="1"/>
      <c r="B943436" s="1"/>
      <c r="C943436" s="1"/>
      <c r="D943436" s="1"/>
    </row>
    <row r="943455" spans="1:4" x14ac:dyDescent="0.35">
      <c r="A943455" s="1"/>
      <c r="B943455" s="1"/>
      <c r="C943455" s="1"/>
      <c r="D943455" s="1"/>
    </row>
    <row r="943474" spans="1:4" x14ac:dyDescent="0.35">
      <c r="A943474" s="1"/>
      <c r="B943474" s="1"/>
      <c r="C943474" s="1"/>
      <c r="D943474" s="1"/>
    </row>
    <row r="943493" spans="1:4" x14ac:dyDescent="0.35">
      <c r="A943493" s="1"/>
      <c r="B943493" s="1"/>
      <c r="C943493" s="1"/>
      <c r="D943493" s="1"/>
    </row>
    <row r="943512" spans="1:4" x14ac:dyDescent="0.35">
      <c r="A943512" s="1"/>
      <c r="B943512" s="1"/>
      <c r="C943512" s="1"/>
      <c r="D943512" s="1"/>
    </row>
    <row r="943531" spans="1:4" x14ac:dyDescent="0.35">
      <c r="A943531" s="1"/>
      <c r="B943531" s="1"/>
      <c r="C943531" s="1"/>
      <c r="D943531" s="1"/>
    </row>
    <row r="943550" spans="1:4" x14ac:dyDescent="0.35">
      <c r="A943550" s="1"/>
      <c r="B943550" s="1"/>
      <c r="C943550" s="1"/>
      <c r="D943550" s="1"/>
    </row>
    <row r="943569" spans="1:4" x14ac:dyDescent="0.35">
      <c r="A943569" s="1"/>
      <c r="B943569" s="1"/>
      <c r="C943569" s="1"/>
      <c r="D943569" s="1"/>
    </row>
    <row r="943588" spans="1:4" x14ac:dyDescent="0.35">
      <c r="A943588" s="1"/>
      <c r="B943588" s="1"/>
      <c r="C943588" s="1"/>
      <c r="D943588" s="1"/>
    </row>
    <row r="943607" spans="1:4" x14ac:dyDescent="0.35">
      <c r="A943607" s="1"/>
      <c r="B943607" s="1"/>
      <c r="C943607" s="1"/>
      <c r="D943607" s="1"/>
    </row>
    <row r="943626" spans="1:4" x14ac:dyDescent="0.35">
      <c r="A943626" s="1"/>
      <c r="B943626" s="1"/>
      <c r="C943626" s="1"/>
      <c r="D943626" s="1"/>
    </row>
    <row r="943645" spans="1:4" x14ac:dyDescent="0.35">
      <c r="A943645" s="1"/>
      <c r="B943645" s="1"/>
      <c r="C943645" s="1"/>
      <c r="D943645" s="1"/>
    </row>
    <row r="943664" spans="1:4" x14ac:dyDescent="0.35">
      <c r="A943664" s="1"/>
      <c r="B943664" s="1"/>
      <c r="C943664" s="1"/>
      <c r="D943664" s="1"/>
    </row>
    <row r="943683" spans="1:4" x14ac:dyDescent="0.35">
      <c r="A943683" s="1"/>
      <c r="B943683" s="1"/>
      <c r="C943683" s="1"/>
      <c r="D943683" s="1"/>
    </row>
    <row r="943702" spans="1:4" x14ac:dyDescent="0.35">
      <c r="A943702" s="1"/>
      <c r="B943702" s="1"/>
      <c r="C943702" s="1"/>
      <c r="D943702" s="1"/>
    </row>
    <row r="943721" spans="1:4" x14ac:dyDescent="0.35">
      <c r="A943721" s="1"/>
      <c r="B943721" s="1"/>
      <c r="C943721" s="1"/>
      <c r="D943721" s="1"/>
    </row>
    <row r="943740" spans="1:4" x14ac:dyDescent="0.35">
      <c r="A943740" s="1"/>
      <c r="B943740" s="1"/>
      <c r="C943740" s="1"/>
      <c r="D943740" s="1"/>
    </row>
    <row r="943759" spans="1:4" x14ac:dyDescent="0.35">
      <c r="A943759" s="1"/>
      <c r="B943759" s="1"/>
      <c r="C943759" s="1"/>
      <c r="D943759" s="1"/>
    </row>
    <row r="943778" spans="1:4" x14ac:dyDescent="0.35">
      <c r="A943778" s="1"/>
      <c r="B943778" s="1"/>
      <c r="C943778" s="1"/>
      <c r="D943778" s="1"/>
    </row>
    <row r="943797" spans="1:4" x14ac:dyDescent="0.35">
      <c r="A943797" s="1"/>
      <c r="B943797" s="1"/>
      <c r="C943797" s="1"/>
      <c r="D943797" s="1"/>
    </row>
    <row r="943816" spans="1:4" x14ac:dyDescent="0.35">
      <c r="A943816" s="1"/>
      <c r="B943816" s="1"/>
      <c r="C943816" s="1"/>
      <c r="D943816" s="1"/>
    </row>
    <row r="943835" spans="1:4" x14ac:dyDescent="0.35">
      <c r="A943835" s="1"/>
      <c r="B943835" s="1"/>
      <c r="C943835" s="1"/>
      <c r="D943835" s="1"/>
    </row>
    <row r="943854" spans="1:4" x14ac:dyDescent="0.35">
      <c r="A943854" s="1"/>
      <c r="B943854" s="1"/>
      <c r="C943854" s="1"/>
      <c r="D943854" s="1"/>
    </row>
    <row r="943873" spans="1:4" x14ac:dyDescent="0.35">
      <c r="A943873" s="1"/>
      <c r="B943873" s="1"/>
      <c r="C943873" s="1"/>
      <c r="D943873" s="1"/>
    </row>
    <row r="943892" spans="1:4" x14ac:dyDescent="0.35">
      <c r="A943892" s="1"/>
      <c r="B943892" s="1"/>
      <c r="C943892" s="1"/>
      <c r="D943892" s="1"/>
    </row>
    <row r="943911" spans="1:4" x14ac:dyDescent="0.35">
      <c r="A943911" s="1"/>
      <c r="B943911" s="1"/>
      <c r="C943911" s="1"/>
      <c r="D943911" s="1"/>
    </row>
    <row r="943930" spans="1:4" x14ac:dyDescent="0.35">
      <c r="A943930" s="1"/>
      <c r="B943930" s="1"/>
      <c r="C943930" s="1"/>
      <c r="D943930" s="1"/>
    </row>
    <row r="943949" spans="1:4" x14ac:dyDescent="0.35">
      <c r="A943949" s="1"/>
      <c r="B943949" s="1"/>
      <c r="C943949" s="1"/>
      <c r="D943949" s="1"/>
    </row>
    <row r="943968" spans="1:4" x14ac:dyDescent="0.35">
      <c r="A943968" s="1"/>
      <c r="B943968" s="1"/>
      <c r="C943968" s="1"/>
      <c r="D943968" s="1"/>
    </row>
    <row r="943987" spans="1:4" x14ac:dyDescent="0.35">
      <c r="A943987" s="1"/>
      <c r="B943987" s="1"/>
      <c r="C943987" s="1"/>
      <c r="D943987" s="1"/>
    </row>
    <row r="944006" spans="1:4" x14ac:dyDescent="0.35">
      <c r="A944006" s="1"/>
      <c r="B944006" s="1"/>
      <c r="C944006" s="1"/>
      <c r="D944006" s="1"/>
    </row>
    <row r="944025" spans="1:4" x14ac:dyDescent="0.35">
      <c r="A944025" s="1"/>
      <c r="B944025" s="1"/>
      <c r="C944025" s="1"/>
      <c r="D944025" s="1"/>
    </row>
    <row r="944044" spans="1:4" x14ac:dyDescent="0.35">
      <c r="A944044" s="1"/>
      <c r="B944044" s="1"/>
      <c r="C944044" s="1"/>
      <c r="D944044" s="1"/>
    </row>
    <row r="944063" spans="1:4" x14ac:dyDescent="0.35">
      <c r="A944063" s="1"/>
      <c r="B944063" s="1"/>
      <c r="C944063" s="1"/>
      <c r="D944063" s="1"/>
    </row>
    <row r="944082" spans="1:4" x14ac:dyDescent="0.35">
      <c r="A944082" s="1"/>
      <c r="B944082" s="1"/>
      <c r="C944082" s="1"/>
      <c r="D944082" s="1"/>
    </row>
    <row r="944101" spans="1:4" x14ac:dyDescent="0.35">
      <c r="A944101" s="1"/>
      <c r="B944101" s="1"/>
      <c r="C944101" s="1"/>
      <c r="D944101" s="1"/>
    </row>
    <row r="944120" spans="1:4" x14ac:dyDescent="0.35">
      <c r="A944120" s="1"/>
      <c r="B944120" s="1"/>
      <c r="C944120" s="1"/>
      <c r="D944120" s="1"/>
    </row>
    <row r="944139" spans="1:4" x14ac:dyDescent="0.35">
      <c r="A944139" s="1"/>
      <c r="B944139" s="1"/>
      <c r="C944139" s="1"/>
      <c r="D944139" s="1"/>
    </row>
    <row r="944158" spans="1:4" x14ac:dyDescent="0.35">
      <c r="A944158" s="1"/>
      <c r="B944158" s="1"/>
      <c r="C944158" s="1"/>
      <c r="D944158" s="1"/>
    </row>
    <row r="944177" spans="1:4" x14ac:dyDescent="0.35">
      <c r="A944177" s="1"/>
      <c r="B944177" s="1"/>
      <c r="C944177" s="1"/>
      <c r="D944177" s="1"/>
    </row>
    <row r="944196" spans="1:4" x14ac:dyDescent="0.35">
      <c r="A944196" s="1"/>
      <c r="B944196" s="1"/>
      <c r="C944196" s="1"/>
      <c r="D944196" s="1"/>
    </row>
    <row r="944215" spans="1:4" x14ac:dyDescent="0.35">
      <c r="A944215" s="1"/>
      <c r="B944215" s="1"/>
      <c r="C944215" s="1"/>
      <c r="D944215" s="1"/>
    </row>
    <row r="944234" spans="1:4" x14ac:dyDescent="0.35">
      <c r="A944234" s="1"/>
      <c r="B944234" s="1"/>
      <c r="C944234" s="1"/>
      <c r="D944234" s="1"/>
    </row>
    <row r="944253" spans="1:4" x14ac:dyDescent="0.35">
      <c r="A944253" s="1"/>
      <c r="B944253" s="1"/>
      <c r="C944253" s="1"/>
      <c r="D944253" s="1"/>
    </row>
    <row r="944272" spans="1:4" x14ac:dyDescent="0.35">
      <c r="A944272" s="1"/>
      <c r="B944272" s="1"/>
      <c r="C944272" s="1"/>
      <c r="D944272" s="1"/>
    </row>
    <row r="944291" spans="1:4" x14ac:dyDescent="0.35">
      <c r="A944291" s="1"/>
      <c r="B944291" s="1"/>
      <c r="C944291" s="1"/>
      <c r="D944291" s="1"/>
    </row>
    <row r="944310" spans="1:4" x14ac:dyDescent="0.35">
      <c r="A944310" s="1"/>
      <c r="B944310" s="1"/>
      <c r="C944310" s="1"/>
      <c r="D944310" s="1"/>
    </row>
    <row r="944329" spans="1:4" x14ac:dyDescent="0.35">
      <c r="A944329" s="1"/>
      <c r="B944329" s="1"/>
      <c r="C944329" s="1"/>
      <c r="D944329" s="1"/>
    </row>
    <row r="944348" spans="1:4" x14ac:dyDescent="0.35">
      <c r="A944348" s="1"/>
      <c r="B944348" s="1"/>
      <c r="C944348" s="1"/>
      <c r="D944348" s="1"/>
    </row>
    <row r="944367" spans="1:4" x14ac:dyDescent="0.35">
      <c r="A944367" s="1"/>
      <c r="B944367" s="1"/>
      <c r="C944367" s="1"/>
      <c r="D944367" s="1"/>
    </row>
    <row r="944386" spans="1:4" x14ac:dyDescent="0.35">
      <c r="A944386" s="1"/>
      <c r="B944386" s="1"/>
      <c r="C944386" s="1"/>
      <c r="D944386" s="1"/>
    </row>
    <row r="944405" spans="1:4" x14ac:dyDescent="0.35">
      <c r="A944405" s="1"/>
      <c r="B944405" s="1"/>
      <c r="C944405" s="1"/>
      <c r="D944405" s="1"/>
    </row>
    <row r="944424" spans="1:4" x14ac:dyDescent="0.35">
      <c r="A944424" s="1"/>
      <c r="B944424" s="1"/>
      <c r="C944424" s="1"/>
      <c r="D944424" s="1"/>
    </row>
    <row r="944443" spans="1:4" x14ac:dyDescent="0.35">
      <c r="A944443" s="1"/>
      <c r="B944443" s="1"/>
      <c r="C944443" s="1"/>
      <c r="D944443" s="1"/>
    </row>
    <row r="944462" spans="1:4" x14ac:dyDescent="0.35">
      <c r="A944462" s="1"/>
      <c r="B944462" s="1"/>
      <c r="C944462" s="1"/>
      <c r="D944462" s="1"/>
    </row>
    <row r="944481" spans="1:4" x14ac:dyDescent="0.35">
      <c r="A944481" s="1"/>
      <c r="B944481" s="1"/>
      <c r="C944481" s="1"/>
      <c r="D944481" s="1"/>
    </row>
    <row r="944500" spans="1:4" x14ac:dyDescent="0.35">
      <c r="A944500" s="1"/>
      <c r="B944500" s="1"/>
      <c r="C944500" s="1"/>
      <c r="D944500" s="1"/>
    </row>
    <row r="944519" spans="1:4" x14ac:dyDescent="0.35">
      <c r="A944519" s="1"/>
      <c r="B944519" s="1"/>
      <c r="C944519" s="1"/>
      <c r="D944519" s="1"/>
    </row>
    <row r="944538" spans="1:4" x14ac:dyDescent="0.35">
      <c r="A944538" s="1"/>
      <c r="B944538" s="1"/>
      <c r="C944538" s="1"/>
      <c r="D944538" s="1"/>
    </row>
    <row r="944557" spans="1:4" x14ac:dyDescent="0.35">
      <c r="A944557" s="1"/>
      <c r="B944557" s="1"/>
      <c r="C944557" s="1"/>
      <c r="D944557" s="1"/>
    </row>
    <row r="944576" spans="1:4" x14ac:dyDescent="0.35">
      <c r="A944576" s="1"/>
      <c r="B944576" s="1"/>
      <c r="C944576" s="1"/>
      <c r="D944576" s="1"/>
    </row>
    <row r="944595" spans="1:4" x14ac:dyDescent="0.35">
      <c r="A944595" s="1"/>
      <c r="B944595" s="1"/>
      <c r="C944595" s="1"/>
      <c r="D944595" s="1"/>
    </row>
    <row r="944614" spans="1:4" x14ac:dyDescent="0.35">
      <c r="A944614" s="1"/>
      <c r="B944614" s="1"/>
      <c r="C944614" s="1"/>
      <c r="D944614" s="1"/>
    </row>
    <row r="944633" spans="1:4" x14ac:dyDescent="0.35">
      <c r="A944633" s="1"/>
      <c r="B944633" s="1"/>
      <c r="C944633" s="1"/>
      <c r="D944633" s="1"/>
    </row>
    <row r="944652" spans="1:4" x14ac:dyDescent="0.35">
      <c r="A944652" s="1"/>
      <c r="B944652" s="1"/>
      <c r="C944652" s="1"/>
      <c r="D944652" s="1"/>
    </row>
    <row r="944671" spans="1:4" x14ac:dyDescent="0.35">
      <c r="A944671" s="1"/>
      <c r="B944671" s="1"/>
      <c r="C944671" s="1"/>
      <c r="D944671" s="1"/>
    </row>
    <row r="944690" spans="1:4" x14ac:dyDescent="0.35">
      <c r="A944690" s="1"/>
      <c r="B944690" s="1"/>
      <c r="C944690" s="1"/>
      <c r="D944690" s="1"/>
    </row>
    <row r="944709" spans="1:4" x14ac:dyDescent="0.35">
      <c r="A944709" s="1"/>
      <c r="B944709" s="1"/>
      <c r="C944709" s="1"/>
      <c r="D944709" s="1"/>
    </row>
    <row r="944728" spans="1:4" x14ac:dyDescent="0.35">
      <c r="A944728" s="1"/>
      <c r="B944728" s="1"/>
      <c r="C944728" s="1"/>
      <c r="D944728" s="1"/>
    </row>
    <row r="944747" spans="1:4" x14ac:dyDescent="0.35">
      <c r="A944747" s="1"/>
      <c r="B944747" s="1"/>
      <c r="C944747" s="1"/>
      <c r="D944747" s="1"/>
    </row>
    <row r="944766" spans="1:4" x14ac:dyDescent="0.35">
      <c r="A944766" s="1"/>
      <c r="B944766" s="1"/>
      <c r="C944766" s="1"/>
      <c r="D944766" s="1"/>
    </row>
    <row r="944785" spans="1:4" x14ac:dyDescent="0.35">
      <c r="A944785" s="1"/>
      <c r="B944785" s="1"/>
      <c r="C944785" s="1"/>
      <c r="D944785" s="1"/>
    </row>
    <row r="944804" spans="1:4" x14ac:dyDescent="0.35">
      <c r="A944804" s="1"/>
      <c r="B944804" s="1"/>
      <c r="C944804" s="1"/>
      <c r="D944804" s="1"/>
    </row>
    <row r="944823" spans="1:4" x14ac:dyDescent="0.35">
      <c r="A944823" s="1"/>
      <c r="B944823" s="1"/>
      <c r="C944823" s="1"/>
      <c r="D944823" s="1"/>
    </row>
    <row r="944842" spans="1:4" x14ac:dyDescent="0.35">
      <c r="A944842" s="1"/>
      <c r="B944842" s="1"/>
      <c r="C944842" s="1"/>
      <c r="D944842" s="1"/>
    </row>
    <row r="944861" spans="1:4" x14ac:dyDescent="0.35">
      <c r="A944861" s="1"/>
      <c r="B944861" s="1"/>
      <c r="C944861" s="1"/>
      <c r="D944861" s="1"/>
    </row>
    <row r="944880" spans="1:4" x14ac:dyDescent="0.35">
      <c r="A944880" s="1"/>
      <c r="B944880" s="1"/>
      <c r="C944880" s="1"/>
      <c r="D944880" s="1"/>
    </row>
    <row r="944899" spans="1:4" x14ac:dyDescent="0.35">
      <c r="A944899" s="1"/>
      <c r="B944899" s="1"/>
      <c r="C944899" s="1"/>
      <c r="D944899" s="1"/>
    </row>
    <row r="944918" spans="1:4" x14ac:dyDescent="0.35">
      <c r="A944918" s="1"/>
      <c r="B944918" s="1"/>
      <c r="C944918" s="1"/>
      <c r="D944918" s="1"/>
    </row>
    <row r="944937" spans="1:4" x14ac:dyDescent="0.35">
      <c r="A944937" s="1"/>
      <c r="B944937" s="1"/>
      <c r="C944937" s="1"/>
      <c r="D944937" s="1"/>
    </row>
    <row r="944956" spans="1:4" x14ac:dyDescent="0.35">
      <c r="A944956" s="1"/>
      <c r="B944956" s="1"/>
      <c r="C944956" s="1"/>
      <c r="D944956" s="1"/>
    </row>
    <row r="944975" spans="1:4" x14ac:dyDescent="0.35">
      <c r="A944975" s="1"/>
      <c r="B944975" s="1"/>
      <c r="C944975" s="1"/>
      <c r="D944975" s="1"/>
    </row>
    <row r="944994" spans="1:4" x14ac:dyDescent="0.35">
      <c r="A944994" s="1"/>
      <c r="B944994" s="1"/>
      <c r="C944994" s="1"/>
      <c r="D944994" s="1"/>
    </row>
    <row r="945013" spans="1:4" x14ac:dyDescent="0.35">
      <c r="A945013" s="1"/>
      <c r="B945013" s="1"/>
      <c r="C945013" s="1"/>
      <c r="D945013" s="1"/>
    </row>
    <row r="945032" spans="1:4" x14ac:dyDescent="0.35">
      <c r="A945032" s="1"/>
      <c r="B945032" s="1"/>
      <c r="C945032" s="1"/>
      <c r="D945032" s="1"/>
    </row>
    <row r="945051" spans="1:4" x14ac:dyDescent="0.35">
      <c r="A945051" s="1"/>
      <c r="B945051" s="1"/>
      <c r="C945051" s="1"/>
      <c r="D945051" s="1"/>
    </row>
    <row r="945070" spans="1:4" x14ac:dyDescent="0.35">
      <c r="A945070" s="1"/>
      <c r="B945070" s="1"/>
      <c r="C945070" s="1"/>
      <c r="D945070" s="1"/>
    </row>
    <row r="945089" spans="1:4" x14ac:dyDescent="0.35">
      <c r="A945089" s="1"/>
      <c r="B945089" s="1"/>
      <c r="C945089" s="1"/>
      <c r="D945089" s="1"/>
    </row>
    <row r="945108" spans="1:4" x14ac:dyDescent="0.35">
      <c r="A945108" s="1"/>
      <c r="B945108" s="1"/>
      <c r="C945108" s="1"/>
      <c r="D945108" s="1"/>
    </row>
    <row r="945127" spans="1:4" x14ac:dyDescent="0.35">
      <c r="A945127" s="1"/>
      <c r="B945127" s="1"/>
      <c r="C945127" s="1"/>
      <c r="D945127" s="1"/>
    </row>
    <row r="945146" spans="1:4" x14ac:dyDescent="0.35">
      <c r="A945146" s="1"/>
      <c r="B945146" s="1"/>
      <c r="C945146" s="1"/>
      <c r="D945146" s="1"/>
    </row>
    <row r="945165" spans="1:4" x14ac:dyDescent="0.35">
      <c r="A945165" s="1"/>
      <c r="B945165" s="1"/>
      <c r="C945165" s="1"/>
      <c r="D945165" s="1"/>
    </row>
    <row r="945184" spans="1:4" x14ac:dyDescent="0.35">
      <c r="A945184" s="1"/>
      <c r="B945184" s="1"/>
      <c r="C945184" s="1"/>
      <c r="D945184" s="1"/>
    </row>
    <row r="945203" spans="1:4" x14ac:dyDescent="0.35">
      <c r="A945203" s="1"/>
      <c r="B945203" s="1"/>
      <c r="C945203" s="1"/>
      <c r="D945203" s="1"/>
    </row>
    <row r="945222" spans="1:4" x14ac:dyDescent="0.35">
      <c r="A945222" s="1"/>
      <c r="B945222" s="1"/>
      <c r="C945222" s="1"/>
      <c r="D945222" s="1"/>
    </row>
    <row r="945241" spans="1:4" x14ac:dyDescent="0.35">
      <c r="A945241" s="1"/>
      <c r="B945241" s="1"/>
      <c r="C945241" s="1"/>
      <c r="D945241" s="1"/>
    </row>
    <row r="945260" spans="1:4" x14ac:dyDescent="0.35">
      <c r="A945260" s="1"/>
      <c r="B945260" s="1"/>
      <c r="C945260" s="1"/>
      <c r="D945260" s="1"/>
    </row>
    <row r="945279" spans="1:4" x14ac:dyDescent="0.35">
      <c r="A945279" s="1"/>
      <c r="B945279" s="1"/>
      <c r="C945279" s="1"/>
      <c r="D945279" s="1"/>
    </row>
    <row r="945298" spans="1:4" x14ac:dyDescent="0.35">
      <c r="A945298" s="1"/>
      <c r="B945298" s="1"/>
      <c r="C945298" s="1"/>
      <c r="D945298" s="1"/>
    </row>
    <row r="945317" spans="1:4" x14ac:dyDescent="0.35">
      <c r="A945317" s="1"/>
      <c r="B945317" s="1"/>
      <c r="C945317" s="1"/>
      <c r="D945317" s="1"/>
    </row>
    <row r="945336" spans="1:4" x14ac:dyDescent="0.35">
      <c r="A945336" s="1"/>
      <c r="B945336" s="1"/>
      <c r="C945336" s="1"/>
      <c r="D945336" s="1"/>
    </row>
    <row r="945355" spans="1:4" x14ac:dyDescent="0.35">
      <c r="A945355" s="1"/>
      <c r="B945355" s="1"/>
      <c r="C945355" s="1"/>
      <c r="D945355" s="1"/>
    </row>
    <row r="945374" spans="1:4" x14ac:dyDescent="0.35">
      <c r="A945374" s="1"/>
      <c r="B945374" s="1"/>
      <c r="C945374" s="1"/>
      <c r="D945374" s="1"/>
    </row>
    <row r="945393" spans="1:4" x14ac:dyDescent="0.35">
      <c r="A945393" s="1"/>
      <c r="B945393" s="1"/>
      <c r="C945393" s="1"/>
      <c r="D945393" s="1"/>
    </row>
    <row r="945412" spans="1:4" x14ac:dyDescent="0.35">
      <c r="A945412" s="1"/>
      <c r="B945412" s="1"/>
      <c r="C945412" s="1"/>
      <c r="D945412" s="1"/>
    </row>
    <row r="945431" spans="1:4" x14ac:dyDescent="0.35">
      <c r="A945431" s="1"/>
      <c r="B945431" s="1"/>
      <c r="C945431" s="1"/>
      <c r="D945431" s="1"/>
    </row>
    <row r="945450" spans="1:4" x14ac:dyDescent="0.35">
      <c r="A945450" s="1"/>
      <c r="B945450" s="1"/>
      <c r="C945450" s="1"/>
      <c r="D945450" s="1"/>
    </row>
    <row r="945469" spans="1:4" x14ac:dyDescent="0.35">
      <c r="A945469" s="1"/>
      <c r="B945469" s="1"/>
      <c r="C945469" s="1"/>
      <c r="D945469" s="1"/>
    </row>
    <row r="945488" spans="1:4" x14ac:dyDescent="0.35">
      <c r="A945488" s="1"/>
      <c r="B945488" s="1"/>
      <c r="C945488" s="1"/>
      <c r="D945488" s="1"/>
    </row>
    <row r="945507" spans="1:4" x14ac:dyDescent="0.35">
      <c r="A945507" s="1"/>
      <c r="B945507" s="1"/>
      <c r="C945507" s="1"/>
      <c r="D945507" s="1"/>
    </row>
    <row r="945526" spans="1:4" x14ac:dyDescent="0.35">
      <c r="A945526" s="1"/>
      <c r="B945526" s="1"/>
      <c r="C945526" s="1"/>
      <c r="D945526" s="1"/>
    </row>
    <row r="945545" spans="1:4" x14ac:dyDescent="0.35">
      <c r="A945545" s="1"/>
      <c r="B945545" s="1"/>
      <c r="C945545" s="1"/>
      <c r="D945545" s="1"/>
    </row>
    <row r="945564" spans="1:4" x14ac:dyDescent="0.35">
      <c r="A945564" s="1"/>
      <c r="B945564" s="1"/>
      <c r="C945564" s="1"/>
      <c r="D945564" s="1"/>
    </row>
    <row r="945583" spans="1:4" x14ac:dyDescent="0.35">
      <c r="A945583" s="1"/>
      <c r="B945583" s="1"/>
      <c r="C945583" s="1"/>
      <c r="D945583" s="1"/>
    </row>
    <row r="945602" spans="1:4" x14ac:dyDescent="0.35">
      <c r="A945602" s="1"/>
      <c r="B945602" s="1"/>
      <c r="C945602" s="1"/>
      <c r="D945602" s="1"/>
    </row>
    <row r="945621" spans="1:4" x14ac:dyDescent="0.35">
      <c r="A945621" s="1"/>
      <c r="B945621" s="1"/>
      <c r="C945621" s="1"/>
      <c r="D945621" s="1"/>
    </row>
    <row r="945640" spans="1:4" x14ac:dyDescent="0.35">
      <c r="A945640" s="1"/>
      <c r="B945640" s="1"/>
      <c r="C945640" s="1"/>
      <c r="D945640" s="1"/>
    </row>
    <row r="945659" spans="1:4" x14ac:dyDescent="0.35">
      <c r="A945659" s="1"/>
      <c r="B945659" s="1"/>
      <c r="C945659" s="1"/>
      <c r="D945659" s="1"/>
    </row>
    <row r="945678" spans="1:4" x14ac:dyDescent="0.35">
      <c r="A945678" s="1"/>
      <c r="B945678" s="1"/>
      <c r="C945678" s="1"/>
      <c r="D945678" s="1"/>
    </row>
    <row r="945697" spans="1:4" x14ac:dyDescent="0.35">
      <c r="A945697" s="1"/>
      <c r="B945697" s="1"/>
      <c r="C945697" s="1"/>
      <c r="D945697" s="1"/>
    </row>
    <row r="945716" spans="1:4" x14ac:dyDescent="0.35">
      <c r="A945716" s="1"/>
      <c r="B945716" s="1"/>
      <c r="C945716" s="1"/>
      <c r="D945716" s="1"/>
    </row>
    <row r="945735" spans="1:4" x14ac:dyDescent="0.35">
      <c r="A945735" s="1"/>
      <c r="B945735" s="1"/>
      <c r="C945735" s="1"/>
      <c r="D945735" s="1"/>
    </row>
    <row r="945754" spans="1:4" x14ac:dyDescent="0.35">
      <c r="A945754" s="1"/>
      <c r="B945754" s="1"/>
      <c r="C945754" s="1"/>
      <c r="D945754" s="1"/>
    </row>
    <row r="945773" spans="1:4" x14ac:dyDescent="0.35">
      <c r="A945773" s="1"/>
      <c r="B945773" s="1"/>
      <c r="C945773" s="1"/>
      <c r="D945773" s="1"/>
    </row>
    <row r="945792" spans="1:4" x14ac:dyDescent="0.35">
      <c r="A945792" s="1"/>
      <c r="B945792" s="1"/>
      <c r="C945792" s="1"/>
      <c r="D945792" s="1"/>
    </row>
    <row r="945811" spans="1:4" x14ac:dyDescent="0.35">
      <c r="A945811" s="1"/>
      <c r="B945811" s="1"/>
      <c r="C945811" s="1"/>
      <c r="D945811" s="1"/>
    </row>
    <row r="945830" spans="1:4" x14ac:dyDescent="0.35">
      <c r="A945830" s="1"/>
      <c r="B945830" s="1"/>
      <c r="C945830" s="1"/>
      <c r="D945830" s="1"/>
    </row>
    <row r="945849" spans="1:4" x14ac:dyDescent="0.35">
      <c r="A945849" s="1"/>
      <c r="B945849" s="1"/>
      <c r="C945849" s="1"/>
      <c r="D945849" s="1"/>
    </row>
    <row r="945868" spans="1:4" x14ac:dyDescent="0.35">
      <c r="A945868" s="1"/>
      <c r="B945868" s="1"/>
      <c r="C945868" s="1"/>
      <c r="D945868" s="1"/>
    </row>
    <row r="945887" spans="1:4" x14ac:dyDescent="0.35">
      <c r="A945887" s="1"/>
      <c r="B945887" s="1"/>
      <c r="C945887" s="1"/>
      <c r="D945887" s="1"/>
    </row>
    <row r="945906" spans="1:4" x14ac:dyDescent="0.35">
      <c r="A945906" s="1"/>
      <c r="B945906" s="1"/>
      <c r="C945906" s="1"/>
      <c r="D945906" s="1"/>
    </row>
    <row r="945925" spans="1:4" x14ac:dyDescent="0.35">
      <c r="A945925" s="1"/>
      <c r="B945925" s="1"/>
      <c r="C945925" s="1"/>
      <c r="D945925" s="1"/>
    </row>
    <row r="945944" spans="1:4" x14ac:dyDescent="0.35">
      <c r="A945944" s="1"/>
      <c r="B945944" s="1"/>
      <c r="C945944" s="1"/>
      <c r="D945944" s="1"/>
    </row>
    <row r="945963" spans="1:4" x14ac:dyDescent="0.35">
      <c r="A945963" s="1"/>
      <c r="B945963" s="1"/>
      <c r="C945963" s="1"/>
      <c r="D945963" s="1"/>
    </row>
    <row r="945982" spans="1:4" x14ac:dyDescent="0.35">
      <c r="A945982" s="1"/>
      <c r="B945982" s="1"/>
      <c r="C945982" s="1"/>
      <c r="D945982" s="1"/>
    </row>
    <row r="946001" spans="1:4" x14ac:dyDescent="0.35">
      <c r="A946001" s="1"/>
      <c r="B946001" s="1"/>
      <c r="C946001" s="1"/>
      <c r="D946001" s="1"/>
    </row>
    <row r="946020" spans="1:4" x14ac:dyDescent="0.35">
      <c r="A946020" s="1"/>
      <c r="B946020" s="1"/>
      <c r="C946020" s="1"/>
      <c r="D946020" s="1"/>
    </row>
    <row r="946039" spans="1:4" x14ac:dyDescent="0.35">
      <c r="A946039" s="1"/>
      <c r="B946039" s="1"/>
      <c r="C946039" s="1"/>
      <c r="D946039" s="1"/>
    </row>
    <row r="946058" spans="1:4" x14ac:dyDescent="0.35">
      <c r="A946058" s="1"/>
      <c r="B946058" s="1"/>
      <c r="C946058" s="1"/>
      <c r="D946058" s="1"/>
    </row>
    <row r="946077" spans="1:4" x14ac:dyDescent="0.35">
      <c r="A946077" s="1"/>
      <c r="B946077" s="1"/>
      <c r="C946077" s="1"/>
      <c r="D946077" s="1"/>
    </row>
    <row r="946096" spans="1:4" x14ac:dyDescent="0.35">
      <c r="A946096" s="1"/>
      <c r="B946096" s="1"/>
      <c r="C946096" s="1"/>
      <c r="D946096" s="1"/>
    </row>
    <row r="946115" spans="1:4" x14ac:dyDescent="0.35">
      <c r="A946115" s="1"/>
      <c r="B946115" s="1"/>
      <c r="C946115" s="1"/>
      <c r="D946115" s="1"/>
    </row>
    <row r="946134" spans="1:4" x14ac:dyDescent="0.35">
      <c r="A946134" s="1"/>
      <c r="B946134" s="1"/>
      <c r="C946134" s="1"/>
      <c r="D946134" s="1"/>
    </row>
    <row r="946153" spans="1:4" x14ac:dyDescent="0.35">
      <c r="A946153" s="1"/>
      <c r="B946153" s="1"/>
      <c r="C946153" s="1"/>
      <c r="D946153" s="1"/>
    </row>
    <row r="946172" spans="1:4" x14ac:dyDescent="0.35">
      <c r="A946172" s="1"/>
      <c r="B946172" s="1"/>
      <c r="C946172" s="1"/>
      <c r="D946172" s="1"/>
    </row>
    <row r="946191" spans="1:4" x14ac:dyDescent="0.35">
      <c r="A946191" s="1"/>
      <c r="B946191" s="1"/>
      <c r="C946191" s="1"/>
      <c r="D946191" s="1"/>
    </row>
    <row r="946210" spans="1:4" x14ac:dyDescent="0.35">
      <c r="A946210" s="1"/>
      <c r="B946210" s="1"/>
      <c r="C946210" s="1"/>
      <c r="D946210" s="1"/>
    </row>
    <row r="946229" spans="1:4" x14ac:dyDescent="0.35">
      <c r="A946229" s="1"/>
      <c r="B946229" s="1"/>
      <c r="C946229" s="1"/>
      <c r="D946229" s="1"/>
    </row>
    <row r="946248" spans="1:4" x14ac:dyDescent="0.35">
      <c r="A946248" s="1"/>
      <c r="B946248" s="1"/>
      <c r="C946248" s="1"/>
      <c r="D946248" s="1"/>
    </row>
    <row r="946267" spans="1:4" x14ac:dyDescent="0.35">
      <c r="A946267" s="1"/>
      <c r="B946267" s="1"/>
      <c r="C946267" s="1"/>
      <c r="D946267" s="1"/>
    </row>
    <row r="946286" spans="1:4" x14ac:dyDescent="0.35">
      <c r="A946286" s="1"/>
      <c r="B946286" s="1"/>
      <c r="C946286" s="1"/>
      <c r="D946286" s="1"/>
    </row>
    <row r="946305" spans="1:4" x14ac:dyDescent="0.35">
      <c r="A946305" s="1"/>
      <c r="B946305" s="1"/>
      <c r="C946305" s="1"/>
      <c r="D946305" s="1"/>
    </row>
    <row r="946324" spans="1:4" x14ac:dyDescent="0.35">
      <c r="A946324" s="1"/>
      <c r="B946324" s="1"/>
      <c r="C946324" s="1"/>
      <c r="D946324" s="1"/>
    </row>
    <row r="946343" spans="1:4" x14ac:dyDescent="0.35">
      <c r="A946343" s="1"/>
      <c r="B946343" s="1"/>
      <c r="C946343" s="1"/>
      <c r="D946343" s="1"/>
    </row>
    <row r="946362" spans="1:4" x14ac:dyDescent="0.35">
      <c r="A946362" s="1"/>
      <c r="B946362" s="1"/>
      <c r="C946362" s="1"/>
      <c r="D946362" s="1"/>
    </row>
    <row r="946381" spans="1:4" x14ac:dyDescent="0.35">
      <c r="A946381" s="1"/>
      <c r="B946381" s="1"/>
      <c r="C946381" s="1"/>
      <c r="D946381" s="1"/>
    </row>
    <row r="946400" spans="1:4" x14ac:dyDescent="0.35">
      <c r="A946400" s="1"/>
      <c r="B946400" s="1"/>
      <c r="C946400" s="1"/>
      <c r="D946400" s="1"/>
    </row>
    <row r="946419" spans="1:4" x14ac:dyDescent="0.35">
      <c r="A946419" s="1"/>
      <c r="B946419" s="1"/>
      <c r="C946419" s="1"/>
      <c r="D946419" s="1"/>
    </row>
    <row r="946438" spans="1:4" x14ac:dyDescent="0.35">
      <c r="A946438" s="1"/>
      <c r="B946438" s="1"/>
      <c r="C946438" s="1"/>
      <c r="D946438" s="1"/>
    </row>
    <row r="946457" spans="1:4" x14ac:dyDescent="0.35">
      <c r="A946457" s="1"/>
      <c r="B946457" s="1"/>
      <c r="C946457" s="1"/>
      <c r="D946457" s="1"/>
    </row>
    <row r="946476" spans="1:4" x14ac:dyDescent="0.35">
      <c r="A946476" s="1"/>
      <c r="B946476" s="1"/>
      <c r="C946476" s="1"/>
      <c r="D946476" s="1"/>
    </row>
    <row r="946495" spans="1:4" x14ac:dyDescent="0.35">
      <c r="A946495" s="1"/>
      <c r="B946495" s="1"/>
      <c r="C946495" s="1"/>
      <c r="D946495" s="1"/>
    </row>
    <row r="946514" spans="1:4" x14ac:dyDescent="0.35">
      <c r="A946514" s="1"/>
      <c r="B946514" s="1"/>
      <c r="C946514" s="1"/>
      <c r="D946514" s="1"/>
    </row>
    <row r="946533" spans="1:4" x14ac:dyDescent="0.35">
      <c r="A946533" s="1"/>
      <c r="B946533" s="1"/>
      <c r="C946533" s="1"/>
      <c r="D946533" s="1"/>
    </row>
    <row r="946552" spans="1:4" x14ac:dyDescent="0.35">
      <c r="A946552" s="1"/>
      <c r="B946552" s="1"/>
      <c r="C946552" s="1"/>
      <c r="D946552" s="1"/>
    </row>
    <row r="946571" spans="1:4" x14ac:dyDescent="0.35">
      <c r="A946571" s="1"/>
      <c r="B946571" s="1"/>
      <c r="C946571" s="1"/>
      <c r="D946571" s="1"/>
    </row>
    <row r="946590" spans="1:4" x14ac:dyDescent="0.35">
      <c r="A946590" s="1"/>
      <c r="B946590" s="1"/>
      <c r="C946590" s="1"/>
      <c r="D946590" s="1"/>
    </row>
    <row r="946609" spans="1:4" x14ac:dyDescent="0.35">
      <c r="A946609" s="1"/>
      <c r="B946609" s="1"/>
      <c r="C946609" s="1"/>
      <c r="D946609" s="1"/>
    </row>
    <row r="946628" spans="1:4" x14ac:dyDescent="0.35">
      <c r="A946628" s="1"/>
      <c r="B946628" s="1"/>
      <c r="C946628" s="1"/>
      <c r="D946628" s="1"/>
    </row>
    <row r="946647" spans="1:4" x14ac:dyDescent="0.35">
      <c r="A946647" s="1"/>
      <c r="B946647" s="1"/>
      <c r="C946647" s="1"/>
      <c r="D946647" s="1"/>
    </row>
    <row r="946666" spans="1:4" x14ac:dyDescent="0.35">
      <c r="A946666" s="1"/>
      <c r="B946666" s="1"/>
      <c r="C946666" s="1"/>
      <c r="D946666" s="1"/>
    </row>
    <row r="946685" spans="1:4" x14ac:dyDescent="0.35">
      <c r="A946685" s="1"/>
      <c r="B946685" s="1"/>
      <c r="C946685" s="1"/>
      <c r="D946685" s="1"/>
    </row>
    <row r="946704" spans="1:4" x14ac:dyDescent="0.35">
      <c r="A946704" s="1"/>
      <c r="B946704" s="1"/>
      <c r="C946704" s="1"/>
      <c r="D946704" s="1"/>
    </row>
    <row r="946723" spans="1:4" x14ac:dyDescent="0.35">
      <c r="A946723" s="1"/>
      <c r="B946723" s="1"/>
      <c r="C946723" s="1"/>
      <c r="D946723" s="1"/>
    </row>
    <row r="946742" spans="1:4" x14ac:dyDescent="0.35">
      <c r="A946742" s="1"/>
      <c r="B946742" s="1"/>
      <c r="C946742" s="1"/>
      <c r="D946742" s="1"/>
    </row>
    <row r="946761" spans="1:4" x14ac:dyDescent="0.35">
      <c r="A946761" s="1"/>
      <c r="B946761" s="1"/>
      <c r="C946761" s="1"/>
      <c r="D946761" s="1"/>
    </row>
    <row r="946780" spans="1:4" x14ac:dyDescent="0.35">
      <c r="A946780" s="1"/>
      <c r="B946780" s="1"/>
      <c r="C946780" s="1"/>
      <c r="D946780" s="1"/>
    </row>
    <row r="946799" spans="1:4" x14ac:dyDescent="0.35">
      <c r="A946799" s="1"/>
      <c r="B946799" s="1"/>
      <c r="C946799" s="1"/>
      <c r="D946799" s="1"/>
    </row>
    <row r="946818" spans="1:4" x14ac:dyDescent="0.35">
      <c r="A946818" s="1"/>
      <c r="B946818" s="1"/>
      <c r="C946818" s="1"/>
      <c r="D946818" s="1"/>
    </row>
    <row r="946837" spans="1:4" x14ac:dyDescent="0.35">
      <c r="A946837" s="1"/>
      <c r="B946837" s="1"/>
      <c r="C946837" s="1"/>
      <c r="D946837" s="1"/>
    </row>
    <row r="946856" spans="1:4" x14ac:dyDescent="0.35">
      <c r="A946856" s="1"/>
      <c r="B946856" s="1"/>
      <c r="C946856" s="1"/>
      <c r="D946856" s="1"/>
    </row>
    <row r="946875" spans="1:4" x14ac:dyDescent="0.35">
      <c r="A946875" s="1"/>
      <c r="B946875" s="1"/>
      <c r="C946875" s="1"/>
      <c r="D946875" s="1"/>
    </row>
    <row r="946894" spans="1:4" x14ac:dyDescent="0.35">
      <c r="A946894" s="1"/>
      <c r="B946894" s="1"/>
      <c r="C946894" s="1"/>
      <c r="D946894" s="1"/>
    </row>
    <row r="946913" spans="1:4" x14ac:dyDescent="0.35">
      <c r="A946913" s="1"/>
      <c r="B946913" s="1"/>
      <c r="C946913" s="1"/>
      <c r="D946913" s="1"/>
    </row>
    <row r="946932" spans="1:4" x14ac:dyDescent="0.35">
      <c r="A946932" s="1"/>
      <c r="B946932" s="1"/>
      <c r="C946932" s="1"/>
      <c r="D946932" s="1"/>
    </row>
    <row r="946951" spans="1:4" x14ac:dyDescent="0.35">
      <c r="A946951" s="1"/>
      <c r="B946951" s="1"/>
      <c r="C946951" s="1"/>
      <c r="D946951" s="1"/>
    </row>
    <row r="946970" spans="1:4" x14ac:dyDescent="0.35">
      <c r="A946970" s="1"/>
      <c r="B946970" s="1"/>
      <c r="C946970" s="1"/>
      <c r="D946970" s="1"/>
    </row>
    <row r="946989" spans="1:4" x14ac:dyDescent="0.35">
      <c r="A946989" s="1"/>
      <c r="B946989" s="1"/>
      <c r="C946989" s="1"/>
      <c r="D946989" s="1"/>
    </row>
    <row r="947008" spans="1:4" x14ac:dyDescent="0.35">
      <c r="A947008" s="1"/>
      <c r="B947008" s="1"/>
      <c r="C947008" s="1"/>
      <c r="D947008" s="1"/>
    </row>
    <row r="947027" spans="1:4" x14ac:dyDescent="0.35">
      <c r="A947027" s="1"/>
      <c r="B947027" s="1"/>
      <c r="C947027" s="1"/>
      <c r="D947027" s="1"/>
    </row>
    <row r="947046" spans="1:4" x14ac:dyDescent="0.35">
      <c r="A947046" s="1"/>
      <c r="B947046" s="1"/>
      <c r="C947046" s="1"/>
      <c r="D947046" s="1"/>
    </row>
    <row r="947065" spans="1:4" x14ac:dyDescent="0.35">
      <c r="A947065" s="1"/>
      <c r="B947065" s="1"/>
      <c r="C947065" s="1"/>
      <c r="D947065" s="1"/>
    </row>
    <row r="947084" spans="1:4" x14ac:dyDescent="0.35">
      <c r="A947084" s="1"/>
      <c r="B947084" s="1"/>
      <c r="C947084" s="1"/>
      <c r="D947084" s="1"/>
    </row>
    <row r="947103" spans="1:4" x14ac:dyDescent="0.35">
      <c r="A947103" s="1"/>
      <c r="B947103" s="1"/>
      <c r="C947103" s="1"/>
      <c r="D947103" s="1"/>
    </row>
    <row r="947122" spans="1:4" x14ac:dyDescent="0.35">
      <c r="A947122" s="1"/>
      <c r="B947122" s="1"/>
      <c r="C947122" s="1"/>
      <c r="D947122" s="1"/>
    </row>
    <row r="947141" spans="1:4" x14ac:dyDescent="0.35">
      <c r="A947141" s="1"/>
      <c r="B947141" s="1"/>
      <c r="C947141" s="1"/>
      <c r="D947141" s="1"/>
    </row>
    <row r="947160" spans="1:4" x14ac:dyDescent="0.35">
      <c r="A947160" s="1"/>
      <c r="B947160" s="1"/>
      <c r="C947160" s="1"/>
      <c r="D947160" s="1"/>
    </row>
    <row r="947179" spans="1:4" x14ac:dyDescent="0.35">
      <c r="A947179" s="1"/>
      <c r="B947179" s="1"/>
      <c r="C947179" s="1"/>
      <c r="D947179" s="1"/>
    </row>
    <row r="947198" spans="1:4" x14ac:dyDescent="0.35">
      <c r="A947198" s="1"/>
      <c r="B947198" s="1"/>
      <c r="C947198" s="1"/>
      <c r="D947198" s="1"/>
    </row>
    <row r="947217" spans="1:4" x14ac:dyDescent="0.35">
      <c r="A947217" s="1"/>
      <c r="B947217" s="1"/>
      <c r="C947217" s="1"/>
      <c r="D947217" s="1"/>
    </row>
    <row r="947236" spans="1:4" x14ac:dyDescent="0.35">
      <c r="A947236" s="1"/>
      <c r="B947236" s="1"/>
      <c r="C947236" s="1"/>
      <c r="D947236" s="1"/>
    </row>
    <row r="947255" spans="1:4" x14ac:dyDescent="0.35">
      <c r="A947255" s="1"/>
      <c r="B947255" s="1"/>
      <c r="C947255" s="1"/>
      <c r="D947255" s="1"/>
    </row>
    <row r="947274" spans="1:4" x14ac:dyDescent="0.35">
      <c r="A947274" s="1"/>
      <c r="B947274" s="1"/>
      <c r="C947274" s="1"/>
      <c r="D947274" s="1"/>
    </row>
    <row r="947293" spans="1:4" x14ac:dyDescent="0.35">
      <c r="A947293" s="1"/>
      <c r="B947293" s="1"/>
      <c r="C947293" s="1"/>
      <c r="D947293" s="1"/>
    </row>
    <row r="947312" spans="1:4" x14ac:dyDescent="0.35">
      <c r="A947312" s="1"/>
      <c r="B947312" s="1"/>
      <c r="C947312" s="1"/>
      <c r="D947312" s="1"/>
    </row>
    <row r="947331" spans="1:4" x14ac:dyDescent="0.35">
      <c r="A947331" s="1"/>
      <c r="B947331" s="1"/>
      <c r="C947331" s="1"/>
      <c r="D947331" s="1"/>
    </row>
    <row r="947350" spans="1:4" x14ac:dyDescent="0.35">
      <c r="A947350" s="1"/>
      <c r="B947350" s="1"/>
      <c r="C947350" s="1"/>
      <c r="D947350" s="1"/>
    </row>
    <row r="947369" spans="1:4" x14ac:dyDescent="0.35">
      <c r="A947369" s="1"/>
      <c r="B947369" s="1"/>
      <c r="C947369" s="1"/>
      <c r="D947369" s="1"/>
    </row>
    <row r="947388" spans="1:4" x14ac:dyDescent="0.35">
      <c r="A947388" s="1"/>
      <c r="B947388" s="1"/>
      <c r="C947388" s="1"/>
      <c r="D947388" s="1"/>
    </row>
    <row r="947407" spans="1:4" x14ac:dyDescent="0.35">
      <c r="A947407" s="1"/>
      <c r="B947407" s="1"/>
      <c r="C947407" s="1"/>
      <c r="D947407" s="1"/>
    </row>
    <row r="947426" spans="1:4" x14ac:dyDescent="0.35">
      <c r="A947426" s="1"/>
      <c r="B947426" s="1"/>
      <c r="C947426" s="1"/>
      <c r="D947426" s="1"/>
    </row>
    <row r="947445" spans="1:4" x14ac:dyDescent="0.35">
      <c r="A947445" s="1"/>
      <c r="B947445" s="1"/>
      <c r="C947445" s="1"/>
      <c r="D947445" s="1"/>
    </row>
    <row r="947464" spans="1:4" x14ac:dyDescent="0.35">
      <c r="A947464" s="1"/>
      <c r="B947464" s="1"/>
      <c r="C947464" s="1"/>
      <c r="D947464" s="1"/>
    </row>
    <row r="947483" spans="1:4" x14ac:dyDescent="0.35">
      <c r="A947483" s="1"/>
      <c r="B947483" s="1"/>
      <c r="C947483" s="1"/>
      <c r="D947483" s="1"/>
    </row>
    <row r="947502" spans="1:4" x14ac:dyDescent="0.35">
      <c r="A947502" s="1"/>
      <c r="B947502" s="1"/>
      <c r="C947502" s="1"/>
      <c r="D947502" s="1"/>
    </row>
    <row r="947521" spans="1:4" x14ac:dyDescent="0.35">
      <c r="A947521" s="1"/>
      <c r="B947521" s="1"/>
      <c r="C947521" s="1"/>
      <c r="D947521" s="1"/>
    </row>
    <row r="947540" spans="1:4" x14ac:dyDescent="0.35">
      <c r="A947540" s="1"/>
      <c r="B947540" s="1"/>
      <c r="C947540" s="1"/>
      <c r="D947540" s="1"/>
    </row>
    <row r="947559" spans="1:4" x14ac:dyDescent="0.35">
      <c r="A947559" s="1"/>
      <c r="B947559" s="1"/>
      <c r="C947559" s="1"/>
      <c r="D947559" s="1"/>
    </row>
    <row r="947578" spans="1:4" x14ac:dyDescent="0.35">
      <c r="A947578" s="1"/>
      <c r="B947578" s="1"/>
      <c r="C947578" s="1"/>
      <c r="D947578" s="1"/>
    </row>
    <row r="947597" spans="1:4" x14ac:dyDescent="0.35">
      <c r="A947597" s="1"/>
      <c r="B947597" s="1"/>
      <c r="C947597" s="1"/>
      <c r="D947597" s="1"/>
    </row>
    <row r="947616" spans="1:4" x14ac:dyDescent="0.35">
      <c r="A947616" s="1"/>
      <c r="B947616" s="1"/>
      <c r="C947616" s="1"/>
      <c r="D947616" s="1"/>
    </row>
    <row r="947635" spans="1:4" x14ac:dyDescent="0.35">
      <c r="A947635" s="1"/>
      <c r="B947635" s="1"/>
      <c r="C947635" s="1"/>
      <c r="D947635" s="1"/>
    </row>
    <row r="947654" spans="1:4" x14ac:dyDescent="0.35">
      <c r="A947654" s="1"/>
      <c r="B947654" s="1"/>
      <c r="C947654" s="1"/>
      <c r="D947654" s="1"/>
    </row>
    <row r="947673" spans="1:4" x14ac:dyDescent="0.35">
      <c r="A947673" s="1"/>
      <c r="B947673" s="1"/>
      <c r="C947673" s="1"/>
      <c r="D947673" s="1"/>
    </row>
    <row r="947692" spans="1:4" x14ac:dyDescent="0.35">
      <c r="A947692" s="1"/>
      <c r="B947692" s="1"/>
      <c r="C947692" s="1"/>
      <c r="D947692" s="1"/>
    </row>
    <row r="947711" spans="1:4" x14ac:dyDescent="0.35">
      <c r="A947711" s="1"/>
      <c r="B947711" s="1"/>
      <c r="C947711" s="1"/>
      <c r="D947711" s="1"/>
    </row>
    <row r="947730" spans="1:4" x14ac:dyDescent="0.35">
      <c r="A947730" s="1"/>
      <c r="B947730" s="1"/>
      <c r="C947730" s="1"/>
      <c r="D947730" s="1"/>
    </row>
    <row r="947749" spans="1:4" x14ac:dyDescent="0.35">
      <c r="A947749" s="1"/>
      <c r="B947749" s="1"/>
      <c r="C947749" s="1"/>
      <c r="D947749" s="1"/>
    </row>
    <row r="947768" spans="1:4" x14ac:dyDescent="0.35">
      <c r="A947768" s="1"/>
      <c r="B947768" s="1"/>
      <c r="C947768" s="1"/>
      <c r="D947768" s="1"/>
    </row>
    <row r="947787" spans="1:4" x14ac:dyDescent="0.35">
      <c r="A947787" s="1"/>
      <c r="B947787" s="1"/>
      <c r="C947787" s="1"/>
      <c r="D947787" s="1"/>
    </row>
    <row r="947806" spans="1:4" x14ac:dyDescent="0.35">
      <c r="A947806" s="1"/>
      <c r="B947806" s="1"/>
      <c r="C947806" s="1"/>
      <c r="D947806" s="1"/>
    </row>
    <row r="947825" spans="1:4" x14ac:dyDescent="0.35">
      <c r="A947825" s="1"/>
      <c r="B947825" s="1"/>
      <c r="C947825" s="1"/>
      <c r="D947825" s="1"/>
    </row>
    <row r="947844" spans="1:4" x14ac:dyDescent="0.35">
      <c r="A947844" s="1"/>
      <c r="B947844" s="1"/>
      <c r="C947844" s="1"/>
      <c r="D947844" s="1"/>
    </row>
    <row r="947863" spans="1:4" x14ac:dyDescent="0.35">
      <c r="A947863" s="1"/>
      <c r="B947863" s="1"/>
      <c r="C947863" s="1"/>
      <c r="D947863" s="1"/>
    </row>
    <row r="947882" spans="1:4" x14ac:dyDescent="0.35">
      <c r="A947882" s="1"/>
      <c r="B947882" s="1"/>
      <c r="C947882" s="1"/>
      <c r="D947882" s="1"/>
    </row>
    <row r="947901" spans="1:4" x14ac:dyDescent="0.35">
      <c r="A947901" s="1"/>
      <c r="B947901" s="1"/>
      <c r="C947901" s="1"/>
      <c r="D947901" s="1"/>
    </row>
    <row r="947920" spans="1:4" x14ac:dyDescent="0.35">
      <c r="A947920" s="1"/>
      <c r="B947920" s="1"/>
      <c r="C947920" s="1"/>
      <c r="D947920" s="1"/>
    </row>
    <row r="947939" spans="1:4" x14ac:dyDescent="0.35">
      <c r="A947939" s="1"/>
      <c r="B947939" s="1"/>
      <c r="C947939" s="1"/>
      <c r="D947939" s="1"/>
    </row>
    <row r="947958" spans="1:4" x14ac:dyDescent="0.35">
      <c r="A947958" s="1"/>
      <c r="B947958" s="1"/>
      <c r="C947958" s="1"/>
      <c r="D947958" s="1"/>
    </row>
    <row r="947977" spans="1:4" x14ac:dyDescent="0.35">
      <c r="A947977" s="1"/>
      <c r="B947977" s="1"/>
      <c r="C947977" s="1"/>
      <c r="D947977" s="1"/>
    </row>
    <row r="947996" spans="1:4" x14ac:dyDescent="0.35">
      <c r="A947996" s="1"/>
      <c r="B947996" s="1"/>
      <c r="C947996" s="1"/>
      <c r="D947996" s="1"/>
    </row>
    <row r="948015" spans="1:4" x14ac:dyDescent="0.35">
      <c r="A948015" s="1"/>
      <c r="B948015" s="1"/>
      <c r="C948015" s="1"/>
      <c r="D948015" s="1"/>
    </row>
    <row r="948034" spans="1:4" x14ac:dyDescent="0.35">
      <c r="A948034" s="1"/>
      <c r="B948034" s="1"/>
      <c r="C948034" s="1"/>
      <c r="D948034" s="1"/>
    </row>
    <row r="948053" spans="1:4" x14ac:dyDescent="0.35">
      <c r="A948053" s="1"/>
      <c r="B948053" s="1"/>
      <c r="C948053" s="1"/>
      <c r="D948053" s="1"/>
    </row>
    <row r="948072" spans="1:4" x14ac:dyDescent="0.35">
      <c r="A948072" s="1"/>
      <c r="B948072" s="1"/>
      <c r="C948072" s="1"/>
      <c r="D948072" s="1"/>
    </row>
    <row r="948091" spans="1:4" x14ac:dyDescent="0.35">
      <c r="A948091" s="1"/>
      <c r="B948091" s="1"/>
      <c r="C948091" s="1"/>
      <c r="D948091" s="1"/>
    </row>
    <row r="948110" spans="1:4" x14ac:dyDescent="0.35">
      <c r="A948110" s="1"/>
      <c r="B948110" s="1"/>
      <c r="C948110" s="1"/>
      <c r="D948110" s="1"/>
    </row>
    <row r="948129" spans="1:4" x14ac:dyDescent="0.35">
      <c r="A948129" s="1"/>
      <c r="B948129" s="1"/>
      <c r="C948129" s="1"/>
      <c r="D948129" s="1"/>
    </row>
    <row r="948148" spans="1:4" x14ac:dyDescent="0.35">
      <c r="A948148" s="1"/>
      <c r="B948148" s="1"/>
      <c r="C948148" s="1"/>
      <c r="D948148" s="1"/>
    </row>
    <row r="948167" spans="1:4" x14ac:dyDescent="0.35">
      <c r="A948167" s="1"/>
      <c r="B948167" s="1"/>
      <c r="C948167" s="1"/>
      <c r="D948167" s="1"/>
    </row>
    <row r="948186" spans="1:4" x14ac:dyDescent="0.35">
      <c r="A948186" s="1"/>
      <c r="B948186" s="1"/>
      <c r="C948186" s="1"/>
      <c r="D948186" s="1"/>
    </row>
    <row r="948205" spans="1:4" x14ac:dyDescent="0.35">
      <c r="A948205" s="1"/>
      <c r="B948205" s="1"/>
      <c r="C948205" s="1"/>
      <c r="D948205" s="1"/>
    </row>
    <row r="948224" spans="1:4" x14ac:dyDescent="0.35">
      <c r="A948224" s="1"/>
      <c r="B948224" s="1"/>
      <c r="C948224" s="1"/>
      <c r="D948224" s="1"/>
    </row>
    <row r="948243" spans="1:4" x14ac:dyDescent="0.35">
      <c r="A948243" s="1"/>
      <c r="B948243" s="1"/>
      <c r="C948243" s="1"/>
      <c r="D948243" s="1"/>
    </row>
    <row r="948262" spans="1:4" x14ac:dyDescent="0.35">
      <c r="A948262" s="1"/>
      <c r="B948262" s="1"/>
      <c r="C948262" s="1"/>
      <c r="D948262" s="1"/>
    </row>
    <row r="948281" spans="1:4" x14ac:dyDescent="0.35">
      <c r="A948281" s="1"/>
      <c r="B948281" s="1"/>
      <c r="C948281" s="1"/>
      <c r="D948281" s="1"/>
    </row>
    <row r="948300" spans="1:4" x14ac:dyDescent="0.35">
      <c r="A948300" s="1"/>
      <c r="B948300" s="1"/>
      <c r="C948300" s="1"/>
      <c r="D948300" s="1"/>
    </row>
    <row r="948319" spans="1:4" x14ac:dyDescent="0.35">
      <c r="A948319" s="1"/>
      <c r="B948319" s="1"/>
      <c r="C948319" s="1"/>
      <c r="D948319" s="1"/>
    </row>
    <row r="948338" spans="1:4" x14ac:dyDescent="0.35">
      <c r="A948338" s="1"/>
      <c r="B948338" s="1"/>
      <c r="C948338" s="1"/>
      <c r="D948338" s="1"/>
    </row>
    <row r="948357" spans="1:4" x14ac:dyDescent="0.35">
      <c r="A948357" s="1"/>
      <c r="B948357" s="1"/>
      <c r="C948357" s="1"/>
      <c r="D948357" s="1"/>
    </row>
    <row r="948376" spans="1:4" x14ac:dyDescent="0.35">
      <c r="A948376" s="1"/>
      <c r="B948376" s="1"/>
      <c r="C948376" s="1"/>
      <c r="D948376" s="1"/>
    </row>
    <row r="948395" spans="1:4" x14ac:dyDescent="0.35">
      <c r="A948395" s="1"/>
      <c r="B948395" s="1"/>
      <c r="C948395" s="1"/>
      <c r="D948395" s="1"/>
    </row>
    <row r="948414" spans="1:4" x14ac:dyDescent="0.35">
      <c r="A948414" s="1"/>
      <c r="B948414" s="1"/>
      <c r="C948414" s="1"/>
      <c r="D948414" s="1"/>
    </row>
    <row r="948433" spans="1:4" x14ac:dyDescent="0.35">
      <c r="A948433" s="1"/>
      <c r="B948433" s="1"/>
      <c r="C948433" s="1"/>
      <c r="D948433" s="1"/>
    </row>
    <row r="948452" spans="1:4" x14ac:dyDescent="0.35">
      <c r="A948452" s="1"/>
      <c r="B948452" s="1"/>
      <c r="C948452" s="1"/>
      <c r="D948452" s="1"/>
    </row>
    <row r="948471" spans="1:4" x14ac:dyDescent="0.35">
      <c r="A948471" s="1"/>
      <c r="B948471" s="1"/>
      <c r="C948471" s="1"/>
      <c r="D948471" s="1"/>
    </row>
    <row r="948490" spans="1:4" x14ac:dyDescent="0.35">
      <c r="A948490" s="1"/>
      <c r="B948490" s="1"/>
      <c r="C948490" s="1"/>
      <c r="D948490" s="1"/>
    </row>
    <row r="948509" spans="1:4" x14ac:dyDescent="0.35">
      <c r="A948509" s="1"/>
      <c r="B948509" s="1"/>
      <c r="C948509" s="1"/>
      <c r="D948509" s="1"/>
    </row>
    <row r="948528" spans="1:4" x14ac:dyDescent="0.35">
      <c r="A948528" s="1"/>
      <c r="B948528" s="1"/>
      <c r="C948528" s="1"/>
      <c r="D948528" s="1"/>
    </row>
    <row r="948547" spans="1:4" x14ac:dyDescent="0.35">
      <c r="A948547" s="1"/>
      <c r="B948547" s="1"/>
      <c r="C948547" s="1"/>
      <c r="D948547" s="1"/>
    </row>
    <row r="948566" spans="1:4" x14ac:dyDescent="0.35">
      <c r="A948566" s="1"/>
      <c r="B948566" s="1"/>
      <c r="C948566" s="1"/>
      <c r="D948566" s="1"/>
    </row>
    <row r="948585" spans="1:4" x14ac:dyDescent="0.35">
      <c r="A948585" s="1"/>
      <c r="B948585" s="1"/>
      <c r="C948585" s="1"/>
      <c r="D948585" s="1"/>
    </row>
    <row r="948604" spans="1:4" x14ac:dyDescent="0.35">
      <c r="A948604" s="1"/>
      <c r="B948604" s="1"/>
      <c r="C948604" s="1"/>
      <c r="D948604" s="1"/>
    </row>
    <row r="948623" spans="1:4" x14ac:dyDescent="0.35">
      <c r="A948623" s="1"/>
      <c r="B948623" s="1"/>
      <c r="C948623" s="1"/>
      <c r="D948623" s="1"/>
    </row>
    <row r="948642" spans="1:4" x14ac:dyDescent="0.35">
      <c r="A948642" s="1"/>
      <c r="B948642" s="1"/>
      <c r="C948642" s="1"/>
      <c r="D948642" s="1"/>
    </row>
    <row r="948661" spans="1:4" x14ac:dyDescent="0.35">
      <c r="A948661" s="1"/>
      <c r="B948661" s="1"/>
      <c r="C948661" s="1"/>
      <c r="D948661" s="1"/>
    </row>
    <row r="948680" spans="1:4" x14ac:dyDescent="0.35">
      <c r="A948680" s="1"/>
      <c r="B948680" s="1"/>
      <c r="C948680" s="1"/>
      <c r="D948680" s="1"/>
    </row>
    <row r="948699" spans="1:4" x14ac:dyDescent="0.35">
      <c r="A948699" s="1"/>
      <c r="B948699" s="1"/>
      <c r="C948699" s="1"/>
      <c r="D948699" s="1"/>
    </row>
    <row r="948718" spans="1:4" x14ac:dyDescent="0.35">
      <c r="A948718" s="1"/>
      <c r="B948718" s="1"/>
      <c r="C948718" s="1"/>
      <c r="D948718" s="1"/>
    </row>
    <row r="948737" spans="1:4" x14ac:dyDescent="0.35">
      <c r="A948737" s="1"/>
      <c r="B948737" s="1"/>
      <c r="C948737" s="1"/>
      <c r="D948737" s="1"/>
    </row>
    <row r="948756" spans="1:4" x14ac:dyDescent="0.35">
      <c r="A948756" s="1"/>
      <c r="B948756" s="1"/>
      <c r="C948756" s="1"/>
      <c r="D948756" s="1"/>
    </row>
    <row r="948775" spans="1:4" x14ac:dyDescent="0.35">
      <c r="A948775" s="1"/>
      <c r="B948775" s="1"/>
      <c r="C948775" s="1"/>
      <c r="D948775" s="1"/>
    </row>
    <row r="948794" spans="1:4" x14ac:dyDescent="0.35">
      <c r="A948794" s="1"/>
      <c r="B948794" s="1"/>
      <c r="C948794" s="1"/>
      <c r="D948794" s="1"/>
    </row>
    <row r="948813" spans="1:4" x14ac:dyDescent="0.35">
      <c r="A948813" s="1"/>
      <c r="B948813" s="1"/>
      <c r="C948813" s="1"/>
      <c r="D948813" s="1"/>
    </row>
    <row r="948832" spans="1:4" x14ac:dyDescent="0.35">
      <c r="A948832" s="1"/>
      <c r="B948832" s="1"/>
      <c r="C948832" s="1"/>
      <c r="D948832" s="1"/>
    </row>
    <row r="948851" spans="1:4" x14ac:dyDescent="0.35">
      <c r="A948851" s="1"/>
      <c r="B948851" s="1"/>
      <c r="C948851" s="1"/>
      <c r="D948851" s="1"/>
    </row>
    <row r="948870" spans="1:4" x14ac:dyDescent="0.35">
      <c r="A948870" s="1"/>
      <c r="B948870" s="1"/>
      <c r="C948870" s="1"/>
      <c r="D948870" s="1"/>
    </row>
    <row r="948889" spans="1:4" x14ac:dyDescent="0.35">
      <c r="A948889" s="1"/>
      <c r="B948889" s="1"/>
      <c r="C948889" s="1"/>
      <c r="D948889" s="1"/>
    </row>
    <row r="948908" spans="1:4" x14ac:dyDescent="0.35">
      <c r="A948908" s="1"/>
      <c r="B948908" s="1"/>
      <c r="C948908" s="1"/>
      <c r="D948908" s="1"/>
    </row>
    <row r="948927" spans="1:4" x14ac:dyDescent="0.35">
      <c r="A948927" s="1"/>
      <c r="B948927" s="1"/>
      <c r="C948927" s="1"/>
      <c r="D948927" s="1"/>
    </row>
    <row r="948946" spans="1:4" x14ac:dyDescent="0.35">
      <c r="A948946" s="1"/>
      <c r="B948946" s="1"/>
      <c r="C948946" s="1"/>
      <c r="D948946" s="1"/>
    </row>
    <row r="948965" spans="1:4" x14ac:dyDescent="0.35">
      <c r="A948965" s="1"/>
      <c r="B948965" s="1"/>
      <c r="C948965" s="1"/>
      <c r="D948965" s="1"/>
    </row>
    <row r="948984" spans="1:4" x14ac:dyDescent="0.35">
      <c r="A948984" s="1"/>
      <c r="B948984" s="1"/>
      <c r="C948984" s="1"/>
      <c r="D948984" s="1"/>
    </row>
    <row r="949003" spans="1:4" x14ac:dyDescent="0.35">
      <c r="A949003" s="1"/>
      <c r="B949003" s="1"/>
      <c r="C949003" s="1"/>
      <c r="D949003" s="1"/>
    </row>
    <row r="949022" spans="1:4" x14ac:dyDescent="0.35">
      <c r="A949022" s="1"/>
      <c r="B949022" s="1"/>
      <c r="C949022" s="1"/>
      <c r="D949022" s="1"/>
    </row>
    <row r="949041" spans="1:4" x14ac:dyDescent="0.35">
      <c r="A949041" s="1"/>
      <c r="B949041" s="1"/>
      <c r="C949041" s="1"/>
      <c r="D949041" s="1"/>
    </row>
    <row r="949060" spans="1:4" x14ac:dyDescent="0.35">
      <c r="A949060" s="1"/>
      <c r="B949060" s="1"/>
      <c r="C949060" s="1"/>
      <c r="D949060" s="1"/>
    </row>
    <row r="949079" spans="1:4" x14ac:dyDescent="0.35">
      <c r="A949079" s="1"/>
      <c r="B949079" s="1"/>
      <c r="C949079" s="1"/>
      <c r="D949079" s="1"/>
    </row>
    <row r="949098" spans="1:4" x14ac:dyDescent="0.35">
      <c r="A949098" s="1"/>
      <c r="B949098" s="1"/>
      <c r="C949098" s="1"/>
      <c r="D949098" s="1"/>
    </row>
    <row r="949117" spans="1:4" x14ac:dyDescent="0.35">
      <c r="A949117" s="1"/>
      <c r="B949117" s="1"/>
      <c r="C949117" s="1"/>
      <c r="D949117" s="1"/>
    </row>
    <row r="949136" spans="1:4" x14ac:dyDescent="0.35">
      <c r="A949136" s="1"/>
      <c r="B949136" s="1"/>
      <c r="C949136" s="1"/>
      <c r="D949136" s="1"/>
    </row>
    <row r="949155" spans="1:4" x14ac:dyDescent="0.35">
      <c r="A949155" s="1"/>
      <c r="B949155" s="1"/>
      <c r="C949155" s="1"/>
      <c r="D949155" s="1"/>
    </row>
    <row r="949174" spans="1:4" x14ac:dyDescent="0.35">
      <c r="A949174" s="1"/>
      <c r="B949174" s="1"/>
      <c r="C949174" s="1"/>
      <c r="D949174" s="1"/>
    </row>
    <row r="949193" spans="1:4" x14ac:dyDescent="0.35">
      <c r="A949193" s="1"/>
      <c r="B949193" s="1"/>
      <c r="C949193" s="1"/>
      <c r="D949193" s="1"/>
    </row>
    <row r="949212" spans="1:4" x14ac:dyDescent="0.35">
      <c r="A949212" s="1"/>
      <c r="B949212" s="1"/>
      <c r="C949212" s="1"/>
      <c r="D949212" s="1"/>
    </row>
    <row r="949231" spans="1:4" x14ac:dyDescent="0.35">
      <c r="A949231" s="1"/>
      <c r="B949231" s="1"/>
      <c r="C949231" s="1"/>
      <c r="D949231" s="1"/>
    </row>
    <row r="949250" spans="1:4" x14ac:dyDescent="0.35">
      <c r="A949250" s="1"/>
      <c r="B949250" s="1"/>
      <c r="C949250" s="1"/>
      <c r="D949250" s="1"/>
    </row>
    <row r="949269" spans="1:4" x14ac:dyDescent="0.35">
      <c r="A949269" s="1"/>
      <c r="B949269" s="1"/>
      <c r="C949269" s="1"/>
      <c r="D949269" s="1"/>
    </row>
    <row r="949288" spans="1:4" x14ac:dyDescent="0.35">
      <c r="A949288" s="1"/>
      <c r="B949288" s="1"/>
      <c r="C949288" s="1"/>
      <c r="D949288" s="1"/>
    </row>
    <row r="949307" spans="1:4" x14ac:dyDescent="0.35">
      <c r="A949307" s="1"/>
      <c r="B949307" s="1"/>
      <c r="C949307" s="1"/>
      <c r="D949307" s="1"/>
    </row>
    <row r="949326" spans="1:4" x14ac:dyDescent="0.35">
      <c r="A949326" s="1"/>
      <c r="B949326" s="1"/>
      <c r="C949326" s="1"/>
      <c r="D949326" s="1"/>
    </row>
    <row r="949345" spans="1:4" x14ac:dyDescent="0.35">
      <c r="A949345" s="1"/>
      <c r="B949345" s="1"/>
      <c r="C949345" s="1"/>
      <c r="D949345" s="1"/>
    </row>
    <row r="949364" spans="1:4" x14ac:dyDescent="0.35">
      <c r="A949364" s="1"/>
      <c r="B949364" s="1"/>
      <c r="C949364" s="1"/>
      <c r="D949364" s="1"/>
    </row>
    <row r="949383" spans="1:4" x14ac:dyDescent="0.35">
      <c r="A949383" s="1"/>
      <c r="B949383" s="1"/>
      <c r="C949383" s="1"/>
      <c r="D949383" s="1"/>
    </row>
    <row r="949402" spans="1:4" x14ac:dyDescent="0.35">
      <c r="A949402" s="1"/>
      <c r="B949402" s="1"/>
      <c r="C949402" s="1"/>
      <c r="D949402" s="1"/>
    </row>
    <row r="949421" spans="1:4" x14ac:dyDescent="0.35">
      <c r="A949421" s="1"/>
      <c r="B949421" s="1"/>
      <c r="C949421" s="1"/>
      <c r="D949421" s="1"/>
    </row>
    <row r="949440" spans="1:4" x14ac:dyDescent="0.35">
      <c r="A949440" s="1"/>
      <c r="B949440" s="1"/>
      <c r="C949440" s="1"/>
      <c r="D949440" s="1"/>
    </row>
    <row r="949459" spans="1:4" x14ac:dyDescent="0.35">
      <c r="A949459" s="1"/>
      <c r="B949459" s="1"/>
      <c r="C949459" s="1"/>
      <c r="D949459" s="1"/>
    </row>
    <row r="949478" spans="1:4" x14ac:dyDescent="0.35">
      <c r="A949478" s="1"/>
      <c r="B949478" s="1"/>
      <c r="C949478" s="1"/>
      <c r="D949478" s="1"/>
    </row>
    <row r="949497" spans="1:4" x14ac:dyDescent="0.35">
      <c r="A949497" s="1"/>
      <c r="B949497" s="1"/>
      <c r="C949497" s="1"/>
      <c r="D949497" s="1"/>
    </row>
    <row r="949516" spans="1:4" x14ac:dyDescent="0.35">
      <c r="A949516" s="1"/>
      <c r="B949516" s="1"/>
      <c r="C949516" s="1"/>
      <c r="D949516" s="1"/>
    </row>
    <row r="949535" spans="1:4" x14ac:dyDescent="0.35">
      <c r="A949535" s="1"/>
      <c r="B949535" s="1"/>
      <c r="C949535" s="1"/>
      <c r="D949535" s="1"/>
    </row>
    <row r="949554" spans="1:4" x14ac:dyDescent="0.35">
      <c r="A949554" s="1"/>
      <c r="B949554" s="1"/>
      <c r="C949554" s="1"/>
      <c r="D949554" s="1"/>
    </row>
    <row r="949573" spans="1:4" x14ac:dyDescent="0.35">
      <c r="A949573" s="1"/>
      <c r="B949573" s="1"/>
      <c r="C949573" s="1"/>
      <c r="D949573" s="1"/>
    </row>
    <row r="949592" spans="1:4" x14ac:dyDescent="0.35">
      <c r="A949592" s="1"/>
      <c r="B949592" s="1"/>
      <c r="C949592" s="1"/>
      <c r="D949592" s="1"/>
    </row>
    <row r="949611" spans="1:4" x14ac:dyDescent="0.35">
      <c r="A949611" s="1"/>
      <c r="B949611" s="1"/>
      <c r="C949611" s="1"/>
      <c r="D949611" s="1"/>
    </row>
    <row r="949630" spans="1:4" x14ac:dyDescent="0.35">
      <c r="A949630" s="1"/>
      <c r="B949630" s="1"/>
      <c r="C949630" s="1"/>
      <c r="D949630" s="1"/>
    </row>
    <row r="949649" spans="1:4" x14ac:dyDescent="0.35">
      <c r="A949649" s="1"/>
      <c r="B949649" s="1"/>
      <c r="C949649" s="1"/>
      <c r="D949649" s="1"/>
    </row>
    <row r="949668" spans="1:4" x14ac:dyDescent="0.35">
      <c r="A949668" s="1"/>
      <c r="B949668" s="1"/>
      <c r="C949668" s="1"/>
      <c r="D949668" s="1"/>
    </row>
    <row r="949687" spans="1:4" x14ac:dyDescent="0.35">
      <c r="A949687" s="1"/>
      <c r="B949687" s="1"/>
      <c r="C949687" s="1"/>
      <c r="D949687" s="1"/>
    </row>
    <row r="949706" spans="1:4" x14ac:dyDescent="0.35">
      <c r="A949706" s="1"/>
      <c r="B949706" s="1"/>
      <c r="C949706" s="1"/>
      <c r="D949706" s="1"/>
    </row>
    <row r="949725" spans="1:4" x14ac:dyDescent="0.35">
      <c r="A949725" s="1"/>
      <c r="B949725" s="1"/>
      <c r="C949725" s="1"/>
      <c r="D949725" s="1"/>
    </row>
    <row r="949744" spans="1:4" x14ac:dyDescent="0.35">
      <c r="A949744" s="1"/>
      <c r="B949744" s="1"/>
      <c r="C949744" s="1"/>
      <c r="D949744" s="1"/>
    </row>
    <row r="949763" spans="1:4" x14ac:dyDescent="0.35">
      <c r="A949763" s="1"/>
      <c r="B949763" s="1"/>
      <c r="C949763" s="1"/>
      <c r="D949763" s="1"/>
    </row>
    <row r="949782" spans="1:4" x14ac:dyDescent="0.35">
      <c r="A949782" s="1"/>
      <c r="B949782" s="1"/>
      <c r="C949782" s="1"/>
      <c r="D949782" s="1"/>
    </row>
    <row r="949801" spans="1:4" x14ac:dyDescent="0.35">
      <c r="A949801" s="1"/>
      <c r="B949801" s="1"/>
      <c r="C949801" s="1"/>
      <c r="D949801" s="1"/>
    </row>
    <row r="949820" spans="1:4" x14ac:dyDescent="0.35">
      <c r="A949820" s="1"/>
      <c r="B949820" s="1"/>
      <c r="C949820" s="1"/>
      <c r="D949820" s="1"/>
    </row>
    <row r="949839" spans="1:4" x14ac:dyDescent="0.35">
      <c r="A949839" s="1"/>
      <c r="B949839" s="1"/>
      <c r="C949839" s="1"/>
      <c r="D949839" s="1"/>
    </row>
    <row r="949858" spans="1:4" x14ac:dyDescent="0.35">
      <c r="A949858" s="1"/>
      <c r="B949858" s="1"/>
      <c r="C949858" s="1"/>
      <c r="D949858" s="1"/>
    </row>
    <row r="949877" spans="1:4" x14ac:dyDescent="0.35">
      <c r="A949877" s="1"/>
      <c r="B949877" s="1"/>
      <c r="C949877" s="1"/>
      <c r="D949877" s="1"/>
    </row>
    <row r="949896" spans="1:4" x14ac:dyDescent="0.35">
      <c r="A949896" s="1"/>
      <c r="B949896" s="1"/>
      <c r="C949896" s="1"/>
      <c r="D949896" s="1"/>
    </row>
    <row r="949915" spans="1:4" x14ac:dyDescent="0.35">
      <c r="A949915" s="1"/>
      <c r="B949915" s="1"/>
      <c r="C949915" s="1"/>
      <c r="D949915" s="1"/>
    </row>
    <row r="949934" spans="1:4" x14ac:dyDescent="0.35">
      <c r="A949934" s="1"/>
      <c r="B949934" s="1"/>
      <c r="C949934" s="1"/>
      <c r="D949934" s="1"/>
    </row>
    <row r="949953" spans="1:4" x14ac:dyDescent="0.35">
      <c r="A949953" s="1"/>
      <c r="B949953" s="1"/>
      <c r="C949953" s="1"/>
      <c r="D949953" s="1"/>
    </row>
    <row r="949972" spans="1:4" x14ac:dyDescent="0.35">
      <c r="A949972" s="1"/>
      <c r="B949972" s="1"/>
      <c r="C949972" s="1"/>
      <c r="D949972" s="1"/>
    </row>
    <row r="949991" spans="1:4" x14ac:dyDescent="0.35">
      <c r="A949991" s="1"/>
      <c r="B949991" s="1"/>
      <c r="C949991" s="1"/>
      <c r="D949991" s="1"/>
    </row>
    <row r="950010" spans="1:4" x14ac:dyDescent="0.35">
      <c r="A950010" s="1"/>
      <c r="B950010" s="1"/>
      <c r="C950010" s="1"/>
      <c r="D950010" s="1"/>
    </row>
    <row r="950029" spans="1:4" x14ac:dyDescent="0.35">
      <c r="A950029" s="1"/>
      <c r="B950029" s="1"/>
      <c r="C950029" s="1"/>
      <c r="D950029" s="1"/>
    </row>
    <row r="950048" spans="1:4" x14ac:dyDescent="0.35">
      <c r="A950048" s="1"/>
      <c r="B950048" s="1"/>
      <c r="C950048" s="1"/>
      <c r="D950048" s="1"/>
    </row>
    <row r="950067" spans="1:4" x14ac:dyDescent="0.35">
      <c r="A950067" s="1"/>
      <c r="B950067" s="1"/>
      <c r="C950067" s="1"/>
      <c r="D950067" s="1"/>
    </row>
    <row r="950086" spans="1:4" x14ac:dyDescent="0.35">
      <c r="A950086" s="1"/>
      <c r="B950086" s="1"/>
      <c r="C950086" s="1"/>
      <c r="D950086" s="1"/>
    </row>
    <row r="950105" spans="1:4" x14ac:dyDescent="0.35">
      <c r="A950105" s="1"/>
      <c r="B950105" s="1"/>
      <c r="C950105" s="1"/>
      <c r="D950105" s="1"/>
    </row>
    <row r="950124" spans="1:4" x14ac:dyDescent="0.35">
      <c r="A950124" s="1"/>
      <c r="B950124" s="1"/>
      <c r="C950124" s="1"/>
      <c r="D950124" s="1"/>
    </row>
    <row r="950143" spans="1:4" x14ac:dyDescent="0.35">
      <c r="A950143" s="1"/>
      <c r="B950143" s="1"/>
      <c r="C950143" s="1"/>
      <c r="D950143" s="1"/>
    </row>
    <row r="950162" spans="1:4" x14ac:dyDescent="0.35">
      <c r="A950162" s="1"/>
      <c r="B950162" s="1"/>
      <c r="C950162" s="1"/>
      <c r="D950162" s="1"/>
    </row>
    <row r="950181" spans="1:4" x14ac:dyDescent="0.35">
      <c r="A950181" s="1"/>
      <c r="B950181" s="1"/>
      <c r="C950181" s="1"/>
      <c r="D950181" s="1"/>
    </row>
    <row r="950200" spans="1:4" x14ac:dyDescent="0.35">
      <c r="A950200" s="1"/>
      <c r="B950200" s="1"/>
      <c r="C950200" s="1"/>
      <c r="D950200" s="1"/>
    </row>
    <row r="950219" spans="1:4" x14ac:dyDescent="0.35">
      <c r="A950219" s="1"/>
      <c r="B950219" s="1"/>
      <c r="C950219" s="1"/>
      <c r="D950219" s="1"/>
    </row>
    <row r="950238" spans="1:4" x14ac:dyDescent="0.35">
      <c r="A950238" s="1"/>
      <c r="B950238" s="1"/>
      <c r="C950238" s="1"/>
      <c r="D950238" s="1"/>
    </row>
    <row r="950257" spans="1:4" x14ac:dyDescent="0.35">
      <c r="A950257" s="1"/>
      <c r="B950257" s="1"/>
      <c r="C950257" s="1"/>
      <c r="D950257" s="1"/>
    </row>
    <row r="950276" spans="1:4" x14ac:dyDescent="0.35">
      <c r="A950276" s="1"/>
      <c r="B950276" s="1"/>
      <c r="C950276" s="1"/>
      <c r="D950276" s="1"/>
    </row>
    <row r="950295" spans="1:4" x14ac:dyDescent="0.35">
      <c r="A950295" s="1"/>
      <c r="B950295" s="1"/>
      <c r="C950295" s="1"/>
      <c r="D950295" s="1"/>
    </row>
    <row r="950314" spans="1:4" x14ac:dyDescent="0.35">
      <c r="A950314" s="1"/>
      <c r="B950314" s="1"/>
      <c r="C950314" s="1"/>
      <c r="D950314" s="1"/>
    </row>
    <row r="950333" spans="1:4" x14ac:dyDescent="0.35">
      <c r="A950333" s="1"/>
      <c r="B950333" s="1"/>
      <c r="C950333" s="1"/>
      <c r="D950333" s="1"/>
    </row>
    <row r="950352" spans="1:4" x14ac:dyDescent="0.35">
      <c r="A950352" s="1"/>
      <c r="B950352" s="1"/>
      <c r="C950352" s="1"/>
      <c r="D950352" s="1"/>
    </row>
    <row r="950371" spans="1:4" x14ac:dyDescent="0.35">
      <c r="A950371" s="1"/>
      <c r="B950371" s="1"/>
      <c r="C950371" s="1"/>
      <c r="D950371" s="1"/>
    </row>
    <row r="950390" spans="1:4" x14ac:dyDescent="0.35">
      <c r="A950390" s="1"/>
      <c r="B950390" s="1"/>
      <c r="C950390" s="1"/>
      <c r="D950390" s="1"/>
    </row>
    <row r="950409" spans="1:4" x14ac:dyDescent="0.35">
      <c r="A950409" s="1"/>
      <c r="B950409" s="1"/>
      <c r="C950409" s="1"/>
      <c r="D950409" s="1"/>
    </row>
    <row r="950428" spans="1:4" x14ac:dyDescent="0.35">
      <c r="A950428" s="1"/>
      <c r="B950428" s="1"/>
      <c r="C950428" s="1"/>
      <c r="D950428" s="1"/>
    </row>
    <row r="950447" spans="1:4" x14ac:dyDescent="0.35">
      <c r="A950447" s="1"/>
      <c r="B950447" s="1"/>
      <c r="C950447" s="1"/>
      <c r="D950447" s="1"/>
    </row>
    <row r="950466" spans="1:4" x14ac:dyDescent="0.35">
      <c r="A950466" s="1"/>
      <c r="B950466" s="1"/>
      <c r="C950466" s="1"/>
      <c r="D950466" s="1"/>
    </row>
    <row r="950485" spans="1:4" x14ac:dyDescent="0.35">
      <c r="A950485" s="1"/>
      <c r="B950485" s="1"/>
      <c r="C950485" s="1"/>
      <c r="D950485" s="1"/>
    </row>
    <row r="950504" spans="1:4" x14ac:dyDescent="0.35">
      <c r="A950504" s="1"/>
      <c r="B950504" s="1"/>
      <c r="C950504" s="1"/>
      <c r="D950504" s="1"/>
    </row>
    <row r="950523" spans="1:4" x14ac:dyDescent="0.35">
      <c r="A950523" s="1"/>
      <c r="B950523" s="1"/>
      <c r="C950523" s="1"/>
      <c r="D950523" s="1"/>
    </row>
    <row r="950542" spans="1:4" x14ac:dyDescent="0.35">
      <c r="A950542" s="1"/>
      <c r="B950542" s="1"/>
      <c r="C950542" s="1"/>
      <c r="D950542" s="1"/>
    </row>
    <row r="950561" spans="1:4" x14ac:dyDescent="0.35">
      <c r="A950561" s="1"/>
      <c r="B950561" s="1"/>
      <c r="C950561" s="1"/>
      <c r="D950561" s="1"/>
    </row>
    <row r="950580" spans="1:4" x14ac:dyDescent="0.35">
      <c r="A950580" s="1"/>
      <c r="B950580" s="1"/>
      <c r="C950580" s="1"/>
      <c r="D950580" s="1"/>
    </row>
    <row r="950599" spans="1:4" x14ac:dyDescent="0.35">
      <c r="A950599" s="1"/>
      <c r="B950599" s="1"/>
      <c r="C950599" s="1"/>
      <c r="D950599" s="1"/>
    </row>
    <row r="950618" spans="1:4" x14ac:dyDescent="0.35">
      <c r="A950618" s="1"/>
      <c r="B950618" s="1"/>
      <c r="C950618" s="1"/>
      <c r="D950618" s="1"/>
    </row>
    <row r="950637" spans="1:4" x14ac:dyDescent="0.35">
      <c r="A950637" s="1"/>
      <c r="B950637" s="1"/>
      <c r="C950637" s="1"/>
      <c r="D950637" s="1"/>
    </row>
    <row r="950656" spans="1:4" x14ac:dyDescent="0.35">
      <c r="A950656" s="1"/>
      <c r="B950656" s="1"/>
      <c r="C950656" s="1"/>
      <c r="D950656" s="1"/>
    </row>
    <row r="950675" spans="1:4" x14ac:dyDescent="0.35">
      <c r="A950675" s="1"/>
      <c r="B950675" s="1"/>
      <c r="C950675" s="1"/>
      <c r="D950675" s="1"/>
    </row>
    <row r="950694" spans="1:4" x14ac:dyDescent="0.35">
      <c r="A950694" s="1"/>
      <c r="B950694" s="1"/>
      <c r="C950694" s="1"/>
      <c r="D950694" s="1"/>
    </row>
    <row r="950713" spans="1:4" x14ac:dyDescent="0.35">
      <c r="A950713" s="1"/>
      <c r="B950713" s="1"/>
      <c r="C950713" s="1"/>
      <c r="D950713" s="1"/>
    </row>
    <row r="950732" spans="1:4" x14ac:dyDescent="0.35">
      <c r="A950732" s="1"/>
      <c r="B950732" s="1"/>
      <c r="C950732" s="1"/>
      <c r="D950732" s="1"/>
    </row>
    <row r="950751" spans="1:4" x14ac:dyDescent="0.35">
      <c r="A950751" s="1"/>
      <c r="B950751" s="1"/>
      <c r="C950751" s="1"/>
      <c r="D950751" s="1"/>
    </row>
    <row r="950770" spans="1:4" x14ac:dyDescent="0.35">
      <c r="A950770" s="1"/>
      <c r="B950770" s="1"/>
      <c r="C950770" s="1"/>
      <c r="D950770" s="1"/>
    </row>
    <row r="950789" spans="1:4" x14ac:dyDescent="0.35">
      <c r="A950789" s="1"/>
      <c r="B950789" s="1"/>
      <c r="C950789" s="1"/>
      <c r="D950789" s="1"/>
    </row>
    <row r="950808" spans="1:4" x14ac:dyDescent="0.35">
      <c r="A950808" s="1"/>
      <c r="B950808" s="1"/>
      <c r="C950808" s="1"/>
      <c r="D950808" s="1"/>
    </row>
    <row r="950827" spans="1:4" x14ac:dyDescent="0.35">
      <c r="A950827" s="1"/>
      <c r="B950827" s="1"/>
      <c r="C950827" s="1"/>
      <c r="D950827" s="1"/>
    </row>
    <row r="950846" spans="1:4" x14ac:dyDescent="0.35">
      <c r="A950846" s="1"/>
      <c r="B950846" s="1"/>
      <c r="C950846" s="1"/>
      <c r="D950846" s="1"/>
    </row>
    <row r="950865" spans="1:4" x14ac:dyDescent="0.35">
      <c r="A950865" s="1"/>
      <c r="B950865" s="1"/>
      <c r="C950865" s="1"/>
      <c r="D950865" s="1"/>
    </row>
    <row r="950884" spans="1:4" x14ac:dyDescent="0.35">
      <c r="A950884" s="1"/>
      <c r="B950884" s="1"/>
      <c r="C950884" s="1"/>
      <c r="D950884" s="1"/>
    </row>
    <row r="950903" spans="1:4" x14ac:dyDescent="0.35">
      <c r="A950903" s="1"/>
      <c r="B950903" s="1"/>
      <c r="C950903" s="1"/>
      <c r="D950903" s="1"/>
    </row>
    <row r="950922" spans="1:4" x14ac:dyDescent="0.35">
      <c r="A950922" s="1"/>
      <c r="B950922" s="1"/>
      <c r="C950922" s="1"/>
      <c r="D950922" s="1"/>
    </row>
    <row r="950941" spans="1:4" x14ac:dyDescent="0.35">
      <c r="A950941" s="1"/>
      <c r="B950941" s="1"/>
      <c r="C950941" s="1"/>
      <c r="D950941" s="1"/>
    </row>
    <row r="950960" spans="1:4" x14ac:dyDescent="0.35">
      <c r="A950960" s="1"/>
      <c r="B950960" s="1"/>
      <c r="C950960" s="1"/>
      <c r="D950960" s="1"/>
    </row>
    <row r="950979" spans="1:4" x14ac:dyDescent="0.35">
      <c r="A950979" s="1"/>
      <c r="B950979" s="1"/>
      <c r="C950979" s="1"/>
      <c r="D950979" s="1"/>
    </row>
    <row r="950998" spans="1:4" x14ac:dyDescent="0.35">
      <c r="A950998" s="1"/>
      <c r="B950998" s="1"/>
      <c r="C950998" s="1"/>
      <c r="D950998" s="1"/>
    </row>
    <row r="951017" spans="1:4" x14ac:dyDescent="0.35">
      <c r="A951017" s="1"/>
      <c r="B951017" s="1"/>
      <c r="C951017" s="1"/>
      <c r="D951017" s="1"/>
    </row>
    <row r="951036" spans="1:4" x14ac:dyDescent="0.35">
      <c r="A951036" s="1"/>
      <c r="B951036" s="1"/>
      <c r="C951036" s="1"/>
      <c r="D951036" s="1"/>
    </row>
    <row r="951055" spans="1:4" x14ac:dyDescent="0.35">
      <c r="A951055" s="1"/>
      <c r="B951055" s="1"/>
      <c r="C951055" s="1"/>
      <c r="D951055" s="1"/>
    </row>
    <row r="951074" spans="1:4" x14ac:dyDescent="0.35">
      <c r="A951074" s="1"/>
      <c r="B951074" s="1"/>
      <c r="C951074" s="1"/>
      <c r="D951074" s="1"/>
    </row>
    <row r="951093" spans="1:4" x14ac:dyDescent="0.35">
      <c r="A951093" s="1"/>
      <c r="B951093" s="1"/>
      <c r="C951093" s="1"/>
      <c r="D951093" s="1"/>
    </row>
    <row r="951112" spans="1:4" x14ac:dyDescent="0.35">
      <c r="A951112" s="1"/>
      <c r="B951112" s="1"/>
      <c r="C951112" s="1"/>
      <c r="D951112" s="1"/>
    </row>
    <row r="951131" spans="1:4" x14ac:dyDescent="0.35">
      <c r="A951131" s="1"/>
      <c r="B951131" s="1"/>
      <c r="C951131" s="1"/>
      <c r="D951131" s="1"/>
    </row>
    <row r="951150" spans="1:4" x14ac:dyDescent="0.35">
      <c r="A951150" s="1"/>
      <c r="B951150" s="1"/>
      <c r="C951150" s="1"/>
      <c r="D951150" s="1"/>
    </row>
    <row r="951169" spans="1:4" x14ac:dyDescent="0.35">
      <c r="A951169" s="1"/>
      <c r="B951169" s="1"/>
      <c r="C951169" s="1"/>
      <c r="D951169" s="1"/>
    </row>
    <row r="951188" spans="1:4" x14ac:dyDescent="0.35">
      <c r="A951188" s="1"/>
      <c r="B951188" s="1"/>
      <c r="C951188" s="1"/>
      <c r="D951188" s="1"/>
    </row>
    <row r="951207" spans="1:4" x14ac:dyDescent="0.35">
      <c r="A951207" s="1"/>
      <c r="B951207" s="1"/>
      <c r="C951207" s="1"/>
      <c r="D951207" s="1"/>
    </row>
    <row r="951226" spans="1:4" x14ac:dyDescent="0.35">
      <c r="A951226" s="1"/>
      <c r="B951226" s="1"/>
      <c r="C951226" s="1"/>
      <c r="D951226" s="1"/>
    </row>
    <row r="951245" spans="1:4" x14ac:dyDescent="0.35">
      <c r="A951245" s="1"/>
      <c r="B951245" s="1"/>
      <c r="C951245" s="1"/>
      <c r="D951245" s="1"/>
    </row>
    <row r="951264" spans="1:4" x14ac:dyDescent="0.35">
      <c r="A951264" s="1"/>
      <c r="B951264" s="1"/>
      <c r="C951264" s="1"/>
      <c r="D951264" s="1"/>
    </row>
    <row r="951283" spans="1:4" x14ac:dyDescent="0.35">
      <c r="A951283" s="1"/>
      <c r="B951283" s="1"/>
      <c r="C951283" s="1"/>
      <c r="D951283" s="1"/>
    </row>
    <row r="951302" spans="1:4" x14ac:dyDescent="0.35">
      <c r="A951302" s="1"/>
      <c r="B951302" s="1"/>
      <c r="C951302" s="1"/>
      <c r="D951302" s="1"/>
    </row>
    <row r="951321" spans="1:4" x14ac:dyDescent="0.35">
      <c r="A951321" s="1"/>
      <c r="B951321" s="1"/>
      <c r="C951321" s="1"/>
      <c r="D951321" s="1"/>
    </row>
    <row r="951340" spans="1:4" x14ac:dyDescent="0.35">
      <c r="A951340" s="1"/>
      <c r="B951340" s="1"/>
      <c r="C951340" s="1"/>
      <c r="D951340" s="1"/>
    </row>
    <row r="951359" spans="1:4" x14ac:dyDescent="0.35">
      <c r="A951359" s="1"/>
      <c r="B951359" s="1"/>
      <c r="C951359" s="1"/>
      <c r="D951359" s="1"/>
    </row>
    <row r="951378" spans="1:4" x14ac:dyDescent="0.35">
      <c r="A951378" s="1"/>
      <c r="B951378" s="1"/>
      <c r="C951378" s="1"/>
      <c r="D951378" s="1"/>
    </row>
    <row r="951397" spans="1:4" x14ac:dyDescent="0.35">
      <c r="A951397" s="1"/>
      <c r="B951397" s="1"/>
      <c r="C951397" s="1"/>
      <c r="D951397" s="1"/>
    </row>
    <row r="951416" spans="1:4" x14ac:dyDescent="0.35">
      <c r="A951416" s="1"/>
      <c r="B951416" s="1"/>
      <c r="C951416" s="1"/>
      <c r="D951416" s="1"/>
    </row>
    <row r="951435" spans="1:4" x14ac:dyDescent="0.35">
      <c r="A951435" s="1"/>
      <c r="B951435" s="1"/>
      <c r="C951435" s="1"/>
      <c r="D951435" s="1"/>
    </row>
    <row r="951454" spans="1:4" x14ac:dyDescent="0.35">
      <c r="A951454" s="1"/>
      <c r="B951454" s="1"/>
      <c r="C951454" s="1"/>
      <c r="D951454" s="1"/>
    </row>
    <row r="951473" spans="1:4" x14ac:dyDescent="0.35">
      <c r="A951473" s="1"/>
      <c r="B951473" s="1"/>
      <c r="C951473" s="1"/>
      <c r="D951473" s="1"/>
    </row>
    <row r="951492" spans="1:4" x14ac:dyDescent="0.35">
      <c r="A951492" s="1"/>
      <c r="B951492" s="1"/>
      <c r="C951492" s="1"/>
      <c r="D951492" s="1"/>
    </row>
    <row r="951511" spans="1:4" x14ac:dyDescent="0.35">
      <c r="A951511" s="1"/>
      <c r="B951511" s="1"/>
      <c r="C951511" s="1"/>
      <c r="D951511" s="1"/>
    </row>
    <row r="951530" spans="1:4" x14ac:dyDescent="0.35">
      <c r="A951530" s="1"/>
      <c r="B951530" s="1"/>
      <c r="C951530" s="1"/>
      <c r="D951530" s="1"/>
    </row>
    <row r="951549" spans="1:4" x14ac:dyDescent="0.35">
      <c r="A951549" s="1"/>
      <c r="B951549" s="1"/>
      <c r="C951549" s="1"/>
      <c r="D951549" s="1"/>
    </row>
    <row r="951568" spans="1:4" x14ac:dyDescent="0.35">
      <c r="A951568" s="1"/>
      <c r="B951568" s="1"/>
      <c r="C951568" s="1"/>
      <c r="D951568" s="1"/>
    </row>
    <row r="951587" spans="1:4" x14ac:dyDescent="0.35">
      <c r="A951587" s="1"/>
      <c r="B951587" s="1"/>
      <c r="C951587" s="1"/>
      <c r="D951587" s="1"/>
    </row>
    <row r="951606" spans="1:4" x14ac:dyDescent="0.35">
      <c r="A951606" s="1"/>
      <c r="B951606" s="1"/>
      <c r="C951606" s="1"/>
      <c r="D951606" s="1"/>
    </row>
    <row r="951625" spans="1:4" x14ac:dyDescent="0.35">
      <c r="A951625" s="1"/>
      <c r="B951625" s="1"/>
      <c r="C951625" s="1"/>
      <c r="D951625" s="1"/>
    </row>
    <row r="951644" spans="1:4" x14ac:dyDescent="0.35">
      <c r="A951644" s="1"/>
      <c r="B951644" s="1"/>
      <c r="C951644" s="1"/>
      <c r="D951644" s="1"/>
    </row>
    <row r="951663" spans="1:4" x14ac:dyDescent="0.35">
      <c r="A951663" s="1"/>
      <c r="B951663" s="1"/>
      <c r="C951663" s="1"/>
      <c r="D951663" s="1"/>
    </row>
    <row r="951682" spans="1:4" x14ac:dyDescent="0.35">
      <c r="A951682" s="1"/>
      <c r="B951682" s="1"/>
      <c r="C951682" s="1"/>
      <c r="D951682" s="1"/>
    </row>
    <row r="951701" spans="1:4" x14ac:dyDescent="0.35">
      <c r="A951701" s="1"/>
      <c r="B951701" s="1"/>
      <c r="C951701" s="1"/>
      <c r="D951701" s="1"/>
    </row>
    <row r="951720" spans="1:4" x14ac:dyDescent="0.35">
      <c r="A951720" s="1"/>
      <c r="B951720" s="1"/>
      <c r="C951720" s="1"/>
      <c r="D951720" s="1"/>
    </row>
    <row r="951739" spans="1:4" x14ac:dyDescent="0.35">
      <c r="A951739" s="1"/>
      <c r="B951739" s="1"/>
      <c r="C951739" s="1"/>
      <c r="D951739" s="1"/>
    </row>
    <row r="951758" spans="1:4" x14ac:dyDescent="0.35">
      <c r="A951758" s="1"/>
      <c r="B951758" s="1"/>
      <c r="C951758" s="1"/>
      <c r="D951758" s="1"/>
    </row>
    <row r="951777" spans="1:4" x14ac:dyDescent="0.35">
      <c r="A951777" s="1"/>
      <c r="B951777" s="1"/>
      <c r="C951777" s="1"/>
      <c r="D951777" s="1"/>
    </row>
    <row r="951796" spans="1:4" x14ac:dyDescent="0.35">
      <c r="A951796" s="1"/>
      <c r="B951796" s="1"/>
      <c r="C951796" s="1"/>
      <c r="D951796" s="1"/>
    </row>
    <row r="951815" spans="1:4" x14ac:dyDescent="0.35">
      <c r="A951815" s="1"/>
      <c r="B951815" s="1"/>
      <c r="C951815" s="1"/>
      <c r="D951815" s="1"/>
    </row>
    <row r="951834" spans="1:4" x14ac:dyDescent="0.35">
      <c r="A951834" s="1"/>
      <c r="B951834" s="1"/>
      <c r="C951834" s="1"/>
      <c r="D951834" s="1"/>
    </row>
    <row r="951853" spans="1:4" x14ac:dyDescent="0.35">
      <c r="A951853" s="1"/>
      <c r="B951853" s="1"/>
      <c r="C951853" s="1"/>
      <c r="D951853" s="1"/>
    </row>
    <row r="951872" spans="1:4" x14ac:dyDescent="0.35">
      <c r="A951872" s="1"/>
      <c r="B951872" s="1"/>
      <c r="C951872" s="1"/>
      <c r="D951872" s="1"/>
    </row>
    <row r="951891" spans="1:4" x14ac:dyDescent="0.35">
      <c r="A951891" s="1"/>
      <c r="B951891" s="1"/>
      <c r="C951891" s="1"/>
      <c r="D951891" s="1"/>
    </row>
    <row r="951910" spans="1:4" x14ac:dyDescent="0.35">
      <c r="A951910" s="1"/>
      <c r="B951910" s="1"/>
      <c r="C951910" s="1"/>
      <c r="D951910" s="1"/>
    </row>
    <row r="951929" spans="1:4" x14ac:dyDescent="0.35">
      <c r="A951929" s="1"/>
      <c r="B951929" s="1"/>
      <c r="C951929" s="1"/>
      <c r="D951929" s="1"/>
    </row>
    <row r="951948" spans="1:4" x14ac:dyDescent="0.35">
      <c r="A951948" s="1"/>
      <c r="B951948" s="1"/>
      <c r="C951948" s="1"/>
      <c r="D951948" s="1"/>
    </row>
    <row r="951967" spans="1:4" x14ac:dyDescent="0.35">
      <c r="A951967" s="1"/>
      <c r="B951967" s="1"/>
      <c r="C951967" s="1"/>
      <c r="D951967" s="1"/>
    </row>
    <row r="951986" spans="1:4" x14ac:dyDescent="0.35">
      <c r="A951986" s="1"/>
      <c r="B951986" s="1"/>
      <c r="C951986" s="1"/>
      <c r="D951986" s="1"/>
    </row>
    <row r="952005" spans="1:4" x14ac:dyDescent="0.35">
      <c r="A952005" s="1"/>
      <c r="B952005" s="1"/>
      <c r="C952005" s="1"/>
      <c r="D952005" s="1"/>
    </row>
    <row r="952024" spans="1:4" x14ac:dyDescent="0.35">
      <c r="A952024" s="1"/>
      <c r="B952024" s="1"/>
      <c r="C952024" s="1"/>
      <c r="D952024" s="1"/>
    </row>
    <row r="952043" spans="1:4" x14ac:dyDescent="0.35">
      <c r="A952043" s="1"/>
      <c r="B952043" s="1"/>
      <c r="C952043" s="1"/>
      <c r="D952043" s="1"/>
    </row>
    <row r="952062" spans="1:4" x14ac:dyDescent="0.35">
      <c r="A952062" s="1"/>
      <c r="B952062" s="1"/>
      <c r="C952062" s="1"/>
      <c r="D952062" s="1"/>
    </row>
    <row r="952081" spans="1:4" x14ac:dyDescent="0.35">
      <c r="A952081" s="1"/>
      <c r="B952081" s="1"/>
      <c r="C952081" s="1"/>
      <c r="D952081" s="1"/>
    </row>
    <row r="952100" spans="1:4" x14ac:dyDescent="0.35">
      <c r="A952100" s="1"/>
      <c r="B952100" s="1"/>
      <c r="C952100" s="1"/>
      <c r="D952100" s="1"/>
    </row>
    <row r="952119" spans="1:4" x14ac:dyDescent="0.35">
      <c r="A952119" s="1"/>
      <c r="B952119" s="1"/>
      <c r="C952119" s="1"/>
      <c r="D952119" s="1"/>
    </row>
    <row r="952138" spans="1:4" x14ac:dyDescent="0.35">
      <c r="A952138" s="1"/>
      <c r="B952138" s="1"/>
      <c r="C952138" s="1"/>
      <c r="D952138" s="1"/>
    </row>
    <row r="952157" spans="1:4" x14ac:dyDescent="0.35">
      <c r="A952157" s="1"/>
      <c r="B952157" s="1"/>
      <c r="C952157" s="1"/>
      <c r="D952157" s="1"/>
    </row>
    <row r="952176" spans="1:4" x14ac:dyDescent="0.35">
      <c r="A952176" s="1"/>
      <c r="B952176" s="1"/>
      <c r="C952176" s="1"/>
      <c r="D952176" s="1"/>
    </row>
    <row r="952195" spans="1:4" x14ac:dyDescent="0.35">
      <c r="A952195" s="1"/>
      <c r="B952195" s="1"/>
      <c r="C952195" s="1"/>
      <c r="D952195" s="1"/>
    </row>
    <row r="952214" spans="1:4" x14ac:dyDescent="0.35">
      <c r="A952214" s="1"/>
      <c r="B952214" s="1"/>
      <c r="C952214" s="1"/>
      <c r="D952214" s="1"/>
    </row>
    <row r="952233" spans="1:4" x14ac:dyDescent="0.35">
      <c r="A952233" s="1"/>
      <c r="B952233" s="1"/>
      <c r="C952233" s="1"/>
      <c r="D952233" s="1"/>
    </row>
    <row r="952252" spans="1:4" x14ac:dyDescent="0.35">
      <c r="A952252" s="1"/>
      <c r="B952252" s="1"/>
      <c r="C952252" s="1"/>
      <c r="D952252" s="1"/>
    </row>
    <row r="952271" spans="1:4" x14ac:dyDescent="0.35">
      <c r="A952271" s="1"/>
      <c r="B952271" s="1"/>
      <c r="C952271" s="1"/>
      <c r="D952271" s="1"/>
    </row>
    <row r="952290" spans="1:4" x14ac:dyDescent="0.35">
      <c r="A952290" s="1"/>
      <c r="B952290" s="1"/>
      <c r="C952290" s="1"/>
      <c r="D952290" s="1"/>
    </row>
    <row r="952309" spans="1:4" x14ac:dyDescent="0.35">
      <c r="A952309" s="1"/>
      <c r="B952309" s="1"/>
      <c r="C952309" s="1"/>
      <c r="D952309" s="1"/>
    </row>
    <row r="952328" spans="1:4" x14ac:dyDescent="0.35">
      <c r="A952328" s="1"/>
      <c r="B952328" s="1"/>
      <c r="C952328" s="1"/>
      <c r="D952328" s="1"/>
    </row>
    <row r="952347" spans="1:4" x14ac:dyDescent="0.35">
      <c r="A952347" s="1"/>
      <c r="B952347" s="1"/>
      <c r="C952347" s="1"/>
      <c r="D952347" s="1"/>
    </row>
    <row r="952366" spans="1:4" x14ac:dyDescent="0.35">
      <c r="A952366" s="1"/>
      <c r="B952366" s="1"/>
      <c r="C952366" s="1"/>
      <c r="D952366" s="1"/>
    </row>
    <row r="952385" spans="1:4" x14ac:dyDescent="0.35">
      <c r="A952385" s="1"/>
      <c r="B952385" s="1"/>
      <c r="C952385" s="1"/>
      <c r="D952385" s="1"/>
    </row>
    <row r="952404" spans="1:4" x14ac:dyDescent="0.35">
      <c r="A952404" s="1"/>
      <c r="B952404" s="1"/>
      <c r="C952404" s="1"/>
      <c r="D952404" s="1"/>
    </row>
    <row r="952423" spans="1:4" x14ac:dyDescent="0.35">
      <c r="A952423" s="1"/>
      <c r="B952423" s="1"/>
      <c r="C952423" s="1"/>
      <c r="D952423" s="1"/>
    </row>
    <row r="952442" spans="1:4" x14ac:dyDescent="0.35">
      <c r="A952442" s="1"/>
      <c r="B952442" s="1"/>
      <c r="C952442" s="1"/>
      <c r="D952442" s="1"/>
    </row>
    <row r="952461" spans="1:4" x14ac:dyDescent="0.35">
      <c r="A952461" s="1"/>
      <c r="B952461" s="1"/>
      <c r="C952461" s="1"/>
      <c r="D952461" s="1"/>
    </row>
    <row r="952480" spans="1:4" x14ac:dyDescent="0.35">
      <c r="A952480" s="1"/>
      <c r="B952480" s="1"/>
      <c r="C952480" s="1"/>
      <c r="D952480" s="1"/>
    </row>
    <row r="952499" spans="1:4" x14ac:dyDescent="0.35">
      <c r="A952499" s="1"/>
      <c r="B952499" s="1"/>
      <c r="C952499" s="1"/>
      <c r="D952499" s="1"/>
    </row>
    <row r="952518" spans="1:4" x14ac:dyDescent="0.35">
      <c r="A952518" s="1"/>
      <c r="B952518" s="1"/>
      <c r="C952518" s="1"/>
      <c r="D952518" s="1"/>
    </row>
    <row r="952537" spans="1:4" x14ac:dyDescent="0.35">
      <c r="A952537" s="1"/>
      <c r="B952537" s="1"/>
      <c r="C952537" s="1"/>
      <c r="D952537" s="1"/>
    </row>
    <row r="952556" spans="1:4" x14ac:dyDescent="0.35">
      <c r="A952556" s="1"/>
      <c r="B952556" s="1"/>
      <c r="C952556" s="1"/>
      <c r="D952556" s="1"/>
    </row>
    <row r="952575" spans="1:4" x14ac:dyDescent="0.35">
      <c r="A952575" s="1"/>
      <c r="B952575" s="1"/>
      <c r="C952575" s="1"/>
      <c r="D952575" s="1"/>
    </row>
    <row r="952594" spans="1:4" x14ac:dyDescent="0.35">
      <c r="A952594" s="1"/>
      <c r="B952594" s="1"/>
      <c r="C952594" s="1"/>
      <c r="D952594" s="1"/>
    </row>
    <row r="952613" spans="1:4" x14ac:dyDescent="0.35">
      <c r="A952613" s="1"/>
      <c r="B952613" s="1"/>
      <c r="C952613" s="1"/>
      <c r="D952613" s="1"/>
    </row>
    <row r="952632" spans="1:4" x14ac:dyDescent="0.35">
      <c r="A952632" s="1"/>
      <c r="B952632" s="1"/>
      <c r="C952632" s="1"/>
      <c r="D952632" s="1"/>
    </row>
    <row r="952651" spans="1:4" x14ac:dyDescent="0.35">
      <c r="A952651" s="1"/>
      <c r="B952651" s="1"/>
      <c r="C952651" s="1"/>
      <c r="D952651" s="1"/>
    </row>
    <row r="952670" spans="1:4" x14ac:dyDescent="0.35">
      <c r="A952670" s="1"/>
      <c r="B952670" s="1"/>
      <c r="C952670" s="1"/>
      <c r="D952670" s="1"/>
    </row>
    <row r="952689" spans="1:4" x14ac:dyDescent="0.35">
      <c r="A952689" s="1"/>
      <c r="B952689" s="1"/>
      <c r="C952689" s="1"/>
      <c r="D952689" s="1"/>
    </row>
    <row r="952708" spans="1:4" x14ac:dyDescent="0.35">
      <c r="A952708" s="1"/>
      <c r="B952708" s="1"/>
      <c r="C952708" s="1"/>
      <c r="D952708" s="1"/>
    </row>
    <row r="952727" spans="1:4" x14ac:dyDescent="0.35">
      <c r="A952727" s="1"/>
      <c r="B952727" s="1"/>
      <c r="C952727" s="1"/>
      <c r="D952727" s="1"/>
    </row>
    <row r="952746" spans="1:4" x14ac:dyDescent="0.35">
      <c r="A952746" s="1"/>
      <c r="B952746" s="1"/>
      <c r="C952746" s="1"/>
      <c r="D952746" s="1"/>
    </row>
    <row r="952765" spans="1:4" x14ac:dyDescent="0.35">
      <c r="A952765" s="1"/>
      <c r="B952765" s="1"/>
      <c r="C952765" s="1"/>
      <c r="D952765" s="1"/>
    </row>
    <row r="952784" spans="1:4" x14ac:dyDescent="0.35">
      <c r="A952784" s="1"/>
      <c r="B952784" s="1"/>
      <c r="C952784" s="1"/>
      <c r="D952784" s="1"/>
    </row>
    <row r="952803" spans="1:4" x14ac:dyDescent="0.35">
      <c r="A952803" s="1"/>
      <c r="B952803" s="1"/>
      <c r="C952803" s="1"/>
      <c r="D952803" s="1"/>
    </row>
    <row r="952822" spans="1:4" x14ac:dyDescent="0.35">
      <c r="A952822" s="1"/>
      <c r="B952822" s="1"/>
      <c r="C952822" s="1"/>
      <c r="D952822" s="1"/>
    </row>
    <row r="952841" spans="1:4" x14ac:dyDescent="0.35">
      <c r="A952841" s="1"/>
      <c r="B952841" s="1"/>
      <c r="C952841" s="1"/>
      <c r="D952841" s="1"/>
    </row>
    <row r="952860" spans="1:4" x14ac:dyDescent="0.35">
      <c r="A952860" s="1"/>
      <c r="B952860" s="1"/>
      <c r="C952860" s="1"/>
      <c r="D952860" s="1"/>
    </row>
    <row r="952879" spans="1:4" x14ac:dyDescent="0.35">
      <c r="A952879" s="1"/>
      <c r="B952879" s="1"/>
      <c r="C952879" s="1"/>
      <c r="D952879" s="1"/>
    </row>
    <row r="952898" spans="1:4" x14ac:dyDescent="0.35">
      <c r="A952898" s="1"/>
      <c r="B952898" s="1"/>
      <c r="C952898" s="1"/>
      <c r="D952898" s="1"/>
    </row>
    <row r="952917" spans="1:4" x14ac:dyDescent="0.35">
      <c r="A952917" s="1"/>
      <c r="B952917" s="1"/>
      <c r="C952917" s="1"/>
      <c r="D952917" s="1"/>
    </row>
    <row r="952936" spans="1:4" x14ac:dyDescent="0.35">
      <c r="A952936" s="1"/>
      <c r="B952936" s="1"/>
      <c r="C952936" s="1"/>
      <c r="D952936" s="1"/>
    </row>
    <row r="952955" spans="1:4" x14ac:dyDescent="0.35">
      <c r="A952955" s="1"/>
      <c r="B952955" s="1"/>
      <c r="C952955" s="1"/>
      <c r="D952955" s="1"/>
    </row>
    <row r="952974" spans="1:4" x14ac:dyDescent="0.35">
      <c r="A952974" s="1"/>
      <c r="B952974" s="1"/>
      <c r="C952974" s="1"/>
      <c r="D952974" s="1"/>
    </row>
    <row r="952993" spans="1:4" x14ac:dyDescent="0.35">
      <c r="A952993" s="1"/>
      <c r="B952993" s="1"/>
      <c r="C952993" s="1"/>
      <c r="D952993" s="1"/>
    </row>
    <row r="953012" spans="1:4" x14ac:dyDescent="0.35">
      <c r="A953012" s="1"/>
      <c r="B953012" s="1"/>
      <c r="C953012" s="1"/>
      <c r="D953012" s="1"/>
    </row>
    <row r="953031" spans="1:4" x14ac:dyDescent="0.35">
      <c r="A953031" s="1"/>
      <c r="B953031" s="1"/>
      <c r="C953031" s="1"/>
      <c r="D953031" s="1"/>
    </row>
    <row r="953050" spans="1:4" x14ac:dyDescent="0.35">
      <c r="A953050" s="1"/>
      <c r="B953050" s="1"/>
      <c r="C953050" s="1"/>
      <c r="D953050" s="1"/>
    </row>
    <row r="953069" spans="1:4" x14ac:dyDescent="0.35">
      <c r="A953069" s="1"/>
      <c r="B953069" s="1"/>
      <c r="C953069" s="1"/>
      <c r="D953069" s="1"/>
    </row>
    <row r="953088" spans="1:4" x14ac:dyDescent="0.35">
      <c r="A953088" s="1"/>
      <c r="B953088" s="1"/>
      <c r="C953088" s="1"/>
      <c r="D953088" s="1"/>
    </row>
    <row r="953107" spans="1:4" x14ac:dyDescent="0.35">
      <c r="A953107" s="1"/>
      <c r="B953107" s="1"/>
      <c r="C953107" s="1"/>
      <c r="D953107" s="1"/>
    </row>
    <row r="953126" spans="1:4" x14ac:dyDescent="0.35">
      <c r="A953126" s="1"/>
      <c r="B953126" s="1"/>
      <c r="C953126" s="1"/>
      <c r="D953126" s="1"/>
    </row>
    <row r="953145" spans="1:4" x14ac:dyDescent="0.35">
      <c r="A953145" s="1"/>
      <c r="B953145" s="1"/>
      <c r="C953145" s="1"/>
      <c r="D953145" s="1"/>
    </row>
    <row r="953164" spans="1:4" x14ac:dyDescent="0.35">
      <c r="A953164" s="1"/>
      <c r="B953164" s="1"/>
      <c r="C953164" s="1"/>
      <c r="D953164" s="1"/>
    </row>
    <row r="953183" spans="1:4" x14ac:dyDescent="0.35">
      <c r="A953183" s="1"/>
      <c r="B953183" s="1"/>
      <c r="C953183" s="1"/>
      <c r="D953183" s="1"/>
    </row>
    <row r="953202" spans="1:4" x14ac:dyDescent="0.35">
      <c r="A953202" s="1"/>
      <c r="B953202" s="1"/>
      <c r="C953202" s="1"/>
      <c r="D953202" s="1"/>
    </row>
    <row r="953221" spans="1:4" x14ac:dyDescent="0.35">
      <c r="A953221" s="1"/>
      <c r="B953221" s="1"/>
      <c r="C953221" s="1"/>
      <c r="D953221" s="1"/>
    </row>
    <row r="953240" spans="1:4" x14ac:dyDescent="0.35">
      <c r="A953240" s="1"/>
      <c r="B953240" s="1"/>
      <c r="C953240" s="1"/>
      <c r="D953240" s="1"/>
    </row>
    <row r="953259" spans="1:4" x14ac:dyDescent="0.35">
      <c r="A953259" s="1"/>
      <c r="B953259" s="1"/>
      <c r="C953259" s="1"/>
      <c r="D953259" s="1"/>
    </row>
    <row r="953278" spans="1:4" x14ac:dyDescent="0.35">
      <c r="A953278" s="1"/>
      <c r="B953278" s="1"/>
      <c r="C953278" s="1"/>
      <c r="D953278" s="1"/>
    </row>
    <row r="953297" spans="1:4" x14ac:dyDescent="0.35">
      <c r="A953297" s="1"/>
      <c r="B953297" s="1"/>
      <c r="C953297" s="1"/>
      <c r="D953297" s="1"/>
    </row>
    <row r="953316" spans="1:4" x14ac:dyDescent="0.35">
      <c r="A953316" s="1"/>
      <c r="B953316" s="1"/>
      <c r="C953316" s="1"/>
      <c r="D953316" s="1"/>
    </row>
    <row r="953335" spans="1:4" x14ac:dyDescent="0.35">
      <c r="A953335" s="1"/>
      <c r="B953335" s="1"/>
      <c r="C953335" s="1"/>
      <c r="D953335" s="1"/>
    </row>
    <row r="953354" spans="1:4" x14ac:dyDescent="0.35">
      <c r="A953354" s="1"/>
      <c r="B953354" s="1"/>
      <c r="C953354" s="1"/>
      <c r="D953354" s="1"/>
    </row>
    <row r="953373" spans="1:4" x14ac:dyDescent="0.35">
      <c r="A953373" s="1"/>
      <c r="B953373" s="1"/>
      <c r="C953373" s="1"/>
      <c r="D953373" s="1"/>
    </row>
    <row r="953392" spans="1:4" x14ac:dyDescent="0.35">
      <c r="A953392" s="1"/>
      <c r="B953392" s="1"/>
      <c r="C953392" s="1"/>
      <c r="D953392" s="1"/>
    </row>
    <row r="953411" spans="1:4" x14ac:dyDescent="0.35">
      <c r="A953411" s="1"/>
      <c r="B953411" s="1"/>
      <c r="C953411" s="1"/>
      <c r="D953411" s="1"/>
    </row>
    <row r="953430" spans="1:4" x14ac:dyDescent="0.35">
      <c r="A953430" s="1"/>
      <c r="B953430" s="1"/>
      <c r="C953430" s="1"/>
      <c r="D953430" s="1"/>
    </row>
    <row r="953449" spans="1:4" x14ac:dyDescent="0.35">
      <c r="A953449" s="1"/>
      <c r="B953449" s="1"/>
      <c r="C953449" s="1"/>
      <c r="D953449" s="1"/>
    </row>
    <row r="953468" spans="1:4" x14ac:dyDescent="0.35">
      <c r="A953468" s="1"/>
      <c r="B953468" s="1"/>
      <c r="C953468" s="1"/>
      <c r="D953468" s="1"/>
    </row>
    <row r="953487" spans="1:4" x14ac:dyDescent="0.35">
      <c r="A953487" s="1"/>
      <c r="B953487" s="1"/>
      <c r="C953487" s="1"/>
      <c r="D953487" s="1"/>
    </row>
    <row r="953506" spans="1:4" x14ac:dyDescent="0.35">
      <c r="A953506" s="1"/>
      <c r="B953506" s="1"/>
      <c r="C953506" s="1"/>
      <c r="D953506" s="1"/>
    </row>
    <row r="953525" spans="1:4" x14ac:dyDescent="0.35">
      <c r="A953525" s="1"/>
      <c r="B953525" s="1"/>
      <c r="C953525" s="1"/>
      <c r="D953525" s="1"/>
    </row>
    <row r="953544" spans="1:4" x14ac:dyDescent="0.35">
      <c r="A953544" s="1"/>
      <c r="B953544" s="1"/>
      <c r="C953544" s="1"/>
      <c r="D953544" s="1"/>
    </row>
    <row r="953563" spans="1:4" x14ac:dyDescent="0.35">
      <c r="A953563" s="1"/>
      <c r="B953563" s="1"/>
      <c r="C953563" s="1"/>
      <c r="D953563" s="1"/>
    </row>
    <row r="953582" spans="1:4" x14ac:dyDescent="0.35">
      <c r="A953582" s="1"/>
      <c r="B953582" s="1"/>
      <c r="C953582" s="1"/>
      <c r="D953582" s="1"/>
    </row>
    <row r="953601" spans="1:4" x14ac:dyDescent="0.35">
      <c r="A953601" s="1"/>
      <c r="B953601" s="1"/>
      <c r="C953601" s="1"/>
      <c r="D953601" s="1"/>
    </row>
    <row r="953620" spans="1:4" x14ac:dyDescent="0.35">
      <c r="A953620" s="1"/>
      <c r="B953620" s="1"/>
      <c r="C953620" s="1"/>
      <c r="D953620" s="1"/>
    </row>
    <row r="953639" spans="1:4" x14ac:dyDescent="0.35">
      <c r="A953639" s="1"/>
      <c r="B953639" s="1"/>
      <c r="C953639" s="1"/>
      <c r="D953639" s="1"/>
    </row>
    <row r="953658" spans="1:4" x14ac:dyDescent="0.35">
      <c r="A953658" s="1"/>
      <c r="B953658" s="1"/>
      <c r="C953658" s="1"/>
      <c r="D953658" s="1"/>
    </row>
    <row r="953677" spans="1:4" x14ac:dyDescent="0.35">
      <c r="A953677" s="1"/>
      <c r="B953677" s="1"/>
      <c r="C953677" s="1"/>
      <c r="D953677" s="1"/>
    </row>
    <row r="953696" spans="1:4" x14ac:dyDescent="0.35">
      <c r="A953696" s="1"/>
      <c r="B953696" s="1"/>
      <c r="C953696" s="1"/>
      <c r="D953696" s="1"/>
    </row>
    <row r="953715" spans="1:4" x14ac:dyDescent="0.35">
      <c r="A953715" s="1"/>
      <c r="B953715" s="1"/>
      <c r="C953715" s="1"/>
      <c r="D953715" s="1"/>
    </row>
    <row r="953734" spans="1:4" x14ac:dyDescent="0.35">
      <c r="A953734" s="1"/>
      <c r="B953734" s="1"/>
      <c r="C953734" s="1"/>
      <c r="D953734" s="1"/>
    </row>
    <row r="953753" spans="1:4" x14ac:dyDescent="0.35">
      <c r="A953753" s="1"/>
      <c r="B953753" s="1"/>
      <c r="C953753" s="1"/>
      <c r="D953753" s="1"/>
    </row>
    <row r="953772" spans="1:4" x14ac:dyDescent="0.35">
      <c r="A953772" s="1"/>
      <c r="B953772" s="1"/>
      <c r="C953772" s="1"/>
      <c r="D953772" s="1"/>
    </row>
    <row r="953791" spans="1:4" x14ac:dyDescent="0.35">
      <c r="A953791" s="1"/>
      <c r="B953791" s="1"/>
      <c r="C953791" s="1"/>
      <c r="D953791" s="1"/>
    </row>
    <row r="953810" spans="1:4" x14ac:dyDescent="0.35">
      <c r="A953810" s="1"/>
      <c r="B953810" s="1"/>
      <c r="C953810" s="1"/>
      <c r="D953810" s="1"/>
    </row>
    <row r="953829" spans="1:4" x14ac:dyDescent="0.35">
      <c r="A953829" s="1"/>
      <c r="B953829" s="1"/>
      <c r="C953829" s="1"/>
      <c r="D953829" s="1"/>
    </row>
    <row r="953848" spans="1:4" x14ac:dyDescent="0.35">
      <c r="A953848" s="1"/>
      <c r="B953848" s="1"/>
      <c r="C953848" s="1"/>
      <c r="D953848" s="1"/>
    </row>
    <row r="953867" spans="1:4" x14ac:dyDescent="0.35">
      <c r="A953867" s="1"/>
      <c r="B953867" s="1"/>
      <c r="C953867" s="1"/>
      <c r="D953867" s="1"/>
    </row>
    <row r="953886" spans="1:4" x14ac:dyDescent="0.35">
      <c r="A953886" s="1"/>
      <c r="B953886" s="1"/>
      <c r="C953886" s="1"/>
      <c r="D953886" s="1"/>
    </row>
    <row r="953905" spans="1:4" x14ac:dyDescent="0.35">
      <c r="A953905" s="1"/>
      <c r="B953905" s="1"/>
      <c r="C953905" s="1"/>
      <c r="D953905" s="1"/>
    </row>
    <row r="953924" spans="1:4" x14ac:dyDescent="0.35">
      <c r="A953924" s="1"/>
      <c r="B953924" s="1"/>
      <c r="C953924" s="1"/>
      <c r="D953924" s="1"/>
    </row>
    <row r="953943" spans="1:4" x14ac:dyDescent="0.35">
      <c r="A953943" s="1"/>
      <c r="B953943" s="1"/>
      <c r="C953943" s="1"/>
      <c r="D953943" s="1"/>
    </row>
    <row r="953962" spans="1:4" x14ac:dyDescent="0.35">
      <c r="A953962" s="1"/>
      <c r="B953962" s="1"/>
      <c r="C953962" s="1"/>
      <c r="D953962" s="1"/>
    </row>
    <row r="953981" spans="1:4" x14ac:dyDescent="0.35">
      <c r="A953981" s="1"/>
      <c r="B953981" s="1"/>
      <c r="C953981" s="1"/>
      <c r="D953981" s="1"/>
    </row>
    <row r="954000" spans="1:4" x14ac:dyDescent="0.35">
      <c r="A954000" s="1"/>
      <c r="B954000" s="1"/>
      <c r="C954000" s="1"/>
      <c r="D954000" s="1"/>
    </row>
    <row r="954019" spans="1:4" x14ac:dyDescent="0.35">
      <c r="A954019" s="1"/>
      <c r="B954019" s="1"/>
      <c r="C954019" s="1"/>
      <c r="D954019" s="1"/>
    </row>
    <row r="954038" spans="1:4" x14ac:dyDescent="0.35">
      <c r="A954038" s="1"/>
      <c r="B954038" s="1"/>
      <c r="C954038" s="1"/>
      <c r="D954038" s="1"/>
    </row>
    <row r="954057" spans="1:4" x14ac:dyDescent="0.35">
      <c r="A954057" s="1"/>
      <c r="B954057" s="1"/>
      <c r="C954057" s="1"/>
      <c r="D954057" s="1"/>
    </row>
    <row r="954076" spans="1:4" x14ac:dyDescent="0.35">
      <c r="A954076" s="1"/>
      <c r="B954076" s="1"/>
      <c r="C954076" s="1"/>
      <c r="D954076" s="1"/>
    </row>
    <row r="954095" spans="1:4" x14ac:dyDescent="0.35">
      <c r="A954095" s="1"/>
      <c r="B954095" s="1"/>
      <c r="C954095" s="1"/>
      <c r="D954095" s="1"/>
    </row>
    <row r="954114" spans="1:4" x14ac:dyDescent="0.35">
      <c r="A954114" s="1"/>
      <c r="B954114" s="1"/>
      <c r="C954114" s="1"/>
      <c r="D954114" s="1"/>
    </row>
    <row r="954133" spans="1:4" x14ac:dyDescent="0.35">
      <c r="A954133" s="1"/>
      <c r="B954133" s="1"/>
      <c r="C954133" s="1"/>
      <c r="D954133" s="1"/>
    </row>
    <row r="954152" spans="1:4" x14ac:dyDescent="0.35">
      <c r="A954152" s="1"/>
      <c r="B954152" s="1"/>
      <c r="C954152" s="1"/>
      <c r="D954152" s="1"/>
    </row>
    <row r="954171" spans="1:4" x14ac:dyDescent="0.35">
      <c r="A954171" s="1"/>
      <c r="B954171" s="1"/>
      <c r="C954171" s="1"/>
      <c r="D954171" s="1"/>
    </row>
    <row r="954190" spans="1:4" x14ac:dyDescent="0.35">
      <c r="A954190" s="1"/>
      <c r="B954190" s="1"/>
      <c r="C954190" s="1"/>
      <c r="D954190" s="1"/>
    </row>
    <row r="954209" spans="1:4" x14ac:dyDescent="0.35">
      <c r="A954209" s="1"/>
      <c r="B954209" s="1"/>
      <c r="C954209" s="1"/>
      <c r="D954209" s="1"/>
    </row>
    <row r="954228" spans="1:4" x14ac:dyDescent="0.35">
      <c r="A954228" s="1"/>
      <c r="B954228" s="1"/>
      <c r="C954228" s="1"/>
      <c r="D954228" s="1"/>
    </row>
    <row r="954247" spans="1:4" x14ac:dyDescent="0.35">
      <c r="A954247" s="1"/>
      <c r="B954247" s="1"/>
      <c r="C954247" s="1"/>
      <c r="D954247" s="1"/>
    </row>
    <row r="954266" spans="1:4" x14ac:dyDescent="0.35">
      <c r="A954266" s="1"/>
      <c r="B954266" s="1"/>
      <c r="C954266" s="1"/>
      <c r="D954266" s="1"/>
    </row>
    <row r="954285" spans="1:4" x14ac:dyDescent="0.35">
      <c r="A954285" s="1"/>
      <c r="B954285" s="1"/>
      <c r="C954285" s="1"/>
      <c r="D954285" s="1"/>
    </row>
    <row r="954304" spans="1:4" x14ac:dyDescent="0.35">
      <c r="A954304" s="1"/>
      <c r="B954304" s="1"/>
      <c r="C954304" s="1"/>
      <c r="D954304" s="1"/>
    </row>
    <row r="954323" spans="1:4" x14ac:dyDescent="0.35">
      <c r="A954323" s="1"/>
      <c r="B954323" s="1"/>
      <c r="C954323" s="1"/>
      <c r="D954323" s="1"/>
    </row>
    <row r="954342" spans="1:4" x14ac:dyDescent="0.35">
      <c r="A954342" s="1"/>
      <c r="B954342" s="1"/>
      <c r="C954342" s="1"/>
      <c r="D954342" s="1"/>
    </row>
    <row r="954361" spans="1:4" x14ac:dyDescent="0.35">
      <c r="A954361" s="1"/>
      <c r="B954361" s="1"/>
      <c r="C954361" s="1"/>
      <c r="D954361" s="1"/>
    </row>
    <row r="954380" spans="1:4" x14ac:dyDescent="0.35">
      <c r="A954380" s="1"/>
      <c r="B954380" s="1"/>
      <c r="C954380" s="1"/>
      <c r="D954380" s="1"/>
    </row>
    <row r="954399" spans="1:4" x14ac:dyDescent="0.35">
      <c r="A954399" s="1"/>
      <c r="B954399" s="1"/>
      <c r="C954399" s="1"/>
      <c r="D954399" s="1"/>
    </row>
    <row r="954418" spans="1:4" x14ac:dyDescent="0.35">
      <c r="A954418" s="1"/>
      <c r="B954418" s="1"/>
      <c r="C954418" s="1"/>
      <c r="D954418" s="1"/>
    </row>
    <row r="954437" spans="1:4" x14ac:dyDescent="0.35">
      <c r="A954437" s="1"/>
      <c r="B954437" s="1"/>
      <c r="C954437" s="1"/>
      <c r="D954437" s="1"/>
    </row>
    <row r="954456" spans="1:4" x14ac:dyDescent="0.35">
      <c r="A954456" s="1"/>
      <c r="B954456" s="1"/>
      <c r="C954456" s="1"/>
      <c r="D954456" s="1"/>
    </row>
    <row r="954475" spans="1:4" x14ac:dyDescent="0.35">
      <c r="A954475" s="1"/>
      <c r="B954475" s="1"/>
      <c r="C954475" s="1"/>
      <c r="D954475" s="1"/>
    </row>
    <row r="954494" spans="1:4" x14ac:dyDescent="0.35">
      <c r="A954494" s="1"/>
      <c r="B954494" s="1"/>
      <c r="C954494" s="1"/>
      <c r="D954494" s="1"/>
    </row>
    <row r="954513" spans="1:4" x14ac:dyDescent="0.35">
      <c r="A954513" s="1"/>
      <c r="B954513" s="1"/>
      <c r="C954513" s="1"/>
      <c r="D954513" s="1"/>
    </row>
    <row r="954532" spans="1:4" x14ac:dyDescent="0.35">
      <c r="A954532" s="1"/>
      <c r="B954532" s="1"/>
      <c r="C954532" s="1"/>
      <c r="D954532" s="1"/>
    </row>
    <row r="954551" spans="1:4" x14ac:dyDescent="0.35">
      <c r="A954551" s="1"/>
      <c r="B954551" s="1"/>
      <c r="C954551" s="1"/>
      <c r="D954551" s="1"/>
    </row>
    <row r="954570" spans="1:4" x14ac:dyDescent="0.35">
      <c r="A954570" s="1"/>
      <c r="B954570" s="1"/>
      <c r="C954570" s="1"/>
      <c r="D954570" s="1"/>
    </row>
    <row r="954589" spans="1:4" x14ac:dyDescent="0.35">
      <c r="A954589" s="1"/>
      <c r="B954589" s="1"/>
      <c r="C954589" s="1"/>
      <c r="D954589" s="1"/>
    </row>
    <row r="954608" spans="1:4" x14ac:dyDescent="0.35">
      <c r="A954608" s="1"/>
      <c r="B954608" s="1"/>
      <c r="C954608" s="1"/>
      <c r="D954608" s="1"/>
    </row>
    <row r="954627" spans="1:4" x14ac:dyDescent="0.35">
      <c r="A954627" s="1"/>
      <c r="B954627" s="1"/>
      <c r="C954627" s="1"/>
      <c r="D954627" s="1"/>
    </row>
    <row r="954646" spans="1:4" x14ac:dyDescent="0.35">
      <c r="A954646" s="1"/>
      <c r="B954646" s="1"/>
      <c r="C954646" s="1"/>
      <c r="D954646" s="1"/>
    </row>
    <row r="954665" spans="1:4" x14ac:dyDescent="0.35">
      <c r="A954665" s="1"/>
      <c r="B954665" s="1"/>
      <c r="C954665" s="1"/>
      <c r="D954665" s="1"/>
    </row>
    <row r="954684" spans="1:4" x14ac:dyDescent="0.35">
      <c r="A954684" s="1"/>
      <c r="B954684" s="1"/>
      <c r="C954684" s="1"/>
      <c r="D954684" s="1"/>
    </row>
    <row r="954703" spans="1:4" x14ac:dyDescent="0.35">
      <c r="A954703" s="1"/>
      <c r="B954703" s="1"/>
      <c r="C954703" s="1"/>
      <c r="D954703" s="1"/>
    </row>
    <row r="954722" spans="1:4" x14ac:dyDescent="0.35">
      <c r="A954722" s="1"/>
      <c r="B954722" s="1"/>
      <c r="C954722" s="1"/>
      <c r="D954722" s="1"/>
    </row>
    <row r="954741" spans="1:4" x14ac:dyDescent="0.35">
      <c r="A954741" s="1"/>
      <c r="B954741" s="1"/>
      <c r="C954741" s="1"/>
      <c r="D954741" s="1"/>
    </row>
    <row r="954760" spans="1:4" x14ac:dyDescent="0.35">
      <c r="A954760" s="1"/>
      <c r="B954760" s="1"/>
      <c r="C954760" s="1"/>
      <c r="D954760" s="1"/>
    </row>
    <row r="954779" spans="1:4" x14ac:dyDescent="0.35">
      <c r="A954779" s="1"/>
      <c r="B954779" s="1"/>
      <c r="C954779" s="1"/>
      <c r="D954779" s="1"/>
    </row>
    <row r="954798" spans="1:4" x14ac:dyDescent="0.35">
      <c r="A954798" s="1"/>
      <c r="B954798" s="1"/>
      <c r="C954798" s="1"/>
      <c r="D954798" s="1"/>
    </row>
    <row r="954817" spans="1:4" x14ac:dyDescent="0.35">
      <c r="A954817" s="1"/>
      <c r="B954817" s="1"/>
      <c r="C954817" s="1"/>
      <c r="D954817" s="1"/>
    </row>
    <row r="954836" spans="1:4" x14ac:dyDescent="0.35">
      <c r="A954836" s="1"/>
      <c r="B954836" s="1"/>
      <c r="C954836" s="1"/>
      <c r="D954836" s="1"/>
    </row>
    <row r="954855" spans="1:4" x14ac:dyDescent="0.35">
      <c r="A954855" s="1"/>
      <c r="B954855" s="1"/>
      <c r="C954855" s="1"/>
      <c r="D954855" s="1"/>
    </row>
    <row r="954874" spans="1:4" x14ac:dyDescent="0.35">
      <c r="A954874" s="1"/>
      <c r="B954874" s="1"/>
      <c r="C954874" s="1"/>
      <c r="D954874" s="1"/>
    </row>
    <row r="954893" spans="1:4" x14ac:dyDescent="0.35">
      <c r="A954893" s="1"/>
      <c r="B954893" s="1"/>
      <c r="C954893" s="1"/>
      <c r="D954893" s="1"/>
    </row>
    <row r="954912" spans="1:4" x14ac:dyDescent="0.35">
      <c r="A954912" s="1"/>
      <c r="B954912" s="1"/>
      <c r="C954912" s="1"/>
      <c r="D954912" s="1"/>
    </row>
    <row r="954931" spans="1:4" x14ac:dyDescent="0.35">
      <c r="A954931" s="1"/>
      <c r="B954931" s="1"/>
      <c r="C954931" s="1"/>
      <c r="D954931" s="1"/>
    </row>
    <row r="954950" spans="1:4" x14ac:dyDescent="0.35">
      <c r="A954950" s="1"/>
      <c r="B954950" s="1"/>
      <c r="C954950" s="1"/>
      <c r="D954950" s="1"/>
    </row>
    <row r="954969" spans="1:4" x14ac:dyDescent="0.35">
      <c r="A954969" s="1"/>
      <c r="B954969" s="1"/>
      <c r="C954969" s="1"/>
      <c r="D954969" s="1"/>
    </row>
    <row r="954988" spans="1:4" x14ac:dyDescent="0.35">
      <c r="A954988" s="1"/>
      <c r="B954988" s="1"/>
      <c r="C954988" s="1"/>
      <c r="D954988" s="1"/>
    </row>
    <row r="955007" spans="1:4" x14ac:dyDescent="0.35">
      <c r="A955007" s="1"/>
      <c r="B955007" s="1"/>
      <c r="C955007" s="1"/>
      <c r="D955007" s="1"/>
    </row>
    <row r="955026" spans="1:4" x14ac:dyDescent="0.35">
      <c r="A955026" s="1"/>
      <c r="B955026" s="1"/>
      <c r="C955026" s="1"/>
      <c r="D955026" s="1"/>
    </row>
    <row r="955045" spans="1:4" x14ac:dyDescent="0.35">
      <c r="A955045" s="1"/>
      <c r="B955045" s="1"/>
      <c r="C955045" s="1"/>
      <c r="D955045" s="1"/>
    </row>
    <row r="955064" spans="1:4" x14ac:dyDescent="0.35">
      <c r="A955064" s="1"/>
      <c r="B955064" s="1"/>
      <c r="C955064" s="1"/>
      <c r="D955064" s="1"/>
    </row>
    <row r="955083" spans="1:4" x14ac:dyDescent="0.35">
      <c r="A955083" s="1"/>
      <c r="B955083" s="1"/>
      <c r="C955083" s="1"/>
      <c r="D955083" s="1"/>
    </row>
    <row r="955102" spans="1:4" x14ac:dyDescent="0.35">
      <c r="A955102" s="1"/>
      <c r="B955102" s="1"/>
      <c r="C955102" s="1"/>
      <c r="D955102" s="1"/>
    </row>
    <row r="955121" spans="1:4" x14ac:dyDescent="0.35">
      <c r="A955121" s="1"/>
      <c r="B955121" s="1"/>
      <c r="C955121" s="1"/>
      <c r="D955121" s="1"/>
    </row>
    <row r="955140" spans="1:4" x14ac:dyDescent="0.35">
      <c r="A955140" s="1"/>
      <c r="B955140" s="1"/>
      <c r="C955140" s="1"/>
      <c r="D955140" s="1"/>
    </row>
    <row r="955159" spans="1:4" x14ac:dyDescent="0.35">
      <c r="A955159" s="1"/>
      <c r="B955159" s="1"/>
      <c r="C955159" s="1"/>
      <c r="D955159" s="1"/>
    </row>
    <row r="955178" spans="1:4" x14ac:dyDescent="0.35">
      <c r="A955178" s="1"/>
      <c r="B955178" s="1"/>
      <c r="C955178" s="1"/>
      <c r="D955178" s="1"/>
    </row>
    <row r="955197" spans="1:4" x14ac:dyDescent="0.35">
      <c r="A955197" s="1"/>
      <c r="B955197" s="1"/>
      <c r="C955197" s="1"/>
      <c r="D955197" s="1"/>
    </row>
    <row r="955216" spans="1:4" x14ac:dyDescent="0.35">
      <c r="A955216" s="1"/>
      <c r="B955216" s="1"/>
      <c r="C955216" s="1"/>
      <c r="D955216" s="1"/>
    </row>
    <row r="955235" spans="1:4" x14ac:dyDescent="0.35">
      <c r="A955235" s="1"/>
      <c r="B955235" s="1"/>
      <c r="C955235" s="1"/>
      <c r="D955235" s="1"/>
    </row>
    <row r="955254" spans="1:4" x14ac:dyDescent="0.35">
      <c r="A955254" s="1"/>
      <c r="B955254" s="1"/>
      <c r="C955254" s="1"/>
      <c r="D955254" s="1"/>
    </row>
    <row r="955273" spans="1:4" x14ac:dyDescent="0.35">
      <c r="A955273" s="1"/>
      <c r="B955273" s="1"/>
      <c r="C955273" s="1"/>
      <c r="D955273" s="1"/>
    </row>
    <row r="955292" spans="1:4" x14ac:dyDescent="0.35">
      <c r="A955292" s="1"/>
      <c r="B955292" s="1"/>
      <c r="C955292" s="1"/>
      <c r="D955292" s="1"/>
    </row>
    <row r="955311" spans="1:4" x14ac:dyDescent="0.35">
      <c r="A955311" s="1"/>
      <c r="B955311" s="1"/>
      <c r="C955311" s="1"/>
      <c r="D955311" s="1"/>
    </row>
    <row r="955330" spans="1:4" x14ac:dyDescent="0.35">
      <c r="A955330" s="1"/>
      <c r="B955330" s="1"/>
      <c r="C955330" s="1"/>
      <c r="D955330" s="1"/>
    </row>
    <row r="955349" spans="1:4" x14ac:dyDescent="0.35">
      <c r="A955349" s="1"/>
      <c r="B955349" s="1"/>
      <c r="C955349" s="1"/>
      <c r="D955349" s="1"/>
    </row>
    <row r="955368" spans="1:4" x14ac:dyDescent="0.35">
      <c r="A955368" s="1"/>
      <c r="B955368" s="1"/>
      <c r="C955368" s="1"/>
      <c r="D955368" s="1"/>
    </row>
    <row r="955387" spans="1:4" x14ac:dyDescent="0.35">
      <c r="A955387" s="1"/>
      <c r="B955387" s="1"/>
      <c r="C955387" s="1"/>
      <c r="D955387" s="1"/>
    </row>
    <row r="955406" spans="1:4" x14ac:dyDescent="0.35">
      <c r="A955406" s="1"/>
      <c r="B955406" s="1"/>
      <c r="C955406" s="1"/>
      <c r="D955406" s="1"/>
    </row>
    <row r="955425" spans="1:4" x14ac:dyDescent="0.35">
      <c r="A955425" s="1"/>
      <c r="B955425" s="1"/>
      <c r="C955425" s="1"/>
      <c r="D955425" s="1"/>
    </row>
    <row r="955444" spans="1:4" x14ac:dyDescent="0.35">
      <c r="A955444" s="1"/>
      <c r="B955444" s="1"/>
      <c r="C955444" s="1"/>
      <c r="D955444" s="1"/>
    </row>
    <row r="955463" spans="1:4" x14ac:dyDescent="0.35">
      <c r="A955463" s="1"/>
      <c r="B955463" s="1"/>
      <c r="C955463" s="1"/>
      <c r="D955463" s="1"/>
    </row>
    <row r="955482" spans="1:4" x14ac:dyDescent="0.35">
      <c r="A955482" s="1"/>
      <c r="B955482" s="1"/>
      <c r="C955482" s="1"/>
      <c r="D955482" s="1"/>
    </row>
    <row r="955501" spans="1:4" x14ac:dyDescent="0.35">
      <c r="A955501" s="1"/>
      <c r="B955501" s="1"/>
      <c r="C955501" s="1"/>
      <c r="D955501" s="1"/>
    </row>
    <row r="955520" spans="1:4" x14ac:dyDescent="0.35">
      <c r="A955520" s="1"/>
      <c r="B955520" s="1"/>
      <c r="C955520" s="1"/>
      <c r="D955520" s="1"/>
    </row>
    <row r="955539" spans="1:4" x14ac:dyDescent="0.35">
      <c r="A955539" s="1"/>
      <c r="B955539" s="1"/>
      <c r="C955539" s="1"/>
      <c r="D955539" s="1"/>
    </row>
    <row r="955558" spans="1:4" x14ac:dyDescent="0.35">
      <c r="A955558" s="1"/>
      <c r="B955558" s="1"/>
      <c r="C955558" s="1"/>
      <c r="D955558" s="1"/>
    </row>
    <row r="955577" spans="1:4" x14ac:dyDescent="0.35">
      <c r="A955577" s="1"/>
      <c r="B955577" s="1"/>
      <c r="C955577" s="1"/>
      <c r="D955577" s="1"/>
    </row>
    <row r="955596" spans="1:4" x14ac:dyDescent="0.35">
      <c r="A955596" s="1"/>
      <c r="B955596" s="1"/>
      <c r="C955596" s="1"/>
      <c r="D955596" s="1"/>
    </row>
    <row r="955615" spans="1:4" x14ac:dyDescent="0.35">
      <c r="A955615" s="1"/>
      <c r="B955615" s="1"/>
      <c r="C955615" s="1"/>
      <c r="D955615" s="1"/>
    </row>
    <row r="955634" spans="1:4" x14ac:dyDescent="0.35">
      <c r="A955634" s="1"/>
      <c r="B955634" s="1"/>
      <c r="C955634" s="1"/>
      <c r="D955634" s="1"/>
    </row>
    <row r="955653" spans="1:4" x14ac:dyDescent="0.35">
      <c r="A955653" s="1"/>
      <c r="B955653" s="1"/>
      <c r="C955653" s="1"/>
      <c r="D955653" s="1"/>
    </row>
    <row r="955672" spans="1:4" x14ac:dyDescent="0.35">
      <c r="A955672" s="1"/>
      <c r="B955672" s="1"/>
      <c r="C955672" s="1"/>
      <c r="D955672" s="1"/>
    </row>
    <row r="955691" spans="1:4" x14ac:dyDescent="0.35">
      <c r="A955691" s="1"/>
      <c r="B955691" s="1"/>
      <c r="C955691" s="1"/>
      <c r="D955691" s="1"/>
    </row>
    <row r="955710" spans="1:4" x14ac:dyDescent="0.35">
      <c r="A955710" s="1"/>
      <c r="B955710" s="1"/>
      <c r="C955710" s="1"/>
      <c r="D955710" s="1"/>
    </row>
    <row r="955729" spans="1:4" x14ac:dyDescent="0.35">
      <c r="A955729" s="1"/>
      <c r="B955729" s="1"/>
      <c r="C955729" s="1"/>
      <c r="D955729" s="1"/>
    </row>
    <row r="955748" spans="1:4" x14ac:dyDescent="0.35">
      <c r="A955748" s="1"/>
      <c r="B955748" s="1"/>
      <c r="C955748" s="1"/>
      <c r="D955748" s="1"/>
    </row>
    <row r="955767" spans="1:4" x14ac:dyDescent="0.35">
      <c r="A955767" s="1"/>
      <c r="B955767" s="1"/>
      <c r="C955767" s="1"/>
      <c r="D955767" s="1"/>
    </row>
    <row r="955786" spans="1:4" x14ac:dyDescent="0.35">
      <c r="A955786" s="1"/>
      <c r="B955786" s="1"/>
      <c r="C955786" s="1"/>
      <c r="D955786" s="1"/>
    </row>
    <row r="955805" spans="1:4" x14ac:dyDescent="0.35">
      <c r="A955805" s="1"/>
      <c r="B955805" s="1"/>
      <c r="C955805" s="1"/>
      <c r="D955805" s="1"/>
    </row>
    <row r="955824" spans="1:4" x14ac:dyDescent="0.35">
      <c r="A955824" s="1"/>
      <c r="B955824" s="1"/>
      <c r="C955824" s="1"/>
      <c r="D955824" s="1"/>
    </row>
    <row r="955843" spans="1:4" x14ac:dyDescent="0.35">
      <c r="A955843" s="1"/>
      <c r="B955843" s="1"/>
      <c r="C955843" s="1"/>
      <c r="D955843" s="1"/>
    </row>
    <row r="955862" spans="1:4" x14ac:dyDescent="0.35">
      <c r="A955862" s="1"/>
      <c r="B955862" s="1"/>
      <c r="C955862" s="1"/>
      <c r="D955862" s="1"/>
    </row>
    <row r="955881" spans="1:4" x14ac:dyDescent="0.35">
      <c r="A955881" s="1"/>
      <c r="B955881" s="1"/>
      <c r="C955881" s="1"/>
      <c r="D955881" s="1"/>
    </row>
    <row r="955900" spans="1:4" x14ac:dyDescent="0.35">
      <c r="A955900" s="1"/>
      <c r="B955900" s="1"/>
      <c r="C955900" s="1"/>
      <c r="D955900" s="1"/>
    </row>
    <row r="955919" spans="1:4" x14ac:dyDescent="0.35">
      <c r="A955919" s="1"/>
      <c r="B955919" s="1"/>
      <c r="C955919" s="1"/>
      <c r="D955919" s="1"/>
    </row>
    <row r="955938" spans="1:4" x14ac:dyDescent="0.35">
      <c r="A955938" s="1"/>
      <c r="B955938" s="1"/>
      <c r="C955938" s="1"/>
      <c r="D955938" s="1"/>
    </row>
    <row r="955957" spans="1:4" x14ac:dyDescent="0.35">
      <c r="A955957" s="1"/>
      <c r="B955957" s="1"/>
      <c r="C955957" s="1"/>
      <c r="D955957" s="1"/>
    </row>
    <row r="955976" spans="1:4" x14ac:dyDescent="0.35">
      <c r="A955976" s="1"/>
      <c r="B955976" s="1"/>
      <c r="C955976" s="1"/>
      <c r="D955976" s="1"/>
    </row>
    <row r="955995" spans="1:4" x14ac:dyDescent="0.35">
      <c r="A955995" s="1"/>
      <c r="B955995" s="1"/>
      <c r="C955995" s="1"/>
      <c r="D955995" s="1"/>
    </row>
    <row r="956014" spans="1:4" x14ac:dyDescent="0.35">
      <c r="A956014" s="1"/>
      <c r="B956014" s="1"/>
      <c r="C956014" s="1"/>
      <c r="D956014" s="1"/>
    </row>
    <row r="956033" spans="1:4" x14ac:dyDescent="0.35">
      <c r="A956033" s="1"/>
      <c r="B956033" s="1"/>
      <c r="C956033" s="1"/>
      <c r="D956033" s="1"/>
    </row>
    <row r="956052" spans="1:4" x14ac:dyDescent="0.35">
      <c r="A956052" s="1"/>
      <c r="B956052" s="1"/>
      <c r="C956052" s="1"/>
      <c r="D956052" s="1"/>
    </row>
    <row r="956071" spans="1:4" x14ac:dyDescent="0.35">
      <c r="A956071" s="1"/>
      <c r="B956071" s="1"/>
      <c r="C956071" s="1"/>
      <c r="D956071" s="1"/>
    </row>
    <row r="956090" spans="1:4" x14ac:dyDescent="0.35">
      <c r="A956090" s="1"/>
      <c r="B956090" s="1"/>
      <c r="C956090" s="1"/>
      <c r="D956090" s="1"/>
    </row>
    <row r="956109" spans="1:4" x14ac:dyDescent="0.35">
      <c r="A956109" s="1"/>
      <c r="B956109" s="1"/>
      <c r="C956109" s="1"/>
      <c r="D956109" s="1"/>
    </row>
    <row r="956128" spans="1:4" x14ac:dyDescent="0.35">
      <c r="A956128" s="1"/>
      <c r="B956128" s="1"/>
      <c r="C956128" s="1"/>
      <c r="D956128" s="1"/>
    </row>
    <row r="956147" spans="1:4" x14ac:dyDescent="0.35">
      <c r="A956147" s="1"/>
      <c r="B956147" s="1"/>
      <c r="C956147" s="1"/>
      <c r="D956147" s="1"/>
    </row>
    <row r="956166" spans="1:4" x14ac:dyDescent="0.35">
      <c r="A956166" s="1"/>
      <c r="B956166" s="1"/>
      <c r="C956166" s="1"/>
      <c r="D956166" s="1"/>
    </row>
    <row r="956185" spans="1:4" x14ac:dyDescent="0.35">
      <c r="A956185" s="1"/>
      <c r="B956185" s="1"/>
      <c r="C956185" s="1"/>
      <c r="D956185" s="1"/>
    </row>
    <row r="956204" spans="1:4" x14ac:dyDescent="0.35">
      <c r="A956204" s="1"/>
      <c r="B956204" s="1"/>
      <c r="C956204" s="1"/>
      <c r="D956204" s="1"/>
    </row>
    <row r="956223" spans="1:4" x14ac:dyDescent="0.35">
      <c r="A956223" s="1"/>
      <c r="B956223" s="1"/>
      <c r="C956223" s="1"/>
      <c r="D956223" s="1"/>
    </row>
    <row r="956242" spans="1:4" x14ac:dyDescent="0.35">
      <c r="A956242" s="1"/>
      <c r="B956242" s="1"/>
      <c r="C956242" s="1"/>
      <c r="D956242" s="1"/>
    </row>
    <row r="956261" spans="1:4" x14ac:dyDescent="0.35">
      <c r="A956261" s="1"/>
      <c r="B956261" s="1"/>
      <c r="C956261" s="1"/>
      <c r="D956261" s="1"/>
    </row>
    <row r="956280" spans="1:4" x14ac:dyDescent="0.35">
      <c r="A956280" s="1"/>
      <c r="B956280" s="1"/>
      <c r="C956280" s="1"/>
      <c r="D956280" s="1"/>
    </row>
    <row r="956299" spans="1:4" x14ac:dyDescent="0.35">
      <c r="A956299" s="1"/>
      <c r="B956299" s="1"/>
      <c r="C956299" s="1"/>
      <c r="D956299" s="1"/>
    </row>
    <row r="956318" spans="1:4" x14ac:dyDescent="0.35">
      <c r="A956318" s="1"/>
      <c r="B956318" s="1"/>
      <c r="C956318" s="1"/>
      <c r="D956318" s="1"/>
    </row>
    <row r="956337" spans="1:4" x14ac:dyDescent="0.35">
      <c r="A956337" s="1"/>
      <c r="B956337" s="1"/>
      <c r="C956337" s="1"/>
      <c r="D956337" s="1"/>
    </row>
    <row r="956356" spans="1:4" x14ac:dyDescent="0.35">
      <c r="A956356" s="1"/>
      <c r="B956356" s="1"/>
      <c r="C956356" s="1"/>
      <c r="D956356" s="1"/>
    </row>
    <row r="956375" spans="1:4" x14ac:dyDescent="0.35">
      <c r="A956375" s="1"/>
      <c r="B956375" s="1"/>
      <c r="C956375" s="1"/>
      <c r="D956375" s="1"/>
    </row>
    <row r="956394" spans="1:4" x14ac:dyDescent="0.35">
      <c r="A956394" s="1"/>
      <c r="B956394" s="1"/>
      <c r="C956394" s="1"/>
      <c r="D956394" s="1"/>
    </row>
    <row r="956413" spans="1:4" x14ac:dyDescent="0.35">
      <c r="A956413" s="1"/>
      <c r="B956413" s="1"/>
      <c r="C956413" s="1"/>
      <c r="D956413" s="1"/>
    </row>
    <row r="956432" spans="1:4" x14ac:dyDescent="0.35">
      <c r="A956432" s="1"/>
      <c r="B956432" s="1"/>
      <c r="C956432" s="1"/>
      <c r="D956432" s="1"/>
    </row>
    <row r="956451" spans="1:4" x14ac:dyDescent="0.35">
      <c r="A956451" s="1"/>
      <c r="B956451" s="1"/>
      <c r="C956451" s="1"/>
      <c r="D956451" s="1"/>
    </row>
    <row r="956470" spans="1:4" x14ac:dyDescent="0.35">
      <c r="A956470" s="1"/>
      <c r="B956470" s="1"/>
      <c r="C956470" s="1"/>
      <c r="D956470" s="1"/>
    </row>
    <row r="956489" spans="1:4" x14ac:dyDescent="0.35">
      <c r="A956489" s="1"/>
      <c r="B956489" s="1"/>
      <c r="C956489" s="1"/>
      <c r="D956489" s="1"/>
    </row>
    <row r="956508" spans="1:4" x14ac:dyDescent="0.35">
      <c r="A956508" s="1"/>
      <c r="B956508" s="1"/>
      <c r="C956508" s="1"/>
      <c r="D956508" s="1"/>
    </row>
    <row r="956527" spans="1:4" x14ac:dyDescent="0.35">
      <c r="A956527" s="1"/>
      <c r="B956527" s="1"/>
      <c r="C956527" s="1"/>
      <c r="D956527" s="1"/>
    </row>
    <row r="956546" spans="1:4" x14ac:dyDescent="0.35">
      <c r="A956546" s="1"/>
      <c r="B956546" s="1"/>
      <c r="C956546" s="1"/>
      <c r="D956546" s="1"/>
    </row>
    <row r="956565" spans="1:4" x14ac:dyDescent="0.35">
      <c r="A956565" s="1"/>
      <c r="B956565" s="1"/>
      <c r="C956565" s="1"/>
      <c r="D956565" s="1"/>
    </row>
    <row r="956584" spans="1:4" x14ac:dyDescent="0.35">
      <c r="A956584" s="1"/>
      <c r="B956584" s="1"/>
      <c r="C956584" s="1"/>
      <c r="D956584" s="1"/>
    </row>
    <row r="956603" spans="1:4" x14ac:dyDescent="0.35">
      <c r="A956603" s="1"/>
      <c r="B956603" s="1"/>
      <c r="C956603" s="1"/>
      <c r="D956603" s="1"/>
    </row>
    <row r="956622" spans="1:4" x14ac:dyDescent="0.35">
      <c r="A956622" s="1"/>
      <c r="B956622" s="1"/>
      <c r="C956622" s="1"/>
      <c r="D956622" s="1"/>
    </row>
    <row r="956641" spans="1:4" x14ac:dyDescent="0.35">
      <c r="A956641" s="1"/>
      <c r="B956641" s="1"/>
      <c r="C956641" s="1"/>
      <c r="D956641" s="1"/>
    </row>
    <row r="956660" spans="1:4" x14ac:dyDescent="0.35">
      <c r="A956660" s="1"/>
      <c r="B956660" s="1"/>
      <c r="C956660" s="1"/>
      <c r="D956660" s="1"/>
    </row>
    <row r="956679" spans="1:4" x14ac:dyDescent="0.35">
      <c r="A956679" s="1"/>
      <c r="B956679" s="1"/>
      <c r="C956679" s="1"/>
      <c r="D956679" s="1"/>
    </row>
    <row r="956698" spans="1:4" x14ac:dyDescent="0.35">
      <c r="A956698" s="1"/>
      <c r="B956698" s="1"/>
      <c r="C956698" s="1"/>
      <c r="D956698" s="1"/>
    </row>
    <row r="956717" spans="1:4" x14ac:dyDescent="0.35">
      <c r="A956717" s="1"/>
      <c r="B956717" s="1"/>
      <c r="C956717" s="1"/>
      <c r="D956717" s="1"/>
    </row>
    <row r="956736" spans="1:4" x14ac:dyDescent="0.35">
      <c r="A956736" s="1"/>
      <c r="B956736" s="1"/>
      <c r="C956736" s="1"/>
      <c r="D956736" s="1"/>
    </row>
    <row r="956755" spans="1:4" x14ac:dyDescent="0.35">
      <c r="A956755" s="1"/>
      <c r="B956755" s="1"/>
      <c r="C956755" s="1"/>
      <c r="D956755" s="1"/>
    </row>
    <row r="956774" spans="1:4" x14ac:dyDescent="0.35">
      <c r="A956774" s="1"/>
      <c r="B956774" s="1"/>
      <c r="C956774" s="1"/>
      <c r="D956774" s="1"/>
    </row>
    <row r="956793" spans="1:4" x14ac:dyDescent="0.35">
      <c r="A956793" s="1"/>
      <c r="B956793" s="1"/>
      <c r="C956793" s="1"/>
      <c r="D956793" s="1"/>
    </row>
    <row r="956812" spans="1:4" x14ac:dyDescent="0.35">
      <c r="A956812" s="1"/>
      <c r="B956812" s="1"/>
      <c r="C956812" s="1"/>
      <c r="D956812" s="1"/>
    </row>
    <row r="956831" spans="1:4" x14ac:dyDescent="0.35">
      <c r="A956831" s="1"/>
      <c r="B956831" s="1"/>
      <c r="C956831" s="1"/>
      <c r="D956831" s="1"/>
    </row>
    <row r="956850" spans="1:4" x14ac:dyDescent="0.35">
      <c r="A956850" s="1"/>
      <c r="B956850" s="1"/>
      <c r="C956850" s="1"/>
      <c r="D956850" s="1"/>
    </row>
    <row r="956869" spans="1:4" x14ac:dyDescent="0.35">
      <c r="A956869" s="1"/>
      <c r="B956869" s="1"/>
      <c r="C956869" s="1"/>
      <c r="D956869" s="1"/>
    </row>
    <row r="956888" spans="1:4" x14ac:dyDescent="0.35">
      <c r="A956888" s="1"/>
      <c r="B956888" s="1"/>
      <c r="C956888" s="1"/>
      <c r="D956888" s="1"/>
    </row>
    <row r="956907" spans="1:4" x14ac:dyDescent="0.35">
      <c r="A956907" s="1"/>
      <c r="B956907" s="1"/>
      <c r="C956907" s="1"/>
      <c r="D956907" s="1"/>
    </row>
    <row r="956926" spans="1:4" x14ac:dyDescent="0.35">
      <c r="A956926" s="1"/>
      <c r="B956926" s="1"/>
      <c r="C956926" s="1"/>
      <c r="D956926" s="1"/>
    </row>
    <row r="956945" spans="1:4" x14ac:dyDescent="0.35">
      <c r="A956945" s="1"/>
      <c r="B956945" s="1"/>
      <c r="C956945" s="1"/>
      <c r="D956945" s="1"/>
    </row>
    <row r="956964" spans="1:4" x14ac:dyDescent="0.35">
      <c r="A956964" s="1"/>
      <c r="B956964" s="1"/>
      <c r="C956964" s="1"/>
      <c r="D956964" s="1"/>
    </row>
    <row r="956983" spans="1:4" x14ac:dyDescent="0.35">
      <c r="A956983" s="1"/>
      <c r="B956983" s="1"/>
      <c r="C956983" s="1"/>
      <c r="D956983" s="1"/>
    </row>
    <row r="957002" spans="1:4" x14ac:dyDescent="0.35">
      <c r="A957002" s="1"/>
      <c r="B957002" s="1"/>
      <c r="C957002" s="1"/>
      <c r="D957002" s="1"/>
    </row>
    <row r="957021" spans="1:4" x14ac:dyDescent="0.35">
      <c r="A957021" s="1"/>
      <c r="B957021" s="1"/>
      <c r="C957021" s="1"/>
      <c r="D957021" s="1"/>
    </row>
    <row r="957040" spans="1:4" x14ac:dyDescent="0.35">
      <c r="A957040" s="1"/>
      <c r="B957040" s="1"/>
      <c r="C957040" s="1"/>
      <c r="D957040" s="1"/>
    </row>
    <row r="957059" spans="1:4" x14ac:dyDescent="0.35">
      <c r="A957059" s="1"/>
      <c r="B957059" s="1"/>
      <c r="C957059" s="1"/>
      <c r="D957059" s="1"/>
    </row>
    <row r="957078" spans="1:4" x14ac:dyDescent="0.35">
      <c r="A957078" s="1"/>
      <c r="B957078" s="1"/>
      <c r="C957078" s="1"/>
      <c r="D957078" s="1"/>
    </row>
    <row r="957097" spans="1:4" x14ac:dyDescent="0.35">
      <c r="A957097" s="1"/>
      <c r="B957097" s="1"/>
      <c r="C957097" s="1"/>
      <c r="D957097" s="1"/>
    </row>
    <row r="957116" spans="1:4" x14ac:dyDescent="0.35">
      <c r="A957116" s="1"/>
      <c r="B957116" s="1"/>
      <c r="C957116" s="1"/>
      <c r="D957116" s="1"/>
    </row>
    <row r="957135" spans="1:4" x14ac:dyDescent="0.35">
      <c r="A957135" s="1"/>
      <c r="B957135" s="1"/>
      <c r="C957135" s="1"/>
      <c r="D957135" s="1"/>
    </row>
    <row r="957154" spans="1:4" x14ac:dyDescent="0.35">
      <c r="A957154" s="1"/>
      <c r="B957154" s="1"/>
      <c r="C957154" s="1"/>
      <c r="D957154" s="1"/>
    </row>
    <row r="957173" spans="1:4" x14ac:dyDescent="0.35">
      <c r="A957173" s="1"/>
      <c r="B957173" s="1"/>
      <c r="C957173" s="1"/>
      <c r="D957173" s="1"/>
    </row>
    <row r="957192" spans="1:4" x14ac:dyDescent="0.35">
      <c r="A957192" s="1"/>
      <c r="B957192" s="1"/>
      <c r="C957192" s="1"/>
      <c r="D957192" s="1"/>
    </row>
    <row r="957211" spans="1:4" x14ac:dyDescent="0.35">
      <c r="A957211" s="1"/>
      <c r="B957211" s="1"/>
      <c r="C957211" s="1"/>
      <c r="D957211" s="1"/>
    </row>
    <row r="957230" spans="1:4" x14ac:dyDescent="0.35">
      <c r="A957230" s="1"/>
      <c r="B957230" s="1"/>
      <c r="C957230" s="1"/>
      <c r="D957230" s="1"/>
    </row>
    <row r="957249" spans="1:4" x14ac:dyDescent="0.35">
      <c r="A957249" s="1"/>
      <c r="B957249" s="1"/>
      <c r="C957249" s="1"/>
      <c r="D957249" s="1"/>
    </row>
    <row r="957268" spans="1:4" x14ac:dyDescent="0.35">
      <c r="A957268" s="1"/>
      <c r="B957268" s="1"/>
      <c r="C957268" s="1"/>
      <c r="D957268" s="1"/>
    </row>
    <row r="957287" spans="1:4" x14ac:dyDescent="0.35">
      <c r="A957287" s="1"/>
      <c r="B957287" s="1"/>
      <c r="C957287" s="1"/>
      <c r="D957287" s="1"/>
    </row>
    <row r="957306" spans="1:4" x14ac:dyDescent="0.35">
      <c r="A957306" s="1"/>
      <c r="B957306" s="1"/>
      <c r="C957306" s="1"/>
      <c r="D957306" s="1"/>
    </row>
    <row r="957325" spans="1:4" x14ac:dyDescent="0.35">
      <c r="A957325" s="1"/>
      <c r="B957325" s="1"/>
      <c r="C957325" s="1"/>
      <c r="D957325" s="1"/>
    </row>
    <row r="957344" spans="1:4" x14ac:dyDescent="0.35">
      <c r="A957344" s="1"/>
      <c r="B957344" s="1"/>
      <c r="C957344" s="1"/>
      <c r="D957344" s="1"/>
    </row>
    <row r="957363" spans="1:4" x14ac:dyDescent="0.35">
      <c r="A957363" s="1"/>
      <c r="B957363" s="1"/>
      <c r="C957363" s="1"/>
      <c r="D957363" s="1"/>
    </row>
    <row r="957382" spans="1:4" x14ac:dyDescent="0.35">
      <c r="A957382" s="1"/>
      <c r="B957382" s="1"/>
      <c r="C957382" s="1"/>
      <c r="D957382" s="1"/>
    </row>
    <row r="957401" spans="1:4" x14ac:dyDescent="0.35">
      <c r="A957401" s="1"/>
      <c r="B957401" s="1"/>
      <c r="C957401" s="1"/>
      <c r="D957401" s="1"/>
    </row>
    <row r="957420" spans="1:4" x14ac:dyDescent="0.35">
      <c r="A957420" s="1"/>
      <c r="B957420" s="1"/>
      <c r="C957420" s="1"/>
      <c r="D957420" s="1"/>
    </row>
    <row r="957439" spans="1:4" x14ac:dyDescent="0.35">
      <c r="A957439" s="1"/>
      <c r="B957439" s="1"/>
      <c r="C957439" s="1"/>
      <c r="D957439" s="1"/>
    </row>
    <row r="957458" spans="1:4" x14ac:dyDescent="0.35">
      <c r="A957458" s="1"/>
      <c r="B957458" s="1"/>
      <c r="C957458" s="1"/>
      <c r="D957458" s="1"/>
    </row>
    <row r="957477" spans="1:4" x14ac:dyDescent="0.35">
      <c r="A957477" s="1"/>
      <c r="B957477" s="1"/>
      <c r="C957477" s="1"/>
      <c r="D957477" s="1"/>
    </row>
    <row r="957496" spans="1:4" x14ac:dyDescent="0.35">
      <c r="A957496" s="1"/>
      <c r="B957496" s="1"/>
      <c r="C957496" s="1"/>
      <c r="D957496" s="1"/>
    </row>
    <row r="957515" spans="1:4" x14ac:dyDescent="0.35">
      <c r="A957515" s="1"/>
      <c r="B957515" s="1"/>
      <c r="C957515" s="1"/>
      <c r="D957515" s="1"/>
    </row>
    <row r="957534" spans="1:4" x14ac:dyDescent="0.35">
      <c r="A957534" s="1"/>
      <c r="B957534" s="1"/>
      <c r="C957534" s="1"/>
      <c r="D957534" s="1"/>
    </row>
    <row r="957553" spans="1:4" x14ac:dyDescent="0.35">
      <c r="A957553" s="1"/>
      <c r="B957553" s="1"/>
      <c r="C957553" s="1"/>
      <c r="D957553" s="1"/>
    </row>
    <row r="957572" spans="1:4" x14ac:dyDescent="0.35">
      <c r="A957572" s="1"/>
      <c r="B957572" s="1"/>
      <c r="C957572" s="1"/>
      <c r="D957572" s="1"/>
    </row>
    <row r="957591" spans="1:4" x14ac:dyDescent="0.35">
      <c r="A957591" s="1"/>
      <c r="B957591" s="1"/>
      <c r="C957591" s="1"/>
      <c r="D957591" s="1"/>
    </row>
    <row r="957610" spans="1:4" x14ac:dyDescent="0.35">
      <c r="A957610" s="1"/>
      <c r="B957610" s="1"/>
      <c r="C957610" s="1"/>
      <c r="D957610" s="1"/>
    </row>
    <row r="957629" spans="1:4" x14ac:dyDescent="0.35">
      <c r="A957629" s="1"/>
      <c r="B957629" s="1"/>
      <c r="C957629" s="1"/>
      <c r="D957629" s="1"/>
    </row>
    <row r="957648" spans="1:4" x14ac:dyDescent="0.35">
      <c r="A957648" s="1"/>
      <c r="B957648" s="1"/>
      <c r="C957648" s="1"/>
      <c r="D957648" s="1"/>
    </row>
    <row r="957667" spans="1:4" x14ac:dyDescent="0.35">
      <c r="A957667" s="1"/>
      <c r="B957667" s="1"/>
      <c r="C957667" s="1"/>
      <c r="D957667" s="1"/>
    </row>
    <row r="957686" spans="1:4" x14ac:dyDescent="0.35">
      <c r="A957686" s="1"/>
      <c r="B957686" s="1"/>
      <c r="C957686" s="1"/>
      <c r="D957686" s="1"/>
    </row>
    <row r="957705" spans="1:4" x14ac:dyDescent="0.35">
      <c r="A957705" s="1"/>
      <c r="B957705" s="1"/>
      <c r="C957705" s="1"/>
      <c r="D957705" s="1"/>
    </row>
    <row r="957724" spans="1:4" x14ac:dyDescent="0.35">
      <c r="A957724" s="1"/>
      <c r="B957724" s="1"/>
      <c r="C957724" s="1"/>
      <c r="D957724" s="1"/>
    </row>
    <row r="957743" spans="1:4" x14ac:dyDescent="0.35">
      <c r="A957743" s="1"/>
      <c r="B957743" s="1"/>
      <c r="C957743" s="1"/>
      <c r="D957743" s="1"/>
    </row>
    <row r="957762" spans="1:4" x14ac:dyDescent="0.35">
      <c r="A957762" s="1"/>
      <c r="B957762" s="1"/>
      <c r="C957762" s="1"/>
      <c r="D957762" s="1"/>
    </row>
    <row r="957781" spans="1:4" x14ac:dyDescent="0.35">
      <c r="A957781" s="1"/>
      <c r="B957781" s="1"/>
      <c r="C957781" s="1"/>
      <c r="D957781" s="1"/>
    </row>
    <row r="957800" spans="1:4" x14ac:dyDescent="0.35">
      <c r="A957800" s="1"/>
      <c r="B957800" s="1"/>
      <c r="C957800" s="1"/>
      <c r="D957800" s="1"/>
    </row>
    <row r="957819" spans="1:4" x14ac:dyDescent="0.35">
      <c r="A957819" s="1"/>
      <c r="B957819" s="1"/>
      <c r="C957819" s="1"/>
      <c r="D957819" s="1"/>
    </row>
    <row r="957838" spans="1:4" x14ac:dyDescent="0.35">
      <c r="A957838" s="1"/>
      <c r="B957838" s="1"/>
      <c r="C957838" s="1"/>
      <c r="D957838" s="1"/>
    </row>
    <row r="957857" spans="1:4" x14ac:dyDescent="0.35">
      <c r="A957857" s="1"/>
      <c r="B957857" s="1"/>
      <c r="C957857" s="1"/>
      <c r="D957857" s="1"/>
    </row>
    <row r="957876" spans="1:4" x14ac:dyDescent="0.35">
      <c r="A957876" s="1"/>
      <c r="B957876" s="1"/>
      <c r="C957876" s="1"/>
      <c r="D957876" s="1"/>
    </row>
    <row r="957895" spans="1:4" x14ac:dyDescent="0.35">
      <c r="A957895" s="1"/>
      <c r="B957895" s="1"/>
      <c r="C957895" s="1"/>
      <c r="D957895" s="1"/>
    </row>
    <row r="957914" spans="1:4" x14ac:dyDescent="0.35">
      <c r="A957914" s="1"/>
      <c r="B957914" s="1"/>
      <c r="C957914" s="1"/>
      <c r="D957914" s="1"/>
    </row>
    <row r="957933" spans="1:4" x14ac:dyDescent="0.35">
      <c r="A957933" s="1"/>
      <c r="B957933" s="1"/>
      <c r="C957933" s="1"/>
      <c r="D957933" s="1"/>
    </row>
    <row r="957952" spans="1:4" x14ac:dyDescent="0.35">
      <c r="A957952" s="1"/>
      <c r="B957952" s="1"/>
      <c r="C957952" s="1"/>
      <c r="D957952" s="1"/>
    </row>
    <row r="957971" spans="1:4" x14ac:dyDescent="0.35">
      <c r="A957971" s="1"/>
      <c r="B957971" s="1"/>
      <c r="C957971" s="1"/>
      <c r="D957971" s="1"/>
    </row>
    <row r="957990" spans="1:4" x14ac:dyDescent="0.35">
      <c r="A957990" s="1"/>
      <c r="B957990" s="1"/>
      <c r="C957990" s="1"/>
      <c r="D957990" s="1"/>
    </row>
    <row r="958009" spans="1:4" x14ac:dyDescent="0.35">
      <c r="A958009" s="1"/>
      <c r="B958009" s="1"/>
      <c r="C958009" s="1"/>
      <c r="D958009" s="1"/>
    </row>
    <row r="958028" spans="1:4" x14ac:dyDescent="0.35">
      <c r="A958028" s="1"/>
      <c r="B958028" s="1"/>
      <c r="C958028" s="1"/>
      <c r="D958028" s="1"/>
    </row>
    <row r="958047" spans="1:4" x14ac:dyDescent="0.35">
      <c r="A958047" s="1"/>
      <c r="B958047" s="1"/>
      <c r="C958047" s="1"/>
      <c r="D958047" s="1"/>
    </row>
    <row r="958066" spans="1:4" x14ac:dyDescent="0.35">
      <c r="A958066" s="1"/>
      <c r="B958066" s="1"/>
      <c r="C958066" s="1"/>
      <c r="D958066" s="1"/>
    </row>
    <row r="958085" spans="1:4" x14ac:dyDescent="0.35">
      <c r="A958085" s="1"/>
      <c r="B958085" s="1"/>
      <c r="C958085" s="1"/>
      <c r="D958085" s="1"/>
    </row>
    <row r="958104" spans="1:4" x14ac:dyDescent="0.35">
      <c r="A958104" s="1"/>
      <c r="B958104" s="1"/>
      <c r="C958104" s="1"/>
      <c r="D958104" s="1"/>
    </row>
    <row r="958123" spans="1:4" x14ac:dyDescent="0.35">
      <c r="A958123" s="1"/>
      <c r="B958123" s="1"/>
      <c r="C958123" s="1"/>
      <c r="D958123" s="1"/>
    </row>
    <row r="958142" spans="1:4" x14ac:dyDescent="0.35">
      <c r="A958142" s="1"/>
      <c r="B958142" s="1"/>
      <c r="C958142" s="1"/>
      <c r="D958142" s="1"/>
    </row>
    <row r="958161" spans="1:4" x14ac:dyDescent="0.35">
      <c r="A958161" s="1"/>
      <c r="B958161" s="1"/>
      <c r="C958161" s="1"/>
      <c r="D958161" s="1"/>
    </row>
    <row r="958180" spans="1:4" x14ac:dyDescent="0.35">
      <c r="A958180" s="1"/>
      <c r="B958180" s="1"/>
      <c r="C958180" s="1"/>
      <c r="D958180" s="1"/>
    </row>
    <row r="958199" spans="1:4" x14ac:dyDescent="0.35">
      <c r="A958199" s="1"/>
      <c r="B958199" s="1"/>
      <c r="C958199" s="1"/>
      <c r="D958199" s="1"/>
    </row>
    <row r="958218" spans="1:4" x14ac:dyDescent="0.35">
      <c r="A958218" s="1"/>
      <c r="B958218" s="1"/>
      <c r="C958218" s="1"/>
      <c r="D958218" s="1"/>
    </row>
    <row r="958237" spans="1:4" x14ac:dyDescent="0.35">
      <c r="A958237" s="1"/>
      <c r="B958237" s="1"/>
      <c r="C958237" s="1"/>
      <c r="D958237" s="1"/>
    </row>
    <row r="958256" spans="1:4" x14ac:dyDescent="0.35">
      <c r="A958256" s="1"/>
      <c r="B958256" s="1"/>
      <c r="C958256" s="1"/>
      <c r="D958256" s="1"/>
    </row>
    <row r="958275" spans="1:4" x14ac:dyDescent="0.35">
      <c r="A958275" s="1"/>
      <c r="B958275" s="1"/>
      <c r="C958275" s="1"/>
      <c r="D958275" s="1"/>
    </row>
    <row r="958294" spans="1:4" x14ac:dyDescent="0.35">
      <c r="A958294" s="1"/>
      <c r="B958294" s="1"/>
      <c r="C958294" s="1"/>
      <c r="D958294" s="1"/>
    </row>
    <row r="958313" spans="1:4" x14ac:dyDescent="0.35">
      <c r="A958313" s="1"/>
      <c r="B958313" s="1"/>
      <c r="C958313" s="1"/>
      <c r="D958313" s="1"/>
    </row>
    <row r="958332" spans="1:4" x14ac:dyDescent="0.35">
      <c r="A958332" s="1"/>
      <c r="B958332" s="1"/>
      <c r="C958332" s="1"/>
      <c r="D958332" s="1"/>
    </row>
    <row r="958351" spans="1:4" x14ac:dyDescent="0.35">
      <c r="A958351" s="1"/>
      <c r="B958351" s="1"/>
      <c r="C958351" s="1"/>
      <c r="D958351" s="1"/>
    </row>
    <row r="958370" spans="1:4" x14ac:dyDescent="0.35">
      <c r="A958370" s="1"/>
      <c r="B958370" s="1"/>
      <c r="C958370" s="1"/>
      <c r="D958370" s="1"/>
    </row>
    <row r="958389" spans="1:4" x14ac:dyDescent="0.35">
      <c r="A958389" s="1"/>
      <c r="B958389" s="1"/>
      <c r="C958389" s="1"/>
      <c r="D958389" s="1"/>
    </row>
    <row r="958408" spans="1:4" x14ac:dyDescent="0.35">
      <c r="A958408" s="1"/>
      <c r="B958408" s="1"/>
      <c r="C958408" s="1"/>
      <c r="D958408" s="1"/>
    </row>
    <row r="958427" spans="1:4" x14ac:dyDescent="0.35">
      <c r="A958427" s="1"/>
      <c r="B958427" s="1"/>
      <c r="C958427" s="1"/>
      <c r="D958427" s="1"/>
    </row>
    <row r="958446" spans="1:4" x14ac:dyDescent="0.35">
      <c r="A958446" s="1"/>
      <c r="B958446" s="1"/>
      <c r="C958446" s="1"/>
      <c r="D958446" s="1"/>
    </row>
    <row r="958465" spans="1:4" x14ac:dyDescent="0.35">
      <c r="A958465" s="1"/>
      <c r="B958465" s="1"/>
      <c r="C958465" s="1"/>
      <c r="D958465" s="1"/>
    </row>
    <row r="958484" spans="1:4" x14ac:dyDescent="0.35">
      <c r="A958484" s="1"/>
      <c r="B958484" s="1"/>
      <c r="C958484" s="1"/>
      <c r="D958484" s="1"/>
    </row>
    <row r="958503" spans="1:4" x14ac:dyDescent="0.35">
      <c r="A958503" s="1"/>
      <c r="B958503" s="1"/>
      <c r="C958503" s="1"/>
      <c r="D958503" s="1"/>
    </row>
    <row r="958522" spans="1:4" x14ac:dyDescent="0.35">
      <c r="A958522" s="1"/>
      <c r="B958522" s="1"/>
      <c r="C958522" s="1"/>
      <c r="D958522" s="1"/>
    </row>
    <row r="958541" spans="1:4" x14ac:dyDescent="0.35">
      <c r="A958541" s="1"/>
      <c r="B958541" s="1"/>
      <c r="C958541" s="1"/>
      <c r="D958541" s="1"/>
    </row>
    <row r="958560" spans="1:4" x14ac:dyDescent="0.35">
      <c r="A958560" s="1"/>
      <c r="B958560" s="1"/>
      <c r="C958560" s="1"/>
      <c r="D958560" s="1"/>
    </row>
    <row r="958579" spans="1:4" x14ac:dyDescent="0.35">
      <c r="A958579" s="1"/>
      <c r="B958579" s="1"/>
      <c r="C958579" s="1"/>
      <c r="D958579" s="1"/>
    </row>
    <row r="958598" spans="1:4" x14ac:dyDescent="0.35">
      <c r="A958598" s="1"/>
      <c r="B958598" s="1"/>
      <c r="C958598" s="1"/>
      <c r="D958598" s="1"/>
    </row>
    <row r="958617" spans="1:4" x14ac:dyDescent="0.35">
      <c r="A958617" s="1"/>
      <c r="B958617" s="1"/>
      <c r="C958617" s="1"/>
      <c r="D958617" s="1"/>
    </row>
    <row r="958636" spans="1:4" x14ac:dyDescent="0.35">
      <c r="A958636" s="1"/>
      <c r="B958636" s="1"/>
      <c r="C958636" s="1"/>
      <c r="D958636" s="1"/>
    </row>
    <row r="958655" spans="1:4" x14ac:dyDescent="0.35">
      <c r="A958655" s="1"/>
      <c r="B958655" s="1"/>
      <c r="C958655" s="1"/>
      <c r="D958655" s="1"/>
    </row>
    <row r="958674" spans="1:4" x14ac:dyDescent="0.35">
      <c r="A958674" s="1"/>
      <c r="B958674" s="1"/>
      <c r="C958674" s="1"/>
      <c r="D958674" s="1"/>
    </row>
    <row r="958693" spans="1:4" x14ac:dyDescent="0.35">
      <c r="A958693" s="1"/>
      <c r="B958693" s="1"/>
      <c r="C958693" s="1"/>
      <c r="D958693" s="1"/>
    </row>
    <row r="958712" spans="1:4" x14ac:dyDescent="0.35">
      <c r="A958712" s="1"/>
      <c r="B958712" s="1"/>
      <c r="C958712" s="1"/>
      <c r="D958712" s="1"/>
    </row>
    <row r="958731" spans="1:4" x14ac:dyDescent="0.35">
      <c r="A958731" s="1"/>
      <c r="B958731" s="1"/>
      <c r="C958731" s="1"/>
      <c r="D958731" s="1"/>
    </row>
    <row r="958750" spans="1:4" x14ac:dyDescent="0.35">
      <c r="A958750" s="1"/>
      <c r="B958750" s="1"/>
      <c r="C958750" s="1"/>
      <c r="D958750" s="1"/>
    </row>
    <row r="958769" spans="1:4" x14ac:dyDescent="0.35">
      <c r="A958769" s="1"/>
      <c r="B958769" s="1"/>
      <c r="C958769" s="1"/>
      <c r="D958769" s="1"/>
    </row>
    <row r="958788" spans="1:4" x14ac:dyDescent="0.35">
      <c r="A958788" s="1"/>
      <c r="B958788" s="1"/>
      <c r="C958788" s="1"/>
      <c r="D958788" s="1"/>
    </row>
    <row r="958807" spans="1:4" x14ac:dyDescent="0.35">
      <c r="A958807" s="1"/>
      <c r="B958807" s="1"/>
      <c r="C958807" s="1"/>
      <c r="D958807" s="1"/>
    </row>
    <row r="958826" spans="1:4" x14ac:dyDescent="0.35">
      <c r="A958826" s="1"/>
      <c r="B958826" s="1"/>
      <c r="C958826" s="1"/>
      <c r="D958826" s="1"/>
    </row>
    <row r="958845" spans="1:4" x14ac:dyDescent="0.35">
      <c r="A958845" s="1"/>
      <c r="B958845" s="1"/>
      <c r="C958845" s="1"/>
      <c r="D958845" s="1"/>
    </row>
    <row r="958864" spans="1:4" x14ac:dyDescent="0.35">
      <c r="A958864" s="1"/>
      <c r="B958864" s="1"/>
      <c r="C958864" s="1"/>
      <c r="D958864" s="1"/>
    </row>
    <row r="958883" spans="1:4" x14ac:dyDescent="0.35">
      <c r="A958883" s="1"/>
      <c r="B958883" s="1"/>
      <c r="C958883" s="1"/>
      <c r="D958883" s="1"/>
    </row>
    <row r="958902" spans="1:4" x14ac:dyDescent="0.35">
      <c r="A958902" s="1"/>
      <c r="B958902" s="1"/>
      <c r="C958902" s="1"/>
      <c r="D958902" s="1"/>
    </row>
    <row r="958921" spans="1:4" x14ac:dyDescent="0.35">
      <c r="A958921" s="1"/>
      <c r="B958921" s="1"/>
      <c r="C958921" s="1"/>
      <c r="D958921" s="1"/>
    </row>
    <row r="958940" spans="1:4" x14ac:dyDescent="0.35">
      <c r="A958940" s="1"/>
      <c r="B958940" s="1"/>
      <c r="C958940" s="1"/>
      <c r="D958940" s="1"/>
    </row>
    <row r="958959" spans="1:4" x14ac:dyDescent="0.35">
      <c r="A958959" s="1"/>
      <c r="B958959" s="1"/>
      <c r="C958959" s="1"/>
      <c r="D958959" s="1"/>
    </row>
    <row r="958978" spans="1:4" x14ac:dyDescent="0.35">
      <c r="A958978" s="1"/>
      <c r="B958978" s="1"/>
      <c r="C958978" s="1"/>
      <c r="D958978" s="1"/>
    </row>
    <row r="958997" spans="1:4" x14ac:dyDescent="0.35">
      <c r="A958997" s="1"/>
      <c r="B958997" s="1"/>
      <c r="C958997" s="1"/>
      <c r="D958997" s="1"/>
    </row>
    <row r="959016" spans="1:4" x14ac:dyDescent="0.35">
      <c r="A959016" s="1"/>
      <c r="B959016" s="1"/>
      <c r="C959016" s="1"/>
      <c r="D959016" s="1"/>
    </row>
    <row r="959035" spans="1:4" x14ac:dyDescent="0.35">
      <c r="A959035" s="1"/>
      <c r="B959035" s="1"/>
      <c r="C959035" s="1"/>
      <c r="D959035" s="1"/>
    </row>
    <row r="959054" spans="1:4" x14ac:dyDescent="0.35">
      <c r="A959054" s="1"/>
      <c r="B959054" s="1"/>
      <c r="C959054" s="1"/>
      <c r="D959054" s="1"/>
    </row>
    <row r="959073" spans="1:4" x14ac:dyDescent="0.35">
      <c r="A959073" s="1"/>
      <c r="B959073" s="1"/>
      <c r="C959073" s="1"/>
      <c r="D959073" s="1"/>
    </row>
    <row r="959092" spans="1:4" x14ac:dyDescent="0.35">
      <c r="A959092" s="1"/>
      <c r="B959092" s="1"/>
      <c r="C959092" s="1"/>
      <c r="D959092" s="1"/>
    </row>
    <row r="959111" spans="1:4" x14ac:dyDescent="0.35">
      <c r="A959111" s="1"/>
      <c r="B959111" s="1"/>
      <c r="C959111" s="1"/>
      <c r="D959111" s="1"/>
    </row>
    <row r="959130" spans="1:4" x14ac:dyDescent="0.35">
      <c r="A959130" s="1"/>
      <c r="B959130" s="1"/>
      <c r="C959130" s="1"/>
      <c r="D959130" s="1"/>
    </row>
    <row r="959149" spans="1:4" x14ac:dyDescent="0.35">
      <c r="A959149" s="1"/>
      <c r="B959149" s="1"/>
      <c r="C959149" s="1"/>
      <c r="D959149" s="1"/>
    </row>
    <row r="959168" spans="1:4" x14ac:dyDescent="0.35">
      <c r="A959168" s="1"/>
      <c r="B959168" s="1"/>
      <c r="C959168" s="1"/>
      <c r="D959168" s="1"/>
    </row>
    <row r="959187" spans="1:4" x14ac:dyDescent="0.35">
      <c r="A959187" s="1"/>
      <c r="B959187" s="1"/>
      <c r="C959187" s="1"/>
      <c r="D959187" s="1"/>
    </row>
    <row r="959206" spans="1:4" x14ac:dyDescent="0.35">
      <c r="A959206" s="1"/>
      <c r="B959206" s="1"/>
      <c r="C959206" s="1"/>
      <c r="D959206" s="1"/>
    </row>
    <row r="959225" spans="1:4" x14ac:dyDescent="0.35">
      <c r="A959225" s="1"/>
      <c r="B959225" s="1"/>
      <c r="C959225" s="1"/>
      <c r="D959225" s="1"/>
    </row>
    <row r="959244" spans="1:4" x14ac:dyDescent="0.35">
      <c r="A959244" s="1"/>
      <c r="B959244" s="1"/>
      <c r="C959244" s="1"/>
      <c r="D959244" s="1"/>
    </row>
    <row r="959263" spans="1:4" x14ac:dyDescent="0.35">
      <c r="A959263" s="1"/>
      <c r="B959263" s="1"/>
      <c r="C959263" s="1"/>
      <c r="D959263" s="1"/>
    </row>
    <row r="959282" spans="1:4" x14ac:dyDescent="0.35">
      <c r="A959282" s="1"/>
      <c r="B959282" s="1"/>
      <c r="C959282" s="1"/>
      <c r="D959282" s="1"/>
    </row>
    <row r="959301" spans="1:4" x14ac:dyDescent="0.35">
      <c r="A959301" s="1"/>
      <c r="B959301" s="1"/>
      <c r="C959301" s="1"/>
      <c r="D959301" s="1"/>
    </row>
    <row r="959320" spans="1:4" x14ac:dyDescent="0.35">
      <c r="A959320" s="1"/>
      <c r="B959320" s="1"/>
      <c r="C959320" s="1"/>
      <c r="D959320" s="1"/>
    </row>
    <row r="959339" spans="1:4" x14ac:dyDescent="0.35">
      <c r="A959339" s="1"/>
      <c r="B959339" s="1"/>
      <c r="C959339" s="1"/>
      <c r="D959339" s="1"/>
    </row>
    <row r="959358" spans="1:4" x14ac:dyDescent="0.35">
      <c r="A959358" s="1"/>
      <c r="B959358" s="1"/>
      <c r="C959358" s="1"/>
      <c r="D959358" s="1"/>
    </row>
    <row r="959377" spans="1:4" x14ac:dyDescent="0.35">
      <c r="A959377" s="1"/>
      <c r="B959377" s="1"/>
      <c r="C959377" s="1"/>
      <c r="D959377" s="1"/>
    </row>
    <row r="959396" spans="1:4" x14ac:dyDescent="0.35">
      <c r="A959396" s="1"/>
      <c r="B959396" s="1"/>
      <c r="C959396" s="1"/>
      <c r="D959396" s="1"/>
    </row>
    <row r="959415" spans="1:4" x14ac:dyDescent="0.35">
      <c r="A959415" s="1"/>
      <c r="B959415" s="1"/>
      <c r="C959415" s="1"/>
      <c r="D959415" s="1"/>
    </row>
    <row r="959434" spans="1:4" x14ac:dyDescent="0.35">
      <c r="A959434" s="1"/>
      <c r="B959434" s="1"/>
      <c r="C959434" s="1"/>
      <c r="D959434" s="1"/>
    </row>
    <row r="959453" spans="1:4" x14ac:dyDescent="0.35">
      <c r="A959453" s="1"/>
      <c r="B959453" s="1"/>
      <c r="C959453" s="1"/>
      <c r="D959453" s="1"/>
    </row>
    <row r="959472" spans="1:4" x14ac:dyDescent="0.35">
      <c r="A959472" s="1"/>
      <c r="B959472" s="1"/>
      <c r="C959472" s="1"/>
      <c r="D959472" s="1"/>
    </row>
    <row r="959491" spans="1:4" x14ac:dyDescent="0.35">
      <c r="A959491" s="1"/>
      <c r="B959491" s="1"/>
      <c r="C959491" s="1"/>
      <c r="D959491" s="1"/>
    </row>
    <row r="959510" spans="1:4" x14ac:dyDescent="0.35">
      <c r="A959510" s="1"/>
      <c r="B959510" s="1"/>
      <c r="C959510" s="1"/>
      <c r="D959510" s="1"/>
    </row>
    <row r="959529" spans="1:4" x14ac:dyDescent="0.35">
      <c r="A959529" s="1"/>
      <c r="B959529" s="1"/>
      <c r="C959529" s="1"/>
      <c r="D959529" s="1"/>
    </row>
    <row r="959548" spans="1:4" x14ac:dyDescent="0.35">
      <c r="A959548" s="1"/>
      <c r="B959548" s="1"/>
      <c r="C959548" s="1"/>
      <c r="D959548" s="1"/>
    </row>
    <row r="959567" spans="1:4" x14ac:dyDescent="0.35">
      <c r="A959567" s="1"/>
      <c r="B959567" s="1"/>
      <c r="C959567" s="1"/>
      <c r="D959567" s="1"/>
    </row>
    <row r="959586" spans="1:4" x14ac:dyDescent="0.35">
      <c r="A959586" s="1"/>
      <c r="B959586" s="1"/>
      <c r="C959586" s="1"/>
      <c r="D959586" s="1"/>
    </row>
    <row r="959605" spans="1:4" x14ac:dyDescent="0.35">
      <c r="A959605" s="1"/>
      <c r="B959605" s="1"/>
      <c r="C959605" s="1"/>
      <c r="D959605" s="1"/>
    </row>
    <row r="959624" spans="1:4" x14ac:dyDescent="0.35">
      <c r="A959624" s="1"/>
      <c r="B959624" s="1"/>
      <c r="C959624" s="1"/>
      <c r="D959624" s="1"/>
    </row>
    <row r="959643" spans="1:4" x14ac:dyDescent="0.35">
      <c r="A959643" s="1"/>
      <c r="B959643" s="1"/>
      <c r="C959643" s="1"/>
      <c r="D959643" s="1"/>
    </row>
    <row r="959662" spans="1:4" x14ac:dyDescent="0.35">
      <c r="A959662" s="1"/>
      <c r="B959662" s="1"/>
      <c r="C959662" s="1"/>
      <c r="D959662" s="1"/>
    </row>
    <row r="959681" spans="1:4" x14ac:dyDescent="0.35">
      <c r="A959681" s="1"/>
      <c r="B959681" s="1"/>
      <c r="C959681" s="1"/>
      <c r="D959681" s="1"/>
    </row>
    <row r="959700" spans="1:4" x14ac:dyDescent="0.35">
      <c r="A959700" s="1"/>
      <c r="B959700" s="1"/>
      <c r="C959700" s="1"/>
      <c r="D959700" s="1"/>
    </row>
    <row r="959719" spans="1:4" x14ac:dyDescent="0.35">
      <c r="A959719" s="1"/>
      <c r="B959719" s="1"/>
      <c r="C959719" s="1"/>
      <c r="D959719" s="1"/>
    </row>
    <row r="959738" spans="1:4" x14ac:dyDescent="0.35">
      <c r="A959738" s="1"/>
      <c r="B959738" s="1"/>
      <c r="C959738" s="1"/>
      <c r="D959738" s="1"/>
    </row>
    <row r="959757" spans="1:4" x14ac:dyDescent="0.35">
      <c r="A959757" s="1"/>
      <c r="B959757" s="1"/>
      <c r="C959757" s="1"/>
      <c r="D959757" s="1"/>
    </row>
    <row r="959776" spans="1:4" x14ac:dyDescent="0.35">
      <c r="A959776" s="1"/>
      <c r="B959776" s="1"/>
      <c r="C959776" s="1"/>
      <c r="D959776" s="1"/>
    </row>
    <row r="959795" spans="1:4" x14ac:dyDescent="0.35">
      <c r="A959795" s="1"/>
      <c r="B959795" s="1"/>
      <c r="C959795" s="1"/>
      <c r="D959795" s="1"/>
    </row>
    <row r="959814" spans="1:4" x14ac:dyDescent="0.35">
      <c r="A959814" s="1"/>
      <c r="B959814" s="1"/>
      <c r="C959814" s="1"/>
      <c r="D959814" s="1"/>
    </row>
    <row r="959833" spans="1:4" x14ac:dyDescent="0.35">
      <c r="A959833" s="1"/>
      <c r="B959833" s="1"/>
      <c r="C959833" s="1"/>
      <c r="D959833" s="1"/>
    </row>
    <row r="959852" spans="1:4" x14ac:dyDescent="0.35">
      <c r="A959852" s="1"/>
      <c r="B959852" s="1"/>
      <c r="C959852" s="1"/>
      <c r="D959852" s="1"/>
    </row>
    <row r="959871" spans="1:4" x14ac:dyDescent="0.35">
      <c r="A959871" s="1"/>
      <c r="B959871" s="1"/>
      <c r="C959871" s="1"/>
      <c r="D959871" s="1"/>
    </row>
    <row r="959890" spans="1:4" x14ac:dyDescent="0.35">
      <c r="A959890" s="1"/>
      <c r="B959890" s="1"/>
      <c r="C959890" s="1"/>
      <c r="D959890" s="1"/>
    </row>
    <row r="959909" spans="1:4" x14ac:dyDescent="0.35">
      <c r="A959909" s="1"/>
      <c r="B959909" s="1"/>
      <c r="C959909" s="1"/>
      <c r="D959909" s="1"/>
    </row>
    <row r="959928" spans="1:4" x14ac:dyDescent="0.35">
      <c r="A959928" s="1"/>
      <c r="B959928" s="1"/>
      <c r="C959928" s="1"/>
      <c r="D959928" s="1"/>
    </row>
    <row r="959947" spans="1:4" x14ac:dyDescent="0.35">
      <c r="A959947" s="1"/>
      <c r="B959947" s="1"/>
      <c r="C959947" s="1"/>
      <c r="D959947" s="1"/>
    </row>
    <row r="959966" spans="1:4" x14ac:dyDescent="0.35">
      <c r="A959966" s="1"/>
      <c r="B959966" s="1"/>
      <c r="C959966" s="1"/>
      <c r="D959966" s="1"/>
    </row>
    <row r="959985" spans="1:4" x14ac:dyDescent="0.35">
      <c r="A959985" s="1"/>
      <c r="B959985" s="1"/>
      <c r="C959985" s="1"/>
      <c r="D959985" s="1"/>
    </row>
    <row r="960004" spans="1:4" x14ac:dyDescent="0.35">
      <c r="A960004" s="1"/>
      <c r="B960004" s="1"/>
      <c r="C960004" s="1"/>
      <c r="D960004" s="1"/>
    </row>
    <row r="960023" spans="1:4" x14ac:dyDescent="0.35">
      <c r="A960023" s="1"/>
      <c r="B960023" s="1"/>
      <c r="C960023" s="1"/>
      <c r="D960023" s="1"/>
    </row>
    <row r="960042" spans="1:4" x14ac:dyDescent="0.35">
      <c r="A960042" s="1"/>
      <c r="B960042" s="1"/>
      <c r="C960042" s="1"/>
      <c r="D960042" s="1"/>
    </row>
    <row r="960061" spans="1:4" x14ac:dyDescent="0.35">
      <c r="A960061" s="1"/>
      <c r="B960061" s="1"/>
      <c r="C960061" s="1"/>
      <c r="D960061" s="1"/>
    </row>
    <row r="960080" spans="1:4" x14ac:dyDescent="0.35">
      <c r="A960080" s="1"/>
      <c r="B960080" s="1"/>
      <c r="C960080" s="1"/>
      <c r="D960080" s="1"/>
    </row>
    <row r="960099" spans="1:4" x14ac:dyDescent="0.35">
      <c r="A960099" s="1"/>
      <c r="B960099" s="1"/>
      <c r="C960099" s="1"/>
      <c r="D960099" s="1"/>
    </row>
    <row r="960118" spans="1:4" x14ac:dyDescent="0.35">
      <c r="A960118" s="1"/>
      <c r="B960118" s="1"/>
      <c r="C960118" s="1"/>
      <c r="D960118" s="1"/>
    </row>
    <row r="960137" spans="1:4" x14ac:dyDescent="0.35">
      <c r="A960137" s="1"/>
      <c r="B960137" s="1"/>
      <c r="C960137" s="1"/>
      <c r="D960137" s="1"/>
    </row>
    <row r="960156" spans="1:4" x14ac:dyDescent="0.35">
      <c r="A960156" s="1"/>
      <c r="B960156" s="1"/>
      <c r="C960156" s="1"/>
      <c r="D960156" s="1"/>
    </row>
    <row r="960175" spans="1:4" x14ac:dyDescent="0.35">
      <c r="A960175" s="1"/>
      <c r="B960175" s="1"/>
      <c r="C960175" s="1"/>
      <c r="D960175" s="1"/>
    </row>
    <row r="960194" spans="1:4" x14ac:dyDescent="0.35">
      <c r="A960194" s="1"/>
      <c r="B960194" s="1"/>
      <c r="C960194" s="1"/>
      <c r="D960194" s="1"/>
    </row>
    <row r="960213" spans="1:4" x14ac:dyDescent="0.35">
      <c r="A960213" s="1"/>
      <c r="B960213" s="1"/>
      <c r="C960213" s="1"/>
      <c r="D960213" s="1"/>
    </row>
    <row r="960232" spans="1:4" x14ac:dyDescent="0.35">
      <c r="A960232" s="1"/>
      <c r="B960232" s="1"/>
      <c r="C960232" s="1"/>
      <c r="D960232" s="1"/>
    </row>
    <row r="960251" spans="1:4" x14ac:dyDescent="0.35">
      <c r="A960251" s="1"/>
      <c r="B960251" s="1"/>
      <c r="C960251" s="1"/>
      <c r="D960251" s="1"/>
    </row>
    <row r="960270" spans="1:4" x14ac:dyDescent="0.35">
      <c r="A960270" s="1"/>
      <c r="B960270" s="1"/>
      <c r="C960270" s="1"/>
      <c r="D960270" s="1"/>
    </row>
    <row r="960289" spans="1:4" x14ac:dyDescent="0.35">
      <c r="A960289" s="1"/>
      <c r="B960289" s="1"/>
      <c r="C960289" s="1"/>
      <c r="D960289" s="1"/>
    </row>
    <row r="960308" spans="1:4" x14ac:dyDescent="0.35">
      <c r="A960308" s="1"/>
      <c r="B960308" s="1"/>
      <c r="C960308" s="1"/>
      <c r="D960308" s="1"/>
    </row>
    <row r="960327" spans="1:4" x14ac:dyDescent="0.35">
      <c r="A960327" s="1"/>
      <c r="B960327" s="1"/>
      <c r="C960327" s="1"/>
      <c r="D960327" s="1"/>
    </row>
    <row r="960346" spans="1:4" x14ac:dyDescent="0.35">
      <c r="A960346" s="1"/>
      <c r="B960346" s="1"/>
      <c r="C960346" s="1"/>
      <c r="D960346" s="1"/>
    </row>
    <row r="960365" spans="1:4" x14ac:dyDescent="0.35">
      <c r="A960365" s="1"/>
      <c r="B960365" s="1"/>
      <c r="C960365" s="1"/>
      <c r="D960365" s="1"/>
    </row>
    <row r="960384" spans="1:4" x14ac:dyDescent="0.35">
      <c r="A960384" s="1"/>
      <c r="B960384" s="1"/>
      <c r="C960384" s="1"/>
      <c r="D960384" s="1"/>
    </row>
    <row r="960403" spans="1:4" x14ac:dyDescent="0.35">
      <c r="A960403" s="1"/>
      <c r="B960403" s="1"/>
      <c r="C960403" s="1"/>
      <c r="D960403" s="1"/>
    </row>
    <row r="960422" spans="1:4" x14ac:dyDescent="0.35">
      <c r="A960422" s="1"/>
      <c r="B960422" s="1"/>
      <c r="C960422" s="1"/>
      <c r="D960422" s="1"/>
    </row>
    <row r="960441" spans="1:4" x14ac:dyDescent="0.35">
      <c r="A960441" s="1"/>
      <c r="B960441" s="1"/>
      <c r="C960441" s="1"/>
      <c r="D960441" s="1"/>
    </row>
    <row r="960460" spans="1:4" x14ac:dyDescent="0.35">
      <c r="A960460" s="1"/>
      <c r="B960460" s="1"/>
      <c r="C960460" s="1"/>
      <c r="D960460" s="1"/>
    </row>
    <row r="960479" spans="1:4" x14ac:dyDescent="0.35">
      <c r="A960479" s="1"/>
      <c r="B960479" s="1"/>
      <c r="C960479" s="1"/>
      <c r="D960479" s="1"/>
    </row>
    <row r="960498" spans="1:4" x14ac:dyDescent="0.35">
      <c r="A960498" s="1"/>
      <c r="B960498" s="1"/>
      <c r="C960498" s="1"/>
      <c r="D960498" s="1"/>
    </row>
    <row r="960517" spans="1:4" x14ac:dyDescent="0.35">
      <c r="A960517" s="1"/>
      <c r="B960517" s="1"/>
      <c r="C960517" s="1"/>
      <c r="D960517" s="1"/>
    </row>
    <row r="960536" spans="1:4" x14ac:dyDescent="0.35">
      <c r="A960536" s="1"/>
      <c r="B960536" s="1"/>
      <c r="C960536" s="1"/>
      <c r="D960536" s="1"/>
    </row>
    <row r="960555" spans="1:4" x14ac:dyDescent="0.35">
      <c r="A960555" s="1"/>
      <c r="B960555" s="1"/>
      <c r="C960555" s="1"/>
      <c r="D960555" s="1"/>
    </row>
    <row r="960574" spans="1:4" x14ac:dyDescent="0.35">
      <c r="A960574" s="1"/>
      <c r="B960574" s="1"/>
      <c r="C960574" s="1"/>
      <c r="D960574" s="1"/>
    </row>
    <row r="960593" spans="1:4" x14ac:dyDescent="0.35">
      <c r="A960593" s="1"/>
      <c r="B960593" s="1"/>
      <c r="C960593" s="1"/>
      <c r="D960593" s="1"/>
    </row>
    <row r="960612" spans="1:4" x14ac:dyDescent="0.35">
      <c r="A960612" s="1"/>
      <c r="B960612" s="1"/>
      <c r="C960612" s="1"/>
      <c r="D960612" s="1"/>
    </row>
    <row r="960631" spans="1:4" x14ac:dyDescent="0.35">
      <c r="A960631" s="1"/>
      <c r="B960631" s="1"/>
      <c r="C960631" s="1"/>
      <c r="D960631" s="1"/>
    </row>
    <row r="960650" spans="1:4" x14ac:dyDescent="0.35">
      <c r="A960650" s="1"/>
      <c r="B960650" s="1"/>
      <c r="C960650" s="1"/>
      <c r="D960650" s="1"/>
    </row>
    <row r="960669" spans="1:4" x14ac:dyDescent="0.35">
      <c r="A960669" s="1"/>
      <c r="B960669" s="1"/>
      <c r="C960669" s="1"/>
      <c r="D960669" s="1"/>
    </row>
    <row r="960688" spans="1:4" x14ac:dyDescent="0.35">
      <c r="A960688" s="1"/>
      <c r="B960688" s="1"/>
      <c r="C960688" s="1"/>
      <c r="D960688" s="1"/>
    </row>
    <row r="960707" spans="1:4" x14ac:dyDescent="0.35">
      <c r="A960707" s="1"/>
      <c r="B960707" s="1"/>
      <c r="C960707" s="1"/>
      <c r="D960707" s="1"/>
    </row>
    <row r="960726" spans="1:4" x14ac:dyDescent="0.35">
      <c r="A960726" s="1"/>
      <c r="B960726" s="1"/>
      <c r="C960726" s="1"/>
      <c r="D960726" s="1"/>
    </row>
    <row r="960745" spans="1:4" x14ac:dyDescent="0.35">
      <c r="A960745" s="1"/>
      <c r="B960745" s="1"/>
      <c r="C960745" s="1"/>
      <c r="D960745" s="1"/>
    </row>
    <row r="960764" spans="1:4" x14ac:dyDescent="0.35">
      <c r="A960764" s="1"/>
      <c r="B960764" s="1"/>
      <c r="C960764" s="1"/>
      <c r="D960764" s="1"/>
    </row>
    <row r="960783" spans="1:4" x14ac:dyDescent="0.35">
      <c r="A960783" s="1"/>
      <c r="B960783" s="1"/>
      <c r="C960783" s="1"/>
      <c r="D960783" s="1"/>
    </row>
    <row r="960802" spans="1:4" x14ac:dyDescent="0.35">
      <c r="A960802" s="1"/>
      <c r="B960802" s="1"/>
      <c r="C960802" s="1"/>
      <c r="D960802" s="1"/>
    </row>
    <row r="960821" spans="1:4" x14ac:dyDescent="0.35">
      <c r="A960821" s="1"/>
      <c r="B960821" s="1"/>
      <c r="C960821" s="1"/>
      <c r="D960821" s="1"/>
    </row>
    <row r="960840" spans="1:4" x14ac:dyDescent="0.35">
      <c r="A960840" s="1"/>
      <c r="B960840" s="1"/>
      <c r="C960840" s="1"/>
      <c r="D960840" s="1"/>
    </row>
    <row r="960859" spans="1:4" x14ac:dyDescent="0.35">
      <c r="A960859" s="1"/>
      <c r="B960859" s="1"/>
      <c r="C960859" s="1"/>
      <c r="D960859" s="1"/>
    </row>
    <row r="960878" spans="1:4" x14ac:dyDescent="0.35">
      <c r="A960878" s="1"/>
      <c r="B960878" s="1"/>
      <c r="C960878" s="1"/>
      <c r="D960878" s="1"/>
    </row>
    <row r="960897" spans="1:4" x14ac:dyDescent="0.35">
      <c r="A960897" s="1"/>
      <c r="B960897" s="1"/>
      <c r="C960897" s="1"/>
      <c r="D960897" s="1"/>
    </row>
    <row r="960916" spans="1:4" x14ac:dyDescent="0.35">
      <c r="A960916" s="1"/>
      <c r="B960916" s="1"/>
      <c r="C960916" s="1"/>
      <c r="D960916" s="1"/>
    </row>
    <row r="960935" spans="1:4" x14ac:dyDescent="0.35">
      <c r="A960935" s="1"/>
      <c r="B960935" s="1"/>
      <c r="C960935" s="1"/>
      <c r="D960935" s="1"/>
    </row>
    <row r="960954" spans="1:4" x14ac:dyDescent="0.35">
      <c r="A960954" s="1"/>
      <c r="B960954" s="1"/>
      <c r="C960954" s="1"/>
      <c r="D960954" s="1"/>
    </row>
    <row r="960973" spans="1:4" x14ac:dyDescent="0.35">
      <c r="A960973" s="1"/>
      <c r="B960973" s="1"/>
      <c r="C960973" s="1"/>
      <c r="D960973" s="1"/>
    </row>
    <row r="960992" spans="1:4" x14ac:dyDescent="0.35">
      <c r="A960992" s="1"/>
      <c r="B960992" s="1"/>
      <c r="C960992" s="1"/>
      <c r="D960992" s="1"/>
    </row>
    <row r="961011" spans="1:4" x14ac:dyDescent="0.35">
      <c r="A961011" s="1"/>
      <c r="B961011" s="1"/>
      <c r="C961011" s="1"/>
      <c r="D961011" s="1"/>
    </row>
    <row r="961030" spans="1:4" x14ac:dyDescent="0.35">
      <c r="A961030" s="1"/>
      <c r="B961030" s="1"/>
      <c r="C961030" s="1"/>
      <c r="D961030" s="1"/>
    </row>
    <row r="961049" spans="1:4" x14ac:dyDescent="0.35">
      <c r="A961049" s="1"/>
      <c r="B961049" s="1"/>
      <c r="C961049" s="1"/>
      <c r="D961049" s="1"/>
    </row>
    <row r="961068" spans="1:4" x14ac:dyDescent="0.35">
      <c r="A961068" s="1"/>
      <c r="B961068" s="1"/>
      <c r="C961068" s="1"/>
      <c r="D961068" s="1"/>
    </row>
    <row r="961087" spans="1:4" x14ac:dyDescent="0.35">
      <c r="A961087" s="1"/>
      <c r="B961087" s="1"/>
      <c r="C961087" s="1"/>
      <c r="D961087" s="1"/>
    </row>
    <row r="961106" spans="1:4" x14ac:dyDescent="0.35">
      <c r="A961106" s="1"/>
      <c r="B961106" s="1"/>
      <c r="C961106" s="1"/>
      <c r="D961106" s="1"/>
    </row>
    <row r="961125" spans="1:4" x14ac:dyDescent="0.35">
      <c r="A961125" s="1"/>
      <c r="B961125" s="1"/>
      <c r="C961125" s="1"/>
      <c r="D961125" s="1"/>
    </row>
    <row r="961144" spans="1:4" x14ac:dyDescent="0.35">
      <c r="A961144" s="1"/>
      <c r="B961144" s="1"/>
      <c r="C961144" s="1"/>
      <c r="D961144" s="1"/>
    </row>
    <row r="961163" spans="1:4" x14ac:dyDescent="0.35">
      <c r="A961163" s="1"/>
      <c r="B961163" s="1"/>
      <c r="C961163" s="1"/>
      <c r="D961163" s="1"/>
    </row>
    <row r="961182" spans="1:4" x14ac:dyDescent="0.35">
      <c r="A961182" s="1"/>
      <c r="B961182" s="1"/>
      <c r="C961182" s="1"/>
      <c r="D961182" s="1"/>
    </row>
    <row r="961201" spans="1:4" x14ac:dyDescent="0.35">
      <c r="A961201" s="1"/>
      <c r="B961201" s="1"/>
      <c r="C961201" s="1"/>
      <c r="D961201" s="1"/>
    </row>
    <row r="961220" spans="1:4" x14ac:dyDescent="0.35">
      <c r="A961220" s="1"/>
      <c r="B961220" s="1"/>
      <c r="C961220" s="1"/>
      <c r="D961220" s="1"/>
    </row>
    <row r="961239" spans="1:4" x14ac:dyDescent="0.35">
      <c r="A961239" s="1"/>
      <c r="B961239" s="1"/>
      <c r="C961239" s="1"/>
      <c r="D961239" s="1"/>
    </row>
    <row r="961258" spans="1:4" x14ac:dyDescent="0.35">
      <c r="A961258" s="1"/>
      <c r="B961258" s="1"/>
      <c r="C961258" s="1"/>
      <c r="D961258" s="1"/>
    </row>
    <row r="961277" spans="1:4" x14ac:dyDescent="0.35">
      <c r="A961277" s="1"/>
      <c r="B961277" s="1"/>
      <c r="C961277" s="1"/>
      <c r="D961277" s="1"/>
    </row>
    <row r="961296" spans="1:4" x14ac:dyDescent="0.35">
      <c r="A961296" s="1"/>
      <c r="B961296" s="1"/>
      <c r="C961296" s="1"/>
      <c r="D961296" s="1"/>
    </row>
    <row r="961315" spans="1:4" x14ac:dyDescent="0.35">
      <c r="A961315" s="1"/>
      <c r="B961315" s="1"/>
      <c r="C961315" s="1"/>
      <c r="D961315" s="1"/>
    </row>
    <row r="961334" spans="1:4" x14ac:dyDescent="0.35">
      <c r="A961334" s="1"/>
      <c r="B961334" s="1"/>
      <c r="C961334" s="1"/>
      <c r="D961334" s="1"/>
    </row>
    <row r="961353" spans="1:4" x14ac:dyDescent="0.35">
      <c r="A961353" s="1"/>
      <c r="B961353" s="1"/>
      <c r="C961353" s="1"/>
      <c r="D961353" s="1"/>
    </row>
    <row r="961372" spans="1:4" x14ac:dyDescent="0.35">
      <c r="A961372" s="1"/>
      <c r="B961372" s="1"/>
      <c r="C961372" s="1"/>
      <c r="D961372" s="1"/>
    </row>
    <row r="961391" spans="1:4" x14ac:dyDescent="0.35">
      <c r="A961391" s="1"/>
      <c r="B961391" s="1"/>
      <c r="C961391" s="1"/>
      <c r="D961391" s="1"/>
    </row>
    <row r="961410" spans="1:4" x14ac:dyDescent="0.35">
      <c r="A961410" s="1"/>
      <c r="B961410" s="1"/>
      <c r="C961410" s="1"/>
      <c r="D961410" s="1"/>
    </row>
    <row r="961429" spans="1:4" x14ac:dyDescent="0.35">
      <c r="A961429" s="1"/>
      <c r="B961429" s="1"/>
      <c r="C961429" s="1"/>
      <c r="D961429" s="1"/>
    </row>
    <row r="961448" spans="1:4" x14ac:dyDescent="0.35">
      <c r="A961448" s="1"/>
      <c r="B961448" s="1"/>
      <c r="C961448" s="1"/>
      <c r="D961448" s="1"/>
    </row>
    <row r="961467" spans="1:4" x14ac:dyDescent="0.35">
      <c r="A961467" s="1"/>
      <c r="B961467" s="1"/>
      <c r="C961467" s="1"/>
      <c r="D961467" s="1"/>
    </row>
    <row r="961486" spans="1:4" x14ac:dyDescent="0.35">
      <c r="A961486" s="1"/>
      <c r="B961486" s="1"/>
      <c r="C961486" s="1"/>
      <c r="D961486" s="1"/>
    </row>
    <row r="961505" spans="1:4" x14ac:dyDescent="0.35">
      <c r="A961505" s="1"/>
      <c r="B961505" s="1"/>
      <c r="C961505" s="1"/>
      <c r="D961505" s="1"/>
    </row>
    <row r="961524" spans="1:4" x14ac:dyDescent="0.35">
      <c r="A961524" s="1"/>
      <c r="B961524" s="1"/>
      <c r="C961524" s="1"/>
      <c r="D961524" s="1"/>
    </row>
    <row r="961543" spans="1:4" x14ac:dyDescent="0.35">
      <c r="A961543" s="1"/>
      <c r="B961543" s="1"/>
      <c r="C961543" s="1"/>
      <c r="D961543" s="1"/>
    </row>
    <row r="961562" spans="1:4" x14ac:dyDescent="0.35">
      <c r="A961562" s="1"/>
      <c r="B961562" s="1"/>
      <c r="C961562" s="1"/>
      <c r="D961562" s="1"/>
    </row>
    <row r="961581" spans="1:4" x14ac:dyDescent="0.35">
      <c r="A961581" s="1"/>
      <c r="B961581" s="1"/>
      <c r="C961581" s="1"/>
      <c r="D961581" s="1"/>
    </row>
    <row r="961600" spans="1:4" x14ac:dyDescent="0.35">
      <c r="A961600" s="1"/>
      <c r="B961600" s="1"/>
      <c r="C961600" s="1"/>
      <c r="D961600" s="1"/>
    </row>
    <row r="961619" spans="1:4" x14ac:dyDescent="0.35">
      <c r="A961619" s="1"/>
      <c r="B961619" s="1"/>
      <c r="C961619" s="1"/>
      <c r="D961619" s="1"/>
    </row>
    <row r="961638" spans="1:4" x14ac:dyDescent="0.35">
      <c r="A961638" s="1"/>
      <c r="B961638" s="1"/>
      <c r="C961638" s="1"/>
      <c r="D961638" s="1"/>
    </row>
    <row r="961657" spans="1:4" x14ac:dyDescent="0.35">
      <c r="A961657" s="1"/>
      <c r="B961657" s="1"/>
      <c r="C961657" s="1"/>
      <c r="D961657" s="1"/>
    </row>
    <row r="961676" spans="1:4" x14ac:dyDescent="0.35">
      <c r="A961676" s="1"/>
      <c r="B961676" s="1"/>
      <c r="C961676" s="1"/>
      <c r="D961676" s="1"/>
    </row>
    <row r="961695" spans="1:4" x14ac:dyDescent="0.35">
      <c r="A961695" s="1"/>
      <c r="B961695" s="1"/>
      <c r="C961695" s="1"/>
      <c r="D961695" s="1"/>
    </row>
    <row r="961714" spans="1:4" x14ac:dyDescent="0.35">
      <c r="A961714" s="1"/>
      <c r="B961714" s="1"/>
      <c r="C961714" s="1"/>
      <c r="D961714" s="1"/>
    </row>
    <row r="961733" spans="1:4" x14ac:dyDescent="0.35">
      <c r="A961733" s="1"/>
      <c r="B961733" s="1"/>
      <c r="C961733" s="1"/>
      <c r="D961733" s="1"/>
    </row>
    <row r="961752" spans="1:4" x14ac:dyDescent="0.35">
      <c r="A961752" s="1"/>
      <c r="B961752" s="1"/>
      <c r="C961752" s="1"/>
      <c r="D961752" s="1"/>
    </row>
    <row r="961771" spans="1:4" x14ac:dyDescent="0.35">
      <c r="A961771" s="1"/>
      <c r="B961771" s="1"/>
      <c r="C961771" s="1"/>
      <c r="D961771" s="1"/>
    </row>
    <row r="961790" spans="1:4" x14ac:dyDescent="0.35">
      <c r="A961790" s="1"/>
      <c r="B961790" s="1"/>
      <c r="C961790" s="1"/>
      <c r="D961790" s="1"/>
    </row>
    <row r="961809" spans="1:4" x14ac:dyDescent="0.35">
      <c r="A961809" s="1"/>
      <c r="B961809" s="1"/>
      <c r="C961809" s="1"/>
      <c r="D961809" s="1"/>
    </row>
    <row r="961828" spans="1:4" x14ac:dyDescent="0.35">
      <c r="A961828" s="1"/>
      <c r="B961828" s="1"/>
      <c r="C961828" s="1"/>
      <c r="D961828" s="1"/>
    </row>
    <row r="961847" spans="1:4" x14ac:dyDescent="0.35">
      <c r="A961847" s="1"/>
      <c r="B961847" s="1"/>
      <c r="C961847" s="1"/>
      <c r="D961847" s="1"/>
    </row>
    <row r="961866" spans="1:4" x14ac:dyDescent="0.35">
      <c r="A961866" s="1"/>
      <c r="B961866" s="1"/>
      <c r="C961866" s="1"/>
      <c r="D961866" s="1"/>
    </row>
    <row r="961885" spans="1:4" x14ac:dyDescent="0.35">
      <c r="A961885" s="1"/>
      <c r="B961885" s="1"/>
      <c r="C961885" s="1"/>
      <c r="D961885" s="1"/>
    </row>
    <row r="961904" spans="1:4" x14ac:dyDescent="0.35">
      <c r="A961904" s="1"/>
      <c r="B961904" s="1"/>
      <c r="C961904" s="1"/>
      <c r="D961904" s="1"/>
    </row>
    <row r="961923" spans="1:4" x14ac:dyDescent="0.35">
      <c r="A961923" s="1"/>
      <c r="B961923" s="1"/>
      <c r="C961923" s="1"/>
      <c r="D961923" s="1"/>
    </row>
    <row r="961942" spans="1:4" x14ac:dyDescent="0.35">
      <c r="A961942" s="1"/>
      <c r="B961942" s="1"/>
      <c r="C961942" s="1"/>
      <c r="D961942" s="1"/>
    </row>
    <row r="961961" spans="1:4" x14ac:dyDescent="0.35">
      <c r="A961961" s="1"/>
      <c r="B961961" s="1"/>
      <c r="C961961" s="1"/>
      <c r="D961961" s="1"/>
    </row>
    <row r="961980" spans="1:4" x14ac:dyDescent="0.35">
      <c r="A961980" s="1"/>
      <c r="B961980" s="1"/>
      <c r="C961980" s="1"/>
      <c r="D961980" s="1"/>
    </row>
    <row r="961999" spans="1:4" x14ac:dyDescent="0.35">
      <c r="A961999" s="1"/>
      <c r="B961999" s="1"/>
      <c r="C961999" s="1"/>
      <c r="D961999" s="1"/>
    </row>
    <row r="962018" spans="1:4" x14ac:dyDescent="0.35">
      <c r="A962018" s="1"/>
      <c r="B962018" s="1"/>
      <c r="C962018" s="1"/>
      <c r="D962018" s="1"/>
    </row>
    <row r="962037" spans="1:4" x14ac:dyDescent="0.35">
      <c r="A962037" s="1"/>
      <c r="B962037" s="1"/>
      <c r="C962037" s="1"/>
      <c r="D962037" s="1"/>
    </row>
    <row r="962056" spans="1:4" x14ac:dyDescent="0.35">
      <c r="A962056" s="1"/>
      <c r="B962056" s="1"/>
      <c r="C962056" s="1"/>
      <c r="D962056" s="1"/>
    </row>
    <row r="962075" spans="1:4" x14ac:dyDescent="0.35">
      <c r="A962075" s="1"/>
      <c r="B962075" s="1"/>
      <c r="C962075" s="1"/>
      <c r="D962075" s="1"/>
    </row>
    <row r="962094" spans="1:4" x14ac:dyDescent="0.35">
      <c r="A962094" s="1"/>
      <c r="B962094" s="1"/>
      <c r="C962094" s="1"/>
      <c r="D962094" s="1"/>
    </row>
    <row r="962113" spans="1:4" x14ac:dyDescent="0.35">
      <c r="A962113" s="1"/>
      <c r="B962113" s="1"/>
      <c r="C962113" s="1"/>
      <c r="D962113" s="1"/>
    </row>
    <row r="962132" spans="1:4" x14ac:dyDescent="0.35">
      <c r="A962132" s="1"/>
      <c r="B962132" s="1"/>
      <c r="C962132" s="1"/>
      <c r="D962132" s="1"/>
    </row>
    <row r="962151" spans="1:4" x14ac:dyDescent="0.35">
      <c r="A962151" s="1"/>
      <c r="B962151" s="1"/>
      <c r="C962151" s="1"/>
      <c r="D962151" s="1"/>
    </row>
    <row r="962170" spans="1:4" x14ac:dyDescent="0.35">
      <c r="A962170" s="1"/>
      <c r="B962170" s="1"/>
      <c r="C962170" s="1"/>
      <c r="D962170" s="1"/>
    </row>
    <row r="962189" spans="1:4" x14ac:dyDescent="0.35">
      <c r="A962189" s="1"/>
      <c r="B962189" s="1"/>
      <c r="C962189" s="1"/>
      <c r="D962189" s="1"/>
    </row>
    <row r="962208" spans="1:4" x14ac:dyDescent="0.35">
      <c r="A962208" s="1"/>
      <c r="B962208" s="1"/>
      <c r="C962208" s="1"/>
      <c r="D962208" s="1"/>
    </row>
    <row r="962227" spans="1:4" x14ac:dyDescent="0.35">
      <c r="A962227" s="1"/>
      <c r="B962227" s="1"/>
      <c r="C962227" s="1"/>
      <c r="D962227" s="1"/>
    </row>
    <row r="962246" spans="1:4" x14ac:dyDescent="0.35">
      <c r="A962246" s="1"/>
      <c r="B962246" s="1"/>
      <c r="C962246" s="1"/>
      <c r="D962246" s="1"/>
    </row>
    <row r="962265" spans="1:4" x14ac:dyDescent="0.35">
      <c r="A962265" s="1"/>
      <c r="B962265" s="1"/>
      <c r="C962265" s="1"/>
      <c r="D962265" s="1"/>
    </row>
    <row r="962284" spans="1:4" x14ac:dyDescent="0.35">
      <c r="A962284" s="1"/>
      <c r="B962284" s="1"/>
      <c r="C962284" s="1"/>
      <c r="D962284" s="1"/>
    </row>
    <row r="962303" spans="1:4" x14ac:dyDescent="0.35">
      <c r="A962303" s="1"/>
      <c r="B962303" s="1"/>
      <c r="C962303" s="1"/>
      <c r="D962303" s="1"/>
    </row>
    <row r="962322" spans="1:4" x14ac:dyDescent="0.35">
      <c r="A962322" s="1"/>
      <c r="B962322" s="1"/>
      <c r="C962322" s="1"/>
      <c r="D962322" s="1"/>
    </row>
    <row r="962341" spans="1:4" x14ac:dyDescent="0.35">
      <c r="A962341" s="1"/>
      <c r="B962341" s="1"/>
      <c r="C962341" s="1"/>
      <c r="D962341" s="1"/>
    </row>
    <row r="962360" spans="1:4" x14ac:dyDescent="0.35">
      <c r="A962360" s="1"/>
      <c r="B962360" s="1"/>
      <c r="C962360" s="1"/>
      <c r="D962360" s="1"/>
    </row>
    <row r="962379" spans="1:4" x14ac:dyDescent="0.35">
      <c r="A962379" s="1"/>
      <c r="B962379" s="1"/>
      <c r="C962379" s="1"/>
      <c r="D962379" s="1"/>
    </row>
    <row r="962398" spans="1:4" x14ac:dyDescent="0.35">
      <c r="A962398" s="1"/>
      <c r="B962398" s="1"/>
      <c r="C962398" s="1"/>
      <c r="D962398" s="1"/>
    </row>
    <row r="962417" spans="1:4" x14ac:dyDescent="0.35">
      <c r="A962417" s="1"/>
      <c r="B962417" s="1"/>
      <c r="C962417" s="1"/>
      <c r="D962417" s="1"/>
    </row>
    <row r="962436" spans="1:4" x14ac:dyDescent="0.35">
      <c r="A962436" s="1"/>
      <c r="B962436" s="1"/>
      <c r="C962436" s="1"/>
      <c r="D962436" s="1"/>
    </row>
    <row r="962455" spans="1:4" x14ac:dyDescent="0.35">
      <c r="A962455" s="1"/>
      <c r="B962455" s="1"/>
      <c r="C962455" s="1"/>
      <c r="D962455" s="1"/>
    </row>
    <row r="962474" spans="1:4" x14ac:dyDescent="0.35">
      <c r="A962474" s="1"/>
      <c r="B962474" s="1"/>
      <c r="C962474" s="1"/>
      <c r="D962474" s="1"/>
    </row>
    <row r="962493" spans="1:4" x14ac:dyDescent="0.35">
      <c r="A962493" s="1"/>
      <c r="B962493" s="1"/>
      <c r="C962493" s="1"/>
      <c r="D962493" s="1"/>
    </row>
    <row r="962512" spans="1:4" x14ac:dyDescent="0.35">
      <c r="A962512" s="1"/>
      <c r="B962512" s="1"/>
      <c r="C962512" s="1"/>
      <c r="D962512" s="1"/>
    </row>
    <row r="962531" spans="1:4" x14ac:dyDescent="0.35">
      <c r="A962531" s="1"/>
      <c r="B962531" s="1"/>
      <c r="C962531" s="1"/>
      <c r="D962531" s="1"/>
    </row>
    <row r="962550" spans="1:4" x14ac:dyDescent="0.35">
      <c r="A962550" s="1"/>
      <c r="B962550" s="1"/>
      <c r="C962550" s="1"/>
      <c r="D962550" s="1"/>
    </row>
    <row r="962569" spans="1:4" x14ac:dyDescent="0.35">
      <c r="A962569" s="1"/>
      <c r="B962569" s="1"/>
      <c r="C962569" s="1"/>
      <c r="D962569" s="1"/>
    </row>
    <row r="962588" spans="1:4" x14ac:dyDescent="0.35">
      <c r="A962588" s="1"/>
      <c r="B962588" s="1"/>
      <c r="C962588" s="1"/>
      <c r="D962588" s="1"/>
    </row>
    <row r="962607" spans="1:4" x14ac:dyDescent="0.35">
      <c r="A962607" s="1"/>
      <c r="B962607" s="1"/>
      <c r="C962607" s="1"/>
      <c r="D962607" s="1"/>
    </row>
    <row r="962626" spans="1:4" x14ac:dyDescent="0.35">
      <c r="A962626" s="1"/>
      <c r="B962626" s="1"/>
      <c r="C962626" s="1"/>
      <c r="D962626" s="1"/>
    </row>
    <row r="962645" spans="1:4" x14ac:dyDescent="0.35">
      <c r="A962645" s="1"/>
      <c r="B962645" s="1"/>
      <c r="C962645" s="1"/>
      <c r="D962645" s="1"/>
    </row>
    <row r="962664" spans="1:4" x14ac:dyDescent="0.35">
      <c r="A962664" s="1"/>
      <c r="B962664" s="1"/>
      <c r="C962664" s="1"/>
      <c r="D962664" s="1"/>
    </row>
    <row r="962683" spans="1:4" x14ac:dyDescent="0.35">
      <c r="A962683" s="1"/>
      <c r="B962683" s="1"/>
      <c r="C962683" s="1"/>
      <c r="D962683" s="1"/>
    </row>
    <row r="962702" spans="1:4" x14ac:dyDescent="0.35">
      <c r="A962702" s="1"/>
      <c r="B962702" s="1"/>
      <c r="C962702" s="1"/>
      <c r="D962702" s="1"/>
    </row>
    <row r="962721" spans="1:4" x14ac:dyDescent="0.35">
      <c r="A962721" s="1"/>
      <c r="B962721" s="1"/>
      <c r="C962721" s="1"/>
      <c r="D962721" s="1"/>
    </row>
    <row r="962740" spans="1:4" x14ac:dyDescent="0.35">
      <c r="A962740" s="1"/>
      <c r="B962740" s="1"/>
      <c r="C962740" s="1"/>
      <c r="D962740" s="1"/>
    </row>
    <row r="962759" spans="1:4" x14ac:dyDescent="0.35">
      <c r="A962759" s="1"/>
      <c r="B962759" s="1"/>
      <c r="C962759" s="1"/>
      <c r="D962759" s="1"/>
    </row>
    <row r="962778" spans="1:4" x14ac:dyDescent="0.35">
      <c r="A962778" s="1"/>
      <c r="B962778" s="1"/>
      <c r="C962778" s="1"/>
      <c r="D962778" s="1"/>
    </row>
    <row r="962797" spans="1:4" x14ac:dyDescent="0.35">
      <c r="A962797" s="1"/>
      <c r="B962797" s="1"/>
      <c r="C962797" s="1"/>
      <c r="D962797" s="1"/>
    </row>
    <row r="962816" spans="1:4" x14ac:dyDescent="0.35">
      <c r="A962816" s="1"/>
      <c r="B962816" s="1"/>
      <c r="C962816" s="1"/>
      <c r="D962816" s="1"/>
    </row>
    <row r="962835" spans="1:4" x14ac:dyDescent="0.35">
      <c r="A962835" s="1"/>
      <c r="B962835" s="1"/>
      <c r="C962835" s="1"/>
      <c r="D962835" s="1"/>
    </row>
    <row r="962854" spans="1:4" x14ac:dyDescent="0.35">
      <c r="A962854" s="1"/>
      <c r="B962854" s="1"/>
      <c r="C962854" s="1"/>
      <c r="D962854" s="1"/>
    </row>
    <row r="962873" spans="1:4" x14ac:dyDescent="0.35">
      <c r="A962873" s="1"/>
      <c r="B962873" s="1"/>
      <c r="C962873" s="1"/>
      <c r="D962873" s="1"/>
    </row>
    <row r="962892" spans="1:4" x14ac:dyDescent="0.35">
      <c r="A962892" s="1"/>
      <c r="B962892" s="1"/>
      <c r="C962892" s="1"/>
      <c r="D962892" s="1"/>
    </row>
    <row r="962911" spans="1:4" x14ac:dyDescent="0.35">
      <c r="A962911" s="1"/>
      <c r="B962911" s="1"/>
      <c r="C962911" s="1"/>
      <c r="D962911" s="1"/>
    </row>
    <row r="962930" spans="1:4" x14ac:dyDescent="0.35">
      <c r="A962930" s="1"/>
      <c r="B962930" s="1"/>
      <c r="C962930" s="1"/>
      <c r="D962930" s="1"/>
    </row>
    <row r="962949" spans="1:4" x14ac:dyDescent="0.35">
      <c r="A962949" s="1"/>
      <c r="B962949" s="1"/>
      <c r="C962949" s="1"/>
      <c r="D962949" s="1"/>
    </row>
    <row r="962968" spans="1:4" x14ac:dyDescent="0.35">
      <c r="A962968" s="1"/>
      <c r="B962968" s="1"/>
      <c r="C962968" s="1"/>
      <c r="D962968" s="1"/>
    </row>
    <row r="962987" spans="1:4" x14ac:dyDescent="0.35">
      <c r="A962987" s="1"/>
      <c r="B962987" s="1"/>
      <c r="C962987" s="1"/>
      <c r="D962987" s="1"/>
    </row>
    <row r="963006" spans="1:4" x14ac:dyDescent="0.35">
      <c r="A963006" s="1"/>
      <c r="B963006" s="1"/>
      <c r="C963006" s="1"/>
      <c r="D963006" s="1"/>
    </row>
    <row r="963025" spans="1:4" x14ac:dyDescent="0.35">
      <c r="A963025" s="1"/>
      <c r="B963025" s="1"/>
      <c r="C963025" s="1"/>
      <c r="D963025" s="1"/>
    </row>
    <row r="963044" spans="1:4" x14ac:dyDescent="0.35">
      <c r="A963044" s="1"/>
      <c r="B963044" s="1"/>
      <c r="C963044" s="1"/>
      <c r="D963044" s="1"/>
    </row>
    <row r="963063" spans="1:4" x14ac:dyDescent="0.35">
      <c r="A963063" s="1"/>
      <c r="B963063" s="1"/>
      <c r="C963063" s="1"/>
      <c r="D963063" s="1"/>
    </row>
    <row r="963082" spans="1:4" x14ac:dyDescent="0.35">
      <c r="A963082" s="1"/>
      <c r="B963082" s="1"/>
      <c r="C963082" s="1"/>
      <c r="D963082" s="1"/>
    </row>
    <row r="963101" spans="1:4" x14ac:dyDescent="0.35">
      <c r="A963101" s="1"/>
      <c r="B963101" s="1"/>
      <c r="C963101" s="1"/>
      <c r="D963101" s="1"/>
    </row>
    <row r="963120" spans="1:4" x14ac:dyDescent="0.35">
      <c r="A963120" s="1"/>
      <c r="B963120" s="1"/>
      <c r="C963120" s="1"/>
      <c r="D963120" s="1"/>
    </row>
    <row r="963139" spans="1:4" x14ac:dyDescent="0.35">
      <c r="A963139" s="1"/>
      <c r="B963139" s="1"/>
      <c r="C963139" s="1"/>
      <c r="D963139" s="1"/>
    </row>
    <row r="963158" spans="1:4" x14ac:dyDescent="0.35">
      <c r="A963158" s="1"/>
      <c r="B963158" s="1"/>
      <c r="C963158" s="1"/>
      <c r="D963158" s="1"/>
    </row>
    <row r="963177" spans="1:4" x14ac:dyDescent="0.35">
      <c r="A963177" s="1"/>
      <c r="B963177" s="1"/>
      <c r="C963177" s="1"/>
      <c r="D963177" s="1"/>
    </row>
    <row r="963196" spans="1:4" x14ac:dyDescent="0.35">
      <c r="A963196" s="1"/>
      <c r="B963196" s="1"/>
      <c r="C963196" s="1"/>
      <c r="D963196" s="1"/>
    </row>
    <row r="963215" spans="1:4" x14ac:dyDescent="0.35">
      <c r="A963215" s="1"/>
      <c r="B963215" s="1"/>
      <c r="C963215" s="1"/>
      <c r="D963215" s="1"/>
    </row>
    <row r="963234" spans="1:4" x14ac:dyDescent="0.35">
      <c r="A963234" s="1"/>
      <c r="B963234" s="1"/>
      <c r="C963234" s="1"/>
      <c r="D963234" s="1"/>
    </row>
    <row r="963253" spans="1:4" x14ac:dyDescent="0.35">
      <c r="A963253" s="1"/>
      <c r="B963253" s="1"/>
      <c r="C963253" s="1"/>
      <c r="D963253" s="1"/>
    </row>
    <row r="963272" spans="1:4" x14ac:dyDescent="0.35">
      <c r="A963272" s="1"/>
      <c r="B963272" s="1"/>
      <c r="C963272" s="1"/>
      <c r="D963272" s="1"/>
    </row>
    <row r="963291" spans="1:4" x14ac:dyDescent="0.35">
      <c r="A963291" s="1"/>
      <c r="B963291" s="1"/>
      <c r="C963291" s="1"/>
      <c r="D963291" s="1"/>
    </row>
    <row r="963310" spans="1:4" x14ac:dyDescent="0.35">
      <c r="A963310" s="1"/>
      <c r="B963310" s="1"/>
      <c r="C963310" s="1"/>
      <c r="D963310" s="1"/>
    </row>
    <row r="963329" spans="1:4" x14ac:dyDescent="0.35">
      <c r="A963329" s="1"/>
      <c r="B963329" s="1"/>
      <c r="C963329" s="1"/>
      <c r="D963329" s="1"/>
    </row>
    <row r="963348" spans="1:4" x14ac:dyDescent="0.35">
      <c r="A963348" s="1"/>
      <c r="B963348" s="1"/>
      <c r="C963348" s="1"/>
      <c r="D963348" s="1"/>
    </row>
    <row r="963367" spans="1:4" x14ac:dyDescent="0.35">
      <c r="A963367" s="1"/>
      <c r="B963367" s="1"/>
      <c r="C963367" s="1"/>
      <c r="D963367" s="1"/>
    </row>
    <row r="963386" spans="1:4" x14ac:dyDescent="0.35">
      <c r="A963386" s="1"/>
      <c r="B963386" s="1"/>
      <c r="C963386" s="1"/>
      <c r="D963386" s="1"/>
    </row>
    <row r="963405" spans="1:4" x14ac:dyDescent="0.35">
      <c r="A963405" s="1"/>
      <c r="B963405" s="1"/>
      <c r="C963405" s="1"/>
      <c r="D963405" s="1"/>
    </row>
    <row r="963424" spans="1:4" x14ac:dyDescent="0.35">
      <c r="A963424" s="1"/>
      <c r="B963424" s="1"/>
      <c r="C963424" s="1"/>
      <c r="D963424" s="1"/>
    </row>
    <row r="963443" spans="1:4" x14ac:dyDescent="0.35">
      <c r="A963443" s="1"/>
      <c r="B963443" s="1"/>
      <c r="C963443" s="1"/>
      <c r="D963443" s="1"/>
    </row>
    <row r="963462" spans="1:4" x14ac:dyDescent="0.35">
      <c r="A963462" s="1"/>
      <c r="B963462" s="1"/>
      <c r="C963462" s="1"/>
      <c r="D963462" s="1"/>
    </row>
    <row r="963481" spans="1:4" x14ac:dyDescent="0.35">
      <c r="A963481" s="1"/>
      <c r="B963481" s="1"/>
      <c r="C963481" s="1"/>
      <c r="D963481" s="1"/>
    </row>
    <row r="963500" spans="1:4" x14ac:dyDescent="0.35">
      <c r="A963500" s="1"/>
      <c r="B963500" s="1"/>
      <c r="C963500" s="1"/>
      <c r="D963500" s="1"/>
    </row>
    <row r="963519" spans="1:4" x14ac:dyDescent="0.35">
      <c r="A963519" s="1"/>
      <c r="B963519" s="1"/>
      <c r="C963519" s="1"/>
      <c r="D963519" s="1"/>
    </row>
    <row r="963538" spans="1:4" x14ac:dyDescent="0.35">
      <c r="A963538" s="1"/>
      <c r="B963538" s="1"/>
      <c r="C963538" s="1"/>
      <c r="D963538" s="1"/>
    </row>
    <row r="963557" spans="1:4" x14ac:dyDescent="0.35">
      <c r="A963557" s="1"/>
      <c r="B963557" s="1"/>
      <c r="C963557" s="1"/>
      <c r="D963557" s="1"/>
    </row>
    <row r="963576" spans="1:4" x14ac:dyDescent="0.35">
      <c r="A963576" s="1"/>
      <c r="B963576" s="1"/>
      <c r="C963576" s="1"/>
      <c r="D963576" s="1"/>
    </row>
    <row r="963595" spans="1:4" x14ac:dyDescent="0.35">
      <c r="A963595" s="1"/>
      <c r="B963595" s="1"/>
      <c r="C963595" s="1"/>
      <c r="D963595" s="1"/>
    </row>
    <row r="963614" spans="1:4" x14ac:dyDescent="0.35">
      <c r="A963614" s="1"/>
      <c r="B963614" s="1"/>
      <c r="C963614" s="1"/>
      <c r="D963614" s="1"/>
    </row>
    <row r="963633" spans="1:4" x14ac:dyDescent="0.35">
      <c r="A963633" s="1"/>
      <c r="B963633" s="1"/>
      <c r="C963633" s="1"/>
      <c r="D963633" s="1"/>
    </row>
    <row r="963652" spans="1:4" x14ac:dyDescent="0.35">
      <c r="A963652" s="1"/>
      <c r="B963652" s="1"/>
      <c r="C963652" s="1"/>
      <c r="D963652" s="1"/>
    </row>
    <row r="963671" spans="1:4" x14ac:dyDescent="0.35">
      <c r="A963671" s="1"/>
      <c r="B963671" s="1"/>
      <c r="C963671" s="1"/>
      <c r="D963671" s="1"/>
    </row>
    <row r="963690" spans="1:4" x14ac:dyDescent="0.35">
      <c r="A963690" s="1"/>
      <c r="B963690" s="1"/>
      <c r="C963690" s="1"/>
      <c r="D963690" s="1"/>
    </row>
    <row r="963709" spans="1:4" x14ac:dyDescent="0.35">
      <c r="A963709" s="1"/>
      <c r="B963709" s="1"/>
      <c r="C963709" s="1"/>
      <c r="D963709" s="1"/>
    </row>
    <row r="963728" spans="1:4" x14ac:dyDescent="0.35">
      <c r="A963728" s="1"/>
      <c r="B963728" s="1"/>
      <c r="C963728" s="1"/>
      <c r="D963728" s="1"/>
    </row>
    <row r="963747" spans="1:4" x14ac:dyDescent="0.35">
      <c r="A963747" s="1"/>
      <c r="B963747" s="1"/>
      <c r="C963747" s="1"/>
      <c r="D963747" s="1"/>
    </row>
    <row r="963766" spans="1:4" x14ac:dyDescent="0.35">
      <c r="A963766" s="1"/>
      <c r="B963766" s="1"/>
      <c r="C963766" s="1"/>
      <c r="D963766" s="1"/>
    </row>
    <row r="963785" spans="1:4" x14ac:dyDescent="0.35">
      <c r="A963785" s="1"/>
      <c r="B963785" s="1"/>
      <c r="C963785" s="1"/>
      <c r="D963785" s="1"/>
    </row>
    <row r="963804" spans="1:4" x14ac:dyDescent="0.35">
      <c r="A963804" s="1"/>
      <c r="B963804" s="1"/>
      <c r="C963804" s="1"/>
      <c r="D963804" s="1"/>
    </row>
    <row r="963823" spans="1:4" x14ac:dyDescent="0.35">
      <c r="A963823" s="1"/>
      <c r="B963823" s="1"/>
      <c r="C963823" s="1"/>
      <c r="D963823" s="1"/>
    </row>
    <row r="963842" spans="1:4" x14ac:dyDescent="0.35">
      <c r="A963842" s="1"/>
      <c r="B963842" s="1"/>
      <c r="C963842" s="1"/>
      <c r="D963842" s="1"/>
    </row>
    <row r="963861" spans="1:4" x14ac:dyDescent="0.35">
      <c r="A963861" s="1"/>
      <c r="B963861" s="1"/>
      <c r="C963861" s="1"/>
      <c r="D963861" s="1"/>
    </row>
    <row r="963880" spans="1:4" x14ac:dyDescent="0.35">
      <c r="A963880" s="1"/>
      <c r="B963880" s="1"/>
      <c r="C963880" s="1"/>
      <c r="D963880" s="1"/>
    </row>
    <row r="963899" spans="1:4" x14ac:dyDescent="0.35">
      <c r="A963899" s="1"/>
      <c r="B963899" s="1"/>
      <c r="C963899" s="1"/>
      <c r="D963899" s="1"/>
    </row>
    <row r="963918" spans="1:4" x14ac:dyDescent="0.35">
      <c r="A963918" s="1"/>
      <c r="B963918" s="1"/>
      <c r="C963918" s="1"/>
      <c r="D963918" s="1"/>
    </row>
    <row r="963937" spans="1:4" x14ac:dyDescent="0.35">
      <c r="A963937" s="1"/>
      <c r="B963937" s="1"/>
      <c r="C963937" s="1"/>
      <c r="D963937" s="1"/>
    </row>
    <row r="963956" spans="1:4" x14ac:dyDescent="0.35">
      <c r="A963956" s="1"/>
      <c r="B963956" s="1"/>
      <c r="C963956" s="1"/>
      <c r="D963956" s="1"/>
    </row>
    <row r="963975" spans="1:4" x14ac:dyDescent="0.35">
      <c r="A963975" s="1"/>
      <c r="B963975" s="1"/>
      <c r="C963975" s="1"/>
      <c r="D963975" s="1"/>
    </row>
    <row r="963994" spans="1:4" x14ac:dyDescent="0.35">
      <c r="A963994" s="1"/>
      <c r="B963994" s="1"/>
      <c r="C963994" s="1"/>
      <c r="D963994" s="1"/>
    </row>
    <row r="964013" spans="1:4" x14ac:dyDescent="0.35">
      <c r="A964013" s="1"/>
      <c r="B964013" s="1"/>
      <c r="C964013" s="1"/>
      <c r="D964013" s="1"/>
    </row>
    <row r="964032" spans="1:4" x14ac:dyDescent="0.35">
      <c r="A964032" s="1"/>
      <c r="B964032" s="1"/>
      <c r="C964032" s="1"/>
      <c r="D964032" s="1"/>
    </row>
    <row r="964051" spans="1:4" x14ac:dyDescent="0.35">
      <c r="A964051" s="1"/>
      <c r="B964051" s="1"/>
      <c r="C964051" s="1"/>
      <c r="D964051" s="1"/>
    </row>
    <row r="964070" spans="1:4" x14ac:dyDescent="0.35">
      <c r="A964070" s="1"/>
      <c r="B964070" s="1"/>
      <c r="C964070" s="1"/>
      <c r="D964070" s="1"/>
    </row>
    <row r="964089" spans="1:4" x14ac:dyDescent="0.35">
      <c r="A964089" s="1"/>
      <c r="B964089" s="1"/>
      <c r="C964089" s="1"/>
      <c r="D964089" s="1"/>
    </row>
    <row r="964108" spans="1:4" x14ac:dyDescent="0.35">
      <c r="A964108" s="1"/>
      <c r="B964108" s="1"/>
      <c r="C964108" s="1"/>
      <c r="D964108" s="1"/>
    </row>
    <row r="964127" spans="1:4" x14ac:dyDescent="0.35">
      <c r="A964127" s="1"/>
      <c r="B964127" s="1"/>
      <c r="C964127" s="1"/>
      <c r="D964127" s="1"/>
    </row>
    <row r="964146" spans="1:4" x14ac:dyDescent="0.35">
      <c r="A964146" s="1"/>
      <c r="B964146" s="1"/>
      <c r="C964146" s="1"/>
      <c r="D964146" s="1"/>
    </row>
    <row r="964165" spans="1:4" x14ac:dyDescent="0.35">
      <c r="A964165" s="1"/>
      <c r="B964165" s="1"/>
      <c r="C964165" s="1"/>
      <c r="D964165" s="1"/>
    </row>
    <row r="964184" spans="1:4" x14ac:dyDescent="0.35">
      <c r="A964184" s="1"/>
      <c r="B964184" s="1"/>
      <c r="C964184" s="1"/>
      <c r="D964184" s="1"/>
    </row>
    <row r="964203" spans="1:4" x14ac:dyDescent="0.35">
      <c r="A964203" s="1"/>
      <c r="B964203" s="1"/>
      <c r="C964203" s="1"/>
      <c r="D964203" s="1"/>
    </row>
    <row r="964222" spans="1:4" x14ac:dyDescent="0.35">
      <c r="A964222" s="1"/>
      <c r="B964222" s="1"/>
      <c r="C964222" s="1"/>
      <c r="D964222" s="1"/>
    </row>
    <row r="964241" spans="1:4" x14ac:dyDescent="0.35">
      <c r="A964241" s="1"/>
      <c r="B964241" s="1"/>
      <c r="C964241" s="1"/>
      <c r="D964241" s="1"/>
    </row>
    <row r="964260" spans="1:4" x14ac:dyDescent="0.35">
      <c r="A964260" s="1"/>
      <c r="B964260" s="1"/>
      <c r="C964260" s="1"/>
      <c r="D964260" s="1"/>
    </row>
    <row r="964279" spans="1:4" x14ac:dyDescent="0.35">
      <c r="A964279" s="1"/>
      <c r="B964279" s="1"/>
      <c r="C964279" s="1"/>
      <c r="D964279" s="1"/>
    </row>
    <row r="964298" spans="1:4" x14ac:dyDescent="0.35">
      <c r="A964298" s="1"/>
      <c r="B964298" s="1"/>
      <c r="C964298" s="1"/>
      <c r="D964298" s="1"/>
    </row>
    <row r="964317" spans="1:4" x14ac:dyDescent="0.35">
      <c r="A964317" s="1"/>
      <c r="B964317" s="1"/>
      <c r="C964317" s="1"/>
      <c r="D964317" s="1"/>
    </row>
    <row r="964336" spans="1:4" x14ac:dyDescent="0.35">
      <c r="A964336" s="1"/>
      <c r="B964336" s="1"/>
      <c r="C964336" s="1"/>
      <c r="D964336" s="1"/>
    </row>
    <row r="964355" spans="1:4" x14ac:dyDescent="0.35">
      <c r="A964355" s="1"/>
      <c r="B964355" s="1"/>
      <c r="C964355" s="1"/>
      <c r="D964355" s="1"/>
    </row>
    <row r="964374" spans="1:4" x14ac:dyDescent="0.35">
      <c r="A964374" s="1"/>
      <c r="B964374" s="1"/>
      <c r="C964374" s="1"/>
      <c r="D964374" s="1"/>
    </row>
    <row r="964393" spans="1:4" x14ac:dyDescent="0.35">
      <c r="A964393" s="1"/>
      <c r="B964393" s="1"/>
      <c r="C964393" s="1"/>
      <c r="D964393" s="1"/>
    </row>
    <row r="964412" spans="1:4" x14ac:dyDescent="0.35">
      <c r="A964412" s="1"/>
      <c r="B964412" s="1"/>
      <c r="C964412" s="1"/>
      <c r="D964412" s="1"/>
    </row>
    <row r="964431" spans="1:4" x14ac:dyDescent="0.35">
      <c r="A964431" s="1"/>
      <c r="B964431" s="1"/>
      <c r="C964431" s="1"/>
      <c r="D964431" s="1"/>
    </row>
    <row r="964450" spans="1:4" x14ac:dyDescent="0.35">
      <c r="A964450" s="1"/>
      <c r="B964450" s="1"/>
      <c r="C964450" s="1"/>
      <c r="D964450" s="1"/>
    </row>
    <row r="964469" spans="1:4" x14ac:dyDescent="0.35">
      <c r="A964469" s="1"/>
      <c r="B964469" s="1"/>
      <c r="C964469" s="1"/>
      <c r="D964469" s="1"/>
    </row>
    <row r="964488" spans="1:4" x14ac:dyDescent="0.35">
      <c r="A964488" s="1"/>
      <c r="B964488" s="1"/>
      <c r="C964488" s="1"/>
      <c r="D964488" s="1"/>
    </row>
    <row r="964507" spans="1:4" x14ac:dyDescent="0.35">
      <c r="A964507" s="1"/>
      <c r="B964507" s="1"/>
      <c r="C964507" s="1"/>
      <c r="D964507" s="1"/>
    </row>
    <row r="964526" spans="1:4" x14ac:dyDescent="0.35">
      <c r="A964526" s="1"/>
      <c r="B964526" s="1"/>
      <c r="C964526" s="1"/>
      <c r="D964526" s="1"/>
    </row>
    <row r="964545" spans="1:4" x14ac:dyDescent="0.35">
      <c r="A964545" s="1"/>
      <c r="B964545" s="1"/>
      <c r="C964545" s="1"/>
      <c r="D964545" s="1"/>
    </row>
    <row r="964564" spans="1:4" x14ac:dyDescent="0.35">
      <c r="A964564" s="1"/>
      <c r="B964564" s="1"/>
      <c r="C964564" s="1"/>
      <c r="D964564" s="1"/>
    </row>
    <row r="964583" spans="1:4" x14ac:dyDescent="0.35">
      <c r="A964583" s="1"/>
      <c r="B964583" s="1"/>
      <c r="C964583" s="1"/>
      <c r="D964583" s="1"/>
    </row>
    <row r="964602" spans="1:4" x14ac:dyDescent="0.35">
      <c r="A964602" s="1"/>
      <c r="B964602" s="1"/>
      <c r="C964602" s="1"/>
      <c r="D964602" s="1"/>
    </row>
    <row r="964621" spans="1:4" x14ac:dyDescent="0.35">
      <c r="A964621" s="1"/>
      <c r="B964621" s="1"/>
      <c r="C964621" s="1"/>
      <c r="D964621" s="1"/>
    </row>
    <row r="964640" spans="1:4" x14ac:dyDescent="0.35">
      <c r="A964640" s="1"/>
      <c r="B964640" s="1"/>
      <c r="C964640" s="1"/>
      <c r="D964640" s="1"/>
    </row>
    <row r="964659" spans="1:4" x14ac:dyDescent="0.35">
      <c r="A964659" s="1"/>
      <c r="B964659" s="1"/>
      <c r="C964659" s="1"/>
      <c r="D964659" s="1"/>
    </row>
    <row r="964678" spans="1:4" x14ac:dyDescent="0.35">
      <c r="A964678" s="1"/>
      <c r="B964678" s="1"/>
      <c r="C964678" s="1"/>
      <c r="D964678" s="1"/>
    </row>
    <row r="964697" spans="1:4" x14ac:dyDescent="0.35">
      <c r="A964697" s="1"/>
      <c r="B964697" s="1"/>
      <c r="C964697" s="1"/>
      <c r="D964697" s="1"/>
    </row>
    <row r="964716" spans="1:4" x14ac:dyDescent="0.35">
      <c r="A964716" s="1"/>
      <c r="B964716" s="1"/>
      <c r="C964716" s="1"/>
      <c r="D964716" s="1"/>
    </row>
    <row r="964735" spans="1:4" x14ac:dyDescent="0.35">
      <c r="A964735" s="1"/>
      <c r="B964735" s="1"/>
      <c r="C964735" s="1"/>
      <c r="D964735" s="1"/>
    </row>
    <row r="964754" spans="1:4" x14ac:dyDescent="0.35">
      <c r="A964754" s="1"/>
      <c r="B964754" s="1"/>
      <c r="C964754" s="1"/>
      <c r="D964754" s="1"/>
    </row>
    <row r="964773" spans="1:4" x14ac:dyDescent="0.35">
      <c r="A964773" s="1"/>
      <c r="B964773" s="1"/>
      <c r="C964773" s="1"/>
      <c r="D964773" s="1"/>
    </row>
    <row r="964792" spans="1:4" x14ac:dyDescent="0.35">
      <c r="A964792" s="1"/>
      <c r="B964792" s="1"/>
      <c r="C964792" s="1"/>
      <c r="D964792" s="1"/>
    </row>
    <row r="964811" spans="1:4" x14ac:dyDescent="0.35">
      <c r="A964811" s="1"/>
      <c r="B964811" s="1"/>
      <c r="C964811" s="1"/>
      <c r="D964811" s="1"/>
    </row>
    <row r="964830" spans="1:4" x14ac:dyDescent="0.35">
      <c r="A964830" s="1"/>
      <c r="B964830" s="1"/>
      <c r="C964830" s="1"/>
      <c r="D964830" s="1"/>
    </row>
    <row r="964849" spans="1:4" x14ac:dyDescent="0.35">
      <c r="A964849" s="1"/>
      <c r="B964849" s="1"/>
      <c r="C964849" s="1"/>
      <c r="D964849" s="1"/>
    </row>
    <row r="964868" spans="1:4" x14ac:dyDescent="0.35">
      <c r="A964868" s="1"/>
      <c r="B964868" s="1"/>
      <c r="C964868" s="1"/>
      <c r="D964868" s="1"/>
    </row>
    <row r="964887" spans="1:4" x14ac:dyDescent="0.35">
      <c r="A964887" s="1"/>
      <c r="B964887" s="1"/>
      <c r="C964887" s="1"/>
      <c r="D964887" s="1"/>
    </row>
    <row r="964906" spans="1:4" x14ac:dyDescent="0.35">
      <c r="A964906" s="1"/>
      <c r="B964906" s="1"/>
      <c r="C964906" s="1"/>
      <c r="D964906" s="1"/>
    </row>
    <row r="964925" spans="1:4" x14ac:dyDescent="0.35">
      <c r="A964925" s="1"/>
      <c r="B964925" s="1"/>
      <c r="C964925" s="1"/>
      <c r="D964925" s="1"/>
    </row>
    <row r="964944" spans="1:4" x14ac:dyDescent="0.35">
      <c r="A964944" s="1"/>
      <c r="B964944" s="1"/>
      <c r="C964944" s="1"/>
      <c r="D964944" s="1"/>
    </row>
    <row r="964963" spans="1:4" x14ac:dyDescent="0.35">
      <c r="A964963" s="1"/>
      <c r="B964963" s="1"/>
      <c r="C964963" s="1"/>
      <c r="D964963" s="1"/>
    </row>
    <row r="964982" spans="1:4" x14ac:dyDescent="0.35">
      <c r="A964982" s="1"/>
      <c r="B964982" s="1"/>
      <c r="C964982" s="1"/>
      <c r="D964982" s="1"/>
    </row>
    <row r="965001" spans="1:4" x14ac:dyDescent="0.35">
      <c r="A965001" s="1"/>
      <c r="B965001" s="1"/>
      <c r="C965001" s="1"/>
      <c r="D965001" s="1"/>
    </row>
    <row r="965020" spans="1:4" x14ac:dyDescent="0.35">
      <c r="A965020" s="1"/>
      <c r="B965020" s="1"/>
      <c r="C965020" s="1"/>
      <c r="D965020" s="1"/>
    </row>
    <row r="965039" spans="1:4" x14ac:dyDescent="0.35">
      <c r="A965039" s="1"/>
      <c r="B965039" s="1"/>
      <c r="C965039" s="1"/>
      <c r="D965039" s="1"/>
    </row>
    <row r="965058" spans="1:4" x14ac:dyDescent="0.35">
      <c r="A965058" s="1"/>
      <c r="B965058" s="1"/>
      <c r="C965058" s="1"/>
      <c r="D965058" s="1"/>
    </row>
    <row r="965077" spans="1:4" x14ac:dyDescent="0.35">
      <c r="A965077" s="1"/>
      <c r="B965077" s="1"/>
      <c r="C965077" s="1"/>
      <c r="D965077" s="1"/>
    </row>
    <row r="965096" spans="1:4" x14ac:dyDescent="0.35">
      <c r="A965096" s="1"/>
      <c r="B965096" s="1"/>
      <c r="C965096" s="1"/>
      <c r="D965096" s="1"/>
    </row>
    <row r="965115" spans="1:4" x14ac:dyDescent="0.35">
      <c r="A965115" s="1"/>
      <c r="B965115" s="1"/>
      <c r="C965115" s="1"/>
      <c r="D965115" s="1"/>
    </row>
    <row r="965134" spans="1:4" x14ac:dyDescent="0.35">
      <c r="A965134" s="1"/>
      <c r="B965134" s="1"/>
      <c r="C965134" s="1"/>
      <c r="D965134" s="1"/>
    </row>
    <row r="965153" spans="1:4" x14ac:dyDescent="0.35">
      <c r="A965153" s="1"/>
      <c r="B965153" s="1"/>
      <c r="C965153" s="1"/>
      <c r="D965153" s="1"/>
    </row>
    <row r="965172" spans="1:4" x14ac:dyDescent="0.35">
      <c r="A965172" s="1"/>
      <c r="B965172" s="1"/>
      <c r="C965172" s="1"/>
      <c r="D965172" s="1"/>
    </row>
    <row r="965191" spans="1:4" x14ac:dyDescent="0.35">
      <c r="A965191" s="1"/>
      <c r="B965191" s="1"/>
      <c r="C965191" s="1"/>
      <c r="D965191" s="1"/>
    </row>
    <row r="965210" spans="1:4" x14ac:dyDescent="0.35">
      <c r="A965210" s="1"/>
      <c r="B965210" s="1"/>
      <c r="C965210" s="1"/>
      <c r="D965210" s="1"/>
    </row>
    <row r="965229" spans="1:4" x14ac:dyDescent="0.35">
      <c r="A965229" s="1"/>
      <c r="B965229" s="1"/>
      <c r="C965229" s="1"/>
      <c r="D965229" s="1"/>
    </row>
    <row r="965248" spans="1:4" x14ac:dyDescent="0.35">
      <c r="A965248" s="1"/>
      <c r="B965248" s="1"/>
      <c r="C965248" s="1"/>
      <c r="D965248" s="1"/>
    </row>
    <row r="965267" spans="1:4" x14ac:dyDescent="0.35">
      <c r="A965267" s="1"/>
      <c r="B965267" s="1"/>
      <c r="C965267" s="1"/>
      <c r="D965267" s="1"/>
    </row>
    <row r="965286" spans="1:4" x14ac:dyDescent="0.35">
      <c r="A965286" s="1"/>
      <c r="B965286" s="1"/>
      <c r="C965286" s="1"/>
      <c r="D965286" s="1"/>
    </row>
    <row r="965305" spans="1:4" x14ac:dyDescent="0.35">
      <c r="A965305" s="1"/>
      <c r="B965305" s="1"/>
      <c r="C965305" s="1"/>
      <c r="D965305" s="1"/>
    </row>
    <row r="965324" spans="1:4" x14ac:dyDescent="0.35">
      <c r="A965324" s="1"/>
      <c r="B965324" s="1"/>
      <c r="C965324" s="1"/>
      <c r="D965324" s="1"/>
    </row>
    <row r="965343" spans="1:4" x14ac:dyDescent="0.35">
      <c r="A965343" s="1"/>
      <c r="B965343" s="1"/>
      <c r="C965343" s="1"/>
      <c r="D965343" s="1"/>
    </row>
    <row r="965362" spans="1:4" x14ac:dyDescent="0.35">
      <c r="A965362" s="1"/>
      <c r="B965362" s="1"/>
      <c r="C965362" s="1"/>
      <c r="D965362" s="1"/>
    </row>
    <row r="965381" spans="1:4" x14ac:dyDescent="0.35">
      <c r="A965381" s="1"/>
      <c r="B965381" s="1"/>
      <c r="C965381" s="1"/>
      <c r="D965381" s="1"/>
    </row>
    <row r="965400" spans="1:4" x14ac:dyDescent="0.35">
      <c r="A965400" s="1"/>
      <c r="B965400" s="1"/>
      <c r="C965400" s="1"/>
      <c r="D965400" s="1"/>
    </row>
    <row r="965419" spans="1:4" x14ac:dyDescent="0.35">
      <c r="A965419" s="1"/>
      <c r="B965419" s="1"/>
      <c r="C965419" s="1"/>
      <c r="D965419" s="1"/>
    </row>
    <row r="965438" spans="1:4" x14ac:dyDescent="0.35">
      <c r="A965438" s="1"/>
      <c r="B965438" s="1"/>
      <c r="C965438" s="1"/>
      <c r="D965438" s="1"/>
    </row>
    <row r="965457" spans="1:4" x14ac:dyDescent="0.35">
      <c r="A965457" s="1"/>
      <c r="B965457" s="1"/>
      <c r="C965457" s="1"/>
      <c r="D965457" s="1"/>
    </row>
    <row r="965476" spans="1:4" x14ac:dyDescent="0.35">
      <c r="A965476" s="1"/>
      <c r="B965476" s="1"/>
      <c r="C965476" s="1"/>
      <c r="D965476" s="1"/>
    </row>
    <row r="965495" spans="1:4" x14ac:dyDescent="0.35">
      <c r="A965495" s="1"/>
      <c r="B965495" s="1"/>
      <c r="C965495" s="1"/>
      <c r="D965495" s="1"/>
    </row>
    <row r="965514" spans="1:4" x14ac:dyDescent="0.35">
      <c r="A965514" s="1"/>
      <c r="B965514" s="1"/>
      <c r="C965514" s="1"/>
      <c r="D965514" s="1"/>
    </row>
    <row r="965533" spans="1:4" x14ac:dyDescent="0.35">
      <c r="A965533" s="1"/>
      <c r="B965533" s="1"/>
      <c r="C965533" s="1"/>
      <c r="D965533" s="1"/>
    </row>
    <row r="965552" spans="1:4" x14ac:dyDescent="0.35">
      <c r="A965552" s="1"/>
      <c r="B965552" s="1"/>
      <c r="C965552" s="1"/>
      <c r="D965552" s="1"/>
    </row>
    <row r="965571" spans="1:4" x14ac:dyDescent="0.35">
      <c r="A965571" s="1"/>
      <c r="B965571" s="1"/>
      <c r="C965571" s="1"/>
      <c r="D965571" s="1"/>
    </row>
    <row r="965590" spans="1:4" x14ac:dyDescent="0.35">
      <c r="A965590" s="1"/>
      <c r="B965590" s="1"/>
      <c r="C965590" s="1"/>
      <c r="D965590" s="1"/>
    </row>
    <row r="965609" spans="1:4" x14ac:dyDescent="0.35">
      <c r="A965609" s="1"/>
      <c r="B965609" s="1"/>
      <c r="C965609" s="1"/>
      <c r="D965609" s="1"/>
    </row>
    <row r="965628" spans="1:4" x14ac:dyDescent="0.35">
      <c r="A965628" s="1"/>
      <c r="B965628" s="1"/>
      <c r="C965628" s="1"/>
      <c r="D965628" s="1"/>
    </row>
    <row r="965647" spans="1:4" x14ac:dyDescent="0.35">
      <c r="A965647" s="1"/>
      <c r="B965647" s="1"/>
      <c r="C965647" s="1"/>
      <c r="D965647" s="1"/>
    </row>
    <row r="965666" spans="1:4" x14ac:dyDescent="0.35">
      <c r="A965666" s="1"/>
      <c r="B965666" s="1"/>
      <c r="C965666" s="1"/>
      <c r="D965666" s="1"/>
    </row>
    <row r="965685" spans="1:4" x14ac:dyDescent="0.35">
      <c r="A965685" s="1"/>
      <c r="B965685" s="1"/>
      <c r="C965685" s="1"/>
      <c r="D965685" s="1"/>
    </row>
    <row r="965704" spans="1:4" x14ac:dyDescent="0.35">
      <c r="A965704" s="1"/>
      <c r="B965704" s="1"/>
      <c r="C965704" s="1"/>
      <c r="D965704" s="1"/>
    </row>
    <row r="965723" spans="1:4" x14ac:dyDescent="0.35">
      <c r="A965723" s="1"/>
      <c r="B965723" s="1"/>
      <c r="C965723" s="1"/>
      <c r="D965723" s="1"/>
    </row>
    <row r="965742" spans="1:4" x14ac:dyDescent="0.35">
      <c r="A965742" s="1"/>
      <c r="B965742" s="1"/>
      <c r="C965742" s="1"/>
      <c r="D965742" s="1"/>
    </row>
    <row r="965761" spans="1:4" x14ac:dyDescent="0.35">
      <c r="A965761" s="1"/>
      <c r="B965761" s="1"/>
      <c r="C965761" s="1"/>
      <c r="D965761" s="1"/>
    </row>
    <row r="965780" spans="1:4" x14ac:dyDescent="0.35">
      <c r="A965780" s="1"/>
      <c r="B965780" s="1"/>
      <c r="C965780" s="1"/>
      <c r="D965780" s="1"/>
    </row>
    <row r="965799" spans="1:4" x14ac:dyDescent="0.35">
      <c r="A965799" s="1"/>
      <c r="B965799" s="1"/>
      <c r="C965799" s="1"/>
      <c r="D965799" s="1"/>
    </row>
    <row r="965818" spans="1:4" x14ac:dyDescent="0.35">
      <c r="A965818" s="1"/>
      <c r="B965818" s="1"/>
      <c r="C965818" s="1"/>
      <c r="D965818" s="1"/>
    </row>
    <row r="965837" spans="1:4" x14ac:dyDescent="0.35">
      <c r="A965837" s="1"/>
      <c r="B965837" s="1"/>
      <c r="C965837" s="1"/>
      <c r="D965837" s="1"/>
    </row>
    <row r="965856" spans="1:4" x14ac:dyDescent="0.35">
      <c r="A965856" s="1"/>
      <c r="B965856" s="1"/>
      <c r="C965856" s="1"/>
      <c r="D965856" s="1"/>
    </row>
    <row r="965875" spans="1:4" x14ac:dyDescent="0.35">
      <c r="A965875" s="1"/>
      <c r="B965875" s="1"/>
      <c r="C965875" s="1"/>
      <c r="D965875" s="1"/>
    </row>
    <row r="965894" spans="1:4" x14ac:dyDescent="0.35">
      <c r="A965894" s="1"/>
      <c r="B965894" s="1"/>
      <c r="C965894" s="1"/>
      <c r="D965894" s="1"/>
    </row>
    <row r="965913" spans="1:4" x14ac:dyDescent="0.35">
      <c r="A965913" s="1"/>
      <c r="B965913" s="1"/>
      <c r="C965913" s="1"/>
      <c r="D965913" s="1"/>
    </row>
    <row r="965932" spans="1:4" x14ac:dyDescent="0.35">
      <c r="A965932" s="1"/>
      <c r="B965932" s="1"/>
      <c r="C965932" s="1"/>
      <c r="D965932" s="1"/>
    </row>
    <row r="965951" spans="1:4" x14ac:dyDescent="0.35">
      <c r="A965951" s="1"/>
      <c r="B965951" s="1"/>
      <c r="C965951" s="1"/>
      <c r="D965951" s="1"/>
    </row>
    <row r="965970" spans="1:4" x14ac:dyDescent="0.35">
      <c r="A965970" s="1"/>
      <c r="B965970" s="1"/>
      <c r="C965970" s="1"/>
      <c r="D965970" s="1"/>
    </row>
    <row r="965989" spans="1:4" x14ac:dyDescent="0.35">
      <c r="A965989" s="1"/>
      <c r="B965989" s="1"/>
      <c r="C965989" s="1"/>
      <c r="D965989" s="1"/>
    </row>
    <row r="966008" spans="1:4" x14ac:dyDescent="0.35">
      <c r="A966008" s="1"/>
      <c r="B966008" s="1"/>
      <c r="C966008" s="1"/>
      <c r="D966008" s="1"/>
    </row>
    <row r="966027" spans="1:4" x14ac:dyDescent="0.35">
      <c r="A966027" s="1"/>
      <c r="B966027" s="1"/>
      <c r="C966027" s="1"/>
      <c r="D966027" s="1"/>
    </row>
    <row r="966046" spans="1:4" x14ac:dyDescent="0.35">
      <c r="A966046" s="1"/>
      <c r="B966046" s="1"/>
      <c r="C966046" s="1"/>
      <c r="D966046" s="1"/>
    </row>
    <row r="966065" spans="1:4" x14ac:dyDescent="0.35">
      <c r="A966065" s="1"/>
      <c r="B966065" s="1"/>
      <c r="C966065" s="1"/>
      <c r="D966065" s="1"/>
    </row>
    <row r="966084" spans="1:4" x14ac:dyDescent="0.35">
      <c r="A966084" s="1"/>
      <c r="B966084" s="1"/>
      <c r="C966084" s="1"/>
      <c r="D966084" s="1"/>
    </row>
    <row r="966103" spans="1:4" x14ac:dyDescent="0.35">
      <c r="A966103" s="1"/>
      <c r="B966103" s="1"/>
      <c r="C966103" s="1"/>
      <c r="D966103" s="1"/>
    </row>
    <row r="966122" spans="1:4" x14ac:dyDescent="0.35">
      <c r="A966122" s="1"/>
      <c r="B966122" s="1"/>
      <c r="C966122" s="1"/>
      <c r="D966122" s="1"/>
    </row>
    <row r="966141" spans="1:4" x14ac:dyDescent="0.35">
      <c r="A966141" s="1"/>
      <c r="B966141" s="1"/>
      <c r="C966141" s="1"/>
      <c r="D966141" s="1"/>
    </row>
    <row r="966160" spans="1:4" x14ac:dyDescent="0.35">
      <c r="A966160" s="1"/>
      <c r="B966160" s="1"/>
      <c r="C966160" s="1"/>
      <c r="D966160" s="1"/>
    </row>
    <row r="966179" spans="1:4" x14ac:dyDescent="0.35">
      <c r="A966179" s="1"/>
      <c r="B966179" s="1"/>
      <c r="C966179" s="1"/>
      <c r="D966179" s="1"/>
    </row>
    <row r="966198" spans="1:4" x14ac:dyDescent="0.35">
      <c r="A966198" s="1"/>
      <c r="B966198" s="1"/>
      <c r="C966198" s="1"/>
      <c r="D966198" s="1"/>
    </row>
    <row r="966217" spans="1:4" x14ac:dyDescent="0.35">
      <c r="A966217" s="1"/>
      <c r="B966217" s="1"/>
      <c r="C966217" s="1"/>
      <c r="D966217" s="1"/>
    </row>
    <row r="966236" spans="1:4" x14ac:dyDescent="0.35">
      <c r="A966236" s="1"/>
      <c r="B966236" s="1"/>
      <c r="C966236" s="1"/>
      <c r="D966236" s="1"/>
    </row>
    <row r="966255" spans="1:4" x14ac:dyDescent="0.35">
      <c r="A966255" s="1"/>
      <c r="B966255" s="1"/>
      <c r="C966255" s="1"/>
      <c r="D966255" s="1"/>
    </row>
    <row r="966274" spans="1:4" x14ac:dyDescent="0.35">
      <c r="A966274" s="1"/>
      <c r="B966274" s="1"/>
      <c r="C966274" s="1"/>
      <c r="D966274" s="1"/>
    </row>
    <row r="966293" spans="1:4" x14ac:dyDescent="0.35">
      <c r="A966293" s="1"/>
      <c r="B966293" s="1"/>
      <c r="C966293" s="1"/>
      <c r="D966293" s="1"/>
    </row>
    <row r="966312" spans="1:4" x14ac:dyDescent="0.35">
      <c r="A966312" s="1"/>
      <c r="B966312" s="1"/>
      <c r="C966312" s="1"/>
      <c r="D966312" s="1"/>
    </row>
    <row r="966331" spans="1:4" x14ac:dyDescent="0.35">
      <c r="A966331" s="1"/>
      <c r="B966331" s="1"/>
      <c r="C966331" s="1"/>
      <c r="D966331" s="1"/>
    </row>
    <row r="966350" spans="1:4" x14ac:dyDescent="0.35">
      <c r="A966350" s="1"/>
      <c r="B966350" s="1"/>
      <c r="C966350" s="1"/>
      <c r="D966350" s="1"/>
    </row>
    <row r="966369" spans="1:4" x14ac:dyDescent="0.35">
      <c r="A966369" s="1"/>
      <c r="B966369" s="1"/>
      <c r="C966369" s="1"/>
      <c r="D966369" s="1"/>
    </row>
    <row r="966388" spans="1:4" x14ac:dyDescent="0.35">
      <c r="A966388" s="1"/>
      <c r="B966388" s="1"/>
      <c r="C966388" s="1"/>
      <c r="D966388" s="1"/>
    </row>
    <row r="966407" spans="1:4" x14ac:dyDescent="0.35">
      <c r="A966407" s="1"/>
      <c r="B966407" s="1"/>
      <c r="C966407" s="1"/>
      <c r="D966407" s="1"/>
    </row>
    <row r="966426" spans="1:4" x14ac:dyDescent="0.35">
      <c r="A966426" s="1"/>
      <c r="B966426" s="1"/>
      <c r="C966426" s="1"/>
      <c r="D966426" s="1"/>
    </row>
    <row r="966445" spans="1:4" x14ac:dyDescent="0.35">
      <c r="A966445" s="1"/>
      <c r="B966445" s="1"/>
      <c r="C966445" s="1"/>
      <c r="D966445" s="1"/>
    </row>
    <row r="966464" spans="1:4" x14ac:dyDescent="0.35">
      <c r="A966464" s="1"/>
      <c r="B966464" s="1"/>
      <c r="C966464" s="1"/>
      <c r="D966464" s="1"/>
    </row>
    <row r="966483" spans="1:4" x14ac:dyDescent="0.35">
      <c r="A966483" s="1"/>
      <c r="B966483" s="1"/>
      <c r="C966483" s="1"/>
      <c r="D966483" s="1"/>
    </row>
    <row r="966502" spans="1:4" x14ac:dyDescent="0.35">
      <c r="A966502" s="1"/>
      <c r="B966502" s="1"/>
      <c r="C966502" s="1"/>
      <c r="D966502" s="1"/>
    </row>
    <row r="966521" spans="1:4" x14ac:dyDescent="0.35">
      <c r="A966521" s="1"/>
      <c r="B966521" s="1"/>
      <c r="C966521" s="1"/>
      <c r="D966521" s="1"/>
    </row>
    <row r="966540" spans="1:4" x14ac:dyDescent="0.35">
      <c r="A966540" s="1"/>
      <c r="B966540" s="1"/>
      <c r="C966540" s="1"/>
      <c r="D966540" s="1"/>
    </row>
    <row r="966559" spans="1:4" x14ac:dyDescent="0.35">
      <c r="A966559" s="1"/>
      <c r="B966559" s="1"/>
      <c r="C966559" s="1"/>
      <c r="D966559" s="1"/>
    </row>
    <row r="966578" spans="1:4" x14ac:dyDescent="0.35">
      <c r="A966578" s="1"/>
      <c r="B966578" s="1"/>
      <c r="C966578" s="1"/>
      <c r="D966578" s="1"/>
    </row>
    <row r="966597" spans="1:4" x14ac:dyDescent="0.35">
      <c r="A966597" s="1"/>
      <c r="B966597" s="1"/>
      <c r="C966597" s="1"/>
      <c r="D966597" s="1"/>
    </row>
    <row r="966616" spans="1:4" x14ac:dyDescent="0.35">
      <c r="A966616" s="1"/>
      <c r="B966616" s="1"/>
      <c r="C966616" s="1"/>
      <c r="D966616" s="1"/>
    </row>
    <row r="966635" spans="1:4" x14ac:dyDescent="0.35">
      <c r="A966635" s="1"/>
      <c r="B966635" s="1"/>
      <c r="C966635" s="1"/>
      <c r="D966635" s="1"/>
    </row>
    <row r="966654" spans="1:4" x14ac:dyDescent="0.35">
      <c r="A966654" s="1"/>
      <c r="B966654" s="1"/>
      <c r="C966654" s="1"/>
      <c r="D966654" s="1"/>
    </row>
    <row r="966673" spans="1:4" x14ac:dyDescent="0.35">
      <c r="A966673" s="1"/>
      <c r="B966673" s="1"/>
      <c r="C966673" s="1"/>
      <c r="D966673" s="1"/>
    </row>
    <row r="966692" spans="1:4" x14ac:dyDescent="0.35">
      <c r="A966692" s="1"/>
      <c r="B966692" s="1"/>
      <c r="C966692" s="1"/>
      <c r="D966692" s="1"/>
    </row>
    <row r="966711" spans="1:4" x14ac:dyDescent="0.35">
      <c r="A966711" s="1"/>
      <c r="B966711" s="1"/>
      <c r="C966711" s="1"/>
      <c r="D966711" s="1"/>
    </row>
    <row r="966730" spans="1:4" x14ac:dyDescent="0.35">
      <c r="A966730" s="1"/>
      <c r="B966730" s="1"/>
      <c r="C966730" s="1"/>
      <c r="D966730" s="1"/>
    </row>
    <row r="966749" spans="1:4" x14ac:dyDescent="0.35">
      <c r="A966749" s="1"/>
      <c r="B966749" s="1"/>
      <c r="C966749" s="1"/>
      <c r="D966749" s="1"/>
    </row>
    <row r="966768" spans="1:4" x14ac:dyDescent="0.35">
      <c r="A966768" s="1"/>
      <c r="B966768" s="1"/>
      <c r="C966768" s="1"/>
      <c r="D966768" s="1"/>
    </row>
    <row r="966787" spans="1:4" x14ac:dyDescent="0.35">
      <c r="A966787" s="1"/>
      <c r="B966787" s="1"/>
      <c r="C966787" s="1"/>
      <c r="D966787" s="1"/>
    </row>
    <row r="966806" spans="1:4" x14ac:dyDescent="0.35">
      <c r="A966806" s="1"/>
      <c r="B966806" s="1"/>
      <c r="C966806" s="1"/>
      <c r="D966806" s="1"/>
    </row>
    <row r="966825" spans="1:4" x14ac:dyDescent="0.35">
      <c r="A966825" s="1"/>
      <c r="B966825" s="1"/>
      <c r="C966825" s="1"/>
      <c r="D966825" s="1"/>
    </row>
    <row r="966844" spans="1:4" x14ac:dyDescent="0.35">
      <c r="A966844" s="1"/>
      <c r="B966844" s="1"/>
      <c r="C966844" s="1"/>
      <c r="D966844" s="1"/>
    </row>
    <row r="966863" spans="1:4" x14ac:dyDescent="0.35">
      <c r="A966863" s="1"/>
      <c r="B966863" s="1"/>
      <c r="C966863" s="1"/>
      <c r="D966863" s="1"/>
    </row>
    <row r="966882" spans="1:4" x14ac:dyDescent="0.35">
      <c r="A966882" s="1"/>
      <c r="B966882" s="1"/>
      <c r="C966882" s="1"/>
      <c r="D966882" s="1"/>
    </row>
    <row r="966901" spans="1:4" x14ac:dyDescent="0.35">
      <c r="A966901" s="1"/>
      <c r="B966901" s="1"/>
      <c r="C966901" s="1"/>
      <c r="D966901" s="1"/>
    </row>
    <row r="966920" spans="1:4" x14ac:dyDescent="0.35">
      <c r="A966920" s="1"/>
      <c r="B966920" s="1"/>
      <c r="C966920" s="1"/>
      <c r="D966920" s="1"/>
    </row>
    <row r="966939" spans="1:4" x14ac:dyDescent="0.35">
      <c r="A966939" s="1"/>
      <c r="B966939" s="1"/>
      <c r="C966939" s="1"/>
      <c r="D966939" s="1"/>
    </row>
    <row r="966958" spans="1:4" x14ac:dyDescent="0.35">
      <c r="A966958" s="1"/>
      <c r="B966958" s="1"/>
      <c r="C966958" s="1"/>
      <c r="D966958" s="1"/>
    </row>
    <row r="966977" spans="1:4" x14ac:dyDescent="0.35">
      <c r="A966977" s="1"/>
      <c r="B966977" s="1"/>
      <c r="C966977" s="1"/>
      <c r="D966977" s="1"/>
    </row>
    <row r="966996" spans="1:4" x14ac:dyDescent="0.35">
      <c r="A966996" s="1"/>
      <c r="B966996" s="1"/>
      <c r="C966996" s="1"/>
      <c r="D966996" s="1"/>
    </row>
    <row r="967015" spans="1:4" x14ac:dyDescent="0.35">
      <c r="A967015" s="1"/>
      <c r="B967015" s="1"/>
      <c r="C967015" s="1"/>
      <c r="D967015" s="1"/>
    </row>
    <row r="967034" spans="1:4" x14ac:dyDescent="0.35">
      <c r="A967034" s="1"/>
      <c r="B967034" s="1"/>
      <c r="C967034" s="1"/>
      <c r="D967034" s="1"/>
    </row>
    <row r="967053" spans="1:4" x14ac:dyDescent="0.35">
      <c r="A967053" s="1"/>
      <c r="B967053" s="1"/>
      <c r="C967053" s="1"/>
      <c r="D967053" s="1"/>
    </row>
    <row r="967072" spans="1:4" x14ac:dyDescent="0.35">
      <c r="A967072" s="1"/>
      <c r="B967072" s="1"/>
      <c r="C967072" s="1"/>
      <c r="D967072" s="1"/>
    </row>
    <row r="967091" spans="1:4" x14ac:dyDescent="0.35">
      <c r="A967091" s="1"/>
      <c r="B967091" s="1"/>
      <c r="C967091" s="1"/>
      <c r="D967091" s="1"/>
    </row>
    <row r="967110" spans="1:4" x14ac:dyDescent="0.35">
      <c r="A967110" s="1"/>
      <c r="B967110" s="1"/>
      <c r="C967110" s="1"/>
      <c r="D967110" s="1"/>
    </row>
    <row r="967129" spans="1:4" x14ac:dyDescent="0.35">
      <c r="A967129" s="1"/>
      <c r="B967129" s="1"/>
      <c r="C967129" s="1"/>
      <c r="D967129" s="1"/>
    </row>
    <row r="967148" spans="1:4" x14ac:dyDescent="0.35">
      <c r="A967148" s="1"/>
      <c r="B967148" s="1"/>
      <c r="C967148" s="1"/>
      <c r="D967148" s="1"/>
    </row>
    <row r="967167" spans="1:4" x14ac:dyDescent="0.35">
      <c r="A967167" s="1"/>
      <c r="B967167" s="1"/>
      <c r="C967167" s="1"/>
      <c r="D967167" s="1"/>
    </row>
    <row r="967186" spans="1:4" x14ac:dyDescent="0.35">
      <c r="A967186" s="1"/>
      <c r="B967186" s="1"/>
      <c r="C967186" s="1"/>
      <c r="D967186" s="1"/>
    </row>
    <row r="967205" spans="1:4" x14ac:dyDescent="0.35">
      <c r="A967205" s="1"/>
      <c r="B967205" s="1"/>
      <c r="C967205" s="1"/>
      <c r="D967205" s="1"/>
    </row>
    <row r="967224" spans="1:4" x14ac:dyDescent="0.35">
      <c r="A967224" s="1"/>
      <c r="B967224" s="1"/>
      <c r="C967224" s="1"/>
      <c r="D967224" s="1"/>
    </row>
    <row r="967243" spans="1:4" x14ac:dyDescent="0.35">
      <c r="A967243" s="1"/>
      <c r="B967243" s="1"/>
      <c r="C967243" s="1"/>
      <c r="D967243" s="1"/>
    </row>
    <row r="967262" spans="1:4" x14ac:dyDescent="0.35">
      <c r="A967262" s="1"/>
      <c r="B967262" s="1"/>
      <c r="C967262" s="1"/>
      <c r="D967262" s="1"/>
    </row>
    <row r="967281" spans="1:4" x14ac:dyDescent="0.35">
      <c r="A967281" s="1"/>
      <c r="B967281" s="1"/>
      <c r="C967281" s="1"/>
      <c r="D967281" s="1"/>
    </row>
    <row r="967300" spans="1:4" x14ac:dyDescent="0.35">
      <c r="A967300" s="1"/>
      <c r="B967300" s="1"/>
      <c r="C967300" s="1"/>
      <c r="D967300" s="1"/>
    </row>
    <row r="967319" spans="1:4" x14ac:dyDescent="0.35">
      <c r="A967319" s="1"/>
      <c r="B967319" s="1"/>
      <c r="C967319" s="1"/>
      <c r="D967319" s="1"/>
    </row>
    <row r="967338" spans="1:4" x14ac:dyDescent="0.35">
      <c r="A967338" s="1"/>
      <c r="B967338" s="1"/>
      <c r="C967338" s="1"/>
      <c r="D967338" s="1"/>
    </row>
    <row r="967357" spans="1:4" x14ac:dyDescent="0.35">
      <c r="A967357" s="1"/>
      <c r="B967357" s="1"/>
      <c r="C967357" s="1"/>
      <c r="D967357" s="1"/>
    </row>
    <row r="967376" spans="1:4" x14ac:dyDescent="0.35">
      <c r="A967376" s="1"/>
      <c r="B967376" s="1"/>
      <c r="C967376" s="1"/>
      <c r="D967376" s="1"/>
    </row>
    <row r="967395" spans="1:4" x14ac:dyDescent="0.35">
      <c r="A967395" s="1"/>
      <c r="B967395" s="1"/>
      <c r="C967395" s="1"/>
      <c r="D967395" s="1"/>
    </row>
    <row r="967414" spans="1:4" x14ac:dyDescent="0.35">
      <c r="A967414" s="1"/>
      <c r="B967414" s="1"/>
      <c r="C967414" s="1"/>
      <c r="D967414" s="1"/>
    </row>
    <row r="967433" spans="1:4" x14ac:dyDescent="0.35">
      <c r="A967433" s="1"/>
      <c r="B967433" s="1"/>
      <c r="C967433" s="1"/>
      <c r="D967433" s="1"/>
    </row>
    <row r="967452" spans="1:4" x14ac:dyDescent="0.35">
      <c r="A967452" s="1"/>
      <c r="B967452" s="1"/>
      <c r="C967452" s="1"/>
      <c r="D967452" s="1"/>
    </row>
    <row r="967471" spans="1:4" x14ac:dyDescent="0.35">
      <c r="A967471" s="1"/>
      <c r="B967471" s="1"/>
      <c r="C967471" s="1"/>
      <c r="D967471" s="1"/>
    </row>
    <row r="967490" spans="1:4" x14ac:dyDescent="0.35">
      <c r="A967490" s="1"/>
      <c r="B967490" s="1"/>
      <c r="C967490" s="1"/>
      <c r="D967490" s="1"/>
    </row>
    <row r="967509" spans="1:4" x14ac:dyDescent="0.35">
      <c r="A967509" s="1"/>
      <c r="B967509" s="1"/>
      <c r="C967509" s="1"/>
      <c r="D967509" s="1"/>
    </row>
    <row r="967528" spans="1:4" x14ac:dyDescent="0.35">
      <c r="A967528" s="1"/>
      <c r="B967528" s="1"/>
      <c r="C967528" s="1"/>
      <c r="D967528" s="1"/>
    </row>
    <row r="967547" spans="1:4" x14ac:dyDescent="0.35">
      <c r="A967547" s="1"/>
      <c r="B967547" s="1"/>
      <c r="C967547" s="1"/>
      <c r="D967547" s="1"/>
    </row>
    <row r="967566" spans="1:4" x14ac:dyDescent="0.35">
      <c r="A967566" s="1"/>
      <c r="B967566" s="1"/>
      <c r="C967566" s="1"/>
      <c r="D967566" s="1"/>
    </row>
    <row r="967585" spans="1:4" x14ac:dyDescent="0.35">
      <c r="A967585" s="1"/>
      <c r="B967585" s="1"/>
      <c r="C967585" s="1"/>
      <c r="D967585" s="1"/>
    </row>
    <row r="967604" spans="1:4" x14ac:dyDescent="0.35">
      <c r="A967604" s="1"/>
      <c r="B967604" s="1"/>
      <c r="C967604" s="1"/>
      <c r="D967604" s="1"/>
    </row>
    <row r="967623" spans="1:4" x14ac:dyDescent="0.35">
      <c r="A967623" s="1"/>
      <c r="B967623" s="1"/>
      <c r="C967623" s="1"/>
      <c r="D967623" s="1"/>
    </row>
    <row r="967642" spans="1:4" x14ac:dyDescent="0.35">
      <c r="A967642" s="1"/>
      <c r="B967642" s="1"/>
      <c r="C967642" s="1"/>
      <c r="D967642" s="1"/>
    </row>
    <row r="967661" spans="1:4" x14ac:dyDescent="0.35">
      <c r="A967661" s="1"/>
      <c r="B967661" s="1"/>
      <c r="C967661" s="1"/>
      <c r="D967661" s="1"/>
    </row>
    <row r="967680" spans="1:4" x14ac:dyDescent="0.35">
      <c r="A967680" s="1"/>
      <c r="B967680" s="1"/>
      <c r="C967680" s="1"/>
      <c r="D967680" s="1"/>
    </row>
    <row r="967699" spans="1:4" x14ac:dyDescent="0.35">
      <c r="A967699" s="1"/>
      <c r="B967699" s="1"/>
      <c r="C967699" s="1"/>
      <c r="D967699" s="1"/>
    </row>
    <row r="967718" spans="1:4" x14ac:dyDescent="0.35">
      <c r="A967718" s="1"/>
      <c r="B967718" s="1"/>
      <c r="C967718" s="1"/>
      <c r="D967718" s="1"/>
    </row>
    <row r="967737" spans="1:4" x14ac:dyDescent="0.35">
      <c r="A967737" s="1"/>
      <c r="B967737" s="1"/>
      <c r="C967737" s="1"/>
      <c r="D967737" s="1"/>
    </row>
    <row r="967756" spans="1:4" x14ac:dyDescent="0.35">
      <c r="A967756" s="1"/>
      <c r="B967756" s="1"/>
      <c r="C967756" s="1"/>
      <c r="D967756" s="1"/>
    </row>
    <row r="967775" spans="1:4" x14ac:dyDescent="0.35">
      <c r="A967775" s="1"/>
      <c r="B967775" s="1"/>
      <c r="C967775" s="1"/>
      <c r="D967775" s="1"/>
    </row>
    <row r="967794" spans="1:4" x14ac:dyDescent="0.35">
      <c r="A967794" s="1"/>
      <c r="B967794" s="1"/>
      <c r="C967794" s="1"/>
      <c r="D967794" s="1"/>
    </row>
    <row r="967813" spans="1:4" x14ac:dyDescent="0.35">
      <c r="A967813" s="1"/>
      <c r="B967813" s="1"/>
      <c r="C967813" s="1"/>
      <c r="D967813" s="1"/>
    </row>
    <row r="967832" spans="1:4" x14ac:dyDescent="0.35">
      <c r="A967832" s="1"/>
      <c r="B967832" s="1"/>
      <c r="C967832" s="1"/>
      <c r="D967832" s="1"/>
    </row>
    <row r="967851" spans="1:4" x14ac:dyDescent="0.35">
      <c r="A967851" s="1"/>
      <c r="B967851" s="1"/>
      <c r="C967851" s="1"/>
      <c r="D967851" s="1"/>
    </row>
    <row r="967870" spans="1:4" x14ac:dyDescent="0.35">
      <c r="A967870" s="1"/>
      <c r="B967870" s="1"/>
      <c r="C967870" s="1"/>
      <c r="D967870" s="1"/>
    </row>
    <row r="967889" spans="1:4" x14ac:dyDescent="0.35">
      <c r="A967889" s="1"/>
      <c r="B967889" s="1"/>
      <c r="C967889" s="1"/>
      <c r="D967889" s="1"/>
    </row>
    <row r="967908" spans="1:4" x14ac:dyDescent="0.35">
      <c r="A967908" s="1"/>
      <c r="B967908" s="1"/>
      <c r="C967908" s="1"/>
      <c r="D967908" s="1"/>
    </row>
    <row r="967927" spans="1:4" x14ac:dyDescent="0.35">
      <c r="A967927" s="1"/>
      <c r="B967927" s="1"/>
      <c r="C967927" s="1"/>
      <c r="D967927" s="1"/>
    </row>
    <row r="967946" spans="1:4" x14ac:dyDescent="0.35">
      <c r="A967946" s="1"/>
      <c r="B967946" s="1"/>
      <c r="C967946" s="1"/>
      <c r="D967946" s="1"/>
    </row>
    <row r="967965" spans="1:4" x14ac:dyDescent="0.35">
      <c r="A967965" s="1"/>
      <c r="B967965" s="1"/>
      <c r="C967965" s="1"/>
      <c r="D967965" s="1"/>
    </row>
    <row r="967984" spans="1:4" x14ac:dyDescent="0.35">
      <c r="A967984" s="1"/>
      <c r="B967984" s="1"/>
      <c r="C967984" s="1"/>
      <c r="D967984" s="1"/>
    </row>
    <row r="968003" spans="1:4" x14ac:dyDescent="0.35">
      <c r="A968003" s="1"/>
      <c r="B968003" s="1"/>
      <c r="C968003" s="1"/>
      <c r="D968003" s="1"/>
    </row>
    <row r="968022" spans="1:4" x14ac:dyDescent="0.35">
      <c r="A968022" s="1"/>
      <c r="B968022" s="1"/>
      <c r="C968022" s="1"/>
      <c r="D968022" s="1"/>
    </row>
    <row r="968041" spans="1:4" x14ac:dyDescent="0.35">
      <c r="A968041" s="1"/>
      <c r="B968041" s="1"/>
      <c r="C968041" s="1"/>
      <c r="D968041" s="1"/>
    </row>
    <row r="968060" spans="1:4" x14ac:dyDescent="0.35">
      <c r="A968060" s="1"/>
      <c r="B968060" s="1"/>
      <c r="C968060" s="1"/>
      <c r="D968060" s="1"/>
    </row>
    <row r="968079" spans="1:4" x14ac:dyDescent="0.35">
      <c r="A968079" s="1"/>
      <c r="B968079" s="1"/>
      <c r="C968079" s="1"/>
      <c r="D968079" s="1"/>
    </row>
    <row r="968098" spans="1:4" x14ac:dyDescent="0.35">
      <c r="A968098" s="1"/>
      <c r="B968098" s="1"/>
      <c r="C968098" s="1"/>
      <c r="D968098" s="1"/>
    </row>
    <row r="968117" spans="1:4" x14ac:dyDescent="0.35">
      <c r="A968117" s="1"/>
      <c r="B968117" s="1"/>
      <c r="C968117" s="1"/>
      <c r="D968117" s="1"/>
    </row>
    <row r="968136" spans="1:4" x14ac:dyDescent="0.35">
      <c r="A968136" s="1"/>
      <c r="B968136" s="1"/>
      <c r="C968136" s="1"/>
      <c r="D968136" s="1"/>
    </row>
    <row r="968155" spans="1:4" x14ac:dyDescent="0.35">
      <c r="A968155" s="1"/>
      <c r="B968155" s="1"/>
      <c r="C968155" s="1"/>
      <c r="D968155" s="1"/>
    </row>
    <row r="968174" spans="1:4" x14ac:dyDescent="0.35">
      <c r="A968174" s="1"/>
      <c r="B968174" s="1"/>
      <c r="C968174" s="1"/>
      <c r="D968174" s="1"/>
    </row>
    <row r="968193" spans="1:4" x14ac:dyDescent="0.35">
      <c r="A968193" s="1"/>
      <c r="B968193" s="1"/>
      <c r="C968193" s="1"/>
      <c r="D968193" s="1"/>
    </row>
    <row r="968212" spans="1:4" x14ac:dyDescent="0.35">
      <c r="A968212" s="1"/>
      <c r="B968212" s="1"/>
      <c r="C968212" s="1"/>
      <c r="D968212" s="1"/>
    </row>
    <row r="968231" spans="1:4" x14ac:dyDescent="0.35">
      <c r="A968231" s="1"/>
      <c r="B968231" s="1"/>
      <c r="C968231" s="1"/>
      <c r="D968231" s="1"/>
    </row>
    <row r="968250" spans="1:4" x14ac:dyDescent="0.35">
      <c r="A968250" s="1"/>
      <c r="B968250" s="1"/>
      <c r="C968250" s="1"/>
      <c r="D968250" s="1"/>
    </row>
    <row r="968269" spans="1:4" x14ac:dyDescent="0.35">
      <c r="A968269" s="1"/>
      <c r="B968269" s="1"/>
      <c r="C968269" s="1"/>
      <c r="D968269" s="1"/>
    </row>
    <row r="968288" spans="1:4" x14ac:dyDescent="0.35">
      <c r="A968288" s="1"/>
      <c r="B968288" s="1"/>
      <c r="C968288" s="1"/>
      <c r="D968288" s="1"/>
    </row>
    <row r="968307" spans="1:4" x14ac:dyDescent="0.35">
      <c r="A968307" s="1"/>
      <c r="B968307" s="1"/>
      <c r="C968307" s="1"/>
      <c r="D968307" s="1"/>
    </row>
    <row r="968326" spans="1:4" x14ac:dyDescent="0.35">
      <c r="A968326" s="1"/>
      <c r="B968326" s="1"/>
      <c r="C968326" s="1"/>
      <c r="D968326" s="1"/>
    </row>
    <row r="968345" spans="1:4" x14ac:dyDescent="0.35">
      <c r="A968345" s="1"/>
      <c r="B968345" s="1"/>
      <c r="C968345" s="1"/>
      <c r="D968345" s="1"/>
    </row>
    <row r="968364" spans="1:4" x14ac:dyDescent="0.35">
      <c r="A968364" s="1"/>
      <c r="B968364" s="1"/>
      <c r="C968364" s="1"/>
      <c r="D968364" s="1"/>
    </row>
    <row r="968383" spans="1:4" x14ac:dyDescent="0.35">
      <c r="A968383" s="1"/>
      <c r="B968383" s="1"/>
      <c r="C968383" s="1"/>
      <c r="D968383" s="1"/>
    </row>
    <row r="968402" spans="1:4" x14ac:dyDescent="0.35">
      <c r="A968402" s="1"/>
      <c r="B968402" s="1"/>
      <c r="C968402" s="1"/>
      <c r="D968402" s="1"/>
    </row>
    <row r="968421" spans="1:4" x14ac:dyDescent="0.35">
      <c r="A968421" s="1"/>
      <c r="B968421" s="1"/>
      <c r="C968421" s="1"/>
      <c r="D968421" s="1"/>
    </row>
    <row r="968440" spans="1:4" x14ac:dyDescent="0.35">
      <c r="A968440" s="1"/>
      <c r="B968440" s="1"/>
      <c r="C968440" s="1"/>
      <c r="D968440" s="1"/>
    </row>
    <row r="968459" spans="1:4" x14ac:dyDescent="0.35">
      <c r="A968459" s="1"/>
      <c r="B968459" s="1"/>
      <c r="C968459" s="1"/>
      <c r="D968459" s="1"/>
    </row>
    <row r="968478" spans="1:4" x14ac:dyDescent="0.35">
      <c r="A968478" s="1"/>
      <c r="B968478" s="1"/>
      <c r="C968478" s="1"/>
      <c r="D968478" s="1"/>
    </row>
    <row r="968497" spans="1:4" x14ac:dyDescent="0.35">
      <c r="A968497" s="1"/>
      <c r="B968497" s="1"/>
      <c r="C968497" s="1"/>
      <c r="D968497" s="1"/>
    </row>
    <row r="968516" spans="1:4" x14ac:dyDescent="0.35">
      <c r="A968516" s="1"/>
      <c r="B968516" s="1"/>
      <c r="C968516" s="1"/>
      <c r="D968516" s="1"/>
    </row>
    <row r="968535" spans="1:4" x14ac:dyDescent="0.35">
      <c r="A968535" s="1"/>
      <c r="B968535" s="1"/>
      <c r="C968535" s="1"/>
      <c r="D968535" s="1"/>
    </row>
    <row r="968554" spans="1:4" x14ac:dyDescent="0.35">
      <c r="A968554" s="1"/>
      <c r="B968554" s="1"/>
      <c r="C968554" s="1"/>
      <c r="D968554" s="1"/>
    </row>
    <row r="968573" spans="1:4" x14ac:dyDescent="0.35">
      <c r="A968573" s="1"/>
      <c r="B968573" s="1"/>
      <c r="C968573" s="1"/>
      <c r="D968573" s="1"/>
    </row>
    <row r="968592" spans="1:4" x14ac:dyDescent="0.35">
      <c r="A968592" s="1"/>
      <c r="B968592" s="1"/>
      <c r="C968592" s="1"/>
      <c r="D968592" s="1"/>
    </row>
    <row r="968611" spans="1:4" x14ac:dyDescent="0.35">
      <c r="A968611" s="1"/>
      <c r="B968611" s="1"/>
      <c r="C968611" s="1"/>
      <c r="D968611" s="1"/>
    </row>
    <row r="968630" spans="1:4" x14ac:dyDescent="0.35">
      <c r="A968630" s="1"/>
      <c r="B968630" s="1"/>
      <c r="C968630" s="1"/>
      <c r="D968630" s="1"/>
    </row>
    <row r="968649" spans="1:4" x14ac:dyDescent="0.35">
      <c r="A968649" s="1"/>
      <c r="B968649" s="1"/>
      <c r="C968649" s="1"/>
      <c r="D968649" s="1"/>
    </row>
    <row r="968668" spans="1:4" x14ac:dyDescent="0.35">
      <c r="A968668" s="1"/>
      <c r="B968668" s="1"/>
      <c r="C968668" s="1"/>
      <c r="D968668" s="1"/>
    </row>
    <row r="968687" spans="1:4" x14ac:dyDescent="0.35">
      <c r="A968687" s="1"/>
      <c r="B968687" s="1"/>
      <c r="C968687" s="1"/>
      <c r="D968687" s="1"/>
    </row>
    <row r="968706" spans="1:4" x14ac:dyDescent="0.35">
      <c r="A968706" s="1"/>
      <c r="B968706" s="1"/>
      <c r="C968706" s="1"/>
      <c r="D968706" s="1"/>
    </row>
    <row r="968725" spans="1:4" x14ac:dyDescent="0.35">
      <c r="A968725" s="1"/>
      <c r="B968725" s="1"/>
      <c r="C968725" s="1"/>
      <c r="D968725" s="1"/>
    </row>
    <row r="968744" spans="1:4" x14ac:dyDescent="0.35">
      <c r="A968744" s="1"/>
      <c r="B968744" s="1"/>
      <c r="C968744" s="1"/>
      <c r="D968744" s="1"/>
    </row>
    <row r="968763" spans="1:4" x14ac:dyDescent="0.35">
      <c r="A968763" s="1"/>
      <c r="B968763" s="1"/>
      <c r="C968763" s="1"/>
      <c r="D968763" s="1"/>
    </row>
    <row r="968782" spans="1:4" x14ac:dyDescent="0.35">
      <c r="A968782" s="1"/>
      <c r="B968782" s="1"/>
      <c r="C968782" s="1"/>
      <c r="D968782" s="1"/>
    </row>
    <row r="968801" spans="1:4" x14ac:dyDescent="0.35">
      <c r="A968801" s="1"/>
      <c r="B968801" s="1"/>
      <c r="C968801" s="1"/>
      <c r="D968801" s="1"/>
    </row>
    <row r="968820" spans="1:4" x14ac:dyDescent="0.35">
      <c r="A968820" s="1"/>
      <c r="B968820" s="1"/>
      <c r="C968820" s="1"/>
      <c r="D968820" s="1"/>
    </row>
    <row r="968839" spans="1:4" x14ac:dyDescent="0.35">
      <c r="A968839" s="1"/>
      <c r="B968839" s="1"/>
      <c r="C968839" s="1"/>
      <c r="D968839" s="1"/>
    </row>
    <row r="968858" spans="1:4" x14ac:dyDescent="0.35">
      <c r="A968858" s="1"/>
      <c r="B968858" s="1"/>
      <c r="C968858" s="1"/>
      <c r="D968858" s="1"/>
    </row>
    <row r="968877" spans="1:4" x14ac:dyDescent="0.35">
      <c r="A968877" s="1"/>
      <c r="B968877" s="1"/>
      <c r="C968877" s="1"/>
      <c r="D968877" s="1"/>
    </row>
    <row r="968896" spans="1:4" x14ac:dyDescent="0.35">
      <c r="A968896" s="1"/>
      <c r="B968896" s="1"/>
      <c r="C968896" s="1"/>
      <c r="D968896" s="1"/>
    </row>
    <row r="968915" spans="1:4" x14ac:dyDescent="0.35">
      <c r="A968915" s="1"/>
      <c r="B968915" s="1"/>
      <c r="C968915" s="1"/>
      <c r="D968915" s="1"/>
    </row>
    <row r="968934" spans="1:4" x14ac:dyDescent="0.35">
      <c r="A968934" s="1"/>
      <c r="B968934" s="1"/>
      <c r="C968934" s="1"/>
      <c r="D968934" s="1"/>
    </row>
    <row r="968953" spans="1:4" x14ac:dyDescent="0.35">
      <c r="A968953" s="1"/>
      <c r="B968953" s="1"/>
      <c r="C968953" s="1"/>
      <c r="D968953" s="1"/>
    </row>
    <row r="968972" spans="1:4" x14ac:dyDescent="0.35">
      <c r="A968972" s="1"/>
      <c r="B968972" s="1"/>
      <c r="C968972" s="1"/>
      <c r="D968972" s="1"/>
    </row>
    <row r="968991" spans="1:4" x14ac:dyDescent="0.35">
      <c r="A968991" s="1"/>
      <c r="B968991" s="1"/>
      <c r="C968991" s="1"/>
      <c r="D968991" s="1"/>
    </row>
    <row r="969010" spans="1:4" x14ac:dyDescent="0.35">
      <c r="A969010" s="1"/>
      <c r="B969010" s="1"/>
      <c r="C969010" s="1"/>
      <c r="D969010" s="1"/>
    </row>
    <row r="969029" spans="1:4" x14ac:dyDescent="0.35">
      <c r="A969029" s="1"/>
      <c r="B969029" s="1"/>
      <c r="C969029" s="1"/>
      <c r="D969029" s="1"/>
    </row>
    <row r="969048" spans="1:4" x14ac:dyDescent="0.35">
      <c r="A969048" s="1"/>
      <c r="B969048" s="1"/>
      <c r="C969048" s="1"/>
      <c r="D969048" s="1"/>
    </row>
    <row r="969067" spans="1:4" x14ac:dyDescent="0.35">
      <c r="A969067" s="1"/>
      <c r="B969067" s="1"/>
      <c r="C969067" s="1"/>
      <c r="D969067" s="1"/>
    </row>
    <row r="969086" spans="1:4" x14ac:dyDescent="0.35">
      <c r="A969086" s="1"/>
      <c r="B969086" s="1"/>
      <c r="C969086" s="1"/>
      <c r="D969086" s="1"/>
    </row>
    <row r="969105" spans="1:4" x14ac:dyDescent="0.35">
      <c r="A969105" s="1"/>
      <c r="B969105" s="1"/>
      <c r="C969105" s="1"/>
      <c r="D969105" s="1"/>
    </row>
    <row r="969124" spans="1:4" x14ac:dyDescent="0.35">
      <c r="A969124" s="1"/>
      <c r="B969124" s="1"/>
      <c r="C969124" s="1"/>
      <c r="D969124" s="1"/>
    </row>
    <row r="969143" spans="1:4" x14ac:dyDescent="0.35">
      <c r="A969143" s="1"/>
      <c r="B969143" s="1"/>
      <c r="C969143" s="1"/>
      <c r="D969143" s="1"/>
    </row>
    <row r="969162" spans="1:4" x14ac:dyDescent="0.35">
      <c r="A969162" s="1"/>
      <c r="B969162" s="1"/>
      <c r="C969162" s="1"/>
      <c r="D969162" s="1"/>
    </row>
    <row r="969181" spans="1:4" x14ac:dyDescent="0.35">
      <c r="A969181" s="1"/>
      <c r="B969181" s="1"/>
      <c r="C969181" s="1"/>
      <c r="D969181" s="1"/>
    </row>
    <row r="969200" spans="1:4" x14ac:dyDescent="0.35">
      <c r="A969200" s="1"/>
      <c r="B969200" s="1"/>
      <c r="C969200" s="1"/>
      <c r="D969200" s="1"/>
    </row>
    <row r="969219" spans="1:4" x14ac:dyDescent="0.35">
      <c r="A969219" s="1"/>
      <c r="B969219" s="1"/>
      <c r="C969219" s="1"/>
      <c r="D969219" s="1"/>
    </row>
    <row r="969238" spans="1:4" x14ac:dyDescent="0.35">
      <c r="A969238" s="1"/>
      <c r="B969238" s="1"/>
      <c r="C969238" s="1"/>
      <c r="D969238" s="1"/>
    </row>
    <row r="969257" spans="1:4" x14ac:dyDescent="0.35">
      <c r="A969257" s="1"/>
      <c r="B969257" s="1"/>
      <c r="C969257" s="1"/>
      <c r="D969257" s="1"/>
    </row>
    <row r="969276" spans="1:4" x14ac:dyDescent="0.35">
      <c r="A969276" s="1"/>
      <c r="B969276" s="1"/>
      <c r="C969276" s="1"/>
      <c r="D969276" s="1"/>
    </row>
    <row r="969295" spans="1:4" x14ac:dyDescent="0.35">
      <c r="A969295" s="1"/>
      <c r="B969295" s="1"/>
      <c r="C969295" s="1"/>
      <c r="D969295" s="1"/>
    </row>
    <row r="969314" spans="1:4" x14ac:dyDescent="0.35">
      <c r="A969314" s="1"/>
      <c r="B969314" s="1"/>
      <c r="C969314" s="1"/>
      <c r="D969314" s="1"/>
    </row>
    <row r="969333" spans="1:4" x14ac:dyDescent="0.35">
      <c r="A969333" s="1"/>
      <c r="B969333" s="1"/>
      <c r="C969333" s="1"/>
      <c r="D969333" s="1"/>
    </row>
    <row r="969352" spans="1:4" x14ac:dyDescent="0.35">
      <c r="A969352" s="1"/>
      <c r="B969352" s="1"/>
      <c r="C969352" s="1"/>
      <c r="D969352" s="1"/>
    </row>
    <row r="969371" spans="1:4" x14ac:dyDescent="0.35">
      <c r="A969371" s="1"/>
      <c r="B969371" s="1"/>
      <c r="C969371" s="1"/>
      <c r="D969371" s="1"/>
    </row>
    <row r="969390" spans="1:4" x14ac:dyDescent="0.35">
      <c r="A969390" s="1"/>
      <c r="B969390" s="1"/>
      <c r="C969390" s="1"/>
      <c r="D969390" s="1"/>
    </row>
    <row r="969409" spans="1:4" x14ac:dyDescent="0.35">
      <c r="A969409" s="1"/>
      <c r="B969409" s="1"/>
      <c r="C969409" s="1"/>
      <c r="D969409" s="1"/>
    </row>
    <row r="969428" spans="1:4" x14ac:dyDescent="0.35">
      <c r="A969428" s="1"/>
      <c r="B969428" s="1"/>
      <c r="C969428" s="1"/>
      <c r="D969428" s="1"/>
    </row>
    <row r="969447" spans="1:4" x14ac:dyDescent="0.35">
      <c r="A969447" s="1"/>
      <c r="B969447" s="1"/>
      <c r="C969447" s="1"/>
      <c r="D969447" s="1"/>
    </row>
    <row r="969466" spans="1:4" x14ac:dyDescent="0.35">
      <c r="A969466" s="1"/>
      <c r="B969466" s="1"/>
      <c r="C969466" s="1"/>
      <c r="D969466" s="1"/>
    </row>
    <row r="969485" spans="1:4" x14ac:dyDescent="0.35">
      <c r="A969485" s="1"/>
      <c r="B969485" s="1"/>
      <c r="C969485" s="1"/>
      <c r="D969485" s="1"/>
    </row>
    <row r="969504" spans="1:4" x14ac:dyDescent="0.35">
      <c r="A969504" s="1"/>
      <c r="B969504" s="1"/>
      <c r="C969504" s="1"/>
      <c r="D969504" s="1"/>
    </row>
    <row r="969523" spans="1:4" x14ac:dyDescent="0.35">
      <c r="A969523" s="1"/>
      <c r="B969523" s="1"/>
      <c r="C969523" s="1"/>
      <c r="D969523" s="1"/>
    </row>
    <row r="969542" spans="1:4" x14ac:dyDescent="0.35">
      <c r="A969542" s="1"/>
      <c r="B969542" s="1"/>
      <c r="C969542" s="1"/>
      <c r="D969542" s="1"/>
    </row>
    <row r="969561" spans="1:4" x14ac:dyDescent="0.35">
      <c r="A969561" s="1"/>
      <c r="B969561" s="1"/>
      <c r="C969561" s="1"/>
      <c r="D969561" s="1"/>
    </row>
    <row r="969580" spans="1:4" x14ac:dyDescent="0.35">
      <c r="A969580" s="1"/>
      <c r="B969580" s="1"/>
      <c r="C969580" s="1"/>
      <c r="D969580" s="1"/>
    </row>
    <row r="969599" spans="1:4" x14ac:dyDescent="0.35">
      <c r="A969599" s="1"/>
      <c r="B969599" s="1"/>
      <c r="C969599" s="1"/>
      <c r="D969599" s="1"/>
    </row>
    <row r="969618" spans="1:4" x14ac:dyDescent="0.35">
      <c r="A969618" s="1"/>
      <c r="B969618" s="1"/>
      <c r="C969618" s="1"/>
      <c r="D969618" s="1"/>
    </row>
    <row r="969637" spans="1:4" x14ac:dyDescent="0.35">
      <c r="A969637" s="1"/>
      <c r="B969637" s="1"/>
      <c r="C969637" s="1"/>
      <c r="D969637" s="1"/>
    </row>
    <row r="969656" spans="1:4" x14ac:dyDescent="0.35">
      <c r="A969656" s="1"/>
      <c r="B969656" s="1"/>
      <c r="C969656" s="1"/>
      <c r="D969656" s="1"/>
    </row>
    <row r="969675" spans="1:4" x14ac:dyDescent="0.35">
      <c r="A969675" s="1"/>
      <c r="B969675" s="1"/>
      <c r="C969675" s="1"/>
      <c r="D969675" s="1"/>
    </row>
    <row r="969694" spans="1:4" x14ac:dyDescent="0.35">
      <c r="A969694" s="1"/>
      <c r="B969694" s="1"/>
      <c r="C969694" s="1"/>
      <c r="D969694" s="1"/>
    </row>
    <row r="969713" spans="1:4" x14ac:dyDescent="0.35">
      <c r="A969713" s="1"/>
      <c r="B969713" s="1"/>
      <c r="C969713" s="1"/>
      <c r="D969713" s="1"/>
    </row>
    <row r="969732" spans="1:4" x14ac:dyDescent="0.35">
      <c r="A969732" s="1"/>
      <c r="B969732" s="1"/>
      <c r="C969732" s="1"/>
      <c r="D969732" s="1"/>
    </row>
    <row r="969751" spans="1:4" x14ac:dyDescent="0.35">
      <c r="A969751" s="1"/>
      <c r="B969751" s="1"/>
      <c r="C969751" s="1"/>
      <c r="D969751" s="1"/>
    </row>
    <row r="969770" spans="1:4" x14ac:dyDescent="0.35">
      <c r="A969770" s="1"/>
      <c r="B969770" s="1"/>
      <c r="C969770" s="1"/>
      <c r="D969770" s="1"/>
    </row>
    <row r="969789" spans="1:4" x14ac:dyDescent="0.35">
      <c r="A969789" s="1"/>
      <c r="B969789" s="1"/>
      <c r="C969789" s="1"/>
      <c r="D969789" s="1"/>
    </row>
    <row r="969808" spans="1:4" x14ac:dyDescent="0.35">
      <c r="A969808" s="1"/>
      <c r="B969808" s="1"/>
      <c r="C969808" s="1"/>
      <c r="D969808" s="1"/>
    </row>
    <row r="969827" spans="1:4" x14ac:dyDescent="0.35">
      <c r="A969827" s="1"/>
      <c r="B969827" s="1"/>
      <c r="C969827" s="1"/>
      <c r="D969827" s="1"/>
    </row>
    <row r="969846" spans="1:4" x14ac:dyDescent="0.35">
      <c r="A969846" s="1"/>
      <c r="B969846" s="1"/>
      <c r="C969846" s="1"/>
      <c r="D969846" s="1"/>
    </row>
    <row r="969865" spans="1:4" x14ac:dyDescent="0.35">
      <c r="A969865" s="1"/>
      <c r="B969865" s="1"/>
      <c r="C969865" s="1"/>
      <c r="D969865" s="1"/>
    </row>
    <row r="969884" spans="1:4" x14ac:dyDescent="0.35">
      <c r="A969884" s="1"/>
      <c r="B969884" s="1"/>
      <c r="C969884" s="1"/>
      <c r="D969884" s="1"/>
    </row>
    <row r="969903" spans="1:4" x14ac:dyDescent="0.35">
      <c r="A969903" s="1"/>
      <c r="B969903" s="1"/>
      <c r="C969903" s="1"/>
      <c r="D969903" s="1"/>
    </row>
    <row r="969922" spans="1:4" x14ac:dyDescent="0.35">
      <c r="A969922" s="1"/>
      <c r="B969922" s="1"/>
      <c r="C969922" s="1"/>
      <c r="D969922" s="1"/>
    </row>
    <row r="969941" spans="1:4" x14ac:dyDescent="0.35">
      <c r="A969941" s="1"/>
      <c r="B969941" s="1"/>
      <c r="C969941" s="1"/>
      <c r="D969941" s="1"/>
    </row>
    <row r="969960" spans="1:4" x14ac:dyDescent="0.35">
      <c r="A969960" s="1"/>
      <c r="B969960" s="1"/>
      <c r="C969960" s="1"/>
      <c r="D969960" s="1"/>
    </row>
    <row r="969979" spans="1:4" x14ac:dyDescent="0.35">
      <c r="A969979" s="1"/>
      <c r="B969979" s="1"/>
      <c r="C969979" s="1"/>
      <c r="D969979" s="1"/>
    </row>
    <row r="969998" spans="1:4" x14ac:dyDescent="0.35">
      <c r="A969998" s="1"/>
      <c r="B969998" s="1"/>
      <c r="C969998" s="1"/>
      <c r="D969998" s="1"/>
    </row>
    <row r="970017" spans="1:4" x14ac:dyDescent="0.35">
      <c r="A970017" s="1"/>
      <c r="B970017" s="1"/>
      <c r="C970017" s="1"/>
      <c r="D970017" s="1"/>
    </row>
    <row r="970036" spans="1:4" x14ac:dyDescent="0.35">
      <c r="A970036" s="1"/>
      <c r="B970036" s="1"/>
      <c r="C970036" s="1"/>
      <c r="D970036" s="1"/>
    </row>
    <row r="970055" spans="1:4" x14ac:dyDescent="0.35">
      <c r="A970055" s="1"/>
      <c r="B970055" s="1"/>
      <c r="C970055" s="1"/>
      <c r="D970055" s="1"/>
    </row>
    <row r="970074" spans="1:4" x14ac:dyDescent="0.35">
      <c r="A970074" s="1"/>
      <c r="B970074" s="1"/>
      <c r="C970074" s="1"/>
      <c r="D970074" s="1"/>
    </row>
    <row r="970093" spans="1:4" x14ac:dyDescent="0.35">
      <c r="A970093" s="1"/>
      <c r="B970093" s="1"/>
      <c r="C970093" s="1"/>
      <c r="D970093" s="1"/>
    </row>
    <row r="970112" spans="1:4" x14ac:dyDescent="0.35">
      <c r="A970112" s="1"/>
      <c r="B970112" s="1"/>
      <c r="C970112" s="1"/>
      <c r="D970112" s="1"/>
    </row>
    <row r="970131" spans="1:4" x14ac:dyDescent="0.35">
      <c r="A970131" s="1"/>
      <c r="B970131" s="1"/>
      <c r="C970131" s="1"/>
      <c r="D970131" s="1"/>
    </row>
    <row r="970150" spans="1:4" x14ac:dyDescent="0.35">
      <c r="A970150" s="1"/>
      <c r="B970150" s="1"/>
      <c r="C970150" s="1"/>
      <c r="D970150" s="1"/>
    </row>
    <row r="970169" spans="1:4" x14ac:dyDescent="0.35">
      <c r="A970169" s="1"/>
      <c r="B970169" s="1"/>
      <c r="C970169" s="1"/>
      <c r="D970169" s="1"/>
    </row>
    <row r="970188" spans="1:4" x14ac:dyDescent="0.35">
      <c r="A970188" s="1"/>
      <c r="B970188" s="1"/>
      <c r="C970188" s="1"/>
      <c r="D970188" s="1"/>
    </row>
    <row r="970207" spans="1:4" x14ac:dyDescent="0.35">
      <c r="A970207" s="1"/>
      <c r="B970207" s="1"/>
      <c r="C970207" s="1"/>
      <c r="D970207" s="1"/>
    </row>
    <row r="970226" spans="1:4" x14ac:dyDescent="0.35">
      <c r="A970226" s="1"/>
      <c r="B970226" s="1"/>
      <c r="C970226" s="1"/>
      <c r="D970226" s="1"/>
    </row>
    <row r="970245" spans="1:4" x14ac:dyDescent="0.35">
      <c r="A970245" s="1"/>
      <c r="B970245" s="1"/>
      <c r="C970245" s="1"/>
      <c r="D970245" s="1"/>
    </row>
    <row r="970264" spans="1:4" x14ac:dyDescent="0.35">
      <c r="A970264" s="1"/>
      <c r="B970264" s="1"/>
      <c r="C970264" s="1"/>
      <c r="D970264" s="1"/>
    </row>
    <row r="970283" spans="1:4" x14ac:dyDescent="0.35">
      <c r="A970283" s="1"/>
      <c r="B970283" s="1"/>
      <c r="C970283" s="1"/>
      <c r="D970283" s="1"/>
    </row>
    <row r="970302" spans="1:4" x14ac:dyDescent="0.35">
      <c r="A970302" s="1"/>
      <c r="B970302" s="1"/>
      <c r="C970302" s="1"/>
      <c r="D970302" s="1"/>
    </row>
    <row r="970321" spans="1:4" x14ac:dyDescent="0.35">
      <c r="A970321" s="1"/>
      <c r="B970321" s="1"/>
      <c r="C970321" s="1"/>
      <c r="D970321" s="1"/>
    </row>
    <row r="970340" spans="1:4" x14ac:dyDescent="0.35">
      <c r="A970340" s="1"/>
      <c r="B970340" s="1"/>
      <c r="C970340" s="1"/>
      <c r="D970340" s="1"/>
    </row>
    <row r="970359" spans="1:4" x14ac:dyDescent="0.35">
      <c r="A970359" s="1"/>
      <c r="B970359" s="1"/>
      <c r="C970359" s="1"/>
      <c r="D970359" s="1"/>
    </row>
    <row r="970378" spans="1:4" x14ac:dyDescent="0.35">
      <c r="A970378" s="1"/>
      <c r="B970378" s="1"/>
      <c r="C970378" s="1"/>
      <c r="D970378" s="1"/>
    </row>
    <row r="970397" spans="1:4" x14ac:dyDescent="0.35">
      <c r="A970397" s="1"/>
      <c r="B970397" s="1"/>
      <c r="C970397" s="1"/>
      <c r="D970397" s="1"/>
    </row>
    <row r="970416" spans="1:4" x14ac:dyDescent="0.35">
      <c r="A970416" s="1"/>
      <c r="B970416" s="1"/>
      <c r="C970416" s="1"/>
      <c r="D970416" s="1"/>
    </row>
    <row r="970435" spans="1:4" x14ac:dyDescent="0.35">
      <c r="A970435" s="1"/>
      <c r="B970435" s="1"/>
      <c r="C970435" s="1"/>
      <c r="D970435" s="1"/>
    </row>
    <row r="970454" spans="1:4" x14ac:dyDescent="0.35">
      <c r="A970454" s="1"/>
      <c r="B970454" s="1"/>
      <c r="C970454" s="1"/>
      <c r="D970454" s="1"/>
    </row>
    <row r="970473" spans="1:4" x14ac:dyDescent="0.35">
      <c r="A970473" s="1"/>
      <c r="B970473" s="1"/>
      <c r="C970473" s="1"/>
      <c r="D970473" s="1"/>
    </row>
    <row r="970492" spans="1:4" x14ac:dyDescent="0.35">
      <c r="A970492" s="1"/>
      <c r="B970492" s="1"/>
      <c r="C970492" s="1"/>
      <c r="D970492" s="1"/>
    </row>
    <row r="970511" spans="1:4" x14ac:dyDescent="0.35">
      <c r="A970511" s="1"/>
      <c r="B970511" s="1"/>
      <c r="C970511" s="1"/>
      <c r="D970511" s="1"/>
    </row>
    <row r="970530" spans="1:4" x14ac:dyDescent="0.35">
      <c r="A970530" s="1"/>
      <c r="B970530" s="1"/>
      <c r="C970530" s="1"/>
      <c r="D970530" s="1"/>
    </row>
    <row r="970549" spans="1:4" x14ac:dyDescent="0.35">
      <c r="A970549" s="1"/>
      <c r="B970549" s="1"/>
      <c r="C970549" s="1"/>
      <c r="D970549" s="1"/>
    </row>
    <row r="970568" spans="1:4" x14ac:dyDescent="0.35">
      <c r="A970568" s="1"/>
      <c r="B970568" s="1"/>
      <c r="C970568" s="1"/>
      <c r="D970568" s="1"/>
    </row>
    <row r="970587" spans="1:4" x14ac:dyDescent="0.35">
      <c r="A970587" s="1"/>
      <c r="B970587" s="1"/>
      <c r="C970587" s="1"/>
      <c r="D970587" s="1"/>
    </row>
    <row r="970606" spans="1:4" x14ac:dyDescent="0.35">
      <c r="A970606" s="1"/>
      <c r="B970606" s="1"/>
      <c r="C970606" s="1"/>
      <c r="D970606" s="1"/>
    </row>
    <row r="970625" spans="1:4" x14ac:dyDescent="0.35">
      <c r="A970625" s="1"/>
      <c r="B970625" s="1"/>
      <c r="C970625" s="1"/>
      <c r="D970625" s="1"/>
    </row>
    <row r="970644" spans="1:4" x14ac:dyDescent="0.35">
      <c r="A970644" s="1"/>
      <c r="B970644" s="1"/>
      <c r="C970644" s="1"/>
      <c r="D970644" s="1"/>
    </row>
    <row r="970663" spans="1:4" x14ac:dyDescent="0.35">
      <c r="A970663" s="1"/>
      <c r="B970663" s="1"/>
      <c r="C970663" s="1"/>
      <c r="D970663" s="1"/>
    </row>
    <row r="970682" spans="1:4" x14ac:dyDescent="0.35">
      <c r="A970682" s="1"/>
      <c r="B970682" s="1"/>
      <c r="C970682" s="1"/>
      <c r="D970682" s="1"/>
    </row>
    <row r="970701" spans="1:4" x14ac:dyDescent="0.35">
      <c r="A970701" s="1"/>
      <c r="B970701" s="1"/>
      <c r="C970701" s="1"/>
      <c r="D970701" s="1"/>
    </row>
    <row r="970720" spans="1:4" x14ac:dyDescent="0.35">
      <c r="A970720" s="1"/>
      <c r="B970720" s="1"/>
      <c r="C970720" s="1"/>
      <c r="D970720" s="1"/>
    </row>
    <row r="970739" spans="1:4" x14ac:dyDescent="0.35">
      <c r="A970739" s="1"/>
      <c r="B970739" s="1"/>
      <c r="C970739" s="1"/>
      <c r="D970739" s="1"/>
    </row>
    <row r="970758" spans="1:4" x14ac:dyDescent="0.35">
      <c r="A970758" s="1"/>
      <c r="B970758" s="1"/>
      <c r="C970758" s="1"/>
      <c r="D970758" s="1"/>
    </row>
    <row r="970777" spans="1:4" x14ac:dyDescent="0.35">
      <c r="A970777" s="1"/>
      <c r="B970777" s="1"/>
      <c r="C970777" s="1"/>
      <c r="D970777" s="1"/>
    </row>
    <row r="970796" spans="1:4" x14ac:dyDescent="0.35">
      <c r="A970796" s="1"/>
      <c r="B970796" s="1"/>
      <c r="C970796" s="1"/>
      <c r="D970796" s="1"/>
    </row>
    <row r="970815" spans="1:4" x14ac:dyDescent="0.35">
      <c r="A970815" s="1"/>
      <c r="B970815" s="1"/>
      <c r="C970815" s="1"/>
      <c r="D970815" s="1"/>
    </row>
    <row r="970834" spans="1:4" x14ac:dyDescent="0.35">
      <c r="A970834" s="1"/>
      <c r="B970834" s="1"/>
      <c r="C970834" s="1"/>
      <c r="D970834" s="1"/>
    </row>
    <row r="970853" spans="1:4" x14ac:dyDescent="0.35">
      <c r="A970853" s="1"/>
      <c r="B970853" s="1"/>
      <c r="C970853" s="1"/>
      <c r="D970853" s="1"/>
    </row>
    <row r="970872" spans="1:4" x14ac:dyDescent="0.35">
      <c r="A970872" s="1"/>
      <c r="B970872" s="1"/>
      <c r="C970872" s="1"/>
      <c r="D970872" s="1"/>
    </row>
    <row r="970891" spans="1:4" x14ac:dyDescent="0.35">
      <c r="A970891" s="1"/>
      <c r="B970891" s="1"/>
      <c r="C970891" s="1"/>
      <c r="D970891" s="1"/>
    </row>
    <row r="970910" spans="1:4" x14ac:dyDescent="0.35">
      <c r="A970910" s="1"/>
      <c r="B970910" s="1"/>
      <c r="C970910" s="1"/>
      <c r="D970910" s="1"/>
    </row>
    <row r="970929" spans="1:4" x14ac:dyDescent="0.35">
      <c r="A970929" s="1"/>
      <c r="B970929" s="1"/>
      <c r="C970929" s="1"/>
      <c r="D970929" s="1"/>
    </row>
    <row r="970948" spans="1:4" x14ac:dyDescent="0.35">
      <c r="A970948" s="1"/>
      <c r="B970948" s="1"/>
      <c r="C970948" s="1"/>
      <c r="D970948" s="1"/>
    </row>
    <row r="970967" spans="1:4" x14ac:dyDescent="0.35">
      <c r="A970967" s="1"/>
      <c r="B970967" s="1"/>
      <c r="C970967" s="1"/>
      <c r="D970967" s="1"/>
    </row>
    <row r="970986" spans="1:4" x14ac:dyDescent="0.35">
      <c r="A970986" s="1"/>
      <c r="B970986" s="1"/>
      <c r="C970986" s="1"/>
      <c r="D970986" s="1"/>
    </row>
    <row r="971005" spans="1:4" x14ac:dyDescent="0.35">
      <c r="A971005" s="1"/>
      <c r="B971005" s="1"/>
      <c r="C971005" s="1"/>
      <c r="D971005" s="1"/>
    </row>
    <row r="971024" spans="1:4" x14ac:dyDescent="0.35">
      <c r="A971024" s="1"/>
      <c r="B971024" s="1"/>
      <c r="C971024" s="1"/>
      <c r="D971024" s="1"/>
    </row>
    <row r="971043" spans="1:4" x14ac:dyDescent="0.35">
      <c r="A971043" s="1"/>
      <c r="B971043" s="1"/>
      <c r="C971043" s="1"/>
      <c r="D971043" s="1"/>
    </row>
    <row r="971062" spans="1:4" x14ac:dyDescent="0.35">
      <c r="A971062" s="1"/>
      <c r="B971062" s="1"/>
      <c r="C971062" s="1"/>
      <c r="D971062" s="1"/>
    </row>
    <row r="971081" spans="1:4" x14ac:dyDescent="0.35">
      <c r="A971081" s="1"/>
      <c r="B971081" s="1"/>
      <c r="C971081" s="1"/>
      <c r="D971081" s="1"/>
    </row>
    <row r="971100" spans="1:4" x14ac:dyDescent="0.35">
      <c r="A971100" s="1"/>
      <c r="B971100" s="1"/>
      <c r="C971100" s="1"/>
      <c r="D971100" s="1"/>
    </row>
    <row r="971119" spans="1:4" x14ac:dyDescent="0.35">
      <c r="A971119" s="1"/>
      <c r="B971119" s="1"/>
      <c r="C971119" s="1"/>
      <c r="D971119" s="1"/>
    </row>
    <row r="971138" spans="1:4" x14ac:dyDescent="0.35">
      <c r="A971138" s="1"/>
      <c r="B971138" s="1"/>
      <c r="C971138" s="1"/>
      <c r="D971138" s="1"/>
    </row>
    <row r="971157" spans="1:4" x14ac:dyDescent="0.35">
      <c r="A971157" s="1"/>
      <c r="B971157" s="1"/>
      <c r="C971157" s="1"/>
      <c r="D971157" s="1"/>
    </row>
    <row r="971176" spans="1:4" x14ac:dyDescent="0.35">
      <c r="A971176" s="1"/>
      <c r="B971176" s="1"/>
      <c r="C971176" s="1"/>
      <c r="D971176" s="1"/>
    </row>
    <row r="971195" spans="1:4" x14ac:dyDescent="0.35">
      <c r="A971195" s="1"/>
      <c r="B971195" s="1"/>
      <c r="C971195" s="1"/>
      <c r="D971195" s="1"/>
    </row>
    <row r="971214" spans="1:4" x14ac:dyDescent="0.35">
      <c r="A971214" s="1"/>
      <c r="B971214" s="1"/>
      <c r="C971214" s="1"/>
      <c r="D971214" s="1"/>
    </row>
    <row r="971233" spans="1:4" x14ac:dyDescent="0.35">
      <c r="A971233" s="1"/>
      <c r="B971233" s="1"/>
      <c r="C971233" s="1"/>
      <c r="D971233" s="1"/>
    </row>
    <row r="971252" spans="1:4" x14ac:dyDescent="0.35">
      <c r="A971252" s="1"/>
      <c r="B971252" s="1"/>
      <c r="C971252" s="1"/>
      <c r="D971252" s="1"/>
    </row>
    <row r="971271" spans="1:4" x14ac:dyDescent="0.35">
      <c r="A971271" s="1"/>
      <c r="B971271" s="1"/>
      <c r="C971271" s="1"/>
      <c r="D971271" s="1"/>
    </row>
    <row r="971290" spans="1:4" x14ac:dyDescent="0.35">
      <c r="A971290" s="1"/>
      <c r="B971290" s="1"/>
      <c r="C971290" s="1"/>
      <c r="D971290" s="1"/>
    </row>
    <row r="971309" spans="1:4" x14ac:dyDescent="0.35">
      <c r="A971309" s="1"/>
      <c r="B971309" s="1"/>
      <c r="C971309" s="1"/>
      <c r="D971309" s="1"/>
    </row>
    <row r="971328" spans="1:4" x14ac:dyDescent="0.35">
      <c r="A971328" s="1"/>
      <c r="B971328" s="1"/>
      <c r="C971328" s="1"/>
      <c r="D971328" s="1"/>
    </row>
    <row r="971347" spans="1:4" x14ac:dyDescent="0.35">
      <c r="A971347" s="1"/>
      <c r="B971347" s="1"/>
      <c r="C971347" s="1"/>
      <c r="D971347" s="1"/>
    </row>
    <row r="971366" spans="1:4" x14ac:dyDescent="0.35">
      <c r="A971366" s="1"/>
      <c r="B971366" s="1"/>
      <c r="C971366" s="1"/>
      <c r="D971366" s="1"/>
    </row>
    <row r="971385" spans="1:4" x14ac:dyDescent="0.35">
      <c r="A971385" s="1"/>
      <c r="B971385" s="1"/>
      <c r="C971385" s="1"/>
      <c r="D971385" s="1"/>
    </row>
    <row r="971404" spans="1:4" x14ac:dyDescent="0.35">
      <c r="A971404" s="1"/>
      <c r="B971404" s="1"/>
      <c r="C971404" s="1"/>
      <c r="D971404" s="1"/>
    </row>
    <row r="971423" spans="1:4" x14ac:dyDescent="0.35">
      <c r="A971423" s="1"/>
      <c r="B971423" s="1"/>
      <c r="C971423" s="1"/>
      <c r="D971423" s="1"/>
    </row>
    <row r="971442" spans="1:4" x14ac:dyDescent="0.35">
      <c r="A971442" s="1"/>
      <c r="B971442" s="1"/>
      <c r="C971442" s="1"/>
      <c r="D971442" s="1"/>
    </row>
    <row r="971461" spans="1:4" x14ac:dyDescent="0.35">
      <c r="A971461" s="1"/>
      <c r="B971461" s="1"/>
      <c r="C971461" s="1"/>
      <c r="D971461" s="1"/>
    </row>
    <row r="971480" spans="1:4" x14ac:dyDescent="0.35">
      <c r="A971480" s="1"/>
      <c r="B971480" s="1"/>
      <c r="C971480" s="1"/>
      <c r="D971480" s="1"/>
    </row>
    <row r="971499" spans="1:4" x14ac:dyDescent="0.35">
      <c r="A971499" s="1"/>
      <c r="B971499" s="1"/>
      <c r="C971499" s="1"/>
      <c r="D971499" s="1"/>
    </row>
    <row r="971518" spans="1:4" x14ac:dyDescent="0.35">
      <c r="A971518" s="1"/>
      <c r="B971518" s="1"/>
      <c r="C971518" s="1"/>
      <c r="D971518" s="1"/>
    </row>
    <row r="971537" spans="1:4" x14ac:dyDescent="0.35">
      <c r="A971537" s="1"/>
      <c r="B971537" s="1"/>
      <c r="C971537" s="1"/>
      <c r="D971537" s="1"/>
    </row>
    <row r="971556" spans="1:4" x14ac:dyDescent="0.35">
      <c r="A971556" s="1"/>
      <c r="B971556" s="1"/>
      <c r="C971556" s="1"/>
      <c r="D971556" s="1"/>
    </row>
    <row r="971575" spans="1:4" x14ac:dyDescent="0.35">
      <c r="A971575" s="1"/>
      <c r="B971575" s="1"/>
      <c r="C971575" s="1"/>
      <c r="D971575" s="1"/>
    </row>
    <row r="971594" spans="1:4" x14ac:dyDescent="0.35">
      <c r="A971594" s="1"/>
      <c r="B971594" s="1"/>
      <c r="C971594" s="1"/>
      <c r="D971594" s="1"/>
    </row>
    <row r="971613" spans="1:4" x14ac:dyDescent="0.35">
      <c r="A971613" s="1"/>
      <c r="B971613" s="1"/>
      <c r="C971613" s="1"/>
      <c r="D971613" s="1"/>
    </row>
    <row r="971632" spans="1:4" x14ac:dyDescent="0.35">
      <c r="A971632" s="1"/>
      <c r="B971632" s="1"/>
      <c r="C971632" s="1"/>
      <c r="D971632" s="1"/>
    </row>
    <row r="971651" spans="1:4" x14ac:dyDescent="0.35">
      <c r="A971651" s="1"/>
      <c r="B971651" s="1"/>
      <c r="C971651" s="1"/>
      <c r="D971651" s="1"/>
    </row>
    <row r="971670" spans="1:4" x14ac:dyDescent="0.35">
      <c r="A971670" s="1"/>
      <c r="B971670" s="1"/>
      <c r="C971670" s="1"/>
      <c r="D971670" s="1"/>
    </row>
    <row r="971689" spans="1:4" x14ac:dyDescent="0.35">
      <c r="A971689" s="1"/>
      <c r="B971689" s="1"/>
      <c r="C971689" s="1"/>
      <c r="D971689" s="1"/>
    </row>
    <row r="971708" spans="1:4" x14ac:dyDescent="0.35">
      <c r="A971708" s="1"/>
      <c r="B971708" s="1"/>
      <c r="C971708" s="1"/>
      <c r="D971708" s="1"/>
    </row>
    <row r="971727" spans="1:4" x14ac:dyDescent="0.35">
      <c r="A971727" s="1"/>
      <c r="B971727" s="1"/>
      <c r="C971727" s="1"/>
      <c r="D971727" s="1"/>
    </row>
    <row r="971746" spans="1:4" x14ac:dyDescent="0.35">
      <c r="A971746" s="1"/>
      <c r="B971746" s="1"/>
      <c r="C971746" s="1"/>
      <c r="D971746" s="1"/>
    </row>
    <row r="971765" spans="1:4" x14ac:dyDescent="0.35">
      <c r="A971765" s="1"/>
      <c r="B971765" s="1"/>
      <c r="C971765" s="1"/>
      <c r="D971765" s="1"/>
    </row>
    <row r="971784" spans="1:4" x14ac:dyDescent="0.35">
      <c r="A971784" s="1"/>
      <c r="B971784" s="1"/>
      <c r="C971784" s="1"/>
      <c r="D971784" s="1"/>
    </row>
    <row r="971803" spans="1:4" x14ac:dyDescent="0.35">
      <c r="A971803" s="1"/>
      <c r="B971803" s="1"/>
      <c r="C971803" s="1"/>
      <c r="D971803" s="1"/>
    </row>
    <row r="971822" spans="1:4" x14ac:dyDescent="0.35">
      <c r="A971822" s="1"/>
      <c r="B971822" s="1"/>
      <c r="C971822" s="1"/>
      <c r="D971822" s="1"/>
    </row>
    <row r="971841" spans="1:4" x14ac:dyDescent="0.35">
      <c r="A971841" s="1"/>
      <c r="B971841" s="1"/>
      <c r="C971841" s="1"/>
      <c r="D971841" s="1"/>
    </row>
    <row r="971860" spans="1:4" x14ac:dyDescent="0.35">
      <c r="A971860" s="1"/>
      <c r="B971860" s="1"/>
      <c r="C971860" s="1"/>
      <c r="D971860" s="1"/>
    </row>
    <row r="971879" spans="1:4" x14ac:dyDescent="0.35">
      <c r="A971879" s="1"/>
      <c r="B971879" s="1"/>
      <c r="C971879" s="1"/>
      <c r="D971879" s="1"/>
    </row>
    <row r="971898" spans="1:4" x14ac:dyDescent="0.35">
      <c r="A971898" s="1"/>
      <c r="B971898" s="1"/>
      <c r="C971898" s="1"/>
      <c r="D971898" s="1"/>
    </row>
    <row r="971917" spans="1:4" x14ac:dyDescent="0.35">
      <c r="A971917" s="1"/>
      <c r="B971917" s="1"/>
      <c r="C971917" s="1"/>
      <c r="D971917" s="1"/>
    </row>
    <row r="971936" spans="1:4" x14ac:dyDescent="0.35">
      <c r="A971936" s="1"/>
      <c r="B971936" s="1"/>
      <c r="C971936" s="1"/>
      <c r="D971936" s="1"/>
    </row>
    <row r="971955" spans="1:4" x14ac:dyDescent="0.35">
      <c r="A971955" s="1"/>
      <c r="B971955" s="1"/>
      <c r="C971955" s="1"/>
      <c r="D971955" s="1"/>
    </row>
    <row r="971974" spans="1:4" x14ac:dyDescent="0.35">
      <c r="A971974" s="1"/>
      <c r="B971974" s="1"/>
      <c r="C971974" s="1"/>
      <c r="D971974" s="1"/>
    </row>
    <row r="971993" spans="1:4" x14ac:dyDescent="0.35">
      <c r="A971993" s="1"/>
      <c r="B971993" s="1"/>
      <c r="C971993" s="1"/>
      <c r="D971993" s="1"/>
    </row>
    <row r="972012" spans="1:4" x14ac:dyDescent="0.35">
      <c r="A972012" s="1"/>
      <c r="B972012" s="1"/>
      <c r="C972012" s="1"/>
      <c r="D972012" s="1"/>
    </row>
    <row r="972031" spans="1:4" x14ac:dyDescent="0.35">
      <c r="A972031" s="1"/>
      <c r="B972031" s="1"/>
      <c r="C972031" s="1"/>
      <c r="D972031" s="1"/>
    </row>
    <row r="972050" spans="1:4" x14ac:dyDescent="0.35">
      <c r="A972050" s="1"/>
      <c r="B972050" s="1"/>
      <c r="C972050" s="1"/>
      <c r="D972050" s="1"/>
    </row>
    <row r="972069" spans="1:4" x14ac:dyDescent="0.35">
      <c r="A972069" s="1"/>
      <c r="B972069" s="1"/>
      <c r="C972069" s="1"/>
      <c r="D972069" s="1"/>
    </row>
    <row r="972088" spans="1:4" x14ac:dyDescent="0.35">
      <c r="A972088" s="1"/>
      <c r="B972088" s="1"/>
      <c r="C972088" s="1"/>
      <c r="D972088" s="1"/>
    </row>
    <row r="972107" spans="1:4" x14ac:dyDescent="0.35">
      <c r="A972107" s="1"/>
      <c r="B972107" s="1"/>
      <c r="C972107" s="1"/>
      <c r="D972107" s="1"/>
    </row>
    <row r="972126" spans="1:4" x14ac:dyDescent="0.35">
      <c r="A972126" s="1"/>
      <c r="B972126" s="1"/>
      <c r="C972126" s="1"/>
      <c r="D972126" s="1"/>
    </row>
    <row r="972145" spans="1:4" x14ac:dyDescent="0.35">
      <c r="A972145" s="1"/>
      <c r="B972145" s="1"/>
      <c r="C972145" s="1"/>
      <c r="D972145" s="1"/>
    </row>
    <row r="972164" spans="1:4" x14ac:dyDescent="0.35">
      <c r="A972164" s="1"/>
      <c r="B972164" s="1"/>
      <c r="C972164" s="1"/>
      <c r="D972164" s="1"/>
    </row>
    <row r="972183" spans="1:4" x14ac:dyDescent="0.35">
      <c r="A972183" s="1"/>
      <c r="B972183" s="1"/>
      <c r="C972183" s="1"/>
      <c r="D972183" s="1"/>
    </row>
    <row r="972202" spans="1:4" x14ac:dyDescent="0.35">
      <c r="A972202" s="1"/>
      <c r="B972202" s="1"/>
      <c r="C972202" s="1"/>
      <c r="D972202" s="1"/>
    </row>
    <row r="972221" spans="1:4" x14ac:dyDescent="0.35">
      <c r="A972221" s="1"/>
      <c r="B972221" s="1"/>
      <c r="C972221" s="1"/>
      <c r="D972221" s="1"/>
    </row>
    <row r="972240" spans="1:4" x14ac:dyDescent="0.35">
      <c r="A972240" s="1"/>
      <c r="B972240" s="1"/>
      <c r="C972240" s="1"/>
      <c r="D972240" s="1"/>
    </row>
    <row r="972259" spans="1:4" x14ac:dyDescent="0.35">
      <c r="A972259" s="1"/>
      <c r="B972259" s="1"/>
      <c r="C972259" s="1"/>
      <c r="D972259" s="1"/>
    </row>
    <row r="972278" spans="1:4" x14ac:dyDescent="0.35">
      <c r="A972278" s="1"/>
      <c r="B972278" s="1"/>
      <c r="C972278" s="1"/>
      <c r="D972278" s="1"/>
    </row>
    <row r="972297" spans="1:4" x14ac:dyDescent="0.35">
      <c r="A972297" s="1"/>
      <c r="B972297" s="1"/>
      <c r="C972297" s="1"/>
      <c r="D972297" s="1"/>
    </row>
    <row r="972316" spans="1:4" x14ac:dyDescent="0.35">
      <c r="A972316" s="1"/>
      <c r="B972316" s="1"/>
      <c r="C972316" s="1"/>
      <c r="D972316" s="1"/>
    </row>
    <row r="972335" spans="1:4" x14ac:dyDescent="0.35">
      <c r="A972335" s="1"/>
      <c r="B972335" s="1"/>
      <c r="C972335" s="1"/>
      <c r="D972335" s="1"/>
    </row>
    <row r="972354" spans="1:4" x14ac:dyDescent="0.35">
      <c r="A972354" s="1"/>
      <c r="B972354" s="1"/>
      <c r="C972354" s="1"/>
      <c r="D972354" s="1"/>
    </row>
    <row r="972373" spans="1:4" x14ac:dyDescent="0.35">
      <c r="A972373" s="1"/>
      <c r="B972373" s="1"/>
      <c r="C972373" s="1"/>
      <c r="D972373" s="1"/>
    </row>
    <row r="972392" spans="1:4" x14ac:dyDescent="0.35">
      <c r="A972392" s="1"/>
      <c r="B972392" s="1"/>
      <c r="C972392" s="1"/>
      <c r="D972392" s="1"/>
    </row>
    <row r="972411" spans="1:4" x14ac:dyDescent="0.35">
      <c r="A972411" s="1"/>
      <c r="B972411" s="1"/>
      <c r="C972411" s="1"/>
      <c r="D972411" s="1"/>
    </row>
    <row r="972430" spans="1:4" x14ac:dyDescent="0.35">
      <c r="A972430" s="1"/>
      <c r="B972430" s="1"/>
      <c r="C972430" s="1"/>
      <c r="D972430" s="1"/>
    </row>
    <row r="972449" spans="1:4" x14ac:dyDescent="0.35">
      <c r="A972449" s="1"/>
      <c r="B972449" s="1"/>
      <c r="C972449" s="1"/>
      <c r="D972449" s="1"/>
    </row>
    <row r="972468" spans="1:4" x14ac:dyDescent="0.35">
      <c r="A972468" s="1"/>
      <c r="B972468" s="1"/>
      <c r="C972468" s="1"/>
      <c r="D972468" s="1"/>
    </row>
    <row r="972487" spans="1:4" x14ac:dyDescent="0.35">
      <c r="A972487" s="1"/>
      <c r="B972487" s="1"/>
      <c r="C972487" s="1"/>
      <c r="D972487" s="1"/>
    </row>
    <row r="972506" spans="1:4" x14ac:dyDescent="0.35">
      <c r="A972506" s="1"/>
      <c r="B972506" s="1"/>
      <c r="C972506" s="1"/>
      <c r="D972506" s="1"/>
    </row>
    <row r="972525" spans="1:4" x14ac:dyDescent="0.35">
      <c r="A972525" s="1"/>
      <c r="B972525" s="1"/>
      <c r="C972525" s="1"/>
      <c r="D972525" s="1"/>
    </row>
    <row r="972544" spans="1:4" x14ac:dyDescent="0.35">
      <c r="A972544" s="1"/>
      <c r="B972544" s="1"/>
      <c r="C972544" s="1"/>
      <c r="D972544" s="1"/>
    </row>
    <row r="972563" spans="1:4" x14ac:dyDescent="0.35">
      <c r="A972563" s="1"/>
      <c r="B972563" s="1"/>
      <c r="C972563" s="1"/>
      <c r="D972563" s="1"/>
    </row>
    <row r="972582" spans="1:4" x14ac:dyDescent="0.35">
      <c r="A972582" s="1"/>
      <c r="B972582" s="1"/>
      <c r="C972582" s="1"/>
      <c r="D972582" s="1"/>
    </row>
    <row r="972601" spans="1:4" x14ac:dyDescent="0.35">
      <c r="A972601" s="1"/>
      <c r="B972601" s="1"/>
      <c r="C972601" s="1"/>
      <c r="D972601" s="1"/>
    </row>
    <row r="972620" spans="1:4" x14ac:dyDescent="0.35">
      <c r="A972620" s="1"/>
      <c r="B972620" s="1"/>
      <c r="C972620" s="1"/>
      <c r="D972620" s="1"/>
    </row>
    <row r="972639" spans="1:4" x14ac:dyDescent="0.35">
      <c r="A972639" s="1"/>
      <c r="B972639" s="1"/>
      <c r="C972639" s="1"/>
      <c r="D972639" s="1"/>
    </row>
    <row r="972658" spans="1:4" x14ac:dyDescent="0.35">
      <c r="A972658" s="1"/>
      <c r="B972658" s="1"/>
      <c r="C972658" s="1"/>
      <c r="D972658" s="1"/>
    </row>
    <row r="972677" spans="1:4" x14ac:dyDescent="0.35">
      <c r="A972677" s="1"/>
      <c r="B972677" s="1"/>
      <c r="C972677" s="1"/>
      <c r="D972677" s="1"/>
    </row>
    <row r="972696" spans="1:4" x14ac:dyDescent="0.35">
      <c r="A972696" s="1"/>
      <c r="B972696" s="1"/>
      <c r="C972696" s="1"/>
      <c r="D972696" s="1"/>
    </row>
    <row r="972715" spans="1:4" x14ac:dyDescent="0.35">
      <c r="A972715" s="1"/>
      <c r="B972715" s="1"/>
      <c r="C972715" s="1"/>
      <c r="D972715" s="1"/>
    </row>
    <row r="972734" spans="1:4" x14ac:dyDescent="0.35">
      <c r="A972734" s="1"/>
      <c r="B972734" s="1"/>
      <c r="C972734" s="1"/>
      <c r="D972734" s="1"/>
    </row>
    <row r="972753" spans="1:4" x14ac:dyDescent="0.35">
      <c r="A972753" s="1"/>
      <c r="B972753" s="1"/>
      <c r="C972753" s="1"/>
      <c r="D972753" s="1"/>
    </row>
    <row r="972772" spans="1:4" x14ac:dyDescent="0.35">
      <c r="A972772" s="1"/>
      <c r="B972772" s="1"/>
      <c r="C972772" s="1"/>
      <c r="D972772" s="1"/>
    </row>
    <row r="972791" spans="1:4" x14ac:dyDescent="0.35">
      <c r="A972791" s="1"/>
      <c r="B972791" s="1"/>
      <c r="C972791" s="1"/>
      <c r="D972791" s="1"/>
    </row>
    <row r="972810" spans="1:4" x14ac:dyDescent="0.35">
      <c r="A972810" s="1"/>
      <c r="B972810" s="1"/>
      <c r="C972810" s="1"/>
      <c r="D972810" s="1"/>
    </row>
    <row r="972829" spans="1:4" x14ac:dyDescent="0.35">
      <c r="A972829" s="1"/>
      <c r="B972829" s="1"/>
      <c r="C972829" s="1"/>
      <c r="D972829" s="1"/>
    </row>
    <row r="972848" spans="1:4" x14ac:dyDescent="0.35">
      <c r="A972848" s="1"/>
      <c r="B972848" s="1"/>
      <c r="C972848" s="1"/>
      <c r="D972848" s="1"/>
    </row>
    <row r="972867" spans="1:4" x14ac:dyDescent="0.35">
      <c r="A972867" s="1"/>
      <c r="B972867" s="1"/>
      <c r="C972867" s="1"/>
      <c r="D972867" s="1"/>
    </row>
    <row r="972886" spans="1:4" x14ac:dyDescent="0.35">
      <c r="A972886" s="1"/>
      <c r="B972886" s="1"/>
      <c r="C972886" s="1"/>
      <c r="D972886" s="1"/>
    </row>
    <row r="972905" spans="1:4" x14ac:dyDescent="0.35">
      <c r="A972905" s="1"/>
      <c r="B972905" s="1"/>
      <c r="C972905" s="1"/>
      <c r="D972905" s="1"/>
    </row>
    <row r="972924" spans="1:4" x14ac:dyDescent="0.35">
      <c r="A972924" s="1"/>
      <c r="B972924" s="1"/>
      <c r="C972924" s="1"/>
      <c r="D972924" s="1"/>
    </row>
    <row r="972943" spans="1:4" x14ac:dyDescent="0.35">
      <c r="A972943" s="1"/>
      <c r="B972943" s="1"/>
      <c r="C972943" s="1"/>
      <c r="D972943" s="1"/>
    </row>
    <row r="972962" spans="1:4" x14ac:dyDescent="0.35">
      <c r="A972962" s="1"/>
      <c r="B972962" s="1"/>
      <c r="C972962" s="1"/>
      <c r="D972962" s="1"/>
    </row>
    <row r="972981" spans="1:4" x14ac:dyDescent="0.35">
      <c r="A972981" s="1"/>
      <c r="B972981" s="1"/>
      <c r="C972981" s="1"/>
      <c r="D972981" s="1"/>
    </row>
    <row r="973000" spans="1:4" x14ac:dyDescent="0.35">
      <c r="A973000" s="1"/>
      <c r="B973000" s="1"/>
      <c r="C973000" s="1"/>
      <c r="D973000" s="1"/>
    </row>
    <row r="973019" spans="1:4" x14ac:dyDescent="0.35">
      <c r="A973019" s="1"/>
      <c r="B973019" s="1"/>
      <c r="C973019" s="1"/>
      <c r="D973019" s="1"/>
    </row>
    <row r="973038" spans="1:4" x14ac:dyDescent="0.35">
      <c r="A973038" s="1"/>
      <c r="B973038" s="1"/>
      <c r="C973038" s="1"/>
      <c r="D973038" s="1"/>
    </row>
    <row r="973057" spans="1:4" x14ac:dyDescent="0.35">
      <c r="A973057" s="1"/>
      <c r="B973057" s="1"/>
      <c r="C973057" s="1"/>
      <c r="D973057" s="1"/>
    </row>
    <row r="973076" spans="1:4" x14ac:dyDescent="0.35">
      <c r="A973076" s="1"/>
      <c r="B973076" s="1"/>
      <c r="C973076" s="1"/>
      <c r="D973076" s="1"/>
    </row>
    <row r="973095" spans="1:4" x14ac:dyDescent="0.35">
      <c r="A973095" s="1"/>
      <c r="B973095" s="1"/>
      <c r="C973095" s="1"/>
      <c r="D973095" s="1"/>
    </row>
    <row r="973114" spans="1:4" x14ac:dyDescent="0.35">
      <c r="A973114" s="1"/>
      <c r="B973114" s="1"/>
      <c r="C973114" s="1"/>
      <c r="D973114" s="1"/>
    </row>
    <row r="973133" spans="1:4" x14ac:dyDescent="0.35">
      <c r="A973133" s="1"/>
      <c r="B973133" s="1"/>
      <c r="C973133" s="1"/>
      <c r="D973133" s="1"/>
    </row>
    <row r="973152" spans="1:4" x14ac:dyDescent="0.35">
      <c r="A973152" s="1"/>
      <c r="B973152" s="1"/>
      <c r="C973152" s="1"/>
      <c r="D973152" s="1"/>
    </row>
    <row r="973171" spans="1:4" x14ac:dyDescent="0.35">
      <c r="A973171" s="1"/>
      <c r="B973171" s="1"/>
      <c r="C973171" s="1"/>
      <c r="D973171" s="1"/>
    </row>
    <row r="973190" spans="1:4" x14ac:dyDescent="0.35">
      <c r="A973190" s="1"/>
      <c r="B973190" s="1"/>
      <c r="C973190" s="1"/>
      <c r="D973190" s="1"/>
    </row>
    <row r="973209" spans="1:4" x14ac:dyDescent="0.35">
      <c r="A973209" s="1"/>
      <c r="B973209" s="1"/>
      <c r="C973209" s="1"/>
      <c r="D973209" s="1"/>
    </row>
    <row r="973228" spans="1:4" x14ac:dyDescent="0.35">
      <c r="A973228" s="1"/>
      <c r="B973228" s="1"/>
      <c r="C973228" s="1"/>
      <c r="D973228" s="1"/>
    </row>
    <row r="973247" spans="1:4" x14ac:dyDescent="0.35">
      <c r="A973247" s="1"/>
      <c r="B973247" s="1"/>
      <c r="C973247" s="1"/>
      <c r="D973247" s="1"/>
    </row>
    <row r="973266" spans="1:4" x14ac:dyDescent="0.35">
      <c r="A973266" s="1"/>
      <c r="B973266" s="1"/>
      <c r="C973266" s="1"/>
      <c r="D973266" s="1"/>
    </row>
    <row r="973285" spans="1:4" x14ac:dyDescent="0.35">
      <c r="A973285" s="1"/>
      <c r="B973285" s="1"/>
      <c r="C973285" s="1"/>
      <c r="D973285" s="1"/>
    </row>
    <row r="973304" spans="1:4" x14ac:dyDescent="0.35">
      <c r="A973304" s="1"/>
      <c r="B973304" s="1"/>
      <c r="C973304" s="1"/>
      <c r="D973304" s="1"/>
    </row>
    <row r="973323" spans="1:4" x14ac:dyDescent="0.35">
      <c r="A973323" s="1"/>
      <c r="B973323" s="1"/>
      <c r="C973323" s="1"/>
      <c r="D973323" s="1"/>
    </row>
    <row r="973342" spans="1:4" x14ac:dyDescent="0.35">
      <c r="A973342" s="1"/>
      <c r="B973342" s="1"/>
      <c r="C973342" s="1"/>
      <c r="D973342" s="1"/>
    </row>
    <row r="973361" spans="1:4" x14ac:dyDescent="0.35">
      <c r="A973361" s="1"/>
      <c r="B973361" s="1"/>
      <c r="C973361" s="1"/>
      <c r="D973361" s="1"/>
    </row>
    <row r="973380" spans="1:4" x14ac:dyDescent="0.35">
      <c r="A973380" s="1"/>
      <c r="B973380" s="1"/>
      <c r="C973380" s="1"/>
      <c r="D973380" s="1"/>
    </row>
    <row r="973399" spans="1:4" x14ac:dyDescent="0.35">
      <c r="A973399" s="1"/>
      <c r="B973399" s="1"/>
      <c r="C973399" s="1"/>
      <c r="D973399" s="1"/>
    </row>
    <row r="973418" spans="1:4" x14ac:dyDescent="0.35">
      <c r="A973418" s="1"/>
      <c r="B973418" s="1"/>
      <c r="C973418" s="1"/>
      <c r="D973418" s="1"/>
    </row>
    <row r="973437" spans="1:4" x14ac:dyDescent="0.35">
      <c r="A973437" s="1"/>
      <c r="B973437" s="1"/>
      <c r="C973437" s="1"/>
      <c r="D973437" s="1"/>
    </row>
    <row r="973456" spans="1:4" x14ac:dyDescent="0.35">
      <c r="A973456" s="1"/>
      <c r="B973456" s="1"/>
      <c r="C973456" s="1"/>
      <c r="D973456" s="1"/>
    </row>
    <row r="973475" spans="1:4" x14ac:dyDescent="0.35">
      <c r="A973475" s="1"/>
      <c r="B973475" s="1"/>
      <c r="C973475" s="1"/>
      <c r="D973475" s="1"/>
    </row>
    <row r="973494" spans="1:4" x14ac:dyDescent="0.35">
      <c r="A973494" s="1"/>
      <c r="B973494" s="1"/>
      <c r="C973494" s="1"/>
      <c r="D973494" s="1"/>
    </row>
    <row r="973513" spans="1:4" x14ac:dyDescent="0.35">
      <c r="A973513" s="1"/>
      <c r="B973513" s="1"/>
      <c r="C973513" s="1"/>
      <c r="D973513" s="1"/>
    </row>
    <row r="973532" spans="1:4" x14ac:dyDescent="0.35">
      <c r="A973532" s="1"/>
      <c r="B973532" s="1"/>
      <c r="C973532" s="1"/>
      <c r="D973532" s="1"/>
    </row>
    <row r="973551" spans="1:4" x14ac:dyDescent="0.35">
      <c r="A973551" s="1"/>
      <c r="B973551" s="1"/>
      <c r="C973551" s="1"/>
      <c r="D973551" s="1"/>
    </row>
    <row r="973570" spans="1:4" x14ac:dyDescent="0.35">
      <c r="A973570" s="1"/>
      <c r="B973570" s="1"/>
      <c r="C973570" s="1"/>
      <c r="D973570" s="1"/>
    </row>
    <row r="973589" spans="1:4" x14ac:dyDescent="0.35">
      <c r="A973589" s="1"/>
      <c r="B973589" s="1"/>
      <c r="C973589" s="1"/>
      <c r="D973589" s="1"/>
    </row>
    <row r="973608" spans="1:4" x14ac:dyDescent="0.35">
      <c r="A973608" s="1"/>
      <c r="B973608" s="1"/>
      <c r="C973608" s="1"/>
      <c r="D973608" s="1"/>
    </row>
    <row r="973627" spans="1:4" x14ac:dyDescent="0.35">
      <c r="A973627" s="1"/>
      <c r="B973627" s="1"/>
      <c r="C973627" s="1"/>
      <c r="D973627" s="1"/>
    </row>
    <row r="973646" spans="1:4" x14ac:dyDescent="0.35">
      <c r="A973646" s="1"/>
      <c r="B973646" s="1"/>
      <c r="C973646" s="1"/>
      <c r="D973646" s="1"/>
    </row>
    <row r="973665" spans="1:4" x14ac:dyDescent="0.35">
      <c r="A973665" s="1"/>
      <c r="B973665" s="1"/>
      <c r="C973665" s="1"/>
      <c r="D973665" s="1"/>
    </row>
    <row r="973684" spans="1:4" x14ac:dyDescent="0.35">
      <c r="A973684" s="1"/>
      <c r="B973684" s="1"/>
      <c r="C973684" s="1"/>
      <c r="D973684" s="1"/>
    </row>
    <row r="973703" spans="1:4" x14ac:dyDescent="0.35">
      <c r="A973703" s="1"/>
      <c r="B973703" s="1"/>
      <c r="C973703" s="1"/>
      <c r="D973703" s="1"/>
    </row>
    <row r="973722" spans="1:4" x14ac:dyDescent="0.35">
      <c r="A973722" s="1"/>
      <c r="B973722" s="1"/>
      <c r="C973722" s="1"/>
      <c r="D973722" s="1"/>
    </row>
    <row r="973741" spans="1:4" x14ac:dyDescent="0.35">
      <c r="A973741" s="1"/>
      <c r="B973741" s="1"/>
      <c r="C973741" s="1"/>
      <c r="D973741" s="1"/>
    </row>
    <row r="973760" spans="1:4" x14ac:dyDescent="0.35">
      <c r="A973760" s="1"/>
      <c r="B973760" s="1"/>
      <c r="C973760" s="1"/>
      <c r="D973760" s="1"/>
    </row>
    <row r="973779" spans="1:4" x14ac:dyDescent="0.35">
      <c r="A973779" s="1"/>
      <c r="B973779" s="1"/>
      <c r="C973779" s="1"/>
      <c r="D973779" s="1"/>
    </row>
    <row r="973798" spans="1:4" x14ac:dyDescent="0.35">
      <c r="A973798" s="1"/>
      <c r="B973798" s="1"/>
      <c r="C973798" s="1"/>
      <c r="D973798" s="1"/>
    </row>
    <row r="973817" spans="1:4" x14ac:dyDescent="0.35">
      <c r="A973817" s="1"/>
      <c r="B973817" s="1"/>
      <c r="C973817" s="1"/>
      <c r="D973817" s="1"/>
    </row>
    <row r="973836" spans="1:4" x14ac:dyDescent="0.35">
      <c r="A973836" s="1"/>
      <c r="B973836" s="1"/>
      <c r="C973836" s="1"/>
      <c r="D973836" s="1"/>
    </row>
    <row r="973855" spans="1:4" x14ac:dyDescent="0.35">
      <c r="A973855" s="1"/>
      <c r="B973855" s="1"/>
      <c r="C973855" s="1"/>
      <c r="D973855" s="1"/>
    </row>
    <row r="973874" spans="1:4" x14ac:dyDescent="0.35">
      <c r="A973874" s="1"/>
      <c r="B973874" s="1"/>
      <c r="C973874" s="1"/>
      <c r="D973874" s="1"/>
    </row>
    <row r="973893" spans="1:4" x14ac:dyDescent="0.35">
      <c r="A973893" s="1"/>
      <c r="B973893" s="1"/>
      <c r="C973893" s="1"/>
      <c r="D973893" s="1"/>
    </row>
    <row r="973912" spans="1:4" x14ac:dyDescent="0.35">
      <c r="A973912" s="1"/>
      <c r="B973912" s="1"/>
      <c r="C973912" s="1"/>
      <c r="D973912" s="1"/>
    </row>
    <row r="973931" spans="1:4" x14ac:dyDescent="0.35">
      <c r="A973931" s="1"/>
      <c r="B973931" s="1"/>
      <c r="C973931" s="1"/>
      <c r="D973931" s="1"/>
    </row>
    <row r="973950" spans="1:4" x14ac:dyDescent="0.35">
      <c r="A973950" s="1"/>
      <c r="B973950" s="1"/>
      <c r="C973950" s="1"/>
      <c r="D973950" s="1"/>
    </row>
    <row r="973969" spans="1:4" x14ac:dyDescent="0.35">
      <c r="A973969" s="1"/>
      <c r="B973969" s="1"/>
      <c r="C973969" s="1"/>
      <c r="D973969" s="1"/>
    </row>
    <row r="973988" spans="1:4" x14ac:dyDescent="0.35">
      <c r="A973988" s="1"/>
      <c r="B973988" s="1"/>
      <c r="C973988" s="1"/>
      <c r="D973988" s="1"/>
    </row>
    <row r="974007" spans="1:4" x14ac:dyDescent="0.35">
      <c r="A974007" s="1"/>
      <c r="B974007" s="1"/>
      <c r="C974007" s="1"/>
      <c r="D974007" s="1"/>
    </row>
    <row r="974026" spans="1:4" x14ac:dyDescent="0.35">
      <c r="A974026" s="1"/>
      <c r="B974026" s="1"/>
      <c r="C974026" s="1"/>
      <c r="D974026" s="1"/>
    </row>
    <row r="974045" spans="1:4" x14ac:dyDescent="0.35">
      <c r="A974045" s="1"/>
      <c r="B974045" s="1"/>
      <c r="C974045" s="1"/>
      <c r="D974045" s="1"/>
    </row>
    <row r="974064" spans="1:4" x14ac:dyDescent="0.35">
      <c r="A974064" s="1"/>
      <c r="B974064" s="1"/>
      <c r="C974064" s="1"/>
      <c r="D974064" s="1"/>
    </row>
    <row r="974083" spans="1:4" x14ac:dyDescent="0.35">
      <c r="A974083" s="1"/>
      <c r="B974083" s="1"/>
      <c r="C974083" s="1"/>
      <c r="D974083" s="1"/>
    </row>
    <row r="974102" spans="1:4" x14ac:dyDescent="0.35">
      <c r="A974102" s="1"/>
      <c r="B974102" s="1"/>
      <c r="C974102" s="1"/>
      <c r="D974102" s="1"/>
    </row>
    <row r="974121" spans="1:4" x14ac:dyDescent="0.35">
      <c r="A974121" s="1"/>
      <c r="B974121" s="1"/>
      <c r="C974121" s="1"/>
      <c r="D974121" s="1"/>
    </row>
    <row r="974140" spans="1:4" x14ac:dyDescent="0.35">
      <c r="A974140" s="1"/>
      <c r="B974140" s="1"/>
      <c r="C974140" s="1"/>
      <c r="D974140" s="1"/>
    </row>
    <row r="974159" spans="1:4" x14ac:dyDescent="0.35">
      <c r="A974159" s="1"/>
      <c r="B974159" s="1"/>
      <c r="C974159" s="1"/>
      <c r="D974159" s="1"/>
    </row>
    <row r="974178" spans="1:4" x14ac:dyDescent="0.35">
      <c r="A974178" s="1"/>
      <c r="B974178" s="1"/>
      <c r="C974178" s="1"/>
      <c r="D974178" s="1"/>
    </row>
    <row r="974197" spans="1:4" x14ac:dyDescent="0.35">
      <c r="A974197" s="1"/>
      <c r="B974197" s="1"/>
      <c r="C974197" s="1"/>
      <c r="D974197" s="1"/>
    </row>
    <row r="974216" spans="1:4" x14ac:dyDescent="0.35">
      <c r="A974216" s="1"/>
      <c r="B974216" s="1"/>
      <c r="C974216" s="1"/>
      <c r="D974216" s="1"/>
    </row>
    <row r="974235" spans="1:4" x14ac:dyDescent="0.35">
      <c r="A974235" s="1"/>
      <c r="B974235" s="1"/>
      <c r="C974235" s="1"/>
      <c r="D974235" s="1"/>
    </row>
    <row r="974254" spans="1:4" x14ac:dyDescent="0.35">
      <c r="A974254" s="1"/>
      <c r="B974254" s="1"/>
      <c r="C974254" s="1"/>
      <c r="D974254" s="1"/>
    </row>
    <row r="974273" spans="1:4" x14ac:dyDescent="0.35">
      <c r="A974273" s="1"/>
      <c r="B974273" s="1"/>
      <c r="C974273" s="1"/>
      <c r="D974273" s="1"/>
    </row>
    <row r="974292" spans="1:4" x14ac:dyDescent="0.35">
      <c r="A974292" s="1"/>
      <c r="B974292" s="1"/>
      <c r="C974292" s="1"/>
      <c r="D974292" s="1"/>
    </row>
    <row r="974311" spans="1:4" x14ac:dyDescent="0.35">
      <c r="A974311" s="1"/>
      <c r="B974311" s="1"/>
      <c r="C974311" s="1"/>
      <c r="D974311" s="1"/>
    </row>
    <row r="974330" spans="1:4" x14ac:dyDescent="0.35">
      <c r="A974330" s="1"/>
      <c r="B974330" s="1"/>
      <c r="C974330" s="1"/>
      <c r="D974330" s="1"/>
    </row>
    <row r="974349" spans="1:4" x14ac:dyDescent="0.35">
      <c r="A974349" s="1"/>
      <c r="B974349" s="1"/>
      <c r="C974349" s="1"/>
      <c r="D974349" s="1"/>
    </row>
    <row r="974368" spans="1:4" x14ac:dyDescent="0.35">
      <c r="A974368" s="1"/>
      <c r="B974368" s="1"/>
      <c r="C974368" s="1"/>
      <c r="D974368" s="1"/>
    </row>
    <row r="974387" spans="1:4" x14ac:dyDescent="0.35">
      <c r="A974387" s="1"/>
      <c r="B974387" s="1"/>
      <c r="C974387" s="1"/>
      <c r="D974387" s="1"/>
    </row>
    <row r="974406" spans="1:4" x14ac:dyDescent="0.35">
      <c r="A974406" s="1"/>
      <c r="B974406" s="1"/>
      <c r="C974406" s="1"/>
      <c r="D974406" s="1"/>
    </row>
    <row r="974425" spans="1:4" x14ac:dyDescent="0.35">
      <c r="A974425" s="1"/>
      <c r="B974425" s="1"/>
      <c r="C974425" s="1"/>
      <c r="D974425" s="1"/>
    </row>
    <row r="974444" spans="1:4" x14ac:dyDescent="0.35">
      <c r="A974444" s="1"/>
      <c r="B974444" s="1"/>
      <c r="C974444" s="1"/>
      <c r="D974444" s="1"/>
    </row>
    <row r="974463" spans="1:4" x14ac:dyDescent="0.35">
      <c r="A974463" s="1"/>
      <c r="B974463" s="1"/>
      <c r="C974463" s="1"/>
      <c r="D974463" s="1"/>
    </row>
    <row r="974482" spans="1:4" x14ac:dyDescent="0.35">
      <c r="A974482" s="1"/>
      <c r="B974482" s="1"/>
      <c r="C974482" s="1"/>
      <c r="D974482" s="1"/>
    </row>
    <row r="974501" spans="1:4" x14ac:dyDescent="0.35">
      <c r="A974501" s="1"/>
      <c r="B974501" s="1"/>
      <c r="C974501" s="1"/>
      <c r="D974501" s="1"/>
    </row>
    <row r="974520" spans="1:4" x14ac:dyDescent="0.35">
      <c r="A974520" s="1"/>
      <c r="B974520" s="1"/>
      <c r="C974520" s="1"/>
      <c r="D974520" s="1"/>
    </row>
    <row r="974539" spans="1:4" x14ac:dyDescent="0.35">
      <c r="A974539" s="1"/>
      <c r="B974539" s="1"/>
      <c r="C974539" s="1"/>
      <c r="D974539" s="1"/>
    </row>
    <row r="974558" spans="1:4" x14ac:dyDescent="0.35">
      <c r="A974558" s="1"/>
      <c r="B974558" s="1"/>
      <c r="C974558" s="1"/>
      <c r="D974558" s="1"/>
    </row>
    <row r="974577" spans="1:4" x14ac:dyDescent="0.35">
      <c r="A974577" s="1"/>
      <c r="B974577" s="1"/>
      <c r="C974577" s="1"/>
      <c r="D974577" s="1"/>
    </row>
    <row r="974596" spans="1:4" x14ac:dyDescent="0.35">
      <c r="A974596" s="1"/>
      <c r="B974596" s="1"/>
      <c r="C974596" s="1"/>
      <c r="D974596" s="1"/>
    </row>
    <row r="974615" spans="1:4" x14ac:dyDescent="0.35">
      <c r="A974615" s="1"/>
      <c r="B974615" s="1"/>
      <c r="C974615" s="1"/>
      <c r="D974615" s="1"/>
    </row>
    <row r="974634" spans="1:4" x14ac:dyDescent="0.35">
      <c r="A974634" s="1"/>
      <c r="B974634" s="1"/>
      <c r="C974634" s="1"/>
      <c r="D974634" s="1"/>
    </row>
    <row r="974653" spans="1:4" x14ac:dyDescent="0.35">
      <c r="A974653" s="1"/>
      <c r="B974653" s="1"/>
      <c r="C974653" s="1"/>
      <c r="D974653" s="1"/>
    </row>
    <row r="974672" spans="1:4" x14ac:dyDescent="0.35">
      <c r="A974672" s="1"/>
      <c r="B974672" s="1"/>
      <c r="C974672" s="1"/>
      <c r="D974672" s="1"/>
    </row>
    <row r="974691" spans="1:4" x14ac:dyDescent="0.35">
      <c r="A974691" s="1"/>
      <c r="B974691" s="1"/>
      <c r="C974691" s="1"/>
      <c r="D974691" s="1"/>
    </row>
    <row r="974710" spans="1:4" x14ac:dyDescent="0.35">
      <c r="A974710" s="1"/>
      <c r="B974710" s="1"/>
      <c r="C974710" s="1"/>
      <c r="D974710" s="1"/>
    </row>
    <row r="974729" spans="1:4" x14ac:dyDescent="0.35">
      <c r="A974729" s="1"/>
      <c r="B974729" s="1"/>
      <c r="C974729" s="1"/>
      <c r="D974729" s="1"/>
    </row>
    <row r="974748" spans="1:4" x14ac:dyDescent="0.35">
      <c r="A974748" s="1"/>
      <c r="B974748" s="1"/>
      <c r="C974748" s="1"/>
      <c r="D974748" s="1"/>
    </row>
    <row r="974767" spans="1:4" x14ac:dyDescent="0.35">
      <c r="A974767" s="1"/>
      <c r="B974767" s="1"/>
      <c r="C974767" s="1"/>
      <c r="D974767" s="1"/>
    </row>
    <row r="974786" spans="1:4" x14ac:dyDescent="0.35">
      <c r="A974786" s="1"/>
      <c r="B974786" s="1"/>
      <c r="C974786" s="1"/>
      <c r="D974786" s="1"/>
    </row>
    <row r="974805" spans="1:4" x14ac:dyDescent="0.35">
      <c r="A974805" s="1"/>
      <c r="B974805" s="1"/>
      <c r="C974805" s="1"/>
      <c r="D974805" s="1"/>
    </row>
    <row r="974824" spans="1:4" x14ac:dyDescent="0.35">
      <c r="A974824" s="1"/>
      <c r="B974824" s="1"/>
      <c r="C974824" s="1"/>
      <c r="D974824" s="1"/>
    </row>
    <row r="974843" spans="1:4" x14ac:dyDescent="0.35">
      <c r="A974843" s="1"/>
      <c r="B974843" s="1"/>
      <c r="C974843" s="1"/>
      <c r="D974843" s="1"/>
    </row>
    <row r="974862" spans="1:4" x14ac:dyDescent="0.35">
      <c r="A974862" s="1"/>
      <c r="B974862" s="1"/>
      <c r="C974862" s="1"/>
      <c r="D974862" s="1"/>
    </row>
    <row r="974881" spans="1:4" x14ac:dyDescent="0.35">
      <c r="A974881" s="1"/>
      <c r="B974881" s="1"/>
      <c r="C974881" s="1"/>
      <c r="D974881" s="1"/>
    </row>
    <row r="974900" spans="1:4" x14ac:dyDescent="0.35">
      <c r="A974900" s="1"/>
      <c r="B974900" s="1"/>
      <c r="C974900" s="1"/>
      <c r="D974900" s="1"/>
    </row>
    <row r="974919" spans="1:4" x14ac:dyDescent="0.35">
      <c r="A974919" s="1"/>
      <c r="B974919" s="1"/>
      <c r="C974919" s="1"/>
      <c r="D974919" s="1"/>
    </row>
    <row r="974938" spans="1:4" x14ac:dyDescent="0.35">
      <c r="A974938" s="1"/>
      <c r="B974938" s="1"/>
      <c r="C974938" s="1"/>
      <c r="D974938" s="1"/>
    </row>
    <row r="974957" spans="1:4" x14ac:dyDescent="0.35">
      <c r="A974957" s="1"/>
      <c r="B974957" s="1"/>
      <c r="C974957" s="1"/>
      <c r="D974957" s="1"/>
    </row>
    <row r="974976" spans="1:4" x14ac:dyDescent="0.35">
      <c r="A974976" s="1"/>
      <c r="B974976" s="1"/>
      <c r="C974976" s="1"/>
      <c r="D974976" s="1"/>
    </row>
    <row r="974995" spans="1:4" x14ac:dyDescent="0.35">
      <c r="A974995" s="1"/>
      <c r="B974995" s="1"/>
      <c r="C974995" s="1"/>
      <c r="D974995" s="1"/>
    </row>
    <row r="975014" spans="1:4" x14ac:dyDescent="0.35">
      <c r="A975014" s="1"/>
      <c r="B975014" s="1"/>
      <c r="C975014" s="1"/>
      <c r="D975014" s="1"/>
    </row>
    <row r="975033" spans="1:4" x14ac:dyDescent="0.35">
      <c r="A975033" s="1"/>
      <c r="B975033" s="1"/>
      <c r="C975033" s="1"/>
      <c r="D975033" s="1"/>
    </row>
    <row r="975052" spans="1:4" x14ac:dyDescent="0.35">
      <c r="A975052" s="1"/>
      <c r="B975052" s="1"/>
      <c r="C975052" s="1"/>
      <c r="D975052" s="1"/>
    </row>
    <row r="975071" spans="1:4" x14ac:dyDescent="0.35">
      <c r="A975071" s="1"/>
      <c r="B975071" s="1"/>
      <c r="C975071" s="1"/>
      <c r="D975071" s="1"/>
    </row>
    <row r="975090" spans="1:4" x14ac:dyDescent="0.35">
      <c r="A975090" s="1"/>
      <c r="B975090" s="1"/>
      <c r="C975090" s="1"/>
      <c r="D975090" s="1"/>
    </row>
    <row r="975109" spans="1:4" x14ac:dyDescent="0.35">
      <c r="A975109" s="1"/>
      <c r="B975109" s="1"/>
      <c r="C975109" s="1"/>
      <c r="D975109" s="1"/>
    </row>
    <row r="975128" spans="1:4" x14ac:dyDescent="0.35">
      <c r="A975128" s="1"/>
      <c r="B975128" s="1"/>
      <c r="C975128" s="1"/>
      <c r="D975128" s="1"/>
    </row>
    <row r="975147" spans="1:4" x14ac:dyDescent="0.35">
      <c r="A975147" s="1"/>
      <c r="B975147" s="1"/>
      <c r="C975147" s="1"/>
      <c r="D975147" s="1"/>
    </row>
    <row r="975166" spans="1:4" x14ac:dyDescent="0.35">
      <c r="A975166" s="1"/>
      <c r="B975166" s="1"/>
      <c r="C975166" s="1"/>
      <c r="D975166" s="1"/>
    </row>
    <row r="975185" spans="1:4" x14ac:dyDescent="0.35">
      <c r="A975185" s="1"/>
      <c r="B975185" s="1"/>
      <c r="C975185" s="1"/>
      <c r="D975185" s="1"/>
    </row>
    <row r="975204" spans="1:4" x14ac:dyDescent="0.35">
      <c r="A975204" s="1"/>
      <c r="B975204" s="1"/>
      <c r="C975204" s="1"/>
      <c r="D975204" s="1"/>
    </row>
    <row r="975223" spans="1:4" x14ac:dyDescent="0.35">
      <c r="A975223" s="1"/>
      <c r="B975223" s="1"/>
      <c r="C975223" s="1"/>
      <c r="D975223" s="1"/>
    </row>
    <row r="975242" spans="1:4" x14ac:dyDescent="0.35">
      <c r="A975242" s="1"/>
      <c r="B975242" s="1"/>
      <c r="C975242" s="1"/>
      <c r="D975242" s="1"/>
    </row>
    <row r="975261" spans="1:4" x14ac:dyDescent="0.35">
      <c r="A975261" s="1"/>
      <c r="B975261" s="1"/>
      <c r="C975261" s="1"/>
      <c r="D975261" s="1"/>
    </row>
    <row r="975280" spans="1:4" x14ac:dyDescent="0.35">
      <c r="A975280" s="1"/>
      <c r="B975280" s="1"/>
      <c r="C975280" s="1"/>
      <c r="D975280" s="1"/>
    </row>
    <row r="975299" spans="1:4" x14ac:dyDescent="0.35">
      <c r="A975299" s="1"/>
      <c r="B975299" s="1"/>
      <c r="C975299" s="1"/>
      <c r="D975299" s="1"/>
    </row>
    <row r="975318" spans="1:4" x14ac:dyDescent="0.35">
      <c r="A975318" s="1"/>
      <c r="B975318" s="1"/>
      <c r="C975318" s="1"/>
      <c r="D975318" s="1"/>
    </row>
    <row r="975337" spans="1:4" x14ac:dyDescent="0.35">
      <c r="A975337" s="1"/>
      <c r="B975337" s="1"/>
      <c r="C975337" s="1"/>
      <c r="D975337" s="1"/>
    </row>
    <row r="975356" spans="1:4" x14ac:dyDescent="0.35">
      <c r="A975356" s="1"/>
      <c r="B975356" s="1"/>
      <c r="C975356" s="1"/>
      <c r="D975356" s="1"/>
    </row>
    <row r="975375" spans="1:4" x14ac:dyDescent="0.35">
      <c r="A975375" s="1"/>
      <c r="B975375" s="1"/>
      <c r="C975375" s="1"/>
      <c r="D975375" s="1"/>
    </row>
    <row r="975394" spans="1:4" x14ac:dyDescent="0.35">
      <c r="A975394" s="1"/>
      <c r="B975394" s="1"/>
      <c r="C975394" s="1"/>
      <c r="D975394" s="1"/>
    </row>
    <row r="975413" spans="1:4" x14ac:dyDescent="0.35">
      <c r="A975413" s="1"/>
      <c r="B975413" s="1"/>
      <c r="C975413" s="1"/>
      <c r="D975413" s="1"/>
    </row>
    <row r="975432" spans="1:4" x14ac:dyDescent="0.35">
      <c r="A975432" s="1"/>
      <c r="B975432" s="1"/>
      <c r="C975432" s="1"/>
      <c r="D975432" s="1"/>
    </row>
    <row r="975451" spans="1:4" x14ac:dyDescent="0.35">
      <c r="A975451" s="1"/>
      <c r="B975451" s="1"/>
      <c r="C975451" s="1"/>
      <c r="D975451" s="1"/>
    </row>
    <row r="975470" spans="1:4" x14ac:dyDescent="0.35">
      <c r="A975470" s="1"/>
      <c r="B975470" s="1"/>
      <c r="C975470" s="1"/>
      <c r="D975470" s="1"/>
    </row>
    <row r="975489" spans="1:4" x14ac:dyDescent="0.35">
      <c r="A975489" s="1"/>
      <c r="B975489" s="1"/>
      <c r="C975489" s="1"/>
      <c r="D975489" s="1"/>
    </row>
    <row r="975508" spans="1:4" x14ac:dyDescent="0.35">
      <c r="A975508" s="1"/>
      <c r="B975508" s="1"/>
      <c r="C975508" s="1"/>
      <c r="D975508" s="1"/>
    </row>
    <row r="975527" spans="1:4" x14ac:dyDescent="0.35">
      <c r="A975527" s="1"/>
      <c r="B975527" s="1"/>
      <c r="C975527" s="1"/>
      <c r="D975527" s="1"/>
    </row>
    <row r="975546" spans="1:4" x14ac:dyDescent="0.35">
      <c r="A975546" s="1"/>
      <c r="B975546" s="1"/>
      <c r="C975546" s="1"/>
      <c r="D975546" s="1"/>
    </row>
    <row r="975565" spans="1:4" x14ac:dyDescent="0.35">
      <c r="A975565" s="1"/>
      <c r="B975565" s="1"/>
      <c r="C975565" s="1"/>
      <c r="D975565" s="1"/>
    </row>
    <row r="975584" spans="1:4" x14ac:dyDescent="0.35">
      <c r="A975584" s="1"/>
      <c r="B975584" s="1"/>
      <c r="C975584" s="1"/>
      <c r="D975584" s="1"/>
    </row>
    <row r="975603" spans="1:4" x14ac:dyDescent="0.35">
      <c r="A975603" s="1"/>
      <c r="B975603" s="1"/>
      <c r="C975603" s="1"/>
      <c r="D975603" s="1"/>
    </row>
    <row r="975622" spans="1:4" x14ac:dyDescent="0.35">
      <c r="A975622" s="1"/>
      <c r="B975622" s="1"/>
      <c r="C975622" s="1"/>
      <c r="D975622" s="1"/>
    </row>
    <row r="975641" spans="1:4" x14ac:dyDescent="0.35">
      <c r="A975641" s="1"/>
      <c r="B975641" s="1"/>
      <c r="C975641" s="1"/>
      <c r="D975641" s="1"/>
    </row>
    <row r="975660" spans="1:4" x14ac:dyDescent="0.35">
      <c r="A975660" s="1"/>
      <c r="B975660" s="1"/>
      <c r="C975660" s="1"/>
      <c r="D975660" s="1"/>
    </row>
    <row r="975679" spans="1:4" x14ac:dyDescent="0.35">
      <c r="A975679" s="1"/>
      <c r="B975679" s="1"/>
      <c r="C975679" s="1"/>
      <c r="D975679" s="1"/>
    </row>
    <row r="975698" spans="1:4" x14ac:dyDescent="0.35">
      <c r="A975698" s="1"/>
      <c r="B975698" s="1"/>
      <c r="C975698" s="1"/>
      <c r="D975698" s="1"/>
    </row>
    <row r="975717" spans="1:4" x14ac:dyDescent="0.35">
      <c r="A975717" s="1"/>
      <c r="B975717" s="1"/>
      <c r="C975717" s="1"/>
      <c r="D975717" s="1"/>
    </row>
    <row r="975736" spans="1:4" x14ac:dyDescent="0.35">
      <c r="A975736" s="1"/>
      <c r="B975736" s="1"/>
      <c r="C975736" s="1"/>
      <c r="D975736" s="1"/>
    </row>
    <row r="975755" spans="1:4" x14ac:dyDescent="0.35">
      <c r="A975755" s="1"/>
      <c r="B975755" s="1"/>
      <c r="C975755" s="1"/>
      <c r="D975755" s="1"/>
    </row>
    <row r="975774" spans="1:4" x14ac:dyDescent="0.35">
      <c r="A975774" s="1"/>
      <c r="B975774" s="1"/>
      <c r="C975774" s="1"/>
      <c r="D975774" s="1"/>
    </row>
    <row r="975793" spans="1:4" x14ac:dyDescent="0.35">
      <c r="A975793" s="1"/>
      <c r="B975793" s="1"/>
      <c r="C975793" s="1"/>
      <c r="D975793" s="1"/>
    </row>
    <row r="975812" spans="1:4" x14ac:dyDescent="0.35">
      <c r="A975812" s="1"/>
      <c r="B975812" s="1"/>
      <c r="C975812" s="1"/>
      <c r="D975812" s="1"/>
    </row>
    <row r="975831" spans="1:4" x14ac:dyDescent="0.35">
      <c r="A975831" s="1"/>
      <c r="B975831" s="1"/>
      <c r="C975831" s="1"/>
      <c r="D975831" s="1"/>
    </row>
    <row r="975850" spans="1:4" x14ac:dyDescent="0.35">
      <c r="A975850" s="1"/>
      <c r="B975850" s="1"/>
      <c r="C975850" s="1"/>
      <c r="D975850" s="1"/>
    </row>
    <row r="975869" spans="1:4" x14ac:dyDescent="0.35">
      <c r="A975869" s="1"/>
      <c r="B975869" s="1"/>
      <c r="C975869" s="1"/>
      <c r="D975869" s="1"/>
    </row>
    <row r="975888" spans="1:4" x14ac:dyDescent="0.35">
      <c r="A975888" s="1"/>
      <c r="B975888" s="1"/>
      <c r="C975888" s="1"/>
      <c r="D975888" s="1"/>
    </row>
    <row r="975907" spans="1:4" x14ac:dyDescent="0.35">
      <c r="A975907" s="1"/>
      <c r="B975907" s="1"/>
      <c r="C975907" s="1"/>
      <c r="D975907" s="1"/>
    </row>
    <row r="975926" spans="1:4" x14ac:dyDescent="0.35">
      <c r="A975926" s="1"/>
      <c r="B975926" s="1"/>
      <c r="C975926" s="1"/>
      <c r="D975926" s="1"/>
    </row>
    <row r="975945" spans="1:4" x14ac:dyDescent="0.35">
      <c r="A975945" s="1"/>
      <c r="B975945" s="1"/>
      <c r="C975945" s="1"/>
      <c r="D975945" s="1"/>
    </row>
    <row r="975964" spans="1:4" x14ac:dyDescent="0.35">
      <c r="A975964" s="1"/>
      <c r="B975964" s="1"/>
      <c r="C975964" s="1"/>
      <c r="D975964" s="1"/>
    </row>
    <row r="975983" spans="1:4" x14ac:dyDescent="0.35">
      <c r="A975983" s="1"/>
      <c r="B975983" s="1"/>
      <c r="C975983" s="1"/>
      <c r="D975983" s="1"/>
    </row>
    <row r="976002" spans="1:4" x14ac:dyDescent="0.35">
      <c r="A976002" s="1"/>
      <c r="B976002" s="1"/>
      <c r="C976002" s="1"/>
      <c r="D976002" s="1"/>
    </row>
    <row r="976021" spans="1:4" x14ac:dyDescent="0.35">
      <c r="A976021" s="1"/>
      <c r="B976021" s="1"/>
      <c r="C976021" s="1"/>
      <c r="D976021" s="1"/>
    </row>
    <row r="976040" spans="1:4" x14ac:dyDescent="0.35">
      <c r="A976040" s="1"/>
      <c r="B976040" s="1"/>
      <c r="C976040" s="1"/>
      <c r="D976040" s="1"/>
    </row>
    <row r="976059" spans="1:4" x14ac:dyDescent="0.35">
      <c r="A976059" s="1"/>
      <c r="B976059" s="1"/>
      <c r="C976059" s="1"/>
      <c r="D976059" s="1"/>
    </row>
    <row r="976078" spans="1:4" x14ac:dyDescent="0.35">
      <c r="A976078" s="1"/>
      <c r="B976078" s="1"/>
      <c r="C976078" s="1"/>
      <c r="D976078" s="1"/>
    </row>
    <row r="976097" spans="1:4" x14ac:dyDescent="0.35">
      <c r="A976097" s="1"/>
      <c r="B976097" s="1"/>
      <c r="C976097" s="1"/>
      <c r="D976097" s="1"/>
    </row>
    <row r="976116" spans="1:4" x14ac:dyDescent="0.35">
      <c r="A976116" s="1"/>
      <c r="B976116" s="1"/>
      <c r="C976116" s="1"/>
      <c r="D976116" s="1"/>
    </row>
    <row r="976135" spans="1:4" x14ac:dyDescent="0.35">
      <c r="A976135" s="1"/>
      <c r="B976135" s="1"/>
      <c r="C976135" s="1"/>
      <c r="D976135" s="1"/>
    </row>
    <row r="976154" spans="1:4" x14ac:dyDescent="0.35">
      <c r="A976154" s="1"/>
      <c r="B976154" s="1"/>
      <c r="C976154" s="1"/>
      <c r="D976154" s="1"/>
    </row>
    <row r="976173" spans="1:4" x14ac:dyDescent="0.35">
      <c r="A976173" s="1"/>
      <c r="B976173" s="1"/>
      <c r="C976173" s="1"/>
      <c r="D976173" s="1"/>
    </row>
    <row r="976192" spans="1:4" x14ac:dyDescent="0.35">
      <c r="A976192" s="1"/>
      <c r="B976192" s="1"/>
      <c r="C976192" s="1"/>
      <c r="D976192" s="1"/>
    </row>
    <row r="976211" spans="1:4" x14ac:dyDescent="0.35">
      <c r="A976211" s="1"/>
      <c r="B976211" s="1"/>
      <c r="C976211" s="1"/>
      <c r="D976211" s="1"/>
    </row>
    <row r="976230" spans="1:4" x14ac:dyDescent="0.35">
      <c r="A976230" s="1"/>
      <c r="B976230" s="1"/>
      <c r="C976230" s="1"/>
      <c r="D976230" s="1"/>
    </row>
    <row r="976249" spans="1:4" x14ac:dyDescent="0.35">
      <c r="A976249" s="1"/>
      <c r="B976249" s="1"/>
      <c r="C976249" s="1"/>
      <c r="D976249" s="1"/>
    </row>
    <row r="976268" spans="1:4" x14ac:dyDescent="0.35">
      <c r="A976268" s="1"/>
      <c r="B976268" s="1"/>
      <c r="C976268" s="1"/>
      <c r="D976268" s="1"/>
    </row>
    <row r="976287" spans="1:4" x14ac:dyDescent="0.35">
      <c r="A976287" s="1"/>
      <c r="B976287" s="1"/>
      <c r="C976287" s="1"/>
      <c r="D976287" s="1"/>
    </row>
    <row r="976306" spans="1:4" x14ac:dyDescent="0.35">
      <c r="A976306" s="1"/>
      <c r="B976306" s="1"/>
      <c r="C976306" s="1"/>
      <c r="D976306" s="1"/>
    </row>
    <row r="976325" spans="1:4" x14ac:dyDescent="0.35">
      <c r="A976325" s="1"/>
      <c r="B976325" s="1"/>
      <c r="C976325" s="1"/>
      <c r="D976325" s="1"/>
    </row>
    <row r="976344" spans="1:4" x14ac:dyDescent="0.35">
      <c r="A976344" s="1"/>
      <c r="B976344" s="1"/>
      <c r="C976344" s="1"/>
      <c r="D976344" s="1"/>
    </row>
    <row r="976363" spans="1:4" x14ac:dyDescent="0.35">
      <c r="A976363" s="1"/>
      <c r="B976363" s="1"/>
      <c r="C976363" s="1"/>
      <c r="D976363" s="1"/>
    </row>
    <row r="976382" spans="1:4" x14ac:dyDescent="0.35">
      <c r="A976382" s="1"/>
      <c r="B976382" s="1"/>
      <c r="C976382" s="1"/>
      <c r="D976382" s="1"/>
    </row>
    <row r="976401" spans="1:4" x14ac:dyDescent="0.35">
      <c r="A976401" s="1"/>
      <c r="B976401" s="1"/>
      <c r="C976401" s="1"/>
      <c r="D976401" s="1"/>
    </row>
    <row r="976420" spans="1:4" x14ac:dyDescent="0.35">
      <c r="A976420" s="1"/>
      <c r="B976420" s="1"/>
      <c r="C976420" s="1"/>
      <c r="D976420" s="1"/>
    </row>
    <row r="976439" spans="1:4" x14ac:dyDescent="0.35">
      <c r="A976439" s="1"/>
      <c r="B976439" s="1"/>
      <c r="C976439" s="1"/>
      <c r="D976439" s="1"/>
    </row>
    <row r="976458" spans="1:4" x14ac:dyDescent="0.35">
      <c r="A976458" s="1"/>
      <c r="B976458" s="1"/>
      <c r="C976458" s="1"/>
      <c r="D976458" s="1"/>
    </row>
    <row r="976477" spans="1:4" x14ac:dyDescent="0.35">
      <c r="A976477" s="1"/>
      <c r="B976477" s="1"/>
      <c r="C976477" s="1"/>
      <c r="D976477" s="1"/>
    </row>
    <row r="976496" spans="1:4" x14ac:dyDescent="0.35">
      <c r="A976496" s="1"/>
      <c r="B976496" s="1"/>
      <c r="C976496" s="1"/>
      <c r="D976496" s="1"/>
    </row>
    <row r="976515" spans="1:4" x14ac:dyDescent="0.35">
      <c r="A976515" s="1"/>
      <c r="B976515" s="1"/>
      <c r="C976515" s="1"/>
      <c r="D976515" s="1"/>
    </row>
    <row r="976534" spans="1:4" x14ac:dyDescent="0.35">
      <c r="A976534" s="1"/>
      <c r="B976534" s="1"/>
      <c r="C976534" s="1"/>
      <c r="D976534" s="1"/>
    </row>
    <row r="976553" spans="1:4" x14ac:dyDescent="0.35">
      <c r="A976553" s="1"/>
      <c r="B976553" s="1"/>
      <c r="C976553" s="1"/>
      <c r="D976553" s="1"/>
    </row>
    <row r="976572" spans="1:4" x14ac:dyDescent="0.35">
      <c r="A976572" s="1"/>
      <c r="B976572" s="1"/>
      <c r="C976572" s="1"/>
      <c r="D976572" s="1"/>
    </row>
    <row r="976591" spans="1:4" x14ac:dyDescent="0.35">
      <c r="A976591" s="1"/>
      <c r="B976591" s="1"/>
      <c r="C976591" s="1"/>
      <c r="D976591" s="1"/>
    </row>
    <row r="976610" spans="1:4" x14ac:dyDescent="0.35">
      <c r="A976610" s="1"/>
      <c r="B976610" s="1"/>
      <c r="C976610" s="1"/>
      <c r="D976610" s="1"/>
    </row>
    <row r="976629" spans="1:4" x14ac:dyDescent="0.35">
      <c r="A976629" s="1"/>
      <c r="B976629" s="1"/>
      <c r="C976629" s="1"/>
      <c r="D976629" s="1"/>
    </row>
    <row r="976648" spans="1:4" x14ac:dyDescent="0.35">
      <c r="A976648" s="1"/>
      <c r="B976648" s="1"/>
      <c r="C976648" s="1"/>
      <c r="D976648" s="1"/>
    </row>
    <row r="976667" spans="1:4" x14ac:dyDescent="0.35">
      <c r="A976667" s="1"/>
      <c r="B976667" s="1"/>
      <c r="C976667" s="1"/>
      <c r="D976667" s="1"/>
    </row>
    <row r="976686" spans="1:4" x14ac:dyDescent="0.35">
      <c r="A976686" s="1"/>
      <c r="B976686" s="1"/>
      <c r="C976686" s="1"/>
      <c r="D976686" s="1"/>
    </row>
    <row r="976705" spans="1:4" x14ac:dyDescent="0.35">
      <c r="A976705" s="1"/>
      <c r="B976705" s="1"/>
      <c r="C976705" s="1"/>
      <c r="D976705" s="1"/>
    </row>
    <row r="976724" spans="1:4" x14ac:dyDescent="0.35">
      <c r="A976724" s="1"/>
      <c r="B976724" s="1"/>
      <c r="C976724" s="1"/>
      <c r="D976724" s="1"/>
    </row>
    <row r="976743" spans="1:4" x14ac:dyDescent="0.35">
      <c r="A976743" s="1"/>
      <c r="B976743" s="1"/>
      <c r="C976743" s="1"/>
      <c r="D976743" s="1"/>
    </row>
    <row r="976762" spans="1:4" x14ac:dyDescent="0.35">
      <c r="A976762" s="1"/>
      <c r="B976762" s="1"/>
      <c r="C976762" s="1"/>
      <c r="D976762" s="1"/>
    </row>
    <row r="976781" spans="1:4" x14ac:dyDescent="0.35">
      <c r="A976781" s="1"/>
      <c r="B976781" s="1"/>
      <c r="C976781" s="1"/>
      <c r="D976781" s="1"/>
    </row>
    <row r="976800" spans="1:4" x14ac:dyDescent="0.35">
      <c r="A976800" s="1"/>
      <c r="B976800" s="1"/>
      <c r="C976800" s="1"/>
      <c r="D976800" s="1"/>
    </row>
    <row r="976819" spans="1:4" x14ac:dyDescent="0.35">
      <c r="A976819" s="1"/>
      <c r="B976819" s="1"/>
      <c r="C976819" s="1"/>
      <c r="D976819" s="1"/>
    </row>
    <row r="976838" spans="1:4" x14ac:dyDescent="0.35">
      <c r="A976838" s="1"/>
      <c r="B976838" s="1"/>
      <c r="C976838" s="1"/>
      <c r="D976838" s="1"/>
    </row>
    <row r="976857" spans="1:4" x14ac:dyDescent="0.35">
      <c r="A976857" s="1"/>
      <c r="B976857" s="1"/>
      <c r="C976857" s="1"/>
      <c r="D976857" s="1"/>
    </row>
    <row r="976876" spans="1:4" x14ac:dyDescent="0.35">
      <c r="A976876" s="1"/>
      <c r="B976876" s="1"/>
      <c r="C976876" s="1"/>
      <c r="D976876" s="1"/>
    </row>
    <row r="976895" spans="1:4" x14ac:dyDescent="0.35">
      <c r="A976895" s="1"/>
      <c r="B976895" s="1"/>
      <c r="C976895" s="1"/>
      <c r="D976895" s="1"/>
    </row>
    <row r="976914" spans="1:4" x14ac:dyDescent="0.35">
      <c r="A976914" s="1"/>
      <c r="B976914" s="1"/>
      <c r="C976914" s="1"/>
      <c r="D976914" s="1"/>
    </row>
    <row r="976933" spans="1:4" x14ac:dyDescent="0.35">
      <c r="A976933" s="1"/>
      <c r="B976933" s="1"/>
      <c r="C976933" s="1"/>
      <c r="D976933" s="1"/>
    </row>
    <row r="976952" spans="1:4" x14ac:dyDescent="0.35">
      <c r="A976952" s="1"/>
      <c r="B976952" s="1"/>
      <c r="C976952" s="1"/>
      <c r="D976952" s="1"/>
    </row>
    <row r="976971" spans="1:4" x14ac:dyDescent="0.35">
      <c r="A976971" s="1"/>
      <c r="B976971" s="1"/>
      <c r="C976971" s="1"/>
      <c r="D976971" s="1"/>
    </row>
    <row r="976990" spans="1:4" x14ac:dyDescent="0.35">
      <c r="A976990" s="1"/>
      <c r="B976990" s="1"/>
      <c r="C976990" s="1"/>
      <c r="D976990" s="1"/>
    </row>
    <row r="977009" spans="1:4" x14ac:dyDescent="0.35">
      <c r="A977009" s="1"/>
      <c r="B977009" s="1"/>
      <c r="C977009" s="1"/>
      <c r="D977009" s="1"/>
    </row>
    <row r="977028" spans="1:4" x14ac:dyDescent="0.35">
      <c r="A977028" s="1"/>
      <c r="B977028" s="1"/>
      <c r="C977028" s="1"/>
      <c r="D977028" s="1"/>
    </row>
    <row r="977047" spans="1:4" x14ac:dyDescent="0.35">
      <c r="A977047" s="1"/>
      <c r="B977047" s="1"/>
      <c r="C977047" s="1"/>
      <c r="D977047" s="1"/>
    </row>
    <row r="977066" spans="1:4" x14ac:dyDescent="0.35">
      <c r="A977066" s="1"/>
      <c r="B977066" s="1"/>
      <c r="C977066" s="1"/>
      <c r="D977066" s="1"/>
    </row>
    <row r="977085" spans="1:4" x14ac:dyDescent="0.35">
      <c r="A977085" s="1"/>
      <c r="B977085" s="1"/>
      <c r="C977085" s="1"/>
      <c r="D977085" s="1"/>
    </row>
    <row r="977104" spans="1:4" x14ac:dyDescent="0.35">
      <c r="A977104" s="1"/>
      <c r="B977104" s="1"/>
      <c r="C977104" s="1"/>
      <c r="D977104" s="1"/>
    </row>
    <row r="977123" spans="1:4" x14ac:dyDescent="0.35">
      <c r="A977123" s="1"/>
      <c r="B977123" s="1"/>
      <c r="C977123" s="1"/>
      <c r="D977123" s="1"/>
    </row>
    <row r="977142" spans="1:4" x14ac:dyDescent="0.35">
      <c r="A977142" s="1"/>
      <c r="B977142" s="1"/>
      <c r="C977142" s="1"/>
      <c r="D977142" s="1"/>
    </row>
    <row r="977161" spans="1:4" x14ac:dyDescent="0.35">
      <c r="A977161" s="1"/>
      <c r="B977161" s="1"/>
      <c r="C977161" s="1"/>
      <c r="D977161" s="1"/>
    </row>
    <row r="977180" spans="1:4" x14ac:dyDescent="0.35">
      <c r="A977180" s="1"/>
      <c r="B977180" s="1"/>
      <c r="C977180" s="1"/>
      <c r="D977180" s="1"/>
    </row>
    <row r="977199" spans="1:4" x14ac:dyDescent="0.35">
      <c r="A977199" s="1"/>
      <c r="B977199" s="1"/>
      <c r="C977199" s="1"/>
      <c r="D977199" s="1"/>
    </row>
    <row r="977218" spans="1:4" x14ac:dyDescent="0.35">
      <c r="A977218" s="1"/>
      <c r="B977218" s="1"/>
      <c r="C977218" s="1"/>
      <c r="D977218" s="1"/>
    </row>
    <row r="977237" spans="1:4" x14ac:dyDescent="0.35">
      <c r="A977237" s="1"/>
      <c r="B977237" s="1"/>
      <c r="C977237" s="1"/>
      <c r="D977237" s="1"/>
    </row>
    <row r="977256" spans="1:4" x14ac:dyDescent="0.35">
      <c r="A977256" s="1"/>
      <c r="B977256" s="1"/>
      <c r="C977256" s="1"/>
      <c r="D977256" s="1"/>
    </row>
    <row r="977275" spans="1:4" x14ac:dyDescent="0.35">
      <c r="A977275" s="1"/>
      <c r="B977275" s="1"/>
      <c r="C977275" s="1"/>
      <c r="D977275" s="1"/>
    </row>
    <row r="977294" spans="1:4" x14ac:dyDescent="0.35">
      <c r="A977294" s="1"/>
      <c r="B977294" s="1"/>
      <c r="C977294" s="1"/>
      <c r="D977294" s="1"/>
    </row>
    <row r="977313" spans="1:4" x14ac:dyDescent="0.35">
      <c r="A977313" s="1"/>
      <c r="B977313" s="1"/>
      <c r="C977313" s="1"/>
      <c r="D977313" s="1"/>
    </row>
    <row r="977332" spans="1:4" x14ac:dyDescent="0.35">
      <c r="A977332" s="1"/>
      <c r="B977332" s="1"/>
      <c r="C977332" s="1"/>
      <c r="D977332" s="1"/>
    </row>
    <row r="977351" spans="1:4" x14ac:dyDescent="0.35">
      <c r="A977351" s="1"/>
      <c r="B977351" s="1"/>
      <c r="C977351" s="1"/>
      <c r="D977351" s="1"/>
    </row>
    <row r="977370" spans="1:4" x14ac:dyDescent="0.35">
      <c r="A977370" s="1"/>
      <c r="B977370" s="1"/>
      <c r="C977370" s="1"/>
      <c r="D977370" s="1"/>
    </row>
    <row r="977389" spans="1:4" x14ac:dyDescent="0.35">
      <c r="A977389" s="1"/>
      <c r="B977389" s="1"/>
      <c r="C977389" s="1"/>
      <c r="D977389" s="1"/>
    </row>
    <row r="977408" spans="1:4" x14ac:dyDescent="0.35">
      <c r="A977408" s="1"/>
      <c r="B977408" s="1"/>
      <c r="C977408" s="1"/>
      <c r="D977408" s="1"/>
    </row>
    <row r="977427" spans="1:4" x14ac:dyDescent="0.35">
      <c r="A977427" s="1"/>
      <c r="B977427" s="1"/>
      <c r="C977427" s="1"/>
      <c r="D977427" s="1"/>
    </row>
    <row r="977446" spans="1:4" x14ac:dyDescent="0.35">
      <c r="A977446" s="1"/>
      <c r="B977446" s="1"/>
      <c r="C977446" s="1"/>
      <c r="D977446" s="1"/>
    </row>
    <row r="977465" spans="1:4" x14ac:dyDescent="0.35">
      <c r="A977465" s="1"/>
      <c r="B977465" s="1"/>
      <c r="C977465" s="1"/>
      <c r="D977465" s="1"/>
    </row>
    <row r="977484" spans="1:4" x14ac:dyDescent="0.35">
      <c r="A977484" s="1"/>
      <c r="B977484" s="1"/>
      <c r="C977484" s="1"/>
      <c r="D977484" s="1"/>
    </row>
    <row r="977503" spans="1:4" x14ac:dyDescent="0.35">
      <c r="A977503" s="1"/>
      <c r="B977503" s="1"/>
      <c r="C977503" s="1"/>
      <c r="D977503" s="1"/>
    </row>
    <row r="977522" spans="1:4" x14ac:dyDescent="0.35">
      <c r="A977522" s="1"/>
      <c r="B977522" s="1"/>
      <c r="C977522" s="1"/>
      <c r="D977522" s="1"/>
    </row>
    <row r="977541" spans="1:4" x14ac:dyDescent="0.35">
      <c r="A977541" s="1"/>
      <c r="B977541" s="1"/>
      <c r="C977541" s="1"/>
      <c r="D977541" s="1"/>
    </row>
    <row r="977560" spans="1:4" x14ac:dyDescent="0.35">
      <c r="A977560" s="1"/>
      <c r="B977560" s="1"/>
      <c r="C977560" s="1"/>
      <c r="D977560" s="1"/>
    </row>
    <row r="977579" spans="1:4" x14ac:dyDescent="0.35">
      <c r="A977579" s="1"/>
      <c r="B977579" s="1"/>
      <c r="C977579" s="1"/>
      <c r="D977579" s="1"/>
    </row>
    <row r="977598" spans="1:4" x14ac:dyDescent="0.35">
      <c r="A977598" s="1"/>
      <c r="B977598" s="1"/>
      <c r="C977598" s="1"/>
      <c r="D977598" s="1"/>
    </row>
    <row r="977617" spans="1:4" x14ac:dyDescent="0.35">
      <c r="A977617" s="1"/>
      <c r="B977617" s="1"/>
      <c r="C977617" s="1"/>
      <c r="D977617" s="1"/>
    </row>
    <row r="977636" spans="1:4" x14ac:dyDescent="0.35">
      <c r="A977636" s="1"/>
      <c r="B977636" s="1"/>
      <c r="C977636" s="1"/>
      <c r="D977636" s="1"/>
    </row>
    <row r="977655" spans="1:4" x14ac:dyDescent="0.35">
      <c r="A977655" s="1"/>
      <c r="B977655" s="1"/>
      <c r="C977655" s="1"/>
      <c r="D977655" s="1"/>
    </row>
    <row r="977674" spans="1:4" x14ac:dyDescent="0.35">
      <c r="A977674" s="1"/>
      <c r="B977674" s="1"/>
      <c r="C977674" s="1"/>
      <c r="D977674" s="1"/>
    </row>
    <row r="977693" spans="1:4" x14ac:dyDescent="0.35">
      <c r="A977693" s="1"/>
      <c r="B977693" s="1"/>
      <c r="C977693" s="1"/>
      <c r="D977693" s="1"/>
    </row>
    <row r="977712" spans="1:4" x14ac:dyDescent="0.35">
      <c r="A977712" s="1"/>
      <c r="B977712" s="1"/>
      <c r="C977712" s="1"/>
      <c r="D977712" s="1"/>
    </row>
    <row r="977731" spans="1:4" x14ac:dyDescent="0.35">
      <c r="A977731" s="1"/>
      <c r="B977731" s="1"/>
      <c r="C977731" s="1"/>
      <c r="D977731" s="1"/>
    </row>
    <row r="977750" spans="1:4" x14ac:dyDescent="0.35">
      <c r="A977750" s="1"/>
      <c r="B977750" s="1"/>
      <c r="C977750" s="1"/>
      <c r="D977750" s="1"/>
    </row>
    <row r="977769" spans="1:4" x14ac:dyDescent="0.35">
      <c r="A977769" s="1"/>
      <c r="B977769" s="1"/>
      <c r="C977769" s="1"/>
      <c r="D977769" s="1"/>
    </row>
    <row r="977788" spans="1:4" x14ac:dyDescent="0.35">
      <c r="A977788" s="1"/>
      <c r="B977788" s="1"/>
      <c r="C977788" s="1"/>
      <c r="D977788" s="1"/>
    </row>
    <row r="977807" spans="1:4" x14ac:dyDescent="0.35">
      <c r="A977807" s="1"/>
      <c r="B977807" s="1"/>
      <c r="C977807" s="1"/>
      <c r="D977807" s="1"/>
    </row>
    <row r="977826" spans="1:4" x14ac:dyDescent="0.35">
      <c r="A977826" s="1"/>
      <c r="B977826" s="1"/>
      <c r="C977826" s="1"/>
      <c r="D977826" s="1"/>
    </row>
    <row r="977845" spans="1:4" x14ac:dyDescent="0.35">
      <c r="A977845" s="1"/>
      <c r="B977845" s="1"/>
      <c r="C977845" s="1"/>
      <c r="D977845" s="1"/>
    </row>
    <row r="977864" spans="1:4" x14ac:dyDescent="0.35">
      <c r="A977864" s="1"/>
      <c r="B977864" s="1"/>
      <c r="C977864" s="1"/>
      <c r="D977864" s="1"/>
    </row>
    <row r="977883" spans="1:4" x14ac:dyDescent="0.35">
      <c r="A977883" s="1"/>
      <c r="B977883" s="1"/>
      <c r="C977883" s="1"/>
      <c r="D977883" s="1"/>
    </row>
    <row r="977902" spans="1:4" x14ac:dyDescent="0.35">
      <c r="A977902" s="1"/>
      <c r="B977902" s="1"/>
      <c r="C977902" s="1"/>
      <c r="D977902" s="1"/>
    </row>
    <row r="977921" spans="1:4" x14ac:dyDescent="0.35">
      <c r="A977921" s="1"/>
      <c r="B977921" s="1"/>
      <c r="C977921" s="1"/>
      <c r="D977921" s="1"/>
    </row>
    <row r="977940" spans="1:4" x14ac:dyDescent="0.35">
      <c r="A977940" s="1"/>
      <c r="B977940" s="1"/>
      <c r="C977940" s="1"/>
      <c r="D977940" s="1"/>
    </row>
    <row r="977959" spans="1:4" x14ac:dyDescent="0.35">
      <c r="A977959" s="1"/>
      <c r="B977959" s="1"/>
      <c r="C977959" s="1"/>
      <c r="D977959" s="1"/>
    </row>
    <row r="977978" spans="1:4" x14ac:dyDescent="0.35">
      <c r="A977978" s="1"/>
      <c r="B977978" s="1"/>
      <c r="C977978" s="1"/>
      <c r="D977978" s="1"/>
    </row>
    <row r="977997" spans="1:4" x14ac:dyDescent="0.35">
      <c r="A977997" s="1"/>
      <c r="B977997" s="1"/>
      <c r="C977997" s="1"/>
      <c r="D977997" s="1"/>
    </row>
    <row r="978016" spans="1:4" x14ac:dyDescent="0.35">
      <c r="A978016" s="1"/>
      <c r="B978016" s="1"/>
      <c r="C978016" s="1"/>
      <c r="D978016" s="1"/>
    </row>
    <row r="978035" spans="1:4" x14ac:dyDescent="0.35">
      <c r="A978035" s="1"/>
      <c r="B978035" s="1"/>
      <c r="C978035" s="1"/>
      <c r="D978035" s="1"/>
    </row>
    <row r="978054" spans="1:4" x14ac:dyDescent="0.35">
      <c r="A978054" s="1"/>
      <c r="B978054" s="1"/>
      <c r="C978054" s="1"/>
      <c r="D978054" s="1"/>
    </row>
    <row r="978073" spans="1:4" x14ac:dyDescent="0.35">
      <c r="A978073" s="1"/>
      <c r="B978073" s="1"/>
      <c r="C978073" s="1"/>
      <c r="D978073" s="1"/>
    </row>
    <row r="978092" spans="1:4" x14ac:dyDescent="0.35">
      <c r="A978092" s="1"/>
      <c r="B978092" s="1"/>
      <c r="C978092" s="1"/>
      <c r="D978092" s="1"/>
    </row>
    <row r="978111" spans="1:4" x14ac:dyDescent="0.35">
      <c r="A978111" s="1"/>
      <c r="B978111" s="1"/>
      <c r="C978111" s="1"/>
      <c r="D978111" s="1"/>
    </row>
    <row r="978130" spans="1:4" x14ac:dyDescent="0.35">
      <c r="A978130" s="1"/>
      <c r="B978130" s="1"/>
      <c r="C978130" s="1"/>
      <c r="D978130" s="1"/>
    </row>
    <row r="978149" spans="1:4" x14ac:dyDescent="0.35">
      <c r="A978149" s="1"/>
      <c r="B978149" s="1"/>
      <c r="C978149" s="1"/>
      <c r="D978149" s="1"/>
    </row>
    <row r="978168" spans="1:4" x14ac:dyDescent="0.35">
      <c r="A978168" s="1"/>
      <c r="B978168" s="1"/>
      <c r="C978168" s="1"/>
      <c r="D978168" s="1"/>
    </row>
    <row r="978187" spans="1:4" x14ac:dyDescent="0.35">
      <c r="A978187" s="1"/>
      <c r="B978187" s="1"/>
      <c r="C978187" s="1"/>
      <c r="D978187" s="1"/>
    </row>
    <row r="978206" spans="1:4" x14ac:dyDescent="0.35">
      <c r="A978206" s="1"/>
      <c r="B978206" s="1"/>
      <c r="C978206" s="1"/>
      <c r="D978206" s="1"/>
    </row>
    <row r="978225" spans="1:4" x14ac:dyDescent="0.35">
      <c r="A978225" s="1"/>
      <c r="B978225" s="1"/>
      <c r="C978225" s="1"/>
      <c r="D978225" s="1"/>
    </row>
    <row r="978244" spans="1:4" x14ac:dyDescent="0.35">
      <c r="A978244" s="1"/>
      <c r="B978244" s="1"/>
      <c r="C978244" s="1"/>
      <c r="D978244" s="1"/>
    </row>
    <row r="978263" spans="1:4" x14ac:dyDescent="0.35">
      <c r="A978263" s="1"/>
      <c r="B978263" s="1"/>
      <c r="C978263" s="1"/>
      <c r="D978263" s="1"/>
    </row>
    <row r="978282" spans="1:4" x14ac:dyDescent="0.35">
      <c r="A978282" s="1"/>
      <c r="B978282" s="1"/>
      <c r="C978282" s="1"/>
      <c r="D978282" s="1"/>
    </row>
    <row r="978301" spans="1:4" x14ac:dyDescent="0.35">
      <c r="A978301" s="1"/>
      <c r="B978301" s="1"/>
      <c r="C978301" s="1"/>
      <c r="D978301" s="1"/>
    </row>
    <row r="978320" spans="1:4" x14ac:dyDescent="0.35">
      <c r="A978320" s="1"/>
      <c r="B978320" s="1"/>
      <c r="C978320" s="1"/>
      <c r="D978320" s="1"/>
    </row>
    <row r="978339" spans="1:4" x14ac:dyDescent="0.35">
      <c r="A978339" s="1"/>
      <c r="B978339" s="1"/>
      <c r="C978339" s="1"/>
      <c r="D978339" s="1"/>
    </row>
    <row r="978358" spans="1:4" x14ac:dyDescent="0.35">
      <c r="A978358" s="1"/>
      <c r="B978358" s="1"/>
      <c r="C978358" s="1"/>
      <c r="D978358" s="1"/>
    </row>
    <row r="978377" spans="1:4" x14ac:dyDescent="0.35">
      <c r="A978377" s="1"/>
      <c r="B978377" s="1"/>
      <c r="C978377" s="1"/>
      <c r="D978377" s="1"/>
    </row>
    <row r="978396" spans="1:4" x14ac:dyDescent="0.35">
      <c r="A978396" s="1"/>
      <c r="B978396" s="1"/>
      <c r="C978396" s="1"/>
      <c r="D978396" s="1"/>
    </row>
    <row r="978415" spans="1:4" x14ac:dyDescent="0.35">
      <c r="A978415" s="1"/>
      <c r="B978415" s="1"/>
      <c r="C978415" s="1"/>
      <c r="D978415" s="1"/>
    </row>
    <row r="978434" spans="1:4" x14ac:dyDescent="0.35">
      <c r="A978434" s="1"/>
      <c r="B978434" s="1"/>
      <c r="C978434" s="1"/>
      <c r="D978434" s="1"/>
    </row>
    <row r="978453" spans="1:4" x14ac:dyDescent="0.35">
      <c r="A978453" s="1"/>
      <c r="B978453" s="1"/>
      <c r="C978453" s="1"/>
      <c r="D978453" s="1"/>
    </row>
    <row r="978472" spans="1:4" x14ac:dyDescent="0.35">
      <c r="A978472" s="1"/>
      <c r="B978472" s="1"/>
      <c r="C978472" s="1"/>
      <c r="D978472" s="1"/>
    </row>
    <row r="978491" spans="1:4" x14ac:dyDescent="0.35">
      <c r="A978491" s="1"/>
      <c r="B978491" s="1"/>
      <c r="C978491" s="1"/>
      <c r="D978491" s="1"/>
    </row>
    <row r="978510" spans="1:4" x14ac:dyDescent="0.35">
      <c r="A978510" s="1"/>
      <c r="B978510" s="1"/>
      <c r="C978510" s="1"/>
      <c r="D978510" s="1"/>
    </row>
    <row r="978529" spans="1:4" x14ac:dyDescent="0.35">
      <c r="A978529" s="1"/>
      <c r="B978529" s="1"/>
      <c r="C978529" s="1"/>
      <c r="D978529" s="1"/>
    </row>
    <row r="978548" spans="1:4" x14ac:dyDescent="0.35">
      <c r="A978548" s="1"/>
      <c r="B978548" s="1"/>
      <c r="C978548" s="1"/>
      <c r="D978548" s="1"/>
    </row>
    <row r="978567" spans="1:4" x14ac:dyDescent="0.35">
      <c r="A978567" s="1"/>
      <c r="B978567" s="1"/>
      <c r="C978567" s="1"/>
      <c r="D978567" s="1"/>
    </row>
    <row r="978586" spans="1:4" x14ac:dyDescent="0.35">
      <c r="A978586" s="1"/>
      <c r="B978586" s="1"/>
      <c r="C978586" s="1"/>
      <c r="D978586" s="1"/>
    </row>
    <row r="978605" spans="1:4" x14ac:dyDescent="0.35">
      <c r="A978605" s="1"/>
      <c r="B978605" s="1"/>
      <c r="C978605" s="1"/>
      <c r="D978605" s="1"/>
    </row>
    <row r="978624" spans="1:4" x14ac:dyDescent="0.35">
      <c r="A978624" s="1"/>
      <c r="B978624" s="1"/>
      <c r="C978624" s="1"/>
      <c r="D978624" s="1"/>
    </row>
    <row r="978643" spans="1:4" x14ac:dyDescent="0.35">
      <c r="A978643" s="1"/>
      <c r="B978643" s="1"/>
      <c r="C978643" s="1"/>
      <c r="D978643" s="1"/>
    </row>
    <row r="978662" spans="1:4" x14ac:dyDescent="0.35">
      <c r="A978662" s="1"/>
      <c r="B978662" s="1"/>
      <c r="C978662" s="1"/>
      <c r="D978662" s="1"/>
    </row>
    <row r="978681" spans="1:4" x14ac:dyDescent="0.35">
      <c r="A978681" s="1"/>
      <c r="B978681" s="1"/>
      <c r="C978681" s="1"/>
      <c r="D978681" s="1"/>
    </row>
    <row r="978700" spans="1:4" x14ac:dyDescent="0.35">
      <c r="A978700" s="1"/>
      <c r="B978700" s="1"/>
      <c r="C978700" s="1"/>
      <c r="D978700" s="1"/>
    </row>
    <row r="978719" spans="1:4" x14ac:dyDescent="0.35">
      <c r="A978719" s="1"/>
      <c r="B978719" s="1"/>
      <c r="C978719" s="1"/>
      <c r="D978719" s="1"/>
    </row>
    <row r="978738" spans="1:4" x14ac:dyDescent="0.35">
      <c r="A978738" s="1"/>
      <c r="B978738" s="1"/>
      <c r="C978738" s="1"/>
      <c r="D978738" s="1"/>
    </row>
    <row r="978757" spans="1:4" x14ac:dyDescent="0.35">
      <c r="A978757" s="1"/>
      <c r="B978757" s="1"/>
      <c r="C978757" s="1"/>
      <c r="D978757" s="1"/>
    </row>
    <row r="978776" spans="1:4" x14ac:dyDescent="0.35">
      <c r="A978776" s="1"/>
      <c r="B978776" s="1"/>
      <c r="C978776" s="1"/>
      <c r="D978776" s="1"/>
    </row>
    <row r="978795" spans="1:4" x14ac:dyDescent="0.35">
      <c r="A978795" s="1"/>
      <c r="B978795" s="1"/>
      <c r="C978795" s="1"/>
      <c r="D978795" s="1"/>
    </row>
    <row r="978814" spans="1:4" x14ac:dyDescent="0.35">
      <c r="A978814" s="1"/>
      <c r="B978814" s="1"/>
      <c r="C978814" s="1"/>
      <c r="D978814" s="1"/>
    </row>
    <row r="978833" spans="1:4" x14ac:dyDescent="0.35">
      <c r="A978833" s="1"/>
      <c r="B978833" s="1"/>
      <c r="C978833" s="1"/>
      <c r="D978833" s="1"/>
    </row>
    <row r="978852" spans="1:4" x14ac:dyDescent="0.35">
      <c r="A978852" s="1"/>
      <c r="B978852" s="1"/>
      <c r="C978852" s="1"/>
      <c r="D978852" s="1"/>
    </row>
    <row r="978871" spans="1:4" x14ac:dyDescent="0.35">
      <c r="A978871" s="1"/>
      <c r="B978871" s="1"/>
      <c r="C978871" s="1"/>
      <c r="D978871" s="1"/>
    </row>
    <row r="978890" spans="1:4" x14ac:dyDescent="0.35">
      <c r="A978890" s="1"/>
      <c r="B978890" s="1"/>
      <c r="C978890" s="1"/>
      <c r="D978890" s="1"/>
    </row>
    <row r="978909" spans="1:4" x14ac:dyDescent="0.35">
      <c r="A978909" s="1"/>
      <c r="B978909" s="1"/>
      <c r="C978909" s="1"/>
      <c r="D978909" s="1"/>
    </row>
    <row r="978928" spans="1:4" x14ac:dyDescent="0.35">
      <c r="A978928" s="1"/>
      <c r="B978928" s="1"/>
      <c r="C978928" s="1"/>
      <c r="D978928" s="1"/>
    </row>
    <row r="978947" spans="1:4" x14ac:dyDescent="0.35">
      <c r="A978947" s="1"/>
      <c r="B978947" s="1"/>
      <c r="C978947" s="1"/>
      <c r="D978947" s="1"/>
    </row>
    <row r="978966" spans="1:4" x14ac:dyDescent="0.35">
      <c r="A978966" s="1"/>
      <c r="B978966" s="1"/>
      <c r="C978966" s="1"/>
      <c r="D978966" s="1"/>
    </row>
    <row r="978985" spans="1:4" x14ac:dyDescent="0.35">
      <c r="A978985" s="1"/>
      <c r="B978985" s="1"/>
      <c r="C978985" s="1"/>
      <c r="D978985" s="1"/>
    </row>
    <row r="979004" spans="1:4" x14ac:dyDescent="0.35">
      <c r="A979004" s="1"/>
      <c r="B979004" s="1"/>
      <c r="C979004" s="1"/>
      <c r="D979004" s="1"/>
    </row>
    <row r="979023" spans="1:4" x14ac:dyDescent="0.35">
      <c r="A979023" s="1"/>
      <c r="B979023" s="1"/>
      <c r="C979023" s="1"/>
      <c r="D979023" s="1"/>
    </row>
    <row r="979042" spans="1:4" x14ac:dyDescent="0.35">
      <c r="A979042" s="1"/>
      <c r="B979042" s="1"/>
      <c r="C979042" s="1"/>
      <c r="D979042" s="1"/>
    </row>
    <row r="979061" spans="1:4" x14ac:dyDescent="0.35">
      <c r="A979061" s="1"/>
      <c r="B979061" s="1"/>
      <c r="C979061" s="1"/>
      <c r="D979061" s="1"/>
    </row>
    <row r="979080" spans="1:4" x14ac:dyDescent="0.35">
      <c r="A979080" s="1"/>
      <c r="B979080" s="1"/>
      <c r="C979080" s="1"/>
      <c r="D979080" s="1"/>
    </row>
    <row r="979099" spans="1:4" x14ac:dyDescent="0.35">
      <c r="A979099" s="1"/>
      <c r="B979099" s="1"/>
      <c r="C979099" s="1"/>
      <c r="D979099" s="1"/>
    </row>
    <row r="979118" spans="1:4" x14ac:dyDescent="0.35">
      <c r="A979118" s="1"/>
      <c r="B979118" s="1"/>
      <c r="C979118" s="1"/>
      <c r="D979118" s="1"/>
    </row>
    <row r="979137" spans="1:4" x14ac:dyDescent="0.35">
      <c r="A979137" s="1"/>
      <c r="B979137" s="1"/>
      <c r="C979137" s="1"/>
      <c r="D979137" s="1"/>
    </row>
    <row r="979156" spans="1:4" x14ac:dyDescent="0.35">
      <c r="A979156" s="1"/>
      <c r="B979156" s="1"/>
      <c r="C979156" s="1"/>
      <c r="D979156" s="1"/>
    </row>
    <row r="979175" spans="1:4" x14ac:dyDescent="0.35">
      <c r="A979175" s="1"/>
      <c r="B979175" s="1"/>
      <c r="C979175" s="1"/>
      <c r="D979175" s="1"/>
    </row>
    <row r="979194" spans="1:4" x14ac:dyDescent="0.35">
      <c r="A979194" s="1"/>
      <c r="B979194" s="1"/>
      <c r="C979194" s="1"/>
      <c r="D979194" s="1"/>
    </row>
    <row r="979213" spans="1:4" x14ac:dyDescent="0.35">
      <c r="A979213" s="1"/>
      <c r="B979213" s="1"/>
      <c r="C979213" s="1"/>
      <c r="D979213" s="1"/>
    </row>
    <row r="979232" spans="1:4" x14ac:dyDescent="0.35">
      <c r="A979232" s="1"/>
      <c r="B979232" s="1"/>
      <c r="C979232" s="1"/>
      <c r="D979232" s="1"/>
    </row>
    <row r="979251" spans="1:4" x14ac:dyDescent="0.35">
      <c r="A979251" s="1"/>
      <c r="B979251" s="1"/>
      <c r="C979251" s="1"/>
      <c r="D979251" s="1"/>
    </row>
    <row r="979270" spans="1:4" x14ac:dyDescent="0.35">
      <c r="A979270" s="1"/>
      <c r="B979270" s="1"/>
      <c r="C979270" s="1"/>
      <c r="D979270" s="1"/>
    </row>
    <row r="979289" spans="1:4" x14ac:dyDescent="0.35">
      <c r="A979289" s="1"/>
      <c r="B979289" s="1"/>
      <c r="C979289" s="1"/>
      <c r="D979289" s="1"/>
    </row>
    <row r="979308" spans="1:4" x14ac:dyDescent="0.35">
      <c r="A979308" s="1"/>
      <c r="B979308" s="1"/>
      <c r="C979308" s="1"/>
      <c r="D979308" s="1"/>
    </row>
    <row r="979327" spans="1:4" x14ac:dyDescent="0.35">
      <c r="A979327" s="1"/>
      <c r="B979327" s="1"/>
      <c r="C979327" s="1"/>
      <c r="D979327" s="1"/>
    </row>
    <row r="979346" spans="1:4" x14ac:dyDescent="0.35">
      <c r="A979346" s="1"/>
      <c r="B979346" s="1"/>
      <c r="C979346" s="1"/>
      <c r="D979346" s="1"/>
    </row>
    <row r="979365" spans="1:4" x14ac:dyDescent="0.35">
      <c r="A979365" s="1"/>
      <c r="B979365" s="1"/>
      <c r="C979365" s="1"/>
      <c r="D979365" s="1"/>
    </row>
    <row r="979384" spans="1:4" x14ac:dyDescent="0.35">
      <c r="A979384" s="1"/>
      <c r="B979384" s="1"/>
      <c r="C979384" s="1"/>
      <c r="D979384" s="1"/>
    </row>
    <row r="979403" spans="1:4" x14ac:dyDescent="0.35">
      <c r="A979403" s="1"/>
      <c r="B979403" s="1"/>
      <c r="C979403" s="1"/>
      <c r="D979403" s="1"/>
    </row>
    <row r="979422" spans="1:4" x14ac:dyDescent="0.35">
      <c r="A979422" s="1"/>
      <c r="B979422" s="1"/>
      <c r="C979422" s="1"/>
      <c r="D979422" s="1"/>
    </row>
    <row r="979441" spans="1:4" x14ac:dyDescent="0.35">
      <c r="A979441" s="1"/>
      <c r="B979441" s="1"/>
      <c r="C979441" s="1"/>
      <c r="D979441" s="1"/>
    </row>
    <row r="979460" spans="1:4" x14ac:dyDescent="0.35">
      <c r="A979460" s="1"/>
      <c r="B979460" s="1"/>
      <c r="C979460" s="1"/>
      <c r="D979460" s="1"/>
    </row>
    <row r="979479" spans="1:4" x14ac:dyDescent="0.35">
      <c r="A979479" s="1"/>
      <c r="B979479" s="1"/>
      <c r="C979479" s="1"/>
      <c r="D979479" s="1"/>
    </row>
    <row r="979498" spans="1:4" x14ac:dyDescent="0.35">
      <c r="A979498" s="1"/>
      <c r="B979498" s="1"/>
      <c r="C979498" s="1"/>
      <c r="D979498" s="1"/>
    </row>
    <row r="979517" spans="1:4" x14ac:dyDescent="0.35">
      <c r="A979517" s="1"/>
      <c r="B979517" s="1"/>
      <c r="C979517" s="1"/>
      <c r="D979517" s="1"/>
    </row>
    <row r="979536" spans="1:4" x14ac:dyDescent="0.35">
      <c r="A979536" s="1"/>
      <c r="B979536" s="1"/>
      <c r="C979536" s="1"/>
      <c r="D979536" s="1"/>
    </row>
    <row r="979555" spans="1:4" x14ac:dyDescent="0.35">
      <c r="A979555" s="1"/>
      <c r="B979555" s="1"/>
      <c r="C979555" s="1"/>
      <c r="D979555" s="1"/>
    </row>
    <row r="979574" spans="1:4" x14ac:dyDescent="0.35">
      <c r="A979574" s="1"/>
      <c r="B979574" s="1"/>
      <c r="C979574" s="1"/>
      <c r="D979574" s="1"/>
    </row>
    <row r="979593" spans="1:4" x14ac:dyDescent="0.35">
      <c r="A979593" s="1"/>
      <c r="B979593" s="1"/>
      <c r="C979593" s="1"/>
      <c r="D979593" s="1"/>
    </row>
    <row r="979612" spans="1:4" x14ac:dyDescent="0.35">
      <c r="A979612" s="1"/>
      <c r="B979612" s="1"/>
      <c r="C979612" s="1"/>
      <c r="D979612" s="1"/>
    </row>
    <row r="979631" spans="1:4" x14ac:dyDescent="0.35">
      <c r="A979631" s="1"/>
      <c r="B979631" s="1"/>
      <c r="C979631" s="1"/>
      <c r="D979631" s="1"/>
    </row>
    <row r="979650" spans="1:4" x14ac:dyDescent="0.35">
      <c r="A979650" s="1"/>
      <c r="B979650" s="1"/>
      <c r="C979650" s="1"/>
      <c r="D979650" s="1"/>
    </row>
    <row r="979669" spans="1:4" x14ac:dyDescent="0.35">
      <c r="A979669" s="1"/>
      <c r="B979669" s="1"/>
      <c r="C979669" s="1"/>
      <c r="D979669" s="1"/>
    </row>
    <row r="979688" spans="1:4" x14ac:dyDescent="0.35">
      <c r="A979688" s="1"/>
      <c r="B979688" s="1"/>
      <c r="C979688" s="1"/>
      <c r="D979688" s="1"/>
    </row>
    <row r="979707" spans="1:4" x14ac:dyDescent="0.35">
      <c r="A979707" s="1"/>
      <c r="B979707" s="1"/>
      <c r="C979707" s="1"/>
      <c r="D979707" s="1"/>
    </row>
    <row r="979726" spans="1:4" x14ac:dyDescent="0.35">
      <c r="A979726" s="1"/>
      <c r="B979726" s="1"/>
      <c r="C979726" s="1"/>
      <c r="D979726" s="1"/>
    </row>
    <row r="979745" spans="1:4" x14ac:dyDescent="0.35">
      <c r="A979745" s="1"/>
      <c r="B979745" s="1"/>
      <c r="C979745" s="1"/>
      <c r="D979745" s="1"/>
    </row>
    <row r="979764" spans="1:4" x14ac:dyDescent="0.35">
      <c r="A979764" s="1"/>
      <c r="B979764" s="1"/>
      <c r="C979764" s="1"/>
      <c r="D979764" s="1"/>
    </row>
    <row r="979783" spans="1:4" x14ac:dyDescent="0.35">
      <c r="A979783" s="1"/>
      <c r="B979783" s="1"/>
      <c r="C979783" s="1"/>
      <c r="D979783" s="1"/>
    </row>
    <row r="979802" spans="1:4" x14ac:dyDescent="0.35">
      <c r="A979802" s="1"/>
      <c r="B979802" s="1"/>
      <c r="C979802" s="1"/>
      <c r="D979802" s="1"/>
    </row>
    <row r="979821" spans="1:4" x14ac:dyDescent="0.35">
      <c r="A979821" s="1"/>
      <c r="B979821" s="1"/>
      <c r="C979821" s="1"/>
      <c r="D979821" s="1"/>
    </row>
    <row r="979840" spans="1:4" x14ac:dyDescent="0.35">
      <c r="A979840" s="1"/>
      <c r="B979840" s="1"/>
      <c r="C979840" s="1"/>
      <c r="D979840" s="1"/>
    </row>
    <row r="979859" spans="1:4" x14ac:dyDescent="0.35">
      <c r="A979859" s="1"/>
      <c r="B979859" s="1"/>
      <c r="C979859" s="1"/>
      <c r="D979859" s="1"/>
    </row>
    <row r="979878" spans="1:4" x14ac:dyDescent="0.35">
      <c r="A979878" s="1"/>
      <c r="B979878" s="1"/>
      <c r="C979878" s="1"/>
      <c r="D979878" s="1"/>
    </row>
    <row r="979897" spans="1:4" x14ac:dyDescent="0.35">
      <c r="A979897" s="1"/>
      <c r="B979897" s="1"/>
      <c r="C979897" s="1"/>
      <c r="D979897" s="1"/>
    </row>
    <row r="979916" spans="1:4" x14ac:dyDescent="0.35">
      <c r="A979916" s="1"/>
      <c r="B979916" s="1"/>
      <c r="C979916" s="1"/>
      <c r="D979916" s="1"/>
    </row>
    <row r="979935" spans="1:4" x14ac:dyDescent="0.35">
      <c r="A979935" s="1"/>
      <c r="B979935" s="1"/>
      <c r="C979935" s="1"/>
      <c r="D979935" s="1"/>
    </row>
    <row r="979954" spans="1:4" x14ac:dyDescent="0.35">
      <c r="A979954" s="1"/>
      <c r="B979954" s="1"/>
      <c r="C979954" s="1"/>
      <c r="D979954" s="1"/>
    </row>
    <row r="979973" spans="1:4" x14ac:dyDescent="0.35">
      <c r="A979973" s="1"/>
      <c r="B979973" s="1"/>
      <c r="C979973" s="1"/>
      <c r="D979973" s="1"/>
    </row>
    <row r="979992" spans="1:4" x14ac:dyDescent="0.35">
      <c r="A979992" s="1"/>
      <c r="B979992" s="1"/>
      <c r="C979992" s="1"/>
      <c r="D979992" s="1"/>
    </row>
    <row r="980011" spans="1:4" x14ac:dyDescent="0.35">
      <c r="A980011" s="1"/>
      <c r="B980011" s="1"/>
      <c r="C980011" s="1"/>
      <c r="D980011" s="1"/>
    </row>
    <row r="980030" spans="1:4" x14ac:dyDescent="0.35">
      <c r="A980030" s="1"/>
      <c r="B980030" s="1"/>
      <c r="C980030" s="1"/>
      <c r="D980030" s="1"/>
    </row>
    <row r="980049" spans="1:4" x14ac:dyDescent="0.35">
      <c r="A980049" s="1"/>
      <c r="B980049" s="1"/>
      <c r="C980049" s="1"/>
      <c r="D980049" s="1"/>
    </row>
    <row r="980068" spans="1:4" x14ac:dyDescent="0.35">
      <c r="A980068" s="1"/>
      <c r="B980068" s="1"/>
      <c r="C980068" s="1"/>
      <c r="D980068" s="1"/>
    </row>
    <row r="980087" spans="1:4" x14ac:dyDescent="0.35">
      <c r="A980087" s="1"/>
      <c r="B980087" s="1"/>
      <c r="C980087" s="1"/>
      <c r="D980087" s="1"/>
    </row>
    <row r="980106" spans="1:4" x14ac:dyDescent="0.35">
      <c r="A980106" s="1"/>
      <c r="B980106" s="1"/>
      <c r="C980106" s="1"/>
      <c r="D980106" s="1"/>
    </row>
    <row r="980125" spans="1:4" x14ac:dyDescent="0.35">
      <c r="A980125" s="1"/>
      <c r="B980125" s="1"/>
      <c r="C980125" s="1"/>
      <c r="D980125" s="1"/>
    </row>
    <row r="980144" spans="1:4" x14ac:dyDescent="0.35">
      <c r="A980144" s="1"/>
      <c r="B980144" s="1"/>
      <c r="C980144" s="1"/>
      <c r="D980144" s="1"/>
    </row>
    <row r="980163" spans="1:4" x14ac:dyDescent="0.35">
      <c r="A980163" s="1"/>
      <c r="B980163" s="1"/>
      <c r="C980163" s="1"/>
      <c r="D980163" s="1"/>
    </row>
    <row r="980182" spans="1:4" x14ac:dyDescent="0.35">
      <c r="A980182" s="1"/>
      <c r="B980182" s="1"/>
      <c r="C980182" s="1"/>
      <c r="D980182" s="1"/>
    </row>
    <row r="980201" spans="1:4" x14ac:dyDescent="0.35">
      <c r="A980201" s="1"/>
      <c r="B980201" s="1"/>
      <c r="C980201" s="1"/>
      <c r="D980201" s="1"/>
    </row>
    <row r="980220" spans="1:4" x14ac:dyDescent="0.35">
      <c r="A980220" s="1"/>
      <c r="B980220" s="1"/>
      <c r="C980220" s="1"/>
      <c r="D980220" s="1"/>
    </row>
    <row r="980239" spans="1:4" x14ac:dyDescent="0.35">
      <c r="A980239" s="1"/>
      <c r="B980239" s="1"/>
      <c r="C980239" s="1"/>
      <c r="D980239" s="1"/>
    </row>
    <row r="980258" spans="1:4" x14ac:dyDescent="0.35">
      <c r="A980258" s="1"/>
      <c r="B980258" s="1"/>
      <c r="C980258" s="1"/>
      <c r="D980258" s="1"/>
    </row>
    <row r="980277" spans="1:4" x14ac:dyDescent="0.35">
      <c r="A980277" s="1"/>
      <c r="B980277" s="1"/>
      <c r="C980277" s="1"/>
      <c r="D980277" s="1"/>
    </row>
    <row r="980296" spans="1:4" x14ac:dyDescent="0.35">
      <c r="A980296" s="1"/>
      <c r="B980296" s="1"/>
      <c r="C980296" s="1"/>
      <c r="D980296" s="1"/>
    </row>
    <row r="980315" spans="1:4" x14ac:dyDescent="0.35">
      <c r="A980315" s="1"/>
      <c r="B980315" s="1"/>
      <c r="C980315" s="1"/>
      <c r="D980315" s="1"/>
    </row>
    <row r="980334" spans="1:4" x14ac:dyDescent="0.35">
      <c r="A980334" s="1"/>
      <c r="B980334" s="1"/>
      <c r="C980334" s="1"/>
      <c r="D980334" s="1"/>
    </row>
    <row r="980353" spans="1:4" x14ac:dyDescent="0.35">
      <c r="A980353" s="1"/>
      <c r="B980353" s="1"/>
      <c r="C980353" s="1"/>
      <c r="D980353" s="1"/>
    </row>
    <row r="980372" spans="1:4" x14ac:dyDescent="0.35">
      <c r="A980372" s="1"/>
      <c r="B980372" s="1"/>
      <c r="C980372" s="1"/>
      <c r="D980372" s="1"/>
    </row>
    <row r="980391" spans="1:4" x14ac:dyDescent="0.35">
      <c r="A980391" s="1"/>
      <c r="B980391" s="1"/>
      <c r="C980391" s="1"/>
      <c r="D980391" s="1"/>
    </row>
    <row r="980410" spans="1:4" x14ac:dyDescent="0.35">
      <c r="A980410" s="1"/>
      <c r="B980410" s="1"/>
      <c r="C980410" s="1"/>
      <c r="D980410" s="1"/>
    </row>
    <row r="980429" spans="1:4" x14ac:dyDescent="0.35">
      <c r="A980429" s="1"/>
      <c r="B980429" s="1"/>
      <c r="C980429" s="1"/>
      <c r="D980429" s="1"/>
    </row>
    <row r="980448" spans="1:4" x14ac:dyDescent="0.35">
      <c r="A980448" s="1"/>
      <c r="B980448" s="1"/>
      <c r="C980448" s="1"/>
      <c r="D980448" s="1"/>
    </row>
    <row r="980467" spans="1:4" x14ac:dyDescent="0.35">
      <c r="A980467" s="1"/>
      <c r="B980467" s="1"/>
      <c r="C980467" s="1"/>
      <c r="D980467" s="1"/>
    </row>
    <row r="980486" spans="1:4" x14ac:dyDescent="0.35">
      <c r="A980486" s="1"/>
      <c r="B980486" s="1"/>
      <c r="C980486" s="1"/>
      <c r="D980486" s="1"/>
    </row>
    <row r="980505" spans="1:4" x14ac:dyDescent="0.35">
      <c r="A980505" s="1"/>
      <c r="B980505" s="1"/>
      <c r="C980505" s="1"/>
      <c r="D980505" s="1"/>
    </row>
    <row r="980524" spans="1:4" x14ac:dyDescent="0.35">
      <c r="A980524" s="1"/>
      <c r="B980524" s="1"/>
      <c r="C980524" s="1"/>
      <c r="D980524" s="1"/>
    </row>
    <row r="980543" spans="1:4" x14ac:dyDescent="0.35">
      <c r="A980543" s="1"/>
      <c r="B980543" s="1"/>
      <c r="C980543" s="1"/>
      <c r="D980543" s="1"/>
    </row>
    <row r="980562" spans="1:4" x14ac:dyDescent="0.35">
      <c r="A980562" s="1"/>
      <c r="B980562" s="1"/>
      <c r="C980562" s="1"/>
      <c r="D980562" s="1"/>
    </row>
    <row r="980581" spans="1:4" x14ac:dyDescent="0.35">
      <c r="A980581" s="1"/>
      <c r="B980581" s="1"/>
      <c r="C980581" s="1"/>
      <c r="D980581" s="1"/>
    </row>
    <row r="980600" spans="1:4" x14ac:dyDescent="0.35">
      <c r="A980600" s="1"/>
      <c r="B980600" s="1"/>
      <c r="C980600" s="1"/>
      <c r="D980600" s="1"/>
    </row>
    <row r="980619" spans="1:4" x14ac:dyDescent="0.35">
      <c r="A980619" s="1"/>
      <c r="B980619" s="1"/>
      <c r="C980619" s="1"/>
      <c r="D980619" s="1"/>
    </row>
    <row r="980638" spans="1:4" x14ac:dyDescent="0.35">
      <c r="A980638" s="1"/>
      <c r="B980638" s="1"/>
      <c r="C980638" s="1"/>
      <c r="D980638" s="1"/>
    </row>
    <row r="980657" spans="1:4" x14ac:dyDescent="0.35">
      <c r="A980657" s="1"/>
      <c r="B980657" s="1"/>
      <c r="C980657" s="1"/>
      <c r="D980657" s="1"/>
    </row>
    <row r="980676" spans="1:4" x14ac:dyDescent="0.35">
      <c r="A980676" s="1"/>
      <c r="B980676" s="1"/>
      <c r="C980676" s="1"/>
      <c r="D980676" s="1"/>
    </row>
    <row r="980695" spans="1:4" x14ac:dyDescent="0.35">
      <c r="A980695" s="1"/>
      <c r="B980695" s="1"/>
      <c r="C980695" s="1"/>
      <c r="D980695" s="1"/>
    </row>
    <row r="980714" spans="1:4" x14ac:dyDescent="0.35">
      <c r="A980714" s="1"/>
      <c r="B980714" s="1"/>
      <c r="C980714" s="1"/>
      <c r="D980714" s="1"/>
    </row>
    <row r="980733" spans="1:4" x14ac:dyDescent="0.35">
      <c r="A980733" s="1"/>
      <c r="B980733" s="1"/>
      <c r="C980733" s="1"/>
      <c r="D980733" s="1"/>
    </row>
    <row r="980752" spans="1:4" x14ac:dyDescent="0.35">
      <c r="A980752" s="1"/>
      <c r="B980752" s="1"/>
      <c r="C980752" s="1"/>
      <c r="D980752" s="1"/>
    </row>
    <row r="980771" spans="1:4" x14ac:dyDescent="0.35">
      <c r="A980771" s="1"/>
      <c r="B980771" s="1"/>
      <c r="C980771" s="1"/>
      <c r="D980771" s="1"/>
    </row>
    <row r="980790" spans="1:4" x14ac:dyDescent="0.35">
      <c r="A980790" s="1"/>
      <c r="B980790" s="1"/>
      <c r="C980790" s="1"/>
      <c r="D980790" s="1"/>
    </row>
    <row r="980809" spans="1:4" x14ac:dyDescent="0.35">
      <c r="A980809" s="1"/>
      <c r="B980809" s="1"/>
      <c r="C980809" s="1"/>
      <c r="D980809" s="1"/>
    </row>
    <row r="980828" spans="1:4" x14ac:dyDescent="0.35">
      <c r="A980828" s="1"/>
      <c r="B980828" s="1"/>
      <c r="C980828" s="1"/>
      <c r="D980828" s="1"/>
    </row>
    <row r="980847" spans="1:4" x14ac:dyDescent="0.35">
      <c r="A980847" s="1"/>
      <c r="B980847" s="1"/>
      <c r="C980847" s="1"/>
      <c r="D980847" s="1"/>
    </row>
    <row r="980866" spans="1:4" x14ac:dyDescent="0.35">
      <c r="A980866" s="1"/>
      <c r="B980866" s="1"/>
      <c r="C980866" s="1"/>
      <c r="D980866" s="1"/>
    </row>
    <row r="980885" spans="1:4" x14ac:dyDescent="0.35">
      <c r="A980885" s="1"/>
      <c r="B980885" s="1"/>
      <c r="C980885" s="1"/>
      <c r="D980885" s="1"/>
    </row>
    <row r="980904" spans="1:4" x14ac:dyDescent="0.35">
      <c r="A980904" s="1"/>
      <c r="B980904" s="1"/>
      <c r="C980904" s="1"/>
      <c r="D980904" s="1"/>
    </row>
    <row r="980923" spans="1:4" x14ac:dyDescent="0.35">
      <c r="A980923" s="1"/>
      <c r="B980923" s="1"/>
      <c r="C980923" s="1"/>
      <c r="D980923" s="1"/>
    </row>
    <row r="980942" spans="1:4" x14ac:dyDescent="0.35">
      <c r="A980942" s="1"/>
      <c r="B980942" s="1"/>
      <c r="C980942" s="1"/>
      <c r="D980942" s="1"/>
    </row>
    <row r="980961" spans="1:4" x14ac:dyDescent="0.35">
      <c r="A980961" s="1"/>
      <c r="B980961" s="1"/>
      <c r="C980961" s="1"/>
      <c r="D980961" s="1"/>
    </row>
    <row r="980980" spans="1:4" x14ac:dyDescent="0.35">
      <c r="A980980" s="1"/>
      <c r="B980980" s="1"/>
      <c r="C980980" s="1"/>
      <c r="D980980" s="1"/>
    </row>
    <row r="980999" spans="1:4" x14ac:dyDescent="0.35">
      <c r="A980999" s="1"/>
      <c r="B980999" s="1"/>
      <c r="C980999" s="1"/>
      <c r="D980999" s="1"/>
    </row>
    <row r="981018" spans="1:4" x14ac:dyDescent="0.35">
      <c r="A981018" s="1"/>
      <c r="B981018" s="1"/>
      <c r="C981018" s="1"/>
      <c r="D981018" s="1"/>
    </row>
    <row r="981037" spans="1:4" x14ac:dyDescent="0.35">
      <c r="A981037" s="1"/>
      <c r="B981037" s="1"/>
      <c r="C981037" s="1"/>
      <c r="D981037" s="1"/>
    </row>
    <row r="981056" spans="1:4" x14ac:dyDescent="0.35">
      <c r="A981056" s="1"/>
      <c r="B981056" s="1"/>
      <c r="C981056" s="1"/>
      <c r="D981056" s="1"/>
    </row>
    <row r="981075" spans="1:4" x14ac:dyDescent="0.35">
      <c r="A981075" s="1"/>
      <c r="B981075" s="1"/>
      <c r="C981075" s="1"/>
      <c r="D981075" s="1"/>
    </row>
    <row r="981094" spans="1:4" x14ac:dyDescent="0.35">
      <c r="A981094" s="1"/>
      <c r="B981094" s="1"/>
      <c r="C981094" s="1"/>
      <c r="D981094" s="1"/>
    </row>
    <row r="981113" spans="1:4" x14ac:dyDescent="0.35">
      <c r="A981113" s="1"/>
      <c r="B981113" s="1"/>
      <c r="C981113" s="1"/>
      <c r="D981113" s="1"/>
    </row>
    <row r="981132" spans="1:4" x14ac:dyDescent="0.35">
      <c r="A981132" s="1"/>
      <c r="B981132" s="1"/>
      <c r="C981132" s="1"/>
      <c r="D981132" s="1"/>
    </row>
    <row r="981151" spans="1:4" x14ac:dyDescent="0.35">
      <c r="A981151" s="1"/>
      <c r="B981151" s="1"/>
      <c r="C981151" s="1"/>
      <c r="D981151" s="1"/>
    </row>
    <row r="981170" spans="1:4" x14ac:dyDescent="0.35">
      <c r="A981170" s="1"/>
      <c r="B981170" s="1"/>
      <c r="C981170" s="1"/>
      <c r="D981170" s="1"/>
    </row>
    <row r="981189" spans="1:4" x14ac:dyDescent="0.35">
      <c r="A981189" s="1"/>
      <c r="B981189" s="1"/>
      <c r="C981189" s="1"/>
      <c r="D981189" s="1"/>
    </row>
    <row r="981208" spans="1:4" x14ac:dyDescent="0.35">
      <c r="A981208" s="1"/>
      <c r="B981208" s="1"/>
      <c r="C981208" s="1"/>
      <c r="D981208" s="1"/>
    </row>
    <row r="981227" spans="1:4" x14ac:dyDescent="0.35">
      <c r="A981227" s="1"/>
      <c r="B981227" s="1"/>
      <c r="C981227" s="1"/>
      <c r="D981227" s="1"/>
    </row>
    <row r="981246" spans="1:4" x14ac:dyDescent="0.35">
      <c r="A981246" s="1"/>
      <c r="B981246" s="1"/>
      <c r="C981246" s="1"/>
      <c r="D981246" s="1"/>
    </row>
    <row r="981265" spans="1:4" x14ac:dyDescent="0.35">
      <c r="A981265" s="1"/>
      <c r="B981265" s="1"/>
      <c r="C981265" s="1"/>
      <c r="D981265" s="1"/>
    </row>
    <row r="981284" spans="1:4" x14ac:dyDescent="0.35">
      <c r="A981284" s="1"/>
      <c r="B981284" s="1"/>
      <c r="C981284" s="1"/>
      <c r="D981284" s="1"/>
    </row>
    <row r="981303" spans="1:4" x14ac:dyDescent="0.35">
      <c r="A981303" s="1"/>
      <c r="B981303" s="1"/>
      <c r="C981303" s="1"/>
      <c r="D981303" s="1"/>
    </row>
    <row r="981322" spans="1:4" x14ac:dyDescent="0.35">
      <c r="A981322" s="1"/>
      <c r="B981322" s="1"/>
      <c r="C981322" s="1"/>
      <c r="D981322" s="1"/>
    </row>
    <row r="981341" spans="1:4" x14ac:dyDescent="0.35">
      <c r="A981341" s="1"/>
      <c r="B981341" s="1"/>
      <c r="C981341" s="1"/>
      <c r="D981341" s="1"/>
    </row>
    <row r="981360" spans="1:4" x14ac:dyDescent="0.35">
      <c r="A981360" s="1"/>
      <c r="B981360" s="1"/>
      <c r="C981360" s="1"/>
      <c r="D981360" s="1"/>
    </row>
    <row r="981379" spans="1:4" x14ac:dyDescent="0.35">
      <c r="A981379" s="1"/>
      <c r="B981379" s="1"/>
      <c r="C981379" s="1"/>
      <c r="D981379" s="1"/>
    </row>
    <row r="981398" spans="1:4" x14ac:dyDescent="0.35">
      <c r="A981398" s="1"/>
      <c r="B981398" s="1"/>
      <c r="C981398" s="1"/>
      <c r="D981398" s="1"/>
    </row>
    <row r="981417" spans="1:4" x14ac:dyDescent="0.35">
      <c r="A981417" s="1"/>
      <c r="B981417" s="1"/>
      <c r="C981417" s="1"/>
      <c r="D981417" s="1"/>
    </row>
    <row r="981436" spans="1:4" x14ac:dyDescent="0.35">
      <c r="A981436" s="1"/>
      <c r="B981436" s="1"/>
      <c r="C981436" s="1"/>
      <c r="D981436" s="1"/>
    </row>
    <row r="981455" spans="1:4" x14ac:dyDescent="0.35">
      <c r="A981455" s="1"/>
      <c r="B981455" s="1"/>
      <c r="C981455" s="1"/>
      <c r="D981455" s="1"/>
    </row>
    <row r="981474" spans="1:4" x14ac:dyDescent="0.35">
      <c r="A981474" s="1"/>
      <c r="B981474" s="1"/>
      <c r="C981474" s="1"/>
      <c r="D981474" s="1"/>
    </row>
    <row r="981493" spans="1:4" x14ac:dyDescent="0.35">
      <c r="A981493" s="1"/>
      <c r="B981493" s="1"/>
      <c r="C981493" s="1"/>
      <c r="D981493" s="1"/>
    </row>
    <row r="981512" spans="1:4" x14ac:dyDescent="0.35">
      <c r="A981512" s="1"/>
      <c r="B981512" s="1"/>
      <c r="C981512" s="1"/>
      <c r="D981512" s="1"/>
    </row>
    <row r="981531" spans="1:4" x14ac:dyDescent="0.35">
      <c r="A981531" s="1"/>
      <c r="B981531" s="1"/>
      <c r="C981531" s="1"/>
      <c r="D981531" s="1"/>
    </row>
    <row r="981550" spans="1:4" x14ac:dyDescent="0.35">
      <c r="A981550" s="1"/>
      <c r="B981550" s="1"/>
      <c r="C981550" s="1"/>
      <c r="D981550" s="1"/>
    </row>
    <row r="981569" spans="1:4" x14ac:dyDescent="0.35">
      <c r="A981569" s="1"/>
      <c r="B981569" s="1"/>
      <c r="C981569" s="1"/>
      <c r="D981569" s="1"/>
    </row>
    <row r="981588" spans="1:4" x14ac:dyDescent="0.35">
      <c r="A981588" s="1"/>
      <c r="B981588" s="1"/>
      <c r="C981588" s="1"/>
      <c r="D981588" s="1"/>
    </row>
    <row r="981607" spans="1:4" x14ac:dyDescent="0.35">
      <c r="A981607" s="1"/>
      <c r="B981607" s="1"/>
      <c r="C981607" s="1"/>
      <c r="D981607" s="1"/>
    </row>
    <row r="981626" spans="1:4" x14ac:dyDescent="0.35">
      <c r="A981626" s="1"/>
      <c r="B981626" s="1"/>
      <c r="C981626" s="1"/>
      <c r="D981626" s="1"/>
    </row>
    <row r="981645" spans="1:4" x14ac:dyDescent="0.35">
      <c r="A981645" s="1"/>
      <c r="B981645" s="1"/>
      <c r="C981645" s="1"/>
      <c r="D981645" s="1"/>
    </row>
    <row r="981664" spans="1:4" x14ac:dyDescent="0.35">
      <c r="A981664" s="1"/>
      <c r="B981664" s="1"/>
      <c r="C981664" s="1"/>
      <c r="D981664" s="1"/>
    </row>
    <row r="981683" spans="1:4" x14ac:dyDescent="0.35">
      <c r="A981683" s="1"/>
      <c r="B981683" s="1"/>
      <c r="C981683" s="1"/>
      <c r="D981683" s="1"/>
    </row>
    <row r="981702" spans="1:4" x14ac:dyDescent="0.35">
      <c r="A981702" s="1"/>
      <c r="B981702" s="1"/>
      <c r="C981702" s="1"/>
      <c r="D981702" s="1"/>
    </row>
    <row r="981721" spans="1:4" x14ac:dyDescent="0.35">
      <c r="A981721" s="1"/>
      <c r="B981721" s="1"/>
      <c r="C981721" s="1"/>
      <c r="D981721" s="1"/>
    </row>
    <row r="981740" spans="1:4" x14ac:dyDescent="0.35">
      <c r="A981740" s="1"/>
      <c r="B981740" s="1"/>
      <c r="C981740" s="1"/>
      <c r="D981740" s="1"/>
    </row>
    <row r="981759" spans="1:4" x14ac:dyDescent="0.35">
      <c r="A981759" s="1"/>
      <c r="B981759" s="1"/>
      <c r="C981759" s="1"/>
      <c r="D981759" s="1"/>
    </row>
    <row r="981778" spans="1:4" x14ac:dyDescent="0.35">
      <c r="A981778" s="1"/>
      <c r="B981778" s="1"/>
      <c r="C981778" s="1"/>
      <c r="D981778" s="1"/>
    </row>
    <row r="981797" spans="1:4" x14ac:dyDescent="0.35">
      <c r="A981797" s="1"/>
      <c r="B981797" s="1"/>
      <c r="C981797" s="1"/>
      <c r="D981797" s="1"/>
    </row>
    <row r="981816" spans="1:4" x14ac:dyDescent="0.35">
      <c r="A981816" s="1"/>
      <c r="B981816" s="1"/>
      <c r="C981816" s="1"/>
      <c r="D981816" s="1"/>
    </row>
    <row r="981835" spans="1:4" x14ac:dyDescent="0.35">
      <c r="A981835" s="1"/>
      <c r="B981835" s="1"/>
      <c r="C981835" s="1"/>
      <c r="D981835" s="1"/>
    </row>
    <row r="981854" spans="1:4" x14ac:dyDescent="0.35">
      <c r="A981854" s="1"/>
      <c r="B981854" s="1"/>
      <c r="C981854" s="1"/>
      <c r="D981854" s="1"/>
    </row>
    <row r="981873" spans="1:4" x14ac:dyDescent="0.35">
      <c r="A981873" s="1"/>
      <c r="B981873" s="1"/>
      <c r="C981873" s="1"/>
      <c r="D981873" s="1"/>
    </row>
    <row r="981892" spans="1:4" x14ac:dyDescent="0.35">
      <c r="A981892" s="1"/>
      <c r="B981892" s="1"/>
      <c r="C981892" s="1"/>
      <c r="D981892" s="1"/>
    </row>
    <row r="981911" spans="1:4" x14ac:dyDescent="0.35">
      <c r="A981911" s="1"/>
      <c r="B981911" s="1"/>
      <c r="C981911" s="1"/>
      <c r="D981911" s="1"/>
    </row>
    <row r="981930" spans="1:4" x14ac:dyDescent="0.35">
      <c r="A981930" s="1"/>
      <c r="B981930" s="1"/>
      <c r="C981930" s="1"/>
      <c r="D981930" s="1"/>
    </row>
    <row r="981949" spans="1:4" x14ac:dyDescent="0.35">
      <c r="A981949" s="1"/>
      <c r="B981949" s="1"/>
      <c r="C981949" s="1"/>
      <c r="D981949" s="1"/>
    </row>
    <row r="981968" spans="1:4" x14ac:dyDescent="0.35">
      <c r="A981968" s="1"/>
      <c r="B981968" s="1"/>
      <c r="C981968" s="1"/>
      <c r="D981968" s="1"/>
    </row>
    <row r="981987" spans="1:4" x14ac:dyDescent="0.35">
      <c r="A981987" s="1"/>
      <c r="B981987" s="1"/>
      <c r="C981987" s="1"/>
      <c r="D981987" s="1"/>
    </row>
    <row r="982006" spans="1:4" x14ac:dyDescent="0.35">
      <c r="A982006" s="1"/>
      <c r="B982006" s="1"/>
      <c r="C982006" s="1"/>
      <c r="D982006" s="1"/>
    </row>
    <row r="982025" spans="1:4" x14ac:dyDescent="0.35">
      <c r="A982025" s="1"/>
      <c r="B982025" s="1"/>
      <c r="C982025" s="1"/>
      <c r="D982025" s="1"/>
    </row>
    <row r="982044" spans="1:4" x14ac:dyDescent="0.35">
      <c r="A982044" s="1"/>
      <c r="B982044" s="1"/>
      <c r="C982044" s="1"/>
      <c r="D982044" s="1"/>
    </row>
    <row r="982063" spans="1:4" x14ac:dyDescent="0.35">
      <c r="A982063" s="1"/>
      <c r="B982063" s="1"/>
      <c r="C982063" s="1"/>
      <c r="D982063" s="1"/>
    </row>
    <row r="982082" spans="1:4" x14ac:dyDescent="0.35">
      <c r="A982082" s="1"/>
      <c r="B982082" s="1"/>
      <c r="C982082" s="1"/>
      <c r="D982082" s="1"/>
    </row>
    <row r="982101" spans="1:4" x14ac:dyDescent="0.35">
      <c r="A982101" s="1"/>
      <c r="B982101" s="1"/>
      <c r="C982101" s="1"/>
      <c r="D982101" s="1"/>
    </row>
    <row r="982120" spans="1:4" x14ac:dyDescent="0.35">
      <c r="A982120" s="1"/>
      <c r="B982120" s="1"/>
      <c r="C982120" s="1"/>
      <c r="D982120" s="1"/>
    </row>
    <row r="982139" spans="1:4" x14ac:dyDescent="0.35">
      <c r="A982139" s="1"/>
      <c r="B982139" s="1"/>
      <c r="C982139" s="1"/>
      <c r="D982139" s="1"/>
    </row>
    <row r="982158" spans="1:4" x14ac:dyDescent="0.35">
      <c r="A982158" s="1"/>
      <c r="B982158" s="1"/>
      <c r="C982158" s="1"/>
      <c r="D982158" s="1"/>
    </row>
    <row r="982177" spans="1:4" x14ac:dyDescent="0.35">
      <c r="A982177" s="1"/>
      <c r="B982177" s="1"/>
      <c r="C982177" s="1"/>
      <c r="D982177" s="1"/>
    </row>
    <row r="982196" spans="1:4" x14ac:dyDescent="0.35">
      <c r="A982196" s="1"/>
      <c r="B982196" s="1"/>
      <c r="C982196" s="1"/>
      <c r="D982196" s="1"/>
    </row>
    <row r="982215" spans="1:4" x14ac:dyDescent="0.35">
      <c r="A982215" s="1"/>
      <c r="B982215" s="1"/>
      <c r="C982215" s="1"/>
      <c r="D982215" s="1"/>
    </row>
    <row r="982234" spans="1:4" x14ac:dyDescent="0.35">
      <c r="A982234" s="1"/>
      <c r="B982234" s="1"/>
      <c r="C982234" s="1"/>
      <c r="D982234" s="1"/>
    </row>
    <row r="982253" spans="1:4" x14ac:dyDescent="0.35">
      <c r="A982253" s="1"/>
      <c r="B982253" s="1"/>
      <c r="C982253" s="1"/>
      <c r="D982253" s="1"/>
    </row>
    <row r="982272" spans="1:4" x14ac:dyDescent="0.35">
      <c r="A982272" s="1"/>
      <c r="B982272" s="1"/>
      <c r="C982272" s="1"/>
      <c r="D982272" s="1"/>
    </row>
    <row r="982291" spans="1:4" x14ac:dyDescent="0.35">
      <c r="A982291" s="1"/>
      <c r="B982291" s="1"/>
      <c r="C982291" s="1"/>
      <c r="D982291" s="1"/>
    </row>
    <row r="982310" spans="1:4" x14ac:dyDescent="0.35">
      <c r="A982310" s="1"/>
      <c r="B982310" s="1"/>
      <c r="C982310" s="1"/>
      <c r="D982310" s="1"/>
    </row>
    <row r="982329" spans="1:4" x14ac:dyDescent="0.35">
      <c r="A982329" s="1"/>
      <c r="B982329" s="1"/>
      <c r="C982329" s="1"/>
      <c r="D982329" s="1"/>
    </row>
    <row r="982348" spans="1:4" x14ac:dyDescent="0.35">
      <c r="A982348" s="1"/>
      <c r="B982348" s="1"/>
      <c r="C982348" s="1"/>
      <c r="D982348" s="1"/>
    </row>
    <row r="982367" spans="1:4" x14ac:dyDescent="0.35">
      <c r="A982367" s="1"/>
      <c r="B982367" s="1"/>
      <c r="C982367" s="1"/>
      <c r="D982367" s="1"/>
    </row>
    <row r="982386" spans="1:4" x14ac:dyDescent="0.35">
      <c r="A982386" s="1"/>
      <c r="B982386" s="1"/>
      <c r="C982386" s="1"/>
      <c r="D982386" s="1"/>
    </row>
    <row r="982405" spans="1:4" x14ac:dyDescent="0.35">
      <c r="A982405" s="1"/>
      <c r="B982405" s="1"/>
      <c r="C982405" s="1"/>
      <c r="D982405" s="1"/>
    </row>
    <row r="982424" spans="1:4" x14ac:dyDescent="0.35">
      <c r="A982424" s="1"/>
      <c r="B982424" s="1"/>
      <c r="C982424" s="1"/>
      <c r="D982424" s="1"/>
    </row>
    <row r="982443" spans="1:4" x14ac:dyDescent="0.35">
      <c r="A982443" s="1"/>
      <c r="B982443" s="1"/>
      <c r="C982443" s="1"/>
      <c r="D982443" s="1"/>
    </row>
    <row r="982462" spans="1:4" x14ac:dyDescent="0.35">
      <c r="A982462" s="1"/>
      <c r="B982462" s="1"/>
      <c r="C982462" s="1"/>
      <c r="D982462" s="1"/>
    </row>
    <row r="982481" spans="1:4" x14ac:dyDescent="0.35">
      <c r="A982481" s="1"/>
      <c r="B982481" s="1"/>
      <c r="C982481" s="1"/>
      <c r="D982481" s="1"/>
    </row>
    <row r="982500" spans="1:4" x14ac:dyDescent="0.35">
      <c r="A982500" s="1"/>
      <c r="B982500" s="1"/>
      <c r="C982500" s="1"/>
      <c r="D982500" s="1"/>
    </row>
    <row r="982519" spans="1:4" x14ac:dyDescent="0.35">
      <c r="A982519" s="1"/>
      <c r="B982519" s="1"/>
      <c r="C982519" s="1"/>
      <c r="D982519" s="1"/>
    </row>
    <row r="982538" spans="1:4" x14ac:dyDescent="0.35">
      <c r="A982538" s="1"/>
      <c r="B982538" s="1"/>
      <c r="C982538" s="1"/>
      <c r="D982538" s="1"/>
    </row>
    <row r="982557" spans="1:4" x14ac:dyDescent="0.35">
      <c r="A982557" s="1"/>
      <c r="B982557" s="1"/>
      <c r="C982557" s="1"/>
      <c r="D982557" s="1"/>
    </row>
    <row r="982576" spans="1:4" x14ac:dyDescent="0.35">
      <c r="A982576" s="1"/>
      <c r="B982576" s="1"/>
      <c r="C982576" s="1"/>
      <c r="D982576" s="1"/>
    </row>
    <row r="982595" spans="1:4" x14ac:dyDescent="0.35">
      <c r="A982595" s="1"/>
      <c r="B982595" s="1"/>
      <c r="C982595" s="1"/>
      <c r="D982595" s="1"/>
    </row>
    <row r="982614" spans="1:4" x14ac:dyDescent="0.35">
      <c r="A982614" s="1"/>
      <c r="B982614" s="1"/>
      <c r="C982614" s="1"/>
      <c r="D982614" s="1"/>
    </row>
    <row r="982633" spans="1:4" x14ac:dyDescent="0.35">
      <c r="A982633" s="1"/>
      <c r="B982633" s="1"/>
      <c r="C982633" s="1"/>
      <c r="D982633" s="1"/>
    </row>
    <row r="982652" spans="1:4" x14ac:dyDescent="0.35">
      <c r="A982652" s="1"/>
      <c r="B982652" s="1"/>
      <c r="C982652" s="1"/>
      <c r="D982652" s="1"/>
    </row>
    <row r="982671" spans="1:4" x14ac:dyDescent="0.35">
      <c r="A982671" s="1"/>
      <c r="B982671" s="1"/>
      <c r="C982671" s="1"/>
      <c r="D982671" s="1"/>
    </row>
    <row r="982690" spans="1:4" x14ac:dyDescent="0.35">
      <c r="A982690" s="1"/>
      <c r="B982690" s="1"/>
      <c r="C982690" s="1"/>
      <c r="D982690" s="1"/>
    </row>
    <row r="982709" spans="1:4" x14ac:dyDescent="0.35">
      <c r="A982709" s="1"/>
      <c r="B982709" s="1"/>
      <c r="C982709" s="1"/>
      <c r="D982709" s="1"/>
    </row>
    <row r="982728" spans="1:4" x14ac:dyDescent="0.35">
      <c r="A982728" s="1"/>
      <c r="B982728" s="1"/>
      <c r="C982728" s="1"/>
      <c r="D982728" s="1"/>
    </row>
    <row r="982747" spans="1:4" x14ac:dyDescent="0.35">
      <c r="A982747" s="1"/>
      <c r="B982747" s="1"/>
      <c r="C982747" s="1"/>
      <c r="D982747" s="1"/>
    </row>
    <row r="982766" spans="1:4" x14ac:dyDescent="0.35">
      <c r="A982766" s="1"/>
      <c r="B982766" s="1"/>
      <c r="C982766" s="1"/>
      <c r="D982766" s="1"/>
    </row>
    <row r="982785" spans="1:4" x14ac:dyDescent="0.35">
      <c r="A982785" s="1"/>
      <c r="B982785" s="1"/>
      <c r="C982785" s="1"/>
      <c r="D982785" s="1"/>
    </row>
    <row r="982804" spans="1:4" x14ac:dyDescent="0.35">
      <c r="A982804" s="1"/>
      <c r="B982804" s="1"/>
      <c r="C982804" s="1"/>
      <c r="D982804" s="1"/>
    </row>
    <row r="982823" spans="1:4" x14ac:dyDescent="0.35">
      <c r="A982823" s="1"/>
      <c r="B982823" s="1"/>
      <c r="C982823" s="1"/>
      <c r="D982823" s="1"/>
    </row>
    <row r="982842" spans="1:4" x14ac:dyDescent="0.35">
      <c r="A982842" s="1"/>
      <c r="B982842" s="1"/>
      <c r="C982842" s="1"/>
      <c r="D982842" s="1"/>
    </row>
    <row r="982861" spans="1:4" x14ac:dyDescent="0.35">
      <c r="A982861" s="1"/>
      <c r="B982861" s="1"/>
      <c r="C982861" s="1"/>
      <c r="D982861" s="1"/>
    </row>
    <row r="982880" spans="1:4" x14ac:dyDescent="0.35">
      <c r="A982880" s="1"/>
      <c r="B982880" s="1"/>
      <c r="C982880" s="1"/>
      <c r="D982880" s="1"/>
    </row>
    <row r="982899" spans="1:4" x14ac:dyDescent="0.35">
      <c r="A982899" s="1"/>
      <c r="B982899" s="1"/>
      <c r="C982899" s="1"/>
      <c r="D982899" s="1"/>
    </row>
    <row r="982918" spans="1:4" x14ac:dyDescent="0.35">
      <c r="A982918" s="1"/>
      <c r="B982918" s="1"/>
      <c r="C982918" s="1"/>
      <c r="D982918" s="1"/>
    </row>
    <row r="982937" spans="1:4" x14ac:dyDescent="0.35">
      <c r="A982937" s="1"/>
      <c r="B982937" s="1"/>
      <c r="C982937" s="1"/>
      <c r="D982937" s="1"/>
    </row>
    <row r="982956" spans="1:4" x14ac:dyDescent="0.35">
      <c r="A982956" s="1"/>
      <c r="B982956" s="1"/>
      <c r="C982956" s="1"/>
      <c r="D982956" s="1"/>
    </row>
    <row r="982975" spans="1:4" x14ac:dyDescent="0.35">
      <c r="A982975" s="1"/>
      <c r="B982975" s="1"/>
      <c r="C982975" s="1"/>
      <c r="D982975" s="1"/>
    </row>
    <row r="982994" spans="1:4" x14ac:dyDescent="0.35">
      <c r="A982994" s="1"/>
      <c r="B982994" s="1"/>
      <c r="C982994" s="1"/>
      <c r="D982994" s="1"/>
    </row>
    <row r="983013" spans="1:4" x14ac:dyDescent="0.35">
      <c r="A983013" s="1"/>
      <c r="B983013" s="1"/>
      <c r="C983013" s="1"/>
      <c r="D983013" s="1"/>
    </row>
    <row r="983032" spans="1:4" x14ac:dyDescent="0.35">
      <c r="A983032" s="1"/>
      <c r="B983032" s="1"/>
      <c r="C983032" s="1"/>
      <c r="D983032" s="1"/>
    </row>
    <row r="983051" spans="1:4" x14ac:dyDescent="0.35">
      <c r="A983051" s="1"/>
      <c r="B983051" s="1"/>
      <c r="C983051" s="1"/>
      <c r="D983051" s="1"/>
    </row>
    <row r="983070" spans="1:4" x14ac:dyDescent="0.35">
      <c r="A983070" s="1"/>
      <c r="B983070" s="1"/>
      <c r="C983070" s="1"/>
      <c r="D983070" s="1"/>
    </row>
    <row r="983089" spans="1:4" x14ac:dyDescent="0.35">
      <c r="A983089" s="1"/>
      <c r="B983089" s="1"/>
      <c r="C983089" s="1"/>
      <c r="D983089" s="1"/>
    </row>
    <row r="983108" spans="1:4" x14ac:dyDescent="0.35">
      <c r="A983108" s="1"/>
      <c r="B983108" s="1"/>
      <c r="C983108" s="1"/>
      <c r="D983108" s="1"/>
    </row>
    <row r="983127" spans="1:4" x14ac:dyDescent="0.35">
      <c r="A983127" s="1"/>
      <c r="B983127" s="1"/>
      <c r="C983127" s="1"/>
      <c r="D983127" s="1"/>
    </row>
    <row r="983146" spans="1:4" x14ac:dyDescent="0.35">
      <c r="A983146" s="1"/>
      <c r="B983146" s="1"/>
      <c r="C983146" s="1"/>
      <c r="D983146" s="1"/>
    </row>
    <row r="983165" spans="1:4" x14ac:dyDescent="0.35">
      <c r="A983165" s="1"/>
      <c r="B983165" s="1"/>
      <c r="C983165" s="1"/>
      <c r="D983165" s="1"/>
    </row>
    <row r="983184" spans="1:4" x14ac:dyDescent="0.35">
      <c r="A983184" s="1"/>
      <c r="B983184" s="1"/>
      <c r="C983184" s="1"/>
      <c r="D983184" s="1"/>
    </row>
    <row r="983203" spans="1:4" x14ac:dyDescent="0.35">
      <c r="A983203" s="1"/>
      <c r="B983203" s="1"/>
      <c r="C983203" s="1"/>
      <c r="D983203" s="1"/>
    </row>
    <row r="983222" spans="1:4" x14ac:dyDescent="0.35">
      <c r="A983222" s="1"/>
      <c r="B983222" s="1"/>
      <c r="C983222" s="1"/>
      <c r="D983222" s="1"/>
    </row>
    <row r="983241" spans="1:4" x14ac:dyDescent="0.35">
      <c r="A983241" s="1"/>
      <c r="B983241" s="1"/>
      <c r="C983241" s="1"/>
      <c r="D983241" s="1"/>
    </row>
    <row r="983260" spans="1:4" x14ac:dyDescent="0.35">
      <c r="A983260" s="1"/>
      <c r="B983260" s="1"/>
      <c r="C983260" s="1"/>
      <c r="D983260" s="1"/>
    </row>
    <row r="983279" spans="1:4" x14ac:dyDescent="0.35">
      <c r="A983279" s="1"/>
      <c r="B983279" s="1"/>
      <c r="C983279" s="1"/>
      <c r="D983279" s="1"/>
    </row>
    <row r="983298" spans="1:4" x14ac:dyDescent="0.35">
      <c r="A983298" s="1"/>
      <c r="B983298" s="1"/>
      <c r="C983298" s="1"/>
      <c r="D983298" s="1"/>
    </row>
    <row r="983317" spans="1:4" x14ac:dyDescent="0.35">
      <c r="A983317" s="1"/>
      <c r="B983317" s="1"/>
      <c r="C983317" s="1"/>
      <c r="D983317" s="1"/>
    </row>
    <row r="983336" spans="1:4" x14ac:dyDescent="0.35">
      <c r="A983336" s="1"/>
      <c r="B983336" s="1"/>
      <c r="C983336" s="1"/>
      <c r="D983336" s="1"/>
    </row>
    <row r="983355" spans="1:4" x14ac:dyDescent="0.35">
      <c r="A983355" s="1"/>
      <c r="B983355" s="1"/>
      <c r="C983355" s="1"/>
      <c r="D983355" s="1"/>
    </row>
    <row r="983374" spans="1:4" x14ac:dyDescent="0.35">
      <c r="A983374" s="1"/>
      <c r="B983374" s="1"/>
      <c r="C983374" s="1"/>
      <c r="D983374" s="1"/>
    </row>
    <row r="983393" spans="1:4" x14ac:dyDescent="0.35">
      <c r="A983393" s="1"/>
      <c r="B983393" s="1"/>
      <c r="C983393" s="1"/>
      <c r="D983393" s="1"/>
    </row>
    <row r="983412" spans="1:4" x14ac:dyDescent="0.35">
      <c r="A983412" s="1"/>
      <c r="B983412" s="1"/>
      <c r="C983412" s="1"/>
      <c r="D983412" s="1"/>
    </row>
    <row r="983431" spans="1:4" x14ac:dyDescent="0.35">
      <c r="A983431" s="1"/>
      <c r="B983431" s="1"/>
      <c r="C983431" s="1"/>
      <c r="D983431" s="1"/>
    </row>
    <row r="983450" spans="1:4" x14ac:dyDescent="0.35">
      <c r="A983450" s="1"/>
      <c r="B983450" s="1"/>
      <c r="C983450" s="1"/>
      <c r="D983450" s="1"/>
    </row>
    <row r="983469" spans="1:4" x14ac:dyDescent="0.35">
      <c r="A983469" s="1"/>
      <c r="B983469" s="1"/>
      <c r="C983469" s="1"/>
      <c r="D983469" s="1"/>
    </row>
    <row r="983488" spans="1:4" x14ac:dyDescent="0.35">
      <c r="A983488" s="1"/>
      <c r="B983488" s="1"/>
      <c r="C983488" s="1"/>
      <c r="D983488" s="1"/>
    </row>
    <row r="983507" spans="1:4" x14ac:dyDescent="0.35">
      <c r="A983507" s="1"/>
      <c r="B983507" s="1"/>
      <c r="C983507" s="1"/>
      <c r="D983507" s="1"/>
    </row>
    <row r="983526" spans="1:4" x14ac:dyDescent="0.35">
      <c r="A983526" s="1"/>
      <c r="B983526" s="1"/>
      <c r="C983526" s="1"/>
      <c r="D983526" s="1"/>
    </row>
    <row r="983545" spans="1:4" x14ac:dyDescent="0.35">
      <c r="A983545" s="1"/>
      <c r="B983545" s="1"/>
      <c r="C983545" s="1"/>
      <c r="D983545" s="1"/>
    </row>
    <row r="983564" spans="1:4" x14ac:dyDescent="0.35">
      <c r="A983564" s="1"/>
      <c r="B983564" s="1"/>
      <c r="C983564" s="1"/>
      <c r="D983564" s="1"/>
    </row>
    <row r="983583" spans="1:4" x14ac:dyDescent="0.35">
      <c r="A983583" s="1"/>
      <c r="B983583" s="1"/>
      <c r="C983583" s="1"/>
      <c r="D983583" s="1"/>
    </row>
    <row r="983602" spans="1:4" x14ac:dyDescent="0.35">
      <c r="A983602" s="1"/>
      <c r="B983602" s="1"/>
      <c r="C983602" s="1"/>
      <c r="D983602" s="1"/>
    </row>
    <row r="983621" spans="1:4" x14ac:dyDescent="0.35">
      <c r="A983621" s="1"/>
      <c r="B983621" s="1"/>
      <c r="C983621" s="1"/>
      <c r="D983621" s="1"/>
    </row>
    <row r="983640" spans="1:4" x14ac:dyDescent="0.35">
      <c r="A983640" s="1"/>
      <c r="B983640" s="1"/>
      <c r="C983640" s="1"/>
      <c r="D983640" s="1"/>
    </row>
    <row r="983659" spans="1:4" x14ac:dyDescent="0.35">
      <c r="A983659" s="1"/>
      <c r="B983659" s="1"/>
      <c r="C983659" s="1"/>
      <c r="D983659" s="1"/>
    </row>
    <row r="983678" spans="1:4" x14ac:dyDescent="0.35">
      <c r="A983678" s="1"/>
      <c r="B983678" s="1"/>
      <c r="C983678" s="1"/>
      <c r="D983678" s="1"/>
    </row>
    <row r="983697" spans="1:4" x14ac:dyDescent="0.35">
      <c r="A983697" s="1"/>
      <c r="B983697" s="1"/>
      <c r="C983697" s="1"/>
      <c r="D983697" s="1"/>
    </row>
    <row r="983716" spans="1:4" x14ac:dyDescent="0.35">
      <c r="A983716" s="1"/>
      <c r="B983716" s="1"/>
      <c r="C983716" s="1"/>
      <c r="D983716" s="1"/>
    </row>
    <row r="983735" spans="1:4" x14ac:dyDescent="0.35">
      <c r="A983735" s="1"/>
      <c r="B983735" s="1"/>
      <c r="C983735" s="1"/>
      <c r="D983735" s="1"/>
    </row>
    <row r="983754" spans="1:4" x14ac:dyDescent="0.35">
      <c r="A983754" s="1"/>
      <c r="B983754" s="1"/>
      <c r="C983754" s="1"/>
      <c r="D983754" s="1"/>
    </row>
    <row r="983773" spans="1:4" x14ac:dyDescent="0.35">
      <c r="A983773" s="1"/>
      <c r="B983773" s="1"/>
      <c r="C983773" s="1"/>
      <c r="D983773" s="1"/>
    </row>
    <row r="983792" spans="1:4" x14ac:dyDescent="0.35">
      <c r="A983792" s="1"/>
      <c r="B983792" s="1"/>
      <c r="C983792" s="1"/>
      <c r="D983792" s="1"/>
    </row>
    <row r="983811" spans="1:4" x14ac:dyDescent="0.35">
      <c r="A983811" s="1"/>
      <c r="B983811" s="1"/>
      <c r="C983811" s="1"/>
      <c r="D983811" s="1"/>
    </row>
    <row r="983830" spans="1:4" x14ac:dyDescent="0.35">
      <c r="A983830" s="1"/>
      <c r="B983830" s="1"/>
      <c r="C983830" s="1"/>
      <c r="D983830" s="1"/>
    </row>
    <row r="983849" spans="1:4" x14ac:dyDescent="0.35">
      <c r="A983849" s="1"/>
      <c r="B983849" s="1"/>
      <c r="C983849" s="1"/>
      <c r="D983849" s="1"/>
    </row>
    <row r="983868" spans="1:4" x14ac:dyDescent="0.35">
      <c r="A983868" s="1"/>
      <c r="B983868" s="1"/>
      <c r="C983868" s="1"/>
      <c r="D983868" s="1"/>
    </row>
    <row r="983887" spans="1:4" x14ac:dyDescent="0.35">
      <c r="A983887" s="1"/>
      <c r="B983887" s="1"/>
      <c r="C983887" s="1"/>
      <c r="D983887" s="1"/>
    </row>
    <row r="983906" spans="1:4" x14ac:dyDescent="0.35">
      <c r="A983906" s="1"/>
      <c r="B983906" s="1"/>
      <c r="C983906" s="1"/>
      <c r="D983906" s="1"/>
    </row>
    <row r="983925" spans="1:4" x14ac:dyDescent="0.35">
      <c r="A983925" s="1"/>
      <c r="B983925" s="1"/>
      <c r="C983925" s="1"/>
      <c r="D983925" s="1"/>
    </row>
    <row r="983944" spans="1:4" x14ac:dyDescent="0.35">
      <c r="A983944" s="1"/>
      <c r="B983944" s="1"/>
      <c r="C983944" s="1"/>
      <c r="D983944" s="1"/>
    </row>
    <row r="983963" spans="1:4" x14ac:dyDescent="0.35">
      <c r="A983963" s="1"/>
      <c r="B983963" s="1"/>
      <c r="C983963" s="1"/>
      <c r="D983963" s="1"/>
    </row>
    <row r="983982" spans="1:4" x14ac:dyDescent="0.35">
      <c r="A983982" s="1"/>
      <c r="B983982" s="1"/>
      <c r="C983982" s="1"/>
      <c r="D983982" s="1"/>
    </row>
    <row r="984001" spans="1:4" x14ac:dyDescent="0.35">
      <c r="A984001" s="1"/>
      <c r="B984001" s="1"/>
      <c r="C984001" s="1"/>
      <c r="D984001" s="1"/>
    </row>
    <row r="984020" spans="1:4" x14ac:dyDescent="0.35">
      <c r="A984020" s="1"/>
      <c r="B984020" s="1"/>
      <c r="C984020" s="1"/>
      <c r="D984020" s="1"/>
    </row>
    <row r="984039" spans="1:4" x14ac:dyDescent="0.35">
      <c r="A984039" s="1"/>
      <c r="B984039" s="1"/>
      <c r="C984039" s="1"/>
      <c r="D984039" s="1"/>
    </row>
    <row r="984058" spans="1:4" x14ac:dyDescent="0.35">
      <c r="A984058" s="1"/>
      <c r="B984058" s="1"/>
      <c r="C984058" s="1"/>
      <c r="D984058" s="1"/>
    </row>
    <row r="984077" spans="1:4" x14ac:dyDescent="0.35">
      <c r="A984077" s="1"/>
      <c r="B984077" s="1"/>
      <c r="C984077" s="1"/>
      <c r="D984077" s="1"/>
    </row>
    <row r="984096" spans="1:4" x14ac:dyDescent="0.35">
      <c r="A984096" s="1"/>
      <c r="B984096" s="1"/>
      <c r="C984096" s="1"/>
      <c r="D984096" s="1"/>
    </row>
    <row r="984115" spans="1:4" x14ac:dyDescent="0.35">
      <c r="A984115" s="1"/>
      <c r="B984115" s="1"/>
      <c r="C984115" s="1"/>
      <c r="D984115" s="1"/>
    </row>
    <row r="984134" spans="1:4" x14ac:dyDescent="0.35">
      <c r="A984134" s="1"/>
      <c r="B984134" s="1"/>
      <c r="C984134" s="1"/>
      <c r="D984134" s="1"/>
    </row>
    <row r="984153" spans="1:4" x14ac:dyDescent="0.35">
      <c r="A984153" s="1"/>
      <c r="B984153" s="1"/>
      <c r="C984153" s="1"/>
      <c r="D984153" s="1"/>
    </row>
    <row r="984172" spans="1:4" x14ac:dyDescent="0.35">
      <c r="A984172" s="1"/>
      <c r="B984172" s="1"/>
      <c r="C984172" s="1"/>
      <c r="D984172" s="1"/>
    </row>
    <row r="984191" spans="1:4" x14ac:dyDescent="0.35">
      <c r="A984191" s="1"/>
      <c r="B984191" s="1"/>
      <c r="C984191" s="1"/>
      <c r="D984191" s="1"/>
    </row>
    <row r="984210" spans="1:4" x14ac:dyDescent="0.35">
      <c r="A984210" s="1"/>
      <c r="B984210" s="1"/>
      <c r="C984210" s="1"/>
      <c r="D984210" s="1"/>
    </row>
    <row r="984229" spans="1:4" x14ac:dyDescent="0.35">
      <c r="A984229" s="1"/>
      <c r="B984229" s="1"/>
      <c r="C984229" s="1"/>
      <c r="D984229" s="1"/>
    </row>
    <row r="984248" spans="1:4" x14ac:dyDescent="0.35">
      <c r="A984248" s="1"/>
      <c r="B984248" s="1"/>
      <c r="C984248" s="1"/>
      <c r="D984248" s="1"/>
    </row>
    <row r="984267" spans="1:4" x14ac:dyDescent="0.35">
      <c r="A984267" s="1"/>
      <c r="B984267" s="1"/>
      <c r="C984267" s="1"/>
      <c r="D984267" s="1"/>
    </row>
    <row r="984286" spans="1:4" x14ac:dyDescent="0.35">
      <c r="A984286" s="1"/>
      <c r="B984286" s="1"/>
      <c r="C984286" s="1"/>
      <c r="D984286" s="1"/>
    </row>
    <row r="984305" spans="1:4" x14ac:dyDescent="0.35">
      <c r="A984305" s="1"/>
      <c r="B984305" s="1"/>
      <c r="C984305" s="1"/>
      <c r="D984305" s="1"/>
    </row>
    <row r="984324" spans="1:4" x14ac:dyDescent="0.35">
      <c r="A984324" s="1"/>
      <c r="B984324" s="1"/>
      <c r="C984324" s="1"/>
      <c r="D984324" s="1"/>
    </row>
    <row r="984343" spans="1:4" x14ac:dyDescent="0.35">
      <c r="A984343" s="1"/>
      <c r="B984343" s="1"/>
      <c r="C984343" s="1"/>
      <c r="D984343" s="1"/>
    </row>
    <row r="984362" spans="1:4" x14ac:dyDescent="0.35">
      <c r="A984362" s="1"/>
      <c r="B984362" s="1"/>
      <c r="C984362" s="1"/>
      <c r="D984362" s="1"/>
    </row>
    <row r="984381" spans="1:4" x14ac:dyDescent="0.35">
      <c r="A984381" s="1"/>
      <c r="B984381" s="1"/>
      <c r="C984381" s="1"/>
      <c r="D984381" s="1"/>
    </row>
    <row r="984400" spans="1:4" x14ac:dyDescent="0.35">
      <c r="A984400" s="1"/>
      <c r="B984400" s="1"/>
      <c r="C984400" s="1"/>
      <c r="D984400" s="1"/>
    </row>
    <row r="984419" spans="1:4" x14ac:dyDescent="0.35">
      <c r="A984419" s="1"/>
      <c r="B984419" s="1"/>
      <c r="C984419" s="1"/>
      <c r="D984419" s="1"/>
    </row>
    <row r="984438" spans="1:4" x14ac:dyDescent="0.35">
      <c r="A984438" s="1"/>
      <c r="B984438" s="1"/>
      <c r="C984438" s="1"/>
      <c r="D984438" s="1"/>
    </row>
    <row r="984457" spans="1:4" x14ac:dyDescent="0.35">
      <c r="A984457" s="1"/>
      <c r="B984457" s="1"/>
      <c r="C984457" s="1"/>
      <c r="D984457" s="1"/>
    </row>
    <row r="984476" spans="1:4" x14ac:dyDescent="0.35">
      <c r="A984476" s="1"/>
      <c r="B984476" s="1"/>
      <c r="C984476" s="1"/>
      <c r="D984476" s="1"/>
    </row>
    <row r="984495" spans="1:4" x14ac:dyDescent="0.35">
      <c r="A984495" s="1"/>
      <c r="B984495" s="1"/>
      <c r="C984495" s="1"/>
      <c r="D984495" s="1"/>
    </row>
    <row r="984514" spans="1:4" x14ac:dyDescent="0.35">
      <c r="A984514" s="1"/>
      <c r="B984514" s="1"/>
      <c r="C984514" s="1"/>
      <c r="D984514" s="1"/>
    </row>
    <row r="984533" spans="1:4" x14ac:dyDescent="0.35">
      <c r="A984533" s="1"/>
      <c r="B984533" s="1"/>
      <c r="C984533" s="1"/>
      <c r="D984533" s="1"/>
    </row>
    <row r="984552" spans="1:4" x14ac:dyDescent="0.35">
      <c r="A984552" s="1"/>
      <c r="B984552" s="1"/>
      <c r="C984552" s="1"/>
      <c r="D984552" s="1"/>
    </row>
    <row r="984571" spans="1:4" x14ac:dyDescent="0.35">
      <c r="A984571" s="1"/>
      <c r="B984571" s="1"/>
      <c r="C984571" s="1"/>
      <c r="D984571" s="1"/>
    </row>
    <row r="984590" spans="1:4" x14ac:dyDescent="0.35">
      <c r="A984590" s="1"/>
      <c r="B984590" s="1"/>
      <c r="C984590" s="1"/>
      <c r="D984590" s="1"/>
    </row>
    <row r="984609" spans="1:4" x14ac:dyDescent="0.35">
      <c r="A984609" s="1"/>
      <c r="B984609" s="1"/>
      <c r="C984609" s="1"/>
      <c r="D984609" s="1"/>
    </row>
    <row r="984628" spans="1:4" x14ac:dyDescent="0.35">
      <c r="A984628" s="1"/>
      <c r="B984628" s="1"/>
      <c r="C984628" s="1"/>
      <c r="D984628" s="1"/>
    </row>
    <row r="984647" spans="1:4" x14ac:dyDescent="0.35">
      <c r="A984647" s="1"/>
      <c r="B984647" s="1"/>
      <c r="C984647" s="1"/>
      <c r="D984647" s="1"/>
    </row>
    <row r="984666" spans="1:4" x14ac:dyDescent="0.35">
      <c r="A984666" s="1"/>
      <c r="B984666" s="1"/>
      <c r="C984666" s="1"/>
      <c r="D984666" s="1"/>
    </row>
    <row r="984685" spans="1:4" x14ac:dyDescent="0.35">
      <c r="A984685" s="1"/>
      <c r="B984685" s="1"/>
      <c r="C984685" s="1"/>
      <c r="D984685" s="1"/>
    </row>
    <row r="984704" spans="1:4" x14ac:dyDescent="0.35">
      <c r="A984704" s="1"/>
      <c r="B984704" s="1"/>
      <c r="C984704" s="1"/>
      <c r="D984704" s="1"/>
    </row>
    <row r="984723" spans="1:4" x14ac:dyDescent="0.35">
      <c r="A984723" s="1"/>
      <c r="B984723" s="1"/>
      <c r="C984723" s="1"/>
      <c r="D984723" s="1"/>
    </row>
    <row r="984742" spans="1:4" x14ac:dyDescent="0.35">
      <c r="A984742" s="1"/>
      <c r="B984742" s="1"/>
      <c r="C984742" s="1"/>
      <c r="D984742" s="1"/>
    </row>
    <row r="984761" spans="1:4" x14ac:dyDescent="0.35">
      <c r="A984761" s="1"/>
      <c r="B984761" s="1"/>
      <c r="C984761" s="1"/>
      <c r="D984761" s="1"/>
    </row>
    <row r="984780" spans="1:4" x14ac:dyDescent="0.35">
      <c r="A984780" s="1"/>
      <c r="B984780" s="1"/>
      <c r="C984780" s="1"/>
      <c r="D984780" s="1"/>
    </row>
    <row r="984799" spans="1:4" x14ac:dyDescent="0.35">
      <c r="A984799" s="1"/>
      <c r="B984799" s="1"/>
      <c r="C984799" s="1"/>
      <c r="D984799" s="1"/>
    </row>
    <row r="984818" spans="1:4" x14ac:dyDescent="0.35">
      <c r="A984818" s="1"/>
      <c r="B984818" s="1"/>
      <c r="C984818" s="1"/>
      <c r="D984818" s="1"/>
    </row>
    <row r="984837" spans="1:4" x14ac:dyDescent="0.35">
      <c r="A984837" s="1"/>
      <c r="B984837" s="1"/>
      <c r="C984837" s="1"/>
      <c r="D984837" s="1"/>
    </row>
    <row r="984856" spans="1:4" x14ac:dyDescent="0.35">
      <c r="A984856" s="1"/>
      <c r="B984856" s="1"/>
      <c r="C984856" s="1"/>
      <c r="D984856" s="1"/>
    </row>
    <row r="984875" spans="1:4" x14ac:dyDescent="0.35">
      <c r="A984875" s="1"/>
      <c r="B984875" s="1"/>
      <c r="C984875" s="1"/>
      <c r="D984875" s="1"/>
    </row>
    <row r="984894" spans="1:4" x14ac:dyDescent="0.35">
      <c r="A984894" s="1"/>
      <c r="B984894" s="1"/>
      <c r="C984894" s="1"/>
      <c r="D984894" s="1"/>
    </row>
    <row r="984913" spans="1:4" x14ac:dyDescent="0.35">
      <c r="A984913" s="1"/>
      <c r="B984913" s="1"/>
      <c r="C984913" s="1"/>
      <c r="D984913" s="1"/>
    </row>
    <row r="984932" spans="1:4" x14ac:dyDescent="0.35">
      <c r="A984932" s="1"/>
      <c r="B984932" s="1"/>
      <c r="C984932" s="1"/>
      <c r="D984932" s="1"/>
    </row>
    <row r="984951" spans="1:4" x14ac:dyDescent="0.35">
      <c r="A984951" s="1"/>
      <c r="B984951" s="1"/>
      <c r="C984951" s="1"/>
      <c r="D984951" s="1"/>
    </row>
    <row r="984970" spans="1:4" x14ac:dyDescent="0.35">
      <c r="A984970" s="1"/>
      <c r="B984970" s="1"/>
      <c r="C984970" s="1"/>
      <c r="D984970" s="1"/>
    </row>
    <row r="984989" spans="1:4" x14ac:dyDescent="0.35">
      <c r="A984989" s="1"/>
      <c r="B984989" s="1"/>
      <c r="C984989" s="1"/>
      <c r="D984989" s="1"/>
    </row>
    <row r="985008" spans="1:4" x14ac:dyDescent="0.35">
      <c r="A985008" s="1"/>
      <c r="B985008" s="1"/>
      <c r="C985008" s="1"/>
      <c r="D985008" s="1"/>
    </row>
    <row r="985027" spans="1:4" x14ac:dyDescent="0.35">
      <c r="A985027" s="1"/>
      <c r="B985027" s="1"/>
      <c r="C985027" s="1"/>
      <c r="D985027" s="1"/>
    </row>
    <row r="985046" spans="1:4" x14ac:dyDescent="0.35">
      <c r="A985046" s="1"/>
      <c r="B985046" s="1"/>
      <c r="C985046" s="1"/>
      <c r="D985046" s="1"/>
    </row>
    <row r="985065" spans="1:4" x14ac:dyDescent="0.35">
      <c r="A985065" s="1"/>
      <c r="B985065" s="1"/>
      <c r="C985065" s="1"/>
      <c r="D985065" s="1"/>
    </row>
    <row r="985084" spans="1:4" x14ac:dyDescent="0.35">
      <c r="A985084" s="1"/>
      <c r="B985084" s="1"/>
      <c r="C985084" s="1"/>
      <c r="D985084" s="1"/>
    </row>
    <row r="985103" spans="1:4" x14ac:dyDescent="0.35">
      <c r="A985103" s="1"/>
      <c r="B985103" s="1"/>
      <c r="C985103" s="1"/>
      <c r="D985103" s="1"/>
    </row>
    <row r="985122" spans="1:4" x14ac:dyDescent="0.35">
      <c r="A985122" s="1"/>
      <c r="B985122" s="1"/>
      <c r="C985122" s="1"/>
      <c r="D985122" s="1"/>
    </row>
    <row r="985141" spans="1:4" x14ac:dyDescent="0.35">
      <c r="A985141" s="1"/>
      <c r="B985141" s="1"/>
      <c r="C985141" s="1"/>
      <c r="D985141" s="1"/>
    </row>
    <row r="985160" spans="1:4" x14ac:dyDescent="0.35">
      <c r="A985160" s="1"/>
      <c r="B985160" s="1"/>
      <c r="C985160" s="1"/>
      <c r="D985160" s="1"/>
    </row>
    <row r="985179" spans="1:4" x14ac:dyDescent="0.35">
      <c r="A985179" s="1"/>
      <c r="B985179" s="1"/>
      <c r="C985179" s="1"/>
      <c r="D985179" s="1"/>
    </row>
    <row r="985198" spans="1:4" x14ac:dyDescent="0.35">
      <c r="A985198" s="1"/>
      <c r="B985198" s="1"/>
      <c r="C985198" s="1"/>
      <c r="D985198" s="1"/>
    </row>
    <row r="985217" spans="1:4" x14ac:dyDescent="0.35">
      <c r="A985217" s="1"/>
      <c r="B985217" s="1"/>
      <c r="C985217" s="1"/>
      <c r="D985217" s="1"/>
    </row>
    <row r="985236" spans="1:4" x14ac:dyDescent="0.35">
      <c r="A985236" s="1"/>
      <c r="B985236" s="1"/>
      <c r="C985236" s="1"/>
      <c r="D985236" s="1"/>
    </row>
    <row r="985255" spans="1:4" x14ac:dyDescent="0.35">
      <c r="A985255" s="1"/>
      <c r="B985255" s="1"/>
      <c r="C985255" s="1"/>
      <c r="D985255" s="1"/>
    </row>
    <row r="985274" spans="1:4" x14ac:dyDescent="0.35">
      <c r="A985274" s="1"/>
      <c r="B985274" s="1"/>
      <c r="C985274" s="1"/>
      <c r="D985274" s="1"/>
    </row>
    <row r="985293" spans="1:4" x14ac:dyDescent="0.35">
      <c r="A985293" s="1"/>
      <c r="B985293" s="1"/>
      <c r="C985293" s="1"/>
      <c r="D985293" s="1"/>
    </row>
    <row r="985312" spans="1:4" x14ac:dyDescent="0.35">
      <c r="A985312" s="1"/>
      <c r="B985312" s="1"/>
      <c r="C985312" s="1"/>
      <c r="D985312" s="1"/>
    </row>
    <row r="985331" spans="1:4" x14ac:dyDescent="0.35">
      <c r="A985331" s="1"/>
      <c r="B985331" s="1"/>
      <c r="C985331" s="1"/>
      <c r="D985331" s="1"/>
    </row>
    <row r="985350" spans="1:4" x14ac:dyDescent="0.35">
      <c r="A985350" s="1"/>
      <c r="B985350" s="1"/>
      <c r="C985350" s="1"/>
      <c r="D985350" s="1"/>
    </row>
    <row r="985369" spans="1:4" x14ac:dyDescent="0.35">
      <c r="A985369" s="1"/>
      <c r="B985369" s="1"/>
      <c r="C985369" s="1"/>
      <c r="D985369" s="1"/>
    </row>
    <row r="985388" spans="1:4" x14ac:dyDescent="0.35">
      <c r="A985388" s="1"/>
      <c r="B985388" s="1"/>
      <c r="C985388" s="1"/>
      <c r="D985388" s="1"/>
    </row>
    <row r="985407" spans="1:4" x14ac:dyDescent="0.35">
      <c r="A985407" s="1"/>
      <c r="B985407" s="1"/>
      <c r="C985407" s="1"/>
      <c r="D985407" s="1"/>
    </row>
    <row r="985426" spans="1:4" x14ac:dyDescent="0.35">
      <c r="A985426" s="1"/>
      <c r="B985426" s="1"/>
      <c r="C985426" s="1"/>
      <c r="D985426" s="1"/>
    </row>
    <row r="985445" spans="1:4" x14ac:dyDescent="0.35">
      <c r="A985445" s="1"/>
      <c r="B985445" s="1"/>
      <c r="C985445" s="1"/>
      <c r="D985445" s="1"/>
    </row>
    <row r="985464" spans="1:4" x14ac:dyDescent="0.35">
      <c r="A985464" s="1"/>
      <c r="B985464" s="1"/>
      <c r="C985464" s="1"/>
      <c r="D985464" s="1"/>
    </row>
    <row r="985483" spans="1:4" x14ac:dyDescent="0.35">
      <c r="A985483" s="1"/>
      <c r="B985483" s="1"/>
      <c r="C985483" s="1"/>
      <c r="D985483" s="1"/>
    </row>
    <row r="985502" spans="1:4" x14ac:dyDescent="0.35">
      <c r="A985502" s="1"/>
      <c r="B985502" s="1"/>
      <c r="C985502" s="1"/>
      <c r="D985502" s="1"/>
    </row>
    <row r="985521" spans="1:4" x14ac:dyDescent="0.35">
      <c r="A985521" s="1"/>
      <c r="B985521" s="1"/>
      <c r="C985521" s="1"/>
      <c r="D985521" s="1"/>
    </row>
    <row r="985540" spans="1:4" x14ac:dyDescent="0.35">
      <c r="A985540" s="1"/>
      <c r="B985540" s="1"/>
      <c r="C985540" s="1"/>
      <c r="D985540" s="1"/>
    </row>
    <row r="985559" spans="1:4" x14ac:dyDescent="0.35">
      <c r="A985559" s="1"/>
      <c r="B985559" s="1"/>
      <c r="C985559" s="1"/>
      <c r="D985559" s="1"/>
    </row>
    <row r="985578" spans="1:4" x14ac:dyDescent="0.35">
      <c r="A985578" s="1"/>
      <c r="B985578" s="1"/>
      <c r="C985578" s="1"/>
      <c r="D985578" s="1"/>
    </row>
    <row r="985597" spans="1:4" x14ac:dyDescent="0.35">
      <c r="A985597" s="1"/>
      <c r="B985597" s="1"/>
      <c r="C985597" s="1"/>
      <c r="D985597" s="1"/>
    </row>
    <row r="985616" spans="1:4" x14ac:dyDescent="0.35">
      <c r="A985616" s="1"/>
      <c r="B985616" s="1"/>
      <c r="C985616" s="1"/>
      <c r="D985616" s="1"/>
    </row>
    <row r="985635" spans="1:4" x14ac:dyDescent="0.35">
      <c r="A985635" s="1"/>
      <c r="B985635" s="1"/>
      <c r="C985635" s="1"/>
      <c r="D985635" s="1"/>
    </row>
    <row r="985654" spans="1:4" x14ac:dyDescent="0.35">
      <c r="A985654" s="1"/>
      <c r="B985654" s="1"/>
      <c r="C985654" s="1"/>
      <c r="D985654" s="1"/>
    </row>
    <row r="985673" spans="1:4" x14ac:dyDescent="0.35">
      <c r="A985673" s="1"/>
      <c r="B985673" s="1"/>
      <c r="C985673" s="1"/>
      <c r="D985673" s="1"/>
    </row>
    <row r="985692" spans="1:4" x14ac:dyDescent="0.35">
      <c r="A985692" s="1"/>
      <c r="B985692" s="1"/>
      <c r="C985692" s="1"/>
      <c r="D985692" s="1"/>
    </row>
    <row r="985711" spans="1:4" x14ac:dyDescent="0.35">
      <c r="A985711" s="1"/>
      <c r="B985711" s="1"/>
      <c r="C985711" s="1"/>
      <c r="D985711" s="1"/>
    </row>
    <row r="985730" spans="1:4" x14ac:dyDescent="0.35">
      <c r="A985730" s="1"/>
      <c r="B985730" s="1"/>
      <c r="C985730" s="1"/>
      <c r="D985730" s="1"/>
    </row>
    <row r="985749" spans="1:4" x14ac:dyDescent="0.35">
      <c r="A985749" s="1"/>
      <c r="B985749" s="1"/>
      <c r="C985749" s="1"/>
      <c r="D985749" s="1"/>
    </row>
    <row r="985768" spans="1:4" x14ac:dyDescent="0.35">
      <c r="A985768" s="1"/>
      <c r="B985768" s="1"/>
      <c r="C985768" s="1"/>
      <c r="D985768" s="1"/>
    </row>
    <row r="985787" spans="1:4" x14ac:dyDescent="0.35">
      <c r="A985787" s="1"/>
      <c r="B985787" s="1"/>
      <c r="C985787" s="1"/>
      <c r="D985787" s="1"/>
    </row>
    <row r="985806" spans="1:4" x14ac:dyDescent="0.35">
      <c r="A985806" s="1"/>
      <c r="B985806" s="1"/>
      <c r="C985806" s="1"/>
      <c r="D985806" s="1"/>
    </row>
    <row r="985825" spans="1:4" x14ac:dyDescent="0.35">
      <c r="A985825" s="1"/>
      <c r="B985825" s="1"/>
      <c r="C985825" s="1"/>
      <c r="D985825" s="1"/>
    </row>
    <row r="985844" spans="1:4" x14ac:dyDescent="0.35">
      <c r="A985844" s="1"/>
      <c r="B985844" s="1"/>
      <c r="C985844" s="1"/>
      <c r="D985844" s="1"/>
    </row>
    <row r="985863" spans="1:4" x14ac:dyDescent="0.35">
      <c r="A985863" s="1"/>
      <c r="B985863" s="1"/>
      <c r="C985863" s="1"/>
      <c r="D985863" s="1"/>
    </row>
    <row r="985882" spans="1:4" x14ac:dyDescent="0.35">
      <c r="A985882" s="1"/>
      <c r="B985882" s="1"/>
      <c r="C985882" s="1"/>
      <c r="D985882" s="1"/>
    </row>
    <row r="985901" spans="1:4" x14ac:dyDescent="0.35">
      <c r="A985901" s="1"/>
      <c r="B985901" s="1"/>
      <c r="C985901" s="1"/>
      <c r="D985901" s="1"/>
    </row>
    <row r="985920" spans="1:4" x14ac:dyDescent="0.35">
      <c r="A985920" s="1"/>
      <c r="B985920" s="1"/>
      <c r="C985920" s="1"/>
      <c r="D985920" s="1"/>
    </row>
    <row r="985939" spans="1:4" x14ac:dyDescent="0.35">
      <c r="A985939" s="1"/>
      <c r="B985939" s="1"/>
      <c r="C985939" s="1"/>
      <c r="D985939" s="1"/>
    </row>
    <row r="985958" spans="1:4" x14ac:dyDescent="0.35">
      <c r="A985958" s="1"/>
      <c r="B985958" s="1"/>
      <c r="C985958" s="1"/>
      <c r="D985958" s="1"/>
    </row>
    <row r="985977" spans="1:4" x14ac:dyDescent="0.35">
      <c r="A985977" s="1"/>
      <c r="B985977" s="1"/>
      <c r="C985977" s="1"/>
      <c r="D985977" s="1"/>
    </row>
    <row r="985996" spans="1:4" x14ac:dyDescent="0.35">
      <c r="A985996" s="1"/>
      <c r="B985996" s="1"/>
      <c r="C985996" s="1"/>
      <c r="D985996" s="1"/>
    </row>
    <row r="986015" spans="1:4" x14ac:dyDescent="0.35">
      <c r="A986015" s="1"/>
      <c r="B986015" s="1"/>
      <c r="C986015" s="1"/>
      <c r="D986015" s="1"/>
    </row>
    <row r="986034" spans="1:4" x14ac:dyDescent="0.35">
      <c r="A986034" s="1"/>
      <c r="B986034" s="1"/>
      <c r="C986034" s="1"/>
      <c r="D986034" s="1"/>
    </row>
    <row r="986053" spans="1:4" x14ac:dyDescent="0.35">
      <c r="A986053" s="1"/>
      <c r="B986053" s="1"/>
      <c r="C986053" s="1"/>
      <c r="D986053" s="1"/>
    </row>
    <row r="986072" spans="1:4" x14ac:dyDescent="0.35">
      <c r="A986072" s="1"/>
      <c r="B986072" s="1"/>
      <c r="C986072" s="1"/>
      <c r="D986072" s="1"/>
    </row>
    <row r="986091" spans="1:4" x14ac:dyDescent="0.35">
      <c r="A986091" s="1"/>
      <c r="B986091" s="1"/>
      <c r="C986091" s="1"/>
      <c r="D986091" s="1"/>
    </row>
    <row r="986110" spans="1:4" x14ac:dyDescent="0.35">
      <c r="A986110" s="1"/>
      <c r="B986110" s="1"/>
      <c r="C986110" s="1"/>
      <c r="D986110" s="1"/>
    </row>
    <row r="986129" spans="1:4" x14ac:dyDescent="0.35">
      <c r="A986129" s="1"/>
      <c r="B986129" s="1"/>
      <c r="C986129" s="1"/>
      <c r="D986129" s="1"/>
    </row>
    <row r="986148" spans="1:4" x14ac:dyDescent="0.35">
      <c r="A986148" s="1"/>
      <c r="B986148" s="1"/>
      <c r="C986148" s="1"/>
      <c r="D986148" s="1"/>
    </row>
    <row r="986167" spans="1:4" x14ac:dyDescent="0.35">
      <c r="A986167" s="1"/>
      <c r="B986167" s="1"/>
      <c r="C986167" s="1"/>
      <c r="D986167" s="1"/>
    </row>
    <row r="986186" spans="1:4" x14ac:dyDescent="0.35">
      <c r="A986186" s="1"/>
      <c r="B986186" s="1"/>
      <c r="C986186" s="1"/>
      <c r="D986186" s="1"/>
    </row>
    <row r="986205" spans="1:4" x14ac:dyDescent="0.35">
      <c r="A986205" s="1"/>
      <c r="B986205" s="1"/>
      <c r="C986205" s="1"/>
      <c r="D986205" s="1"/>
    </row>
    <row r="986224" spans="1:4" x14ac:dyDescent="0.35">
      <c r="A986224" s="1"/>
      <c r="B986224" s="1"/>
      <c r="C986224" s="1"/>
      <c r="D986224" s="1"/>
    </row>
    <row r="986243" spans="1:4" x14ac:dyDescent="0.35">
      <c r="A986243" s="1"/>
      <c r="B986243" s="1"/>
      <c r="C986243" s="1"/>
      <c r="D986243" s="1"/>
    </row>
    <row r="986262" spans="1:4" x14ac:dyDescent="0.35">
      <c r="A986262" s="1"/>
      <c r="B986262" s="1"/>
      <c r="C986262" s="1"/>
      <c r="D986262" s="1"/>
    </row>
    <row r="986281" spans="1:4" x14ac:dyDescent="0.35">
      <c r="A986281" s="1"/>
      <c r="B986281" s="1"/>
      <c r="C986281" s="1"/>
      <c r="D986281" s="1"/>
    </row>
    <row r="986300" spans="1:4" x14ac:dyDescent="0.35">
      <c r="A986300" s="1"/>
      <c r="B986300" s="1"/>
      <c r="C986300" s="1"/>
      <c r="D986300" s="1"/>
    </row>
    <row r="986319" spans="1:4" x14ac:dyDescent="0.35">
      <c r="A986319" s="1"/>
      <c r="B986319" s="1"/>
      <c r="C986319" s="1"/>
      <c r="D986319" s="1"/>
    </row>
    <row r="986338" spans="1:4" x14ac:dyDescent="0.35">
      <c r="A986338" s="1"/>
      <c r="B986338" s="1"/>
      <c r="C986338" s="1"/>
      <c r="D986338" s="1"/>
    </row>
    <row r="986357" spans="1:4" x14ac:dyDescent="0.35">
      <c r="A986357" s="1"/>
      <c r="B986357" s="1"/>
      <c r="C986357" s="1"/>
      <c r="D986357" s="1"/>
    </row>
    <row r="986376" spans="1:4" x14ac:dyDescent="0.35">
      <c r="A986376" s="1"/>
      <c r="B986376" s="1"/>
      <c r="C986376" s="1"/>
      <c r="D986376" s="1"/>
    </row>
    <row r="986395" spans="1:4" x14ac:dyDescent="0.35">
      <c r="A986395" s="1"/>
      <c r="B986395" s="1"/>
      <c r="C986395" s="1"/>
      <c r="D986395" s="1"/>
    </row>
    <row r="986414" spans="1:4" x14ac:dyDescent="0.35">
      <c r="A986414" s="1"/>
      <c r="B986414" s="1"/>
      <c r="C986414" s="1"/>
      <c r="D986414" s="1"/>
    </row>
    <row r="986433" spans="1:4" x14ac:dyDescent="0.35">
      <c r="A986433" s="1"/>
      <c r="B986433" s="1"/>
      <c r="C986433" s="1"/>
      <c r="D986433" s="1"/>
    </row>
    <row r="986452" spans="1:4" x14ac:dyDescent="0.35">
      <c r="A986452" s="1"/>
      <c r="B986452" s="1"/>
      <c r="C986452" s="1"/>
      <c r="D986452" s="1"/>
    </row>
    <row r="986471" spans="1:4" x14ac:dyDescent="0.35">
      <c r="A986471" s="1"/>
      <c r="B986471" s="1"/>
      <c r="C986471" s="1"/>
      <c r="D986471" s="1"/>
    </row>
    <row r="986490" spans="1:4" x14ac:dyDescent="0.35">
      <c r="A986490" s="1"/>
      <c r="B986490" s="1"/>
      <c r="C986490" s="1"/>
      <c r="D986490" s="1"/>
    </row>
    <row r="986509" spans="1:4" x14ac:dyDescent="0.35">
      <c r="A986509" s="1"/>
      <c r="B986509" s="1"/>
      <c r="C986509" s="1"/>
      <c r="D986509" s="1"/>
    </row>
    <row r="986528" spans="1:4" x14ac:dyDescent="0.35">
      <c r="A986528" s="1"/>
      <c r="B986528" s="1"/>
      <c r="C986528" s="1"/>
      <c r="D986528" s="1"/>
    </row>
    <row r="986547" spans="1:4" x14ac:dyDescent="0.35">
      <c r="A986547" s="1"/>
      <c r="B986547" s="1"/>
      <c r="C986547" s="1"/>
      <c r="D986547" s="1"/>
    </row>
    <row r="986566" spans="1:4" x14ac:dyDescent="0.35">
      <c r="A986566" s="1"/>
      <c r="B986566" s="1"/>
      <c r="C986566" s="1"/>
      <c r="D986566" s="1"/>
    </row>
    <row r="986585" spans="1:4" x14ac:dyDescent="0.35">
      <c r="A986585" s="1"/>
      <c r="B986585" s="1"/>
      <c r="C986585" s="1"/>
      <c r="D986585" s="1"/>
    </row>
    <row r="986604" spans="1:4" x14ac:dyDescent="0.35">
      <c r="A986604" s="1"/>
      <c r="B986604" s="1"/>
      <c r="C986604" s="1"/>
      <c r="D986604" s="1"/>
    </row>
    <row r="986623" spans="1:4" x14ac:dyDescent="0.35">
      <c r="A986623" s="1"/>
      <c r="B986623" s="1"/>
      <c r="C986623" s="1"/>
      <c r="D986623" s="1"/>
    </row>
    <row r="986642" spans="1:4" x14ac:dyDescent="0.35">
      <c r="A986642" s="1"/>
      <c r="B986642" s="1"/>
      <c r="C986642" s="1"/>
      <c r="D986642" s="1"/>
    </row>
    <row r="986661" spans="1:4" x14ac:dyDescent="0.35">
      <c r="A986661" s="1"/>
      <c r="B986661" s="1"/>
      <c r="C986661" s="1"/>
      <c r="D986661" s="1"/>
    </row>
    <row r="986680" spans="1:4" x14ac:dyDescent="0.35">
      <c r="A986680" s="1"/>
      <c r="B986680" s="1"/>
      <c r="C986680" s="1"/>
      <c r="D986680" s="1"/>
    </row>
    <row r="986699" spans="1:4" x14ac:dyDescent="0.35">
      <c r="A986699" s="1"/>
      <c r="B986699" s="1"/>
      <c r="C986699" s="1"/>
      <c r="D986699" s="1"/>
    </row>
    <row r="986718" spans="1:4" x14ac:dyDescent="0.35">
      <c r="A986718" s="1"/>
      <c r="B986718" s="1"/>
      <c r="C986718" s="1"/>
      <c r="D986718" s="1"/>
    </row>
    <row r="986737" spans="1:4" x14ac:dyDescent="0.35">
      <c r="A986737" s="1"/>
      <c r="B986737" s="1"/>
      <c r="C986737" s="1"/>
      <c r="D986737" s="1"/>
    </row>
    <row r="986756" spans="1:4" x14ac:dyDescent="0.35">
      <c r="A986756" s="1"/>
      <c r="B986756" s="1"/>
      <c r="C986756" s="1"/>
      <c r="D986756" s="1"/>
    </row>
    <row r="986775" spans="1:4" x14ac:dyDescent="0.35">
      <c r="A986775" s="1"/>
      <c r="B986775" s="1"/>
      <c r="C986775" s="1"/>
      <c r="D986775" s="1"/>
    </row>
    <row r="986794" spans="1:4" x14ac:dyDescent="0.35">
      <c r="A986794" s="1"/>
      <c r="B986794" s="1"/>
      <c r="C986794" s="1"/>
      <c r="D986794" s="1"/>
    </row>
    <row r="986813" spans="1:4" x14ac:dyDescent="0.35">
      <c r="A986813" s="1"/>
      <c r="B986813" s="1"/>
      <c r="C986813" s="1"/>
      <c r="D986813" s="1"/>
    </row>
    <row r="986832" spans="1:4" x14ac:dyDescent="0.35">
      <c r="A986832" s="1"/>
      <c r="B986832" s="1"/>
      <c r="C986832" s="1"/>
      <c r="D986832" s="1"/>
    </row>
    <row r="986851" spans="1:4" x14ac:dyDescent="0.35">
      <c r="A986851" s="1"/>
      <c r="B986851" s="1"/>
      <c r="C986851" s="1"/>
      <c r="D986851" s="1"/>
    </row>
    <row r="986870" spans="1:4" x14ac:dyDescent="0.35">
      <c r="A986870" s="1"/>
      <c r="B986870" s="1"/>
      <c r="C986870" s="1"/>
      <c r="D986870" s="1"/>
    </row>
    <row r="986889" spans="1:4" x14ac:dyDescent="0.35">
      <c r="A986889" s="1"/>
      <c r="B986889" s="1"/>
      <c r="C986889" s="1"/>
      <c r="D986889" s="1"/>
    </row>
    <row r="986908" spans="1:4" x14ac:dyDescent="0.35">
      <c r="A986908" s="1"/>
      <c r="B986908" s="1"/>
      <c r="C986908" s="1"/>
      <c r="D986908" s="1"/>
    </row>
    <row r="986927" spans="1:4" x14ac:dyDescent="0.35">
      <c r="A986927" s="1"/>
      <c r="B986927" s="1"/>
      <c r="C986927" s="1"/>
      <c r="D986927" s="1"/>
    </row>
    <row r="986946" spans="1:4" x14ac:dyDescent="0.35">
      <c r="A986946" s="1"/>
      <c r="B986946" s="1"/>
      <c r="C986946" s="1"/>
      <c r="D986946" s="1"/>
    </row>
    <row r="986965" spans="1:4" x14ac:dyDescent="0.35">
      <c r="A986965" s="1"/>
      <c r="B986965" s="1"/>
      <c r="C986965" s="1"/>
      <c r="D986965" s="1"/>
    </row>
    <row r="986984" spans="1:4" x14ac:dyDescent="0.35">
      <c r="A986984" s="1"/>
      <c r="B986984" s="1"/>
      <c r="C986984" s="1"/>
      <c r="D986984" s="1"/>
    </row>
    <row r="987003" spans="1:4" x14ac:dyDescent="0.35">
      <c r="A987003" s="1"/>
      <c r="B987003" s="1"/>
      <c r="C987003" s="1"/>
      <c r="D987003" s="1"/>
    </row>
    <row r="987022" spans="1:4" x14ac:dyDescent="0.35">
      <c r="A987022" s="1"/>
      <c r="B987022" s="1"/>
      <c r="C987022" s="1"/>
      <c r="D987022" s="1"/>
    </row>
    <row r="987041" spans="1:4" x14ac:dyDescent="0.35">
      <c r="A987041" s="1"/>
      <c r="B987041" s="1"/>
      <c r="C987041" s="1"/>
      <c r="D987041" s="1"/>
    </row>
    <row r="987060" spans="1:4" x14ac:dyDescent="0.35">
      <c r="A987060" s="1"/>
      <c r="B987060" s="1"/>
      <c r="C987060" s="1"/>
      <c r="D987060" s="1"/>
    </row>
    <row r="987079" spans="1:4" x14ac:dyDescent="0.35">
      <c r="A987079" s="1"/>
      <c r="B987079" s="1"/>
      <c r="C987079" s="1"/>
      <c r="D987079" s="1"/>
    </row>
    <row r="987098" spans="1:4" x14ac:dyDescent="0.35">
      <c r="A987098" s="1"/>
      <c r="B987098" s="1"/>
      <c r="C987098" s="1"/>
      <c r="D987098" s="1"/>
    </row>
    <row r="987117" spans="1:4" x14ac:dyDescent="0.35">
      <c r="A987117" s="1"/>
      <c r="B987117" s="1"/>
      <c r="C987117" s="1"/>
      <c r="D987117" s="1"/>
    </row>
    <row r="987136" spans="1:4" x14ac:dyDescent="0.35">
      <c r="A987136" s="1"/>
      <c r="B987136" s="1"/>
      <c r="C987136" s="1"/>
      <c r="D987136" s="1"/>
    </row>
    <row r="987155" spans="1:4" x14ac:dyDescent="0.35">
      <c r="A987155" s="1"/>
      <c r="B987155" s="1"/>
      <c r="C987155" s="1"/>
      <c r="D987155" s="1"/>
    </row>
    <row r="987174" spans="1:4" x14ac:dyDescent="0.35">
      <c r="A987174" s="1"/>
      <c r="B987174" s="1"/>
      <c r="C987174" s="1"/>
      <c r="D987174" s="1"/>
    </row>
    <row r="987193" spans="1:4" x14ac:dyDescent="0.35">
      <c r="A987193" s="1"/>
      <c r="B987193" s="1"/>
      <c r="C987193" s="1"/>
      <c r="D987193" s="1"/>
    </row>
    <row r="987212" spans="1:4" x14ac:dyDescent="0.35">
      <c r="A987212" s="1"/>
      <c r="B987212" s="1"/>
      <c r="C987212" s="1"/>
      <c r="D987212" s="1"/>
    </row>
    <row r="987231" spans="1:4" x14ac:dyDescent="0.35">
      <c r="A987231" s="1"/>
      <c r="B987231" s="1"/>
      <c r="C987231" s="1"/>
      <c r="D987231" s="1"/>
    </row>
    <row r="987250" spans="1:4" x14ac:dyDescent="0.35">
      <c r="A987250" s="1"/>
      <c r="B987250" s="1"/>
      <c r="C987250" s="1"/>
      <c r="D987250" s="1"/>
    </row>
    <row r="987269" spans="1:4" x14ac:dyDescent="0.35">
      <c r="A987269" s="1"/>
      <c r="B987269" s="1"/>
      <c r="C987269" s="1"/>
      <c r="D987269" s="1"/>
    </row>
    <row r="987288" spans="1:4" x14ac:dyDescent="0.35">
      <c r="A987288" s="1"/>
      <c r="B987288" s="1"/>
      <c r="C987288" s="1"/>
      <c r="D987288" s="1"/>
    </row>
    <row r="987307" spans="1:4" x14ac:dyDescent="0.35">
      <c r="A987307" s="1"/>
      <c r="B987307" s="1"/>
      <c r="C987307" s="1"/>
      <c r="D987307" s="1"/>
    </row>
    <row r="987326" spans="1:4" x14ac:dyDescent="0.35">
      <c r="A987326" s="1"/>
      <c r="B987326" s="1"/>
      <c r="C987326" s="1"/>
      <c r="D987326" s="1"/>
    </row>
    <row r="987345" spans="1:4" x14ac:dyDescent="0.35">
      <c r="A987345" s="1"/>
      <c r="B987345" s="1"/>
      <c r="C987345" s="1"/>
      <c r="D987345" s="1"/>
    </row>
    <row r="987364" spans="1:4" x14ac:dyDescent="0.35">
      <c r="A987364" s="1"/>
      <c r="B987364" s="1"/>
      <c r="C987364" s="1"/>
      <c r="D987364" s="1"/>
    </row>
    <row r="987383" spans="1:4" x14ac:dyDescent="0.35">
      <c r="A987383" s="1"/>
      <c r="B987383" s="1"/>
      <c r="C987383" s="1"/>
      <c r="D987383" s="1"/>
    </row>
    <row r="987402" spans="1:4" x14ac:dyDescent="0.35">
      <c r="A987402" s="1"/>
      <c r="B987402" s="1"/>
      <c r="C987402" s="1"/>
      <c r="D987402" s="1"/>
    </row>
    <row r="987421" spans="1:4" x14ac:dyDescent="0.35">
      <c r="A987421" s="1"/>
      <c r="B987421" s="1"/>
      <c r="C987421" s="1"/>
      <c r="D987421" s="1"/>
    </row>
    <row r="987440" spans="1:4" x14ac:dyDescent="0.35">
      <c r="A987440" s="1"/>
      <c r="B987440" s="1"/>
      <c r="C987440" s="1"/>
      <c r="D987440" s="1"/>
    </row>
    <row r="987459" spans="1:4" x14ac:dyDescent="0.35">
      <c r="A987459" s="1"/>
      <c r="B987459" s="1"/>
      <c r="C987459" s="1"/>
      <c r="D987459" s="1"/>
    </row>
    <row r="987478" spans="1:4" x14ac:dyDescent="0.35">
      <c r="A987478" s="1"/>
      <c r="B987478" s="1"/>
      <c r="C987478" s="1"/>
      <c r="D987478" s="1"/>
    </row>
    <row r="987497" spans="1:4" x14ac:dyDescent="0.35">
      <c r="A987497" s="1"/>
      <c r="B987497" s="1"/>
      <c r="C987497" s="1"/>
      <c r="D987497" s="1"/>
    </row>
    <row r="987516" spans="1:4" x14ac:dyDescent="0.35">
      <c r="A987516" s="1"/>
      <c r="B987516" s="1"/>
      <c r="C987516" s="1"/>
      <c r="D987516" s="1"/>
    </row>
    <row r="987535" spans="1:4" x14ac:dyDescent="0.35">
      <c r="A987535" s="1"/>
      <c r="B987535" s="1"/>
      <c r="C987535" s="1"/>
      <c r="D987535" s="1"/>
    </row>
    <row r="987554" spans="1:4" x14ac:dyDescent="0.35">
      <c r="A987554" s="1"/>
      <c r="B987554" s="1"/>
      <c r="C987554" s="1"/>
      <c r="D987554" s="1"/>
    </row>
    <row r="987573" spans="1:4" x14ac:dyDescent="0.35">
      <c r="A987573" s="1"/>
      <c r="B987573" s="1"/>
      <c r="C987573" s="1"/>
      <c r="D987573" s="1"/>
    </row>
    <row r="987592" spans="1:4" x14ac:dyDescent="0.35">
      <c r="A987592" s="1"/>
      <c r="B987592" s="1"/>
      <c r="C987592" s="1"/>
      <c r="D987592" s="1"/>
    </row>
    <row r="987611" spans="1:4" x14ac:dyDescent="0.35">
      <c r="A987611" s="1"/>
      <c r="B987611" s="1"/>
      <c r="C987611" s="1"/>
      <c r="D987611" s="1"/>
    </row>
    <row r="987630" spans="1:4" x14ac:dyDescent="0.35">
      <c r="A987630" s="1"/>
      <c r="B987630" s="1"/>
      <c r="C987630" s="1"/>
      <c r="D987630" s="1"/>
    </row>
    <row r="987649" spans="1:4" x14ac:dyDescent="0.35">
      <c r="A987649" s="1"/>
      <c r="B987649" s="1"/>
      <c r="C987649" s="1"/>
      <c r="D987649" s="1"/>
    </row>
    <row r="987668" spans="1:4" x14ac:dyDescent="0.35">
      <c r="A987668" s="1"/>
      <c r="B987668" s="1"/>
      <c r="C987668" s="1"/>
      <c r="D987668" s="1"/>
    </row>
    <row r="987687" spans="1:4" x14ac:dyDescent="0.35">
      <c r="A987687" s="1"/>
      <c r="B987687" s="1"/>
      <c r="C987687" s="1"/>
      <c r="D987687" s="1"/>
    </row>
    <row r="987706" spans="1:4" x14ac:dyDescent="0.35">
      <c r="A987706" s="1"/>
      <c r="B987706" s="1"/>
      <c r="C987706" s="1"/>
      <c r="D987706" s="1"/>
    </row>
    <row r="987725" spans="1:4" x14ac:dyDescent="0.35">
      <c r="A987725" s="1"/>
      <c r="B987725" s="1"/>
      <c r="C987725" s="1"/>
      <c r="D987725" s="1"/>
    </row>
    <row r="987744" spans="1:4" x14ac:dyDescent="0.35">
      <c r="A987744" s="1"/>
      <c r="B987744" s="1"/>
      <c r="C987744" s="1"/>
      <c r="D987744" s="1"/>
    </row>
    <row r="987763" spans="1:4" x14ac:dyDescent="0.35">
      <c r="A987763" s="1"/>
      <c r="B987763" s="1"/>
      <c r="C987763" s="1"/>
      <c r="D987763" s="1"/>
    </row>
    <row r="987782" spans="1:4" x14ac:dyDescent="0.35">
      <c r="A987782" s="1"/>
      <c r="B987782" s="1"/>
      <c r="C987782" s="1"/>
      <c r="D987782" s="1"/>
    </row>
    <row r="987801" spans="1:4" x14ac:dyDescent="0.35">
      <c r="A987801" s="1"/>
      <c r="B987801" s="1"/>
      <c r="C987801" s="1"/>
      <c r="D987801" s="1"/>
    </row>
    <row r="987820" spans="1:4" x14ac:dyDescent="0.35">
      <c r="A987820" s="1"/>
      <c r="B987820" s="1"/>
      <c r="C987820" s="1"/>
      <c r="D987820" s="1"/>
    </row>
    <row r="987839" spans="1:4" x14ac:dyDescent="0.35">
      <c r="A987839" s="1"/>
      <c r="B987839" s="1"/>
      <c r="C987839" s="1"/>
      <c r="D987839" s="1"/>
    </row>
    <row r="987858" spans="1:4" x14ac:dyDescent="0.35">
      <c r="A987858" s="1"/>
      <c r="B987858" s="1"/>
      <c r="C987858" s="1"/>
      <c r="D987858" s="1"/>
    </row>
    <row r="987877" spans="1:4" x14ac:dyDescent="0.35">
      <c r="A987877" s="1"/>
      <c r="B987877" s="1"/>
      <c r="C987877" s="1"/>
      <c r="D987877" s="1"/>
    </row>
    <row r="987896" spans="1:4" x14ac:dyDescent="0.35">
      <c r="A987896" s="1"/>
      <c r="B987896" s="1"/>
      <c r="C987896" s="1"/>
      <c r="D987896" s="1"/>
    </row>
    <row r="987915" spans="1:4" x14ac:dyDescent="0.35">
      <c r="A987915" s="1"/>
      <c r="B987915" s="1"/>
      <c r="C987915" s="1"/>
      <c r="D987915" s="1"/>
    </row>
    <row r="987934" spans="1:4" x14ac:dyDescent="0.35">
      <c r="A987934" s="1"/>
      <c r="B987934" s="1"/>
      <c r="C987934" s="1"/>
      <c r="D987934" s="1"/>
    </row>
    <row r="987953" spans="1:4" x14ac:dyDescent="0.35">
      <c r="A987953" s="1"/>
      <c r="B987953" s="1"/>
      <c r="C987953" s="1"/>
      <c r="D987953" s="1"/>
    </row>
    <row r="987972" spans="1:4" x14ac:dyDescent="0.35">
      <c r="A987972" s="1"/>
      <c r="B987972" s="1"/>
      <c r="C987972" s="1"/>
      <c r="D987972" s="1"/>
    </row>
    <row r="987991" spans="1:4" x14ac:dyDescent="0.35">
      <c r="A987991" s="1"/>
      <c r="B987991" s="1"/>
      <c r="C987991" s="1"/>
      <c r="D987991" s="1"/>
    </row>
    <row r="988010" spans="1:4" x14ac:dyDescent="0.35">
      <c r="A988010" s="1"/>
      <c r="B988010" s="1"/>
      <c r="C988010" s="1"/>
      <c r="D988010" s="1"/>
    </row>
    <row r="988029" spans="1:4" x14ac:dyDescent="0.35">
      <c r="A988029" s="1"/>
      <c r="B988029" s="1"/>
      <c r="C988029" s="1"/>
      <c r="D988029" s="1"/>
    </row>
    <row r="988048" spans="1:4" x14ac:dyDescent="0.35">
      <c r="A988048" s="1"/>
      <c r="B988048" s="1"/>
      <c r="C988048" s="1"/>
      <c r="D988048" s="1"/>
    </row>
    <row r="988067" spans="1:4" x14ac:dyDescent="0.35">
      <c r="A988067" s="1"/>
      <c r="B988067" s="1"/>
      <c r="C988067" s="1"/>
      <c r="D988067" s="1"/>
    </row>
    <row r="988086" spans="1:4" x14ac:dyDescent="0.35">
      <c r="A988086" s="1"/>
      <c r="B988086" s="1"/>
      <c r="C988086" s="1"/>
      <c r="D988086" s="1"/>
    </row>
    <row r="988105" spans="1:4" x14ac:dyDescent="0.35">
      <c r="A988105" s="1"/>
      <c r="B988105" s="1"/>
      <c r="C988105" s="1"/>
      <c r="D988105" s="1"/>
    </row>
    <row r="988124" spans="1:4" x14ac:dyDescent="0.35">
      <c r="A988124" s="1"/>
      <c r="B988124" s="1"/>
      <c r="C988124" s="1"/>
      <c r="D988124" s="1"/>
    </row>
    <row r="988143" spans="1:4" x14ac:dyDescent="0.35">
      <c r="A988143" s="1"/>
      <c r="B988143" s="1"/>
      <c r="C988143" s="1"/>
      <c r="D988143" s="1"/>
    </row>
    <row r="988162" spans="1:4" x14ac:dyDescent="0.35">
      <c r="A988162" s="1"/>
      <c r="B988162" s="1"/>
      <c r="C988162" s="1"/>
      <c r="D988162" s="1"/>
    </row>
    <row r="988181" spans="1:4" x14ac:dyDescent="0.35">
      <c r="A988181" s="1"/>
      <c r="B988181" s="1"/>
      <c r="C988181" s="1"/>
      <c r="D988181" s="1"/>
    </row>
    <row r="988200" spans="1:4" x14ac:dyDescent="0.35">
      <c r="A988200" s="1"/>
      <c r="B988200" s="1"/>
      <c r="C988200" s="1"/>
      <c r="D988200" s="1"/>
    </row>
    <row r="988219" spans="1:4" x14ac:dyDescent="0.35">
      <c r="A988219" s="1"/>
      <c r="B988219" s="1"/>
      <c r="C988219" s="1"/>
      <c r="D988219" s="1"/>
    </row>
    <row r="988238" spans="1:4" x14ac:dyDescent="0.35">
      <c r="A988238" s="1"/>
      <c r="B988238" s="1"/>
      <c r="C988238" s="1"/>
      <c r="D988238" s="1"/>
    </row>
    <row r="988257" spans="1:4" x14ac:dyDescent="0.35">
      <c r="A988257" s="1"/>
      <c r="B988257" s="1"/>
      <c r="C988257" s="1"/>
      <c r="D988257" s="1"/>
    </row>
    <row r="988276" spans="1:4" x14ac:dyDescent="0.35">
      <c r="A988276" s="1"/>
      <c r="B988276" s="1"/>
      <c r="C988276" s="1"/>
      <c r="D988276" s="1"/>
    </row>
    <row r="988295" spans="1:4" x14ac:dyDescent="0.35">
      <c r="A988295" s="1"/>
      <c r="B988295" s="1"/>
      <c r="C988295" s="1"/>
      <c r="D988295" s="1"/>
    </row>
    <row r="988314" spans="1:4" x14ac:dyDescent="0.35">
      <c r="A988314" s="1"/>
      <c r="B988314" s="1"/>
      <c r="C988314" s="1"/>
      <c r="D988314" s="1"/>
    </row>
    <row r="988333" spans="1:4" x14ac:dyDescent="0.35">
      <c r="A988333" s="1"/>
      <c r="B988333" s="1"/>
      <c r="C988333" s="1"/>
      <c r="D988333" s="1"/>
    </row>
    <row r="988352" spans="1:4" x14ac:dyDescent="0.35">
      <c r="A988352" s="1"/>
      <c r="B988352" s="1"/>
      <c r="C988352" s="1"/>
      <c r="D988352" s="1"/>
    </row>
    <row r="988371" spans="1:4" x14ac:dyDescent="0.35">
      <c r="A988371" s="1"/>
      <c r="B988371" s="1"/>
      <c r="C988371" s="1"/>
      <c r="D988371" s="1"/>
    </row>
    <row r="988390" spans="1:4" x14ac:dyDescent="0.35">
      <c r="A988390" s="1"/>
      <c r="B988390" s="1"/>
      <c r="C988390" s="1"/>
      <c r="D988390" s="1"/>
    </row>
    <row r="988409" spans="1:4" x14ac:dyDescent="0.35">
      <c r="A988409" s="1"/>
      <c r="B988409" s="1"/>
      <c r="C988409" s="1"/>
      <c r="D988409" s="1"/>
    </row>
    <row r="988428" spans="1:4" x14ac:dyDescent="0.35">
      <c r="A988428" s="1"/>
      <c r="B988428" s="1"/>
      <c r="C988428" s="1"/>
      <c r="D988428" s="1"/>
    </row>
    <row r="988447" spans="1:4" x14ac:dyDescent="0.35">
      <c r="A988447" s="1"/>
      <c r="B988447" s="1"/>
      <c r="C988447" s="1"/>
      <c r="D988447" s="1"/>
    </row>
    <row r="988466" spans="1:4" x14ac:dyDescent="0.35">
      <c r="A988466" s="1"/>
      <c r="B988466" s="1"/>
      <c r="C988466" s="1"/>
      <c r="D988466" s="1"/>
    </row>
    <row r="988485" spans="1:4" x14ac:dyDescent="0.35">
      <c r="A988485" s="1"/>
      <c r="B988485" s="1"/>
      <c r="C988485" s="1"/>
      <c r="D988485" s="1"/>
    </row>
    <row r="988504" spans="1:4" x14ac:dyDescent="0.35">
      <c r="A988504" s="1"/>
      <c r="B988504" s="1"/>
      <c r="C988504" s="1"/>
      <c r="D988504" s="1"/>
    </row>
    <row r="988523" spans="1:4" x14ac:dyDescent="0.35">
      <c r="A988523" s="1"/>
      <c r="B988523" s="1"/>
      <c r="C988523" s="1"/>
      <c r="D988523" s="1"/>
    </row>
    <row r="988542" spans="1:4" x14ac:dyDescent="0.35">
      <c r="A988542" s="1"/>
      <c r="B988542" s="1"/>
      <c r="C988542" s="1"/>
      <c r="D988542" s="1"/>
    </row>
    <row r="988561" spans="1:4" x14ac:dyDescent="0.35">
      <c r="A988561" s="1"/>
      <c r="B988561" s="1"/>
      <c r="C988561" s="1"/>
      <c r="D988561" s="1"/>
    </row>
    <row r="988580" spans="1:4" x14ac:dyDescent="0.35">
      <c r="A988580" s="1"/>
      <c r="B988580" s="1"/>
      <c r="C988580" s="1"/>
      <c r="D988580" s="1"/>
    </row>
    <row r="988599" spans="1:4" x14ac:dyDescent="0.35">
      <c r="A988599" s="1"/>
      <c r="B988599" s="1"/>
      <c r="C988599" s="1"/>
      <c r="D988599" s="1"/>
    </row>
    <row r="988618" spans="1:4" x14ac:dyDescent="0.35">
      <c r="A988618" s="1"/>
      <c r="B988618" s="1"/>
      <c r="C988618" s="1"/>
      <c r="D988618" s="1"/>
    </row>
    <row r="988637" spans="1:4" x14ac:dyDescent="0.35">
      <c r="A988637" s="1"/>
      <c r="B988637" s="1"/>
      <c r="C988637" s="1"/>
      <c r="D988637" s="1"/>
    </row>
    <row r="988656" spans="1:4" x14ac:dyDescent="0.35">
      <c r="A988656" s="1"/>
      <c r="B988656" s="1"/>
      <c r="C988656" s="1"/>
      <c r="D988656" s="1"/>
    </row>
    <row r="988675" spans="1:4" x14ac:dyDescent="0.35">
      <c r="A988675" s="1"/>
      <c r="B988675" s="1"/>
      <c r="C988675" s="1"/>
      <c r="D988675" s="1"/>
    </row>
    <row r="988694" spans="1:4" x14ac:dyDescent="0.35">
      <c r="A988694" s="1"/>
      <c r="B988694" s="1"/>
      <c r="C988694" s="1"/>
      <c r="D988694" s="1"/>
    </row>
    <row r="988713" spans="1:4" x14ac:dyDescent="0.35">
      <c r="A988713" s="1"/>
      <c r="B988713" s="1"/>
      <c r="C988713" s="1"/>
      <c r="D988713" s="1"/>
    </row>
    <row r="988732" spans="1:4" x14ac:dyDescent="0.35">
      <c r="A988732" s="1"/>
      <c r="B988732" s="1"/>
      <c r="C988732" s="1"/>
      <c r="D988732" s="1"/>
    </row>
    <row r="988751" spans="1:4" x14ac:dyDescent="0.35">
      <c r="A988751" s="1"/>
      <c r="B988751" s="1"/>
      <c r="C988751" s="1"/>
      <c r="D988751" s="1"/>
    </row>
    <row r="988770" spans="1:4" x14ac:dyDescent="0.35">
      <c r="A988770" s="1"/>
      <c r="B988770" s="1"/>
      <c r="C988770" s="1"/>
      <c r="D988770" s="1"/>
    </row>
    <row r="988789" spans="1:4" x14ac:dyDescent="0.35">
      <c r="A988789" s="1"/>
      <c r="B988789" s="1"/>
      <c r="C988789" s="1"/>
      <c r="D988789" s="1"/>
    </row>
    <row r="988808" spans="1:4" x14ac:dyDescent="0.35">
      <c r="A988808" s="1"/>
      <c r="B988808" s="1"/>
      <c r="C988808" s="1"/>
      <c r="D988808" s="1"/>
    </row>
    <row r="988827" spans="1:4" x14ac:dyDescent="0.35">
      <c r="A988827" s="1"/>
      <c r="B988827" s="1"/>
      <c r="C988827" s="1"/>
      <c r="D988827" s="1"/>
    </row>
    <row r="988846" spans="1:4" x14ac:dyDescent="0.35">
      <c r="A988846" s="1"/>
      <c r="B988846" s="1"/>
      <c r="C988846" s="1"/>
      <c r="D988846" s="1"/>
    </row>
    <row r="988865" spans="1:4" x14ac:dyDescent="0.35">
      <c r="A988865" s="1"/>
      <c r="B988865" s="1"/>
      <c r="C988865" s="1"/>
      <c r="D988865" s="1"/>
    </row>
    <row r="988884" spans="1:4" x14ac:dyDescent="0.35">
      <c r="A988884" s="1"/>
      <c r="B988884" s="1"/>
      <c r="C988884" s="1"/>
      <c r="D988884" s="1"/>
    </row>
    <row r="988903" spans="1:4" x14ac:dyDescent="0.35">
      <c r="A988903" s="1"/>
      <c r="B988903" s="1"/>
      <c r="C988903" s="1"/>
      <c r="D988903" s="1"/>
    </row>
    <row r="988922" spans="1:4" x14ac:dyDescent="0.35">
      <c r="A988922" s="1"/>
      <c r="B988922" s="1"/>
      <c r="C988922" s="1"/>
      <c r="D988922" s="1"/>
    </row>
    <row r="988941" spans="1:4" x14ac:dyDescent="0.35">
      <c r="A988941" s="1"/>
      <c r="B988941" s="1"/>
      <c r="C988941" s="1"/>
      <c r="D988941" s="1"/>
    </row>
    <row r="988960" spans="1:4" x14ac:dyDescent="0.35">
      <c r="A988960" s="1"/>
      <c r="B988960" s="1"/>
      <c r="C988960" s="1"/>
      <c r="D988960" s="1"/>
    </row>
    <row r="988979" spans="1:4" x14ac:dyDescent="0.35">
      <c r="A988979" s="1"/>
      <c r="B988979" s="1"/>
      <c r="C988979" s="1"/>
      <c r="D988979" s="1"/>
    </row>
    <row r="988998" spans="1:4" x14ac:dyDescent="0.35">
      <c r="A988998" s="1"/>
      <c r="B988998" s="1"/>
      <c r="C988998" s="1"/>
      <c r="D988998" s="1"/>
    </row>
    <row r="989017" spans="1:4" x14ac:dyDescent="0.35">
      <c r="A989017" s="1"/>
      <c r="B989017" s="1"/>
      <c r="C989017" s="1"/>
      <c r="D989017" s="1"/>
    </row>
    <row r="989036" spans="1:4" x14ac:dyDescent="0.35">
      <c r="A989036" s="1"/>
      <c r="B989036" s="1"/>
      <c r="C989036" s="1"/>
      <c r="D989036" s="1"/>
    </row>
    <row r="989055" spans="1:4" x14ac:dyDescent="0.35">
      <c r="A989055" s="1"/>
      <c r="B989055" s="1"/>
      <c r="C989055" s="1"/>
      <c r="D989055" s="1"/>
    </row>
    <row r="989074" spans="1:4" x14ac:dyDescent="0.35">
      <c r="A989074" s="1"/>
      <c r="B989074" s="1"/>
      <c r="C989074" s="1"/>
      <c r="D989074" s="1"/>
    </row>
    <row r="989093" spans="1:4" x14ac:dyDescent="0.35">
      <c r="A989093" s="1"/>
      <c r="B989093" s="1"/>
      <c r="C989093" s="1"/>
      <c r="D989093" s="1"/>
    </row>
    <row r="989112" spans="1:4" x14ac:dyDescent="0.35">
      <c r="A989112" s="1"/>
      <c r="B989112" s="1"/>
      <c r="C989112" s="1"/>
      <c r="D989112" s="1"/>
    </row>
    <row r="989131" spans="1:4" x14ac:dyDescent="0.35">
      <c r="A989131" s="1"/>
      <c r="B989131" s="1"/>
      <c r="C989131" s="1"/>
      <c r="D989131" s="1"/>
    </row>
    <row r="989150" spans="1:4" x14ac:dyDescent="0.35">
      <c r="A989150" s="1"/>
      <c r="B989150" s="1"/>
      <c r="C989150" s="1"/>
      <c r="D989150" s="1"/>
    </row>
    <row r="989169" spans="1:4" x14ac:dyDescent="0.35">
      <c r="A989169" s="1"/>
      <c r="B989169" s="1"/>
      <c r="C989169" s="1"/>
      <c r="D989169" s="1"/>
    </row>
    <row r="989188" spans="1:4" x14ac:dyDescent="0.35">
      <c r="A989188" s="1"/>
      <c r="B989188" s="1"/>
      <c r="C989188" s="1"/>
      <c r="D989188" s="1"/>
    </row>
    <row r="989207" spans="1:4" x14ac:dyDescent="0.35">
      <c r="A989207" s="1"/>
      <c r="B989207" s="1"/>
      <c r="C989207" s="1"/>
      <c r="D989207" s="1"/>
    </row>
    <row r="989226" spans="1:4" x14ac:dyDescent="0.35">
      <c r="A989226" s="1"/>
      <c r="B989226" s="1"/>
      <c r="C989226" s="1"/>
      <c r="D989226" s="1"/>
    </row>
    <row r="989245" spans="1:4" x14ac:dyDescent="0.35">
      <c r="A989245" s="1"/>
      <c r="B989245" s="1"/>
      <c r="C989245" s="1"/>
      <c r="D989245" s="1"/>
    </row>
    <row r="989264" spans="1:4" x14ac:dyDescent="0.35">
      <c r="A989264" s="1"/>
      <c r="B989264" s="1"/>
      <c r="C989264" s="1"/>
      <c r="D989264" s="1"/>
    </row>
    <row r="989283" spans="1:4" x14ac:dyDescent="0.35">
      <c r="A989283" s="1"/>
      <c r="B989283" s="1"/>
      <c r="C989283" s="1"/>
      <c r="D989283" s="1"/>
    </row>
    <row r="989302" spans="1:4" x14ac:dyDescent="0.35">
      <c r="A989302" s="1"/>
      <c r="B989302" s="1"/>
      <c r="C989302" s="1"/>
      <c r="D989302" s="1"/>
    </row>
    <row r="989321" spans="1:4" x14ac:dyDescent="0.35">
      <c r="A989321" s="1"/>
      <c r="B989321" s="1"/>
      <c r="C989321" s="1"/>
      <c r="D989321" s="1"/>
    </row>
    <row r="989340" spans="1:4" x14ac:dyDescent="0.35">
      <c r="A989340" s="1"/>
      <c r="B989340" s="1"/>
      <c r="C989340" s="1"/>
      <c r="D989340" s="1"/>
    </row>
    <row r="989359" spans="1:4" x14ac:dyDescent="0.35">
      <c r="A989359" s="1"/>
      <c r="B989359" s="1"/>
      <c r="C989359" s="1"/>
      <c r="D989359" s="1"/>
    </row>
    <row r="989378" spans="1:4" x14ac:dyDescent="0.35">
      <c r="A989378" s="1"/>
      <c r="B989378" s="1"/>
      <c r="C989378" s="1"/>
      <c r="D989378" s="1"/>
    </row>
    <row r="989397" spans="1:4" x14ac:dyDescent="0.35">
      <c r="A989397" s="1"/>
      <c r="B989397" s="1"/>
      <c r="C989397" s="1"/>
      <c r="D989397" s="1"/>
    </row>
    <row r="989416" spans="1:4" x14ac:dyDescent="0.35">
      <c r="A989416" s="1"/>
      <c r="B989416" s="1"/>
      <c r="C989416" s="1"/>
      <c r="D989416" s="1"/>
    </row>
    <row r="989435" spans="1:4" x14ac:dyDescent="0.35">
      <c r="A989435" s="1"/>
      <c r="B989435" s="1"/>
      <c r="C989435" s="1"/>
      <c r="D989435" s="1"/>
    </row>
    <row r="989454" spans="1:4" x14ac:dyDescent="0.35">
      <c r="A989454" s="1"/>
      <c r="B989454" s="1"/>
      <c r="C989454" s="1"/>
      <c r="D989454" s="1"/>
    </row>
    <row r="989473" spans="1:4" x14ac:dyDescent="0.35">
      <c r="A989473" s="1"/>
      <c r="B989473" s="1"/>
      <c r="C989473" s="1"/>
      <c r="D989473" s="1"/>
    </row>
    <row r="989492" spans="1:4" x14ac:dyDescent="0.35">
      <c r="A989492" s="1"/>
      <c r="B989492" s="1"/>
      <c r="C989492" s="1"/>
      <c r="D989492" s="1"/>
    </row>
    <row r="989511" spans="1:4" x14ac:dyDescent="0.35">
      <c r="A989511" s="1"/>
      <c r="B989511" s="1"/>
      <c r="C989511" s="1"/>
      <c r="D989511" s="1"/>
    </row>
    <row r="989530" spans="1:4" x14ac:dyDescent="0.35">
      <c r="A989530" s="1"/>
      <c r="B989530" s="1"/>
      <c r="C989530" s="1"/>
      <c r="D989530" s="1"/>
    </row>
    <row r="989549" spans="1:4" x14ac:dyDescent="0.35">
      <c r="A989549" s="1"/>
      <c r="B989549" s="1"/>
      <c r="C989549" s="1"/>
      <c r="D989549" s="1"/>
    </row>
    <row r="989568" spans="1:4" x14ac:dyDescent="0.35">
      <c r="A989568" s="1"/>
      <c r="B989568" s="1"/>
      <c r="C989568" s="1"/>
      <c r="D989568" s="1"/>
    </row>
    <row r="989587" spans="1:4" x14ac:dyDescent="0.35">
      <c r="A989587" s="1"/>
      <c r="B989587" s="1"/>
      <c r="C989587" s="1"/>
      <c r="D989587" s="1"/>
    </row>
    <row r="989606" spans="1:4" x14ac:dyDescent="0.35">
      <c r="A989606" s="1"/>
      <c r="B989606" s="1"/>
      <c r="C989606" s="1"/>
      <c r="D989606" s="1"/>
    </row>
    <row r="989625" spans="1:4" x14ac:dyDescent="0.35">
      <c r="A989625" s="1"/>
      <c r="B989625" s="1"/>
      <c r="C989625" s="1"/>
      <c r="D989625" s="1"/>
    </row>
    <row r="989644" spans="1:4" x14ac:dyDescent="0.35">
      <c r="A989644" s="1"/>
      <c r="B989644" s="1"/>
      <c r="C989644" s="1"/>
      <c r="D989644" s="1"/>
    </row>
    <row r="989663" spans="1:4" x14ac:dyDescent="0.35">
      <c r="A989663" s="1"/>
      <c r="B989663" s="1"/>
      <c r="C989663" s="1"/>
      <c r="D989663" s="1"/>
    </row>
    <row r="989682" spans="1:4" x14ac:dyDescent="0.35">
      <c r="A989682" s="1"/>
      <c r="B989682" s="1"/>
      <c r="C989682" s="1"/>
      <c r="D989682" s="1"/>
    </row>
    <row r="989701" spans="1:4" x14ac:dyDescent="0.35">
      <c r="A989701" s="1"/>
      <c r="B989701" s="1"/>
      <c r="C989701" s="1"/>
      <c r="D989701" s="1"/>
    </row>
    <row r="989720" spans="1:4" x14ac:dyDescent="0.35">
      <c r="A989720" s="1"/>
      <c r="B989720" s="1"/>
      <c r="C989720" s="1"/>
      <c r="D989720" s="1"/>
    </row>
    <row r="989739" spans="1:4" x14ac:dyDescent="0.35">
      <c r="A989739" s="1"/>
      <c r="B989739" s="1"/>
      <c r="C989739" s="1"/>
      <c r="D989739" s="1"/>
    </row>
    <row r="989758" spans="1:4" x14ac:dyDescent="0.35">
      <c r="A989758" s="1"/>
      <c r="B989758" s="1"/>
      <c r="C989758" s="1"/>
      <c r="D989758" s="1"/>
    </row>
    <row r="989777" spans="1:4" x14ac:dyDescent="0.35">
      <c r="A989777" s="1"/>
      <c r="B989777" s="1"/>
      <c r="C989777" s="1"/>
      <c r="D989777" s="1"/>
    </row>
    <row r="989796" spans="1:4" x14ac:dyDescent="0.35">
      <c r="A989796" s="1"/>
      <c r="B989796" s="1"/>
      <c r="C989796" s="1"/>
      <c r="D989796" s="1"/>
    </row>
    <row r="989815" spans="1:4" x14ac:dyDescent="0.35">
      <c r="A989815" s="1"/>
      <c r="B989815" s="1"/>
      <c r="C989815" s="1"/>
      <c r="D989815" s="1"/>
    </row>
    <row r="989834" spans="1:4" x14ac:dyDescent="0.35">
      <c r="A989834" s="1"/>
      <c r="B989834" s="1"/>
      <c r="C989834" s="1"/>
      <c r="D989834" s="1"/>
    </row>
    <row r="989853" spans="1:4" x14ac:dyDescent="0.35">
      <c r="A989853" s="1"/>
      <c r="B989853" s="1"/>
      <c r="C989853" s="1"/>
      <c r="D989853" s="1"/>
    </row>
    <row r="989872" spans="1:4" x14ac:dyDescent="0.35">
      <c r="A989872" s="1"/>
      <c r="B989872" s="1"/>
      <c r="C989872" s="1"/>
      <c r="D989872" s="1"/>
    </row>
    <row r="989891" spans="1:4" x14ac:dyDescent="0.35">
      <c r="A989891" s="1"/>
      <c r="B989891" s="1"/>
      <c r="C989891" s="1"/>
      <c r="D989891" s="1"/>
    </row>
    <row r="989910" spans="1:4" x14ac:dyDescent="0.35">
      <c r="A989910" s="1"/>
      <c r="B989910" s="1"/>
      <c r="C989910" s="1"/>
      <c r="D989910" s="1"/>
    </row>
    <row r="989929" spans="1:4" x14ac:dyDescent="0.35">
      <c r="A989929" s="1"/>
      <c r="B989929" s="1"/>
      <c r="C989929" s="1"/>
      <c r="D989929" s="1"/>
    </row>
    <row r="989948" spans="1:4" x14ac:dyDescent="0.35">
      <c r="A989948" s="1"/>
      <c r="B989948" s="1"/>
      <c r="C989948" s="1"/>
      <c r="D989948" s="1"/>
    </row>
    <row r="989967" spans="1:4" x14ac:dyDescent="0.35">
      <c r="A989967" s="1"/>
      <c r="B989967" s="1"/>
      <c r="C989967" s="1"/>
      <c r="D989967" s="1"/>
    </row>
    <row r="989986" spans="1:4" x14ac:dyDescent="0.35">
      <c r="A989986" s="1"/>
      <c r="B989986" s="1"/>
      <c r="C989986" s="1"/>
      <c r="D989986" s="1"/>
    </row>
    <row r="990005" spans="1:4" x14ac:dyDescent="0.35">
      <c r="A990005" s="1"/>
      <c r="B990005" s="1"/>
      <c r="C990005" s="1"/>
      <c r="D990005" s="1"/>
    </row>
    <row r="990024" spans="1:4" x14ac:dyDescent="0.35">
      <c r="A990024" s="1"/>
      <c r="B990024" s="1"/>
      <c r="C990024" s="1"/>
      <c r="D990024" s="1"/>
    </row>
    <row r="990043" spans="1:4" x14ac:dyDescent="0.35">
      <c r="A990043" s="1"/>
      <c r="B990043" s="1"/>
      <c r="C990043" s="1"/>
      <c r="D990043" s="1"/>
    </row>
    <row r="990062" spans="1:4" x14ac:dyDescent="0.35">
      <c r="A990062" s="1"/>
      <c r="B990062" s="1"/>
      <c r="C990062" s="1"/>
      <c r="D990062" s="1"/>
    </row>
    <row r="990081" spans="1:4" x14ac:dyDescent="0.35">
      <c r="A990081" s="1"/>
      <c r="B990081" s="1"/>
      <c r="C990081" s="1"/>
      <c r="D990081" s="1"/>
    </row>
    <row r="990100" spans="1:4" x14ac:dyDescent="0.35">
      <c r="A990100" s="1"/>
      <c r="B990100" s="1"/>
      <c r="C990100" s="1"/>
      <c r="D990100" s="1"/>
    </row>
    <row r="990119" spans="1:4" x14ac:dyDescent="0.35">
      <c r="A990119" s="1"/>
      <c r="B990119" s="1"/>
      <c r="C990119" s="1"/>
      <c r="D990119" s="1"/>
    </row>
    <row r="990138" spans="1:4" x14ac:dyDescent="0.35">
      <c r="A990138" s="1"/>
      <c r="B990138" s="1"/>
      <c r="C990138" s="1"/>
      <c r="D990138" s="1"/>
    </row>
    <row r="990157" spans="1:4" x14ac:dyDescent="0.35">
      <c r="A990157" s="1"/>
      <c r="B990157" s="1"/>
      <c r="C990157" s="1"/>
      <c r="D990157" s="1"/>
    </row>
    <row r="990176" spans="1:4" x14ac:dyDescent="0.35">
      <c r="A990176" s="1"/>
      <c r="B990176" s="1"/>
      <c r="C990176" s="1"/>
      <c r="D990176" s="1"/>
    </row>
    <row r="990195" spans="1:4" x14ac:dyDescent="0.35">
      <c r="A990195" s="1"/>
      <c r="B990195" s="1"/>
      <c r="C990195" s="1"/>
      <c r="D990195" s="1"/>
    </row>
    <row r="990214" spans="1:4" x14ac:dyDescent="0.35">
      <c r="A990214" s="1"/>
      <c r="B990214" s="1"/>
      <c r="C990214" s="1"/>
      <c r="D990214" s="1"/>
    </row>
    <row r="990233" spans="1:4" x14ac:dyDescent="0.35">
      <c r="A990233" s="1"/>
      <c r="B990233" s="1"/>
      <c r="C990233" s="1"/>
      <c r="D990233" s="1"/>
    </row>
    <row r="990252" spans="1:4" x14ac:dyDescent="0.35">
      <c r="A990252" s="1"/>
      <c r="B990252" s="1"/>
      <c r="C990252" s="1"/>
      <c r="D990252" s="1"/>
    </row>
    <row r="990271" spans="1:4" x14ac:dyDescent="0.35">
      <c r="A990271" s="1"/>
      <c r="B990271" s="1"/>
      <c r="C990271" s="1"/>
      <c r="D990271" s="1"/>
    </row>
    <row r="990290" spans="1:4" x14ac:dyDescent="0.35">
      <c r="A990290" s="1"/>
      <c r="B990290" s="1"/>
      <c r="C990290" s="1"/>
      <c r="D990290" s="1"/>
    </row>
    <row r="990309" spans="1:4" x14ac:dyDescent="0.35">
      <c r="A990309" s="1"/>
      <c r="B990309" s="1"/>
      <c r="C990309" s="1"/>
      <c r="D990309" s="1"/>
    </row>
    <row r="990328" spans="1:4" x14ac:dyDescent="0.35">
      <c r="A990328" s="1"/>
      <c r="B990328" s="1"/>
      <c r="C990328" s="1"/>
      <c r="D990328" s="1"/>
    </row>
    <row r="990347" spans="1:4" x14ac:dyDescent="0.35">
      <c r="A990347" s="1"/>
      <c r="B990347" s="1"/>
      <c r="C990347" s="1"/>
      <c r="D990347" s="1"/>
    </row>
    <row r="990366" spans="1:4" x14ac:dyDescent="0.35">
      <c r="A990366" s="1"/>
      <c r="B990366" s="1"/>
      <c r="C990366" s="1"/>
      <c r="D990366" s="1"/>
    </row>
    <row r="990385" spans="1:4" x14ac:dyDescent="0.35">
      <c r="A990385" s="1"/>
      <c r="B990385" s="1"/>
      <c r="C990385" s="1"/>
      <c r="D990385" s="1"/>
    </row>
    <row r="990404" spans="1:4" x14ac:dyDescent="0.35">
      <c r="A990404" s="1"/>
      <c r="B990404" s="1"/>
      <c r="C990404" s="1"/>
      <c r="D990404" s="1"/>
    </row>
    <row r="990423" spans="1:4" x14ac:dyDescent="0.35">
      <c r="A990423" s="1"/>
      <c r="B990423" s="1"/>
      <c r="C990423" s="1"/>
      <c r="D990423" s="1"/>
    </row>
    <row r="990442" spans="1:4" x14ac:dyDescent="0.35">
      <c r="A990442" s="1"/>
      <c r="B990442" s="1"/>
      <c r="C990442" s="1"/>
      <c r="D990442" s="1"/>
    </row>
    <row r="990461" spans="1:4" x14ac:dyDescent="0.35">
      <c r="A990461" s="1"/>
      <c r="B990461" s="1"/>
      <c r="C990461" s="1"/>
      <c r="D990461" s="1"/>
    </row>
    <row r="990480" spans="1:4" x14ac:dyDescent="0.35">
      <c r="A990480" s="1"/>
      <c r="B990480" s="1"/>
      <c r="C990480" s="1"/>
      <c r="D990480" s="1"/>
    </row>
    <row r="990499" spans="1:4" x14ac:dyDescent="0.35">
      <c r="A990499" s="1"/>
      <c r="B990499" s="1"/>
      <c r="C990499" s="1"/>
      <c r="D990499" s="1"/>
    </row>
    <row r="990518" spans="1:4" x14ac:dyDescent="0.35">
      <c r="A990518" s="1"/>
      <c r="B990518" s="1"/>
      <c r="C990518" s="1"/>
      <c r="D990518" s="1"/>
    </row>
    <row r="990537" spans="1:4" x14ac:dyDescent="0.35">
      <c r="A990537" s="1"/>
      <c r="B990537" s="1"/>
      <c r="C990537" s="1"/>
      <c r="D990537" s="1"/>
    </row>
    <row r="990556" spans="1:4" x14ac:dyDescent="0.35">
      <c r="A990556" s="1"/>
      <c r="B990556" s="1"/>
      <c r="C990556" s="1"/>
      <c r="D990556" s="1"/>
    </row>
    <row r="990575" spans="1:4" x14ac:dyDescent="0.35">
      <c r="A990575" s="1"/>
      <c r="B990575" s="1"/>
      <c r="C990575" s="1"/>
      <c r="D990575" s="1"/>
    </row>
    <row r="990594" spans="1:4" x14ac:dyDescent="0.35">
      <c r="A990594" s="1"/>
      <c r="B990594" s="1"/>
      <c r="C990594" s="1"/>
      <c r="D990594" s="1"/>
    </row>
    <row r="990613" spans="1:4" x14ac:dyDescent="0.35">
      <c r="A990613" s="1"/>
      <c r="B990613" s="1"/>
      <c r="C990613" s="1"/>
      <c r="D990613" s="1"/>
    </row>
    <row r="990632" spans="1:4" x14ac:dyDescent="0.35">
      <c r="A990632" s="1"/>
      <c r="B990632" s="1"/>
      <c r="C990632" s="1"/>
      <c r="D990632" s="1"/>
    </row>
    <row r="990651" spans="1:4" x14ac:dyDescent="0.35">
      <c r="A990651" s="1"/>
      <c r="B990651" s="1"/>
      <c r="C990651" s="1"/>
      <c r="D990651" s="1"/>
    </row>
    <row r="990670" spans="1:4" x14ac:dyDescent="0.35">
      <c r="A990670" s="1"/>
      <c r="B990670" s="1"/>
      <c r="C990670" s="1"/>
      <c r="D990670" s="1"/>
    </row>
    <row r="990689" spans="1:4" x14ac:dyDescent="0.35">
      <c r="A990689" s="1"/>
      <c r="B990689" s="1"/>
      <c r="C990689" s="1"/>
      <c r="D990689" s="1"/>
    </row>
    <row r="990708" spans="1:4" x14ac:dyDescent="0.35">
      <c r="A990708" s="1"/>
      <c r="B990708" s="1"/>
      <c r="C990708" s="1"/>
      <c r="D990708" s="1"/>
    </row>
    <row r="990727" spans="1:4" x14ac:dyDescent="0.35">
      <c r="A990727" s="1"/>
      <c r="B990727" s="1"/>
      <c r="C990727" s="1"/>
      <c r="D990727" s="1"/>
    </row>
    <row r="990746" spans="1:4" x14ac:dyDescent="0.35">
      <c r="A990746" s="1"/>
      <c r="B990746" s="1"/>
      <c r="C990746" s="1"/>
      <c r="D990746" s="1"/>
    </row>
    <row r="990765" spans="1:4" x14ac:dyDescent="0.35">
      <c r="A990765" s="1"/>
      <c r="B990765" s="1"/>
      <c r="C990765" s="1"/>
      <c r="D990765" s="1"/>
    </row>
    <row r="990784" spans="1:4" x14ac:dyDescent="0.35">
      <c r="A990784" s="1"/>
      <c r="B990784" s="1"/>
      <c r="C990784" s="1"/>
      <c r="D990784" s="1"/>
    </row>
    <row r="990803" spans="1:4" x14ac:dyDescent="0.35">
      <c r="A990803" s="1"/>
      <c r="B990803" s="1"/>
      <c r="C990803" s="1"/>
      <c r="D990803" s="1"/>
    </row>
    <row r="990822" spans="1:4" x14ac:dyDescent="0.35">
      <c r="A990822" s="1"/>
      <c r="B990822" s="1"/>
      <c r="C990822" s="1"/>
      <c r="D990822" s="1"/>
    </row>
    <row r="990841" spans="1:4" x14ac:dyDescent="0.35">
      <c r="A990841" s="1"/>
      <c r="B990841" s="1"/>
      <c r="C990841" s="1"/>
      <c r="D990841" s="1"/>
    </row>
    <row r="990860" spans="1:4" x14ac:dyDescent="0.35">
      <c r="A990860" s="1"/>
      <c r="B990860" s="1"/>
      <c r="C990860" s="1"/>
      <c r="D990860" s="1"/>
    </row>
    <row r="990879" spans="1:4" x14ac:dyDescent="0.35">
      <c r="A990879" s="1"/>
      <c r="B990879" s="1"/>
      <c r="C990879" s="1"/>
      <c r="D990879" s="1"/>
    </row>
    <row r="990898" spans="1:4" x14ac:dyDescent="0.35">
      <c r="A990898" s="1"/>
      <c r="B990898" s="1"/>
      <c r="C990898" s="1"/>
      <c r="D990898" s="1"/>
    </row>
    <row r="990917" spans="1:4" x14ac:dyDescent="0.35">
      <c r="A990917" s="1"/>
      <c r="B990917" s="1"/>
      <c r="C990917" s="1"/>
      <c r="D990917" s="1"/>
    </row>
    <row r="990936" spans="1:4" x14ac:dyDescent="0.35">
      <c r="A990936" s="1"/>
      <c r="B990936" s="1"/>
      <c r="C990936" s="1"/>
      <c r="D990936" s="1"/>
    </row>
    <row r="990955" spans="1:4" x14ac:dyDescent="0.35">
      <c r="A990955" s="1"/>
      <c r="B990955" s="1"/>
      <c r="C990955" s="1"/>
      <c r="D990955" s="1"/>
    </row>
    <row r="990974" spans="1:4" x14ac:dyDescent="0.35">
      <c r="A990974" s="1"/>
      <c r="B990974" s="1"/>
      <c r="C990974" s="1"/>
      <c r="D990974" s="1"/>
    </row>
    <row r="990993" spans="1:4" x14ac:dyDescent="0.35">
      <c r="A990993" s="1"/>
      <c r="B990993" s="1"/>
      <c r="C990993" s="1"/>
      <c r="D990993" s="1"/>
    </row>
    <row r="991012" spans="1:4" x14ac:dyDescent="0.35">
      <c r="A991012" s="1"/>
      <c r="B991012" s="1"/>
      <c r="C991012" s="1"/>
      <c r="D991012" s="1"/>
    </row>
    <row r="991031" spans="1:4" x14ac:dyDescent="0.35">
      <c r="A991031" s="1"/>
      <c r="B991031" s="1"/>
      <c r="C991031" s="1"/>
      <c r="D991031" s="1"/>
    </row>
    <row r="991050" spans="1:4" x14ac:dyDescent="0.35">
      <c r="A991050" s="1"/>
      <c r="B991050" s="1"/>
      <c r="C991050" s="1"/>
      <c r="D991050" s="1"/>
    </row>
    <row r="991069" spans="1:4" x14ac:dyDescent="0.35">
      <c r="A991069" s="1"/>
      <c r="B991069" s="1"/>
      <c r="C991069" s="1"/>
      <c r="D991069" s="1"/>
    </row>
    <row r="991088" spans="1:4" x14ac:dyDescent="0.35">
      <c r="A991088" s="1"/>
      <c r="B991088" s="1"/>
      <c r="C991088" s="1"/>
      <c r="D991088" s="1"/>
    </row>
    <row r="991107" spans="1:4" x14ac:dyDescent="0.35">
      <c r="A991107" s="1"/>
      <c r="B991107" s="1"/>
      <c r="C991107" s="1"/>
      <c r="D991107" s="1"/>
    </row>
    <row r="991126" spans="1:4" x14ac:dyDescent="0.35">
      <c r="A991126" s="1"/>
      <c r="B991126" s="1"/>
      <c r="C991126" s="1"/>
      <c r="D991126" s="1"/>
    </row>
    <row r="991145" spans="1:4" x14ac:dyDescent="0.35">
      <c r="A991145" s="1"/>
      <c r="B991145" s="1"/>
      <c r="C991145" s="1"/>
      <c r="D991145" s="1"/>
    </row>
    <row r="991164" spans="1:4" x14ac:dyDescent="0.35">
      <c r="A991164" s="1"/>
      <c r="B991164" s="1"/>
      <c r="C991164" s="1"/>
      <c r="D991164" s="1"/>
    </row>
    <row r="991183" spans="1:4" x14ac:dyDescent="0.35">
      <c r="A991183" s="1"/>
      <c r="B991183" s="1"/>
      <c r="C991183" s="1"/>
      <c r="D991183" s="1"/>
    </row>
    <row r="991202" spans="1:4" x14ac:dyDescent="0.35">
      <c r="A991202" s="1"/>
      <c r="B991202" s="1"/>
      <c r="C991202" s="1"/>
      <c r="D991202" s="1"/>
    </row>
    <row r="991221" spans="1:4" x14ac:dyDescent="0.35">
      <c r="A991221" s="1"/>
      <c r="B991221" s="1"/>
      <c r="C991221" s="1"/>
      <c r="D991221" s="1"/>
    </row>
    <row r="991240" spans="1:4" x14ac:dyDescent="0.35">
      <c r="A991240" s="1"/>
      <c r="B991240" s="1"/>
      <c r="C991240" s="1"/>
      <c r="D991240" s="1"/>
    </row>
    <row r="991259" spans="1:4" x14ac:dyDescent="0.35">
      <c r="A991259" s="1"/>
      <c r="B991259" s="1"/>
      <c r="C991259" s="1"/>
      <c r="D991259" s="1"/>
    </row>
    <row r="991278" spans="1:4" x14ac:dyDescent="0.35">
      <c r="A991278" s="1"/>
      <c r="B991278" s="1"/>
      <c r="C991278" s="1"/>
      <c r="D991278" s="1"/>
    </row>
    <row r="991297" spans="1:4" x14ac:dyDescent="0.35">
      <c r="A991297" s="1"/>
      <c r="B991297" s="1"/>
      <c r="C991297" s="1"/>
      <c r="D991297" s="1"/>
    </row>
    <row r="991316" spans="1:4" x14ac:dyDescent="0.35">
      <c r="A991316" s="1"/>
      <c r="B991316" s="1"/>
      <c r="C991316" s="1"/>
      <c r="D991316" s="1"/>
    </row>
    <row r="991335" spans="1:4" x14ac:dyDescent="0.35">
      <c r="A991335" s="1"/>
      <c r="B991335" s="1"/>
      <c r="C991335" s="1"/>
      <c r="D991335" s="1"/>
    </row>
    <row r="991354" spans="1:4" x14ac:dyDescent="0.35">
      <c r="A991354" s="1"/>
      <c r="B991354" s="1"/>
      <c r="C991354" s="1"/>
      <c r="D991354" s="1"/>
    </row>
    <row r="991373" spans="1:4" x14ac:dyDescent="0.35">
      <c r="A991373" s="1"/>
      <c r="B991373" s="1"/>
      <c r="C991373" s="1"/>
      <c r="D991373" s="1"/>
    </row>
    <row r="991392" spans="1:4" x14ac:dyDescent="0.35">
      <c r="A991392" s="1"/>
      <c r="B991392" s="1"/>
      <c r="C991392" s="1"/>
      <c r="D991392" s="1"/>
    </row>
    <row r="991411" spans="1:4" x14ac:dyDescent="0.35">
      <c r="A991411" s="1"/>
      <c r="B991411" s="1"/>
      <c r="C991411" s="1"/>
      <c r="D991411" s="1"/>
    </row>
    <row r="991430" spans="1:4" x14ac:dyDescent="0.35">
      <c r="A991430" s="1"/>
      <c r="B991430" s="1"/>
      <c r="C991430" s="1"/>
      <c r="D991430" s="1"/>
    </row>
    <row r="991449" spans="1:4" x14ac:dyDescent="0.35">
      <c r="A991449" s="1"/>
      <c r="B991449" s="1"/>
      <c r="C991449" s="1"/>
      <c r="D991449" s="1"/>
    </row>
    <row r="991468" spans="1:4" x14ac:dyDescent="0.35">
      <c r="A991468" s="1"/>
      <c r="B991468" s="1"/>
      <c r="C991468" s="1"/>
      <c r="D991468" s="1"/>
    </row>
    <row r="991487" spans="1:4" x14ac:dyDescent="0.35">
      <c r="A991487" s="1"/>
      <c r="B991487" s="1"/>
      <c r="C991487" s="1"/>
      <c r="D991487" s="1"/>
    </row>
    <row r="991506" spans="1:4" x14ac:dyDescent="0.35">
      <c r="A991506" s="1"/>
      <c r="B991506" s="1"/>
      <c r="C991506" s="1"/>
      <c r="D991506" s="1"/>
    </row>
    <row r="991525" spans="1:4" x14ac:dyDescent="0.35">
      <c r="A991525" s="1"/>
      <c r="B991525" s="1"/>
      <c r="C991525" s="1"/>
      <c r="D991525" s="1"/>
    </row>
    <row r="991544" spans="1:4" x14ac:dyDescent="0.35">
      <c r="A991544" s="1"/>
      <c r="B991544" s="1"/>
      <c r="C991544" s="1"/>
      <c r="D991544" s="1"/>
    </row>
    <row r="991563" spans="1:4" x14ac:dyDescent="0.35">
      <c r="A991563" s="1"/>
      <c r="B991563" s="1"/>
      <c r="C991563" s="1"/>
      <c r="D991563" s="1"/>
    </row>
    <row r="991582" spans="1:4" x14ac:dyDescent="0.35">
      <c r="A991582" s="1"/>
      <c r="B991582" s="1"/>
      <c r="C991582" s="1"/>
      <c r="D991582" s="1"/>
    </row>
    <row r="991601" spans="1:4" x14ac:dyDescent="0.35">
      <c r="A991601" s="1"/>
      <c r="B991601" s="1"/>
      <c r="C991601" s="1"/>
      <c r="D991601" s="1"/>
    </row>
    <row r="991620" spans="1:4" x14ac:dyDescent="0.35">
      <c r="A991620" s="1"/>
      <c r="B991620" s="1"/>
      <c r="C991620" s="1"/>
      <c r="D991620" s="1"/>
    </row>
    <row r="991639" spans="1:4" x14ac:dyDescent="0.35">
      <c r="A991639" s="1"/>
      <c r="B991639" s="1"/>
      <c r="C991639" s="1"/>
      <c r="D991639" s="1"/>
    </row>
    <row r="991658" spans="1:4" x14ac:dyDescent="0.35">
      <c r="A991658" s="1"/>
      <c r="B991658" s="1"/>
      <c r="C991658" s="1"/>
      <c r="D991658" s="1"/>
    </row>
    <row r="991677" spans="1:4" x14ac:dyDescent="0.35">
      <c r="A991677" s="1"/>
      <c r="B991677" s="1"/>
      <c r="C991677" s="1"/>
      <c r="D991677" s="1"/>
    </row>
    <row r="991696" spans="1:4" x14ac:dyDescent="0.35">
      <c r="A991696" s="1"/>
      <c r="B991696" s="1"/>
      <c r="C991696" s="1"/>
      <c r="D991696" s="1"/>
    </row>
    <row r="991715" spans="1:4" x14ac:dyDescent="0.35">
      <c r="A991715" s="1"/>
      <c r="B991715" s="1"/>
      <c r="C991715" s="1"/>
      <c r="D991715" s="1"/>
    </row>
    <row r="991734" spans="1:4" x14ac:dyDescent="0.35">
      <c r="A991734" s="1"/>
      <c r="B991734" s="1"/>
      <c r="C991734" s="1"/>
      <c r="D991734" s="1"/>
    </row>
    <row r="991753" spans="1:4" x14ac:dyDescent="0.35">
      <c r="A991753" s="1"/>
      <c r="B991753" s="1"/>
      <c r="C991753" s="1"/>
      <c r="D991753" s="1"/>
    </row>
    <row r="991772" spans="1:4" x14ac:dyDescent="0.35">
      <c r="A991772" s="1"/>
      <c r="B991772" s="1"/>
      <c r="C991772" s="1"/>
      <c r="D991772" s="1"/>
    </row>
    <row r="991791" spans="1:4" x14ac:dyDescent="0.35">
      <c r="A991791" s="1"/>
      <c r="B991791" s="1"/>
      <c r="C991791" s="1"/>
      <c r="D991791" s="1"/>
    </row>
    <row r="991810" spans="1:4" x14ac:dyDescent="0.35">
      <c r="A991810" s="1"/>
      <c r="B991810" s="1"/>
      <c r="C991810" s="1"/>
      <c r="D991810" s="1"/>
    </row>
    <row r="991829" spans="1:4" x14ac:dyDescent="0.35">
      <c r="A991829" s="1"/>
      <c r="B991829" s="1"/>
      <c r="C991829" s="1"/>
      <c r="D991829" s="1"/>
    </row>
    <row r="991848" spans="1:4" x14ac:dyDescent="0.35">
      <c r="A991848" s="1"/>
      <c r="B991848" s="1"/>
      <c r="C991848" s="1"/>
      <c r="D991848" s="1"/>
    </row>
    <row r="991867" spans="1:4" x14ac:dyDescent="0.35">
      <c r="A991867" s="1"/>
      <c r="B991867" s="1"/>
      <c r="C991867" s="1"/>
      <c r="D991867" s="1"/>
    </row>
    <row r="991886" spans="1:4" x14ac:dyDescent="0.35">
      <c r="A991886" s="1"/>
      <c r="B991886" s="1"/>
      <c r="C991886" s="1"/>
      <c r="D991886" s="1"/>
    </row>
    <row r="991905" spans="1:4" x14ac:dyDescent="0.35">
      <c r="A991905" s="1"/>
      <c r="B991905" s="1"/>
      <c r="C991905" s="1"/>
      <c r="D991905" s="1"/>
    </row>
    <row r="991924" spans="1:4" x14ac:dyDescent="0.35">
      <c r="A991924" s="1"/>
      <c r="B991924" s="1"/>
      <c r="C991924" s="1"/>
      <c r="D991924" s="1"/>
    </row>
    <row r="991943" spans="1:4" x14ac:dyDescent="0.35">
      <c r="A991943" s="1"/>
      <c r="B991943" s="1"/>
      <c r="C991943" s="1"/>
      <c r="D991943" s="1"/>
    </row>
    <row r="991962" spans="1:4" x14ac:dyDescent="0.35">
      <c r="A991962" s="1"/>
      <c r="B991962" s="1"/>
      <c r="C991962" s="1"/>
      <c r="D991962" s="1"/>
    </row>
    <row r="991981" spans="1:4" x14ac:dyDescent="0.35">
      <c r="A991981" s="1"/>
      <c r="B991981" s="1"/>
      <c r="C991981" s="1"/>
      <c r="D991981" s="1"/>
    </row>
    <row r="992000" spans="1:4" x14ac:dyDescent="0.35">
      <c r="A992000" s="1"/>
      <c r="B992000" s="1"/>
      <c r="C992000" s="1"/>
      <c r="D992000" s="1"/>
    </row>
    <row r="992019" spans="1:4" x14ac:dyDescent="0.35">
      <c r="A992019" s="1"/>
      <c r="B992019" s="1"/>
      <c r="C992019" s="1"/>
      <c r="D992019" s="1"/>
    </row>
    <row r="992038" spans="1:4" x14ac:dyDescent="0.35">
      <c r="A992038" s="1"/>
      <c r="B992038" s="1"/>
      <c r="C992038" s="1"/>
      <c r="D992038" s="1"/>
    </row>
    <row r="992057" spans="1:4" x14ac:dyDescent="0.35">
      <c r="A992057" s="1"/>
      <c r="B992057" s="1"/>
      <c r="C992057" s="1"/>
      <c r="D992057" s="1"/>
    </row>
    <row r="992076" spans="1:4" x14ac:dyDescent="0.35">
      <c r="A992076" s="1"/>
      <c r="B992076" s="1"/>
      <c r="C992076" s="1"/>
      <c r="D992076" s="1"/>
    </row>
    <row r="992095" spans="1:4" x14ac:dyDescent="0.35">
      <c r="A992095" s="1"/>
      <c r="B992095" s="1"/>
      <c r="C992095" s="1"/>
      <c r="D992095" s="1"/>
    </row>
    <row r="992114" spans="1:4" x14ac:dyDescent="0.35">
      <c r="A992114" s="1"/>
      <c r="B992114" s="1"/>
      <c r="C992114" s="1"/>
      <c r="D992114" s="1"/>
    </row>
    <row r="992133" spans="1:4" x14ac:dyDescent="0.35">
      <c r="A992133" s="1"/>
      <c r="B992133" s="1"/>
      <c r="C992133" s="1"/>
      <c r="D992133" s="1"/>
    </row>
    <row r="992152" spans="1:4" x14ac:dyDescent="0.35">
      <c r="A992152" s="1"/>
      <c r="B992152" s="1"/>
      <c r="C992152" s="1"/>
      <c r="D992152" s="1"/>
    </row>
    <row r="992171" spans="1:4" x14ac:dyDescent="0.35">
      <c r="A992171" s="1"/>
      <c r="B992171" s="1"/>
      <c r="C992171" s="1"/>
      <c r="D992171" s="1"/>
    </row>
    <row r="992190" spans="1:4" x14ac:dyDescent="0.35">
      <c r="A992190" s="1"/>
      <c r="B992190" s="1"/>
      <c r="C992190" s="1"/>
      <c r="D992190" s="1"/>
    </row>
    <row r="992209" spans="1:4" x14ac:dyDescent="0.35">
      <c r="A992209" s="1"/>
      <c r="B992209" s="1"/>
      <c r="C992209" s="1"/>
      <c r="D992209" s="1"/>
    </row>
    <row r="992228" spans="1:4" x14ac:dyDescent="0.35">
      <c r="A992228" s="1"/>
      <c r="B992228" s="1"/>
      <c r="C992228" s="1"/>
      <c r="D992228" s="1"/>
    </row>
    <row r="992247" spans="1:4" x14ac:dyDescent="0.35">
      <c r="A992247" s="1"/>
      <c r="B992247" s="1"/>
      <c r="C992247" s="1"/>
      <c r="D992247" s="1"/>
    </row>
    <row r="992266" spans="1:4" x14ac:dyDescent="0.35">
      <c r="A992266" s="1"/>
      <c r="B992266" s="1"/>
      <c r="C992266" s="1"/>
      <c r="D992266" s="1"/>
    </row>
    <row r="992285" spans="1:4" x14ac:dyDescent="0.35">
      <c r="A992285" s="1"/>
      <c r="B992285" s="1"/>
      <c r="C992285" s="1"/>
      <c r="D992285" s="1"/>
    </row>
    <row r="992304" spans="1:4" x14ac:dyDescent="0.35">
      <c r="A992304" s="1"/>
      <c r="B992304" s="1"/>
      <c r="C992304" s="1"/>
      <c r="D992304" s="1"/>
    </row>
    <row r="992323" spans="1:4" x14ac:dyDescent="0.35">
      <c r="A992323" s="1"/>
      <c r="B992323" s="1"/>
      <c r="C992323" s="1"/>
      <c r="D992323" s="1"/>
    </row>
    <row r="992342" spans="1:4" x14ac:dyDescent="0.35">
      <c r="A992342" s="1"/>
      <c r="B992342" s="1"/>
      <c r="C992342" s="1"/>
      <c r="D992342" s="1"/>
    </row>
    <row r="992361" spans="1:4" x14ac:dyDescent="0.35">
      <c r="A992361" s="1"/>
      <c r="B992361" s="1"/>
      <c r="C992361" s="1"/>
      <c r="D992361" s="1"/>
    </row>
    <row r="992380" spans="1:4" x14ac:dyDescent="0.35">
      <c r="A992380" s="1"/>
      <c r="B992380" s="1"/>
      <c r="C992380" s="1"/>
      <c r="D992380" s="1"/>
    </row>
    <row r="992399" spans="1:4" x14ac:dyDescent="0.35">
      <c r="A992399" s="1"/>
      <c r="B992399" s="1"/>
      <c r="C992399" s="1"/>
      <c r="D992399" s="1"/>
    </row>
    <row r="992418" spans="1:4" x14ac:dyDescent="0.35">
      <c r="A992418" s="1"/>
      <c r="B992418" s="1"/>
      <c r="C992418" s="1"/>
      <c r="D992418" s="1"/>
    </row>
    <row r="992437" spans="1:4" x14ac:dyDescent="0.35">
      <c r="A992437" s="1"/>
      <c r="B992437" s="1"/>
      <c r="C992437" s="1"/>
      <c r="D992437" s="1"/>
    </row>
    <row r="992456" spans="1:4" x14ac:dyDescent="0.35">
      <c r="A992456" s="1"/>
      <c r="B992456" s="1"/>
      <c r="C992456" s="1"/>
      <c r="D992456" s="1"/>
    </row>
    <row r="992475" spans="1:4" x14ac:dyDescent="0.35">
      <c r="A992475" s="1"/>
      <c r="B992475" s="1"/>
      <c r="C992475" s="1"/>
      <c r="D992475" s="1"/>
    </row>
    <row r="992494" spans="1:4" x14ac:dyDescent="0.35">
      <c r="A992494" s="1"/>
      <c r="B992494" s="1"/>
      <c r="C992494" s="1"/>
      <c r="D992494" s="1"/>
    </row>
    <row r="992513" spans="1:4" x14ac:dyDescent="0.35">
      <c r="A992513" s="1"/>
      <c r="B992513" s="1"/>
      <c r="C992513" s="1"/>
      <c r="D992513" s="1"/>
    </row>
    <row r="992532" spans="1:4" x14ac:dyDescent="0.35">
      <c r="A992532" s="1"/>
      <c r="B992532" s="1"/>
      <c r="C992532" s="1"/>
      <c r="D992532" s="1"/>
    </row>
    <row r="992551" spans="1:4" x14ac:dyDescent="0.35">
      <c r="A992551" s="1"/>
      <c r="B992551" s="1"/>
      <c r="C992551" s="1"/>
      <c r="D992551" s="1"/>
    </row>
    <row r="992570" spans="1:4" x14ac:dyDescent="0.35">
      <c r="A992570" s="1"/>
      <c r="B992570" s="1"/>
      <c r="C992570" s="1"/>
      <c r="D992570" s="1"/>
    </row>
    <row r="992589" spans="1:4" x14ac:dyDescent="0.35">
      <c r="A992589" s="1"/>
      <c r="B992589" s="1"/>
      <c r="C992589" s="1"/>
      <c r="D992589" s="1"/>
    </row>
    <row r="992608" spans="1:4" x14ac:dyDescent="0.35">
      <c r="A992608" s="1"/>
      <c r="B992608" s="1"/>
      <c r="C992608" s="1"/>
      <c r="D992608" s="1"/>
    </row>
    <row r="992627" spans="1:4" x14ac:dyDescent="0.35">
      <c r="A992627" s="1"/>
      <c r="B992627" s="1"/>
      <c r="C992627" s="1"/>
      <c r="D992627" s="1"/>
    </row>
    <row r="992646" spans="1:4" x14ac:dyDescent="0.35">
      <c r="A992646" s="1"/>
      <c r="B992646" s="1"/>
      <c r="C992646" s="1"/>
      <c r="D992646" s="1"/>
    </row>
    <row r="992665" spans="1:4" x14ac:dyDescent="0.35">
      <c r="A992665" s="1"/>
      <c r="B992665" s="1"/>
      <c r="C992665" s="1"/>
      <c r="D992665" s="1"/>
    </row>
    <row r="992684" spans="1:4" x14ac:dyDescent="0.35">
      <c r="A992684" s="1"/>
      <c r="B992684" s="1"/>
      <c r="C992684" s="1"/>
      <c r="D992684" s="1"/>
    </row>
    <row r="992703" spans="1:4" x14ac:dyDescent="0.35">
      <c r="A992703" s="1"/>
      <c r="B992703" s="1"/>
      <c r="C992703" s="1"/>
      <c r="D992703" s="1"/>
    </row>
    <row r="992722" spans="1:4" x14ac:dyDescent="0.35">
      <c r="A992722" s="1"/>
      <c r="B992722" s="1"/>
      <c r="C992722" s="1"/>
      <c r="D992722" s="1"/>
    </row>
    <row r="992741" spans="1:4" x14ac:dyDescent="0.35">
      <c r="A992741" s="1"/>
      <c r="B992741" s="1"/>
      <c r="C992741" s="1"/>
      <c r="D992741" s="1"/>
    </row>
    <row r="992760" spans="1:4" x14ac:dyDescent="0.35">
      <c r="A992760" s="1"/>
      <c r="B992760" s="1"/>
      <c r="C992760" s="1"/>
      <c r="D992760" s="1"/>
    </row>
    <row r="992779" spans="1:4" x14ac:dyDescent="0.35">
      <c r="A992779" s="1"/>
      <c r="B992779" s="1"/>
      <c r="C992779" s="1"/>
      <c r="D992779" s="1"/>
    </row>
    <row r="992798" spans="1:4" x14ac:dyDescent="0.35">
      <c r="A992798" s="1"/>
      <c r="B992798" s="1"/>
      <c r="C992798" s="1"/>
      <c r="D992798" s="1"/>
    </row>
    <row r="992817" spans="1:4" x14ac:dyDescent="0.35">
      <c r="A992817" s="1"/>
      <c r="B992817" s="1"/>
      <c r="C992817" s="1"/>
      <c r="D992817" s="1"/>
    </row>
    <row r="992836" spans="1:4" x14ac:dyDescent="0.35">
      <c r="A992836" s="1"/>
      <c r="B992836" s="1"/>
      <c r="C992836" s="1"/>
      <c r="D992836" s="1"/>
    </row>
    <row r="992855" spans="1:4" x14ac:dyDescent="0.35">
      <c r="A992855" s="1"/>
      <c r="B992855" s="1"/>
      <c r="C992855" s="1"/>
      <c r="D992855" s="1"/>
    </row>
    <row r="992874" spans="1:4" x14ac:dyDescent="0.35">
      <c r="A992874" s="1"/>
      <c r="B992874" s="1"/>
      <c r="C992874" s="1"/>
      <c r="D992874" s="1"/>
    </row>
    <row r="992893" spans="1:4" x14ac:dyDescent="0.35">
      <c r="A992893" s="1"/>
      <c r="B992893" s="1"/>
      <c r="C992893" s="1"/>
      <c r="D992893" s="1"/>
    </row>
    <row r="992912" spans="1:4" x14ac:dyDescent="0.35">
      <c r="A992912" s="1"/>
      <c r="B992912" s="1"/>
      <c r="C992912" s="1"/>
      <c r="D992912" s="1"/>
    </row>
    <row r="992931" spans="1:4" x14ac:dyDescent="0.35">
      <c r="A992931" s="1"/>
      <c r="B992931" s="1"/>
      <c r="C992931" s="1"/>
      <c r="D992931" s="1"/>
    </row>
    <row r="992950" spans="1:4" x14ac:dyDescent="0.35">
      <c r="A992950" s="1"/>
      <c r="B992950" s="1"/>
      <c r="C992950" s="1"/>
      <c r="D992950" s="1"/>
    </row>
    <row r="992969" spans="1:4" x14ac:dyDescent="0.35">
      <c r="A992969" s="1"/>
      <c r="B992969" s="1"/>
      <c r="C992969" s="1"/>
      <c r="D992969" s="1"/>
    </row>
    <row r="992988" spans="1:4" x14ac:dyDescent="0.35">
      <c r="A992988" s="1"/>
      <c r="B992988" s="1"/>
      <c r="C992988" s="1"/>
      <c r="D992988" s="1"/>
    </row>
    <row r="993007" spans="1:4" x14ac:dyDescent="0.35">
      <c r="A993007" s="1"/>
      <c r="B993007" s="1"/>
      <c r="C993007" s="1"/>
      <c r="D993007" s="1"/>
    </row>
    <row r="993026" spans="1:4" x14ac:dyDescent="0.35">
      <c r="A993026" s="1"/>
      <c r="B993026" s="1"/>
      <c r="C993026" s="1"/>
      <c r="D993026" s="1"/>
    </row>
    <row r="993045" spans="1:4" x14ac:dyDescent="0.35">
      <c r="A993045" s="1"/>
      <c r="B993045" s="1"/>
      <c r="C993045" s="1"/>
      <c r="D993045" s="1"/>
    </row>
    <row r="993064" spans="1:4" x14ac:dyDescent="0.35">
      <c r="A993064" s="1"/>
      <c r="B993064" s="1"/>
      <c r="C993064" s="1"/>
      <c r="D993064" s="1"/>
    </row>
    <row r="993083" spans="1:4" x14ac:dyDescent="0.35">
      <c r="A993083" s="1"/>
      <c r="B993083" s="1"/>
      <c r="C993083" s="1"/>
      <c r="D993083" s="1"/>
    </row>
    <row r="993102" spans="1:4" x14ac:dyDescent="0.35">
      <c r="A993102" s="1"/>
      <c r="B993102" s="1"/>
      <c r="C993102" s="1"/>
      <c r="D993102" s="1"/>
    </row>
    <row r="993121" spans="1:4" x14ac:dyDescent="0.35">
      <c r="A993121" s="1"/>
      <c r="B993121" s="1"/>
      <c r="C993121" s="1"/>
      <c r="D993121" s="1"/>
    </row>
    <row r="993140" spans="1:4" x14ac:dyDescent="0.35">
      <c r="A993140" s="1"/>
      <c r="B993140" s="1"/>
      <c r="C993140" s="1"/>
      <c r="D993140" s="1"/>
    </row>
    <row r="993159" spans="1:4" x14ac:dyDescent="0.35">
      <c r="A993159" s="1"/>
      <c r="B993159" s="1"/>
      <c r="C993159" s="1"/>
      <c r="D993159" s="1"/>
    </row>
    <row r="993178" spans="1:4" x14ac:dyDescent="0.35">
      <c r="A993178" s="1"/>
      <c r="B993178" s="1"/>
      <c r="C993178" s="1"/>
      <c r="D993178" s="1"/>
    </row>
    <row r="993197" spans="1:4" x14ac:dyDescent="0.35">
      <c r="A993197" s="1"/>
      <c r="B993197" s="1"/>
      <c r="C993197" s="1"/>
      <c r="D993197" s="1"/>
    </row>
    <row r="993216" spans="1:4" x14ac:dyDescent="0.35">
      <c r="A993216" s="1"/>
      <c r="B993216" s="1"/>
      <c r="C993216" s="1"/>
      <c r="D993216" s="1"/>
    </row>
    <row r="993235" spans="1:4" x14ac:dyDescent="0.35">
      <c r="A993235" s="1"/>
      <c r="B993235" s="1"/>
      <c r="C993235" s="1"/>
      <c r="D993235" s="1"/>
    </row>
    <row r="993254" spans="1:4" x14ac:dyDescent="0.35">
      <c r="A993254" s="1"/>
      <c r="B993254" s="1"/>
      <c r="C993254" s="1"/>
      <c r="D993254" s="1"/>
    </row>
    <row r="993273" spans="1:4" x14ac:dyDescent="0.35">
      <c r="A993273" s="1"/>
      <c r="B993273" s="1"/>
      <c r="C993273" s="1"/>
      <c r="D993273" s="1"/>
    </row>
    <row r="993292" spans="1:4" x14ac:dyDescent="0.35">
      <c r="A993292" s="1"/>
      <c r="B993292" s="1"/>
      <c r="C993292" s="1"/>
      <c r="D993292" s="1"/>
    </row>
    <row r="993311" spans="1:4" x14ac:dyDescent="0.35">
      <c r="A993311" s="1"/>
      <c r="B993311" s="1"/>
      <c r="C993311" s="1"/>
      <c r="D993311" s="1"/>
    </row>
    <row r="993330" spans="1:4" x14ac:dyDescent="0.35">
      <c r="A993330" s="1"/>
      <c r="B993330" s="1"/>
      <c r="C993330" s="1"/>
      <c r="D993330" s="1"/>
    </row>
    <row r="993349" spans="1:4" x14ac:dyDescent="0.35">
      <c r="A993349" s="1"/>
      <c r="B993349" s="1"/>
      <c r="C993349" s="1"/>
      <c r="D993349" s="1"/>
    </row>
    <row r="993368" spans="1:4" x14ac:dyDescent="0.35">
      <c r="A993368" s="1"/>
      <c r="B993368" s="1"/>
      <c r="C993368" s="1"/>
      <c r="D993368" s="1"/>
    </row>
    <row r="993387" spans="1:4" x14ac:dyDescent="0.35">
      <c r="A993387" s="1"/>
      <c r="B993387" s="1"/>
      <c r="C993387" s="1"/>
      <c r="D993387" s="1"/>
    </row>
    <row r="993406" spans="1:4" x14ac:dyDescent="0.35">
      <c r="A993406" s="1"/>
      <c r="B993406" s="1"/>
      <c r="C993406" s="1"/>
      <c r="D993406" s="1"/>
    </row>
    <row r="993425" spans="1:4" x14ac:dyDescent="0.35">
      <c r="A993425" s="1"/>
      <c r="B993425" s="1"/>
      <c r="C993425" s="1"/>
      <c r="D993425" s="1"/>
    </row>
    <row r="993444" spans="1:4" x14ac:dyDescent="0.35">
      <c r="A993444" s="1"/>
      <c r="B993444" s="1"/>
      <c r="C993444" s="1"/>
      <c r="D993444" s="1"/>
    </row>
    <row r="993463" spans="1:4" x14ac:dyDescent="0.35">
      <c r="A993463" s="1"/>
      <c r="B993463" s="1"/>
      <c r="C993463" s="1"/>
      <c r="D993463" s="1"/>
    </row>
    <row r="993482" spans="1:4" x14ac:dyDescent="0.35">
      <c r="A993482" s="1"/>
      <c r="B993482" s="1"/>
      <c r="C993482" s="1"/>
      <c r="D993482" s="1"/>
    </row>
    <row r="993501" spans="1:4" x14ac:dyDescent="0.35">
      <c r="A993501" s="1"/>
      <c r="B993501" s="1"/>
      <c r="C993501" s="1"/>
      <c r="D993501" s="1"/>
    </row>
    <row r="993520" spans="1:4" x14ac:dyDescent="0.35">
      <c r="A993520" s="1"/>
      <c r="B993520" s="1"/>
      <c r="C993520" s="1"/>
      <c r="D993520" s="1"/>
    </row>
    <row r="993539" spans="1:4" x14ac:dyDescent="0.35">
      <c r="A993539" s="1"/>
      <c r="B993539" s="1"/>
      <c r="C993539" s="1"/>
      <c r="D993539" s="1"/>
    </row>
    <row r="993558" spans="1:4" x14ac:dyDescent="0.35">
      <c r="A993558" s="1"/>
      <c r="B993558" s="1"/>
      <c r="C993558" s="1"/>
      <c r="D993558" s="1"/>
    </row>
    <row r="993577" spans="1:4" x14ac:dyDescent="0.35">
      <c r="A993577" s="1"/>
      <c r="B993577" s="1"/>
      <c r="C993577" s="1"/>
      <c r="D993577" s="1"/>
    </row>
    <row r="993596" spans="1:4" x14ac:dyDescent="0.35">
      <c r="A993596" s="1"/>
      <c r="B993596" s="1"/>
      <c r="C993596" s="1"/>
      <c r="D993596" s="1"/>
    </row>
    <row r="993615" spans="1:4" x14ac:dyDescent="0.35">
      <c r="A993615" s="1"/>
      <c r="B993615" s="1"/>
      <c r="C993615" s="1"/>
      <c r="D993615" s="1"/>
    </row>
    <row r="993634" spans="1:4" x14ac:dyDescent="0.35">
      <c r="A993634" s="1"/>
      <c r="B993634" s="1"/>
      <c r="C993634" s="1"/>
      <c r="D993634" s="1"/>
    </row>
    <row r="993653" spans="1:4" x14ac:dyDescent="0.35">
      <c r="A993653" s="1"/>
      <c r="B993653" s="1"/>
      <c r="C993653" s="1"/>
      <c r="D993653" s="1"/>
    </row>
    <row r="993672" spans="1:4" x14ac:dyDescent="0.35">
      <c r="A993672" s="1"/>
      <c r="B993672" s="1"/>
      <c r="C993672" s="1"/>
      <c r="D993672" s="1"/>
    </row>
    <row r="993691" spans="1:4" x14ac:dyDescent="0.35">
      <c r="A993691" s="1"/>
      <c r="B993691" s="1"/>
      <c r="C993691" s="1"/>
      <c r="D993691" s="1"/>
    </row>
    <row r="993710" spans="1:4" x14ac:dyDescent="0.35">
      <c r="A993710" s="1"/>
      <c r="B993710" s="1"/>
      <c r="C993710" s="1"/>
      <c r="D993710" s="1"/>
    </row>
    <row r="993729" spans="1:4" x14ac:dyDescent="0.35">
      <c r="A993729" s="1"/>
      <c r="B993729" s="1"/>
      <c r="C993729" s="1"/>
      <c r="D993729" s="1"/>
    </row>
    <row r="993748" spans="1:4" x14ac:dyDescent="0.35">
      <c r="A993748" s="1"/>
      <c r="B993748" s="1"/>
      <c r="C993748" s="1"/>
      <c r="D993748" s="1"/>
    </row>
    <row r="993767" spans="1:4" x14ac:dyDescent="0.35">
      <c r="A993767" s="1"/>
      <c r="B993767" s="1"/>
      <c r="C993767" s="1"/>
      <c r="D993767" s="1"/>
    </row>
    <row r="993786" spans="1:4" x14ac:dyDescent="0.35">
      <c r="A993786" s="1"/>
      <c r="B993786" s="1"/>
      <c r="C993786" s="1"/>
      <c r="D993786" s="1"/>
    </row>
    <row r="993805" spans="1:4" x14ac:dyDescent="0.35">
      <c r="A993805" s="1"/>
      <c r="B993805" s="1"/>
      <c r="C993805" s="1"/>
      <c r="D993805" s="1"/>
    </row>
    <row r="993824" spans="1:4" x14ac:dyDescent="0.35">
      <c r="A993824" s="1"/>
      <c r="B993824" s="1"/>
      <c r="C993824" s="1"/>
      <c r="D993824" s="1"/>
    </row>
    <row r="993843" spans="1:4" x14ac:dyDescent="0.35">
      <c r="A993843" s="1"/>
      <c r="B993843" s="1"/>
      <c r="C993843" s="1"/>
      <c r="D993843" s="1"/>
    </row>
    <row r="993862" spans="1:4" x14ac:dyDescent="0.35">
      <c r="A993862" s="1"/>
      <c r="B993862" s="1"/>
      <c r="C993862" s="1"/>
      <c r="D993862" s="1"/>
    </row>
    <row r="993881" spans="1:4" x14ac:dyDescent="0.35">
      <c r="A993881" s="1"/>
      <c r="B993881" s="1"/>
      <c r="C993881" s="1"/>
      <c r="D993881" s="1"/>
    </row>
    <row r="993900" spans="1:4" x14ac:dyDescent="0.35">
      <c r="A993900" s="1"/>
      <c r="B993900" s="1"/>
      <c r="C993900" s="1"/>
      <c r="D993900" s="1"/>
    </row>
    <row r="993919" spans="1:4" x14ac:dyDescent="0.35">
      <c r="A993919" s="1"/>
      <c r="B993919" s="1"/>
      <c r="C993919" s="1"/>
      <c r="D993919" s="1"/>
    </row>
    <row r="993938" spans="1:4" x14ac:dyDescent="0.35">
      <c r="A993938" s="1"/>
      <c r="B993938" s="1"/>
      <c r="C993938" s="1"/>
      <c r="D993938" s="1"/>
    </row>
    <row r="993957" spans="1:4" x14ac:dyDescent="0.35">
      <c r="A993957" s="1"/>
      <c r="B993957" s="1"/>
      <c r="C993957" s="1"/>
      <c r="D993957" s="1"/>
    </row>
    <row r="993976" spans="1:4" x14ac:dyDescent="0.35">
      <c r="A993976" s="1"/>
      <c r="B993976" s="1"/>
      <c r="C993976" s="1"/>
      <c r="D993976" s="1"/>
    </row>
    <row r="993995" spans="1:4" x14ac:dyDescent="0.35">
      <c r="A993995" s="1"/>
      <c r="B993995" s="1"/>
      <c r="C993995" s="1"/>
      <c r="D993995" s="1"/>
    </row>
    <row r="994014" spans="1:4" x14ac:dyDescent="0.35">
      <c r="A994014" s="1"/>
      <c r="B994014" s="1"/>
      <c r="C994014" s="1"/>
      <c r="D994014" s="1"/>
    </row>
    <row r="994033" spans="1:4" x14ac:dyDescent="0.35">
      <c r="A994033" s="1"/>
      <c r="B994033" s="1"/>
      <c r="C994033" s="1"/>
      <c r="D994033" s="1"/>
    </row>
    <row r="994052" spans="1:4" x14ac:dyDescent="0.35">
      <c r="A994052" s="1"/>
      <c r="B994052" s="1"/>
      <c r="C994052" s="1"/>
      <c r="D994052" s="1"/>
    </row>
    <row r="994071" spans="1:4" x14ac:dyDescent="0.35">
      <c r="A994071" s="1"/>
      <c r="B994071" s="1"/>
      <c r="C994071" s="1"/>
      <c r="D994071" s="1"/>
    </row>
    <row r="994090" spans="1:4" x14ac:dyDescent="0.35">
      <c r="A994090" s="1"/>
      <c r="B994090" s="1"/>
      <c r="C994090" s="1"/>
      <c r="D994090" s="1"/>
    </row>
    <row r="994109" spans="1:4" x14ac:dyDescent="0.35">
      <c r="A994109" s="1"/>
      <c r="B994109" s="1"/>
      <c r="C994109" s="1"/>
      <c r="D994109" s="1"/>
    </row>
    <row r="994128" spans="1:4" x14ac:dyDescent="0.35">
      <c r="A994128" s="1"/>
      <c r="B994128" s="1"/>
      <c r="C994128" s="1"/>
      <c r="D994128" s="1"/>
    </row>
    <row r="994147" spans="1:4" x14ac:dyDescent="0.35">
      <c r="A994147" s="1"/>
      <c r="B994147" s="1"/>
      <c r="C994147" s="1"/>
      <c r="D994147" s="1"/>
    </row>
    <row r="994166" spans="1:4" x14ac:dyDescent="0.35">
      <c r="A994166" s="1"/>
      <c r="B994166" s="1"/>
      <c r="C994166" s="1"/>
      <c r="D994166" s="1"/>
    </row>
    <row r="994185" spans="1:4" x14ac:dyDescent="0.35">
      <c r="A994185" s="1"/>
      <c r="B994185" s="1"/>
      <c r="C994185" s="1"/>
      <c r="D994185" s="1"/>
    </row>
    <row r="994204" spans="1:4" x14ac:dyDescent="0.35">
      <c r="A994204" s="1"/>
      <c r="B994204" s="1"/>
      <c r="C994204" s="1"/>
      <c r="D994204" s="1"/>
    </row>
    <row r="994223" spans="1:4" x14ac:dyDescent="0.35">
      <c r="A994223" s="1"/>
      <c r="B994223" s="1"/>
      <c r="C994223" s="1"/>
      <c r="D994223" s="1"/>
    </row>
    <row r="994242" spans="1:4" x14ac:dyDescent="0.35">
      <c r="A994242" s="1"/>
      <c r="B994242" s="1"/>
      <c r="C994242" s="1"/>
      <c r="D994242" s="1"/>
    </row>
    <row r="994261" spans="1:4" x14ac:dyDescent="0.35">
      <c r="A994261" s="1"/>
      <c r="B994261" s="1"/>
      <c r="C994261" s="1"/>
      <c r="D994261" s="1"/>
    </row>
    <row r="994280" spans="1:4" x14ac:dyDescent="0.35">
      <c r="A994280" s="1"/>
      <c r="B994280" s="1"/>
      <c r="C994280" s="1"/>
      <c r="D994280" s="1"/>
    </row>
    <row r="994299" spans="1:4" x14ac:dyDescent="0.35">
      <c r="A994299" s="1"/>
      <c r="B994299" s="1"/>
      <c r="C994299" s="1"/>
      <c r="D994299" s="1"/>
    </row>
    <row r="994318" spans="1:4" x14ac:dyDescent="0.35">
      <c r="A994318" s="1"/>
      <c r="B994318" s="1"/>
      <c r="C994318" s="1"/>
      <c r="D994318" s="1"/>
    </row>
    <row r="994337" spans="1:4" x14ac:dyDescent="0.35">
      <c r="A994337" s="1"/>
      <c r="B994337" s="1"/>
      <c r="C994337" s="1"/>
      <c r="D994337" s="1"/>
    </row>
    <row r="994356" spans="1:4" x14ac:dyDescent="0.35">
      <c r="A994356" s="1"/>
      <c r="B994356" s="1"/>
      <c r="C994356" s="1"/>
      <c r="D994356" s="1"/>
    </row>
    <row r="994375" spans="1:4" x14ac:dyDescent="0.35">
      <c r="A994375" s="1"/>
      <c r="B994375" s="1"/>
      <c r="C994375" s="1"/>
      <c r="D994375" s="1"/>
    </row>
    <row r="994394" spans="1:4" x14ac:dyDescent="0.35">
      <c r="A994394" s="1"/>
      <c r="B994394" s="1"/>
      <c r="C994394" s="1"/>
      <c r="D994394" s="1"/>
    </row>
    <row r="994413" spans="1:4" x14ac:dyDescent="0.35">
      <c r="A994413" s="1"/>
      <c r="B994413" s="1"/>
      <c r="C994413" s="1"/>
      <c r="D994413" s="1"/>
    </row>
    <row r="994432" spans="1:4" x14ac:dyDescent="0.35">
      <c r="A994432" s="1"/>
      <c r="B994432" s="1"/>
      <c r="C994432" s="1"/>
      <c r="D994432" s="1"/>
    </row>
    <row r="994451" spans="1:4" x14ac:dyDescent="0.35">
      <c r="A994451" s="1"/>
      <c r="B994451" s="1"/>
      <c r="C994451" s="1"/>
      <c r="D994451" s="1"/>
    </row>
    <row r="994470" spans="1:4" x14ac:dyDescent="0.35">
      <c r="A994470" s="1"/>
      <c r="B994470" s="1"/>
      <c r="C994470" s="1"/>
      <c r="D994470" s="1"/>
    </row>
    <row r="994489" spans="1:4" x14ac:dyDescent="0.35">
      <c r="A994489" s="1"/>
      <c r="B994489" s="1"/>
      <c r="C994489" s="1"/>
      <c r="D994489" s="1"/>
    </row>
    <row r="994508" spans="1:4" x14ac:dyDescent="0.35">
      <c r="A994508" s="1"/>
      <c r="B994508" s="1"/>
      <c r="C994508" s="1"/>
      <c r="D994508" s="1"/>
    </row>
    <row r="994527" spans="1:4" x14ac:dyDescent="0.35">
      <c r="A994527" s="1"/>
      <c r="B994527" s="1"/>
      <c r="C994527" s="1"/>
      <c r="D994527" s="1"/>
    </row>
    <row r="994546" spans="1:4" x14ac:dyDescent="0.35">
      <c r="A994546" s="1"/>
      <c r="B994546" s="1"/>
      <c r="C994546" s="1"/>
      <c r="D994546" s="1"/>
    </row>
    <row r="994565" spans="1:4" x14ac:dyDescent="0.35">
      <c r="A994565" s="1"/>
      <c r="B994565" s="1"/>
      <c r="C994565" s="1"/>
      <c r="D994565" s="1"/>
    </row>
    <row r="994584" spans="1:4" x14ac:dyDescent="0.35">
      <c r="A994584" s="1"/>
      <c r="B994584" s="1"/>
      <c r="C994584" s="1"/>
      <c r="D994584" s="1"/>
    </row>
    <row r="994603" spans="1:4" x14ac:dyDescent="0.35">
      <c r="A994603" s="1"/>
      <c r="B994603" s="1"/>
      <c r="C994603" s="1"/>
      <c r="D994603" s="1"/>
    </row>
    <row r="994622" spans="1:4" x14ac:dyDescent="0.35">
      <c r="A994622" s="1"/>
      <c r="B994622" s="1"/>
      <c r="C994622" s="1"/>
      <c r="D994622" s="1"/>
    </row>
    <row r="994641" spans="1:4" x14ac:dyDescent="0.35">
      <c r="A994641" s="1"/>
      <c r="B994641" s="1"/>
      <c r="C994641" s="1"/>
      <c r="D994641" s="1"/>
    </row>
    <row r="994660" spans="1:4" x14ac:dyDescent="0.35">
      <c r="A994660" s="1"/>
      <c r="B994660" s="1"/>
      <c r="C994660" s="1"/>
      <c r="D994660" s="1"/>
    </row>
    <row r="994679" spans="1:4" x14ac:dyDescent="0.35">
      <c r="A994679" s="1"/>
      <c r="B994679" s="1"/>
      <c r="C994679" s="1"/>
      <c r="D994679" s="1"/>
    </row>
    <row r="994698" spans="1:4" x14ac:dyDescent="0.35">
      <c r="A994698" s="1"/>
      <c r="B994698" s="1"/>
      <c r="C994698" s="1"/>
      <c r="D994698" s="1"/>
    </row>
    <row r="994717" spans="1:4" x14ac:dyDescent="0.35">
      <c r="A994717" s="1"/>
      <c r="B994717" s="1"/>
      <c r="C994717" s="1"/>
      <c r="D994717" s="1"/>
    </row>
    <row r="994736" spans="1:4" x14ac:dyDescent="0.35">
      <c r="A994736" s="1"/>
      <c r="B994736" s="1"/>
      <c r="C994736" s="1"/>
      <c r="D994736" s="1"/>
    </row>
    <row r="994755" spans="1:4" x14ac:dyDescent="0.35">
      <c r="A994755" s="1"/>
      <c r="B994755" s="1"/>
      <c r="C994755" s="1"/>
      <c r="D994755" s="1"/>
    </row>
    <row r="994774" spans="1:4" x14ac:dyDescent="0.35">
      <c r="A994774" s="1"/>
      <c r="B994774" s="1"/>
      <c r="C994774" s="1"/>
      <c r="D994774" s="1"/>
    </row>
    <row r="994793" spans="1:4" x14ac:dyDescent="0.35">
      <c r="A994793" s="1"/>
      <c r="B994793" s="1"/>
      <c r="C994793" s="1"/>
      <c r="D994793" s="1"/>
    </row>
    <row r="994812" spans="1:4" x14ac:dyDescent="0.35">
      <c r="A994812" s="1"/>
      <c r="B994812" s="1"/>
      <c r="C994812" s="1"/>
      <c r="D994812" s="1"/>
    </row>
    <row r="994831" spans="1:4" x14ac:dyDescent="0.35">
      <c r="A994831" s="1"/>
      <c r="B994831" s="1"/>
      <c r="C994831" s="1"/>
      <c r="D994831" s="1"/>
    </row>
    <row r="994850" spans="1:4" x14ac:dyDescent="0.35">
      <c r="A994850" s="1"/>
      <c r="B994850" s="1"/>
      <c r="C994850" s="1"/>
      <c r="D994850" s="1"/>
    </row>
    <row r="994869" spans="1:4" x14ac:dyDescent="0.35">
      <c r="A994869" s="1"/>
      <c r="B994869" s="1"/>
      <c r="C994869" s="1"/>
      <c r="D994869" s="1"/>
    </row>
    <row r="994888" spans="1:4" x14ac:dyDescent="0.35">
      <c r="A994888" s="1"/>
      <c r="B994888" s="1"/>
      <c r="C994888" s="1"/>
      <c r="D994888" s="1"/>
    </row>
    <row r="994907" spans="1:4" x14ac:dyDescent="0.35">
      <c r="A994907" s="1"/>
      <c r="B994907" s="1"/>
      <c r="C994907" s="1"/>
      <c r="D994907" s="1"/>
    </row>
    <row r="994926" spans="1:4" x14ac:dyDescent="0.35">
      <c r="A994926" s="1"/>
      <c r="B994926" s="1"/>
      <c r="C994926" s="1"/>
      <c r="D994926" s="1"/>
    </row>
    <row r="994945" spans="1:4" x14ac:dyDescent="0.35">
      <c r="A994945" s="1"/>
      <c r="B994945" s="1"/>
      <c r="C994945" s="1"/>
      <c r="D994945" s="1"/>
    </row>
    <row r="994964" spans="1:4" x14ac:dyDescent="0.35">
      <c r="A994964" s="1"/>
      <c r="B994964" s="1"/>
      <c r="C994964" s="1"/>
      <c r="D994964" s="1"/>
    </row>
    <row r="994983" spans="1:4" x14ac:dyDescent="0.35">
      <c r="A994983" s="1"/>
      <c r="B994983" s="1"/>
      <c r="C994983" s="1"/>
      <c r="D994983" s="1"/>
    </row>
    <row r="995002" spans="1:4" x14ac:dyDescent="0.35">
      <c r="A995002" s="1"/>
      <c r="B995002" s="1"/>
      <c r="C995002" s="1"/>
      <c r="D995002" s="1"/>
    </row>
    <row r="995021" spans="1:4" x14ac:dyDescent="0.35">
      <c r="A995021" s="1"/>
      <c r="B995021" s="1"/>
      <c r="C995021" s="1"/>
      <c r="D995021" s="1"/>
    </row>
    <row r="995040" spans="1:4" x14ac:dyDescent="0.35">
      <c r="A995040" s="1"/>
      <c r="B995040" s="1"/>
      <c r="C995040" s="1"/>
      <c r="D995040" s="1"/>
    </row>
    <row r="995059" spans="1:4" x14ac:dyDescent="0.35">
      <c r="A995059" s="1"/>
      <c r="B995059" s="1"/>
      <c r="C995059" s="1"/>
      <c r="D995059" s="1"/>
    </row>
    <row r="995078" spans="1:4" x14ac:dyDescent="0.35">
      <c r="A995078" s="1"/>
      <c r="B995078" s="1"/>
      <c r="C995078" s="1"/>
      <c r="D995078" s="1"/>
    </row>
    <row r="995097" spans="1:4" x14ac:dyDescent="0.35">
      <c r="A995097" s="1"/>
      <c r="B995097" s="1"/>
      <c r="C995097" s="1"/>
      <c r="D995097" s="1"/>
    </row>
    <row r="995116" spans="1:4" x14ac:dyDescent="0.35">
      <c r="A995116" s="1"/>
      <c r="B995116" s="1"/>
      <c r="C995116" s="1"/>
      <c r="D995116" s="1"/>
    </row>
    <row r="995135" spans="1:4" x14ac:dyDescent="0.35">
      <c r="A995135" s="1"/>
      <c r="B995135" s="1"/>
      <c r="C995135" s="1"/>
      <c r="D995135" s="1"/>
    </row>
    <row r="995154" spans="1:4" x14ac:dyDescent="0.35">
      <c r="A995154" s="1"/>
      <c r="B995154" s="1"/>
      <c r="C995154" s="1"/>
      <c r="D995154" s="1"/>
    </row>
    <row r="995173" spans="1:4" x14ac:dyDescent="0.35">
      <c r="A995173" s="1"/>
      <c r="B995173" s="1"/>
      <c r="C995173" s="1"/>
      <c r="D995173" s="1"/>
    </row>
    <row r="995192" spans="1:4" x14ac:dyDescent="0.35">
      <c r="A995192" s="1"/>
      <c r="B995192" s="1"/>
      <c r="C995192" s="1"/>
      <c r="D995192" s="1"/>
    </row>
    <row r="995211" spans="1:4" x14ac:dyDescent="0.35">
      <c r="A995211" s="1"/>
      <c r="B995211" s="1"/>
      <c r="C995211" s="1"/>
      <c r="D995211" s="1"/>
    </row>
    <row r="995230" spans="1:4" x14ac:dyDescent="0.35">
      <c r="A995230" s="1"/>
      <c r="B995230" s="1"/>
      <c r="C995230" s="1"/>
      <c r="D995230" s="1"/>
    </row>
    <row r="995249" spans="1:4" x14ac:dyDescent="0.35">
      <c r="A995249" s="1"/>
      <c r="B995249" s="1"/>
      <c r="C995249" s="1"/>
      <c r="D995249" s="1"/>
    </row>
    <row r="995268" spans="1:4" x14ac:dyDescent="0.35">
      <c r="A995268" s="1"/>
      <c r="B995268" s="1"/>
      <c r="C995268" s="1"/>
      <c r="D995268" s="1"/>
    </row>
    <row r="995287" spans="1:4" x14ac:dyDescent="0.35">
      <c r="A995287" s="1"/>
      <c r="B995287" s="1"/>
      <c r="C995287" s="1"/>
      <c r="D995287" s="1"/>
    </row>
    <row r="995306" spans="1:4" x14ac:dyDescent="0.35">
      <c r="A995306" s="1"/>
      <c r="B995306" s="1"/>
      <c r="C995306" s="1"/>
      <c r="D995306" s="1"/>
    </row>
    <row r="995325" spans="1:4" x14ac:dyDescent="0.35">
      <c r="A995325" s="1"/>
      <c r="B995325" s="1"/>
      <c r="C995325" s="1"/>
      <c r="D995325" s="1"/>
    </row>
    <row r="995344" spans="1:4" x14ac:dyDescent="0.35">
      <c r="A995344" s="1"/>
      <c r="B995344" s="1"/>
      <c r="C995344" s="1"/>
      <c r="D995344" s="1"/>
    </row>
    <row r="995363" spans="1:4" x14ac:dyDescent="0.35">
      <c r="A995363" s="1"/>
      <c r="B995363" s="1"/>
      <c r="C995363" s="1"/>
      <c r="D995363" s="1"/>
    </row>
    <row r="995382" spans="1:4" x14ac:dyDescent="0.35">
      <c r="A995382" s="1"/>
      <c r="B995382" s="1"/>
      <c r="C995382" s="1"/>
      <c r="D995382" s="1"/>
    </row>
    <row r="995401" spans="1:4" x14ac:dyDescent="0.35">
      <c r="A995401" s="1"/>
      <c r="B995401" s="1"/>
      <c r="C995401" s="1"/>
      <c r="D995401" s="1"/>
    </row>
    <row r="995420" spans="1:4" x14ac:dyDescent="0.35">
      <c r="A995420" s="1"/>
      <c r="B995420" s="1"/>
      <c r="C995420" s="1"/>
      <c r="D995420" s="1"/>
    </row>
    <row r="995439" spans="1:4" x14ac:dyDescent="0.35">
      <c r="A995439" s="1"/>
      <c r="B995439" s="1"/>
      <c r="C995439" s="1"/>
      <c r="D995439" s="1"/>
    </row>
    <row r="995458" spans="1:4" x14ac:dyDescent="0.35">
      <c r="A995458" s="1"/>
      <c r="B995458" s="1"/>
      <c r="C995458" s="1"/>
      <c r="D995458" s="1"/>
    </row>
    <row r="995477" spans="1:4" x14ac:dyDescent="0.35">
      <c r="A995477" s="1"/>
      <c r="B995477" s="1"/>
      <c r="C995477" s="1"/>
      <c r="D995477" s="1"/>
    </row>
    <row r="995496" spans="1:4" x14ac:dyDescent="0.35">
      <c r="A995496" s="1"/>
      <c r="B995496" s="1"/>
      <c r="C995496" s="1"/>
      <c r="D995496" s="1"/>
    </row>
    <row r="995515" spans="1:4" x14ac:dyDescent="0.35">
      <c r="A995515" s="1"/>
      <c r="B995515" s="1"/>
      <c r="C995515" s="1"/>
      <c r="D995515" s="1"/>
    </row>
    <row r="995534" spans="1:4" x14ac:dyDescent="0.35">
      <c r="A995534" s="1"/>
      <c r="B995534" s="1"/>
      <c r="C995534" s="1"/>
      <c r="D995534" s="1"/>
    </row>
    <row r="995553" spans="1:4" x14ac:dyDescent="0.35">
      <c r="A995553" s="1"/>
      <c r="B995553" s="1"/>
      <c r="C995553" s="1"/>
      <c r="D995553" s="1"/>
    </row>
    <row r="995572" spans="1:4" x14ac:dyDescent="0.35">
      <c r="A995572" s="1"/>
      <c r="B995572" s="1"/>
      <c r="C995572" s="1"/>
      <c r="D995572" s="1"/>
    </row>
    <row r="995591" spans="1:4" x14ac:dyDescent="0.35">
      <c r="A995591" s="1"/>
      <c r="B995591" s="1"/>
      <c r="C995591" s="1"/>
      <c r="D995591" s="1"/>
    </row>
    <row r="995610" spans="1:4" x14ac:dyDescent="0.35">
      <c r="A995610" s="1"/>
      <c r="B995610" s="1"/>
      <c r="C995610" s="1"/>
      <c r="D995610" s="1"/>
    </row>
    <row r="995629" spans="1:4" x14ac:dyDescent="0.35">
      <c r="A995629" s="1"/>
      <c r="B995629" s="1"/>
      <c r="C995629" s="1"/>
      <c r="D995629" s="1"/>
    </row>
    <row r="995648" spans="1:4" x14ac:dyDescent="0.35">
      <c r="A995648" s="1"/>
      <c r="B995648" s="1"/>
      <c r="C995648" s="1"/>
      <c r="D995648" s="1"/>
    </row>
    <row r="995667" spans="1:4" x14ac:dyDescent="0.35">
      <c r="A995667" s="1"/>
      <c r="B995667" s="1"/>
      <c r="C995667" s="1"/>
      <c r="D995667" s="1"/>
    </row>
    <row r="995686" spans="1:4" x14ac:dyDescent="0.35">
      <c r="A995686" s="1"/>
      <c r="B995686" s="1"/>
      <c r="C995686" s="1"/>
      <c r="D995686" s="1"/>
    </row>
    <row r="995705" spans="1:4" x14ac:dyDescent="0.35">
      <c r="A995705" s="1"/>
      <c r="B995705" s="1"/>
      <c r="C995705" s="1"/>
      <c r="D995705" s="1"/>
    </row>
    <row r="995724" spans="1:4" x14ac:dyDescent="0.35">
      <c r="A995724" s="1"/>
      <c r="B995724" s="1"/>
      <c r="C995724" s="1"/>
      <c r="D995724" s="1"/>
    </row>
    <row r="995743" spans="1:4" x14ac:dyDescent="0.35">
      <c r="A995743" s="1"/>
      <c r="B995743" s="1"/>
      <c r="C995743" s="1"/>
      <c r="D995743" s="1"/>
    </row>
    <row r="995762" spans="1:4" x14ac:dyDescent="0.35">
      <c r="A995762" s="1"/>
      <c r="B995762" s="1"/>
      <c r="C995762" s="1"/>
      <c r="D995762" s="1"/>
    </row>
    <row r="995781" spans="1:4" x14ac:dyDescent="0.35">
      <c r="A995781" s="1"/>
      <c r="B995781" s="1"/>
      <c r="C995781" s="1"/>
      <c r="D995781" s="1"/>
    </row>
    <row r="995800" spans="1:4" x14ac:dyDescent="0.35">
      <c r="A995800" s="1"/>
      <c r="B995800" s="1"/>
      <c r="C995800" s="1"/>
      <c r="D995800" s="1"/>
    </row>
    <row r="995819" spans="1:4" x14ac:dyDescent="0.35">
      <c r="A995819" s="1"/>
      <c r="B995819" s="1"/>
      <c r="C995819" s="1"/>
      <c r="D995819" s="1"/>
    </row>
    <row r="995838" spans="1:4" x14ac:dyDescent="0.35">
      <c r="A995838" s="1"/>
      <c r="B995838" s="1"/>
      <c r="C995838" s="1"/>
      <c r="D995838" s="1"/>
    </row>
    <row r="995857" spans="1:4" x14ac:dyDescent="0.35">
      <c r="A995857" s="1"/>
      <c r="B995857" s="1"/>
      <c r="C995857" s="1"/>
      <c r="D995857" s="1"/>
    </row>
    <row r="995876" spans="1:4" x14ac:dyDescent="0.35">
      <c r="A995876" s="1"/>
      <c r="B995876" s="1"/>
      <c r="C995876" s="1"/>
      <c r="D995876" s="1"/>
    </row>
    <row r="995895" spans="1:4" x14ac:dyDescent="0.35">
      <c r="A995895" s="1"/>
      <c r="B995895" s="1"/>
      <c r="C995895" s="1"/>
      <c r="D995895" s="1"/>
    </row>
    <row r="995914" spans="1:4" x14ac:dyDescent="0.35">
      <c r="A995914" s="1"/>
      <c r="B995914" s="1"/>
      <c r="C995914" s="1"/>
      <c r="D995914" s="1"/>
    </row>
    <row r="995933" spans="1:4" x14ac:dyDescent="0.35">
      <c r="A995933" s="1"/>
      <c r="B995933" s="1"/>
      <c r="C995933" s="1"/>
      <c r="D995933" s="1"/>
    </row>
    <row r="995952" spans="1:4" x14ac:dyDescent="0.35">
      <c r="A995952" s="1"/>
      <c r="B995952" s="1"/>
      <c r="C995952" s="1"/>
      <c r="D995952" s="1"/>
    </row>
    <row r="995971" spans="1:4" x14ac:dyDescent="0.35">
      <c r="A995971" s="1"/>
      <c r="B995971" s="1"/>
      <c r="C995971" s="1"/>
      <c r="D995971" s="1"/>
    </row>
    <row r="995990" spans="1:4" x14ac:dyDescent="0.35">
      <c r="A995990" s="1"/>
      <c r="B995990" s="1"/>
      <c r="C995990" s="1"/>
      <c r="D995990" s="1"/>
    </row>
    <row r="996009" spans="1:4" x14ac:dyDescent="0.35">
      <c r="A996009" s="1"/>
      <c r="B996009" s="1"/>
      <c r="C996009" s="1"/>
      <c r="D996009" s="1"/>
    </row>
    <row r="996028" spans="1:4" x14ac:dyDescent="0.35">
      <c r="A996028" s="1"/>
      <c r="B996028" s="1"/>
      <c r="C996028" s="1"/>
      <c r="D996028" s="1"/>
    </row>
    <row r="996047" spans="1:4" x14ac:dyDescent="0.35">
      <c r="A996047" s="1"/>
      <c r="B996047" s="1"/>
      <c r="C996047" s="1"/>
      <c r="D996047" s="1"/>
    </row>
    <row r="996066" spans="1:4" x14ac:dyDescent="0.35">
      <c r="A996066" s="1"/>
      <c r="B996066" s="1"/>
      <c r="C996066" s="1"/>
      <c r="D996066" s="1"/>
    </row>
    <row r="996085" spans="1:4" x14ac:dyDescent="0.35">
      <c r="A996085" s="1"/>
      <c r="B996085" s="1"/>
      <c r="C996085" s="1"/>
      <c r="D996085" s="1"/>
    </row>
    <row r="996104" spans="1:4" x14ac:dyDescent="0.35">
      <c r="A996104" s="1"/>
      <c r="B996104" s="1"/>
      <c r="C996104" s="1"/>
      <c r="D996104" s="1"/>
    </row>
    <row r="996123" spans="1:4" x14ac:dyDescent="0.35">
      <c r="A996123" s="1"/>
      <c r="B996123" s="1"/>
      <c r="C996123" s="1"/>
      <c r="D996123" s="1"/>
    </row>
    <row r="996142" spans="1:4" x14ac:dyDescent="0.35">
      <c r="A996142" s="1"/>
      <c r="B996142" s="1"/>
      <c r="C996142" s="1"/>
      <c r="D996142" s="1"/>
    </row>
    <row r="996161" spans="1:4" x14ac:dyDescent="0.35">
      <c r="A996161" s="1"/>
      <c r="B996161" s="1"/>
      <c r="C996161" s="1"/>
      <c r="D996161" s="1"/>
    </row>
    <row r="996180" spans="1:4" x14ac:dyDescent="0.35">
      <c r="A996180" s="1"/>
      <c r="B996180" s="1"/>
      <c r="C996180" s="1"/>
      <c r="D996180" s="1"/>
    </row>
    <row r="996199" spans="1:4" x14ac:dyDescent="0.35">
      <c r="A996199" s="1"/>
      <c r="B996199" s="1"/>
      <c r="C996199" s="1"/>
      <c r="D996199" s="1"/>
    </row>
    <row r="996218" spans="1:4" x14ac:dyDescent="0.35">
      <c r="A996218" s="1"/>
      <c r="B996218" s="1"/>
      <c r="C996218" s="1"/>
      <c r="D996218" s="1"/>
    </row>
    <row r="996237" spans="1:4" x14ac:dyDescent="0.35">
      <c r="A996237" s="1"/>
      <c r="B996237" s="1"/>
      <c r="C996237" s="1"/>
      <c r="D996237" s="1"/>
    </row>
    <row r="996256" spans="1:4" x14ac:dyDescent="0.35">
      <c r="A996256" s="1"/>
      <c r="B996256" s="1"/>
      <c r="C996256" s="1"/>
      <c r="D996256" s="1"/>
    </row>
    <row r="996275" spans="1:4" x14ac:dyDescent="0.35">
      <c r="A996275" s="1"/>
      <c r="B996275" s="1"/>
      <c r="C996275" s="1"/>
      <c r="D996275" s="1"/>
    </row>
    <row r="996294" spans="1:4" x14ac:dyDescent="0.35">
      <c r="A996294" s="1"/>
      <c r="B996294" s="1"/>
      <c r="C996294" s="1"/>
      <c r="D996294" s="1"/>
    </row>
    <row r="996313" spans="1:4" x14ac:dyDescent="0.35">
      <c r="A996313" s="1"/>
      <c r="B996313" s="1"/>
      <c r="C996313" s="1"/>
      <c r="D996313" s="1"/>
    </row>
    <row r="996332" spans="1:4" x14ac:dyDescent="0.35">
      <c r="A996332" s="1"/>
      <c r="B996332" s="1"/>
      <c r="C996332" s="1"/>
      <c r="D996332" s="1"/>
    </row>
    <row r="996351" spans="1:4" x14ac:dyDescent="0.35">
      <c r="A996351" s="1"/>
      <c r="B996351" s="1"/>
      <c r="C996351" s="1"/>
      <c r="D996351" s="1"/>
    </row>
    <row r="996370" spans="1:4" x14ac:dyDescent="0.35">
      <c r="A996370" s="1"/>
      <c r="B996370" s="1"/>
      <c r="C996370" s="1"/>
      <c r="D996370" s="1"/>
    </row>
    <row r="996389" spans="1:4" x14ac:dyDescent="0.35">
      <c r="A996389" s="1"/>
      <c r="B996389" s="1"/>
      <c r="C996389" s="1"/>
      <c r="D996389" s="1"/>
    </row>
    <row r="996408" spans="1:4" x14ac:dyDescent="0.35">
      <c r="A996408" s="1"/>
      <c r="B996408" s="1"/>
      <c r="C996408" s="1"/>
      <c r="D996408" s="1"/>
    </row>
    <row r="996427" spans="1:4" x14ac:dyDescent="0.35">
      <c r="A996427" s="1"/>
      <c r="B996427" s="1"/>
      <c r="C996427" s="1"/>
      <c r="D996427" s="1"/>
    </row>
    <row r="996446" spans="1:4" x14ac:dyDescent="0.35">
      <c r="A996446" s="1"/>
      <c r="B996446" s="1"/>
      <c r="C996446" s="1"/>
      <c r="D996446" s="1"/>
    </row>
    <row r="996465" spans="1:4" x14ac:dyDescent="0.35">
      <c r="A996465" s="1"/>
      <c r="B996465" s="1"/>
      <c r="C996465" s="1"/>
      <c r="D996465" s="1"/>
    </row>
    <row r="996484" spans="1:4" x14ac:dyDescent="0.35">
      <c r="A996484" s="1"/>
      <c r="B996484" s="1"/>
      <c r="C996484" s="1"/>
      <c r="D996484" s="1"/>
    </row>
    <row r="996503" spans="1:4" x14ac:dyDescent="0.35">
      <c r="A996503" s="1"/>
      <c r="B996503" s="1"/>
      <c r="C996503" s="1"/>
      <c r="D996503" s="1"/>
    </row>
    <row r="996522" spans="1:4" x14ac:dyDescent="0.35">
      <c r="A996522" s="1"/>
      <c r="B996522" s="1"/>
      <c r="C996522" s="1"/>
      <c r="D996522" s="1"/>
    </row>
    <row r="996541" spans="1:4" x14ac:dyDescent="0.35">
      <c r="A996541" s="1"/>
      <c r="B996541" s="1"/>
      <c r="C996541" s="1"/>
      <c r="D996541" s="1"/>
    </row>
    <row r="996560" spans="1:4" x14ac:dyDescent="0.35">
      <c r="A996560" s="1"/>
      <c r="B996560" s="1"/>
      <c r="C996560" s="1"/>
      <c r="D996560" s="1"/>
    </row>
    <row r="996579" spans="1:4" x14ac:dyDescent="0.35">
      <c r="A996579" s="1"/>
      <c r="B996579" s="1"/>
      <c r="C996579" s="1"/>
      <c r="D996579" s="1"/>
    </row>
    <row r="996598" spans="1:4" x14ac:dyDescent="0.35">
      <c r="A996598" s="1"/>
      <c r="B996598" s="1"/>
      <c r="C996598" s="1"/>
      <c r="D996598" s="1"/>
    </row>
    <row r="996617" spans="1:4" x14ac:dyDescent="0.35">
      <c r="A996617" s="1"/>
      <c r="B996617" s="1"/>
      <c r="C996617" s="1"/>
      <c r="D996617" s="1"/>
    </row>
    <row r="996636" spans="1:4" x14ac:dyDescent="0.35">
      <c r="A996636" s="1"/>
      <c r="B996636" s="1"/>
      <c r="C996636" s="1"/>
      <c r="D996636" s="1"/>
    </row>
    <row r="996655" spans="1:4" x14ac:dyDescent="0.35">
      <c r="A996655" s="1"/>
      <c r="B996655" s="1"/>
      <c r="C996655" s="1"/>
      <c r="D996655" s="1"/>
    </row>
    <row r="996674" spans="1:4" x14ac:dyDescent="0.35">
      <c r="A996674" s="1"/>
      <c r="B996674" s="1"/>
      <c r="C996674" s="1"/>
      <c r="D996674" s="1"/>
    </row>
    <row r="996693" spans="1:4" x14ac:dyDescent="0.35">
      <c r="A996693" s="1"/>
      <c r="B996693" s="1"/>
      <c r="C996693" s="1"/>
      <c r="D996693" s="1"/>
    </row>
    <row r="996712" spans="1:4" x14ac:dyDescent="0.35">
      <c r="A996712" s="1"/>
      <c r="B996712" s="1"/>
      <c r="C996712" s="1"/>
      <c r="D996712" s="1"/>
    </row>
    <row r="996731" spans="1:4" x14ac:dyDescent="0.35">
      <c r="A996731" s="1"/>
      <c r="B996731" s="1"/>
      <c r="C996731" s="1"/>
      <c r="D996731" s="1"/>
    </row>
    <row r="996750" spans="1:4" x14ac:dyDescent="0.35">
      <c r="A996750" s="1"/>
      <c r="B996750" s="1"/>
      <c r="C996750" s="1"/>
      <c r="D996750" s="1"/>
    </row>
    <row r="996769" spans="1:4" x14ac:dyDescent="0.35">
      <c r="A996769" s="1"/>
      <c r="B996769" s="1"/>
      <c r="C996769" s="1"/>
      <c r="D996769" s="1"/>
    </row>
    <row r="996788" spans="1:4" x14ac:dyDescent="0.35">
      <c r="A996788" s="1"/>
      <c r="B996788" s="1"/>
      <c r="C996788" s="1"/>
      <c r="D996788" s="1"/>
    </row>
    <row r="996807" spans="1:4" x14ac:dyDescent="0.35">
      <c r="A996807" s="1"/>
      <c r="B996807" s="1"/>
      <c r="C996807" s="1"/>
      <c r="D996807" s="1"/>
    </row>
    <row r="996826" spans="1:4" x14ac:dyDescent="0.35">
      <c r="A996826" s="1"/>
      <c r="B996826" s="1"/>
      <c r="C996826" s="1"/>
      <c r="D996826" s="1"/>
    </row>
    <row r="996845" spans="1:4" x14ac:dyDescent="0.35">
      <c r="A996845" s="1"/>
      <c r="B996845" s="1"/>
      <c r="C996845" s="1"/>
      <c r="D996845" s="1"/>
    </row>
    <row r="996864" spans="1:4" x14ac:dyDescent="0.35">
      <c r="A996864" s="1"/>
      <c r="B996864" s="1"/>
      <c r="C996864" s="1"/>
      <c r="D996864" s="1"/>
    </row>
    <row r="996883" spans="1:4" x14ac:dyDescent="0.35">
      <c r="A996883" s="1"/>
      <c r="B996883" s="1"/>
      <c r="C996883" s="1"/>
      <c r="D996883" s="1"/>
    </row>
    <row r="996902" spans="1:4" x14ac:dyDescent="0.35">
      <c r="A996902" s="1"/>
      <c r="B996902" s="1"/>
      <c r="C996902" s="1"/>
      <c r="D996902" s="1"/>
    </row>
    <row r="996921" spans="1:4" x14ac:dyDescent="0.35">
      <c r="A996921" s="1"/>
      <c r="B996921" s="1"/>
      <c r="C996921" s="1"/>
      <c r="D996921" s="1"/>
    </row>
    <row r="996940" spans="1:4" x14ac:dyDescent="0.35">
      <c r="A996940" s="1"/>
      <c r="B996940" s="1"/>
      <c r="C996940" s="1"/>
      <c r="D996940" s="1"/>
    </row>
    <row r="996959" spans="1:4" x14ac:dyDescent="0.35">
      <c r="A996959" s="1"/>
      <c r="B996959" s="1"/>
      <c r="C996959" s="1"/>
      <c r="D996959" s="1"/>
    </row>
    <row r="996978" spans="1:4" x14ac:dyDescent="0.35">
      <c r="A996978" s="1"/>
      <c r="B996978" s="1"/>
      <c r="C996978" s="1"/>
      <c r="D996978" s="1"/>
    </row>
    <row r="996997" spans="1:4" x14ac:dyDescent="0.35">
      <c r="A996997" s="1"/>
      <c r="B996997" s="1"/>
      <c r="C996997" s="1"/>
      <c r="D996997" s="1"/>
    </row>
    <row r="997016" spans="1:4" x14ac:dyDescent="0.35">
      <c r="A997016" s="1"/>
      <c r="B997016" s="1"/>
      <c r="C997016" s="1"/>
      <c r="D997016" s="1"/>
    </row>
    <row r="997035" spans="1:4" x14ac:dyDescent="0.35">
      <c r="A997035" s="1"/>
      <c r="B997035" s="1"/>
      <c r="C997035" s="1"/>
      <c r="D997035" s="1"/>
    </row>
    <row r="997054" spans="1:4" x14ac:dyDescent="0.35">
      <c r="A997054" s="1"/>
      <c r="B997054" s="1"/>
      <c r="C997054" s="1"/>
      <c r="D997054" s="1"/>
    </row>
    <row r="997073" spans="1:4" x14ac:dyDescent="0.35">
      <c r="A997073" s="1"/>
      <c r="B997073" s="1"/>
      <c r="C997073" s="1"/>
      <c r="D997073" s="1"/>
    </row>
    <row r="997092" spans="1:4" x14ac:dyDescent="0.35">
      <c r="A997092" s="1"/>
      <c r="B997092" s="1"/>
      <c r="C997092" s="1"/>
      <c r="D997092" s="1"/>
    </row>
    <row r="997111" spans="1:4" x14ac:dyDescent="0.35">
      <c r="A997111" s="1"/>
      <c r="B997111" s="1"/>
      <c r="C997111" s="1"/>
      <c r="D997111" s="1"/>
    </row>
    <row r="997130" spans="1:4" x14ac:dyDescent="0.35">
      <c r="A997130" s="1"/>
      <c r="B997130" s="1"/>
      <c r="C997130" s="1"/>
      <c r="D997130" s="1"/>
    </row>
    <row r="997149" spans="1:4" x14ac:dyDescent="0.35">
      <c r="A997149" s="1"/>
      <c r="B997149" s="1"/>
      <c r="C997149" s="1"/>
      <c r="D997149" s="1"/>
    </row>
    <row r="997168" spans="1:4" x14ac:dyDescent="0.35">
      <c r="A997168" s="1"/>
      <c r="B997168" s="1"/>
      <c r="C997168" s="1"/>
      <c r="D997168" s="1"/>
    </row>
    <row r="997187" spans="1:4" x14ac:dyDescent="0.35">
      <c r="A997187" s="1"/>
      <c r="B997187" s="1"/>
      <c r="C997187" s="1"/>
      <c r="D997187" s="1"/>
    </row>
    <row r="997206" spans="1:4" x14ac:dyDescent="0.35">
      <c r="A997206" s="1"/>
      <c r="B997206" s="1"/>
      <c r="C997206" s="1"/>
      <c r="D997206" s="1"/>
    </row>
    <row r="997225" spans="1:4" x14ac:dyDescent="0.35">
      <c r="A997225" s="1"/>
      <c r="B997225" s="1"/>
      <c r="C997225" s="1"/>
      <c r="D997225" s="1"/>
    </row>
    <row r="997244" spans="1:4" x14ac:dyDescent="0.35">
      <c r="A997244" s="1"/>
      <c r="B997244" s="1"/>
      <c r="C997244" s="1"/>
      <c r="D997244" s="1"/>
    </row>
    <row r="997263" spans="1:4" x14ac:dyDescent="0.35">
      <c r="A997263" s="1"/>
      <c r="B997263" s="1"/>
      <c r="C997263" s="1"/>
      <c r="D997263" s="1"/>
    </row>
    <row r="997282" spans="1:4" x14ac:dyDescent="0.35">
      <c r="A997282" s="1"/>
      <c r="B997282" s="1"/>
      <c r="C997282" s="1"/>
      <c r="D997282" s="1"/>
    </row>
    <row r="997301" spans="1:4" x14ac:dyDescent="0.35">
      <c r="A997301" s="1"/>
      <c r="B997301" s="1"/>
      <c r="C997301" s="1"/>
      <c r="D997301" s="1"/>
    </row>
    <row r="997320" spans="1:4" x14ac:dyDescent="0.35">
      <c r="A997320" s="1"/>
      <c r="B997320" s="1"/>
      <c r="C997320" s="1"/>
      <c r="D997320" s="1"/>
    </row>
    <row r="997339" spans="1:4" x14ac:dyDescent="0.35">
      <c r="A997339" s="1"/>
      <c r="B997339" s="1"/>
      <c r="C997339" s="1"/>
      <c r="D997339" s="1"/>
    </row>
    <row r="997358" spans="1:4" x14ac:dyDescent="0.35">
      <c r="A997358" s="1"/>
      <c r="B997358" s="1"/>
      <c r="C997358" s="1"/>
      <c r="D997358" s="1"/>
    </row>
    <row r="997377" spans="1:4" x14ac:dyDescent="0.35">
      <c r="A997377" s="1"/>
      <c r="B997377" s="1"/>
      <c r="C997377" s="1"/>
      <c r="D997377" s="1"/>
    </row>
    <row r="997396" spans="1:4" x14ac:dyDescent="0.35">
      <c r="A997396" s="1"/>
      <c r="B997396" s="1"/>
      <c r="C997396" s="1"/>
      <c r="D997396" s="1"/>
    </row>
    <row r="997415" spans="1:4" x14ac:dyDescent="0.35">
      <c r="A997415" s="1"/>
      <c r="B997415" s="1"/>
      <c r="C997415" s="1"/>
      <c r="D997415" s="1"/>
    </row>
    <row r="997434" spans="1:4" x14ac:dyDescent="0.35">
      <c r="A997434" s="1"/>
      <c r="B997434" s="1"/>
      <c r="C997434" s="1"/>
      <c r="D997434" s="1"/>
    </row>
    <row r="997453" spans="1:4" x14ac:dyDescent="0.35">
      <c r="A997453" s="1"/>
      <c r="B997453" s="1"/>
      <c r="C997453" s="1"/>
      <c r="D997453" s="1"/>
    </row>
    <row r="997472" spans="1:4" x14ac:dyDescent="0.35">
      <c r="A997472" s="1"/>
      <c r="B997472" s="1"/>
      <c r="C997472" s="1"/>
      <c r="D997472" s="1"/>
    </row>
    <row r="997491" spans="1:4" x14ac:dyDescent="0.35">
      <c r="A997491" s="1"/>
      <c r="B997491" s="1"/>
      <c r="C997491" s="1"/>
      <c r="D997491" s="1"/>
    </row>
    <row r="997510" spans="1:4" x14ac:dyDescent="0.35">
      <c r="A997510" s="1"/>
      <c r="B997510" s="1"/>
      <c r="C997510" s="1"/>
      <c r="D997510" s="1"/>
    </row>
    <row r="997529" spans="1:4" x14ac:dyDescent="0.35">
      <c r="A997529" s="1"/>
      <c r="B997529" s="1"/>
      <c r="C997529" s="1"/>
      <c r="D997529" s="1"/>
    </row>
    <row r="997548" spans="1:4" x14ac:dyDescent="0.35">
      <c r="A997548" s="1"/>
      <c r="B997548" s="1"/>
      <c r="C997548" s="1"/>
      <c r="D997548" s="1"/>
    </row>
    <row r="997567" spans="1:4" x14ac:dyDescent="0.35">
      <c r="A997567" s="1"/>
      <c r="B997567" s="1"/>
      <c r="C997567" s="1"/>
      <c r="D997567" s="1"/>
    </row>
    <row r="997586" spans="1:4" x14ac:dyDescent="0.35">
      <c r="A997586" s="1"/>
      <c r="B997586" s="1"/>
      <c r="C997586" s="1"/>
      <c r="D997586" s="1"/>
    </row>
    <row r="997605" spans="1:4" x14ac:dyDescent="0.35">
      <c r="A997605" s="1"/>
      <c r="B997605" s="1"/>
      <c r="C997605" s="1"/>
      <c r="D997605" s="1"/>
    </row>
    <row r="997624" spans="1:4" x14ac:dyDescent="0.35">
      <c r="A997624" s="1"/>
      <c r="B997624" s="1"/>
      <c r="C997624" s="1"/>
      <c r="D997624" s="1"/>
    </row>
    <row r="997643" spans="1:4" x14ac:dyDescent="0.35">
      <c r="A997643" s="1"/>
      <c r="B997643" s="1"/>
      <c r="C997643" s="1"/>
      <c r="D997643" s="1"/>
    </row>
    <row r="997662" spans="1:4" x14ac:dyDescent="0.35">
      <c r="A997662" s="1"/>
      <c r="B997662" s="1"/>
      <c r="C997662" s="1"/>
      <c r="D997662" s="1"/>
    </row>
    <row r="997681" spans="1:4" x14ac:dyDescent="0.35">
      <c r="A997681" s="1"/>
      <c r="B997681" s="1"/>
      <c r="C997681" s="1"/>
      <c r="D997681" s="1"/>
    </row>
    <row r="997700" spans="1:4" x14ac:dyDescent="0.35">
      <c r="A997700" s="1"/>
      <c r="B997700" s="1"/>
      <c r="C997700" s="1"/>
      <c r="D997700" s="1"/>
    </row>
    <row r="997719" spans="1:4" x14ac:dyDescent="0.35">
      <c r="A997719" s="1"/>
      <c r="B997719" s="1"/>
      <c r="C997719" s="1"/>
      <c r="D997719" s="1"/>
    </row>
    <row r="997738" spans="1:4" x14ac:dyDescent="0.35">
      <c r="A997738" s="1"/>
      <c r="B997738" s="1"/>
      <c r="C997738" s="1"/>
      <c r="D997738" s="1"/>
    </row>
    <row r="997757" spans="1:4" x14ac:dyDescent="0.35">
      <c r="A997757" s="1"/>
      <c r="B997757" s="1"/>
      <c r="C997757" s="1"/>
      <c r="D997757" s="1"/>
    </row>
    <row r="997776" spans="1:4" x14ac:dyDescent="0.35">
      <c r="A997776" s="1"/>
      <c r="B997776" s="1"/>
      <c r="C997776" s="1"/>
      <c r="D997776" s="1"/>
    </row>
    <row r="997795" spans="1:4" x14ac:dyDescent="0.35">
      <c r="A997795" s="1"/>
      <c r="B997795" s="1"/>
      <c r="C997795" s="1"/>
      <c r="D997795" s="1"/>
    </row>
    <row r="997814" spans="1:4" x14ac:dyDescent="0.35">
      <c r="A997814" s="1"/>
      <c r="B997814" s="1"/>
      <c r="C997814" s="1"/>
      <c r="D997814" s="1"/>
    </row>
    <row r="997833" spans="1:4" x14ac:dyDescent="0.35">
      <c r="A997833" s="1"/>
      <c r="B997833" s="1"/>
      <c r="C997833" s="1"/>
      <c r="D997833" s="1"/>
    </row>
    <row r="997852" spans="1:4" x14ac:dyDescent="0.35">
      <c r="A997852" s="1"/>
      <c r="B997852" s="1"/>
      <c r="C997852" s="1"/>
      <c r="D997852" s="1"/>
    </row>
    <row r="997871" spans="1:4" x14ac:dyDescent="0.35">
      <c r="A997871" s="1"/>
      <c r="B997871" s="1"/>
      <c r="C997871" s="1"/>
      <c r="D997871" s="1"/>
    </row>
    <row r="997890" spans="1:4" x14ac:dyDescent="0.35">
      <c r="A997890" s="1"/>
      <c r="B997890" s="1"/>
      <c r="C997890" s="1"/>
      <c r="D997890" s="1"/>
    </row>
    <row r="997909" spans="1:4" x14ac:dyDescent="0.35">
      <c r="A997909" s="1"/>
      <c r="B997909" s="1"/>
      <c r="C997909" s="1"/>
      <c r="D997909" s="1"/>
    </row>
    <row r="997928" spans="1:4" x14ac:dyDescent="0.35">
      <c r="A997928" s="1"/>
      <c r="B997928" s="1"/>
      <c r="C997928" s="1"/>
      <c r="D997928" s="1"/>
    </row>
    <row r="997947" spans="1:4" x14ac:dyDescent="0.35">
      <c r="A997947" s="1"/>
      <c r="B997947" s="1"/>
      <c r="C997947" s="1"/>
      <c r="D997947" s="1"/>
    </row>
    <row r="997966" spans="1:4" x14ac:dyDescent="0.35">
      <c r="A997966" s="1"/>
      <c r="B997966" s="1"/>
      <c r="C997966" s="1"/>
      <c r="D997966" s="1"/>
    </row>
    <row r="997985" spans="1:4" x14ac:dyDescent="0.35">
      <c r="A997985" s="1"/>
      <c r="B997985" s="1"/>
      <c r="C997985" s="1"/>
      <c r="D997985" s="1"/>
    </row>
    <row r="998004" spans="1:4" x14ac:dyDescent="0.35">
      <c r="A998004" s="1"/>
      <c r="B998004" s="1"/>
      <c r="C998004" s="1"/>
      <c r="D998004" s="1"/>
    </row>
    <row r="998023" spans="1:4" x14ac:dyDescent="0.35">
      <c r="A998023" s="1"/>
      <c r="B998023" s="1"/>
      <c r="C998023" s="1"/>
      <c r="D998023" s="1"/>
    </row>
    <row r="998042" spans="1:4" x14ac:dyDescent="0.35">
      <c r="A998042" s="1"/>
      <c r="B998042" s="1"/>
      <c r="C998042" s="1"/>
      <c r="D998042" s="1"/>
    </row>
    <row r="998061" spans="1:4" x14ac:dyDescent="0.35">
      <c r="A998061" s="1"/>
      <c r="B998061" s="1"/>
      <c r="C998061" s="1"/>
      <c r="D998061" s="1"/>
    </row>
    <row r="998080" spans="1:4" x14ac:dyDescent="0.35">
      <c r="A998080" s="1"/>
      <c r="B998080" s="1"/>
      <c r="C998080" s="1"/>
      <c r="D998080" s="1"/>
    </row>
    <row r="998099" spans="1:4" x14ac:dyDescent="0.35">
      <c r="A998099" s="1"/>
      <c r="B998099" s="1"/>
      <c r="C998099" s="1"/>
      <c r="D998099" s="1"/>
    </row>
    <row r="998118" spans="1:4" x14ac:dyDescent="0.35">
      <c r="A998118" s="1"/>
      <c r="B998118" s="1"/>
      <c r="C998118" s="1"/>
      <c r="D998118" s="1"/>
    </row>
    <row r="998137" spans="1:4" x14ac:dyDescent="0.35">
      <c r="A998137" s="1"/>
      <c r="B998137" s="1"/>
      <c r="C998137" s="1"/>
      <c r="D998137" s="1"/>
    </row>
    <row r="998156" spans="1:4" x14ac:dyDescent="0.35">
      <c r="A998156" s="1"/>
      <c r="B998156" s="1"/>
      <c r="C998156" s="1"/>
      <c r="D998156" s="1"/>
    </row>
    <row r="998175" spans="1:4" x14ac:dyDescent="0.35">
      <c r="A998175" s="1"/>
      <c r="B998175" s="1"/>
      <c r="C998175" s="1"/>
      <c r="D998175" s="1"/>
    </row>
    <row r="998194" spans="1:4" x14ac:dyDescent="0.35">
      <c r="A998194" s="1"/>
      <c r="B998194" s="1"/>
      <c r="C998194" s="1"/>
      <c r="D998194" s="1"/>
    </row>
    <row r="998213" spans="1:4" x14ac:dyDescent="0.35">
      <c r="A998213" s="1"/>
      <c r="B998213" s="1"/>
      <c r="C998213" s="1"/>
      <c r="D998213" s="1"/>
    </row>
    <row r="998232" spans="1:4" x14ac:dyDescent="0.35">
      <c r="A998232" s="1"/>
      <c r="B998232" s="1"/>
      <c r="C998232" s="1"/>
      <c r="D998232" s="1"/>
    </row>
    <row r="998251" spans="1:4" x14ac:dyDescent="0.35">
      <c r="A998251" s="1"/>
      <c r="B998251" s="1"/>
      <c r="C998251" s="1"/>
      <c r="D998251" s="1"/>
    </row>
    <row r="998270" spans="1:4" x14ac:dyDescent="0.35">
      <c r="A998270" s="1"/>
      <c r="B998270" s="1"/>
      <c r="C998270" s="1"/>
      <c r="D998270" s="1"/>
    </row>
    <row r="998289" spans="1:4" x14ac:dyDescent="0.35">
      <c r="A998289" s="1"/>
      <c r="B998289" s="1"/>
      <c r="C998289" s="1"/>
      <c r="D998289" s="1"/>
    </row>
    <row r="998308" spans="1:4" x14ac:dyDescent="0.35">
      <c r="A998308" s="1"/>
      <c r="B998308" s="1"/>
      <c r="C998308" s="1"/>
      <c r="D998308" s="1"/>
    </row>
    <row r="998327" spans="1:4" x14ac:dyDescent="0.35">
      <c r="A998327" s="1"/>
      <c r="B998327" s="1"/>
      <c r="C998327" s="1"/>
      <c r="D998327" s="1"/>
    </row>
    <row r="998346" spans="1:4" x14ac:dyDescent="0.35">
      <c r="A998346" s="1"/>
      <c r="B998346" s="1"/>
      <c r="C998346" s="1"/>
      <c r="D998346" s="1"/>
    </row>
    <row r="998365" spans="1:4" x14ac:dyDescent="0.35">
      <c r="A998365" s="1"/>
      <c r="B998365" s="1"/>
      <c r="C998365" s="1"/>
      <c r="D998365" s="1"/>
    </row>
    <row r="998384" spans="1:4" x14ac:dyDescent="0.35">
      <c r="A998384" s="1"/>
      <c r="B998384" s="1"/>
      <c r="C998384" s="1"/>
      <c r="D998384" s="1"/>
    </row>
    <row r="998403" spans="1:4" x14ac:dyDescent="0.35">
      <c r="A998403" s="1"/>
      <c r="B998403" s="1"/>
      <c r="C998403" s="1"/>
      <c r="D998403" s="1"/>
    </row>
    <row r="998422" spans="1:4" x14ac:dyDescent="0.35">
      <c r="A998422" s="1"/>
      <c r="B998422" s="1"/>
      <c r="C998422" s="1"/>
      <c r="D998422" s="1"/>
    </row>
    <row r="998441" spans="1:4" x14ac:dyDescent="0.35">
      <c r="A998441" s="1"/>
      <c r="B998441" s="1"/>
      <c r="C998441" s="1"/>
      <c r="D998441" s="1"/>
    </row>
    <row r="998460" spans="1:4" x14ac:dyDescent="0.35">
      <c r="A998460" s="1"/>
      <c r="B998460" s="1"/>
      <c r="C998460" s="1"/>
      <c r="D998460" s="1"/>
    </row>
    <row r="998479" spans="1:4" x14ac:dyDescent="0.35">
      <c r="A998479" s="1"/>
      <c r="B998479" s="1"/>
      <c r="C998479" s="1"/>
      <c r="D998479" s="1"/>
    </row>
    <row r="998498" spans="1:4" x14ac:dyDescent="0.35">
      <c r="A998498" s="1"/>
      <c r="B998498" s="1"/>
      <c r="C998498" s="1"/>
      <c r="D998498" s="1"/>
    </row>
    <row r="998517" spans="1:4" x14ac:dyDescent="0.35">
      <c r="A998517" s="1"/>
      <c r="B998517" s="1"/>
      <c r="C998517" s="1"/>
      <c r="D998517" s="1"/>
    </row>
    <row r="998536" spans="1:4" x14ac:dyDescent="0.35">
      <c r="A998536" s="1"/>
      <c r="B998536" s="1"/>
      <c r="C998536" s="1"/>
      <c r="D998536" s="1"/>
    </row>
    <row r="998555" spans="1:4" x14ac:dyDescent="0.35">
      <c r="A998555" s="1"/>
      <c r="B998555" s="1"/>
      <c r="C998555" s="1"/>
      <c r="D998555" s="1"/>
    </row>
    <row r="998574" spans="1:4" x14ac:dyDescent="0.35">
      <c r="A998574" s="1"/>
      <c r="B998574" s="1"/>
      <c r="C998574" s="1"/>
      <c r="D998574" s="1"/>
    </row>
    <row r="998593" spans="1:4" x14ac:dyDescent="0.35">
      <c r="A998593" s="1"/>
      <c r="B998593" s="1"/>
      <c r="C998593" s="1"/>
      <c r="D998593" s="1"/>
    </row>
    <row r="998612" spans="1:4" x14ac:dyDescent="0.35">
      <c r="A998612" s="1"/>
      <c r="B998612" s="1"/>
      <c r="C998612" s="1"/>
      <c r="D998612" s="1"/>
    </row>
    <row r="998631" spans="1:4" x14ac:dyDescent="0.35">
      <c r="A998631" s="1"/>
      <c r="B998631" s="1"/>
      <c r="C998631" s="1"/>
      <c r="D998631" s="1"/>
    </row>
    <row r="998650" spans="1:4" x14ac:dyDescent="0.35">
      <c r="A998650" s="1"/>
      <c r="B998650" s="1"/>
      <c r="C998650" s="1"/>
      <c r="D998650" s="1"/>
    </row>
    <row r="998669" spans="1:4" x14ac:dyDescent="0.35">
      <c r="A998669" s="1"/>
      <c r="B998669" s="1"/>
      <c r="C998669" s="1"/>
      <c r="D998669" s="1"/>
    </row>
    <row r="998688" spans="1:4" x14ac:dyDescent="0.35">
      <c r="A998688" s="1"/>
      <c r="B998688" s="1"/>
      <c r="C998688" s="1"/>
      <c r="D998688" s="1"/>
    </row>
    <row r="998707" spans="1:4" x14ac:dyDescent="0.35">
      <c r="A998707" s="1"/>
      <c r="B998707" s="1"/>
      <c r="C998707" s="1"/>
      <c r="D998707" s="1"/>
    </row>
    <row r="998726" spans="1:4" x14ac:dyDescent="0.35">
      <c r="A998726" s="1"/>
      <c r="B998726" s="1"/>
      <c r="C998726" s="1"/>
      <c r="D998726" s="1"/>
    </row>
    <row r="998745" spans="1:4" x14ac:dyDescent="0.35">
      <c r="A998745" s="1"/>
      <c r="B998745" s="1"/>
      <c r="C998745" s="1"/>
      <c r="D998745" s="1"/>
    </row>
    <row r="998764" spans="1:4" x14ac:dyDescent="0.35">
      <c r="A998764" s="1"/>
      <c r="B998764" s="1"/>
      <c r="C998764" s="1"/>
      <c r="D998764" s="1"/>
    </row>
    <row r="998783" spans="1:4" x14ac:dyDescent="0.35">
      <c r="A998783" s="1"/>
      <c r="B998783" s="1"/>
      <c r="C998783" s="1"/>
      <c r="D998783" s="1"/>
    </row>
    <row r="998802" spans="1:4" x14ac:dyDescent="0.35">
      <c r="A998802" s="1"/>
      <c r="B998802" s="1"/>
      <c r="C998802" s="1"/>
      <c r="D998802" s="1"/>
    </row>
    <row r="998821" spans="1:4" x14ac:dyDescent="0.35">
      <c r="A998821" s="1"/>
      <c r="B998821" s="1"/>
      <c r="C998821" s="1"/>
      <c r="D998821" s="1"/>
    </row>
    <row r="998840" spans="1:4" x14ac:dyDescent="0.35">
      <c r="A998840" s="1"/>
      <c r="B998840" s="1"/>
      <c r="C998840" s="1"/>
      <c r="D998840" s="1"/>
    </row>
    <row r="998859" spans="1:4" x14ac:dyDescent="0.35">
      <c r="A998859" s="1"/>
      <c r="B998859" s="1"/>
      <c r="C998859" s="1"/>
      <c r="D998859" s="1"/>
    </row>
    <row r="998878" spans="1:4" x14ac:dyDescent="0.35">
      <c r="A998878" s="1"/>
      <c r="B998878" s="1"/>
      <c r="C998878" s="1"/>
      <c r="D998878" s="1"/>
    </row>
    <row r="998897" spans="1:4" x14ac:dyDescent="0.35">
      <c r="A998897" s="1"/>
      <c r="B998897" s="1"/>
      <c r="C998897" s="1"/>
      <c r="D998897" s="1"/>
    </row>
    <row r="998916" spans="1:4" x14ac:dyDescent="0.35">
      <c r="A998916" s="1"/>
      <c r="B998916" s="1"/>
      <c r="C998916" s="1"/>
      <c r="D998916" s="1"/>
    </row>
    <row r="998935" spans="1:4" x14ac:dyDescent="0.35">
      <c r="A998935" s="1"/>
      <c r="B998935" s="1"/>
      <c r="C998935" s="1"/>
      <c r="D998935" s="1"/>
    </row>
    <row r="998954" spans="1:4" x14ac:dyDescent="0.35">
      <c r="A998954" s="1"/>
      <c r="B998954" s="1"/>
      <c r="C998954" s="1"/>
      <c r="D998954" s="1"/>
    </row>
    <row r="998973" spans="1:4" x14ac:dyDescent="0.35">
      <c r="A998973" s="1"/>
      <c r="B998973" s="1"/>
      <c r="C998973" s="1"/>
      <c r="D998973" s="1"/>
    </row>
    <row r="998992" spans="1:4" x14ac:dyDescent="0.35">
      <c r="A998992" s="1"/>
      <c r="B998992" s="1"/>
      <c r="C998992" s="1"/>
      <c r="D998992" s="1"/>
    </row>
    <row r="999011" spans="1:4" x14ac:dyDescent="0.35">
      <c r="A999011" s="1"/>
      <c r="B999011" s="1"/>
      <c r="C999011" s="1"/>
      <c r="D999011" s="1"/>
    </row>
    <row r="999030" spans="1:4" x14ac:dyDescent="0.35">
      <c r="A999030" s="1"/>
      <c r="B999030" s="1"/>
      <c r="C999030" s="1"/>
      <c r="D999030" s="1"/>
    </row>
    <row r="999049" spans="1:4" x14ac:dyDescent="0.35">
      <c r="A999049" s="1"/>
      <c r="B999049" s="1"/>
      <c r="C999049" s="1"/>
      <c r="D999049" s="1"/>
    </row>
    <row r="999068" spans="1:4" x14ac:dyDescent="0.35">
      <c r="A999068" s="1"/>
      <c r="B999068" s="1"/>
      <c r="C999068" s="1"/>
      <c r="D999068" s="1"/>
    </row>
    <row r="999087" spans="1:4" x14ac:dyDescent="0.35">
      <c r="A999087" s="1"/>
      <c r="B999087" s="1"/>
      <c r="C999087" s="1"/>
      <c r="D999087" s="1"/>
    </row>
    <row r="999106" spans="1:4" x14ac:dyDescent="0.35">
      <c r="A999106" s="1"/>
      <c r="B999106" s="1"/>
      <c r="C999106" s="1"/>
      <c r="D999106" s="1"/>
    </row>
    <row r="999125" spans="1:4" x14ac:dyDescent="0.35">
      <c r="A999125" s="1"/>
      <c r="B999125" s="1"/>
      <c r="C999125" s="1"/>
      <c r="D999125" s="1"/>
    </row>
    <row r="999144" spans="1:4" x14ac:dyDescent="0.35">
      <c r="A999144" s="1"/>
      <c r="B999144" s="1"/>
      <c r="C999144" s="1"/>
      <c r="D999144" s="1"/>
    </row>
    <row r="999163" spans="1:4" x14ac:dyDescent="0.35">
      <c r="A999163" s="1"/>
      <c r="B999163" s="1"/>
      <c r="C999163" s="1"/>
      <c r="D999163" s="1"/>
    </row>
    <row r="999182" spans="1:4" x14ac:dyDescent="0.35">
      <c r="A999182" s="1"/>
      <c r="B999182" s="1"/>
      <c r="C999182" s="1"/>
      <c r="D999182" s="1"/>
    </row>
    <row r="999201" spans="1:4" x14ac:dyDescent="0.35">
      <c r="A999201" s="1"/>
      <c r="B999201" s="1"/>
      <c r="C999201" s="1"/>
      <c r="D999201" s="1"/>
    </row>
    <row r="999220" spans="1:4" x14ac:dyDescent="0.35">
      <c r="A999220" s="1"/>
      <c r="B999220" s="1"/>
      <c r="C999220" s="1"/>
      <c r="D999220" s="1"/>
    </row>
    <row r="999239" spans="1:4" x14ac:dyDescent="0.35">
      <c r="A999239" s="1"/>
      <c r="B999239" s="1"/>
      <c r="C999239" s="1"/>
      <c r="D999239" s="1"/>
    </row>
    <row r="999258" spans="1:4" x14ac:dyDescent="0.35">
      <c r="A999258" s="1"/>
      <c r="B999258" s="1"/>
      <c r="C999258" s="1"/>
      <c r="D999258" s="1"/>
    </row>
    <row r="999277" spans="1:4" x14ac:dyDescent="0.35">
      <c r="A999277" s="1"/>
      <c r="B999277" s="1"/>
      <c r="C999277" s="1"/>
      <c r="D999277" s="1"/>
    </row>
    <row r="999296" spans="1:4" x14ac:dyDescent="0.35">
      <c r="A999296" s="1"/>
      <c r="B999296" s="1"/>
      <c r="C999296" s="1"/>
      <c r="D999296" s="1"/>
    </row>
    <row r="999315" spans="1:4" x14ac:dyDescent="0.35">
      <c r="A999315" s="1"/>
      <c r="B999315" s="1"/>
      <c r="C999315" s="1"/>
      <c r="D999315" s="1"/>
    </row>
    <row r="999334" spans="1:4" x14ac:dyDescent="0.35">
      <c r="A999334" s="1"/>
      <c r="B999334" s="1"/>
      <c r="C999334" s="1"/>
      <c r="D999334" s="1"/>
    </row>
    <row r="999353" spans="1:4" x14ac:dyDescent="0.35">
      <c r="A999353" s="1"/>
      <c r="B999353" s="1"/>
      <c r="C999353" s="1"/>
      <c r="D999353" s="1"/>
    </row>
    <row r="999372" spans="1:4" x14ac:dyDescent="0.35">
      <c r="A999372" s="1"/>
      <c r="B999372" s="1"/>
      <c r="C999372" s="1"/>
      <c r="D999372" s="1"/>
    </row>
    <row r="999391" spans="1:4" x14ac:dyDescent="0.35">
      <c r="A999391" s="1"/>
      <c r="B999391" s="1"/>
      <c r="C999391" s="1"/>
      <c r="D999391" s="1"/>
    </row>
    <row r="999410" spans="1:4" x14ac:dyDescent="0.35">
      <c r="A999410" s="1"/>
      <c r="B999410" s="1"/>
      <c r="C999410" s="1"/>
      <c r="D999410" s="1"/>
    </row>
    <row r="999429" spans="1:4" x14ac:dyDescent="0.35">
      <c r="A999429" s="1"/>
      <c r="B999429" s="1"/>
      <c r="C999429" s="1"/>
      <c r="D999429" s="1"/>
    </row>
    <row r="999448" spans="1:4" x14ac:dyDescent="0.35">
      <c r="A999448" s="1"/>
      <c r="B999448" s="1"/>
      <c r="C999448" s="1"/>
      <c r="D999448" s="1"/>
    </row>
    <row r="999467" spans="1:4" x14ac:dyDescent="0.35">
      <c r="A999467" s="1"/>
      <c r="B999467" s="1"/>
      <c r="C999467" s="1"/>
      <c r="D999467" s="1"/>
    </row>
    <row r="999486" spans="1:4" x14ac:dyDescent="0.35">
      <c r="A999486" s="1"/>
      <c r="B999486" s="1"/>
      <c r="C999486" s="1"/>
      <c r="D999486" s="1"/>
    </row>
    <row r="999505" spans="1:4" x14ac:dyDescent="0.35">
      <c r="A999505" s="1"/>
      <c r="B999505" s="1"/>
      <c r="C999505" s="1"/>
      <c r="D999505" s="1"/>
    </row>
    <row r="999524" spans="1:4" x14ac:dyDescent="0.35">
      <c r="A999524" s="1"/>
      <c r="B999524" s="1"/>
      <c r="C999524" s="1"/>
      <c r="D999524" s="1"/>
    </row>
    <row r="999543" spans="1:4" x14ac:dyDescent="0.35">
      <c r="A999543" s="1"/>
      <c r="B999543" s="1"/>
      <c r="C999543" s="1"/>
      <c r="D999543" s="1"/>
    </row>
    <row r="999562" spans="1:4" x14ac:dyDescent="0.35">
      <c r="A999562" s="1"/>
      <c r="B999562" s="1"/>
      <c r="C999562" s="1"/>
      <c r="D999562" s="1"/>
    </row>
    <row r="999581" spans="1:4" x14ac:dyDescent="0.35">
      <c r="A999581" s="1"/>
      <c r="B999581" s="1"/>
      <c r="C999581" s="1"/>
      <c r="D999581" s="1"/>
    </row>
    <row r="999600" spans="1:4" x14ac:dyDescent="0.35">
      <c r="A999600" s="1"/>
      <c r="B999600" s="1"/>
      <c r="C999600" s="1"/>
      <c r="D999600" s="1"/>
    </row>
    <row r="999619" spans="1:4" x14ac:dyDescent="0.35">
      <c r="A999619" s="1"/>
      <c r="B999619" s="1"/>
      <c r="C999619" s="1"/>
      <c r="D999619" s="1"/>
    </row>
    <row r="999638" spans="1:4" x14ac:dyDescent="0.35">
      <c r="A999638" s="1"/>
      <c r="B999638" s="1"/>
      <c r="C999638" s="1"/>
      <c r="D999638" s="1"/>
    </row>
    <row r="999657" spans="1:4" x14ac:dyDescent="0.35">
      <c r="A999657" s="1"/>
      <c r="B999657" s="1"/>
      <c r="C999657" s="1"/>
      <c r="D999657" s="1"/>
    </row>
    <row r="999676" spans="1:4" x14ac:dyDescent="0.35">
      <c r="A999676" s="1"/>
      <c r="B999676" s="1"/>
      <c r="C999676" s="1"/>
      <c r="D999676" s="1"/>
    </row>
    <row r="999695" spans="1:4" x14ac:dyDescent="0.35">
      <c r="A999695" s="1"/>
      <c r="B999695" s="1"/>
      <c r="C999695" s="1"/>
      <c r="D999695" s="1"/>
    </row>
    <row r="999714" spans="1:4" x14ac:dyDescent="0.35">
      <c r="A999714" s="1"/>
      <c r="B999714" s="1"/>
      <c r="C999714" s="1"/>
      <c r="D999714" s="1"/>
    </row>
    <row r="999733" spans="1:4" x14ac:dyDescent="0.35">
      <c r="A999733" s="1"/>
      <c r="B999733" s="1"/>
      <c r="C999733" s="1"/>
      <c r="D999733" s="1"/>
    </row>
    <row r="999752" spans="1:4" x14ac:dyDescent="0.35">
      <c r="A999752" s="1"/>
      <c r="B999752" s="1"/>
      <c r="C999752" s="1"/>
      <c r="D999752" s="1"/>
    </row>
    <row r="999771" spans="1:4" x14ac:dyDescent="0.35">
      <c r="A999771" s="1"/>
      <c r="B999771" s="1"/>
      <c r="C999771" s="1"/>
      <c r="D999771" s="1"/>
    </row>
    <row r="999790" spans="1:4" x14ac:dyDescent="0.35">
      <c r="A999790" s="1"/>
      <c r="B999790" s="1"/>
      <c r="C999790" s="1"/>
      <c r="D999790" s="1"/>
    </row>
    <row r="999809" spans="1:4" x14ac:dyDescent="0.35">
      <c r="A999809" s="1"/>
      <c r="B999809" s="1"/>
      <c r="C999809" s="1"/>
      <c r="D999809" s="1"/>
    </row>
    <row r="999828" spans="1:4" x14ac:dyDescent="0.35">
      <c r="A999828" s="1"/>
      <c r="B999828" s="1"/>
      <c r="C999828" s="1"/>
      <c r="D999828" s="1"/>
    </row>
    <row r="999847" spans="1:4" x14ac:dyDescent="0.35">
      <c r="A999847" s="1"/>
      <c r="B999847" s="1"/>
      <c r="C999847" s="1"/>
      <c r="D999847" s="1"/>
    </row>
    <row r="999866" spans="1:4" x14ac:dyDescent="0.35">
      <c r="A999866" s="1"/>
      <c r="B999866" s="1"/>
      <c r="C999866" s="1"/>
      <c r="D999866" s="1"/>
    </row>
    <row r="999885" spans="1:4" x14ac:dyDescent="0.35">
      <c r="A999885" s="1"/>
      <c r="B999885" s="1"/>
      <c r="C999885" s="1"/>
      <c r="D999885" s="1"/>
    </row>
    <row r="999904" spans="1:4" x14ac:dyDescent="0.35">
      <c r="A999904" s="1"/>
      <c r="B999904" s="1"/>
      <c r="C999904" s="1"/>
      <c r="D999904" s="1"/>
    </row>
    <row r="999923" spans="1:4" x14ac:dyDescent="0.35">
      <c r="A999923" s="1"/>
      <c r="B999923" s="1"/>
      <c r="C999923" s="1"/>
      <c r="D999923" s="1"/>
    </row>
    <row r="999942" spans="1:4" x14ac:dyDescent="0.35">
      <c r="A999942" s="1"/>
      <c r="B999942" s="1"/>
      <c r="C999942" s="1"/>
      <c r="D999942" s="1"/>
    </row>
    <row r="999961" spans="1:4" x14ac:dyDescent="0.35">
      <c r="A999961" s="1"/>
      <c r="B999961" s="1"/>
      <c r="C999961" s="1"/>
      <c r="D999961" s="1"/>
    </row>
    <row r="999980" spans="1:4" x14ac:dyDescent="0.35">
      <c r="A999980" s="1"/>
      <c r="B999980" s="1"/>
      <c r="C999980" s="1"/>
      <c r="D999980" s="1"/>
    </row>
    <row r="999999" spans="1:4" x14ac:dyDescent="0.35">
      <c r="A999999" s="1"/>
      <c r="B999999" s="1"/>
      <c r="C999999" s="1"/>
      <c r="D999999" s="1"/>
    </row>
    <row r="1000018" spans="1:4" x14ac:dyDescent="0.35">
      <c r="A1000018" s="1"/>
      <c r="B1000018" s="1"/>
      <c r="C1000018" s="1"/>
      <c r="D1000018" s="1"/>
    </row>
    <row r="1000037" spans="1:4" x14ac:dyDescent="0.35">
      <c r="A1000037" s="1"/>
      <c r="B1000037" s="1"/>
      <c r="C1000037" s="1"/>
      <c r="D1000037" s="1"/>
    </row>
    <row r="1000056" spans="1:4" x14ac:dyDescent="0.35">
      <c r="A1000056" s="1"/>
      <c r="B1000056" s="1"/>
      <c r="C1000056" s="1"/>
      <c r="D1000056" s="1"/>
    </row>
    <row r="1000075" spans="1:4" x14ac:dyDescent="0.35">
      <c r="A1000075" s="1"/>
      <c r="B1000075" s="1"/>
      <c r="C1000075" s="1"/>
      <c r="D1000075" s="1"/>
    </row>
    <row r="1000094" spans="1:4" x14ac:dyDescent="0.35">
      <c r="A1000094" s="1"/>
      <c r="B1000094" s="1"/>
      <c r="C1000094" s="1"/>
      <c r="D1000094" s="1"/>
    </row>
    <row r="1000113" spans="1:4" x14ac:dyDescent="0.35">
      <c r="A1000113" s="1"/>
      <c r="B1000113" s="1"/>
      <c r="C1000113" s="1"/>
      <c r="D1000113" s="1"/>
    </row>
    <row r="1000132" spans="1:4" x14ac:dyDescent="0.35">
      <c r="A1000132" s="1"/>
      <c r="B1000132" s="1"/>
      <c r="C1000132" s="1"/>
      <c r="D1000132" s="1"/>
    </row>
    <row r="1000151" spans="1:4" x14ac:dyDescent="0.35">
      <c r="A1000151" s="1"/>
      <c r="B1000151" s="1"/>
      <c r="C1000151" s="1"/>
      <c r="D1000151" s="1"/>
    </row>
    <row r="1000170" spans="1:4" x14ac:dyDescent="0.35">
      <c r="A1000170" s="1"/>
      <c r="B1000170" s="1"/>
      <c r="C1000170" s="1"/>
      <c r="D1000170" s="1"/>
    </row>
    <row r="1000189" spans="1:4" x14ac:dyDescent="0.35">
      <c r="A1000189" s="1"/>
      <c r="B1000189" s="1"/>
      <c r="C1000189" s="1"/>
      <c r="D1000189" s="1"/>
    </row>
    <row r="1000208" spans="1:4" x14ac:dyDescent="0.35">
      <c r="A1000208" s="1"/>
      <c r="B1000208" s="1"/>
      <c r="C1000208" s="1"/>
      <c r="D1000208" s="1"/>
    </row>
    <row r="1000227" spans="1:4" x14ac:dyDescent="0.35">
      <c r="A1000227" s="1"/>
      <c r="B1000227" s="1"/>
      <c r="C1000227" s="1"/>
      <c r="D1000227" s="1"/>
    </row>
    <row r="1000246" spans="1:4" x14ac:dyDescent="0.35">
      <c r="A1000246" s="1"/>
      <c r="B1000246" s="1"/>
      <c r="C1000246" s="1"/>
      <c r="D1000246" s="1"/>
    </row>
    <row r="1000265" spans="1:4" x14ac:dyDescent="0.35">
      <c r="A1000265" s="1"/>
      <c r="B1000265" s="1"/>
      <c r="C1000265" s="1"/>
      <c r="D1000265" s="1"/>
    </row>
    <row r="1000284" spans="1:4" x14ac:dyDescent="0.35">
      <c r="A1000284" s="1"/>
      <c r="B1000284" s="1"/>
      <c r="C1000284" s="1"/>
      <c r="D1000284" s="1"/>
    </row>
    <row r="1000303" spans="1:4" x14ac:dyDescent="0.35">
      <c r="A1000303" s="1"/>
      <c r="B1000303" s="1"/>
      <c r="C1000303" s="1"/>
      <c r="D1000303" s="1"/>
    </row>
    <row r="1000322" spans="1:4" x14ac:dyDescent="0.35">
      <c r="A1000322" s="1"/>
      <c r="B1000322" s="1"/>
      <c r="C1000322" s="1"/>
      <c r="D1000322" s="1"/>
    </row>
    <row r="1000341" spans="1:4" x14ac:dyDescent="0.35">
      <c r="A1000341" s="1"/>
      <c r="B1000341" s="1"/>
      <c r="C1000341" s="1"/>
      <c r="D1000341" s="1"/>
    </row>
    <row r="1000360" spans="1:4" x14ac:dyDescent="0.35">
      <c r="A1000360" s="1"/>
      <c r="B1000360" s="1"/>
      <c r="C1000360" s="1"/>
      <c r="D1000360" s="1"/>
    </row>
    <row r="1000379" spans="1:4" x14ac:dyDescent="0.35">
      <c r="A1000379" s="1"/>
      <c r="B1000379" s="1"/>
      <c r="C1000379" s="1"/>
      <c r="D1000379" s="1"/>
    </row>
    <row r="1000398" spans="1:4" x14ac:dyDescent="0.35">
      <c r="A1000398" s="1"/>
      <c r="B1000398" s="1"/>
      <c r="C1000398" s="1"/>
      <c r="D1000398" s="1"/>
    </row>
    <row r="1000417" spans="1:4" x14ac:dyDescent="0.35">
      <c r="A1000417" s="1"/>
      <c r="B1000417" s="1"/>
      <c r="C1000417" s="1"/>
      <c r="D1000417" s="1"/>
    </row>
    <row r="1000436" spans="1:4" x14ac:dyDescent="0.35">
      <c r="A1000436" s="1"/>
      <c r="B1000436" s="1"/>
      <c r="C1000436" s="1"/>
      <c r="D1000436" s="1"/>
    </row>
    <row r="1000455" spans="1:4" x14ac:dyDescent="0.35">
      <c r="A1000455" s="1"/>
      <c r="B1000455" s="1"/>
      <c r="C1000455" s="1"/>
      <c r="D1000455" s="1"/>
    </row>
    <row r="1000474" spans="1:4" x14ac:dyDescent="0.35">
      <c r="A1000474" s="1"/>
      <c r="B1000474" s="1"/>
      <c r="C1000474" s="1"/>
      <c r="D1000474" s="1"/>
    </row>
    <row r="1000493" spans="1:4" x14ac:dyDescent="0.35">
      <c r="A1000493" s="1"/>
      <c r="B1000493" s="1"/>
      <c r="C1000493" s="1"/>
      <c r="D1000493" s="1"/>
    </row>
    <row r="1000512" spans="1:4" x14ac:dyDescent="0.35">
      <c r="A1000512" s="1"/>
      <c r="B1000512" s="1"/>
      <c r="C1000512" s="1"/>
      <c r="D1000512" s="1"/>
    </row>
    <row r="1000531" spans="1:4" x14ac:dyDescent="0.35">
      <c r="A1000531" s="1"/>
      <c r="B1000531" s="1"/>
      <c r="C1000531" s="1"/>
      <c r="D1000531" s="1"/>
    </row>
    <row r="1000550" spans="1:4" x14ac:dyDescent="0.35">
      <c r="A1000550" s="1"/>
      <c r="B1000550" s="1"/>
      <c r="C1000550" s="1"/>
      <c r="D1000550" s="1"/>
    </row>
    <row r="1000569" spans="1:4" x14ac:dyDescent="0.35">
      <c r="A1000569" s="1"/>
      <c r="B1000569" s="1"/>
      <c r="C1000569" s="1"/>
      <c r="D1000569" s="1"/>
    </row>
    <row r="1000588" spans="1:4" x14ac:dyDescent="0.35">
      <c r="A1000588" s="1"/>
      <c r="B1000588" s="1"/>
      <c r="C1000588" s="1"/>
      <c r="D1000588" s="1"/>
    </row>
    <row r="1000607" spans="1:4" x14ac:dyDescent="0.35">
      <c r="A1000607" s="1"/>
      <c r="B1000607" s="1"/>
      <c r="C1000607" s="1"/>
      <c r="D1000607" s="1"/>
    </row>
    <row r="1000626" spans="1:4" x14ac:dyDescent="0.35">
      <c r="A1000626" s="1"/>
      <c r="B1000626" s="1"/>
      <c r="C1000626" s="1"/>
      <c r="D1000626" s="1"/>
    </row>
    <row r="1000645" spans="1:4" x14ac:dyDescent="0.35">
      <c r="A1000645" s="1"/>
      <c r="B1000645" s="1"/>
      <c r="C1000645" s="1"/>
      <c r="D1000645" s="1"/>
    </row>
    <row r="1000664" spans="1:4" x14ac:dyDescent="0.35">
      <c r="A1000664" s="1"/>
      <c r="B1000664" s="1"/>
      <c r="C1000664" s="1"/>
      <c r="D1000664" s="1"/>
    </row>
    <row r="1000683" spans="1:4" x14ac:dyDescent="0.35">
      <c r="A1000683" s="1"/>
      <c r="B1000683" s="1"/>
      <c r="C1000683" s="1"/>
      <c r="D1000683" s="1"/>
    </row>
    <row r="1000702" spans="1:4" x14ac:dyDescent="0.35">
      <c r="A1000702" s="1"/>
      <c r="B1000702" s="1"/>
      <c r="C1000702" s="1"/>
      <c r="D1000702" s="1"/>
    </row>
    <row r="1000721" spans="1:4" x14ac:dyDescent="0.35">
      <c r="A1000721" s="1"/>
      <c r="B1000721" s="1"/>
      <c r="C1000721" s="1"/>
      <c r="D1000721" s="1"/>
    </row>
    <row r="1000740" spans="1:4" x14ac:dyDescent="0.35">
      <c r="A1000740" s="1"/>
      <c r="B1000740" s="1"/>
      <c r="C1000740" s="1"/>
      <c r="D1000740" s="1"/>
    </row>
    <row r="1000759" spans="1:4" x14ac:dyDescent="0.35">
      <c r="A1000759" s="1"/>
      <c r="B1000759" s="1"/>
      <c r="C1000759" s="1"/>
      <c r="D1000759" s="1"/>
    </row>
    <row r="1000778" spans="1:4" x14ac:dyDescent="0.35">
      <c r="A1000778" s="1"/>
      <c r="B1000778" s="1"/>
      <c r="C1000778" s="1"/>
      <c r="D1000778" s="1"/>
    </row>
    <row r="1000797" spans="1:4" x14ac:dyDescent="0.35">
      <c r="A1000797" s="1"/>
      <c r="B1000797" s="1"/>
      <c r="C1000797" s="1"/>
      <c r="D1000797" s="1"/>
    </row>
    <row r="1000816" spans="1:4" x14ac:dyDescent="0.35">
      <c r="A1000816" s="1"/>
      <c r="B1000816" s="1"/>
      <c r="C1000816" s="1"/>
      <c r="D1000816" s="1"/>
    </row>
    <row r="1000835" spans="1:4" x14ac:dyDescent="0.35">
      <c r="A1000835" s="1"/>
      <c r="B1000835" s="1"/>
      <c r="C1000835" s="1"/>
      <c r="D1000835" s="1"/>
    </row>
    <row r="1000854" spans="1:4" x14ac:dyDescent="0.35">
      <c r="A1000854" s="1"/>
      <c r="B1000854" s="1"/>
      <c r="C1000854" s="1"/>
      <c r="D1000854" s="1"/>
    </row>
    <row r="1000873" spans="1:4" x14ac:dyDescent="0.35">
      <c r="A1000873" s="1"/>
      <c r="B1000873" s="1"/>
      <c r="C1000873" s="1"/>
      <c r="D1000873" s="1"/>
    </row>
    <row r="1000892" spans="1:4" x14ac:dyDescent="0.35">
      <c r="A1000892" s="1"/>
      <c r="B1000892" s="1"/>
      <c r="C1000892" s="1"/>
      <c r="D1000892" s="1"/>
    </row>
    <row r="1000911" spans="1:4" x14ac:dyDescent="0.35">
      <c r="A1000911" s="1"/>
      <c r="B1000911" s="1"/>
      <c r="C1000911" s="1"/>
      <c r="D1000911" s="1"/>
    </row>
    <row r="1000930" spans="1:4" x14ac:dyDescent="0.35">
      <c r="A1000930" s="1"/>
      <c r="B1000930" s="1"/>
      <c r="C1000930" s="1"/>
      <c r="D1000930" s="1"/>
    </row>
    <row r="1000949" spans="1:4" x14ac:dyDescent="0.35">
      <c r="A1000949" s="1"/>
      <c r="B1000949" s="1"/>
      <c r="C1000949" s="1"/>
      <c r="D1000949" s="1"/>
    </row>
    <row r="1000968" spans="1:4" x14ac:dyDescent="0.35">
      <c r="A1000968" s="1"/>
      <c r="B1000968" s="1"/>
      <c r="C1000968" s="1"/>
      <c r="D1000968" s="1"/>
    </row>
    <row r="1000987" spans="1:4" x14ac:dyDescent="0.35">
      <c r="A1000987" s="1"/>
      <c r="B1000987" s="1"/>
      <c r="C1000987" s="1"/>
      <c r="D1000987" s="1"/>
    </row>
    <row r="1001006" spans="1:4" x14ac:dyDescent="0.35">
      <c r="A1001006" s="1"/>
      <c r="B1001006" s="1"/>
      <c r="C1001006" s="1"/>
      <c r="D1001006" s="1"/>
    </row>
    <row r="1001025" spans="1:4" x14ac:dyDescent="0.35">
      <c r="A1001025" s="1"/>
      <c r="B1001025" s="1"/>
      <c r="C1001025" s="1"/>
      <c r="D1001025" s="1"/>
    </row>
    <row r="1001044" spans="1:4" x14ac:dyDescent="0.35">
      <c r="A1001044" s="1"/>
      <c r="B1001044" s="1"/>
      <c r="C1001044" s="1"/>
      <c r="D1001044" s="1"/>
    </row>
    <row r="1001063" spans="1:4" x14ac:dyDescent="0.35">
      <c r="A1001063" s="1"/>
      <c r="B1001063" s="1"/>
      <c r="C1001063" s="1"/>
      <c r="D1001063" s="1"/>
    </row>
    <row r="1001082" spans="1:4" x14ac:dyDescent="0.35">
      <c r="A1001082" s="1"/>
      <c r="B1001082" s="1"/>
      <c r="C1001082" s="1"/>
      <c r="D1001082" s="1"/>
    </row>
    <row r="1001101" spans="1:4" x14ac:dyDescent="0.35">
      <c r="A1001101" s="1"/>
      <c r="B1001101" s="1"/>
      <c r="C1001101" s="1"/>
      <c r="D1001101" s="1"/>
    </row>
    <row r="1001120" spans="1:4" x14ac:dyDescent="0.35">
      <c r="A1001120" s="1"/>
      <c r="B1001120" s="1"/>
      <c r="C1001120" s="1"/>
      <c r="D1001120" s="1"/>
    </row>
    <row r="1001139" spans="1:4" x14ac:dyDescent="0.35">
      <c r="A1001139" s="1"/>
      <c r="B1001139" s="1"/>
      <c r="C1001139" s="1"/>
      <c r="D1001139" s="1"/>
    </row>
    <row r="1001158" spans="1:4" x14ac:dyDescent="0.35">
      <c r="A1001158" s="1"/>
      <c r="B1001158" s="1"/>
      <c r="C1001158" s="1"/>
      <c r="D1001158" s="1"/>
    </row>
    <row r="1001177" spans="1:4" x14ac:dyDescent="0.35">
      <c r="A1001177" s="1"/>
      <c r="B1001177" s="1"/>
      <c r="C1001177" s="1"/>
      <c r="D1001177" s="1"/>
    </row>
    <row r="1001196" spans="1:4" x14ac:dyDescent="0.35">
      <c r="A1001196" s="1"/>
      <c r="B1001196" s="1"/>
      <c r="C1001196" s="1"/>
      <c r="D1001196" s="1"/>
    </row>
    <row r="1001215" spans="1:4" x14ac:dyDescent="0.35">
      <c r="A1001215" s="1"/>
      <c r="B1001215" s="1"/>
      <c r="C1001215" s="1"/>
      <c r="D1001215" s="1"/>
    </row>
    <row r="1001234" spans="1:4" x14ac:dyDescent="0.35">
      <c r="A1001234" s="1"/>
      <c r="B1001234" s="1"/>
      <c r="C1001234" s="1"/>
      <c r="D1001234" s="1"/>
    </row>
    <row r="1001253" spans="1:4" x14ac:dyDescent="0.35">
      <c r="A1001253" s="1"/>
      <c r="B1001253" s="1"/>
      <c r="C1001253" s="1"/>
      <c r="D1001253" s="1"/>
    </row>
    <row r="1001272" spans="1:4" x14ac:dyDescent="0.35">
      <c r="A1001272" s="1"/>
      <c r="B1001272" s="1"/>
      <c r="C1001272" s="1"/>
      <c r="D1001272" s="1"/>
    </row>
    <row r="1001291" spans="1:4" x14ac:dyDescent="0.35">
      <c r="A1001291" s="1"/>
      <c r="B1001291" s="1"/>
      <c r="C1001291" s="1"/>
      <c r="D1001291" s="1"/>
    </row>
    <row r="1001310" spans="1:4" x14ac:dyDescent="0.35">
      <c r="A1001310" s="1"/>
      <c r="B1001310" s="1"/>
      <c r="C1001310" s="1"/>
      <c r="D1001310" s="1"/>
    </row>
    <row r="1001329" spans="1:4" x14ac:dyDescent="0.35">
      <c r="A1001329" s="1"/>
      <c r="B1001329" s="1"/>
      <c r="C1001329" s="1"/>
      <c r="D1001329" s="1"/>
    </row>
    <row r="1001348" spans="1:4" x14ac:dyDescent="0.35">
      <c r="A1001348" s="1"/>
      <c r="B1001348" s="1"/>
      <c r="C1001348" s="1"/>
      <c r="D1001348" s="1"/>
    </row>
    <row r="1001367" spans="1:4" x14ac:dyDescent="0.35">
      <c r="A1001367" s="1"/>
      <c r="B1001367" s="1"/>
      <c r="C1001367" s="1"/>
      <c r="D1001367" s="1"/>
    </row>
    <row r="1001386" spans="1:4" x14ac:dyDescent="0.35">
      <c r="A1001386" s="1"/>
      <c r="B1001386" s="1"/>
      <c r="C1001386" s="1"/>
      <c r="D1001386" s="1"/>
    </row>
    <row r="1001405" spans="1:4" x14ac:dyDescent="0.35">
      <c r="A1001405" s="1"/>
      <c r="B1001405" s="1"/>
      <c r="C1001405" s="1"/>
      <c r="D1001405" s="1"/>
    </row>
    <row r="1001424" spans="1:4" x14ac:dyDescent="0.35">
      <c r="A1001424" s="1"/>
      <c r="B1001424" s="1"/>
      <c r="C1001424" s="1"/>
      <c r="D1001424" s="1"/>
    </row>
    <row r="1001443" spans="1:4" x14ac:dyDescent="0.35">
      <c r="A1001443" s="1"/>
      <c r="B1001443" s="1"/>
      <c r="C1001443" s="1"/>
      <c r="D1001443" s="1"/>
    </row>
    <row r="1001462" spans="1:4" x14ac:dyDescent="0.35">
      <c r="A1001462" s="1"/>
      <c r="B1001462" s="1"/>
      <c r="C1001462" s="1"/>
      <c r="D1001462" s="1"/>
    </row>
    <row r="1001481" spans="1:4" x14ac:dyDescent="0.35">
      <c r="A1001481" s="1"/>
      <c r="B1001481" s="1"/>
      <c r="C1001481" s="1"/>
      <c r="D1001481" s="1"/>
    </row>
    <row r="1001500" spans="1:4" x14ac:dyDescent="0.35">
      <c r="A1001500" s="1"/>
      <c r="B1001500" s="1"/>
      <c r="C1001500" s="1"/>
      <c r="D1001500" s="1"/>
    </row>
    <row r="1001519" spans="1:4" x14ac:dyDescent="0.35">
      <c r="A1001519" s="1"/>
      <c r="B1001519" s="1"/>
      <c r="C1001519" s="1"/>
      <c r="D1001519" s="1"/>
    </row>
    <row r="1001538" spans="1:4" x14ac:dyDescent="0.35">
      <c r="A1001538" s="1"/>
      <c r="B1001538" s="1"/>
      <c r="C1001538" s="1"/>
      <c r="D1001538" s="1"/>
    </row>
    <row r="1001557" spans="1:4" x14ac:dyDescent="0.35">
      <c r="A1001557" s="1"/>
      <c r="B1001557" s="1"/>
      <c r="C1001557" s="1"/>
      <c r="D1001557" s="1"/>
    </row>
    <row r="1001576" spans="1:4" x14ac:dyDescent="0.35">
      <c r="A1001576" s="1"/>
      <c r="B1001576" s="1"/>
      <c r="C1001576" s="1"/>
      <c r="D1001576" s="1"/>
    </row>
    <row r="1001595" spans="1:4" x14ac:dyDescent="0.35">
      <c r="A1001595" s="1"/>
      <c r="B1001595" s="1"/>
      <c r="C1001595" s="1"/>
      <c r="D1001595" s="1"/>
    </row>
    <row r="1001614" spans="1:4" x14ac:dyDescent="0.35">
      <c r="A1001614" s="1"/>
      <c r="B1001614" s="1"/>
      <c r="C1001614" s="1"/>
      <c r="D1001614" s="1"/>
    </row>
    <row r="1001633" spans="1:4" x14ac:dyDescent="0.35">
      <c r="A1001633" s="1"/>
      <c r="B1001633" s="1"/>
      <c r="C1001633" s="1"/>
      <c r="D1001633" s="1"/>
    </row>
    <row r="1001652" spans="1:4" x14ac:dyDescent="0.35">
      <c r="A1001652" s="1"/>
      <c r="B1001652" s="1"/>
      <c r="C1001652" s="1"/>
      <c r="D1001652" s="1"/>
    </row>
    <row r="1001671" spans="1:4" x14ac:dyDescent="0.35">
      <c r="A1001671" s="1"/>
      <c r="B1001671" s="1"/>
      <c r="C1001671" s="1"/>
      <c r="D1001671" s="1"/>
    </row>
    <row r="1001690" spans="1:4" x14ac:dyDescent="0.35">
      <c r="A1001690" s="1"/>
      <c r="B1001690" s="1"/>
      <c r="C1001690" s="1"/>
      <c r="D1001690" s="1"/>
    </row>
    <row r="1001709" spans="1:4" x14ac:dyDescent="0.35">
      <c r="A1001709" s="1"/>
      <c r="B1001709" s="1"/>
      <c r="C1001709" s="1"/>
      <c r="D1001709" s="1"/>
    </row>
    <row r="1001728" spans="1:4" x14ac:dyDescent="0.35">
      <c r="A1001728" s="1"/>
      <c r="B1001728" s="1"/>
      <c r="C1001728" s="1"/>
      <c r="D1001728" s="1"/>
    </row>
    <row r="1001747" spans="1:4" x14ac:dyDescent="0.35">
      <c r="A1001747" s="1"/>
      <c r="B1001747" s="1"/>
      <c r="C1001747" s="1"/>
      <c r="D1001747" s="1"/>
    </row>
    <row r="1001766" spans="1:4" x14ac:dyDescent="0.35">
      <c r="A1001766" s="1"/>
      <c r="B1001766" s="1"/>
      <c r="C1001766" s="1"/>
      <c r="D1001766" s="1"/>
    </row>
    <row r="1001785" spans="1:4" x14ac:dyDescent="0.35">
      <c r="A1001785" s="1"/>
      <c r="B1001785" s="1"/>
      <c r="C1001785" s="1"/>
      <c r="D1001785" s="1"/>
    </row>
    <row r="1001804" spans="1:4" x14ac:dyDescent="0.35">
      <c r="A1001804" s="1"/>
      <c r="B1001804" s="1"/>
      <c r="C1001804" s="1"/>
      <c r="D1001804" s="1"/>
    </row>
    <row r="1001823" spans="1:4" x14ac:dyDescent="0.35">
      <c r="A1001823" s="1"/>
      <c r="B1001823" s="1"/>
      <c r="C1001823" s="1"/>
      <c r="D1001823" s="1"/>
    </row>
    <row r="1001842" spans="1:4" x14ac:dyDescent="0.35">
      <c r="A1001842" s="1"/>
      <c r="B1001842" s="1"/>
      <c r="C1001842" s="1"/>
      <c r="D1001842" s="1"/>
    </row>
    <row r="1001861" spans="1:4" x14ac:dyDescent="0.35">
      <c r="A1001861" s="1"/>
      <c r="B1001861" s="1"/>
      <c r="C1001861" s="1"/>
      <c r="D1001861" s="1"/>
    </row>
    <row r="1001880" spans="1:4" x14ac:dyDescent="0.35">
      <c r="A1001880" s="1"/>
      <c r="B1001880" s="1"/>
      <c r="C1001880" s="1"/>
      <c r="D1001880" s="1"/>
    </row>
    <row r="1001899" spans="1:4" x14ac:dyDescent="0.35">
      <c r="A1001899" s="1"/>
      <c r="B1001899" s="1"/>
      <c r="C1001899" s="1"/>
      <c r="D1001899" s="1"/>
    </row>
    <row r="1001918" spans="1:4" x14ac:dyDescent="0.35">
      <c r="A1001918" s="1"/>
      <c r="B1001918" s="1"/>
      <c r="C1001918" s="1"/>
      <c r="D1001918" s="1"/>
    </row>
    <row r="1001937" spans="1:4" x14ac:dyDescent="0.35">
      <c r="A1001937" s="1"/>
      <c r="B1001937" s="1"/>
      <c r="C1001937" s="1"/>
      <c r="D1001937" s="1"/>
    </row>
    <row r="1001956" spans="1:4" x14ac:dyDescent="0.35">
      <c r="A1001956" s="1"/>
      <c r="B1001956" s="1"/>
      <c r="C1001956" s="1"/>
      <c r="D1001956" s="1"/>
    </row>
    <row r="1001975" spans="1:4" x14ac:dyDescent="0.35">
      <c r="A1001975" s="1"/>
      <c r="B1001975" s="1"/>
      <c r="C1001975" s="1"/>
      <c r="D1001975" s="1"/>
    </row>
    <row r="1001994" spans="1:4" x14ac:dyDescent="0.35">
      <c r="A1001994" s="1"/>
      <c r="B1001994" s="1"/>
      <c r="C1001994" s="1"/>
      <c r="D1001994" s="1"/>
    </row>
    <row r="1002013" spans="1:4" x14ac:dyDescent="0.35">
      <c r="A1002013" s="1"/>
      <c r="B1002013" s="1"/>
      <c r="C1002013" s="1"/>
      <c r="D1002013" s="1"/>
    </row>
    <row r="1002032" spans="1:4" x14ac:dyDescent="0.35">
      <c r="A1002032" s="1"/>
      <c r="B1002032" s="1"/>
      <c r="C1002032" s="1"/>
      <c r="D1002032" s="1"/>
    </row>
    <row r="1002051" spans="1:4" x14ac:dyDescent="0.35">
      <c r="A1002051" s="1"/>
      <c r="B1002051" s="1"/>
      <c r="C1002051" s="1"/>
      <c r="D1002051" s="1"/>
    </row>
    <row r="1002070" spans="1:4" x14ac:dyDescent="0.35">
      <c r="A1002070" s="1"/>
      <c r="B1002070" s="1"/>
      <c r="C1002070" s="1"/>
      <c r="D1002070" s="1"/>
    </row>
    <row r="1002089" spans="1:4" x14ac:dyDescent="0.35">
      <c r="A1002089" s="1"/>
      <c r="B1002089" s="1"/>
      <c r="C1002089" s="1"/>
      <c r="D1002089" s="1"/>
    </row>
    <row r="1002108" spans="1:4" x14ac:dyDescent="0.35">
      <c r="A1002108" s="1"/>
      <c r="B1002108" s="1"/>
      <c r="C1002108" s="1"/>
      <c r="D1002108" s="1"/>
    </row>
    <row r="1002127" spans="1:4" x14ac:dyDescent="0.35">
      <c r="A1002127" s="1"/>
      <c r="B1002127" s="1"/>
      <c r="C1002127" s="1"/>
      <c r="D1002127" s="1"/>
    </row>
    <row r="1002146" spans="1:4" x14ac:dyDescent="0.35">
      <c r="A1002146" s="1"/>
      <c r="B1002146" s="1"/>
      <c r="C1002146" s="1"/>
      <c r="D1002146" s="1"/>
    </row>
    <row r="1002165" spans="1:4" x14ac:dyDescent="0.35">
      <c r="A1002165" s="1"/>
      <c r="B1002165" s="1"/>
      <c r="C1002165" s="1"/>
      <c r="D1002165" s="1"/>
    </row>
    <row r="1002184" spans="1:4" x14ac:dyDescent="0.35">
      <c r="A1002184" s="1"/>
      <c r="B1002184" s="1"/>
      <c r="C1002184" s="1"/>
      <c r="D1002184" s="1"/>
    </row>
    <row r="1002203" spans="1:4" x14ac:dyDescent="0.35">
      <c r="A1002203" s="1"/>
      <c r="B1002203" s="1"/>
      <c r="C1002203" s="1"/>
      <c r="D1002203" s="1"/>
    </row>
    <row r="1002222" spans="1:4" x14ac:dyDescent="0.35">
      <c r="A1002222" s="1"/>
      <c r="B1002222" s="1"/>
      <c r="C1002222" s="1"/>
      <c r="D1002222" s="1"/>
    </row>
    <row r="1002241" spans="1:4" x14ac:dyDescent="0.35">
      <c r="A1002241" s="1"/>
      <c r="B1002241" s="1"/>
      <c r="C1002241" s="1"/>
      <c r="D1002241" s="1"/>
    </row>
    <row r="1002260" spans="1:4" x14ac:dyDescent="0.35">
      <c r="A1002260" s="1"/>
      <c r="B1002260" s="1"/>
      <c r="C1002260" s="1"/>
      <c r="D1002260" s="1"/>
    </row>
    <row r="1002279" spans="1:4" x14ac:dyDescent="0.35">
      <c r="A1002279" s="1"/>
      <c r="B1002279" s="1"/>
      <c r="C1002279" s="1"/>
      <c r="D1002279" s="1"/>
    </row>
    <row r="1002298" spans="1:4" x14ac:dyDescent="0.35">
      <c r="A1002298" s="1"/>
      <c r="B1002298" s="1"/>
      <c r="C1002298" s="1"/>
      <c r="D1002298" s="1"/>
    </row>
    <row r="1002317" spans="1:4" x14ac:dyDescent="0.35">
      <c r="A1002317" s="1"/>
      <c r="B1002317" s="1"/>
      <c r="C1002317" s="1"/>
      <c r="D1002317" s="1"/>
    </row>
    <row r="1002336" spans="1:4" x14ac:dyDescent="0.35">
      <c r="A1002336" s="1"/>
      <c r="B1002336" s="1"/>
      <c r="C1002336" s="1"/>
      <c r="D1002336" s="1"/>
    </row>
    <row r="1002355" spans="1:4" x14ac:dyDescent="0.35">
      <c r="A1002355" s="1"/>
      <c r="B1002355" s="1"/>
      <c r="C1002355" s="1"/>
      <c r="D1002355" s="1"/>
    </row>
    <row r="1002374" spans="1:4" x14ac:dyDescent="0.35">
      <c r="A1002374" s="1"/>
      <c r="B1002374" s="1"/>
      <c r="C1002374" s="1"/>
      <c r="D1002374" s="1"/>
    </row>
    <row r="1002393" spans="1:4" x14ac:dyDescent="0.35">
      <c r="A1002393" s="1"/>
      <c r="B1002393" s="1"/>
      <c r="C1002393" s="1"/>
      <c r="D1002393" s="1"/>
    </row>
    <row r="1002412" spans="1:4" x14ac:dyDescent="0.35">
      <c r="A1002412" s="1"/>
      <c r="B1002412" s="1"/>
      <c r="C1002412" s="1"/>
      <c r="D1002412" s="1"/>
    </row>
    <row r="1002431" spans="1:4" x14ac:dyDescent="0.35">
      <c r="A1002431" s="1"/>
      <c r="B1002431" s="1"/>
      <c r="C1002431" s="1"/>
      <c r="D1002431" s="1"/>
    </row>
    <row r="1002450" spans="1:4" x14ac:dyDescent="0.35">
      <c r="A1002450" s="1"/>
      <c r="B1002450" s="1"/>
      <c r="C1002450" s="1"/>
      <c r="D1002450" s="1"/>
    </row>
    <row r="1002469" spans="1:4" x14ac:dyDescent="0.35">
      <c r="A1002469" s="1"/>
      <c r="B1002469" s="1"/>
      <c r="C1002469" s="1"/>
      <c r="D1002469" s="1"/>
    </row>
    <row r="1002488" spans="1:4" x14ac:dyDescent="0.35">
      <c r="A1002488" s="1"/>
      <c r="B1002488" s="1"/>
      <c r="C1002488" s="1"/>
      <c r="D1002488" s="1"/>
    </row>
    <row r="1002507" spans="1:4" x14ac:dyDescent="0.35">
      <c r="A1002507" s="1"/>
      <c r="B1002507" s="1"/>
      <c r="C1002507" s="1"/>
      <c r="D1002507" s="1"/>
    </row>
    <row r="1002526" spans="1:4" x14ac:dyDescent="0.35">
      <c r="A1002526" s="1"/>
      <c r="B1002526" s="1"/>
      <c r="C1002526" s="1"/>
      <c r="D1002526" s="1"/>
    </row>
    <row r="1002545" spans="1:4" x14ac:dyDescent="0.35">
      <c r="A1002545" s="1"/>
      <c r="B1002545" s="1"/>
      <c r="C1002545" s="1"/>
      <c r="D1002545" s="1"/>
    </row>
    <row r="1002564" spans="1:4" x14ac:dyDescent="0.35">
      <c r="A1002564" s="1"/>
      <c r="B1002564" s="1"/>
      <c r="C1002564" s="1"/>
      <c r="D1002564" s="1"/>
    </row>
    <row r="1002583" spans="1:4" x14ac:dyDescent="0.35">
      <c r="A1002583" s="1"/>
      <c r="B1002583" s="1"/>
      <c r="C1002583" s="1"/>
      <c r="D1002583" s="1"/>
    </row>
    <row r="1002602" spans="1:4" x14ac:dyDescent="0.35">
      <c r="A1002602" s="1"/>
      <c r="B1002602" s="1"/>
      <c r="C1002602" s="1"/>
      <c r="D1002602" s="1"/>
    </row>
    <row r="1002621" spans="1:4" x14ac:dyDescent="0.35">
      <c r="A1002621" s="1"/>
      <c r="B1002621" s="1"/>
      <c r="C1002621" s="1"/>
      <c r="D1002621" s="1"/>
    </row>
    <row r="1002640" spans="1:4" x14ac:dyDescent="0.35">
      <c r="A1002640" s="1"/>
      <c r="B1002640" s="1"/>
      <c r="C1002640" s="1"/>
      <c r="D1002640" s="1"/>
    </row>
    <row r="1002659" spans="1:4" x14ac:dyDescent="0.35">
      <c r="A1002659" s="1"/>
      <c r="B1002659" s="1"/>
      <c r="C1002659" s="1"/>
      <c r="D1002659" s="1"/>
    </row>
    <row r="1002678" spans="1:4" x14ac:dyDescent="0.35">
      <c r="A1002678" s="1"/>
      <c r="B1002678" s="1"/>
      <c r="C1002678" s="1"/>
      <c r="D1002678" s="1"/>
    </row>
    <row r="1002697" spans="1:4" x14ac:dyDescent="0.35">
      <c r="A1002697" s="1"/>
      <c r="B1002697" s="1"/>
      <c r="C1002697" s="1"/>
      <c r="D1002697" s="1"/>
    </row>
    <row r="1002716" spans="1:4" x14ac:dyDescent="0.35">
      <c r="A1002716" s="1"/>
      <c r="B1002716" s="1"/>
      <c r="C1002716" s="1"/>
      <c r="D1002716" s="1"/>
    </row>
    <row r="1002735" spans="1:4" x14ac:dyDescent="0.35">
      <c r="A1002735" s="1"/>
      <c r="B1002735" s="1"/>
      <c r="C1002735" s="1"/>
      <c r="D1002735" s="1"/>
    </row>
    <row r="1002754" spans="1:4" x14ac:dyDescent="0.35">
      <c r="A1002754" s="1"/>
      <c r="B1002754" s="1"/>
      <c r="C1002754" s="1"/>
      <c r="D1002754" s="1"/>
    </row>
    <row r="1002773" spans="1:4" x14ac:dyDescent="0.35">
      <c r="A1002773" s="1"/>
      <c r="B1002773" s="1"/>
      <c r="C1002773" s="1"/>
      <c r="D1002773" s="1"/>
    </row>
    <row r="1002792" spans="1:4" x14ac:dyDescent="0.35">
      <c r="A1002792" s="1"/>
      <c r="B1002792" s="1"/>
      <c r="C1002792" s="1"/>
      <c r="D1002792" s="1"/>
    </row>
    <row r="1002811" spans="1:4" x14ac:dyDescent="0.35">
      <c r="A1002811" s="1"/>
      <c r="B1002811" s="1"/>
      <c r="C1002811" s="1"/>
      <c r="D1002811" s="1"/>
    </row>
    <row r="1002830" spans="1:4" x14ac:dyDescent="0.35">
      <c r="A1002830" s="1"/>
      <c r="B1002830" s="1"/>
      <c r="C1002830" s="1"/>
      <c r="D1002830" s="1"/>
    </row>
    <row r="1002849" spans="1:4" x14ac:dyDescent="0.35">
      <c r="A1002849" s="1"/>
      <c r="B1002849" s="1"/>
      <c r="C1002849" s="1"/>
      <c r="D1002849" s="1"/>
    </row>
    <row r="1002868" spans="1:4" x14ac:dyDescent="0.35">
      <c r="A1002868" s="1"/>
      <c r="B1002868" s="1"/>
      <c r="C1002868" s="1"/>
      <c r="D1002868" s="1"/>
    </row>
    <row r="1002887" spans="1:4" x14ac:dyDescent="0.35">
      <c r="A1002887" s="1"/>
      <c r="B1002887" s="1"/>
      <c r="C1002887" s="1"/>
      <c r="D1002887" s="1"/>
    </row>
    <row r="1002906" spans="1:4" x14ac:dyDescent="0.35">
      <c r="A1002906" s="1"/>
      <c r="B1002906" s="1"/>
      <c r="C1002906" s="1"/>
      <c r="D1002906" s="1"/>
    </row>
    <row r="1002925" spans="1:4" x14ac:dyDescent="0.35">
      <c r="A1002925" s="1"/>
      <c r="B1002925" s="1"/>
      <c r="C1002925" s="1"/>
      <c r="D1002925" s="1"/>
    </row>
    <row r="1002944" spans="1:4" x14ac:dyDescent="0.35">
      <c r="A1002944" s="1"/>
      <c r="B1002944" s="1"/>
      <c r="C1002944" s="1"/>
      <c r="D1002944" s="1"/>
    </row>
    <row r="1002963" spans="1:4" x14ac:dyDescent="0.35">
      <c r="A1002963" s="1"/>
      <c r="B1002963" s="1"/>
      <c r="C1002963" s="1"/>
      <c r="D1002963" s="1"/>
    </row>
    <row r="1002982" spans="1:4" x14ac:dyDescent="0.35">
      <c r="A1002982" s="1"/>
      <c r="B1002982" s="1"/>
      <c r="C1002982" s="1"/>
      <c r="D1002982" s="1"/>
    </row>
    <row r="1003001" spans="1:4" x14ac:dyDescent="0.35">
      <c r="A1003001" s="1"/>
      <c r="B1003001" s="1"/>
      <c r="C1003001" s="1"/>
      <c r="D1003001" s="1"/>
    </row>
    <row r="1003020" spans="1:4" x14ac:dyDescent="0.35">
      <c r="A1003020" s="1"/>
      <c r="B1003020" s="1"/>
      <c r="C1003020" s="1"/>
      <c r="D1003020" s="1"/>
    </row>
    <row r="1003039" spans="1:4" x14ac:dyDescent="0.35">
      <c r="A1003039" s="1"/>
      <c r="B1003039" s="1"/>
      <c r="C1003039" s="1"/>
      <c r="D1003039" s="1"/>
    </row>
    <row r="1003058" spans="1:4" x14ac:dyDescent="0.35">
      <c r="A1003058" s="1"/>
      <c r="B1003058" s="1"/>
      <c r="C1003058" s="1"/>
      <c r="D1003058" s="1"/>
    </row>
    <row r="1003077" spans="1:4" x14ac:dyDescent="0.35">
      <c r="A1003077" s="1"/>
      <c r="B1003077" s="1"/>
      <c r="C1003077" s="1"/>
      <c r="D1003077" s="1"/>
    </row>
    <row r="1003096" spans="1:4" x14ac:dyDescent="0.35">
      <c r="A1003096" s="1"/>
      <c r="B1003096" s="1"/>
      <c r="C1003096" s="1"/>
      <c r="D1003096" s="1"/>
    </row>
    <row r="1003115" spans="1:4" x14ac:dyDescent="0.35">
      <c r="A1003115" s="1"/>
      <c r="B1003115" s="1"/>
      <c r="C1003115" s="1"/>
      <c r="D1003115" s="1"/>
    </row>
    <row r="1003134" spans="1:4" x14ac:dyDescent="0.35">
      <c r="A1003134" s="1"/>
      <c r="B1003134" s="1"/>
      <c r="C1003134" s="1"/>
      <c r="D1003134" s="1"/>
    </row>
    <row r="1003153" spans="1:4" x14ac:dyDescent="0.35">
      <c r="A1003153" s="1"/>
      <c r="B1003153" s="1"/>
      <c r="C1003153" s="1"/>
      <c r="D1003153" s="1"/>
    </row>
    <row r="1003172" spans="1:4" x14ac:dyDescent="0.35">
      <c r="A1003172" s="1"/>
      <c r="B1003172" s="1"/>
      <c r="C1003172" s="1"/>
      <c r="D1003172" s="1"/>
    </row>
    <row r="1003191" spans="1:4" x14ac:dyDescent="0.35">
      <c r="A1003191" s="1"/>
      <c r="B1003191" s="1"/>
      <c r="C1003191" s="1"/>
      <c r="D1003191" s="1"/>
    </row>
    <row r="1003210" spans="1:4" x14ac:dyDescent="0.35">
      <c r="A1003210" s="1"/>
      <c r="B1003210" s="1"/>
      <c r="C1003210" s="1"/>
      <c r="D1003210" s="1"/>
    </row>
    <row r="1003229" spans="1:4" x14ac:dyDescent="0.35">
      <c r="A1003229" s="1"/>
      <c r="B1003229" s="1"/>
      <c r="C1003229" s="1"/>
      <c r="D1003229" s="1"/>
    </row>
    <row r="1003248" spans="1:4" x14ac:dyDescent="0.35">
      <c r="A1003248" s="1"/>
      <c r="B1003248" s="1"/>
      <c r="C1003248" s="1"/>
      <c r="D1003248" s="1"/>
    </row>
    <row r="1003267" spans="1:4" x14ac:dyDescent="0.35">
      <c r="A1003267" s="1"/>
      <c r="B1003267" s="1"/>
      <c r="C1003267" s="1"/>
      <c r="D1003267" s="1"/>
    </row>
    <row r="1003286" spans="1:4" x14ac:dyDescent="0.35">
      <c r="A1003286" s="1"/>
      <c r="B1003286" s="1"/>
      <c r="C1003286" s="1"/>
      <c r="D1003286" s="1"/>
    </row>
    <row r="1003305" spans="1:4" x14ac:dyDescent="0.35">
      <c r="A1003305" s="1"/>
      <c r="B1003305" s="1"/>
      <c r="C1003305" s="1"/>
      <c r="D1003305" s="1"/>
    </row>
    <row r="1003324" spans="1:4" x14ac:dyDescent="0.35">
      <c r="A1003324" s="1"/>
      <c r="B1003324" s="1"/>
      <c r="C1003324" s="1"/>
      <c r="D1003324" s="1"/>
    </row>
    <row r="1003343" spans="1:4" x14ac:dyDescent="0.35">
      <c r="A1003343" s="1"/>
      <c r="B1003343" s="1"/>
      <c r="C1003343" s="1"/>
      <c r="D1003343" s="1"/>
    </row>
    <row r="1003362" spans="1:4" x14ac:dyDescent="0.35">
      <c r="A1003362" s="1"/>
      <c r="B1003362" s="1"/>
      <c r="C1003362" s="1"/>
      <c r="D1003362" s="1"/>
    </row>
    <row r="1003381" spans="1:4" x14ac:dyDescent="0.35">
      <c r="A1003381" s="1"/>
      <c r="B1003381" s="1"/>
      <c r="C1003381" s="1"/>
      <c r="D1003381" s="1"/>
    </row>
    <row r="1003400" spans="1:4" x14ac:dyDescent="0.35">
      <c r="A1003400" s="1"/>
      <c r="B1003400" s="1"/>
      <c r="C1003400" s="1"/>
      <c r="D1003400" s="1"/>
    </row>
    <row r="1003419" spans="1:4" x14ac:dyDescent="0.35">
      <c r="A1003419" s="1"/>
      <c r="B1003419" s="1"/>
      <c r="C1003419" s="1"/>
      <c r="D1003419" s="1"/>
    </row>
    <row r="1003438" spans="1:4" x14ac:dyDescent="0.35">
      <c r="A1003438" s="1"/>
      <c r="B1003438" s="1"/>
      <c r="C1003438" s="1"/>
      <c r="D1003438" s="1"/>
    </row>
    <row r="1003457" spans="1:4" x14ac:dyDescent="0.35">
      <c r="A1003457" s="1"/>
      <c r="B1003457" s="1"/>
      <c r="C1003457" s="1"/>
      <c r="D1003457" s="1"/>
    </row>
    <row r="1003476" spans="1:4" x14ac:dyDescent="0.35">
      <c r="A1003476" s="1"/>
      <c r="B1003476" s="1"/>
      <c r="C1003476" s="1"/>
      <c r="D1003476" s="1"/>
    </row>
    <row r="1003495" spans="1:4" x14ac:dyDescent="0.35">
      <c r="A1003495" s="1"/>
      <c r="B1003495" s="1"/>
      <c r="C1003495" s="1"/>
      <c r="D1003495" s="1"/>
    </row>
    <row r="1003514" spans="1:4" x14ac:dyDescent="0.35">
      <c r="A1003514" s="1"/>
      <c r="B1003514" s="1"/>
      <c r="C1003514" s="1"/>
      <c r="D1003514" s="1"/>
    </row>
    <row r="1003533" spans="1:4" x14ac:dyDescent="0.35">
      <c r="A1003533" s="1"/>
      <c r="B1003533" s="1"/>
      <c r="C1003533" s="1"/>
      <c r="D1003533" s="1"/>
    </row>
    <row r="1003552" spans="1:4" x14ac:dyDescent="0.35">
      <c r="A1003552" s="1"/>
      <c r="B1003552" s="1"/>
      <c r="C1003552" s="1"/>
      <c r="D1003552" s="1"/>
    </row>
    <row r="1003571" spans="1:4" x14ac:dyDescent="0.35">
      <c r="A1003571" s="1"/>
      <c r="B1003571" s="1"/>
      <c r="C1003571" s="1"/>
      <c r="D1003571" s="1"/>
    </row>
    <row r="1003590" spans="1:4" x14ac:dyDescent="0.35">
      <c r="A1003590" s="1"/>
      <c r="B1003590" s="1"/>
      <c r="C1003590" s="1"/>
      <c r="D1003590" s="1"/>
    </row>
    <row r="1003609" spans="1:4" x14ac:dyDescent="0.35">
      <c r="A1003609" s="1"/>
      <c r="B1003609" s="1"/>
      <c r="C1003609" s="1"/>
      <c r="D1003609" s="1"/>
    </row>
    <row r="1003628" spans="1:4" x14ac:dyDescent="0.35">
      <c r="A1003628" s="1"/>
      <c r="B1003628" s="1"/>
      <c r="C1003628" s="1"/>
      <c r="D1003628" s="1"/>
    </row>
    <row r="1003647" spans="1:4" x14ac:dyDescent="0.35">
      <c r="A1003647" s="1"/>
      <c r="B1003647" s="1"/>
      <c r="C1003647" s="1"/>
      <c r="D1003647" s="1"/>
    </row>
    <row r="1003666" spans="1:4" x14ac:dyDescent="0.35">
      <c r="A1003666" s="1"/>
      <c r="B1003666" s="1"/>
      <c r="C1003666" s="1"/>
      <c r="D1003666" s="1"/>
    </row>
    <row r="1003685" spans="1:4" x14ac:dyDescent="0.35">
      <c r="A1003685" s="1"/>
      <c r="B1003685" s="1"/>
      <c r="C1003685" s="1"/>
      <c r="D1003685" s="1"/>
    </row>
    <row r="1003704" spans="1:4" x14ac:dyDescent="0.35">
      <c r="A1003704" s="1"/>
      <c r="B1003704" s="1"/>
      <c r="C1003704" s="1"/>
      <c r="D1003704" s="1"/>
    </row>
    <row r="1003723" spans="1:4" x14ac:dyDescent="0.35">
      <c r="A1003723" s="1"/>
      <c r="B1003723" s="1"/>
      <c r="C1003723" s="1"/>
      <c r="D1003723" s="1"/>
    </row>
    <row r="1003742" spans="1:4" x14ac:dyDescent="0.35">
      <c r="A1003742" s="1"/>
      <c r="B1003742" s="1"/>
      <c r="C1003742" s="1"/>
      <c r="D1003742" s="1"/>
    </row>
    <row r="1003761" spans="1:4" x14ac:dyDescent="0.35">
      <c r="A1003761" s="1"/>
      <c r="B1003761" s="1"/>
      <c r="C1003761" s="1"/>
      <c r="D1003761" s="1"/>
    </row>
    <row r="1003780" spans="1:4" x14ac:dyDescent="0.35">
      <c r="A1003780" s="1"/>
      <c r="B1003780" s="1"/>
      <c r="C1003780" s="1"/>
      <c r="D1003780" s="1"/>
    </row>
    <row r="1003799" spans="1:4" x14ac:dyDescent="0.35">
      <c r="A1003799" s="1"/>
      <c r="B1003799" s="1"/>
      <c r="C1003799" s="1"/>
      <c r="D1003799" s="1"/>
    </row>
    <row r="1003818" spans="1:4" x14ac:dyDescent="0.35">
      <c r="A1003818" s="1"/>
      <c r="B1003818" s="1"/>
      <c r="C1003818" s="1"/>
      <c r="D1003818" s="1"/>
    </row>
    <row r="1003837" spans="1:4" x14ac:dyDescent="0.35">
      <c r="A1003837" s="1"/>
      <c r="B1003837" s="1"/>
      <c r="C1003837" s="1"/>
      <c r="D1003837" s="1"/>
    </row>
    <row r="1003856" spans="1:4" x14ac:dyDescent="0.35">
      <c r="A1003856" s="1"/>
      <c r="B1003856" s="1"/>
      <c r="C1003856" s="1"/>
      <c r="D1003856" s="1"/>
    </row>
    <row r="1003875" spans="1:4" x14ac:dyDescent="0.35">
      <c r="A1003875" s="1"/>
      <c r="B1003875" s="1"/>
      <c r="C1003875" s="1"/>
      <c r="D1003875" s="1"/>
    </row>
    <row r="1003894" spans="1:4" x14ac:dyDescent="0.35">
      <c r="A1003894" s="1"/>
      <c r="B1003894" s="1"/>
      <c r="C1003894" s="1"/>
      <c r="D1003894" s="1"/>
    </row>
    <row r="1003913" spans="1:4" x14ac:dyDescent="0.35">
      <c r="A1003913" s="1"/>
      <c r="B1003913" s="1"/>
      <c r="C1003913" s="1"/>
      <c r="D1003913" s="1"/>
    </row>
    <row r="1003932" spans="1:4" x14ac:dyDescent="0.35">
      <c r="A1003932" s="1"/>
      <c r="B1003932" s="1"/>
      <c r="C1003932" s="1"/>
      <c r="D1003932" s="1"/>
    </row>
    <row r="1003951" spans="1:4" x14ac:dyDescent="0.35">
      <c r="A1003951" s="1"/>
      <c r="B1003951" s="1"/>
      <c r="C1003951" s="1"/>
      <c r="D1003951" s="1"/>
    </row>
    <row r="1003970" spans="1:4" x14ac:dyDescent="0.35">
      <c r="A1003970" s="1"/>
      <c r="B1003970" s="1"/>
      <c r="C1003970" s="1"/>
      <c r="D1003970" s="1"/>
    </row>
    <row r="1003989" spans="1:4" x14ac:dyDescent="0.35">
      <c r="A1003989" s="1"/>
      <c r="B1003989" s="1"/>
      <c r="C1003989" s="1"/>
      <c r="D1003989" s="1"/>
    </row>
    <row r="1004008" spans="1:4" x14ac:dyDescent="0.35">
      <c r="A1004008" s="1"/>
      <c r="B1004008" s="1"/>
      <c r="C1004008" s="1"/>
      <c r="D1004008" s="1"/>
    </row>
    <row r="1004027" spans="1:4" x14ac:dyDescent="0.35">
      <c r="A1004027" s="1"/>
      <c r="B1004027" s="1"/>
      <c r="C1004027" s="1"/>
      <c r="D1004027" s="1"/>
    </row>
    <row r="1004046" spans="1:4" x14ac:dyDescent="0.35">
      <c r="A1004046" s="1"/>
      <c r="B1004046" s="1"/>
      <c r="C1004046" s="1"/>
      <c r="D1004046" s="1"/>
    </row>
    <row r="1004065" spans="1:4" x14ac:dyDescent="0.35">
      <c r="A1004065" s="1"/>
      <c r="B1004065" s="1"/>
      <c r="C1004065" s="1"/>
      <c r="D1004065" s="1"/>
    </row>
    <row r="1004084" spans="1:4" x14ac:dyDescent="0.35">
      <c r="A1004084" s="1"/>
      <c r="B1004084" s="1"/>
      <c r="C1004084" s="1"/>
      <c r="D1004084" s="1"/>
    </row>
    <row r="1004103" spans="1:4" x14ac:dyDescent="0.35">
      <c r="A1004103" s="1"/>
      <c r="B1004103" s="1"/>
      <c r="C1004103" s="1"/>
      <c r="D1004103" s="1"/>
    </row>
    <row r="1004122" spans="1:4" x14ac:dyDescent="0.35">
      <c r="A1004122" s="1"/>
      <c r="B1004122" s="1"/>
      <c r="C1004122" s="1"/>
      <c r="D1004122" s="1"/>
    </row>
    <row r="1004141" spans="1:4" x14ac:dyDescent="0.35">
      <c r="A1004141" s="1"/>
      <c r="B1004141" s="1"/>
      <c r="C1004141" s="1"/>
      <c r="D1004141" s="1"/>
    </row>
    <row r="1004160" spans="1:4" x14ac:dyDescent="0.35">
      <c r="A1004160" s="1"/>
      <c r="B1004160" s="1"/>
      <c r="C1004160" s="1"/>
      <c r="D1004160" s="1"/>
    </row>
    <row r="1004179" spans="1:4" x14ac:dyDescent="0.35">
      <c r="A1004179" s="1"/>
      <c r="B1004179" s="1"/>
      <c r="C1004179" s="1"/>
      <c r="D1004179" s="1"/>
    </row>
    <row r="1004198" spans="1:4" x14ac:dyDescent="0.35">
      <c r="A1004198" s="1"/>
      <c r="B1004198" s="1"/>
      <c r="C1004198" s="1"/>
      <c r="D1004198" s="1"/>
    </row>
    <row r="1004217" spans="1:4" x14ac:dyDescent="0.35">
      <c r="A1004217" s="1"/>
      <c r="B1004217" s="1"/>
      <c r="C1004217" s="1"/>
      <c r="D1004217" s="1"/>
    </row>
    <row r="1004236" spans="1:4" x14ac:dyDescent="0.35">
      <c r="A1004236" s="1"/>
      <c r="B1004236" s="1"/>
      <c r="C1004236" s="1"/>
      <c r="D1004236" s="1"/>
    </row>
    <row r="1004255" spans="1:4" x14ac:dyDescent="0.35">
      <c r="A1004255" s="1"/>
      <c r="B1004255" s="1"/>
      <c r="C1004255" s="1"/>
      <c r="D1004255" s="1"/>
    </row>
    <row r="1004274" spans="1:4" x14ac:dyDescent="0.35">
      <c r="A1004274" s="1"/>
      <c r="B1004274" s="1"/>
      <c r="C1004274" s="1"/>
      <c r="D1004274" s="1"/>
    </row>
    <row r="1004293" spans="1:4" x14ac:dyDescent="0.35">
      <c r="A1004293" s="1"/>
      <c r="B1004293" s="1"/>
      <c r="C1004293" s="1"/>
      <c r="D1004293" s="1"/>
    </row>
    <row r="1004312" spans="1:4" x14ac:dyDescent="0.35">
      <c r="A1004312" s="1"/>
      <c r="B1004312" s="1"/>
      <c r="C1004312" s="1"/>
      <c r="D1004312" s="1"/>
    </row>
    <row r="1004331" spans="1:4" x14ac:dyDescent="0.35">
      <c r="A1004331" s="1"/>
      <c r="B1004331" s="1"/>
      <c r="C1004331" s="1"/>
      <c r="D1004331" s="1"/>
    </row>
    <row r="1004350" spans="1:4" x14ac:dyDescent="0.35">
      <c r="A1004350" s="1"/>
      <c r="B1004350" s="1"/>
      <c r="C1004350" s="1"/>
      <c r="D1004350" s="1"/>
    </row>
    <row r="1004369" spans="1:4" x14ac:dyDescent="0.35">
      <c r="A1004369" s="1"/>
      <c r="B1004369" s="1"/>
      <c r="C1004369" s="1"/>
      <c r="D1004369" s="1"/>
    </row>
    <row r="1004388" spans="1:4" x14ac:dyDescent="0.35">
      <c r="A1004388" s="1"/>
      <c r="B1004388" s="1"/>
      <c r="C1004388" s="1"/>
      <c r="D1004388" s="1"/>
    </row>
    <row r="1004407" spans="1:4" x14ac:dyDescent="0.35">
      <c r="A1004407" s="1"/>
      <c r="B1004407" s="1"/>
      <c r="C1004407" s="1"/>
      <c r="D1004407" s="1"/>
    </row>
    <row r="1004426" spans="1:4" x14ac:dyDescent="0.35">
      <c r="A1004426" s="1"/>
      <c r="B1004426" s="1"/>
      <c r="C1004426" s="1"/>
      <c r="D1004426" s="1"/>
    </row>
    <row r="1004445" spans="1:4" x14ac:dyDescent="0.35">
      <c r="A1004445" s="1"/>
      <c r="B1004445" s="1"/>
      <c r="C1004445" s="1"/>
      <c r="D1004445" s="1"/>
    </row>
    <row r="1004464" spans="1:4" x14ac:dyDescent="0.35">
      <c r="A1004464" s="1"/>
      <c r="B1004464" s="1"/>
      <c r="C1004464" s="1"/>
      <c r="D1004464" s="1"/>
    </row>
    <row r="1004483" spans="1:4" x14ac:dyDescent="0.35">
      <c r="A1004483" s="1"/>
      <c r="B1004483" s="1"/>
      <c r="C1004483" s="1"/>
      <c r="D1004483" s="1"/>
    </row>
    <row r="1004502" spans="1:4" x14ac:dyDescent="0.35">
      <c r="A1004502" s="1"/>
      <c r="B1004502" s="1"/>
      <c r="C1004502" s="1"/>
      <c r="D1004502" s="1"/>
    </row>
    <row r="1004521" spans="1:4" x14ac:dyDescent="0.35">
      <c r="A1004521" s="1"/>
      <c r="B1004521" s="1"/>
      <c r="C1004521" s="1"/>
      <c r="D1004521" s="1"/>
    </row>
    <row r="1004540" spans="1:4" x14ac:dyDescent="0.35">
      <c r="A1004540" s="1"/>
      <c r="B1004540" s="1"/>
      <c r="C1004540" s="1"/>
      <c r="D1004540" s="1"/>
    </row>
    <row r="1004559" spans="1:4" x14ac:dyDescent="0.35">
      <c r="A1004559" s="1"/>
      <c r="B1004559" s="1"/>
      <c r="C1004559" s="1"/>
      <c r="D1004559" s="1"/>
    </row>
    <row r="1004578" spans="1:4" x14ac:dyDescent="0.35">
      <c r="A1004578" s="1"/>
      <c r="B1004578" s="1"/>
      <c r="C1004578" s="1"/>
      <c r="D1004578" s="1"/>
    </row>
    <row r="1004597" spans="1:4" x14ac:dyDescent="0.35">
      <c r="A1004597" s="1"/>
      <c r="B1004597" s="1"/>
      <c r="C1004597" s="1"/>
      <c r="D1004597" s="1"/>
    </row>
    <row r="1004616" spans="1:4" x14ac:dyDescent="0.35">
      <c r="A1004616" s="1"/>
      <c r="B1004616" s="1"/>
      <c r="C1004616" s="1"/>
      <c r="D1004616" s="1"/>
    </row>
    <row r="1004635" spans="1:4" x14ac:dyDescent="0.35">
      <c r="A1004635" s="1"/>
      <c r="B1004635" s="1"/>
      <c r="C1004635" s="1"/>
      <c r="D1004635" s="1"/>
    </row>
    <row r="1004654" spans="1:4" x14ac:dyDescent="0.35">
      <c r="A1004654" s="1"/>
      <c r="B1004654" s="1"/>
      <c r="C1004654" s="1"/>
      <c r="D1004654" s="1"/>
    </row>
    <row r="1004673" spans="1:4" x14ac:dyDescent="0.35">
      <c r="A1004673" s="1"/>
      <c r="B1004673" s="1"/>
      <c r="C1004673" s="1"/>
      <c r="D1004673" s="1"/>
    </row>
    <row r="1004692" spans="1:4" x14ac:dyDescent="0.35">
      <c r="A1004692" s="1"/>
      <c r="B1004692" s="1"/>
      <c r="C1004692" s="1"/>
      <c r="D1004692" s="1"/>
    </row>
    <row r="1004711" spans="1:4" x14ac:dyDescent="0.35">
      <c r="A1004711" s="1"/>
      <c r="B1004711" s="1"/>
      <c r="C1004711" s="1"/>
      <c r="D1004711" s="1"/>
    </row>
    <row r="1004730" spans="1:4" x14ac:dyDescent="0.35">
      <c r="A1004730" s="1"/>
      <c r="B1004730" s="1"/>
      <c r="C1004730" s="1"/>
      <c r="D1004730" s="1"/>
    </row>
    <row r="1004749" spans="1:4" x14ac:dyDescent="0.35">
      <c r="A1004749" s="1"/>
      <c r="B1004749" s="1"/>
      <c r="C1004749" s="1"/>
      <c r="D1004749" s="1"/>
    </row>
    <row r="1004768" spans="1:4" x14ac:dyDescent="0.35">
      <c r="A1004768" s="1"/>
      <c r="B1004768" s="1"/>
      <c r="C1004768" s="1"/>
      <c r="D1004768" s="1"/>
    </row>
    <row r="1004787" spans="1:4" x14ac:dyDescent="0.35">
      <c r="A1004787" s="1"/>
      <c r="B1004787" s="1"/>
      <c r="C1004787" s="1"/>
      <c r="D1004787" s="1"/>
    </row>
    <row r="1004806" spans="1:4" x14ac:dyDescent="0.35">
      <c r="A1004806" s="1"/>
      <c r="B1004806" s="1"/>
      <c r="C1004806" s="1"/>
      <c r="D1004806" s="1"/>
    </row>
    <row r="1004825" spans="1:4" x14ac:dyDescent="0.35">
      <c r="A1004825" s="1"/>
      <c r="B1004825" s="1"/>
      <c r="C1004825" s="1"/>
      <c r="D1004825" s="1"/>
    </row>
    <row r="1004844" spans="1:4" x14ac:dyDescent="0.35">
      <c r="A1004844" s="1"/>
      <c r="B1004844" s="1"/>
      <c r="C1004844" s="1"/>
      <c r="D1004844" s="1"/>
    </row>
    <row r="1004863" spans="1:4" x14ac:dyDescent="0.35">
      <c r="A1004863" s="1"/>
      <c r="B1004863" s="1"/>
      <c r="C1004863" s="1"/>
      <c r="D1004863" s="1"/>
    </row>
    <row r="1004882" spans="1:4" x14ac:dyDescent="0.35">
      <c r="A1004882" s="1"/>
      <c r="B1004882" s="1"/>
      <c r="C1004882" s="1"/>
      <c r="D1004882" s="1"/>
    </row>
    <row r="1004901" spans="1:4" x14ac:dyDescent="0.35">
      <c r="A1004901" s="1"/>
      <c r="B1004901" s="1"/>
      <c r="C1004901" s="1"/>
      <c r="D1004901" s="1"/>
    </row>
    <row r="1004920" spans="1:4" x14ac:dyDescent="0.35">
      <c r="A1004920" s="1"/>
      <c r="B1004920" s="1"/>
      <c r="C1004920" s="1"/>
      <c r="D1004920" s="1"/>
    </row>
    <row r="1004939" spans="1:4" x14ac:dyDescent="0.35">
      <c r="A1004939" s="1"/>
      <c r="B1004939" s="1"/>
      <c r="C1004939" s="1"/>
      <c r="D1004939" s="1"/>
    </row>
    <row r="1004958" spans="1:4" x14ac:dyDescent="0.35">
      <c r="A1004958" s="1"/>
      <c r="B1004958" s="1"/>
      <c r="C1004958" s="1"/>
      <c r="D1004958" s="1"/>
    </row>
    <row r="1004977" spans="1:4" x14ac:dyDescent="0.35">
      <c r="A1004977" s="1"/>
      <c r="B1004977" s="1"/>
      <c r="C1004977" s="1"/>
      <c r="D1004977" s="1"/>
    </row>
    <row r="1004996" spans="1:4" x14ac:dyDescent="0.35">
      <c r="A1004996" s="1"/>
      <c r="B1004996" s="1"/>
      <c r="C1004996" s="1"/>
      <c r="D1004996" s="1"/>
    </row>
    <row r="1005015" spans="1:4" x14ac:dyDescent="0.35">
      <c r="A1005015" s="1"/>
      <c r="B1005015" s="1"/>
      <c r="C1005015" s="1"/>
      <c r="D1005015" s="1"/>
    </row>
    <row r="1005034" spans="1:4" x14ac:dyDescent="0.35">
      <c r="A1005034" s="1"/>
      <c r="B1005034" s="1"/>
      <c r="C1005034" s="1"/>
      <c r="D1005034" s="1"/>
    </row>
    <row r="1005053" spans="1:4" x14ac:dyDescent="0.35">
      <c r="A1005053" s="1"/>
      <c r="B1005053" s="1"/>
      <c r="C1005053" s="1"/>
      <c r="D1005053" s="1"/>
    </row>
    <row r="1005072" spans="1:4" x14ac:dyDescent="0.35">
      <c r="A1005072" s="1"/>
      <c r="B1005072" s="1"/>
      <c r="C1005072" s="1"/>
      <c r="D1005072" s="1"/>
    </row>
    <row r="1005091" spans="1:4" x14ac:dyDescent="0.35">
      <c r="A1005091" s="1"/>
      <c r="B1005091" s="1"/>
      <c r="C1005091" s="1"/>
      <c r="D1005091" s="1"/>
    </row>
    <row r="1005110" spans="1:4" x14ac:dyDescent="0.35">
      <c r="A1005110" s="1"/>
      <c r="B1005110" s="1"/>
      <c r="C1005110" s="1"/>
      <c r="D1005110" s="1"/>
    </row>
    <row r="1005129" spans="1:4" x14ac:dyDescent="0.35">
      <c r="A1005129" s="1"/>
      <c r="B1005129" s="1"/>
      <c r="C1005129" s="1"/>
      <c r="D1005129" s="1"/>
    </row>
    <row r="1005148" spans="1:4" x14ac:dyDescent="0.35">
      <c r="A1005148" s="1"/>
      <c r="B1005148" s="1"/>
      <c r="C1005148" s="1"/>
      <c r="D1005148" s="1"/>
    </row>
    <row r="1005167" spans="1:4" x14ac:dyDescent="0.35">
      <c r="A1005167" s="1"/>
      <c r="B1005167" s="1"/>
      <c r="C1005167" s="1"/>
      <c r="D1005167" s="1"/>
    </row>
    <row r="1005186" spans="1:4" x14ac:dyDescent="0.35">
      <c r="A1005186" s="1"/>
      <c r="B1005186" s="1"/>
      <c r="C1005186" s="1"/>
      <c r="D1005186" s="1"/>
    </row>
    <row r="1005205" spans="1:4" x14ac:dyDescent="0.35">
      <c r="A1005205" s="1"/>
      <c r="B1005205" s="1"/>
      <c r="C1005205" s="1"/>
      <c r="D1005205" s="1"/>
    </row>
    <row r="1005224" spans="1:4" x14ac:dyDescent="0.35">
      <c r="A1005224" s="1"/>
      <c r="B1005224" s="1"/>
      <c r="C1005224" s="1"/>
      <c r="D1005224" s="1"/>
    </row>
    <row r="1005243" spans="1:4" x14ac:dyDescent="0.35">
      <c r="A1005243" s="1"/>
      <c r="B1005243" s="1"/>
      <c r="C1005243" s="1"/>
      <c r="D1005243" s="1"/>
    </row>
    <row r="1005262" spans="1:4" x14ac:dyDescent="0.35">
      <c r="A1005262" s="1"/>
      <c r="B1005262" s="1"/>
      <c r="C1005262" s="1"/>
      <c r="D1005262" s="1"/>
    </row>
    <row r="1005281" spans="1:4" x14ac:dyDescent="0.35">
      <c r="A1005281" s="1"/>
      <c r="B1005281" s="1"/>
      <c r="C1005281" s="1"/>
      <c r="D1005281" s="1"/>
    </row>
    <row r="1005300" spans="1:4" x14ac:dyDescent="0.35">
      <c r="A1005300" s="1"/>
      <c r="B1005300" s="1"/>
      <c r="C1005300" s="1"/>
      <c r="D1005300" s="1"/>
    </row>
    <row r="1005319" spans="1:4" x14ac:dyDescent="0.35">
      <c r="A1005319" s="1"/>
      <c r="B1005319" s="1"/>
      <c r="C1005319" s="1"/>
      <c r="D1005319" s="1"/>
    </row>
    <row r="1005338" spans="1:4" x14ac:dyDescent="0.35">
      <c r="A1005338" s="1"/>
      <c r="B1005338" s="1"/>
      <c r="C1005338" s="1"/>
      <c r="D1005338" s="1"/>
    </row>
    <row r="1005357" spans="1:4" x14ac:dyDescent="0.35">
      <c r="A1005357" s="1"/>
      <c r="B1005357" s="1"/>
      <c r="C1005357" s="1"/>
      <c r="D1005357" s="1"/>
    </row>
    <row r="1005376" spans="1:4" x14ac:dyDescent="0.35">
      <c r="A1005376" s="1"/>
      <c r="B1005376" s="1"/>
      <c r="C1005376" s="1"/>
      <c r="D1005376" s="1"/>
    </row>
    <row r="1005395" spans="1:4" x14ac:dyDescent="0.35">
      <c r="A1005395" s="1"/>
      <c r="B1005395" s="1"/>
      <c r="C1005395" s="1"/>
      <c r="D1005395" s="1"/>
    </row>
    <row r="1005414" spans="1:4" x14ac:dyDescent="0.35">
      <c r="A1005414" s="1"/>
      <c r="B1005414" s="1"/>
      <c r="C1005414" s="1"/>
      <c r="D1005414" s="1"/>
    </row>
    <row r="1005433" spans="1:4" x14ac:dyDescent="0.35">
      <c r="A1005433" s="1"/>
      <c r="B1005433" s="1"/>
      <c r="C1005433" s="1"/>
      <c r="D1005433" s="1"/>
    </row>
    <row r="1005452" spans="1:4" x14ac:dyDescent="0.35">
      <c r="A1005452" s="1"/>
      <c r="B1005452" s="1"/>
      <c r="C1005452" s="1"/>
      <c r="D1005452" s="1"/>
    </row>
    <row r="1005471" spans="1:4" x14ac:dyDescent="0.35">
      <c r="A1005471" s="1"/>
      <c r="B1005471" s="1"/>
      <c r="C1005471" s="1"/>
      <c r="D1005471" s="1"/>
    </row>
    <row r="1005490" spans="1:4" x14ac:dyDescent="0.35">
      <c r="A1005490" s="1"/>
      <c r="B1005490" s="1"/>
      <c r="C1005490" s="1"/>
      <c r="D1005490" s="1"/>
    </row>
    <row r="1005509" spans="1:4" x14ac:dyDescent="0.35">
      <c r="A1005509" s="1"/>
      <c r="B1005509" s="1"/>
      <c r="C1005509" s="1"/>
      <c r="D1005509" s="1"/>
    </row>
    <row r="1005528" spans="1:4" x14ac:dyDescent="0.35">
      <c r="A1005528" s="1"/>
      <c r="B1005528" s="1"/>
      <c r="C1005528" s="1"/>
      <c r="D1005528" s="1"/>
    </row>
    <row r="1005547" spans="1:4" x14ac:dyDescent="0.35">
      <c r="A1005547" s="1"/>
      <c r="B1005547" s="1"/>
      <c r="C1005547" s="1"/>
      <c r="D1005547" s="1"/>
    </row>
    <row r="1005566" spans="1:4" x14ac:dyDescent="0.35">
      <c r="A1005566" s="1"/>
      <c r="B1005566" s="1"/>
      <c r="C1005566" s="1"/>
      <c r="D1005566" s="1"/>
    </row>
    <row r="1005585" spans="1:4" x14ac:dyDescent="0.35">
      <c r="A1005585" s="1"/>
      <c r="B1005585" s="1"/>
      <c r="C1005585" s="1"/>
      <c r="D1005585" s="1"/>
    </row>
    <row r="1005604" spans="1:4" x14ac:dyDescent="0.35">
      <c r="A1005604" s="1"/>
      <c r="B1005604" s="1"/>
      <c r="C1005604" s="1"/>
      <c r="D1005604" s="1"/>
    </row>
    <row r="1005623" spans="1:4" x14ac:dyDescent="0.35">
      <c r="A1005623" s="1"/>
      <c r="B1005623" s="1"/>
      <c r="C1005623" s="1"/>
      <c r="D1005623" s="1"/>
    </row>
    <row r="1005642" spans="1:4" x14ac:dyDescent="0.35">
      <c r="A1005642" s="1"/>
      <c r="B1005642" s="1"/>
      <c r="C1005642" s="1"/>
      <c r="D1005642" s="1"/>
    </row>
    <row r="1005661" spans="1:4" x14ac:dyDescent="0.35">
      <c r="A1005661" s="1"/>
      <c r="B1005661" s="1"/>
      <c r="C1005661" s="1"/>
      <c r="D1005661" s="1"/>
    </row>
    <row r="1005680" spans="1:4" x14ac:dyDescent="0.35">
      <c r="A1005680" s="1"/>
      <c r="B1005680" s="1"/>
      <c r="C1005680" s="1"/>
      <c r="D1005680" s="1"/>
    </row>
    <row r="1005699" spans="1:4" x14ac:dyDescent="0.35">
      <c r="A1005699" s="1"/>
      <c r="B1005699" s="1"/>
      <c r="C1005699" s="1"/>
      <c r="D1005699" s="1"/>
    </row>
    <row r="1005718" spans="1:4" x14ac:dyDescent="0.35">
      <c r="A1005718" s="1"/>
      <c r="B1005718" s="1"/>
      <c r="C1005718" s="1"/>
      <c r="D1005718" s="1"/>
    </row>
    <row r="1005737" spans="1:4" x14ac:dyDescent="0.35">
      <c r="A1005737" s="1"/>
      <c r="B1005737" s="1"/>
      <c r="C1005737" s="1"/>
      <c r="D1005737" s="1"/>
    </row>
    <row r="1005756" spans="1:4" x14ac:dyDescent="0.35">
      <c r="A1005756" s="1"/>
      <c r="B1005756" s="1"/>
      <c r="C1005756" s="1"/>
      <c r="D1005756" s="1"/>
    </row>
    <row r="1005775" spans="1:4" x14ac:dyDescent="0.35">
      <c r="A1005775" s="1"/>
      <c r="B1005775" s="1"/>
      <c r="C1005775" s="1"/>
      <c r="D1005775" s="1"/>
    </row>
    <row r="1005794" spans="1:4" x14ac:dyDescent="0.35">
      <c r="A1005794" s="1"/>
      <c r="B1005794" s="1"/>
      <c r="C1005794" s="1"/>
      <c r="D1005794" s="1"/>
    </row>
    <row r="1005813" spans="1:4" x14ac:dyDescent="0.35">
      <c r="A1005813" s="1"/>
      <c r="B1005813" s="1"/>
      <c r="C1005813" s="1"/>
      <c r="D1005813" s="1"/>
    </row>
    <row r="1005832" spans="1:4" x14ac:dyDescent="0.35">
      <c r="A1005832" s="1"/>
      <c r="B1005832" s="1"/>
      <c r="C1005832" s="1"/>
      <c r="D1005832" s="1"/>
    </row>
    <row r="1005851" spans="1:4" x14ac:dyDescent="0.35">
      <c r="A1005851" s="1"/>
      <c r="B1005851" s="1"/>
      <c r="C1005851" s="1"/>
      <c r="D1005851" s="1"/>
    </row>
    <row r="1005870" spans="1:4" x14ac:dyDescent="0.35">
      <c r="A1005870" s="1"/>
      <c r="B1005870" s="1"/>
      <c r="C1005870" s="1"/>
      <c r="D1005870" s="1"/>
    </row>
    <row r="1005889" spans="1:4" x14ac:dyDescent="0.35">
      <c r="A1005889" s="1"/>
      <c r="B1005889" s="1"/>
      <c r="C1005889" s="1"/>
      <c r="D1005889" s="1"/>
    </row>
    <row r="1005908" spans="1:4" x14ac:dyDescent="0.35">
      <c r="A1005908" s="1"/>
      <c r="B1005908" s="1"/>
      <c r="C1005908" s="1"/>
      <c r="D1005908" s="1"/>
    </row>
    <row r="1005927" spans="1:4" x14ac:dyDescent="0.35">
      <c r="A1005927" s="1"/>
      <c r="B1005927" s="1"/>
      <c r="C1005927" s="1"/>
      <c r="D1005927" s="1"/>
    </row>
    <row r="1005946" spans="1:4" x14ac:dyDescent="0.35">
      <c r="A1005946" s="1"/>
      <c r="B1005946" s="1"/>
      <c r="C1005946" s="1"/>
      <c r="D1005946" s="1"/>
    </row>
    <row r="1005965" spans="1:4" x14ac:dyDescent="0.35">
      <c r="A1005965" s="1"/>
      <c r="B1005965" s="1"/>
      <c r="C1005965" s="1"/>
      <c r="D1005965" s="1"/>
    </row>
    <row r="1005984" spans="1:4" x14ac:dyDescent="0.35">
      <c r="A1005984" s="1"/>
      <c r="B1005984" s="1"/>
      <c r="C1005984" s="1"/>
      <c r="D1005984" s="1"/>
    </row>
    <row r="1006003" spans="1:4" x14ac:dyDescent="0.35">
      <c r="A1006003" s="1"/>
      <c r="B1006003" s="1"/>
      <c r="C1006003" s="1"/>
      <c r="D1006003" s="1"/>
    </row>
    <row r="1006022" spans="1:4" x14ac:dyDescent="0.35">
      <c r="A1006022" s="1"/>
      <c r="B1006022" s="1"/>
      <c r="C1006022" s="1"/>
      <c r="D1006022" s="1"/>
    </row>
    <row r="1006041" spans="1:4" x14ac:dyDescent="0.35">
      <c r="A1006041" s="1"/>
      <c r="B1006041" s="1"/>
      <c r="C1006041" s="1"/>
      <c r="D1006041" s="1"/>
    </row>
    <row r="1006060" spans="1:4" x14ac:dyDescent="0.35">
      <c r="A1006060" s="1"/>
      <c r="B1006060" s="1"/>
      <c r="C1006060" s="1"/>
      <c r="D1006060" s="1"/>
    </row>
    <row r="1006079" spans="1:4" x14ac:dyDescent="0.35">
      <c r="A1006079" s="1"/>
      <c r="B1006079" s="1"/>
      <c r="C1006079" s="1"/>
      <c r="D1006079" s="1"/>
    </row>
    <row r="1006098" spans="1:4" x14ac:dyDescent="0.35">
      <c r="A1006098" s="1"/>
      <c r="B1006098" s="1"/>
      <c r="C1006098" s="1"/>
      <c r="D1006098" s="1"/>
    </row>
    <row r="1006117" spans="1:4" x14ac:dyDescent="0.35">
      <c r="A1006117" s="1"/>
      <c r="B1006117" s="1"/>
      <c r="C1006117" s="1"/>
      <c r="D1006117" s="1"/>
    </row>
    <row r="1006136" spans="1:4" x14ac:dyDescent="0.35">
      <c r="A1006136" s="1"/>
      <c r="B1006136" s="1"/>
      <c r="C1006136" s="1"/>
      <c r="D1006136" s="1"/>
    </row>
    <row r="1006155" spans="1:4" x14ac:dyDescent="0.35">
      <c r="A1006155" s="1"/>
      <c r="B1006155" s="1"/>
      <c r="C1006155" s="1"/>
      <c r="D1006155" s="1"/>
    </row>
    <row r="1006174" spans="1:4" x14ac:dyDescent="0.35">
      <c r="A1006174" s="1"/>
      <c r="B1006174" s="1"/>
      <c r="C1006174" s="1"/>
      <c r="D1006174" s="1"/>
    </row>
    <row r="1006193" spans="1:4" x14ac:dyDescent="0.35">
      <c r="A1006193" s="1"/>
      <c r="B1006193" s="1"/>
      <c r="C1006193" s="1"/>
      <c r="D1006193" s="1"/>
    </row>
    <row r="1006212" spans="1:4" x14ac:dyDescent="0.35">
      <c r="A1006212" s="1"/>
      <c r="B1006212" s="1"/>
      <c r="C1006212" s="1"/>
      <c r="D1006212" s="1"/>
    </row>
    <row r="1006231" spans="1:4" x14ac:dyDescent="0.35">
      <c r="A1006231" s="1"/>
      <c r="B1006231" s="1"/>
      <c r="C1006231" s="1"/>
      <c r="D1006231" s="1"/>
    </row>
    <row r="1006250" spans="1:4" x14ac:dyDescent="0.35">
      <c r="A1006250" s="1"/>
      <c r="B1006250" s="1"/>
      <c r="C1006250" s="1"/>
      <c r="D1006250" s="1"/>
    </row>
    <row r="1006269" spans="1:4" x14ac:dyDescent="0.35">
      <c r="A1006269" s="1"/>
      <c r="B1006269" s="1"/>
      <c r="C1006269" s="1"/>
      <c r="D1006269" s="1"/>
    </row>
    <row r="1006288" spans="1:4" x14ac:dyDescent="0.35">
      <c r="A1006288" s="1"/>
      <c r="B1006288" s="1"/>
      <c r="C1006288" s="1"/>
      <c r="D1006288" s="1"/>
    </row>
    <row r="1006307" spans="1:4" x14ac:dyDescent="0.35">
      <c r="A1006307" s="1"/>
      <c r="B1006307" s="1"/>
      <c r="C1006307" s="1"/>
      <c r="D1006307" s="1"/>
    </row>
    <row r="1006326" spans="1:4" x14ac:dyDescent="0.35">
      <c r="A1006326" s="1"/>
      <c r="B1006326" s="1"/>
      <c r="C1006326" s="1"/>
      <c r="D1006326" s="1"/>
    </row>
    <row r="1006345" spans="1:4" x14ac:dyDescent="0.35">
      <c r="A1006345" s="1"/>
      <c r="B1006345" s="1"/>
      <c r="C1006345" s="1"/>
      <c r="D1006345" s="1"/>
    </row>
    <row r="1006364" spans="1:4" x14ac:dyDescent="0.35">
      <c r="A1006364" s="1"/>
      <c r="B1006364" s="1"/>
      <c r="C1006364" s="1"/>
      <c r="D1006364" s="1"/>
    </row>
    <row r="1006383" spans="1:4" x14ac:dyDescent="0.35">
      <c r="A1006383" s="1"/>
      <c r="B1006383" s="1"/>
      <c r="C1006383" s="1"/>
      <c r="D1006383" s="1"/>
    </row>
    <row r="1006402" spans="1:4" x14ac:dyDescent="0.35">
      <c r="A1006402" s="1"/>
      <c r="B1006402" s="1"/>
      <c r="C1006402" s="1"/>
      <c r="D1006402" s="1"/>
    </row>
    <row r="1006421" spans="1:4" x14ac:dyDescent="0.35">
      <c r="A1006421" s="1"/>
      <c r="B1006421" s="1"/>
      <c r="C1006421" s="1"/>
      <c r="D1006421" s="1"/>
    </row>
    <row r="1006440" spans="1:4" x14ac:dyDescent="0.35">
      <c r="A1006440" s="1"/>
      <c r="B1006440" s="1"/>
      <c r="C1006440" s="1"/>
      <c r="D1006440" s="1"/>
    </row>
    <row r="1006459" spans="1:4" x14ac:dyDescent="0.35">
      <c r="A1006459" s="1"/>
      <c r="B1006459" s="1"/>
      <c r="C1006459" s="1"/>
      <c r="D1006459" s="1"/>
    </row>
    <row r="1006478" spans="1:4" x14ac:dyDescent="0.35">
      <c r="A1006478" s="1"/>
      <c r="B1006478" s="1"/>
      <c r="C1006478" s="1"/>
      <c r="D1006478" s="1"/>
    </row>
    <row r="1006497" spans="1:4" x14ac:dyDescent="0.35">
      <c r="A1006497" s="1"/>
      <c r="B1006497" s="1"/>
      <c r="C1006497" s="1"/>
      <c r="D1006497" s="1"/>
    </row>
    <row r="1006516" spans="1:4" x14ac:dyDescent="0.35">
      <c r="A1006516" s="1"/>
      <c r="B1006516" s="1"/>
      <c r="C1006516" s="1"/>
      <c r="D1006516" s="1"/>
    </row>
    <row r="1006535" spans="1:4" x14ac:dyDescent="0.35">
      <c r="A1006535" s="1"/>
      <c r="B1006535" s="1"/>
      <c r="C1006535" s="1"/>
      <c r="D1006535" s="1"/>
    </row>
    <row r="1006554" spans="1:4" x14ac:dyDescent="0.35">
      <c r="A1006554" s="1"/>
      <c r="B1006554" s="1"/>
      <c r="C1006554" s="1"/>
      <c r="D1006554" s="1"/>
    </row>
    <row r="1006573" spans="1:4" x14ac:dyDescent="0.35">
      <c r="A1006573" s="1"/>
      <c r="B1006573" s="1"/>
      <c r="C1006573" s="1"/>
      <c r="D1006573" s="1"/>
    </row>
    <row r="1006592" spans="1:4" x14ac:dyDescent="0.35">
      <c r="A1006592" s="1"/>
      <c r="B1006592" s="1"/>
      <c r="C1006592" s="1"/>
      <c r="D1006592" s="1"/>
    </row>
    <row r="1006611" spans="1:4" x14ac:dyDescent="0.35">
      <c r="A1006611" s="1"/>
      <c r="B1006611" s="1"/>
      <c r="C1006611" s="1"/>
      <c r="D1006611" s="1"/>
    </row>
    <row r="1006630" spans="1:4" x14ac:dyDescent="0.35">
      <c r="A1006630" s="1"/>
      <c r="B1006630" s="1"/>
      <c r="C1006630" s="1"/>
      <c r="D1006630" s="1"/>
    </row>
    <row r="1006649" spans="1:4" x14ac:dyDescent="0.35">
      <c r="A1006649" s="1"/>
      <c r="B1006649" s="1"/>
      <c r="C1006649" s="1"/>
      <c r="D1006649" s="1"/>
    </row>
    <row r="1006668" spans="1:4" x14ac:dyDescent="0.35">
      <c r="A1006668" s="1"/>
      <c r="B1006668" s="1"/>
      <c r="C1006668" s="1"/>
      <c r="D1006668" s="1"/>
    </row>
    <row r="1006687" spans="1:4" x14ac:dyDescent="0.35">
      <c r="A1006687" s="1"/>
      <c r="B1006687" s="1"/>
      <c r="C1006687" s="1"/>
      <c r="D1006687" s="1"/>
    </row>
    <row r="1006706" spans="1:4" x14ac:dyDescent="0.35">
      <c r="A1006706" s="1"/>
      <c r="B1006706" s="1"/>
      <c r="C1006706" s="1"/>
      <c r="D1006706" s="1"/>
    </row>
    <row r="1006725" spans="1:4" x14ac:dyDescent="0.35">
      <c r="A1006725" s="1"/>
      <c r="B1006725" s="1"/>
      <c r="C1006725" s="1"/>
      <c r="D1006725" s="1"/>
    </row>
    <row r="1006744" spans="1:4" x14ac:dyDescent="0.35">
      <c r="A1006744" s="1"/>
      <c r="B1006744" s="1"/>
      <c r="C1006744" s="1"/>
      <c r="D1006744" s="1"/>
    </row>
    <row r="1006763" spans="1:4" x14ac:dyDescent="0.35">
      <c r="A1006763" s="1"/>
      <c r="B1006763" s="1"/>
      <c r="C1006763" s="1"/>
      <c r="D1006763" s="1"/>
    </row>
    <row r="1006782" spans="1:4" x14ac:dyDescent="0.35">
      <c r="A1006782" s="1"/>
      <c r="B1006782" s="1"/>
      <c r="C1006782" s="1"/>
      <c r="D1006782" s="1"/>
    </row>
    <row r="1006801" spans="1:4" x14ac:dyDescent="0.35">
      <c r="A1006801" s="1"/>
      <c r="B1006801" s="1"/>
      <c r="C1006801" s="1"/>
      <c r="D1006801" s="1"/>
    </row>
    <row r="1006820" spans="1:4" x14ac:dyDescent="0.35">
      <c r="A1006820" s="1"/>
      <c r="B1006820" s="1"/>
      <c r="C1006820" s="1"/>
      <c r="D1006820" s="1"/>
    </row>
    <row r="1006839" spans="1:4" x14ac:dyDescent="0.35">
      <c r="A1006839" s="1"/>
      <c r="B1006839" s="1"/>
      <c r="C1006839" s="1"/>
      <c r="D1006839" s="1"/>
    </row>
    <row r="1006858" spans="1:4" x14ac:dyDescent="0.35">
      <c r="A1006858" s="1"/>
      <c r="B1006858" s="1"/>
      <c r="C1006858" s="1"/>
      <c r="D1006858" s="1"/>
    </row>
    <row r="1006877" spans="1:4" x14ac:dyDescent="0.35">
      <c r="A1006877" s="1"/>
      <c r="B1006877" s="1"/>
      <c r="C1006877" s="1"/>
      <c r="D1006877" s="1"/>
    </row>
    <row r="1006896" spans="1:4" x14ac:dyDescent="0.35">
      <c r="A1006896" s="1"/>
      <c r="B1006896" s="1"/>
      <c r="C1006896" s="1"/>
      <c r="D1006896" s="1"/>
    </row>
    <row r="1006915" spans="1:4" x14ac:dyDescent="0.35">
      <c r="A1006915" s="1"/>
      <c r="B1006915" s="1"/>
      <c r="C1006915" s="1"/>
      <c r="D1006915" s="1"/>
    </row>
    <row r="1006934" spans="1:4" x14ac:dyDescent="0.35">
      <c r="A1006934" s="1"/>
      <c r="B1006934" s="1"/>
      <c r="C1006934" s="1"/>
      <c r="D1006934" s="1"/>
    </row>
    <row r="1006953" spans="1:4" x14ac:dyDescent="0.35">
      <c r="A1006953" s="1"/>
      <c r="B1006953" s="1"/>
      <c r="C1006953" s="1"/>
      <c r="D1006953" s="1"/>
    </row>
    <row r="1006972" spans="1:4" x14ac:dyDescent="0.35">
      <c r="A1006972" s="1"/>
      <c r="B1006972" s="1"/>
      <c r="C1006972" s="1"/>
      <c r="D1006972" s="1"/>
    </row>
    <row r="1006991" spans="1:4" x14ac:dyDescent="0.35">
      <c r="A1006991" s="1"/>
      <c r="B1006991" s="1"/>
      <c r="C1006991" s="1"/>
      <c r="D1006991" s="1"/>
    </row>
    <row r="1007010" spans="1:4" x14ac:dyDescent="0.35">
      <c r="A1007010" s="1"/>
      <c r="B1007010" s="1"/>
      <c r="C1007010" s="1"/>
      <c r="D1007010" s="1"/>
    </row>
    <row r="1007029" spans="1:4" x14ac:dyDescent="0.35">
      <c r="A1007029" s="1"/>
      <c r="B1007029" s="1"/>
      <c r="C1007029" s="1"/>
      <c r="D1007029" s="1"/>
    </row>
    <row r="1007048" spans="1:4" x14ac:dyDescent="0.35">
      <c r="A1007048" s="1"/>
      <c r="B1007048" s="1"/>
      <c r="C1007048" s="1"/>
      <c r="D1007048" s="1"/>
    </row>
    <row r="1007067" spans="1:4" x14ac:dyDescent="0.35">
      <c r="A1007067" s="1"/>
      <c r="B1007067" s="1"/>
      <c r="C1007067" s="1"/>
      <c r="D1007067" s="1"/>
    </row>
    <row r="1007086" spans="1:4" x14ac:dyDescent="0.35">
      <c r="A1007086" s="1"/>
      <c r="B1007086" s="1"/>
      <c r="C1007086" s="1"/>
      <c r="D1007086" s="1"/>
    </row>
    <row r="1007105" spans="1:4" x14ac:dyDescent="0.35">
      <c r="A1007105" s="1"/>
      <c r="B1007105" s="1"/>
      <c r="C1007105" s="1"/>
      <c r="D1007105" s="1"/>
    </row>
    <row r="1007124" spans="1:4" x14ac:dyDescent="0.35">
      <c r="A1007124" s="1"/>
      <c r="B1007124" s="1"/>
      <c r="C1007124" s="1"/>
      <c r="D1007124" s="1"/>
    </row>
    <row r="1007143" spans="1:4" x14ac:dyDescent="0.35">
      <c r="A1007143" s="1"/>
      <c r="B1007143" s="1"/>
      <c r="C1007143" s="1"/>
      <c r="D1007143" s="1"/>
    </row>
    <row r="1007162" spans="1:4" x14ac:dyDescent="0.35">
      <c r="A1007162" s="1"/>
      <c r="B1007162" s="1"/>
      <c r="C1007162" s="1"/>
      <c r="D1007162" s="1"/>
    </row>
    <row r="1007181" spans="1:4" x14ac:dyDescent="0.35">
      <c r="A1007181" s="1"/>
      <c r="B1007181" s="1"/>
      <c r="C1007181" s="1"/>
      <c r="D1007181" s="1"/>
    </row>
    <row r="1007200" spans="1:4" x14ac:dyDescent="0.35">
      <c r="A1007200" s="1"/>
      <c r="B1007200" s="1"/>
      <c r="C1007200" s="1"/>
      <c r="D1007200" s="1"/>
    </row>
    <row r="1007219" spans="1:4" x14ac:dyDescent="0.35">
      <c r="A1007219" s="1"/>
      <c r="B1007219" s="1"/>
      <c r="C1007219" s="1"/>
      <c r="D1007219" s="1"/>
    </row>
    <row r="1007238" spans="1:4" x14ac:dyDescent="0.35">
      <c r="A1007238" s="1"/>
      <c r="B1007238" s="1"/>
      <c r="C1007238" s="1"/>
      <c r="D1007238" s="1"/>
    </row>
    <row r="1007257" spans="1:4" x14ac:dyDescent="0.35">
      <c r="A1007257" s="1"/>
      <c r="B1007257" s="1"/>
      <c r="C1007257" s="1"/>
      <c r="D1007257" s="1"/>
    </row>
    <row r="1007276" spans="1:4" x14ac:dyDescent="0.35">
      <c r="A1007276" s="1"/>
      <c r="B1007276" s="1"/>
      <c r="C1007276" s="1"/>
      <c r="D1007276" s="1"/>
    </row>
    <row r="1007295" spans="1:4" x14ac:dyDescent="0.35">
      <c r="A1007295" s="1"/>
      <c r="B1007295" s="1"/>
      <c r="C1007295" s="1"/>
      <c r="D1007295" s="1"/>
    </row>
    <row r="1007314" spans="1:4" x14ac:dyDescent="0.35">
      <c r="A1007314" s="1"/>
      <c r="B1007314" s="1"/>
      <c r="C1007314" s="1"/>
      <c r="D1007314" s="1"/>
    </row>
    <row r="1007333" spans="1:4" x14ac:dyDescent="0.35">
      <c r="A1007333" s="1"/>
      <c r="B1007333" s="1"/>
      <c r="C1007333" s="1"/>
      <c r="D1007333" s="1"/>
    </row>
    <row r="1007352" spans="1:4" x14ac:dyDescent="0.35">
      <c r="A1007352" s="1"/>
      <c r="B1007352" s="1"/>
      <c r="C1007352" s="1"/>
      <c r="D1007352" s="1"/>
    </row>
    <row r="1007371" spans="1:4" x14ac:dyDescent="0.35">
      <c r="A1007371" s="1"/>
      <c r="B1007371" s="1"/>
      <c r="C1007371" s="1"/>
      <c r="D1007371" s="1"/>
    </row>
    <row r="1007390" spans="1:4" x14ac:dyDescent="0.35">
      <c r="A1007390" s="1"/>
      <c r="B1007390" s="1"/>
      <c r="C1007390" s="1"/>
      <c r="D1007390" s="1"/>
    </row>
    <row r="1007409" spans="1:4" x14ac:dyDescent="0.35">
      <c r="A1007409" s="1"/>
      <c r="B1007409" s="1"/>
      <c r="C1007409" s="1"/>
      <c r="D1007409" s="1"/>
    </row>
    <row r="1007428" spans="1:4" x14ac:dyDescent="0.35">
      <c r="A1007428" s="1"/>
      <c r="B1007428" s="1"/>
      <c r="C1007428" s="1"/>
      <c r="D1007428" s="1"/>
    </row>
    <row r="1007447" spans="1:4" x14ac:dyDescent="0.35">
      <c r="A1007447" s="1"/>
      <c r="B1007447" s="1"/>
      <c r="C1007447" s="1"/>
      <c r="D1007447" s="1"/>
    </row>
    <row r="1007466" spans="1:4" x14ac:dyDescent="0.35">
      <c r="A1007466" s="1"/>
      <c r="B1007466" s="1"/>
      <c r="C1007466" s="1"/>
      <c r="D1007466" s="1"/>
    </row>
    <row r="1007485" spans="1:4" x14ac:dyDescent="0.35">
      <c r="A1007485" s="1"/>
      <c r="B1007485" s="1"/>
      <c r="C1007485" s="1"/>
      <c r="D1007485" s="1"/>
    </row>
    <row r="1007504" spans="1:4" x14ac:dyDescent="0.35">
      <c r="A1007504" s="1"/>
      <c r="B1007504" s="1"/>
      <c r="C1007504" s="1"/>
      <c r="D1007504" s="1"/>
    </row>
    <row r="1007523" spans="1:4" x14ac:dyDescent="0.35">
      <c r="A1007523" s="1"/>
      <c r="B1007523" s="1"/>
      <c r="C1007523" s="1"/>
      <c r="D1007523" s="1"/>
    </row>
    <row r="1007542" spans="1:4" x14ac:dyDescent="0.35">
      <c r="A1007542" s="1"/>
      <c r="B1007542" s="1"/>
      <c r="C1007542" s="1"/>
      <c r="D1007542" s="1"/>
    </row>
    <row r="1007561" spans="1:4" x14ac:dyDescent="0.35">
      <c r="A1007561" s="1"/>
      <c r="B1007561" s="1"/>
      <c r="C1007561" s="1"/>
      <c r="D1007561" s="1"/>
    </row>
    <row r="1007580" spans="1:4" x14ac:dyDescent="0.35">
      <c r="A1007580" s="1"/>
      <c r="B1007580" s="1"/>
      <c r="C1007580" s="1"/>
      <c r="D1007580" s="1"/>
    </row>
    <row r="1007599" spans="1:4" x14ac:dyDescent="0.35">
      <c r="A1007599" s="1"/>
      <c r="B1007599" s="1"/>
      <c r="C1007599" s="1"/>
      <c r="D1007599" s="1"/>
    </row>
    <row r="1007618" spans="1:4" x14ac:dyDescent="0.35">
      <c r="A1007618" s="1"/>
      <c r="B1007618" s="1"/>
      <c r="C1007618" s="1"/>
      <c r="D1007618" s="1"/>
    </row>
    <row r="1007637" spans="1:4" x14ac:dyDescent="0.35">
      <c r="A1007637" s="1"/>
      <c r="B1007637" s="1"/>
      <c r="C1007637" s="1"/>
      <c r="D1007637" s="1"/>
    </row>
    <row r="1007656" spans="1:4" x14ac:dyDescent="0.35">
      <c r="A1007656" s="1"/>
      <c r="B1007656" s="1"/>
      <c r="C1007656" s="1"/>
      <c r="D1007656" s="1"/>
    </row>
    <row r="1007675" spans="1:4" x14ac:dyDescent="0.35">
      <c r="A1007675" s="1"/>
      <c r="B1007675" s="1"/>
      <c r="C1007675" s="1"/>
      <c r="D1007675" s="1"/>
    </row>
    <row r="1007694" spans="1:4" x14ac:dyDescent="0.35">
      <c r="A1007694" s="1"/>
      <c r="B1007694" s="1"/>
      <c r="C1007694" s="1"/>
      <c r="D1007694" s="1"/>
    </row>
    <row r="1007713" spans="1:4" x14ac:dyDescent="0.35">
      <c r="A1007713" s="1"/>
      <c r="B1007713" s="1"/>
      <c r="C1007713" s="1"/>
      <c r="D1007713" s="1"/>
    </row>
    <row r="1007732" spans="1:4" x14ac:dyDescent="0.35">
      <c r="A1007732" s="1"/>
      <c r="B1007732" s="1"/>
      <c r="C1007732" s="1"/>
      <c r="D1007732" s="1"/>
    </row>
    <row r="1007751" spans="1:4" x14ac:dyDescent="0.35">
      <c r="A1007751" s="1"/>
      <c r="B1007751" s="1"/>
      <c r="C1007751" s="1"/>
      <c r="D1007751" s="1"/>
    </row>
    <row r="1007770" spans="1:4" x14ac:dyDescent="0.35">
      <c r="A1007770" s="1"/>
      <c r="B1007770" s="1"/>
      <c r="C1007770" s="1"/>
      <c r="D1007770" s="1"/>
    </row>
    <row r="1007789" spans="1:4" x14ac:dyDescent="0.35">
      <c r="A1007789" s="1"/>
      <c r="B1007789" s="1"/>
      <c r="C1007789" s="1"/>
      <c r="D1007789" s="1"/>
    </row>
    <row r="1007808" spans="1:4" x14ac:dyDescent="0.35">
      <c r="A1007808" s="1"/>
      <c r="B1007808" s="1"/>
      <c r="C1007808" s="1"/>
      <c r="D1007808" s="1"/>
    </row>
    <row r="1007827" spans="1:4" x14ac:dyDescent="0.35">
      <c r="A1007827" s="1"/>
      <c r="B1007827" s="1"/>
      <c r="C1007827" s="1"/>
      <c r="D1007827" s="1"/>
    </row>
    <row r="1007846" spans="1:4" x14ac:dyDescent="0.35">
      <c r="A1007846" s="1"/>
      <c r="B1007846" s="1"/>
      <c r="C1007846" s="1"/>
      <c r="D1007846" s="1"/>
    </row>
    <row r="1007865" spans="1:4" x14ac:dyDescent="0.35">
      <c r="A1007865" s="1"/>
      <c r="B1007865" s="1"/>
      <c r="C1007865" s="1"/>
      <c r="D1007865" s="1"/>
    </row>
    <row r="1007884" spans="1:4" x14ac:dyDescent="0.35">
      <c r="A1007884" s="1"/>
      <c r="B1007884" s="1"/>
      <c r="C1007884" s="1"/>
      <c r="D1007884" s="1"/>
    </row>
    <row r="1007903" spans="1:4" x14ac:dyDescent="0.35">
      <c r="A1007903" s="1"/>
      <c r="B1007903" s="1"/>
      <c r="C1007903" s="1"/>
      <c r="D1007903" s="1"/>
    </row>
    <row r="1007922" spans="1:4" x14ac:dyDescent="0.35">
      <c r="A1007922" s="1"/>
      <c r="B1007922" s="1"/>
      <c r="C1007922" s="1"/>
      <c r="D1007922" s="1"/>
    </row>
    <row r="1007941" spans="1:4" x14ac:dyDescent="0.35">
      <c r="A1007941" s="1"/>
      <c r="B1007941" s="1"/>
      <c r="C1007941" s="1"/>
      <c r="D1007941" s="1"/>
    </row>
    <row r="1007960" spans="1:4" x14ac:dyDescent="0.35">
      <c r="A1007960" s="1"/>
      <c r="B1007960" s="1"/>
      <c r="C1007960" s="1"/>
      <c r="D1007960" s="1"/>
    </row>
    <row r="1007979" spans="1:4" x14ac:dyDescent="0.35">
      <c r="A1007979" s="1"/>
      <c r="B1007979" s="1"/>
      <c r="C1007979" s="1"/>
      <c r="D1007979" s="1"/>
    </row>
    <row r="1007998" spans="1:4" x14ac:dyDescent="0.35">
      <c r="A1007998" s="1"/>
      <c r="B1007998" s="1"/>
      <c r="C1007998" s="1"/>
      <c r="D1007998" s="1"/>
    </row>
    <row r="1008017" spans="1:4" x14ac:dyDescent="0.35">
      <c r="A1008017" s="1"/>
      <c r="B1008017" s="1"/>
      <c r="C1008017" s="1"/>
      <c r="D1008017" s="1"/>
    </row>
    <row r="1008036" spans="1:4" x14ac:dyDescent="0.35">
      <c r="A1008036" s="1"/>
      <c r="B1008036" s="1"/>
      <c r="C1008036" s="1"/>
      <c r="D1008036" s="1"/>
    </row>
    <row r="1008055" spans="1:4" x14ac:dyDescent="0.35">
      <c r="A1008055" s="1"/>
      <c r="B1008055" s="1"/>
      <c r="C1008055" s="1"/>
      <c r="D1008055" s="1"/>
    </row>
    <row r="1008074" spans="1:4" x14ac:dyDescent="0.35">
      <c r="A1008074" s="1"/>
      <c r="B1008074" s="1"/>
      <c r="C1008074" s="1"/>
      <c r="D1008074" s="1"/>
    </row>
    <row r="1008093" spans="1:4" x14ac:dyDescent="0.35">
      <c r="A1008093" s="1"/>
      <c r="B1008093" s="1"/>
      <c r="C1008093" s="1"/>
      <c r="D1008093" s="1"/>
    </row>
    <row r="1008112" spans="1:4" x14ac:dyDescent="0.35">
      <c r="A1008112" s="1"/>
      <c r="B1008112" s="1"/>
      <c r="C1008112" s="1"/>
      <c r="D1008112" s="1"/>
    </row>
    <row r="1008131" spans="1:4" x14ac:dyDescent="0.35">
      <c r="A1008131" s="1"/>
      <c r="B1008131" s="1"/>
      <c r="C1008131" s="1"/>
      <c r="D1008131" s="1"/>
    </row>
    <row r="1008150" spans="1:4" x14ac:dyDescent="0.35">
      <c r="A1008150" s="1"/>
      <c r="B1008150" s="1"/>
      <c r="C1008150" s="1"/>
      <c r="D1008150" s="1"/>
    </row>
    <row r="1008169" spans="1:4" x14ac:dyDescent="0.35">
      <c r="A1008169" s="1"/>
      <c r="B1008169" s="1"/>
      <c r="C1008169" s="1"/>
      <c r="D1008169" s="1"/>
    </row>
    <row r="1008188" spans="1:4" x14ac:dyDescent="0.35">
      <c r="A1008188" s="1"/>
      <c r="B1008188" s="1"/>
      <c r="C1008188" s="1"/>
      <c r="D1008188" s="1"/>
    </row>
    <row r="1008207" spans="1:4" x14ac:dyDescent="0.35">
      <c r="A1008207" s="1"/>
      <c r="B1008207" s="1"/>
      <c r="C1008207" s="1"/>
      <c r="D1008207" s="1"/>
    </row>
    <row r="1008226" spans="1:4" x14ac:dyDescent="0.35">
      <c r="A1008226" s="1"/>
      <c r="B1008226" s="1"/>
      <c r="C1008226" s="1"/>
      <c r="D1008226" s="1"/>
    </row>
    <row r="1008245" spans="1:4" x14ac:dyDescent="0.35">
      <c r="A1008245" s="1"/>
      <c r="B1008245" s="1"/>
      <c r="C1008245" s="1"/>
      <c r="D1008245" s="1"/>
    </row>
    <row r="1008264" spans="1:4" x14ac:dyDescent="0.35">
      <c r="A1008264" s="1"/>
      <c r="B1008264" s="1"/>
      <c r="C1008264" s="1"/>
      <c r="D1008264" s="1"/>
    </row>
    <row r="1008283" spans="1:4" x14ac:dyDescent="0.35">
      <c r="A1008283" s="1"/>
      <c r="B1008283" s="1"/>
      <c r="C1008283" s="1"/>
      <c r="D1008283" s="1"/>
    </row>
    <row r="1008302" spans="1:4" x14ac:dyDescent="0.35">
      <c r="A1008302" s="1"/>
      <c r="B1008302" s="1"/>
      <c r="C1008302" s="1"/>
      <c r="D1008302" s="1"/>
    </row>
    <row r="1008321" spans="1:4" x14ac:dyDescent="0.35">
      <c r="A1008321" s="1"/>
      <c r="B1008321" s="1"/>
      <c r="C1008321" s="1"/>
      <c r="D1008321" s="1"/>
    </row>
    <row r="1008340" spans="1:4" x14ac:dyDescent="0.35">
      <c r="A1008340" s="1"/>
      <c r="B1008340" s="1"/>
      <c r="C1008340" s="1"/>
      <c r="D1008340" s="1"/>
    </row>
    <row r="1008359" spans="1:4" x14ac:dyDescent="0.35">
      <c r="A1008359" s="1"/>
      <c r="B1008359" s="1"/>
      <c r="C1008359" s="1"/>
      <c r="D1008359" s="1"/>
    </row>
    <row r="1008378" spans="1:4" x14ac:dyDescent="0.35">
      <c r="A1008378" s="1"/>
      <c r="B1008378" s="1"/>
      <c r="C1008378" s="1"/>
      <c r="D1008378" s="1"/>
    </row>
    <row r="1008397" spans="1:4" x14ac:dyDescent="0.35">
      <c r="A1008397" s="1"/>
      <c r="B1008397" s="1"/>
      <c r="C1008397" s="1"/>
      <c r="D1008397" s="1"/>
    </row>
    <row r="1008416" spans="1:4" x14ac:dyDescent="0.35">
      <c r="A1008416" s="1"/>
      <c r="B1008416" s="1"/>
      <c r="C1008416" s="1"/>
      <c r="D1008416" s="1"/>
    </row>
    <row r="1008435" spans="1:4" x14ac:dyDescent="0.35">
      <c r="A1008435" s="1"/>
      <c r="B1008435" s="1"/>
      <c r="C1008435" s="1"/>
      <c r="D1008435" s="1"/>
    </row>
    <row r="1008454" spans="1:4" x14ac:dyDescent="0.35">
      <c r="A1008454" s="1"/>
      <c r="B1008454" s="1"/>
      <c r="C1008454" s="1"/>
      <c r="D1008454" s="1"/>
    </row>
    <row r="1008473" spans="1:4" x14ac:dyDescent="0.35">
      <c r="A1008473" s="1"/>
      <c r="B1008473" s="1"/>
      <c r="C1008473" s="1"/>
      <c r="D1008473" s="1"/>
    </row>
    <row r="1008492" spans="1:4" x14ac:dyDescent="0.35">
      <c r="A1008492" s="1"/>
      <c r="B1008492" s="1"/>
      <c r="C1008492" s="1"/>
      <c r="D1008492" s="1"/>
    </row>
    <row r="1008511" spans="1:4" x14ac:dyDescent="0.35">
      <c r="A1008511" s="1"/>
      <c r="B1008511" s="1"/>
      <c r="C1008511" s="1"/>
      <c r="D1008511" s="1"/>
    </row>
    <row r="1008530" spans="1:4" x14ac:dyDescent="0.35">
      <c r="A1008530" s="1"/>
      <c r="B1008530" s="1"/>
      <c r="C1008530" s="1"/>
      <c r="D1008530" s="1"/>
    </row>
    <row r="1008549" spans="1:4" x14ac:dyDescent="0.35">
      <c r="A1008549" s="1"/>
      <c r="B1008549" s="1"/>
      <c r="C1008549" s="1"/>
      <c r="D1008549" s="1"/>
    </row>
    <row r="1008568" spans="1:4" x14ac:dyDescent="0.35">
      <c r="A1008568" s="1"/>
      <c r="B1008568" s="1"/>
      <c r="C1008568" s="1"/>
      <c r="D1008568" s="1"/>
    </row>
    <row r="1008587" spans="1:4" x14ac:dyDescent="0.35">
      <c r="A1008587" s="1"/>
      <c r="B1008587" s="1"/>
      <c r="C1008587" s="1"/>
      <c r="D1008587" s="1"/>
    </row>
    <row r="1008606" spans="1:4" x14ac:dyDescent="0.35">
      <c r="A1008606" s="1"/>
      <c r="B1008606" s="1"/>
      <c r="C1008606" s="1"/>
      <c r="D1008606" s="1"/>
    </row>
    <row r="1008625" spans="1:4" x14ac:dyDescent="0.35">
      <c r="A1008625" s="1"/>
      <c r="B1008625" s="1"/>
      <c r="C1008625" s="1"/>
      <c r="D1008625" s="1"/>
    </row>
    <row r="1008644" spans="1:4" x14ac:dyDescent="0.35">
      <c r="A1008644" s="1"/>
      <c r="B1008644" s="1"/>
      <c r="C1008644" s="1"/>
      <c r="D1008644" s="1"/>
    </row>
    <row r="1008663" spans="1:4" x14ac:dyDescent="0.35">
      <c r="A1008663" s="1"/>
      <c r="B1008663" s="1"/>
      <c r="C1008663" s="1"/>
      <c r="D1008663" s="1"/>
    </row>
    <row r="1008682" spans="1:4" x14ac:dyDescent="0.35">
      <c r="A1008682" s="1"/>
      <c r="B1008682" s="1"/>
      <c r="C1008682" s="1"/>
      <c r="D1008682" s="1"/>
    </row>
    <row r="1008701" spans="1:4" x14ac:dyDescent="0.35">
      <c r="A1008701" s="1"/>
      <c r="B1008701" s="1"/>
      <c r="C1008701" s="1"/>
      <c r="D1008701" s="1"/>
    </row>
    <row r="1008720" spans="1:4" x14ac:dyDescent="0.35">
      <c r="A1008720" s="1"/>
      <c r="B1008720" s="1"/>
      <c r="C1008720" s="1"/>
      <c r="D1008720" s="1"/>
    </row>
    <row r="1008739" spans="1:4" x14ac:dyDescent="0.35">
      <c r="A1008739" s="1"/>
      <c r="B1008739" s="1"/>
      <c r="C1008739" s="1"/>
      <c r="D1008739" s="1"/>
    </row>
    <row r="1008758" spans="1:4" x14ac:dyDescent="0.35">
      <c r="A1008758" s="1"/>
      <c r="B1008758" s="1"/>
      <c r="C1008758" s="1"/>
      <c r="D1008758" s="1"/>
    </row>
    <row r="1008777" spans="1:4" x14ac:dyDescent="0.35">
      <c r="A1008777" s="1"/>
      <c r="B1008777" s="1"/>
      <c r="C1008777" s="1"/>
      <c r="D1008777" s="1"/>
    </row>
    <row r="1008796" spans="1:4" x14ac:dyDescent="0.35">
      <c r="A1008796" s="1"/>
      <c r="B1008796" s="1"/>
      <c r="C1008796" s="1"/>
      <c r="D1008796" s="1"/>
    </row>
    <row r="1008815" spans="1:4" x14ac:dyDescent="0.35">
      <c r="A1008815" s="1"/>
      <c r="B1008815" s="1"/>
      <c r="C1008815" s="1"/>
      <c r="D1008815" s="1"/>
    </row>
    <row r="1008834" spans="1:4" x14ac:dyDescent="0.35">
      <c r="A1008834" s="1"/>
      <c r="B1008834" s="1"/>
      <c r="C1008834" s="1"/>
      <c r="D1008834" s="1"/>
    </row>
    <row r="1008853" spans="1:4" x14ac:dyDescent="0.35">
      <c r="A1008853" s="1"/>
      <c r="B1008853" s="1"/>
      <c r="C1008853" s="1"/>
      <c r="D1008853" s="1"/>
    </row>
    <row r="1008872" spans="1:4" x14ac:dyDescent="0.35">
      <c r="A1008872" s="1"/>
      <c r="B1008872" s="1"/>
      <c r="C1008872" s="1"/>
      <c r="D1008872" s="1"/>
    </row>
    <row r="1008891" spans="1:4" x14ac:dyDescent="0.35">
      <c r="A1008891" s="1"/>
      <c r="B1008891" s="1"/>
      <c r="C1008891" s="1"/>
      <c r="D1008891" s="1"/>
    </row>
    <row r="1008910" spans="1:4" x14ac:dyDescent="0.35">
      <c r="A1008910" s="1"/>
      <c r="B1008910" s="1"/>
      <c r="C1008910" s="1"/>
      <c r="D1008910" s="1"/>
    </row>
    <row r="1008929" spans="1:4" x14ac:dyDescent="0.35">
      <c r="A1008929" s="1"/>
      <c r="B1008929" s="1"/>
      <c r="C1008929" s="1"/>
      <c r="D1008929" s="1"/>
    </row>
    <row r="1008948" spans="1:4" x14ac:dyDescent="0.35">
      <c r="A1008948" s="1"/>
      <c r="B1008948" s="1"/>
      <c r="C1008948" s="1"/>
      <c r="D1008948" s="1"/>
    </row>
    <row r="1008967" spans="1:4" x14ac:dyDescent="0.35">
      <c r="A1008967" s="1"/>
      <c r="B1008967" s="1"/>
      <c r="C1008967" s="1"/>
      <c r="D1008967" s="1"/>
    </row>
    <row r="1008986" spans="1:4" x14ac:dyDescent="0.35">
      <c r="A1008986" s="1"/>
      <c r="B1008986" s="1"/>
      <c r="C1008986" s="1"/>
      <c r="D1008986" s="1"/>
    </row>
    <row r="1009005" spans="1:4" x14ac:dyDescent="0.35">
      <c r="A1009005" s="1"/>
      <c r="B1009005" s="1"/>
      <c r="C1009005" s="1"/>
      <c r="D1009005" s="1"/>
    </row>
    <row r="1009024" spans="1:4" x14ac:dyDescent="0.35">
      <c r="A1009024" s="1"/>
      <c r="B1009024" s="1"/>
      <c r="C1009024" s="1"/>
      <c r="D1009024" s="1"/>
    </row>
    <row r="1009043" spans="1:4" x14ac:dyDescent="0.35">
      <c r="A1009043" s="1"/>
      <c r="B1009043" s="1"/>
      <c r="C1009043" s="1"/>
      <c r="D1009043" s="1"/>
    </row>
    <row r="1009062" spans="1:4" x14ac:dyDescent="0.35">
      <c r="A1009062" s="1"/>
      <c r="B1009062" s="1"/>
      <c r="C1009062" s="1"/>
      <c r="D1009062" s="1"/>
    </row>
    <row r="1009081" spans="1:4" x14ac:dyDescent="0.35">
      <c r="A1009081" s="1"/>
      <c r="B1009081" s="1"/>
      <c r="C1009081" s="1"/>
      <c r="D1009081" s="1"/>
    </row>
    <row r="1009100" spans="1:4" x14ac:dyDescent="0.35">
      <c r="A1009100" s="1"/>
      <c r="B1009100" s="1"/>
      <c r="C1009100" s="1"/>
      <c r="D1009100" s="1"/>
    </row>
    <row r="1009119" spans="1:4" x14ac:dyDescent="0.35">
      <c r="A1009119" s="1"/>
      <c r="B1009119" s="1"/>
      <c r="C1009119" s="1"/>
      <c r="D1009119" s="1"/>
    </row>
    <row r="1009138" spans="1:4" x14ac:dyDescent="0.35">
      <c r="A1009138" s="1"/>
      <c r="B1009138" s="1"/>
      <c r="C1009138" s="1"/>
      <c r="D1009138" s="1"/>
    </row>
    <row r="1009157" spans="1:4" x14ac:dyDescent="0.35">
      <c r="A1009157" s="1"/>
      <c r="B1009157" s="1"/>
      <c r="C1009157" s="1"/>
      <c r="D1009157" s="1"/>
    </row>
    <row r="1009176" spans="1:4" x14ac:dyDescent="0.35">
      <c r="A1009176" s="1"/>
      <c r="B1009176" s="1"/>
      <c r="C1009176" s="1"/>
      <c r="D1009176" s="1"/>
    </row>
    <row r="1009195" spans="1:4" x14ac:dyDescent="0.35">
      <c r="A1009195" s="1"/>
      <c r="B1009195" s="1"/>
      <c r="C1009195" s="1"/>
      <c r="D1009195" s="1"/>
    </row>
    <row r="1009214" spans="1:4" x14ac:dyDescent="0.35">
      <c r="A1009214" s="1"/>
      <c r="B1009214" s="1"/>
      <c r="C1009214" s="1"/>
      <c r="D1009214" s="1"/>
    </row>
    <row r="1009233" spans="1:4" x14ac:dyDescent="0.35">
      <c r="A1009233" s="1"/>
      <c r="B1009233" s="1"/>
      <c r="C1009233" s="1"/>
      <c r="D1009233" s="1"/>
    </row>
    <row r="1009252" spans="1:4" x14ac:dyDescent="0.35">
      <c r="A1009252" s="1"/>
      <c r="B1009252" s="1"/>
      <c r="C1009252" s="1"/>
      <c r="D1009252" s="1"/>
    </row>
    <row r="1009271" spans="1:4" x14ac:dyDescent="0.35">
      <c r="A1009271" s="1"/>
      <c r="B1009271" s="1"/>
      <c r="C1009271" s="1"/>
      <c r="D1009271" s="1"/>
    </row>
    <row r="1009290" spans="1:4" x14ac:dyDescent="0.35">
      <c r="A1009290" s="1"/>
      <c r="B1009290" s="1"/>
      <c r="C1009290" s="1"/>
      <c r="D1009290" s="1"/>
    </row>
    <row r="1009309" spans="1:4" x14ac:dyDescent="0.35">
      <c r="A1009309" s="1"/>
      <c r="B1009309" s="1"/>
      <c r="C1009309" s="1"/>
      <c r="D1009309" s="1"/>
    </row>
    <row r="1009328" spans="1:4" x14ac:dyDescent="0.35">
      <c r="A1009328" s="1"/>
      <c r="B1009328" s="1"/>
      <c r="C1009328" s="1"/>
      <c r="D1009328" s="1"/>
    </row>
    <row r="1009347" spans="1:4" x14ac:dyDescent="0.35">
      <c r="A1009347" s="1"/>
      <c r="B1009347" s="1"/>
      <c r="C1009347" s="1"/>
      <c r="D1009347" s="1"/>
    </row>
    <row r="1009366" spans="1:4" x14ac:dyDescent="0.35">
      <c r="A1009366" s="1"/>
      <c r="B1009366" s="1"/>
      <c r="C1009366" s="1"/>
      <c r="D1009366" s="1"/>
    </row>
    <row r="1009385" spans="1:4" x14ac:dyDescent="0.35">
      <c r="A1009385" s="1"/>
      <c r="B1009385" s="1"/>
      <c r="C1009385" s="1"/>
      <c r="D1009385" s="1"/>
    </row>
    <row r="1009404" spans="1:4" x14ac:dyDescent="0.35">
      <c r="A1009404" s="1"/>
      <c r="B1009404" s="1"/>
      <c r="C1009404" s="1"/>
      <c r="D1009404" s="1"/>
    </row>
    <row r="1009423" spans="1:4" x14ac:dyDescent="0.35">
      <c r="A1009423" s="1"/>
      <c r="B1009423" s="1"/>
      <c r="C1009423" s="1"/>
      <c r="D1009423" s="1"/>
    </row>
    <row r="1009442" spans="1:4" x14ac:dyDescent="0.35">
      <c r="A1009442" s="1"/>
      <c r="B1009442" s="1"/>
      <c r="C1009442" s="1"/>
      <c r="D1009442" s="1"/>
    </row>
    <row r="1009461" spans="1:4" x14ac:dyDescent="0.35">
      <c r="A1009461" s="1"/>
      <c r="B1009461" s="1"/>
      <c r="C1009461" s="1"/>
      <c r="D1009461" s="1"/>
    </row>
    <row r="1009480" spans="1:4" x14ac:dyDescent="0.35">
      <c r="A1009480" s="1"/>
      <c r="B1009480" s="1"/>
      <c r="C1009480" s="1"/>
      <c r="D1009480" s="1"/>
    </row>
    <row r="1009499" spans="1:4" x14ac:dyDescent="0.35">
      <c r="A1009499" s="1"/>
      <c r="B1009499" s="1"/>
      <c r="C1009499" s="1"/>
      <c r="D1009499" s="1"/>
    </row>
    <row r="1009518" spans="1:4" x14ac:dyDescent="0.35">
      <c r="A1009518" s="1"/>
      <c r="B1009518" s="1"/>
      <c r="C1009518" s="1"/>
      <c r="D1009518" s="1"/>
    </row>
    <row r="1009537" spans="1:4" x14ac:dyDescent="0.35">
      <c r="A1009537" s="1"/>
      <c r="B1009537" s="1"/>
      <c r="C1009537" s="1"/>
      <c r="D1009537" s="1"/>
    </row>
    <row r="1009556" spans="1:4" x14ac:dyDescent="0.35">
      <c r="A1009556" s="1"/>
      <c r="B1009556" s="1"/>
      <c r="C1009556" s="1"/>
      <c r="D1009556" s="1"/>
    </row>
    <row r="1009575" spans="1:4" x14ac:dyDescent="0.35">
      <c r="A1009575" s="1"/>
      <c r="B1009575" s="1"/>
      <c r="C1009575" s="1"/>
      <c r="D1009575" s="1"/>
    </row>
    <row r="1009594" spans="1:4" x14ac:dyDescent="0.35">
      <c r="A1009594" s="1"/>
      <c r="B1009594" s="1"/>
      <c r="C1009594" s="1"/>
      <c r="D1009594" s="1"/>
    </row>
    <row r="1009613" spans="1:4" x14ac:dyDescent="0.35">
      <c r="A1009613" s="1"/>
      <c r="B1009613" s="1"/>
      <c r="C1009613" s="1"/>
      <c r="D1009613" s="1"/>
    </row>
    <row r="1009632" spans="1:4" x14ac:dyDescent="0.35">
      <c r="A1009632" s="1"/>
      <c r="B1009632" s="1"/>
      <c r="C1009632" s="1"/>
      <c r="D1009632" s="1"/>
    </row>
    <row r="1009651" spans="1:4" x14ac:dyDescent="0.35">
      <c r="A1009651" s="1"/>
      <c r="B1009651" s="1"/>
      <c r="C1009651" s="1"/>
      <c r="D1009651" s="1"/>
    </row>
    <row r="1009670" spans="1:4" x14ac:dyDescent="0.35">
      <c r="A1009670" s="1"/>
      <c r="B1009670" s="1"/>
      <c r="C1009670" s="1"/>
      <c r="D1009670" s="1"/>
    </row>
    <row r="1009689" spans="1:4" x14ac:dyDescent="0.35">
      <c r="A1009689" s="1"/>
      <c r="B1009689" s="1"/>
      <c r="C1009689" s="1"/>
      <c r="D1009689" s="1"/>
    </row>
    <row r="1009708" spans="1:4" x14ac:dyDescent="0.35">
      <c r="A1009708" s="1"/>
      <c r="B1009708" s="1"/>
      <c r="C1009708" s="1"/>
      <c r="D1009708" s="1"/>
    </row>
    <row r="1009727" spans="1:4" x14ac:dyDescent="0.35">
      <c r="A1009727" s="1"/>
      <c r="B1009727" s="1"/>
      <c r="C1009727" s="1"/>
      <c r="D1009727" s="1"/>
    </row>
    <row r="1009746" spans="1:4" x14ac:dyDescent="0.35">
      <c r="A1009746" s="1"/>
      <c r="B1009746" s="1"/>
      <c r="C1009746" s="1"/>
      <c r="D1009746" s="1"/>
    </row>
    <row r="1009765" spans="1:4" x14ac:dyDescent="0.35">
      <c r="A1009765" s="1"/>
      <c r="B1009765" s="1"/>
      <c r="C1009765" s="1"/>
      <c r="D1009765" s="1"/>
    </row>
    <row r="1009784" spans="1:4" x14ac:dyDescent="0.35">
      <c r="A1009784" s="1"/>
      <c r="B1009784" s="1"/>
      <c r="C1009784" s="1"/>
      <c r="D1009784" s="1"/>
    </row>
    <row r="1009803" spans="1:4" x14ac:dyDescent="0.35">
      <c r="A1009803" s="1"/>
      <c r="B1009803" s="1"/>
      <c r="C1009803" s="1"/>
      <c r="D1009803" s="1"/>
    </row>
    <row r="1009822" spans="1:4" x14ac:dyDescent="0.35">
      <c r="A1009822" s="1"/>
      <c r="B1009822" s="1"/>
      <c r="C1009822" s="1"/>
      <c r="D1009822" s="1"/>
    </row>
    <row r="1009841" spans="1:4" x14ac:dyDescent="0.35">
      <c r="A1009841" s="1"/>
      <c r="B1009841" s="1"/>
      <c r="C1009841" s="1"/>
      <c r="D1009841" s="1"/>
    </row>
    <row r="1009860" spans="1:4" x14ac:dyDescent="0.35">
      <c r="A1009860" s="1"/>
      <c r="B1009860" s="1"/>
      <c r="C1009860" s="1"/>
      <c r="D1009860" s="1"/>
    </row>
    <row r="1009879" spans="1:4" x14ac:dyDescent="0.35">
      <c r="A1009879" s="1"/>
      <c r="B1009879" s="1"/>
      <c r="C1009879" s="1"/>
      <c r="D1009879" s="1"/>
    </row>
    <row r="1009898" spans="1:4" x14ac:dyDescent="0.35">
      <c r="A1009898" s="1"/>
      <c r="B1009898" s="1"/>
      <c r="C1009898" s="1"/>
      <c r="D1009898" s="1"/>
    </row>
    <row r="1009917" spans="1:4" x14ac:dyDescent="0.35">
      <c r="A1009917" s="1"/>
      <c r="B1009917" s="1"/>
      <c r="C1009917" s="1"/>
      <c r="D1009917" s="1"/>
    </row>
    <row r="1009936" spans="1:4" x14ac:dyDescent="0.35">
      <c r="A1009936" s="1"/>
      <c r="B1009936" s="1"/>
      <c r="C1009936" s="1"/>
      <c r="D1009936" s="1"/>
    </row>
    <row r="1009955" spans="1:4" x14ac:dyDescent="0.35">
      <c r="A1009955" s="1"/>
      <c r="B1009955" s="1"/>
      <c r="C1009955" s="1"/>
      <c r="D1009955" s="1"/>
    </row>
    <row r="1009974" spans="1:4" x14ac:dyDescent="0.35">
      <c r="A1009974" s="1"/>
      <c r="B1009974" s="1"/>
      <c r="C1009974" s="1"/>
      <c r="D1009974" s="1"/>
    </row>
    <row r="1009993" spans="1:4" x14ac:dyDescent="0.35">
      <c r="A1009993" s="1"/>
      <c r="B1009993" s="1"/>
      <c r="C1009993" s="1"/>
      <c r="D1009993" s="1"/>
    </row>
    <row r="1010012" spans="1:4" x14ac:dyDescent="0.35">
      <c r="A1010012" s="1"/>
      <c r="B1010012" s="1"/>
      <c r="C1010012" s="1"/>
      <c r="D1010012" s="1"/>
    </row>
    <row r="1010031" spans="1:4" x14ac:dyDescent="0.35">
      <c r="A1010031" s="1"/>
      <c r="B1010031" s="1"/>
      <c r="C1010031" s="1"/>
      <c r="D1010031" s="1"/>
    </row>
    <row r="1010050" spans="1:4" x14ac:dyDescent="0.35">
      <c r="A1010050" s="1"/>
      <c r="B1010050" s="1"/>
      <c r="C1010050" s="1"/>
      <c r="D1010050" s="1"/>
    </row>
    <row r="1010069" spans="1:4" x14ac:dyDescent="0.35">
      <c r="A1010069" s="1"/>
      <c r="B1010069" s="1"/>
      <c r="C1010069" s="1"/>
      <c r="D1010069" s="1"/>
    </row>
    <row r="1010088" spans="1:4" x14ac:dyDescent="0.35">
      <c r="A1010088" s="1"/>
      <c r="B1010088" s="1"/>
      <c r="C1010088" s="1"/>
      <c r="D1010088" s="1"/>
    </row>
    <row r="1010107" spans="1:4" x14ac:dyDescent="0.35">
      <c r="A1010107" s="1"/>
      <c r="B1010107" s="1"/>
      <c r="C1010107" s="1"/>
      <c r="D1010107" s="1"/>
    </row>
    <row r="1010126" spans="1:4" x14ac:dyDescent="0.35">
      <c r="A1010126" s="1"/>
      <c r="B1010126" s="1"/>
      <c r="C1010126" s="1"/>
      <c r="D1010126" s="1"/>
    </row>
    <row r="1010145" spans="1:4" x14ac:dyDescent="0.35">
      <c r="A1010145" s="1"/>
      <c r="B1010145" s="1"/>
      <c r="C1010145" s="1"/>
      <c r="D1010145" s="1"/>
    </row>
    <row r="1010164" spans="1:4" x14ac:dyDescent="0.35">
      <c r="A1010164" s="1"/>
      <c r="B1010164" s="1"/>
      <c r="C1010164" s="1"/>
      <c r="D1010164" s="1"/>
    </row>
    <row r="1010183" spans="1:4" x14ac:dyDescent="0.35">
      <c r="A1010183" s="1"/>
      <c r="B1010183" s="1"/>
      <c r="C1010183" s="1"/>
      <c r="D1010183" s="1"/>
    </row>
    <row r="1010202" spans="1:4" x14ac:dyDescent="0.35">
      <c r="A1010202" s="1"/>
      <c r="B1010202" s="1"/>
      <c r="C1010202" s="1"/>
      <c r="D1010202" s="1"/>
    </row>
    <row r="1010221" spans="1:4" x14ac:dyDescent="0.35">
      <c r="A1010221" s="1"/>
      <c r="B1010221" s="1"/>
      <c r="C1010221" s="1"/>
      <c r="D1010221" s="1"/>
    </row>
    <row r="1010240" spans="1:4" x14ac:dyDescent="0.35">
      <c r="A1010240" s="1"/>
      <c r="B1010240" s="1"/>
      <c r="C1010240" s="1"/>
      <c r="D1010240" s="1"/>
    </row>
    <row r="1010259" spans="1:4" x14ac:dyDescent="0.35">
      <c r="A1010259" s="1"/>
      <c r="B1010259" s="1"/>
      <c r="C1010259" s="1"/>
      <c r="D1010259" s="1"/>
    </row>
    <row r="1010278" spans="1:4" x14ac:dyDescent="0.35">
      <c r="A1010278" s="1"/>
      <c r="B1010278" s="1"/>
      <c r="C1010278" s="1"/>
      <c r="D1010278" s="1"/>
    </row>
    <row r="1010297" spans="1:4" x14ac:dyDescent="0.35">
      <c r="A1010297" s="1"/>
      <c r="B1010297" s="1"/>
      <c r="C1010297" s="1"/>
      <c r="D1010297" s="1"/>
    </row>
    <row r="1010316" spans="1:4" x14ac:dyDescent="0.35">
      <c r="A1010316" s="1"/>
      <c r="B1010316" s="1"/>
      <c r="C1010316" s="1"/>
      <c r="D1010316" s="1"/>
    </row>
    <row r="1010335" spans="1:4" x14ac:dyDescent="0.35">
      <c r="A1010335" s="1"/>
      <c r="B1010335" s="1"/>
      <c r="C1010335" s="1"/>
      <c r="D1010335" s="1"/>
    </row>
    <row r="1010354" spans="1:4" x14ac:dyDescent="0.35">
      <c r="A1010354" s="1"/>
      <c r="B1010354" s="1"/>
      <c r="C1010354" s="1"/>
      <c r="D1010354" s="1"/>
    </row>
    <row r="1010373" spans="1:4" x14ac:dyDescent="0.35">
      <c r="A1010373" s="1"/>
      <c r="B1010373" s="1"/>
      <c r="C1010373" s="1"/>
      <c r="D1010373" s="1"/>
    </row>
    <row r="1010392" spans="1:4" x14ac:dyDescent="0.35">
      <c r="A1010392" s="1"/>
      <c r="B1010392" s="1"/>
      <c r="C1010392" s="1"/>
      <c r="D1010392" s="1"/>
    </row>
    <row r="1010411" spans="1:4" x14ac:dyDescent="0.35">
      <c r="A1010411" s="1"/>
      <c r="B1010411" s="1"/>
      <c r="C1010411" s="1"/>
      <c r="D1010411" s="1"/>
    </row>
    <row r="1010430" spans="1:4" x14ac:dyDescent="0.35">
      <c r="A1010430" s="1"/>
      <c r="B1010430" s="1"/>
      <c r="C1010430" s="1"/>
      <c r="D1010430" s="1"/>
    </row>
    <row r="1010449" spans="1:4" x14ac:dyDescent="0.35">
      <c r="A1010449" s="1"/>
      <c r="B1010449" s="1"/>
      <c r="C1010449" s="1"/>
      <c r="D1010449" s="1"/>
    </row>
    <row r="1010468" spans="1:4" x14ac:dyDescent="0.35">
      <c r="A1010468" s="1"/>
      <c r="B1010468" s="1"/>
      <c r="C1010468" s="1"/>
      <c r="D1010468" s="1"/>
    </row>
    <row r="1010487" spans="1:4" x14ac:dyDescent="0.35">
      <c r="A1010487" s="1"/>
      <c r="B1010487" s="1"/>
      <c r="C1010487" s="1"/>
      <c r="D1010487" s="1"/>
    </row>
    <row r="1010506" spans="1:4" x14ac:dyDescent="0.35">
      <c r="A1010506" s="1"/>
      <c r="B1010506" s="1"/>
      <c r="C1010506" s="1"/>
      <c r="D1010506" s="1"/>
    </row>
    <row r="1010525" spans="1:4" x14ac:dyDescent="0.35">
      <c r="A1010525" s="1"/>
      <c r="B1010525" s="1"/>
      <c r="C1010525" s="1"/>
      <c r="D1010525" s="1"/>
    </row>
    <row r="1010544" spans="1:4" x14ac:dyDescent="0.35">
      <c r="A1010544" s="1"/>
      <c r="B1010544" s="1"/>
      <c r="C1010544" s="1"/>
      <c r="D1010544" s="1"/>
    </row>
    <row r="1010563" spans="1:4" x14ac:dyDescent="0.35">
      <c r="A1010563" s="1"/>
      <c r="B1010563" s="1"/>
      <c r="C1010563" s="1"/>
      <c r="D1010563" s="1"/>
    </row>
    <row r="1010582" spans="1:4" x14ac:dyDescent="0.35">
      <c r="A1010582" s="1"/>
      <c r="B1010582" s="1"/>
      <c r="C1010582" s="1"/>
      <c r="D1010582" s="1"/>
    </row>
    <row r="1010601" spans="1:4" x14ac:dyDescent="0.35">
      <c r="A1010601" s="1"/>
      <c r="B1010601" s="1"/>
      <c r="C1010601" s="1"/>
      <c r="D1010601" s="1"/>
    </row>
    <row r="1010620" spans="1:4" x14ac:dyDescent="0.35">
      <c r="A1010620" s="1"/>
      <c r="B1010620" s="1"/>
      <c r="C1010620" s="1"/>
      <c r="D1010620" s="1"/>
    </row>
    <row r="1010639" spans="1:4" x14ac:dyDescent="0.35">
      <c r="A1010639" s="1"/>
      <c r="B1010639" s="1"/>
      <c r="C1010639" s="1"/>
      <c r="D1010639" s="1"/>
    </row>
    <row r="1010658" spans="1:4" x14ac:dyDescent="0.35">
      <c r="A1010658" s="1"/>
      <c r="B1010658" s="1"/>
      <c r="C1010658" s="1"/>
      <c r="D1010658" s="1"/>
    </row>
    <row r="1010677" spans="1:4" x14ac:dyDescent="0.35">
      <c r="A1010677" s="1"/>
      <c r="B1010677" s="1"/>
      <c r="C1010677" s="1"/>
      <c r="D1010677" s="1"/>
    </row>
    <row r="1010696" spans="1:4" x14ac:dyDescent="0.35">
      <c r="A1010696" s="1"/>
      <c r="B1010696" s="1"/>
      <c r="C1010696" s="1"/>
      <c r="D1010696" s="1"/>
    </row>
    <row r="1010715" spans="1:4" x14ac:dyDescent="0.35">
      <c r="A1010715" s="1"/>
      <c r="B1010715" s="1"/>
      <c r="C1010715" s="1"/>
      <c r="D1010715" s="1"/>
    </row>
    <row r="1010734" spans="1:4" x14ac:dyDescent="0.35">
      <c r="A1010734" s="1"/>
      <c r="B1010734" s="1"/>
      <c r="C1010734" s="1"/>
      <c r="D1010734" s="1"/>
    </row>
    <row r="1010753" spans="1:4" x14ac:dyDescent="0.35">
      <c r="A1010753" s="1"/>
      <c r="B1010753" s="1"/>
      <c r="C1010753" s="1"/>
      <c r="D1010753" s="1"/>
    </row>
    <row r="1010772" spans="1:4" x14ac:dyDescent="0.35">
      <c r="A1010772" s="1"/>
      <c r="B1010772" s="1"/>
      <c r="C1010772" s="1"/>
      <c r="D1010772" s="1"/>
    </row>
    <row r="1010791" spans="1:4" x14ac:dyDescent="0.35">
      <c r="A1010791" s="1"/>
      <c r="B1010791" s="1"/>
      <c r="C1010791" s="1"/>
      <c r="D1010791" s="1"/>
    </row>
    <row r="1010810" spans="1:4" x14ac:dyDescent="0.35">
      <c r="A1010810" s="1"/>
      <c r="B1010810" s="1"/>
      <c r="C1010810" s="1"/>
      <c r="D1010810" s="1"/>
    </row>
    <row r="1010829" spans="1:4" x14ac:dyDescent="0.35">
      <c r="A1010829" s="1"/>
      <c r="B1010829" s="1"/>
      <c r="C1010829" s="1"/>
      <c r="D1010829" s="1"/>
    </row>
    <row r="1010848" spans="1:4" x14ac:dyDescent="0.35">
      <c r="A1010848" s="1"/>
      <c r="B1010848" s="1"/>
      <c r="C1010848" s="1"/>
      <c r="D1010848" s="1"/>
    </row>
    <row r="1010867" spans="1:4" x14ac:dyDescent="0.35">
      <c r="A1010867" s="1"/>
      <c r="B1010867" s="1"/>
      <c r="C1010867" s="1"/>
      <c r="D1010867" s="1"/>
    </row>
    <row r="1010886" spans="1:4" x14ac:dyDescent="0.35">
      <c r="A1010886" s="1"/>
      <c r="B1010886" s="1"/>
      <c r="C1010886" s="1"/>
      <c r="D1010886" s="1"/>
    </row>
    <row r="1010905" spans="1:4" x14ac:dyDescent="0.35">
      <c r="A1010905" s="1"/>
      <c r="B1010905" s="1"/>
      <c r="C1010905" s="1"/>
      <c r="D1010905" s="1"/>
    </row>
    <row r="1010924" spans="1:4" x14ac:dyDescent="0.35">
      <c r="A1010924" s="1"/>
      <c r="B1010924" s="1"/>
      <c r="C1010924" s="1"/>
      <c r="D1010924" s="1"/>
    </row>
    <row r="1010943" spans="1:4" x14ac:dyDescent="0.35">
      <c r="A1010943" s="1"/>
      <c r="B1010943" s="1"/>
      <c r="C1010943" s="1"/>
      <c r="D1010943" s="1"/>
    </row>
    <row r="1010962" spans="1:4" x14ac:dyDescent="0.35">
      <c r="A1010962" s="1"/>
      <c r="B1010962" s="1"/>
      <c r="C1010962" s="1"/>
      <c r="D1010962" s="1"/>
    </row>
    <row r="1010981" spans="1:4" x14ac:dyDescent="0.35">
      <c r="A1010981" s="1"/>
      <c r="B1010981" s="1"/>
      <c r="C1010981" s="1"/>
      <c r="D1010981" s="1"/>
    </row>
    <row r="1011000" spans="1:4" x14ac:dyDescent="0.35">
      <c r="A1011000" s="1"/>
      <c r="B1011000" s="1"/>
      <c r="C1011000" s="1"/>
      <c r="D1011000" s="1"/>
    </row>
    <row r="1011019" spans="1:4" x14ac:dyDescent="0.35">
      <c r="A1011019" s="1"/>
      <c r="B1011019" s="1"/>
      <c r="C1011019" s="1"/>
      <c r="D1011019" s="1"/>
    </row>
    <row r="1011038" spans="1:4" x14ac:dyDescent="0.35">
      <c r="A1011038" s="1"/>
      <c r="B1011038" s="1"/>
      <c r="C1011038" s="1"/>
      <c r="D1011038" s="1"/>
    </row>
    <row r="1011057" spans="1:4" x14ac:dyDescent="0.35">
      <c r="A1011057" s="1"/>
      <c r="B1011057" s="1"/>
      <c r="C1011057" s="1"/>
      <c r="D1011057" s="1"/>
    </row>
    <row r="1011076" spans="1:4" x14ac:dyDescent="0.35">
      <c r="A1011076" s="1"/>
      <c r="B1011076" s="1"/>
      <c r="C1011076" s="1"/>
      <c r="D1011076" s="1"/>
    </row>
    <row r="1011095" spans="1:4" x14ac:dyDescent="0.35">
      <c r="A1011095" s="1"/>
      <c r="B1011095" s="1"/>
      <c r="C1011095" s="1"/>
      <c r="D1011095" s="1"/>
    </row>
    <row r="1011114" spans="1:4" x14ac:dyDescent="0.35">
      <c r="A1011114" s="1"/>
      <c r="B1011114" s="1"/>
      <c r="C1011114" s="1"/>
      <c r="D1011114" s="1"/>
    </row>
    <row r="1011133" spans="1:4" x14ac:dyDescent="0.35">
      <c r="A1011133" s="1"/>
      <c r="B1011133" s="1"/>
      <c r="C1011133" s="1"/>
      <c r="D1011133" s="1"/>
    </row>
    <row r="1011152" spans="1:4" x14ac:dyDescent="0.35">
      <c r="A1011152" s="1"/>
      <c r="B1011152" s="1"/>
      <c r="C1011152" s="1"/>
      <c r="D1011152" s="1"/>
    </row>
    <row r="1011171" spans="1:4" x14ac:dyDescent="0.35">
      <c r="A1011171" s="1"/>
      <c r="B1011171" s="1"/>
      <c r="C1011171" s="1"/>
      <c r="D1011171" s="1"/>
    </row>
    <row r="1011190" spans="1:4" x14ac:dyDescent="0.35">
      <c r="A1011190" s="1"/>
      <c r="B1011190" s="1"/>
      <c r="C1011190" s="1"/>
      <c r="D1011190" s="1"/>
    </row>
    <row r="1011209" spans="1:4" x14ac:dyDescent="0.35">
      <c r="A1011209" s="1"/>
      <c r="B1011209" s="1"/>
      <c r="C1011209" s="1"/>
      <c r="D1011209" s="1"/>
    </row>
    <row r="1011228" spans="1:4" x14ac:dyDescent="0.35">
      <c r="A1011228" s="1"/>
      <c r="B1011228" s="1"/>
      <c r="C1011228" s="1"/>
      <c r="D1011228" s="1"/>
    </row>
    <row r="1011247" spans="1:4" x14ac:dyDescent="0.35">
      <c r="A1011247" s="1"/>
      <c r="B1011247" s="1"/>
      <c r="C1011247" s="1"/>
      <c r="D1011247" s="1"/>
    </row>
    <row r="1011266" spans="1:4" x14ac:dyDescent="0.35">
      <c r="A1011266" s="1"/>
      <c r="B1011266" s="1"/>
      <c r="C1011266" s="1"/>
      <c r="D1011266" s="1"/>
    </row>
    <row r="1011285" spans="1:4" x14ac:dyDescent="0.35">
      <c r="A1011285" s="1"/>
      <c r="B1011285" s="1"/>
      <c r="C1011285" s="1"/>
      <c r="D1011285" s="1"/>
    </row>
    <row r="1011304" spans="1:4" x14ac:dyDescent="0.35">
      <c r="A1011304" s="1"/>
      <c r="B1011304" s="1"/>
      <c r="C1011304" s="1"/>
      <c r="D1011304" s="1"/>
    </row>
    <row r="1011323" spans="1:4" x14ac:dyDescent="0.35">
      <c r="A1011323" s="1"/>
      <c r="B1011323" s="1"/>
      <c r="C1011323" s="1"/>
      <c r="D1011323" s="1"/>
    </row>
    <row r="1011342" spans="1:4" x14ac:dyDescent="0.35">
      <c r="A1011342" s="1"/>
      <c r="B1011342" s="1"/>
      <c r="C1011342" s="1"/>
      <c r="D1011342" s="1"/>
    </row>
    <row r="1011361" spans="1:4" x14ac:dyDescent="0.35">
      <c r="A1011361" s="1"/>
      <c r="B1011361" s="1"/>
      <c r="C1011361" s="1"/>
      <c r="D1011361" s="1"/>
    </row>
    <row r="1011380" spans="1:4" x14ac:dyDescent="0.35">
      <c r="A1011380" s="1"/>
      <c r="B1011380" s="1"/>
      <c r="C1011380" s="1"/>
      <c r="D1011380" s="1"/>
    </row>
    <row r="1011399" spans="1:4" x14ac:dyDescent="0.35">
      <c r="A1011399" s="1"/>
      <c r="B1011399" s="1"/>
      <c r="C1011399" s="1"/>
      <c r="D1011399" s="1"/>
    </row>
    <row r="1011418" spans="1:4" x14ac:dyDescent="0.35">
      <c r="A1011418" s="1"/>
      <c r="B1011418" s="1"/>
      <c r="C1011418" s="1"/>
      <c r="D1011418" s="1"/>
    </row>
    <row r="1011437" spans="1:4" x14ac:dyDescent="0.35">
      <c r="A1011437" s="1"/>
      <c r="B1011437" s="1"/>
      <c r="C1011437" s="1"/>
      <c r="D1011437" s="1"/>
    </row>
    <row r="1011456" spans="1:4" x14ac:dyDescent="0.35">
      <c r="A1011456" s="1"/>
      <c r="B1011456" s="1"/>
      <c r="C1011456" s="1"/>
      <c r="D1011456" s="1"/>
    </row>
    <row r="1011475" spans="1:4" x14ac:dyDescent="0.35">
      <c r="A1011475" s="1"/>
      <c r="B1011475" s="1"/>
      <c r="C1011475" s="1"/>
      <c r="D1011475" s="1"/>
    </row>
    <row r="1011494" spans="1:4" x14ac:dyDescent="0.35">
      <c r="A1011494" s="1"/>
      <c r="B1011494" s="1"/>
      <c r="C1011494" s="1"/>
      <c r="D1011494" s="1"/>
    </row>
    <row r="1011513" spans="1:4" x14ac:dyDescent="0.35">
      <c r="A1011513" s="1"/>
      <c r="B1011513" s="1"/>
      <c r="C1011513" s="1"/>
      <c r="D1011513" s="1"/>
    </row>
    <row r="1011532" spans="1:4" x14ac:dyDescent="0.35">
      <c r="A1011532" s="1"/>
      <c r="B1011532" s="1"/>
      <c r="C1011532" s="1"/>
      <c r="D1011532" s="1"/>
    </row>
    <row r="1011551" spans="1:4" x14ac:dyDescent="0.35">
      <c r="A1011551" s="1"/>
      <c r="B1011551" s="1"/>
      <c r="C1011551" s="1"/>
      <c r="D1011551" s="1"/>
    </row>
    <row r="1011570" spans="1:4" x14ac:dyDescent="0.35">
      <c r="A1011570" s="1"/>
      <c r="B1011570" s="1"/>
      <c r="C1011570" s="1"/>
      <c r="D1011570" s="1"/>
    </row>
    <row r="1011589" spans="1:4" x14ac:dyDescent="0.35">
      <c r="A1011589" s="1"/>
      <c r="B1011589" s="1"/>
      <c r="C1011589" s="1"/>
      <c r="D1011589" s="1"/>
    </row>
    <row r="1011608" spans="1:4" x14ac:dyDescent="0.35">
      <c r="A1011608" s="1"/>
      <c r="B1011608" s="1"/>
      <c r="C1011608" s="1"/>
      <c r="D1011608" s="1"/>
    </row>
    <row r="1011627" spans="1:4" x14ac:dyDescent="0.35">
      <c r="A1011627" s="1"/>
      <c r="B1011627" s="1"/>
      <c r="C1011627" s="1"/>
      <c r="D1011627" s="1"/>
    </row>
    <row r="1011646" spans="1:4" x14ac:dyDescent="0.35">
      <c r="A1011646" s="1"/>
      <c r="B1011646" s="1"/>
      <c r="C1011646" s="1"/>
      <c r="D1011646" s="1"/>
    </row>
    <row r="1011665" spans="1:4" x14ac:dyDescent="0.35">
      <c r="A1011665" s="1"/>
      <c r="B1011665" s="1"/>
      <c r="C1011665" s="1"/>
      <c r="D1011665" s="1"/>
    </row>
    <row r="1011684" spans="1:4" x14ac:dyDescent="0.35">
      <c r="A1011684" s="1"/>
      <c r="B1011684" s="1"/>
      <c r="C1011684" s="1"/>
      <c r="D1011684" s="1"/>
    </row>
    <row r="1011703" spans="1:4" x14ac:dyDescent="0.35">
      <c r="A1011703" s="1"/>
      <c r="B1011703" s="1"/>
      <c r="C1011703" s="1"/>
      <c r="D1011703" s="1"/>
    </row>
    <row r="1011722" spans="1:4" x14ac:dyDescent="0.35">
      <c r="A1011722" s="1"/>
      <c r="B1011722" s="1"/>
      <c r="C1011722" s="1"/>
      <c r="D1011722" s="1"/>
    </row>
    <row r="1011741" spans="1:4" x14ac:dyDescent="0.35">
      <c r="A1011741" s="1"/>
      <c r="B1011741" s="1"/>
      <c r="C1011741" s="1"/>
      <c r="D1011741" s="1"/>
    </row>
    <row r="1011760" spans="1:4" x14ac:dyDescent="0.35">
      <c r="A1011760" s="1"/>
      <c r="B1011760" s="1"/>
      <c r="C1011760" s="1"/>
      <c r="D1011760" s="1"/>
    </row>
    <row r="1011779" spans="1:4" x14ac:dyDescent="0.35">
      <c r="A1011779" s="1"/>
      <c r="B1011779" s="1"/>
      <c r="C1011779" s="1"/>
      <c r="D1011779" s="1"/>
    </row>
    <row r="1011798" spans="1:4" x14ac:dyDescent="0.35">
      <c r="A1011798" s="1"/>
      <c r="B1011798" s="1"/>
      <c r="C1011798" s="1"/>
      <c r="D1011798" s="1"/>
    </row>
    <row r="1011817" spans="1:4" x14ac:dyDescent="0.35">
      <c r="A1011817" s="1"/>
      <c r="B1011817" s="1"/>
      <c r="C1011817" s="1"/>
      <c r="D1011817" s="1"/>
    </row>
    <row r="1011836" spans="1:4" x14ac:dyDescent="0.35">
      <c r="A1011836" s="1"/>
      <c r="B1011836" s="1"/>
      <c r="C1011836" s="1"/>
      <c r="D1011836" s="1"/>
    </row>
    <row r="1011855" spans="1:4" x14ac:dyDescent="0.35">
      <c r="A1011855" s="1"/>
      <c r="B1011855" s="1"/>
      <c r="C1011855" s="1"/>
      <c r="D1011855" s="1"/>
    </row>
    <row r="1011874" spans="1:4" x14ac:dyDescent="0.35">
      <c r="A1011874" s="1"/>
      <c r="B1011874" s="1"/>
      <c r="C1011874" s="1"/>
      <c r="D1011874" s="1"/>
    </row>
    <row r="1011893" spans="1:4" x14ac:dyDescent="0.35">
      <c r="A1011893" s="1"/>
      <c r="B1011893" s="1"/>
      <c r="C1011893" s="1"/>
      <c r="D1011893" s="1"/>
    </row>
    <row r="1011912" spans="1:4" x14ac:dyDescent="0.35">
      <c r="A1011912" s="1"/>
      <c r="B1011912" s="1"/>
      <c r="C1011912" s="1"/>
      <c r="D1011912" s="1"/>
    </row>
    <row r="1011931" spans="1:4" x14ac:dyDescent="0.35">
      <c r="A1011931" s="1"/>
      <c r="B1011931" s="1"/>
      <c r="C1011931" s="1"/>
      <c r="D1011931" s="1"/>
    </row>
    <row r="1011950" spans="1:4" x14ac:dyDescent="0.35">
      <c r="A1011950" s="1"/>
      <c r="B1011950" s="1"/>
      <c r="C1011950" s="1"/>
      <c r="D1011950" s="1"/>
    </row>
    <row r="1011969" spans="1:4" x14ac:dyDescent="0.35">
      <c r="A1011969" s="1"/>
      <c r="B1011969" s="1"/>
      <c r="C1011969" s="1"/>
      <c r="D1011969" s="1"/>
    </row>
    <row r="1011988" spans="1:4" x14ac:dyDescent="0.35">
      <c r="A1011988" s="1"/>
      <c r="B1011988" s="1"/>
      <c r="C1011988" s="1"/>
      <c r="D1011988" s="1"/>
    </row>
    <row r="1012007" spans="1:4" x14ac:dyDescent="0.35">
      <c r="A1012007" s="1"/>
      <c r="B1012007" s="1"/>
      <c r="C1012007" s="1"/>
      <c r="D1012007" s="1"/>
    </row>
    <row r="1012026" spans="1:4" x14ac:dyDescent="0.35">
      <c r="A1012026" s="1"/>
      <c r="B1012026" s="1"/>
      <c r="C1012026" s="1"/>
      <c r="D1012026" s="1"/>
    </row>
    <row r="1012045" spans="1:4" x14ac:dyDescent="0.35">
      <c r="A1012045" s="1"/>
      <c r="B1012045" s="1"/>
      <c r="C1012045" s="1"/>
      <c r="D1012045" s="1"/>
    </row>
    <row r="1012064" spans="1:4" x14ac:dyDescent="0.35">
      <c r="A1012064" s="1"/>
      <c r="B1012064" s="1"/>
      <c r="C1012064" s="1"/>
      <c r="D1012064" s="1"/>
    </row>
    <row r="1012083" spans="1:4" x14ac:dyDescent="0.35">
      <c r="A1012083" s="1"/>
      <c r="B1012083" s="1"/>
      <c r="C1012083" s="1"/>
      <c r="D1012083" s="1"/>
    </row>
    <row r="1012102" spans="1:4" x14ac:dyDescent="0.35">
      <c r="A1012102" s="1"/>
      <c r="B1012102" s="1"/>
      <c r="C1012102" s="1"/>
      <c r="D1012102" s="1"/>
    </row>
    <row r="1012121" spans="1:4" x14ac:dyDescent="0.35">
      <c r="A1012121" s="1"/>
      <c r="B1012121" s="1"/>
      <c r="C1012121" s="1"/>
      <c r="D1012121" s="1"/>
    </row>
    <row r="1012140" spans="1:4" x14ac:dyDescent="0.35">
      <c r="A1012140" s="1"/>
      <c r="B1012140" s="1"/>
      <c r="C1012140" s="1"/>
      <c r="D1012140" s="1"/>
    </row>
    <row r="1012159" spans="1:4" x14ac:dyDescent="0.35">
      <c r="A1012159" s="1"/>
      <c r="B1012159" s="1"/>
      <c r="C1012159" s="1"/>
      <c r="D1012159" s="1"/>
    </row>
    <row r="1012178" spans="1:4" x14ac:dyDescent="0.35">
      <c r="A1012178" s="1"/>
      <c r="B1012178" s="1"/>
      <c r="C1012178" s="1"/>
      <c r="D1012178" s="1"/>
    </row>
    <row r="1012197" spans="1:4" x14ac:dyDescent="0.35">
      <c r="A1012197" s="1"/>
      <c r="B1012197" s="1"/>
      <c r="C1012197" s="1"/>
      <c r="D1012197" s="1"/>
    </row>
    <row r="1012216" spans="1:4" x14ac:dyDescent="0.35">
      <c r="A1012216" s="1"/>
      <c r="B1012216" s="1"/>
      <c r="C1012216" s="1"/>
      <c r="D1012216" s="1"/>
    </row>
    <row r="1012235" spans="1:4" x14ac:dyDescent="0.35">
      <c r="A1012235" s="1"/>
      <c r="B1012235" s="1"/>
      <c r="C1012235" s="1"/>
      <c r="D1012235" s="1"/>
    </row>
    <row r="1012254" spans="1:4" x14ac:dyDescent="0.35">
      <c r="A1012254" s="1"/>
      <c r="B1012254" s="1"/>
      <c r="C1012254" s="1"/>
      <c r="D1012254" s="1"/>
    </row>
    <row r="1012273" spans="1:4" x14ac:dyDescent="0.35">
      <c r="A1012273" s="1"/>
      <c r="B1012273" s="1"/>
      <c r="C1012273" s="1"/>
      <c r="D1012273" s="1"/>
    </row>
    <row r="1012292" spans="1:4" x14ac:dyDescent="0.35">
      <c r="A1012292" s="1"/>
      <c r="B1012292" s="1"/>
      <c r="C1012292" s="1"/>
      <c r="D1012292" s="1"/>
    </row>
    <row r="1012311" spans="1:4" x14ac:dyDescent="0.35">
      <c r="A1012311" s="1"/>
      <c r="B1012311" s="1"/>
      <c r="C1012311" s="1"/>
      <c r="D1012311" s="1"/>
    </row>
    <row r="1012330" spans="1:4" x14ac:dyDescent="0.35">
      <c r="A1012330" s="1"/>
      <c r="B1012330" s="1"/>
      <c r="C1012330" s="1"/>
      <c r="D1012330" s="1"/>
    </row>
    <row r="1012349" spans="1:4" x14ac:dyDescent="0.35">
      <c r="A1012349" s="1"/>
      <c r="B1012349" s="1"/>
      <c r="C1012349" s="1"/>
      <c r="D1012349" s="1"/>
    </row>
    <row r="1012368" spans="1:4" x14ac:dyDescent="0.35">
      <c r="A1012368" s="1"/>
      <c r="B1012368" s="1"/>
      <c r="C1012368" s="1"/>
      <c r="D1012368" s="1"/>
    </row>
    <row r="1012387" spans="1:4" x14ac:dyDescent="0.35">
      <c r="A1012387" s="1"/>
      <c r="B1012387" s="1"/>
      <c r="C1012387" s="1"/>
      <c r="D1012387" s="1"/>
    </row>
    <row r="1012406" spans="1:4" x14ac:dyDescent="0.35">
      <c r="A1012406" s="1"/>
      <c r="B1012406" s="1"/>
      <c r="C1012406" s="1"/>
      <c r="D1012406" s="1"/>
    </row>
    <row r="1012425" spans="1:4" x14ac:dyDescent="0.35">
      <c r="A1012425" s="1"/>
      <c r="B1012425" s="1"/>
      <c r="C1012425" s="1"/>
      <c r="D1012425" s="1"/>
    </row>
    <row r="1012444" spans="1:4" x14ac:dyDescent="0.35">
      <c r="A1012444" s="1"/>
      <c r="B1012444" s="1"/>
      <c r="C1012444" s="1"/>
      <c r="D1012444" s="1"/>
    </row>
    <row r="1012463" spans="1:4" x14ac:dyDescent="0.35">
      <c r="A1012463" s="1"/>
      <c r="B1012463" s="1"/>
      <c r="C1012463" s="1"/>
      <c r="D1012463" s="1"/>
    </row>
    <row r="1012482" spans="1:4" x14ac:dyDescent="0.35">
      <c r="A1012482" s="1"/>
      <c r="B1012482" s="1"/>
      <c r="C1012482" s="1"/>
      <c r="D1012482" s="1"/>
    </row>
    <row r="1012501" spans="1:4" x14ac:dyDescent="0.35">
      <c r="A1012501" s="1"/>
      <c r="B1012501" s="1"/>
      <c r="C1012501" s="1"/>
      <c r="D1012501" s="1"/>
    </row>
    <row r="1012520" spans="1:4" x14ac:dyDescent="0.35">
      <c r="A1012520" s="1"/>
      <c r="B1012520" s="1"/>
      <c r="C1012520" s="1"/>
      <c r="D1012520" s="1"/>
    </row>
    <row r="1012539" spans="1:4" x14ac:dyDescent="0.35">
      <c r="A1012539" s="1"/>
      <c r="B1012539" s="1"/>
      <c r="C1012539" s="1"/>
      <c r="D1012539" s="1"/>
    </row>
    <row r="1012558" spans="1:4" x14ac:dyDescent="0.35">
      <c r="A1012558" s="1"/>
      <c r="B1012558" s="1"/>
      <c r="C1012558" s="1"/>
      <c r="D1012558" s="1"/>
    </row>
    <row r="1012577" spans="1:4" x14ac:dyDescent="0.35">
      <c r="A1012577" s="1"/>
      <c r="B1012577" s="1"/>
      <c r="C1012577" s="1"/>
      <c r="D1012577" s="1"/>
    </row>
    <row r="1012596" spans="1:4" x14ac:dyDescent="0.35">
      <c r="A1012596" s="1"/>
      <c r="B1012596" s="1"/>
      <c r="C1012596" s="1"/>
      <c r="D1012596" s="1"/>
    </row>
    <row r="1012615" spans="1:4" x14ac:dyDescent="0.35">
      <c r="A1012615" s="1"/>
      <c r="B1012615" s="1"/>
      <c r="C1012615" s="1"/>
      <c r="D1012615" s="1"/>
    </row>
    <row r="1012634" spans="1:4" x14ac:dyDescent="0.35">
      <c r="A1012634" s="1"/>
      <c r="B1012634" s="1"/>
      <c r="C1012634" s="1"/>
      <c r="D1012634" s="1"/>
    </row>
    <row r="1012653" spans="1:4" x14ac:dyDescent="0.35">
      <c r="A1012653" s="1"/>
      <c r="B1012653" s="1"/>
      <c r="C1012653" s="1"/>
      <c r="D1012653" s="1"/>
    </row>
    <row r="1012672" spans="1:4" x14ac:dyDescent="0.35">
      <c r="A1012672" s="1"/>
      <c r="B1012672" s="1"/>
      <c r="C1012672" s="1"/>
      <c r="D1012672" s="1"/>
    </row>
    <row r="1012691" spans="1:4" x14ac:dyDescent="0.35">
      <c r="A1012691" s="1"/>
      <c r="B1012691" s="1"/>
      <c r="C1012691" s="1"/>
      <c r="D1012691" s="1"/>
    </row>
    <row r="1012710" spans="1:4" x14ac:dyDescent="0.35">
      <c r="A1012710" s="1"/>
      <c r="B1012710" s="1"/>
      <c r="C1012710" s="1"/>
      <c r="D1012710" s="1"/>
    </row>
    <row r="1012729" spans="1:4" x14ac:dyDescent="0.35">
      <c r="A1012729" s="1"/>
      <c r="B1012729" s="1"/>
      <c r="C1012729" s="1"/>
      <c r="D1012729" s="1"/>
    </row>
    <row r="1012748" spans="1:4" x14ac:dyDescent="0.35">
      <c r="A1012748" s="1"/>
      <c r="B1012748" s="1"/>
      <c r="C1012748" s="1"/>
      <c r="D1012748" s="1"/>
    </row>
    <row r="1012767" spans="1:4" x14ac:dyDescent="0.35">
      <c r="A1012767" s="1"/>
      <c r="B1012767" s="1"/>
      <c r="C1012767" s="1"/>
      <c r="D1012767" s="1"/>
    </row>
    <row r="1012786" spans="1:4" x14ac:dyDescent="0.35">
      <c r="A1012786" s="1"/>
      <c r="B1012786" s="1"/>
      <c r="C1012786" s="1"/>
      <c r="D1012786" s="1"/>
    </row>
    <row r="1012805" spans="1:4" x14ac:dyDescent="0.35">
      <c r="A1012805" s="1"/>
      <c r="B1012805" s="1"/>
      <c r="C1012805" s="1"/>
      <c r="D1012805" s="1"/>
    </row>
    <row r="1012824" spans="1:4" x14ac:dyDescent="0.35">
      <c r="A1012824" s="1"/>
      <c r="B1012824" s="1"/>
      <c r="C1012824" s="1"/>
      <c r="D1012824" s="1"/>
    </row>
    <row r="1012843" spans="1:4" x14ac:dyDescent="0.35">
      <c r="A1012843" s="1"/>
      <c r="B1012843" s="1"/>
      <c r="C1012843" s="1"/>
      <c r="D1012843" s="1"/>
    </row>
    <row r="1012862" spans="1:4" x14ac:dyDescent="0.35">
      <c r="A1012862" s="1"/>
      <c r="B1012862" s="1"/>
      <c r="C1012862" s="1"/>
      <c r="D1012862" s="1"/>
    </row>
    <row r="1012881" spans="1:4" x14ac:dyDescent="0.35">
      <c r="A1012881" s="1"/>
      <c r="B1012881" s="1"/>
      <c r="C1012881" s="1"/>
      <c r="D1012881" s="1"/>
    </row>
    <row r="1012900" spans="1:4" x14ac:dyDescent="0.35">
      <c r="A1012900" s="1"/>
      <c r="B1012900" s="1"/>
      <c r="C1012900" s="1"/>
      <c r="D1012900" s="1"/>
    </row>
    <row r="1012919" spans="1:4" x14ac:dyDescent="0.35">
      <c r="A1012919" s="1"/>
      <c r="B1012919" s="1"/>
      <c r="C1012919" s="1"/>
      <c r="D1012919" s="1"/>
    </row>
    <row r="1012938" spans="1:4" x14ac:dyDescent="0.35">
      <c r="A1012938" s="1"/>
      <c r="B1012938" s="1"/>
      <c r="C1012938" s="1"/>
      <c r="D1012938" s="1"/>
    </row>
    <row r="1012957" spans="1:4" x14ac:dyDescent="0.35">
      <c r="A1012957" s="1"/>
      <c r="B1012957" s="1"/>
      <c r="C1012957" s="1"/>
      <c r="D1012957" s="1"/>
    </row>
    <row r="1012976" spans="1:4" x14ac:dyDescent="0.35">
      <c r="A1012976" s="1"/>
      <c r="B1012976" s="1"/>
      <c r="C1012976" s="1"/>
      <c r="D1012976" s="1"/>
    </row>
    <row r="1012995" spans="1:4" x14ac:dyDescent="0.35">
      <c r="A1012995" s="1"/>
      <c r="B1012995" s="1"/>
      <c r="C1012995" s="1"/>
      <c r="D1012995" s="1"/>
    </row>
    <row r="1013014" spans="1:4" x14ac:dyDescent="0.35">
      <c r="A1013014" s="1"/>
      <c r="B1013014" s="1"/>
      <c r="C1013014" s="1"/>
      <c r="D1013014" s="1"/>
    </row>
    <row r="1013033" spans="1:4" x14ac:dyDescent="0.35">
      <c r="A1013033" s="1"/>
      <c r="B1013033" s="1"/>
      <c r="C1013033" s="1"/>
      <c r="D1013033" s="1"/>
    </row>
    <row r="1013052" spans="1:4" x14ac:dyDescent="0.35">
      <c r="A1013052" s="1"/>
      <c r="B1013052" s="1"/>
      <c r="C1013052" s="1"/>
      <c r="D1013052" s="1"/>
    </row>
    <row r="1013071" spans="1:4" x14ac:dyDescent="0.35">
      <c r="A1013071" s="1"/>
      <c r="B1013071" s="1"/>
      <c r="C1013071" s="1"/>
      <c r="D1013071" s="1"/>
    </row>
    <row r="1013090" spans="1:4" x14ac:dyDescent="0.35">
      <c r="A1013090" s="1"/>
      <c r="B1013090" s="1"/>
      <c r="C1013090" s="1"/>
      <c r="D1013090" s="1"/>
    </row>
    <row r="1013109" spans="1:4" x14ac:dyDescent="0.35">
      <c r="A1013109" s="1"/>
      <c r="B1013109" s="1"/>
      <c r="C1013109" s="1"/>
      <c r="D1013109" s="1"/>
    </row>
    <row r="1013128" spans="1:4" x14ac:dyDescent="0.35">
      <c r="A1013128" s="1"/>
      <c r="B1013128" s="1"/>
      <c r="C1013128" s="1"/>
      <c r="D1013128" s="1"/>
    </row>
    <row r="1013147" spans="1:4" x14ac:dyDescent="0.35">
      <c r="A1013147" s="1"/>
      <c r="B1013147" s="1"/>
      <c r="C1013147" s="1"/>
      <c r="D1013147" s="1"/>
    </row>
    <row r="1013166" spans="1:4" x14ac:dyDescent="0.35">
      <c r="A1013166" s="1"/>
      <c r="B1013166" s="1"/>
      <c r="C1013166" s="1"/>
      <c r="D1013166" s="1"/>
    </row>
    <row r="1013185" spans="1:4" x14ac:dyDescent="0.35">
      <c r="A1013185" s="1"/>
      <c r="B1013185" s="1"/>
      <c r="C1013185" s="1"/>
      <c r="D1013185" s="1"/>
    </row>
    <row r="1013204" spans="1:4" x14ac:dyDescent="0.35">
      <c r="A1013204" s="1"/>
      <c r="B1013204" s="1"/>
      <c r="C1013204" s="1"/>
      <c r="D1013204" s="1"/>
    </row>
    <row r="1013223" spans="1:4" x14ac:dyDescent="0.35">
      <c r="A1013223" s="1"/>
      <c r="B1013223" s="1"/>
      <c r="C1013223" s="1"/>
      <c r="D1013223" s="1"/>
    </row>
    <row r="1013242" spans="1:4" x14ac:dyDescent="0.35">
      <c r="A1013242" s="1"/>
      <c r="B1013242" s="1"/>
      <c r="C1013242" s="1"/>
      <c r="D1013242" s="1"/>
    </row>
    <row r="1013261" spans="1:4" x14ac:dyDescent="0.35">
      <c r="A1013261" s="1"/>
      <c r="B1013261" s="1"/>
      <c r="C1013261" s="1"/>
      <c r="D1013261" s="1"/>
    </row>
    <row r="1013280" spans="1:4" x14ac:dyDescent="0.35">
      <c r="A1013280" s="1"/>
      <c r="B1013280" s="1"/>
      <c r="C1013280" s="1"/>
      <c r="D1013280" s="1"/>
    </row>
    <row r="1013299" spans="1:4" x14ac:dyDescent="0.35">
      <c r="A1013299" s="1"/>
      <c r="B1013299" s="1"/>
      <c r="C1013299" s="1"/>
      <c r="D1013299" s="1"/>
    </row>
    <row r="1013318" spans="1:4" x14ac:dyDescent="0.35">
      <c r="A1013318" s="1"/>
      <c r="B1013318" s="1"/>
      <c r="C1013318" s="1"/>
      <c r="D1013318" s="1"/>
    </row>
    <row r="1013337" spans="1:4" x14ac:dyDescent="0.35">
      <c r="A1013337" s="1"/>
      <c r="B1013337" s="1"/>
      <c r="C1013337" s="1"/>
      <c r="D1013337" s="1"/>
    </row>
    <row r="1013356" spans="1:4" x14ac:dyDescent="0.35">
      <c r="A1013356" s="1"/>
      <c r="B1013356" s="1"/>
      <c r="C1013356" s="1"/>
      <c r="D1013356" s="1"/>
    </row>
    <row r="1013375" spans="1:4" x14ac:dyDescent="0.35">
      <c r="A1013375" s="1"/>
      <c r="B1013375" s="1"/>
      <c r="C1013375" s="1"/>
      <c r="D1013375" s="1"/>
    </row>
    <row r="1013394" spans="1:4" x14ac:dyDescent="0.35">
      <c r="A1013394" s="1"/>
      <c r="B1013394" s="1"/>
      <c r="C1013394" s="1"/>
      <c r="D1013394" s="1"/>
    </row>
    <row r="1013413" spans="1:4" x14ac:dyDescent="0.35">
      <c r="A1013413" s="1"/>
      <c r="B1013413" s="1"/>
      <c r="C1013413" s="1"/>
      <c r="D1013413" s="1"/>
    </row>
    <row r="1013432" spans="1:4" x14ac:dyDescent="0.35">
      <c r="A1013432" s="1"/>
      <c r="B1013432" s="1"/>
      <c r="C1013432" s="1"/>
      <c r="D1013432" s="1"/>
    </row>
    <row r="1013451" spans="1:4" x14ac:dyDescent="0.35">
      <c r="A1013451" s="1"/>
      <c r="B1013451" s="1"/>
      <c r="C1013451" s="1"/>
      <c r="D1013451" s="1"/>
    </row>
    <row r="1013470" spans="1:4" x14ac:dyDescent="0.35">
      <c r="A1013470" s="1"/>
      <c r="B1013470" s="1"/>
      <c r="C1013470" s="1"/>
      <c r="D1013470" s="1"/>
    </row>
    <row r="1013489" spans="1:4" x14ac:dyDescent="0.35">
      <c r="A1013489" s="1"/>
      <c r="B1013489" s="1"/>
      <c r="C1013489" s="1"/>
      <c r="D1013489" s="1"/>
    </row>
    <row r="1013508" spans="1:4" x14ac:dyDescent="0.35">
      <c r="A1013508" s="1"/>
      <c r="B1013508" s="1"/>
      <c r="C1013508" s="1"/>
      <c r="D1013508" s="1"/>
    </row>
    <row r="1013527" spans="1:4" x14ac:dyDescent="0.35">
      <c r="A1013527" s="1"/>
      <c r="B1013527" s="1"/>
      <c r="C1013527" s="1"/>
      <c r="D1013527" s="1"/>
    </row>
    <row r="1013546" spans="1:4" x14ac:dyDescent="0.35">
      <c r="A1013546" s="1"/>
      <c r="B1013546" s="1"/>
      <c r="C1013546" s="1"/>
      <c r="D1013546" s="1"/>
    </row>
    <row r="1013565" spans="1:4" x14ac:dyDescent="0.35">
      <c r="A1013565" s="1"/>
      <c r="B1013565" s="1"/>
      <c r="C1013565" s="1"/>
      <c r="D1013565" s="1"/>
    </row>
    <row r="1013584" spans="1:4" x14ac:dyDescent="0.35">
      <c r="A1013584" s="1"/>
      <c r="B1013584" s="1"/>
      <c r="C1013584" s="1"/>
      <c r="D1013584" s="1"/>
    </row>
    <row r="1013603" spans="1:4" x14ac:dyDescent="0.35">
      <c r="A1013603" s="1"/>
      <c r="B1013603" s="1"/>
      <c r="C1013603" s="1"/>
      <c r="D1013603" s="1"/>
    </row>
    <row r="1013622" spans="1:4" x14ac:dyDescent="0.35">
      <c r="A1013622" s="1"/>
      <c r="B1013622" s="1"/>
      <c r="C1013622" s="1"/>
      <c r="D1013622" s="1"/>
    </row>
    <row r="1013641" spans="1:4" x14ac:dyDescent="0.35">
      <c r="A1013641" s="1"/>
      <c r="B1013641" s="1"/>
      <c r="C1013641" s="1"/>
      <c r="D1013641" s="1"/>
    </row>
    <row r="1013660" spans="1:4" x14ac:dyDescent="0.35">
      <c r="A1013660" s="1"/>
      <c r="B1013660" s="1"/>
      <c r="C1013660" s="1"/>
      <c r="D1013660" s="1"/>
    </row>
    <row r="1013679" spans="1:4" x14ac:dyDescent="0.35">
      <c r="A1013679" s="1"/>
      <c r="B1013679" s="1"/>
      <c r="C1013679" s="1"/>
      <c r="D1013679" s="1"/>
    </row>
    <row r="1013698" spans="1:4" x14ac:dyDescent="0.35">
      <c r="A1013698" s="1"/>
      <c r="B1013698" s="1"/>
      <c r="C1013698" s="1"/>
      <c r="D1013698" s="1"/>
    </row>
    <row r="1013717" spans="1:4" x14ac:dyDescent="0.35">
      <c r="A1013717" s="1"/>
      <c r="B1013717" s="1"/>
      <c r="C1013717" s="1"/>
      <c r="D1013717" s="1"/>
    </row>
    <row r="1013736" spans="1:4" x14ac:dyDescent="0.35">
      <c r="A1013736" s="1"/>
      <c r="B1013736" s="1"/>
      <c r="C1013736" s="1"/>
      <c r="D1013736" s="1"/>
    </row>
    <row r="1013755" spans="1:4" x14ac:dyDescent="0.35">
      <c r="A1013755" s="1"/>
      <c r="B1013755" s="1"/>
      <c r="C1013755" s="1"/>
      <c r="D1013755" s="1"/>
    </row>
    <row r="1013774" spans="1:4" x14ac:dyDescent="0.35">
      <c r="A1013774" s="1"/>
      <c r="B1013774" s="1"/>
      <c r="C1013774" s="1"/>
      <c r="D1013774" s="1"/>
    </row>
    <row r="1013793" spans="1:4" x14ac:dyDescent="0.35">
      <c r="A1013793" s="1"/>
      <c r="B1013793" s="1"/>
      <c r="C1013793" s="1"/>
      <c r="D1013793" s="1"/>
    </row>
    <row r="1013812" spans="1:4" x14ac:dyDescent="0.35">
      <c r="A1013812" s="1"/>
      <c r="B1013812" s="1"/>
      <c r="C1013812" s="1"/>
      <c r="D1013812" s="1"/>
    </row>
    <row r="1013831" spans="1:4" x14ac:dyDescent="0.35">
      <c r="A1013831" s="1"/>
      <c r="B1013831" s="1"/>
      <c r="C1013831" s="1"/>
      <c r="D1013831" s="1"/>
    </row>
    <row r="1013850" spans="1:4" x14ac:dyDescent="0.35">
      <c r="A1013850" s="1"/>
      <c r="B1013850" s="1"/>
      <c r="C1013850" s="1"/>
      <c r="D1013850" s="1"/>
    </row>
    <row r="1013869" spans="1:4" x14ac:dyDescent="0.35">
      <c r="A1013869" s="1"/>
      <c r="B1013869" s="1"/>
      <c r="C1013869" s="1"/>
      <c r="D1013869" s="1"/>
    </row>
    <row r="1013888" spans="1:4" x14ac:dyDescent="0.35">
      <c r="A1013888" s="1"/>
      <c r="B1013888" s="1"/>
      <c r="C1013888" s="1"/>
      <c r="D1013888" s="1"/>
    </row>
    <row r="1013907" spans="1:4" x14ac:dyDescent="0.35">
      <c r="A1013907" s="1"/>
      <c r="B1013907" s="1"/>
      <c r="C1013907" s="1"/>
      <c r="D1013907" s="1"/>
    </row>
    <row r="1013926" spans="1:4" x14ac:dyDescent="0.35">
      <c r="A1013926" s="1"/>
      <c r="B1013926" s="1"/>
      <c r="C1013926" s="1"/>
      <c r="D1013926" s="1"/>
    </row>
    <row r="1013945" spans="1:4" x14ac:dyDescent="0.35">
      <c r="A1013945" s="1"/>
      <c r="B1013945" s="1"/>
      <c r="C1013945" s="1"/>
      <c r="D1013945" s="1"/>
    </row>
    <row r="1013964" spans="1:4" x14ac:dyDescent="0.35">
      <c r="A1013964" s="1"/>
      <c r="B1013964" s="1"/>
      <c r="C1013964" s="1"/>
      <c r="D1013964" s="1"/>
    </row>
    <row r="1013983" spans="1:4" x14ac:dyDescent="0.35">
      <c r="A1013983" s="1"/>
      <c r="B1013983" s="1"/>
      <c r="C1013983" s="1"/>
      <c r="D1013983" s="1"/>
    </row>
    <row r="1014002" spans="1:4" x14ac:dyDescent="0.35">
      <c r="A1014002" s="1"/>
      <c r="B1014002" s="1"/>
      <c r="C1014002" s="1"/>
      <c r="D1014002" s="1"/>
    </row>
    <row r="1014021" spans="1:4" x14ac:dyDescent="0.35">
      <c r="A1014021" s="1"/>
      <c r="B1014021" s="1"/>
      <c r="C1014021" s="1"/>
      <c r="D1014021" s="1"/>
    </row>
    <row r="1014040" spans="1:4" x14ac:dyDescent="0.35">
      <c r="A1014040" s="1"/>
      <c r="B1014040" s="1"/>
      <c r="C1014040" s="1"/>
      <c r="D1014040" s="1"/>
    </row>
    <row r="1014059" spans="1:4" x14ac:dyDescent="0.35">
      <c r="A1014059" s="1"/>
      <c r="B1014059" s="1"/>
      <c r="C1014059" s="1"/>
      <c r="D1014059" s="1"/>
    </row>
    <row r="1014078" spans="1:4" x14ac:dyDescent="0.35">
      <c r="A1014078" s="1"/>
      <c r="B1014078" s="1"/>
      <c r="C1014078" s="1"/>
      <c r="D1014078" s="1"/>
    </row>
    <row r="1014097" spans="1:4" x14ac:dyDescent="0.35">
      <c r="A1014097" s="1"/>
      <c r="B1014097" s="1"/>
      <c r="C1014097" s="1"/>
      <c r="D1014097" s="1"/>
    </row>
    <row r="1014116" spans="1:4" x14ac:dyDescent="0.35">
      <c r="A1014116" s="1"/>
      <c r="B1014116" s="1"/>
      <c r="C1014116" s="1"/>
      <c r="D1014116" s="1"/>
    </row>
    <row r="1014135" spans="1:4" x14ac:dyDescent="0.35">
      <c r="A1014135" s="1"/>
      <c r="B1014135" s="1"/>
      <c r="C1014135" s="1"/>
      <c r="D1014135" s="1"/>
    </row>
    <row r="1014154" spans="1:4" x14ac:dyDescent="0.35">
      <c r="A1014154" s="1"/>
      <c r="B1014154" s="1"/>
      <c r="C1014154" s="1"/>
      <c r="D1014154" s="1"/>
    </row>
    <row r="1014173" spans="1:4" x14ac:dyDescent="0.35">
      <c r="A1014173" s="1"/>
      <c r="B1014173" s="1"/>
      <c r="C1014173" s="1"/>
      <c r="D1014173" s="1"/>
    </row>
    <row r="1014192" spans="1:4" x14ac:dyDescent="0.35">
      <c r="A1014192" s="1"/>
      <c r="B1014192" s="1"/>
      <c r="C1014192" s="1"/>
      <c r="D1014192" s="1"/>
    </row>
    <row r="1014211" spans="1:4" x14ac:dyDescent="0.35">
      <c r="A1014211" s="1"/>
      <c r="B1014211" s="1"/>
      <c r="C1014211" s="1"/>
      <c r="D1014211" s="1"/>
    </row>
    <row r="1014230" spans="1:4" x14ac:dyDescent="0.35">
      <c r="A1014230" s="1"/>
      <c r="B1014230" s="1"/>
      <c r="C1014230" s="1"/>
      <c r="D1014230" s="1"/>
    </row>
    <row r="1014249" spans="1:4" x14ac:dyDescent="0.35">
      <c r="A1014249" s="1"/>
      <c r="B1014249" s="1"/>
      <c r="C1014249" s="1"/>
      <c r="D1014249" s="1"/>
    </row>
    <row r="1014268" spans="1:4" x14ac:dyDescent="0.35">
      <c r="A1014268" s="1"/>
      <c r="B1014268" s="1"/>
      <c r="C1014268" s="1"/>
      <c r="D1014268" s="1"/>
    </row>
    <row r="1014287" spans="1:4" x14ac:dyDescent="0.35">
      <c r="A1014287" s="1"/>
      <c r="B1014287" s="1"/>
      <c r="C1014287" s="1"/>
      <c r="D1014287" s="1"/>
    </row>
    <row r="1014306" spans="1:4" x14ac:dyDescent="0.35">
      <c r="A1014306" s="1"/>
      <c r="B1014306" s="1"/>
      <c r="C1014306" s="1"/>
      <c r="D1014306" s="1"/>
    </row>
    <row r="1014325" spans="1:4" x14ac:dyDescent="0.35">
      <c r="A1014325" s="1"/>
      <c r="B1014325" s="1"/>
      <c r="C1014325" s="1"/>
      <c r="D1014325" s="1"/>
    </row>
    <row r="1014344" spans="1:4" x14ac:dyDescent="0.35">
      <c r="A1014344" s="1"/>
      <c r="B1014344" s="1"/>
      <c r="C1014344" s="1"/>
      <c r="D1014344" s="1"/>
    </row>
    <row r="1014363" spans="1:4" x14ac:dyDescent="0.35">
      <c r="A1014363" s="1"/>
      <c r="B1014363" s="1"/>
      <c r="C1014363" s="1"/>
      <c r="D1014363" s="1"/>
    </row>
    <row r="1014382" spans="1:4" x14ac:dyDescent="0.35">
      <c r="A1014382" s="1"/>
      <c r="B1014382" s="1"/>
      <c r="C1014382" s="1"/>
      <c r="D1014382" s="1"/>
    </row>
    <row r="1014401" spans="1:4" x14ac:dyDescent="0.35">
      <c r="A1014401" s="1"/>
      <c r="B1014401" s="1"/>
      <c r="C1014401" s="1"/>
      <c r="D1014401" s="1"/>
    </row>
    <row r="1014420" spans="1:4" x14ac:dyDescent="0.35">
      <c r="A1014420" s="1"/>
      <c r="B1014420" s="1"/>
      <c r="C1014420" s="1"/>
      <c r="D1014420" s="1"/>
    </row>
    <row r="1014439" spans="1:4" x14ac:dyDescent="0.35">
      <c r="A1014439" s="1"/>
      <c r="B1014439" s="1"/>
      <c r="C1014439" s="1"/>
      <c r="D1014439" s="1"/>
    </row>
    <row r="1014458" spans="1:4" x14ac:dyDescent="0.35">
      <c r="A1014458" s="1"/>
      <c r="B1014458" s="1"/>
      <c r="C1014458" s="1"/>
      <c r="D1014458" s="1"/>
    </row>
    <row r="1014477" spans="1:4" x14ac:dyDescent="0.35">
      <c r="A1014477" s="1"/>
      <c r="B1014477" s="1"/>
      <c r="C1014477" s="1"/>
      <c r="D1014477" s="1"/>
    </row>
    <row r="1014496" spans="1:4" x14ac:dyDescent="0.35">
      <c r="A1014496" s="1"/>
      <c r="B1014496" s="1"/>
      <c r="C1014496" s="1"/>
      <c r="D1014496" s="1"/>
    </row>
    <row r="1014515" spans="1:4" x14ac:dyDescent="0.35">
      <c r="A1014515" s="1"/>
      <c r="B1014515" s="1"/>
      <c r="C1014515" s="1"/>
      <c r="D1014515" s="1"/>
    </row>
    <row r="1014534" spans="1:4" x14ac:dyDescent="0.35">
      <c r="A1014534" s="1"/>
      <c r="B1014534" s="1"/>
      <c r="C1014534" s="1"/>
      <c r="D1014534" s="1"/>
    </row>
    <row r="1014553" spans="1:4" x14ac:dyDescent="0.35">
      <c r="A1014553" s="1"/>
      <c r="B1014553" s="1"/>
      <c r="C1014553" s="1"/>
      <c r="D1014553" s="1"/>
    </row>
    <row r="1014572" spans="1:4" x14ac:dyDescent="0.35">
      <c r="A1014572" s="1"/>
      <c r="B1014572" s="1"/>
      <c r="C1014572" s="1"/>
      <c r="D1014572" s="1"/>
    </row>
    <row r="1014591" spans="1:4" x14ac:dyDescent="0.35">
      <c r="A1014591" s="1"/>
      <c r="B1014591" s="1"/>
      <c r="C1014591" s="1"/>
      <c r="D1014591" s="1"/>
    </row>
    <row r="1014610" spans="1:4" x14ac:dyDescent="0.35">
      <c r="A1014610" s="1"/>
      <c r="B1014610" s="1"/>
      <c r="C1014610" s="1"/>
      <c r="D1014610" s="1"/>
    </row>
    <row r="1014629" spans="1:4" x14ac:dyDescent="0.35">
      <c r="A1014629" s="1"/>
      <c r="B1014629" s="1"/>
      <c r="C1014629" s="1"/>
      <c r="D1014629" s="1"/>
    </row>
    <row r="1014648" spans="1:4" x14ac:dyDescent="0.35">
      <c r="A1014648" s="1"/>
      <c r="B1014648" s="1"/>
      <c r="C1014648" s="1"/>
      <c r="D1014648" s="1"/>
    </row>
    <row r="1014667" spans="1:4" x14ac:dyDescent="0.35">
      <c r="A1014667" s="1"/>
      <c r="B1014667" s="1"/>
      <c r="C1014667" s="1"/>
      <c r="D1014667" s="1"/>
    </row>
    <row r="1014686" spans="1:4" x14ac:dyDescent="0.35">
      <c r="A1014686" s="1"/>
      <c r="B1014686" s="1"/>
      <c r="C1014686" s="1"/>
      <c r="D1014686" s="1"/>
    </row>
    <row r="1014705" spans="1:4" x14ac:dyDescent="0.35">
      <c r="A1014705" s="1"/>
      <c r="B1014705" s="1"/>
      <c r="C1014705" s="1"/>
      <c r="D1014705" s="1"/>
    </row>
    <row r="1014724" spans="1:4" x14ac:dyDescent="0.35">
      <c r="A1014724" s="1"/>
      <c r="B1014724" s="1"/>
      <c r="C1014724" s="1"/>
      <c r="D1014724" s="1"/>
    </row>
    <row r="1014743" spans="1:4" x14ac:dyDescent="0.35">
      <c r="A1014743" s="1"/>
      <c r="B1014743" s="1"/>
      <c r="C1014743" s="1"/>
      <c r="D1014743" s="1"/>
    </row>
    <row r="1014762" spans="1:4" x14ac:dyDescent="0.35">
      <c r="A1014762" s="1"/>
      <c r="B1014762" s="1"/>
      <c r="C1014762" s="1"/>
      <c r="D1014762" s="1"/>
    </row>
    <row r="1014781" spans="1:4" x14ac:dyDescent="0.35">
      <c r="A1014781" s="1"/>
      <c r="B1014781" s="1"/>
      <c r="C1014781" s="1"/>
      <c r="D1014781" s="1"/>
    </row>
    <row r="1014800" spans="1:4" x14ac:dyDescent="0.35">
      <c r="A1014800" s="1"/>
      <c r="B1014800" s="1"/>
      <c r="C1014800" s="1"/>
      <c r="D1014800" s="1"/>
    </row>
    <row r="1014819" spans="1:4" x14ac:dyDescent="0.35">
      <c r="A1014819" s="1"/>
      <c r="B1014819" s="1"/>
      <c r="C1014819" s="1"/>
      <c r="D1014819" s="1"/>
    </row>
    <row r="1014838" spans="1:4" x14ac:dyDescent="0.35">
      <c r="A1014838" s="1"/>
      <c r="B1014838" s="1"/>
      <c r="C1014838" s="1"/>
      <c r="D1014838" s="1"/>
    </row>
    <row r="1014857" spans="1:4" x14ac:dyDescent="0.35">
      <c r="A1014857" s="1"/>
      <c r="B1014857" s="1"/>
      <c r="C1014857" s="1"/>
      <c r="D1014857" s="1"/>
    </row>
    <row r="1014876" spans="1:4" x14ac:dyDescent="0.35">
      <c r="A1014876" s="1"/>
      <c r="B1014876" s="1"/>
      <c r="C1014876" s="1"/>
      <c r="D1014876" s="1"/>
    </row>
    <row r="1014895" spans="1:4" x14ac:dyDescent="0.35">
      <c r="A1014895" s="1"/>
      <c r="B1014895" s="1"/>
      <c r="C1014895" s="1"/>
      <c r="D1014895" s="1"/>
    </row>
    <row r="1014914" spans="1:4" x14ac:dyDescent="0.35">
      <c r="A1014914" s="1"/>
      <c r="B1014914" s="1"/>
      <c r="C1014914" s="1"/>
      <c r="D1014914" s="1"/>
    </row>
    <row r="1014933" spans="1:4" x14ac:dyDescent="0.35">
      <c r="A1014933" s="1"/>
      <c r="B1014933" s="1"/>
      <c r="C1014933" s="1"/>
      <c r="D1014933" s="1"/>
    </row>
    <row r="1014952" spans="1:4" x14ac:dyDescent="0.35">
      <c r="A1014952" s="1"/>
      <c r="B1014952" s="1"/>
      <c r="C1014952" s="1"/>
      <c r="D1014952" s="1"/>
    </row>
    <row r="1014971" spans="1:4" x14ac:dyDescent="0.35">
      <c r="A1014971" s="1"/>
      <c r="B1014971" s="1"/>
      <c r="C1014971" s="1"/>
      <c r="D1014971" s="1"/>
    </row>
    <row r="1014990" spans="1:4" x14ac:dyDescent="0.35">
      <c r="A1014990" s="1"/>
      <c r="B1014990" s="1"/>
      <c r="C1014990" s="1"/>
      <c r="D1014990" s="1"/>
    </row>
    <row r="1015009" spans="1:4" x14ac:dyDescent="0.35">
      <c r="A1015009" s="1"/>
      <c r="B1015009" s="1"/>
      <c r="C1015009" s="1"/>
      <c r="D1015009" s="1"/>
    </row>
    <row r="1015028" spans="1:4" x14ac:dyDescent="0.35">
      <c r="A1015028" s="1"/>
      <c r="B1015028" s="1"/>
      <c r="C1015028" s="1"/>
      <c r="D1015028" s="1"/>
    </row>
    <row r="1015047" spans="1:4" x14ac:dyDescent="0.35">
      <c r="A1015047" s="1"/>
      <c r="B1015047" s="1"/>
      <c r="C1015047" s="1"/>
      <c r="D1015047" s="1"/>
    </row>
    <row r="1015066" spans="1:4" x14ac:dyDescent="0.35">
      <c r="A1015066" s="1"/>
      <c r="B1015066" s="1"/>
      <c r="C1015066" s="1"/>
      <c r="D1015066" s="1"/>
    </row>
    <row r="1015085" spans="1:4" x14ac:dyDescent="0.35">
      <c r="A1015085" s="1"/>
      <c r="B1015085" s="1"/>
      <c r="C1015085" s="1"/>
      <c r="D1015085" s="1"/>
    </row>
    <row r="1015104" spans="1:4" x14ac:dyDescent="0.35">
      <c r="A1015104" s="1"/>
      <c r="B1015104" s="1"/>
      <c r="C1015104" s="1"/>
      <c r="D1015104" s="1"/>
    </row>
    <row r="1015123" spans="1:4" x14ac:dyDescent="0.35">
      <c r="A1015123" s="1"/>
      <c r="B1015123" s="1"/>
      <c r="C1015123" s="1"/>
      <c r="D1015123" s="1"/>
    </row>
    <row r="1015142" spans="1:4" x14ac:dyDescent="0.35">
      <c r="A1015142" s="1"/>
      <c r="B1015142" s="1"/>
      <c r="C1015142" s="1"/>
      <c r="D1015142" s="1"/>
    </row>
    <row r="1015161" spans="1:4" x14ac:dyDescent="0.35">
      <c r="A1015161" s="1"/>
      <c r="B1015161" s="1"/>
      <c r="C1015161" s="1"/>
      <c r="D1015161" s="1"/>
    </row>
    <row r="1015180" spans="1:4" x14ac:dyDescent="0.35">
      <c r="A1015180" s="1"/>
      <c r="B1015180" s="1"/>
      <c r="C1015180" s="1"/>
      <c r="D1015180" s="1"/>
    </row>
    <row r="1015199" spans="1:4" x14ac:dyDescent="0.35">
      <c r="A1015199" s="1"/>
      <c r="B1015199" s="1"/>
      <c r="C1015199" s="1"/>
      <c r="D1015199" s="1"/>
    </row>
    <row r="1015218" spans="1:4" x14ac:dyDescent="0.35">
      <c r="A1015218" s="1"/>
      <c r="B1015218" s="1"/>
      <c r="C1015218" s="1"/>
      <c r="D1015218" s="1"/>
    </row>
    <row r="1015237" spans="1:4" x14ac:dyDescent="0.35">
      <c r="A1015237" s="1"/>
      <c r="B1015237" s="1"/>
      <c r="C1015237" s="1"/>
      <c r="D1015237" s="1"/>
    </row>
    <row r="1015256" spans="1:4" x14ac:dyDescent="0.35">
      <c r="A1015256" s="1"/>
      <c r="B1015256" s="1"/>
      <c r="C1015256" s="1"/>
      <c r="D1015256" s="1"/>
    </row>
    <row r="1015275" spans="1:4" x14ac:dyDescent="0.35">
      <c r="A1015275" s="1"/>
      <c r="B1015275" s="1"/>
      <c r="C1015275" s="1"/>
      <c r="D1015275" s="1"/>
    </row>
    <row r="1015294" spans="1:4" x14ac:dyDescent="0.35">
      <c r="A1015294" s="1"/>
      <c r="B1015294" s="1"/>
      <c r="C1015294" s="1"/>
      <c r="D1015294" s="1"/>
    </row>
    <row r="1015313" spans="1:4" x14ac:dyDescent="0.35">
      <c r="A1015313" s="1"/>
      <c r="B1015313" s="1"/>
      <c r="C1015313" s="1"/>
      <c r="D1015313" s="1"/>
    </row>
    <row r="1015332" spans="1:4" x14ac:dyDescent="0.35">
      <c r="A1015332" s="1"/>
      <c r="B1015332" s="1"/>
      <c r="C1015332" s="1"/>
      <c r="D1015332" s="1"/>
    </row>
    <row r="1015351" spans="1:4" x14ac:dyDescent="0.35">
      <c r="A1015351" s="1"/>
      <c r="B1015351" s="1"/>
      <c r="C1015351" s="1"/>
      <c r="D1015351" s="1"/>
    </row>
    <row r="1015370" spans="1:4" x14ac:dyDescent="0.35">
      <c r="A1015370" s="1"/>
      <c r="B1015370" s="1"/>
      <c r="C1015370" s="1"/>
      <c r="D1015370" s="1"/>
    </row>
    <row r="1015389" spans="1:4" x14ac:dyDescent="0.35">
      <c r="A1015389" s="1"/>
      <c r="B1015389" s="1"/>
      <c r="C1015389" s="1"/>
      <c r="D1015389" s="1"/>
    </row>
    <row r="1015408" spans="1:4" x14ac:dyDescent="0.35">
      <c r="A1015408" s="1"/>
      <c r="B1015408" s="1"/>
      <c r="C1015408" s="1"/>
      <c r="D1015408" s="1"/>
    </row>
    <row r="1015427" spans="1:4" x14ac:dyDescent="0.35">
      <c r="A1015427" s="1"/>
      <c r="B1015427" s="1"/>
      <c r="C1015427" s="1"/>
      <c r="D1015427" s="1"/>
    </row>
    <row r="1015446" spans="1:4" x14ac:dyDescent="0.35">
      <c r="A1015446" s="1"/>
      <c r="B1015446" s="1"/>
      <c r="C1015446" s="1"/>
      <c r="D1015446" s="1"/>
    </row>
    <row r="1015465" spans="1:4" x14ac:dyDescent="0.35">
      <c r="A1015465" s="1"/>
      <c r="B1015465" s="1"/>
      <c r="C1015465" s="1"/>
      <c r="D1015465" s="1"/>
    </row>
    <row r="1015484" spans="1:4" x14ac:dyDescent="0.35">
      <c r="A1015484" s="1"/>
      <c r="B1015484" s="1"/>
      <c r="C1015484" s="1"/>
      <c r="D1015484" s="1"/>
    </row>
    <row r="1015503" spans="1:4" x14ac:dyDescent="0.35">
      <c r="A1015503" s="1"/>
      <c r="B1015503" s="1"/>
      <c r="C1015503" s="1"/>
      <c r="D1015503" s="1"/>
    </row>
    <row r="1015522" spans="1:4" x14ac:dyDescent="0.35">
      <c r="A1015522" s="1"/>
      <c r="B1015522" s="1"/>
      <c r="C1015522" s="1"/>
      <c r="D1015522" s="1"/>
    </row>
    <row r="1015541" spans="1:4" x14ac:dyDescent="0.35">
      <c r="A1015541" s="1"/>
      <c r="B1015541" s="1"/>
      <c r="C1015541" s="1"/>
      <c r="D1015541" s="1"/>
    </row>
    <row r="1015560" spans="1:4" x14ac:dyDescent="0.35">
      <c r="A1015560" s="1"/>
      <c r="B1015560" s="1"/>
      <c r="C1015560" s="1"/>
      <c r="D1015560" s="1"/>
    </row>
    <row r="1015579" spans="1:4" x14ac:dyDescent="0.35">
      <c r="A1015579" s="1"/>
      <c r="B1015579" s="1"/>
      <c r="C1015579" s="1"/>
      <c r="D1015579" s="1"/>
    </row>
    <row r="1015598" spans="1:4" x14ac:dyDescent="0.35">
      <c r="A1015598" s="1"/>
      <c r="B1015598" s="1"/>
      <c r="C1015598" s="1"/>
      <c r="D1015598" s="1"/>
    </row>
    <row r="1015617" spans="1:4" x14ac:dyDescent="0.35">
      <c r="A1015617" s="1"/>
      <c r="B1015617" s="1"/>
      <c r="C1015617" s="1"/>
      <c r="D1015617" s="1"/>
    </row>
    <row r="1015636" spans="1:4" x14ac:dyDescent="0.35">
      <c r="A1015636" s="1"/>
      <c r="B1015636" s="1"/>
      <c r="C1015636" s="1"/>
      <c r="D1015636" s="1"/>
    </row>
    <row r="1015655" spans="1:4" x14ac:dyDescent="0.35">
      <c r="A1015655" s="1"/>
      <c r="B1015655" s="1"/>
      <c r="C1015655" s="1"/>
      <c r="D1015655" s="1"/>
    </row>
    <row r="1015674" spans="1:4" x14ac:dyDescent="0.35">
      <c r="A1015674" s="1"/>
      <c r="B1015674" s="1"/>
      <c r="C1015674" s="1"/>
      <c r="D1015674" s="1"/>
    </row>
    <row r="1015693" spans="1:4" x14ac:dyDescent="0.35">
      <c r="A1015693" s="1"/>
      <c r="B1015693" s="1"/>
      <c r="C1015693" s="1"/>
      <c r="D1015693" s="1"/>
    </row>
    <row r="1015712" spans="1:4" x14ac:dyDescent="0.35">
      <c r="A1015712" s="1"/>
      <c r="B1015712" s="1"/>
      <c r="C1015712" s="1"/>
      <c r="D1015712" s="1"/>
    </row>
    <row r="1015731" spans="1:4" x14ac:dyDescent="0.35">
      <c r="A1015731" s="1"/>
      <c r="B1015731" s="1"/>
      <c r="C1015731" s="1"/>
      <c r="D1015731" s="1"/>
    </row>
    <row r="1015750" spans="1:4" x14ac:dyDescent="0.35">
      <c r="A1015750" s="1"/>
      <c r="B1015750" s="1"/>
      <c r="C1015750" s="1"/>
      <c r="D1015750" s="1"/>
    </row>
    <row r="1015769" spans="1:4" x14ac:dyDescent="0.35">
      <c r="A1015769" s="1"/>
      <c r="B1015769" s="1"/>
      <c r="C1015769" s="1"/>
      <c r="D1015769" s="1"/>
    </row>
    <row r="1015788" spans="1:4" x14ac:dyDescent="0.35">
      <c r="A1015788" s="1"/>
      <c r="B1015788" s="1"/>
      <c r="C1015788" s="1"/>
      <c r="D1015788" s="1"/>
    </row>
    <row r="1015807" spans="1:4" x14ac:dyDescent="0.35">
      <c r="A1015807" s="1"/>
      <c r="B1015807" s="1"/>
      <c r="C1015807" s="1"/>
      <c r="D1015807" s="1"/>
    </row>
    <row r="1015826" spans="1:4" x14ac:dyDescent="0.35">
      <c r="A1015826" s="1"/>
      <c r="B1015826" s="1"/>
      <c r="C1015826" s="1"/>
      <c r="D1015826" s="1"/>
    </row>
    <row r="1015845" spans="1:4" x14ac:dyDescent="0.35">
      <c r="A1015845" s="1"/>
      <c r="B1015845" s="1"/>
      <c r="C1015845" s="1"/>
      <c r="D1015845" s="1"/>
    </row>
    <row r="1015864" spans="1:4" x14ac:dyDescent="0.35">
      <c r="A1015864" s="1"/>
      <c r="B1015864" s="1"/>
      <c r="C1015864" s="1"/>
      <c r="D1015864" s="1"/>
    </row>
    <row r="1015883" spans="1:4" x14ac:dyDescent="0.35">
      <c r="A1015883" s="1"/>
      <c r="B1015883" s="1"/>
      <c r="C1015883" s="1"/>
      <c r="D1015883" s="1"/>
    </row>
    <row r="1015902" spans="1:4" x14ac:dyDescent="0.35">
      <c r="A1015902" s="1"/>
      <c r="B1015902" s="1"/>
      <c r="C1015902" s="1"/>
      <c r="D1015902" s="1"/>
    </row>
    <row r="1015921" spans="1:4" x14ac:dyDescent="0.35">
      <c r="A1015921" s="1"/>
      <c r="B1015921" s="1"/>
      <c r="C1015921" s="1"/>
      <c r="D1015921" s="1"/>
    </row>
    <row r="1015940" spans="1:4" x14ac:dyDescent="0.35">
      <c r="A1015940" s="1"/>
      <c r="B1015940" s="1"/>
      <c r="C1015940" s="1"/>
      <c r="D1015940" s="1"/>
    </row>
    <row r="1015959" spans="1:4" x14ac:dyDescent="0.35">
      <c r="A1015959" s="1"/>
      <c r="B1015959" s="1"/>
      <c r="C1015959" s="1"/>
      <c r="D1015959" s="1"/>
    </row>
    <row r="1015978" spans="1:4" x14ac:dyDescent="0.35">
      <c r="A1015978" s="1"/>
      <c r="B1015978" s="1"/>
      <c r="C1015978" s="1"/>
      <c r="D1015978" s="1"/>
    </row>
    <row r="1015997" spans="1:4" x14ac:dyDescent="0.35">
      <c r="A1015997" s="1"/>
      <c r="B1015997" s="1"/>
      <c r="C1015997" s="1"/>
      <c r="D1015997" s="1"/>
    </row>
    <row r="1016016" spans="1:4" x14ac:dyDescent="0.35">
      <c r="A1016016" s="1"/>
      <c r="B1016016" s="1"/>
      <c r="C1016016" s="1"/>
      <c r="D1016016" s="1"/>
    </row>
    <row r="1016035" spans="1:4" x14ac:dyDescent="0.35">
      <c r="A1016035" s="1"/>
      <c r="B1016035" s="1"/>
      <c r="C1016035" s="1"/>
      <c r="D1016035" s="1"/>
    </row>
    <row r="1016054" spans="1:4" x14ac:dyDescent="0.35">
      <c r="A1016054" s="1"/>
      <c r="B1016054" s="1"/>
      <c r="C1016054" s="1"/>
      <c r="D1016054" s="1"/>
    </row>
    <row r="1016073" spans="1:4" x14ac:dyDescent="0.35">
      <c r="A1016073" s="1"/>
      <c r="B1016073" s="1"/>
      <c r="C1016073" s="1"/>
      <c r="D1016073" s="1"/>
    </row>
    <row r="1016092" spans="1:4" x14ac:dyDescent="0.35">
      <c r="A1016092" s="1"/>
      <c r="B1016092" s="1"/>
      <c r="C1016092" s="1"/>
      <c r="D1016092" s="1"/>
    </row>
    <row r="1016111" spans="1:4" x14ac:dyDescent="0.35">
      <c r="A1016111" s="1"/>
      <c r="B1016111" s="1"/>
      <c r="C1016111" s="1"/>
      <c r="D1016111" s="1"/>
    </row>
    <row r="1016130" spans="1:4" x14ac:dyDescent="0.35">
      <c r="A1016130" s="1"/>
      <c r="B1016130" s="1"/>
      <c r="C1016130" s="1"/>
      <c r="D1016130" s="1"/>
    </row>
    <row r="1016149" spans="1:4" x14ac:dyDescent="0.35">
      <c r="A1016149" s="1"/>
      <c r="B1016149" s="1"/>
      <c r="C1016149" s="1"/>
      <c r="D1016149" s="1"/>
    </row>
    <row r="1016168" spans="1:4" x14ac:dyDescent="0.35">
      <c r="A1016168" s="1"/>
      <c r="B1016168" s="1"/>
      <c r="C1016168" s="1"/>
      <c r="D1016168" s="1"/>
    </row>
    <row r="1016187" spans="1:4" x14ac:dyDescent="0.35">
      <c r="A1016187" s="1"/>
      <c r="B1016187" s="1"/>
      <c r="C1016187" s="1"/>
      <c r="D1016187" s="1"/>
    </row>
    <row r="1016206" spans="1:4" x14ac:dyDescent="0.35">
      <c r="A1016206" s="1"/>
      <c r="B1016206" s="1"/>
      <c r="C1016206" s="1"/>
      <c r="D1016206" s="1"/>
    </row>
    <row r="1016225" spans="1:4" x14ac:dyDescent="0.35">
      <c r="A1016225" s="1"/>
      <c r="B1016225" s="1"/>
      <c r="C1016225" s="1"/>
      <c r="D1016225" s="1"/>
    </row>
    <row r="1016244" spans="1:4" x14ac:dyDescent="0.35">
      <c r="A1016244" s="1"/>
      <c r="B1016244" s="1"/>
      <c r="C1016244" s="1"/>
      <c r="D1016244" s="1"/>
    </row>
    <row r="1016263" spans="1:4" x14ac:dyDescent="0.35">
      <c r="A1016263" s="1"/>
      <c r="B1016263" s="1"/>
      <c r="C1016263" s="1"/>
      <c r="D1016263" s="1"/>
    </row>
    <row r="1016282" spans="1:4" x14ac:dyDescent="0.35">
      <c r="A1016282" s="1"/>
      <c r="B1016282" s="1"/>
      <c r="C1016282" s="1"/>
      <c r="D1016282" s="1"/>
    </row>
    <row r="1016301" spans="1:4" x14ac:dyDescent="0.35">
      <c r="A1016301" s="1"/>
      <c r="B1016301" s="1"/>
      <c r="C1016301" s="1"/>
      <c r="D1016301" s="1"/>
    </row>
    <row r="1016320" spans="1:4" x14ac:dyDescent="0.35">
      <c r="A1016320" s="1"/>
      <c r="B1016320" s="1"/>
      <c r="C1016320" s="1"/>
      <c r="D1016320" s="1"/>
    </row>
    <row r="1016339" spans="1:4" x14ac:dyDescent="0.35">
      <c r="A1016339" s="1"/>
      <c r="B1016339" s="1"/>
      <c r="C1016339" s="1"/>
      <c r="D1016339" s="1"/>
    </row>
    <row r="1016358" spans="1:4" x14ac:dyDescent="0.35">
      <c r="A1016358" s="1"/>
      <c r="B1016358" s="1"/>
      <c r="C1016358" s="1"/>
      <c r="D1016358" s="1"/>
    </row>
    <row r="1016377" spans="1:4" x14ac:dyDescent="0.35">
      <c r="A1016377" s="1"/>
      <c r="B1016377" s="1"/>
      <c r="C1016377" s="1"/>
      <c r="D1016377" s="1"/>
    </row>
    <row r="1016396" spans="1:4" x14ac:dyDescent="0.35">
      <c r="A1016396" s="1"/>
      <c r="B1016396" s="1"/>
      <c r="C1016396" s="1"/>
      <c r="D1016396" s="1"/>
    </row>
    <row r="1016415" spans="1:4" x14ac:dyDescent="0.35">
      <c r="A1016415" s="1"/>
      <c r="B1016415" s="1"/>
      <c r="C1016415" s="1"/>
      <c r="D1016415" s="1"/>
    </row>
    <row r="1016434" spans="1:4" x14ac:dyDescent="0.35">
      <c r="A1016434" s="1"/>
      <c r="B1016434" s="1"/>
      <c r="C1016434" s="1"/>
      <c r="D1016434" s="1"/>
    </row>
    <row r="1016453" spans="1:4" x14ac:dyDescent="0.35">
      <c r="A1016453" s="1"/>
      <c r="B1016453" s="1"/>
      <c r="C1016453" s="1"/>
      <c r="D1016453" s="1"/>
    </row>
    <row r="1016472" spans="1:4" x14ac:dyDescent="0.35">
      <c r="A1016472" s="1"/>
      <c r="B1016472" s="1"/>
      <c r="C1016472" s="1"/>
      <c r="D1016472" s="1"/>
    </row>
    <row r="1016491" spans="1:4" x14ac:dyDescent="0.35">
      <c r="A1016491" s="1"/>
      <c r="B1016491" s="1"/>
      <c r="C1016491" s="1"/>
      <c r="D1016491" s="1"/>
    </row>
    <row r="1016510" spans="1:4" x14ac:dyDescent="0.35">
      <c r="A1016510" s="1"/>
      <c r="B1016510" s="1"/>
      <c r="C1016510" s="1"/>
      <c r="D1016510" s="1"/>
    </row>
    <row r="1016529" spans="1:4" x14ac:dyDescent="0.35">
      <c r="A1016529" s="1"/>
      <c r="B1016529" s="1"/>
      <c r="C1016529" s="1"/>
      <c r="D1016529" s="1"/>
    </row>
    <row r="1016548" spans="1:4" x14ac:dyDescent="0.35">
      <c r="A1016548" s="1"/>
      <c r="B1016548" s="1"/>
      <c r="C1016548" s="1"/>
      <c r="D1016548" s="1"/>
    </row>
    <row r="1016567" spans="1:4" x14ac:dyDescent="0.35">
      <c r="A1016567" s="1"/>
      <c r="B1016567" s="1"/>
      <c r="C1016567" s="1"/>
      <c r="D1016567" s="1"/>
    </row>
    <row r="1016586" spans="1:4" x14ac:dyDescent="0.35">
      <c r="A1016586" s="1"/>
      <c r="B1016586" s="1"/>
      <c r="C1016586" s="1"/>
      <c r="D1016586" s="1"/>
    </row>
    <row r="1016605" spans="1:4" x14ac:dyDescent="0.35">
      <c r="A1016605" s="1"/>
      <c r="B1016605" s="1"/>
      <c r="C1016605" s="1"/>
      <c r="D1016605" s="1"/>
    </row>
    <row r="1016624" spans="1:4" x14ac:dyDescent="0.35">
      <c r="A1016624" s="1"/>
      <c r="B1016624" s="1"/>
      <c r="C1016624" s="1"/>
      <c r="D1016624" s="1"/>
    </row>
    <row r="1016643" spans="1:4" x14ac:dyDescent="0.35">
      <c r="A1016643" s="1"/>
      <c r="B1016643" s="1"/>
      <c r="C1016643" s="1"/>
      <c r="D1016643" s="1"/>
    </row>
    <row r="1016662" spans="1:4" x14ac:dyDescent="0.35">
      <c r="A1016662" s="1"/>
      <c r="B1016662" s="1"/>
      <c r="C1016662" s="1"/>
      <c r="D1016662" s="1"/>
    </row>
    <row r="1016681" spans="1:4" x14ac:dyDescent="0.35">
      <c r="A1016681" s="1"/>
      <c r="B1016681" s="1"/>
      <c r="C1016681" s="1"/>
      <c r="D1016681" s="1"/>
    </row>
    <row r="1016700" spans="1:4" x14ac:dyDescent="0.35">
      <c r="A1016700" s="1"/>
      <c r="B1016700" s="1"/>
      <c r="C1016700" s="1"/>
      <c r="D1016700" s="1"/>
    </row>
    <row r="1016719" spans="1:4" x14ac:dyDescent="0.35">
      <c r="A1016719" s="1"/>
      <c r="B1016719" s="1"/>
      <c r="C1016719" s="1"/>
      <c r="D1016719" s="1"/>
    </row>
    <row r="1016738" spans="1:4" x14ac:dyDescent="0.35">
      <c r="A1016738" s="1"/>
      <c r="B1016738" s="1"/>
      <c r="C1016738" s="1"/>
      <c r="D1016738" s="1"/>
    </row>
    <row r="1016757" spans="1:4" x14ac:dyDescent="0.35">
      <c r="A1016757" s="1"/>
      <c r="B1016757" s="1"/>
      <c r="C1016757" s="1"/>
      <c r="D1016757" s="1"/>
    </row>
    <row r="1016776" spans="1:4" x14ac:dyDescent="0.35">
      <c r="A1016776" s="1"/>
      <c r="B1016776" s="1"/>
      <c r="C1016776" s="1"/>
      <c r="D1016776" s="1"/>
    </row>
    <row r="1016795" spans="1:4" x14ac:dyDescent="0.35">
      <c r="A1016795" s="1"/>
      <c r="B1016795" s="1"/>
      <c r="C1016795" s="1"/>
      <c r="D1016795" s="1"/>
    </row>
    <row r="1016814" spans="1:4" x14ac:dyDescent="0.35">
      <c r="A1016814" s="1"/>
      <c r="B1016814" s="1"/>
      <c r="C1016814" s="1"/>
      <c r="D1016814" s="1"/>
    </row>
    <row r="1016833" spans="1:4" x14ac:dyDescent="0.35">
      <c r="A1016833" s="1"/>
      <c r="B1016833" s="1"/>
      <c r="C1016833" s="1"/>
      <c r="D1016833" s="1"/>
    </row>
    <row r="1016852" spans="1:4" x14ac:dyDescent="0.35">
      <c r="A1016852" s="1"/>
      <c r="B1016852" s="1"/>
      <c r="C1016852" s="1"/>
      <c r="D1016852" s="1"/>
    </row>
    <row r="1016871" spans="1:4" x14ac:dyDescent="0.35">
      <c r="A1016871" s="1"/>
      <c r="B1016871" s="1"/>
      <c r="C1016871" s="1"/>
      <c r="D1016871" s="1"/>
    </row>
    <row r="1016890" spans="1:4" x14ac:dyDescent="0.35">
      <c r="A1016890" s="1"/>
      <c r="B1016890" s="1"/>
      <c r="C1016890" s="1"/>
      <c r="D1016890" s="1"/>
    </row>
    <row r="1016909" spans="1:4" x14ac:dyDescent="0.35">
      <c r="A1016909" s="1"/>
      <c r="B1016909" s="1"/>
      <c r="C1016909" s="1"/>
      <c r="D1016909" s="1"/>
    </row>
    <row r="1016928" spans="1:4" x14ac:dyDescent="0.35">
      <c r="A1016928" s="1"/>
      <c r="B1016928" s="1"/>
      <c r="C1016928" s="1"/>
      <c r="D1016928" s="1"/>
    </row>
    <row r="1016947" spans="1:4" x14ac:dyDescent="0.35">
      <c r="A1016947" s="1"/>
      <c r="B1016947" s="1"/>
      <c r="C1016947" s="1"/>
      <c r="D1016947" s="1"/>
    </row>
    <row r="1016966" spans="1:4" x14ac:dyDescent="0.35">
      <c r="A1016966" s="1"/>
      <c r="B1016966" s="1"/>
      <c r="C1016966" s="1"/>
      <c r="D1016966" s="1"/>
    </row>
    <row r="1016985" spans="1:4" x14ac:dyDescent="0.35">
      <c r="A1016985" s="1"/>
      <c r="B1016985" s="1"/>
      <c r="C1016985" s="1"/>
      <c r="D1016985" s="1"/>
    </row>
    <row r="1017004" spans="1:4" x14ac:dyDescent="0.35">
      <c r="A1017004" s="1"/>
      <c r="B1017004" s="1"/>
      <c r="C1017004" s="1"/>
      <c r="D1017004" s="1"/>
    </row>
    <row r="1017023" spans="1:4" x14ac:dyDescent="0.35">
      <c r="A1017023" s="1"/>
      <c r="B1017023" s="1"/>
      <c r="C1017023" s="1"/>
      <c r="D1017023" s="1"/>
    </row>
    <row r="1017042" spans="1:4" x14ac:dyDescent="0.35">
      <c r="A1017042" s="1"/>
      <c r="B1017042" s="1"/>
      <c r="C1017042" s="1"/>
      <c r="D1017042" s="1"/>
    </row>
    <row r="1017061" spans="1:4" x14ac:dyDescent="0.35">
      <c r="A1017061" s="1"/>
      <c r="B1017061" s="1"/>
      <c r="C1017061" s="1"/>
      <c r="D1017061" s="1"/>
    </row>
    <row r="1017080" spans="1:4" x14ac:dyDescent="0.35">
      <c r="A1017080" s="1"/>
      <c r="B1017080" s="1"/>
      <c r="C1017080" s="1"/>
      <c r="D1017080" s="1"/>
    </row>
    <row r="1017099" spans="1:4" x14ac:dyDescent="0.35">
      <c r="A1017099" s="1"/>
      <c r="B1017099" s="1"/>
      <c r="C1017099" s="1"/>
      <c r="D1017099" s="1"/>
    </row>
    <row r="1017118" spans="1:4" x14ac:dyDescent="0.35">
      <c r="A1017118" s="1"/>
      <c r="B1017118" s="1"/>
      <c r="C1017118" s="1"/>
      <c r="D1017118" s="1"/>
    </row>
    <row r="1017137" spans="1:4" x14ac:dyDescent="0.35">
      <c r="A1017137" s="1"/>
      <c r="B1017137" s="1"/>
      <c r="C1017137" s="1"/>
      <c r="D1017137" s="1"/>
    </row>
    <row r="1017156" spans="1:4" x14ac:dyDescent="0.35">
      <c r="A1017156" s="1"/>
      <c r="B1017156" s="1"/>
      <c r="C1017156" s="1"/>
      <c r="D1017156" s="1"/>
    </row>
    <row r="1017175" spans="1:4" x14ac:dyDescent="0.35">
      <c r="A1017175" s="1"/>
      <c r="B1017175" s="1"/>
      <c r="C1017175" s="1"/>
      <c r="D1017175" s="1"/>
    </row>
    <row r="1017194" spans="1:4" x14ac:dyDescent="0.35">
      <c r="A1017194" s="1"/>
      <c r="B1017194" s="1"/>
      <c r="C1017194" s="1"/>
      <c r="D1017194" s="1"/>
    </row>
    <row r="1017213" spans="1:4" x14ac:dyDescent="0.35">
      <c r="A1017213" s="1"/>
      <c r="B1017213" s="1"/>
      <c r="C1017213" s="1"/>
      <c r="D1017213" s="1"/>
    </row>
    <row r="1017232" spans="1:4" x14ac:dyDescent="0.35">
      <c r="A1017232" s="1"/>
      <c r="B1017232" s="1"/>
      <c r="C1017232" s="1"/>
      <c r="D1017232" s="1"/>
    </row>
    <row r="1017251" spans="1:4" x14ac:dyDescent="0.35">
      <c r="A1017251" s="1"/>
      <c r="B1017251" s="1"/>
      <c r="C1017251" s="1"/>
      <c r="D1017251" s="1"/>
    </row>
    <row r="1017270" spans="1:4" x14ac:dyDescent="0.35">
      <c r="A1017270" s="1"/>
      <c r="B1017270" s="1"/>
      <c r="C1017270" s="1"/>
      <c r="D1017270" s="1"/>
    </row>
    <row r="1017289" spans="1:4" x14ac:dyDescent="0.35">
      <c r="A1017289" s="1"/>
      <c r="B1017289" s="1"/>
      <c r="C1017289" s="1"/>
      <c r="D1017289" s="1"/>
    </row>
    <row r="1017308" spans="1:4" x14ac:dyDescent="0.35">
      <c r="A1017308" s="1"/>
      <c r="B1017308" s="1"/>
      <c r="C1017308" s="1"/>
      <c r="D1017308" s="1"/>
    </row>
    <row r="1017327" spans="1:4" x14ac:dyDescent="0.35">
      <c r="A1017327" s="1"/>
      <c r="B1017327" s="1"/>
      <c r="C1017327" s="1"/>
      <c r="D1017327" s="1"/>
    </row>
    <row r="1017346" spans="1:4" x14ac:dyDescent="0.35">
      <c r="A1017346" s="1"/>
      <c r="B1017346" s="1"/>
      <c r="C1017346" s="1"/>
      <c r="D1017346" s="1"/>
    </row>
    <row r="1017365" spans="1:4" x14ac:dyDescent="0.35">
      <c r="A1017365" s="1"/>
      <c r="B1017365" s="1"/>
      <c r="C1017365" s="1"/>
      <c r="D1017365" s="1"/>
    </row>
    <row r="1017384" spans="1:4" x14ac:dyDescent="0.35">
      <c r="A1017384" s="1"/>
      <c r="B1017384" s="1"/>
      <c r="C1017384" s="1"/>
      <c r="D1017384" s="1"/>
    </row>
    <row r="1017403" spans="1:4" x14ac:dyDescent="0.35">
      <c r="A1017403" s="1"/>
      <c r="B1017403" s="1"/>
      <c r="C1017403" s="1"/>
      <c r="D1017403" s="1"/>
    </row>
    <row r="1017422" spans="1:4" x14ac:dyDescent="0.35">
      <c r="A1017422" s="1"/>
      <c r="B1017422" s="1"/>
      <c r="C1017422" s="1"/>
      <c r="D1017422" s="1"/>
    </row>
    <row r="1017441" spans="1:4" x14ac:dyDescent="0.35">
      <c r="A1017441" s="1"/>
      <c r="B1017441" s="1"/>
      <c r="C1017441" s="1"/>
      <c r="D1017441" s="1"/>
    </row>
    <row r="1017460" spans="1:4" x14ac:dyDescent="0.35">
      <c r="A1017460" s="1"/>
      <c r="B1017460" s="1"/>
      <c r="C1017460" s="1"/>
      <c r="D1017460" s="1"/>
    </row>
    <row r="1017479" spans="1:4" x14ac:dyDescent="0.35">
      <c r="A1017479" s="1"/>
      <c r="B1017479" s="1"/>
      <c r="C1017479" s="1"/>
      <c r="D1017479" s="1"/>
    </row>
    <row r="1017498" spans="1:4" x14ac:dyDescent="0.35">
      <c r="A1017498" s="1"/>
      <c r="B1017498" s="1"/>
      <c r="C1017498" s="1"/>
      <c r="D1017498" s="1"/>
    </row>
    <row r="1017517" spans="1:4" x14ac:dyDescent="0.35">
      <c r="A1017517" s="1"/>
      <c r="B1017517" s="1"/>
      <c r="C1017517" s="1"/>
      <c r="D1017517" s="1"/>
    </row>
    <row r="1017536" spans="1:4" x14ac:dyDescent="0.35">
      <c r="A1017536" s="1"/>
      <c r="B1017536" s="1"/>
      <c r="C1017536" s="1"/>
      <c r="D1017536" s="1"/>
    </row>
    <row r="1017555" spans="1:4" x14ac:dyDescent="0.35">
      <c r="A1017555" s="1"/>
      <c r="B1017555" s="1"/>
      <c r="C1017555" s="1"/>
      <c r="D1017555" s="1"/>
    </row>
    <row r="1017574" spans="1:4" x14ac:dyDescent="0.35">
      <c r="A1017574" s="1"/>
      <c r="B1017574" s="1"/>
      <c r="C1017574" s="1"/>
      <c r="D1017574" s="1"/>
    </row>
    <row r="1017593" spans="1:4" x14ac:dyDescent="0.35">
      <c r="A1017593" s="1"/>
      <c r="B1017593" s="1"/>
      <c r="C1017593" s="1"/>
      <c r="D1017593" s="1"/>
    </row>
    <row r="1017612" spans="1:4" x14ac:dyDescent="0.35">
      <c r="A1017612" s="1"/>
      <c r="B1017612" s="1"/>
      <c r="C1017612" s="1"/>
      <c r="D1017612" s="1"/>
    </row>
    <row r="1017631" spans="1:4" x14ac:dyDescent="0.35">
      <c r="A1017631" s="1"/>
      <c r="B1017631" s="1"/>
      <c r="C1017631" s="1"/>
      <c r="D1017631" s="1"/>
    </row>
    <row r="1017650" spans="1:4" x14ac:dyDescent="0.35">
      <c r="A1017650" s="1"/>
      <c r="B1017650" s="1"/>
      <c r="C1017650" s="1"/>
      <c r="D1017650" s="1"/>
    </row>
    <row r="1017669" spans="1:4" x14ac:dyDescent="0.35">
      <c r="A1017669" s="1"/>
      <c r="B1017669" s="1"/>
      <c r="C1017669" s="1"/>
      <c r="D1017669" s="1"/>
    </row>
    <row r="1017688" spans="1:4" x14ac:dyDescent="0.35">
      <c r="A1017688" s="1"/>
      <c r="B1017688" s="1"/>
      <c r="C1017688" s="1"/>
      <c r="D1017688" s="1"/>
    </row>
    <row r="1017707" spans="1:4" x14ac:dyDescent="0.35">
      <c r="A1017707" s="1"/>
      <c r="B1017707" s="1"/>
      <c r="C1017707" s="1"/>
      <c r="D1017707" s="1"/>
    </row>
    <row r="1017726" spans="1:4" x14ac:dyDescent="0.35">
      <c r="A1017726" s="1"/>
      <c r="B1017726" s="1"/>
      <c r="C1017726" s="1"/>
      <c r="D1017726" s="1"/>
    </row>
    <row r="1017745" spans="1:4" x14ac:dyDescent="0.35">
      <c r="A1017745" s="1"/>
      <c r="B1017745" s="1"/>
      <c r="C1017745" s="1"/>
      <c r="D1017745" s="1"/>
    </row>
    <row r="1017764" spans="1:4" x14ac:dyDescent="0.35">
      <c r="A1017764" s="1"/>
      <c r="B1017764" s="1"/>
      <c r="C1017764" s="1"/>
      <c r="D1017764" s="1"/>
    </row>
    <row r="1017783" spans="1:4" x14ac:dyDescent="0.35">
      <c r="A1017783" s="1"/>
      <c r="B1017783" s="1"/>
      <c r="C1017783" s="1"/>
      <c r="D1017783" s="1"/>
    </row>
    <row r="1017802" spans="1:4" x14ac:dyDescent="0.35">
      <c r="A1017802" s="1"/>
      <c r="B1017802" s="1"/>
      <c r="C1017802" s="1"/>
      <c r="D1017802" s="1"/>
    </row>
    <row r="1017821" spans="1:4" x14ac:dyDescent="0.35">
      <c r="A1017821" s="1"/>
      <c r="B1017821" s="1"/>
      <c r="C1017821" s="1"/>
      <c r="D1017821" s="1"/>
    </row>
    <row r="1017840" spans="1:4" x14ac:dyDescent="0.35">
      <c r="A1017840" s="1"/>
      <c r="B1017840" s="1"/>
      <c r="C1017840" s="1"/>
      <c r="D1017840" s="1"/>
    </row>
    <row r="1017859" spans="1:4" x14ac:dyDescent="0.35">
      <c r="A1017859" s="1"/>
      <c r="B1017859" s="1"/>
      <c r="C1017859" s="1"/>
      <c r="D1017859" s="1"/>
    </row>
    <row r="1017878" spans="1:4" x14ac:dyDescent="0.35">
      <c r="A1017878" s="1"/>
      <c r="B1017878" s="1"/>
      <c r="C1017878" s="1"/>
      <c r="D1017878" s="1"/>
    </row>
    <row r="1017897" spans="1:4" x14ac:dyDescent="0.35">
      <c r="A1017897" s="1"/>
      <c r="B1017897" s="1"/>
      <c r="C1017897" s="1"/>
      <c r="D1017897" s="1"/>
    </row>
    <row r="1017916" spans="1:4" x14ac:dyDescent="0.35">
      <c r="A1017916" s="1"/>
      <c r="B1017916" s="1"/>
      <c r="C1017916" s="1"/>
      <c r="D1017916" s="1"/>
    </row>
    <row r="1017935" spans="1:4" x14ac:dyDescent="0.35">
      <c r="A1017935" s="1"/>
      <c r="B1017935" s="1"/>
      <c r="C1017935" s="1"/>
      <c r="D1017935" s="1"/>
    </row>
    <row r="1017954" spans="1:4" x14ac:dyDescent="0.35">
      <c r="A1017954" s="1"/>
      <c r="B1017954" s="1"/>
      <c r="C1017954" s="1"/>
      <c r="D1017954" s="1"/>
    </row>
    <row r="1017973" spans="1:4" x14ac:dyDescent="0.35">
      <c r="A1017973" s="1"/>
      <c r="B1017973" s="1"/>
      <c r="C1017973" s="1"/>
      <c r="D1017973" s="1"/>
    </row>
    <row r="1017992" spans="1:4" x14ac:dyDescent="0.35">
      <c r="A1017992" s="1"/>
      <c r="B1017992" s="1"/>
      <c r="C1017992" s="1"/>
      <c r="D1017992" s="1"/>
    </row>
    <row r="1018011" spans="1:4" x14ac:dyDescent="0.35">
      <c r="A1018011" s="1"/>
      <c r="B1018011" s="1"/>
      <c r="C1018011" s="1"/>
      <c r="D1018011" s="1"/>
    </row>
    <row r="1018030" spans="1:4" x14ac:dyDescent="0.35">
      <c r="A1018030" s="1"/>
      <c r="B1018030" s="1"/>
      <c r="C1018030" s="1"/>
      <c r="D1018030" s="1"/>
    </row>
    <row r="1018049" spans="1:4" x14ac:dyDescent="0.35">
      <c r="A1018049" s="1"/>
      <c r="B1018049" s="1"/>
      <c r="C1018049" s="1"/>
      <c r="D1018049" s="1"/>
    </row>
    <row r="1018068" spans="1:4" x14ac:dyDescent="0.35">
      <c r="A1018068" s="1"/>
      <c r="B1018068" s="1"/>
      <c r="C1018068" s="1"/>
      <c r="D1018068" s="1"/>
    </row>
    <row r="1018087" spans="1:4" x14ac:dyDescent="0.35">
      <c r="A1018087" s="1"/>
      <c r="B1018087" s="1"/>
      <c r="C1018087" s="1"/>
      <c r="D1018087" s="1"/>
    </row>
    <row r="1018106" spans="1:4" x14ac:dyDescent="0.35">
      <c r="A1018106" s="1"/>
      <c r="B1018106" s="1"/>
      <c r="C1018106" s="1"/>
      <c r="D1018106" s="1"/>
    </row>
    <row r="1018125" spans="1:4" x14ac:dyDescent="0.35">
      <c r="A1018125" s="1"/>
      <c r="B1018125" s="1"/>
      <c r="C1018125" s="1"/>
      <c r="D1018125" s="1"/>
    </row>
    <row r="1018144" spans="1:4" x14ac:dyDescent="0.35">
      <c r="A1018144" s="1"/>
      <c r="B1018144" s="1"/>
      <c r="C1018144" s="1"/>
      <c r="D1018144" s="1"/>
    </row>
    <row r="1018163" spans="1:4" x14ac:dyDescent="0.35">
      <c r="A1018163" s="1"/>
      <c r="B1018163" s="1"/>
      <c r="C1018163" s="1"/>
      <c r="D1018163" s="1"/>
    </row>
    <row r="1018182" spans="1:4" x14ac:dyDescent="0.35">
      <c r="A1018182" s="1"/>
      <c r="B1018182" s="1"/>
      <c r="C1018182" s="1"/>
      <c r="D1018182" s="1"/>
    </row>
    <row r="1018201" spans="1:4" x14ac:dyDescent="0.35">
      <c r="A1018201" s="1"/>
      <c r="B1018201" s="1"/>
      <c r="C1018201" s="1"/>
      <c r="D1018201" s="1"/>
    </row>
    <row r="1018220" spans="1:4" x14ac:dyDescent="0.35">
      <c r="A1018220" s="1"/>
      <c r="B1018220" s="1"/>
      <c r="C1018220" s="1"/>
      <c r="D1018220" s="1"/>
    </row>
    <row r="1018239" spans="1:4" x14ac:dyDescent="0.35">
      <c r="A1018239" s="1"/>
      <c r="B1018239" s="1"/>
      <c r="C1018239" s="1"/>
      <c r="D1018239" s="1"/>
    </row>
    <row r="1018258" spans="1:4" x14ac:dyDescent="0.35">
      <c r="A1018258" s="1"/>
      <c r="B1018258" s="1"/>
      <c r="C1018258" s="1"/>
      <c r="D1018258" s="1"/>
    </row>
    <row r="1018277" spans="1:4" x14ac:dyDescent="0.35">
      <c r="A1018277" s="1"/>
      <c r="B1018277" s="1"/>
      <c r="C1018277" s="1"/>
      <c r="D1018277" s="1"/>
    </row>
    <row r="1018296" spans="1:4" x14ac:dyDescent="0.35">
      <c r="A1018296" s="1"/>
      <c r="B1018296" s="1"/>
      <c r="C1018296" s="1"/>
      <c r="D1018296" s="1"/>
    </row>
    <row r="1018315" spans="1:4" x14ac:dyDescent="0.35">
      <c r="A1018315" s="1"/>
      <c r="B1018315" s="1"/>
      <c r="C1018315" s="1"/>
      <c r="D1018315" s="1"/>
    </row>
    <row r="1018334" spans="1:4" x14ac:dyDescent="0.35">
      <c r="A1018334" s="1"/>
      <c r="B1018334" s="1"/>
      <c r="C1018334" s="1"/>
      <c r="D1018334" s="1"/>
    </row>
    <row r="1018353" spans="1:4" x14ac:dyDescent="0.35">
      <c r="A1018353" s="1"/>
      <c r="B1018353" s="1"/>
      <c r="C1018353" s="1"/>
      <c r="D1018353" s="1"/>
    </row>
    <row r="1018372" spans="1:4" x14ac:dyDescent="0.35">
      <c r="A1018372" s="1"/>
      <c r="B1018372" s="1"/>
      <c r="C1018372" s="1"/>
      <c r="D1018372" s="1"/>
    </row>
    <row r="1018391" spans="1:4" x14ac:dyDescent="0.35">
      <c r="A1018391" s="1"/>
      <c r="B1018391" s="1"/>
      <c r="C1018391" s="1"/>
      <c r="D1018391" s="1"/>
    </row>
    <row r="1018410" spans="1:4" x14ac:dyDescent="0.35">
      <c r="A1018410" s="1"/>
      <c r="B1018410" s="1"/>
      <c r="C1018410" s="1"/>
      <c r="D1018410" s="1"/>
    </row>
    <row r="1018429" spans="1:4" x14ac:dyDescent="0.35">
      <c r="A1018429" s="1"/>
      <c r="B1018429" s="1"/>
      <c r="C1018429" s="1"/>
      <c r="D1018429" s="1"/>
    </row>
    <row r="1018448" spans="1:4" x14ac:dyDescent="0.35">
      <c r="A1018448" s="1"/>
      <c r="B1018448" s="1"/>
      <c r="C1018448" s="1"/>
      <c r="D1018448" s="1"/>
    </row>
    <row r="1018467" spans="1:4" x14ac:dyDescent="0.35">
      <c r="A1018467" s="1"/>
      <c r="B1018467" s="1"/>
      <c r="C1018467" s="1"/>
      <c r="D1018467" s="1"/>
    </row>
    <row r="1018486" spans="1:4" x14ac:dyDescent="0.35">
      <c r="A1018486" s="1"/>
      <c r="B1018486" s="1"/>
      <c r="C1018486" s="1"/>
      <c r="D1018486" s="1"/>
    </row>
    <row r="1018505" spans="1:4" x14ac:dyDescent="0.35">
      <c r="A1018505" s="1"/>
      <c r="B1018505" s="1"/>
      <c r="C1018505" s="1"/>
      <c r="D1018505" s="1"/>
    </row>
    <row r="1018524" spans="1:4" x14ac:dyDescent="0.35">
      <c r="A1018524" s="1"/>
      <c r="B1018524" s="1"/>
      <c r="C1018524" s="1"/>
      <c r="D1018524" s="1"/>
    </row>
    <row r="1018543" spans="1:4" x14ac:dyDescent="0.35">
      <c r="A1018543" s="1"/>
      <c r="B1018543" s="1"/>
      <c r="C1018543" s="1"/>
      <c r="D1018543" s="1"/>
    </row>
    <row r="1018562" spans="1:4" x14ac:dyDescent="0.35">
      <c r="A1018562" s="1"/>
      <c r="B1018562" s="1"/>
      <c r="C1018562" s="1"/>
      <c r="D1018562" s="1"/>
    </row>
    <row r="1018581" spans="1:4" x14ac:dyDescent="0.35">
      <c r="A1018581" s="1"/>
      <c r="B1018581" s="1"/>
      <c r="C1018581" s="1"/>
      <c r="D1018581" s="1"/>
    </row>
    <row r="1018600" spans="1:4" x14ac:dyDescent="0.35">
      <c r="A1018600" s="1"/>
      <c r="B1018600" s="1"/>
      <c r="C1018600" s="1"/>
      <c r="D1018600" s="1"/>
    </row>
    <row r="1018619" spans="1:4" x14ac:dyDescent="0.35">
      <c r="A1018619" s="1"/>
      <c r="B1018619" s="1"/>
      <c r="C1018619" s="1"/>
      <c r="D1018619" s="1"/>
    </row>
    <row r="1018638" spans="1:4" x14ac:dyDescent="0.35">
      <c r="A1018638" s="1"/>
      <c r="B1018638" s="1"/>
      <c r="C1018638" s="1"/>
      <c r="D1018638" s="1"/>
    </row>
    <row r="1018657" spans="1:4" x14ac:dyDescent="0.35">
      <c r="A1018657" s="1"/>
      <c r="B1018657" s="1"/>
      <c r="C1018657" s="1"/>
      <c r="D1018657" s="1"/>
    </row>
    <row r="1018676" spans="1:4" x14ac:dyDescent="0.35">
      <c r="A1018676" s="1"/>
      <c r="B1018676" s="1"/>
      <c r="C1018676" s="1"/>
      <c r="D1018676" s="1"/>
    </row>
    <row r="1018695" spans="1:4" x14ac:dyDescent="0.35">
      <c r="A1018695" s="1"/>
      <c r="B1018695" s="1"/>
      <c r="C1018695" s="1"/>
      <c r="D1018695" s="1"/>
    </row>
    <row r="1018714" spans="1:4" x14ac:dyDescent="0.35">
      <c r="A1018714" s="1"/>
      <c r="B1018714" s="1"/>
      <c r="C1018714" s="1"/>
      <c r="D1018714" s="1"/>
    </row>
    <row r="1018733" spans="1:4" x14ac:dyDescent="0.35">
      <c r="A1018733" s="1"/>
      <c r="B1018733" s="1"/>
      <c r="C1018733" s="1"/>
      <c r="D1018733" s="1"/>
    </row>
    <row r="1018752" spans="1:4" x14ac:dyDescent="0.35">
      <c r="A1018752" s="1"/>
      <c r="B1018752" s="1"/>
      <c r="C1018752" s="1"/>
      <c r="D1018752" s="1"/>
    </row>
    <row r="1018771" spans="1:4" x14ac:dyDescent="0.35">
      <c r="A1018771" s="1"/>
      <c r="B1018771" s="1"/>
      <c r="C1018771" s="1"/>
      <c r="D1018771" s="1"/>
    </row>
    <row r="1018790" spans="1:4" x14ac:dyDescent="0.35">
      <c r="A1018790" s="1"/>
      <c r="B1018790" s="1"/>
      <c r="C1018790" s="1"/>
      <c r="D1018790" s="1"/>
    </row>
    <row r="1018809" spans="1:4" x14ac:dyDescent="0.35">
      <c r="A1018809" s="1"/>
      <c r="B1018809" s="1"/>
      <c r="C1018809" s="1"/>
      <c r="D1018809" s="1"/>
    </row>
    <row r="1018828" spans="1:4" x14ac:dyDescent="0.35">
      <c r="A1018828" s="1"/>
      <c r="B1018828" s="1"/>
      <c r="C1018828" s="1"/>
      <c r="D1018828" s="1"/>
    </row>
    <row r="1018847" spans="1:4" x14ac:dyDescent="0.35">
      <c r="A1018847" s="1"/>
      <c r="B1018847" s="1"/>
      <c r="C1018847" s="1"/>
      <c r="D1018847" s="1"/>
    </row>
    <row r="1018866" spans="1:4" x14ac:dyDescent="0.35">
      <c r="A1018866" s="1"/>
      <c r="B1018866" s="1"/>
      <c r="C1018866" s="1"/>
      <c r="D1018866" s="1"/>
    </row>
    <row r="1018885" spans="1:4" x14ac:dyDescent="0.35">
      <c r="A1018885" s="1"/>
      <c r="B1018885" s="1"/>
      <c r="C1018885" s="1"/>
      <c r="D1018885" s="1"/>
    </row>
    <row r="1018904" spans="1:4" x14ac:dyDescent="0.35">
      <c r="A1018904" s="1"/>
      <c r="B1018904" s="1"/>
      <c r="C1018904" s="1"/>
      <c r="D1018904" s="1"/>
    </row>
    <row r="1018923" spans="1:4" x14ac:dyDescent="0.35">
      <c r="A1018923" s="1"/>
      <c r="B1018923" s="1"/>
      <c r="C1018923" s="1"/>
      <c r="D1018923" s="1"/>
    </row>
    <row r="1018942" spans="1:4" x14ac:dyDescent="0.35">
      <c r="A1018942" s="1"/>
      <c r="B1018942" s="1"/>
      <c r="C1018942" s="1"/>
      <c r="D1018942" s="1"/>
    </row>
    <row r="1018961" spans="1:4" x14ac:dyDescent="0.35">
      <c r="A1018961" s="1"/>
      <c r="B1018961" s="1"/>
      <c r="C1018961" s="1"/>
      <c r="D1018961" s="1"/>
    </row>
    <row r="1018980" spans="1:4" x14ac:dyDescent="0.35">
      <c r="A1018980" s="1"/>
      <c r="B1018980" s="1"/>
      <c r="C1018980" s="1"/>
      <c r="D1018980" s="1"/>
    </row>
    <row r="1018999" spans="1:4" x14ac:dyDescent="0.35">
      <c r="A1018999" s="1"/>
      <c r="B1018999" s="1"/>
      <c r="C1018999" s="1"/>
      <c r="D1018999" s="1"/>
    </row>
    <row r="1019018" spans="1:4" x14ac:dyDescent="0.35">
      <c r="A1019018" s="1"/>
      <c r="B1019018" s="1"/>
      <c r="C1019018" s="1"/>
      <c r="D1019018" s="1"/>
    </row>
    <row r="1019037" spans="1:4" x14ac:dyDescent="0.35">
      <c r="A1019037" s="1"/>
      <c r="B1019037" s="1"/>
      <c r="C1019037" s="1"/>
      <c r="D1019037" s="1"/>
    </row>
    <row r="1019056" spans="1:4" x14ac:dyDescent="0.35">
      <c r="A1019056" s="1"/>
      <c r="B1019056" s="1"/>
      <c r="C1019056" s="1"/>
      <c r="D1019056" s="1"/>
    </row>
    <row r="1019075" spans="1:4" x14ac:dyDescent="0.35">
      <c r="A1019075" s="1"/>
      <c r="B1019075" s="1"/>
      <c r="C1019075" s="1"/>
      <c r="D1019075" s="1"/>
    </row>
    <row r="1019094" spans="1:4" x14ac:dyDescent="0.35">
      <c r="A1019094" s="1"/>
      <c r="B1019094" s="1"/>
      <c r="C1019094" s="1"/>
      <c r="D1019094" s="1"/>
    </row>
    <row r="1019113" spans="1:4" x14ac:dyDescent="0.35">
      <c r="A1019113" s="1"/>
      <c r="B1019113" s="1"/>
      <c r="C1019113" s="1"/>
      <c r="D1019113" s="1"/>
    </row>
    <row r="1019132" spans="1:4" x14ac:dyDescent="0.35">
      <c r="A1019132" s="1"/>
      <c r="B1019132" s="1"/>
      <c r="C1019132" s="1"/>
      <c r="D1019132" s="1"/>
    </row>
    <row r="1019151" spans="1:4" x14ac:dyDescent="0.35">
      <c r="A1019151" s="1"/>
      <c r="B1019151" s="1"/>
      <c r="C1019151" s="1"/>
      <c r="D1019151" s="1"/>
    </row>
    <row r="1019170" spans="1:4" x14ac:dyDescent="0.35">
      <c r="A1019170" s="1"/>
      <c r="B1019170" s="1"/>
      <c r="C1019170" s="1"/>
      <c r="D1019170" s="1"/>
    </row>
    <row r="1019189" spans="1:4" x14ac:dyDescent="0.35">
      <c r="A1019189" s="1"/>
      <c r="B1019189" s="1"/>
      <c r="C1019189" s="1"/>
      <c r="D1019189" s="1"/>
    </row>
    <row r="1019208" spans="1:4" x14ac:dyDescent="0.35">
      <c r="A1019208" s="1"/>
      <c r="B1019208" s="1"/>
      <c r="C1019208" s="1"/>
      <c r="D1019208" s="1"/>
    </row>
    <row r="1019227" spans="1:4" x14ac:dyDescent="0.35">
      <c r="A1019227" s="1"/>
      <c r="B1019227" s="1"/>
      <c r="C1019227" s="1"/>
      <c r="D1019227" s="1"/>
    </row>
    <row r="1019246" spans="1:4" x14ac:dyDescent="0.35">
      <c r="A1019246" s="1"/>
      <c r="B1019246" s="1"/>
      <c r="C1019246" s="1"/>
      <c r="D1019246" s="1"/>
    </row>
    <row r="1019265" spans="1:4" x14ac:dyDescent="0.35">
      <c r="A1019265" s="1"/>
      <c r="B1019265" s="1"/>
      <c r="C1019265" s="1"/>
      <c r="D1019265" s="1"/>
    </row>
    <row r="1019284" spans="1:4" x14ac:dyDescent="0.35">
      <c r="A1019284" s="1"/>
      <c r="B1019284" s="1"/>
      <c r="C1019284" s="1"/>
      <c r="D1019284" s="1"/>
    </row>
    <row r="1019303" spans="1:4" x14ac:dyDescent="0.35">
      <c r="A1019303" s="1"/>
      <c r="B1019303" s="1"/>
      <c r="C1019303" s="1"/>
      <c r="D1019303" s="1"/>
    </row>
    <row r="1019322" spans="1:4" x14ac:dyDescent="0.35">
      <c r="A1019322" s="1"/>
      <c r="B1019322" s="1"/>
      <c r="C1019322" s="1"/>
      <c r="D1019322" s="1"/>
    </row>
    <row r="1019341" spans="1:4" x14ac:dyDescent="0.35">
      <c r="A1019341" s="1"/>
      <c r="B1019341" s="1"/>
      <c r="C1019341" s="1"/>
      <c r="D1019341" s="1"/>
    </row>
    <row r="1019360" spans="1:4" x14ac:dyDescent="0.35">
      <c r="A1019360" s="1"/>
      <c r="B1019360" s="1"/>
      <c r="C1019360" s="1"/>
      <c r="D1019360" s="1"/>
    </row>
    <row r="1019379" spans="1:4" x14ac:dyDescent="0.35">
      <c r="A1019379" s="1"/>
      <c r="B1019379" s="1"/>
      <c r="C1019379" s="1"/>
      <c r="D1019379" s="1"/>
    </row>
    <row r="1019398" spans="1:4" x14ac:dyDescent="0.35">
      <c r="A1019398" s="1"/>
      <c r="B1019398" s="1"/>
      <c r="C1019398" s="1"/>
      <c r="D1019398" s="1"/>
    </row>
    <row r="1019417" spans="1:4" x14ac:dyDescent="0.35">
      <c r="A1019417" s="1"/>
      <c r="B1019417" s="1"/>
      <c r="C1019417" s="1"/>
      <c r="D1019417" s="1"/>
    </row>
    <row r="1019436" spans="1:4" x14ac:dyDescent="0.35">
      <c r="A1019436" s="1"/>
      <c r="B1019436" s="1"/>
      <c r="C1019436" s="1"/>
      <c r="D1019436" s="1"/>
    </row>
    <row r="1019455" spans="1:4" x14ac:dyDescent="0.35">
      <c r="A1019455" s="1"/>
      <c r="B1019455" s="1"/>
      <c r="C1019455" s="1"/>
      <c r="D1019455" s="1"/>
    </row>
    <row r="1019474" spans="1:4" x14ac:dyDescent="0.35">
      <c r="A1019474" s="1"/>
      <c r="B1019474" s="1"/>
      <c r="C1019474" s="1"/>
      <c r="D1019474" s="1"/>
    </row>
    <row r="1019493" spans="1:4" x14ac:dyDescent="0.35">
      <c r="A1019493" s="1"/>
      <c r="B1019493" s="1"/>
      <c r="C1019493" s="1"/>
      <c r="D1019493" s="1"/>
    </row>
    <row r="1019512" spans="1:4" x14ac:dyDescent="0.35">
      <c r="A1019512" s="1"/>
      <c r="B1019512" s="1"/>
      <c r="C1019512" s="1"/>
      <c r="D1019512" s="1"/>
    </row>
    <row r="1019531" spans="1:4" x14ac:dyDescent="0.35">
      <c r="A1019531" s="1"/>
      <c r="B1019531" s="1"/>
      <c r="C1019531" s="1"/>
      <c r="D1019531" s="1"/>
    </row>
    <row r="1019550" spans="1:4" x14ac:dyDescent="0.35">
      <c r="A1019550" s="1"/>
      <c r="B1019550" s="1"/>
      <c r="C1019550" s="1"/>
      <c r="D1019550" s="1"/>
    </row>
    <row r="1019569" spans="1:4" x14ac:dyDescent="0.35">
      <c r="A1019569" s="1"/>
      <c r="B1019569" s="1"/>
      <c r="C1019569" s="1"/>
      <c r="D1019569" s="1"/>
    </row>
    <row r="1019588" spans="1:4" x14ac:dyDescent="0.35">
      <c r="A1019588" s="1"/>
      <c r="B1019588" s="1"/>
      <c r="C1019588" s="1"/>
      <c r="D1019588" s="1"/>
    </row>
    <row r="1019607" spans="1:4" x14ac:dyDescent="0.35">
      <c r="A1019607" s="1"/>
      <c r="B1019607" s="1"/>
      <c r="C1019607" s="1"/>
      <c r="D1019607" s="1"/>
    </row>
    <row r="1019626" spans="1:4" x14ac:dyDescent="0.35">
      <c r="A1019626" s="1"/>
      <c r="B1019626" s="1"/>
      <c r="C1019626" s="1"/>
      <c r="D1019626" s="1"/>
    </row>
    <row r="1019645" spans="1:4" x14ac:dyDescent="0.35">
      <c r="A1019645" s="1"/>
      <c r="B1019645" s="1"/>
      <c r="C1019645" s="1"/>
      <c r="D1019645" s="1"/>
    </row>
    <row r="1019664" spans="1:4" x14ac:dyDescent="0.35">
      <c r="A1019664" s="1"/>
      <c r="B1019664" s="1"/>
      <c r="C1019664" s="1"/>
      <c r="D1019664" s="1"/>
    </row>
    <row r="1019683" spans="1:4" x14ac:dyDescent="0.35">
      <c r="A1019683" s="1"/>
      <c r="B1019683" s="1"/>
      <c r="C1019683" s="1"/>
      <c r="D1019683" s="1"/>
    </row>
    <row r="1019702" spans="1:4" x14ac:dyDescent="0.35">
      <c r="A1019702" s="1"/>
      <c r="B1019702" s="1"/>
      <c r="C1019702" s="1"/>
      <c r="D1019702" s="1"/>
    </row>
    <row r="1019721" spans="1:4" x14ac:dyDescent="0.35">
      <c r="A1019721" s="1"/>
      <c r="B1019721" s="1"/>
      <c r="C1019721" s="1"/>
      <c r="D1019721" s="1"/>
    </row>
    <row r="1019740" spans="1:4" x14ac:dyDescent="0.35">
      <c r="A1019740" s="1"/>
      <c r="B1019740" s="1"/>
      <c r="C1019740" s="1"/>
      <c r="D1019740" s="1"/>
    </row>
    <row r="1019759" spans="1:4" x14ac:dyDescent="0.35">
      <c r="A1019759" s="1"/>
      <c r="B1019759" s="1"/>
      <c r="C1019759" s="1"/>
      <c r="D1019759" s="1"/>
    </row>
    <row r="1019778" spans="1:4" x14ac:dyDescent="0.35">
      <c r="A1019778" s="1"/>
      <c r="B1019778" s="1"/>
      <c r="C1019778" s="1"/>
      <c r="D1019778" s="1"/>
    </row>
    <row r="1019797" spans="1:4" x14ac:dyDescent="0.35">
      <c r="A1019797" s="1"/>
      <c r="B1019797" s="1"/>
      <c r="C1019797" s="1"/>
      <c r="D1019797" s="1"/>
    </row>
    <row r="1019816" spans="1:4" x14ac:dyDescent="0.35">
      <c r="A1019816" s="1"/>
      <c r="B1019816" s="1"/>
      <c r="C1019816" s="1"/>
      <c r="D1019816" s="1"/>
    </row>
    <row r="1019835" spans="1:4" x14ac:dyDescent="0.35">
      <c r="A1019835" s="1"/>
      <c r="B1019835" s="1"/>
      <c r="C1019835" s="1"/>
      <c r="D1019835" s="1"/>
    </row>
    <row r="1019854" spans="1:4" x14ac:dyDescent="0.35">
      <c r="A1019854" s="1"/>
      <c r="B1019854" s="1"/>
      <c r="C1019854" s="1"/>
      <c r="D1019854" s="1"/>
    </row>
    <row r="1019873" spans="1:4" x14ac:dyDescent="0.35">
      <c r="A1019873" s="1"/>
      <c r="B1019873" s="1"/>
      <c r="C1019873" s="1"/>
      <c r="D1019873" s="1"/>
    </row>
    <row r="1019892" spans="1:4" x14ac:dyDescent="0.35">
      <c r="A1019892" s="1"/>
      <c r="B1019892" s="1"/>
      <c r="C1019892" s="1"/>
      <c r="D1019892" s="1"/>
    </row>
    <row r="1019911" spans="1:4" x14ac:dyDescent="0.35">
      <c r="A1019911" s="1"/>
      <c r="B1019911" s="1"/>
      <c r="C1019911" s="1"/>
      <c r="D1019911" s="1"/>
    </row>
    <row r="1019930" spans="1:4" x14ac:dyDescent="0.35">
      <c r="A1019930" s="1"/>
      <c r="B1019930" s="1"/>
      <c r="C1019930" s="1"/>
      <c r="D1019930" s="1"/>
    </row>
    <row r="1019949" spans="1:4" x14ac:dyDescent="0.35">
      <c r="A1019949" s="1"/>
      <c r="B1019949" s="1"/>
      <c r="C1019949" s="1"/>
      <c r="D1019949" s="1"/>
    </row>
    <row r="1019968" spans="1:4" x14ac:dyDescent="0.35">
      <c r="A1019968" s="1"/>
      <c r="B1019968" s="1"/>
      <c r="C1019968" s="1"/>
      <c r="D1019968" s="1"/>
    </row>
    <row r="1019987" spans="1:4" x14ac:dyDescent="0.35">
      <c r="A1019987" s="1"/>
      <c r="B1019987" s="1"/>
      <c r="C1019987" s="1"/>
      <c r="D1019987" s="1"/>
    </row>
    <row r="1020006" spans="1:4" x14ac:dyDescent="0.35">
      <c r="A1020006" s="1"/>
      <c r="B1020006" s="1"/>
      <c r="C1020006" s="1"/>
      <c r="D1020006" s="1"/>
    </row>
    <row r="1020025" spans="1:4" x14ac:dyDescent="0.35">
      <c r="A1020025" s="1"/>
      <c r="B1020025" s="1"/>
      <c r="C1020025" s="1"/>
      <c r="D1020025" s="1"/>
    </row>
    <row r="1020044" spans="1:4" x14ac:dyDescent="0.35">
      <c r="A1020044" s="1"/>
      <c r="B1020044" s="1"/>
      <c r="C1020044" s="1"/>
      <c r="D1020044" s="1"/>
    </row>
    <row r="1020063" spans="1:4" x14ac:dyDescent="0.35">
      <c r="A1020063" s="1"/>
      <c r="B1020063" s="1"/>
      <c r="C1020063" s="1"/>
      <c r="D1020063" s="1"/>
    </row>
    <row r="1020082" spans="1:4" x14ac:dyDescent="0.35">
      <c r="A1020082" s="1"/>
      <c r="B1020082" s="1"/>
      <c r="C1020082" s="1"/>
      <c r="D1020082" s="1"/>
    </row>
    <row r="1020101" spans="1:4" x14ac:dyDescent="0.35">
      <c r="A1020101" s="1"/>
      <c r="B1020101" s="1"/>
      <c r="C1020101" s="1"/>
      <c r="D1020101" s="1"/>
    </row>
    <row r="1020120" spans="1:4" x14ac:dyDescent="0.35">
      <c r="A1020120" s="1"/>
      <c r="B1020120" s="1"/>
      <c r="C1020120" s="1"/>
      <c r="D1020120" s="1"/>
    </row>
    <row r="1020139" spans="1:4" x14ac:dyDescent="0.35">
      <c r="A1020139" s="1"/>
      <c r="B1020139" s="1"/>
      <c r="C1020139" s="1"/>
      <c r="D1020139" s="1"/>
    </row>
    <row r="1020158" spans="1:4" x14ac:dyDescent="0.35">
      <c r="A1020158" s="1"/>
      <c r="B1020158" s="1"/>
      <c r="C1020158" s="1"/>
      <c r="D1020158" s="1"/>
    </row>
    <row r="1020177" spans="1:4" x14ac:dyDescent="0.35">
      <c r="A1020177" s="1"/>
      <c r="B1020177" s="1"/>
      <c r="C1020177" s="1"/>
      <c r="D1020177" s="1"/>
    </row>
    <row r="1020196" spans="1:4" x14ac:dyDescent="0.35">
      <c r="A1020196" s="1"/>
      <c r="B1020196" s="1"/>
      <c r="C1020196" s="1"/>
      <c r="D1020196" s="1"/>
    </row>
    <row r="1020215" spans="1:4" x14ac:dyDescent="0.35">
      <c r="A1020215" s="1"/>
      <c r="B1020215" s="1"/>
      <c r="C1020215" s="1"/>
      <c r="D1020215" s="1"/>
    </row>
    <row r="1020234" spans="1:4" x14ac:dyDescent="0.35">
      <c r="A1020234" s="1"/>
      <c r="B1020234" s="1"/>
      <c r="C1020234" s="1"/>
      <c r="D1020234" s="1"/>
    </row>
    <row r="1020253" spans="1:4" x14ac:dyDescent="0.35">
      <c r="A1020253" s="1"/>
      <c r="B1020253" s="1"/>
      <c r="C1020253" s="1"/>
      <c r="D1020253" s="1"/>
    </row>
    <row r="1020272" spans="1:4" x14ac:dyDescent="0.35">
      <c r="A1020272" s="1"/>
      <c r="B1020272" s="1"/>
      <c r="C1020272" s="1"/>
      <c r="D1020272" s="1"/>
    </row>
    <row r="1020291" spans="1:4" x14ac:dyDescent="0.35">
      <c r="A1020291" s="1"/>
      <c r="B1020291" s="1"/>
      <c r="C1020291" s="1"/>
      <c r="D1020291" s="1"/>
    </row>
    <row r="1020310" spans="1:4" x14ac:dyDescent="0.35">
      <c r="A1020310" s="1"/>
      <c r="B1020310" s="1"/>
      <c r="C1020310" s="1"/>
      <c r="D1020310" s="1"/>
    </row>
    <row r="1020329" spans="1:4" x14ac:dyDescent="0.35">
      <c r="A1020329" s="1"/>
      <c r="B1020329" s="1"/>
      <c r="C1020329" s="1"/>
      <c r="D1020329" s="1"/>
    </row>
    <row r="1020348" spans="1:4" x14ac:dyDescent="0.35">
      <c r="A1020348" s="1"/>
      <c r="B1020348" s="1"/>
      <c r="C1020348" s="1"/>
      <c r="D1020348" s="1"/>
    </row>
    <row r="1020367" spans="1:4" x14ac:dyDescent="0.35">
      <c r="A1020367" s="1"/>
      <c r="B1020367" s="1"/>
      <c r="C1020367" s="1"/>
      <c r="D1020367" s="1"/>
    </row>
    <row r="1020386" spans="1:4" x14ac:dyDescent="0.35">
      <c r="A1020386" s="1"/>
      <c r="B1020386" s="1"/>
      <c r="C1020386" s="1"/>
      <c r="D1020386" s="1"/>
    </row>
    <row r="1020405" spans="1:4" x14ac:dyDescent="0.35">
      <c r="A1020405" s="1"/>
      <c r="B1020405" s="1"/>
      <c r="C1020405" s="1"/>
      <c r="D1020405" s="1"/>
    </row>
    <row r="1020424" spans="1:4" x14ac:dyDescent="0.35">
      <c r="A1020424" s="1"/>
      <c r="B1020424" s="1"/>
      <c r="C1020424" s="1"/>
      <c r="D1020424" s="1"/>
    </row>
    <row r="1020443" spans="1:4" x14ac:dyDescent="0.35">
      <c r="A1020443" s="1"/>
      <c r="B1020443" s="1"/>
      <c r="C1020443" s="1"/>
      <c r="D1020443" s="1"/>
    </row>
    <row r="1020462" spans="1:4" x14ac:dyDescent="0.35">
      <c r="A1020462" s="1"/>
      <c r="B1020462" s="1"/>
      <c r="C1020462" s="1"/>
      <c r="D1020462" s="1"/>
    </row>
    <row r="1020481" spans="1:4" x14ac:dyDescent="0.35">
      <c r="A1020481" s="1"/>
      <c r="B1020481" s="1"/>
      <c r="C1020481" s="1"/>
      <c r="D1020481" s="1"/>
    </row>
    <row r="1020500" spans="1:4" x14ac:dyDescent="0.35">
      <c r="A1020500" s="1"/>
      <c r="B1020500" s="1"/>
      <c r="C1020500" s="1"/>
      <c r="D1020500" s="1"/>
    </row>
    <row r="1020519" spans="1:4" x14ac:dyDescent="0.35">
      <c r="A1020519" s="1"/>
      <c r="B1020519" s="1"/>
      <c r="C1020519" s="1"/>
      <c r="D1020519" s="1"/>
    </row>
    <row r="1020538" spans="1:4" x14ac:dyDescent="0.35">
      <c r="A1020538" s="1"/>
      <c r="B1020538" s="1"/>
      <c r="C1020538" s="1"/>
      <c r="D1020538" s="1"/>
    </row>
    <row r="1020557" spans="1:4" x14ac:dyDescent="0.35">
      <c r="A1020557" s="1"/>
      <c r="B1020557" s="1"/>
      <c r="C1020557" s="1"/>
      <c r="D1020557" s="1"/>
    </row>
    <row r="1020576" spans="1:4" x14ac:dyDescent="0.35">
      <c r="A1020576" s="1"/>
      <c r="B1020576" s="1"/>
      <c r="C1020576" s="1"/>
      <c r="D1020576" s="1"/>
    </row>
    <row r="1020595" spans="1:4" x14ac:dyDescent="0.35">
      <c r="A1020595" s="1"/>
      <c r="B1020595" s="1"/>
      <c r="C1020595" s="1"/>
      <c r="D1020595" s="1"/>
    </row>
    <row r="1020614" spans="1:4" x14ac:dyDescent="0.35">
      <c r="A1020614" s="1"/>
      <c r="B1020614" s="1"/>
      <c r="C1020614" s="1"/>
      <c r="D1020614" s="1"/>
    </row>
    <row r="1020633" spans="1:4" x14ac:dyDescent="0.35">
      <c r="A1020633" s="1"/>
      <c r="B1020633" s="1"/>
      <c r="C1020633" s="1"/>
      <c r="D1020633" s="1"/>
    </row>
    <row r="1020652" spans="1:4" x14ac:dyDescent="0.35">
      <c r="A1020652" s="1"/>
      <c r="B1020652" s="1"/>
      <c r="C1020652" s="1"/>
      <c r="D1020652" s="1"/>
    </row>
    <row r="1020671" spans="1:4" x14ac:dyDescent="0.35">
      <c r="A1020671" s="1"/>
      <c r="B1020671" s="1"/>
      <c r="C1020671" s="1"/>
      <c r="D1020671" s="1"/>
    </row>
    <row r="1020690" spans="1:4" x14ac:dyDescent="0.35">
      <c r="A1020690" s="1"/>
      <c r="B1020690" s="1"/>
      <c r="C1020690" s="1"/>
      <c r="D1020690" s="1"/>
    </row>
    <row r="1020709" spans="1:4" x14ac:dyDescent="0.35">
      <c r="A1020709" s="1"/>
      <c r="B1020709" s="1"/>
      <c r="C1020709" s="1"/>
      <c r="D1020709" s="1"/>
    </row>
    <row r="1020728" spans="1:4" x14ac:dyDescent="0.35">
      <c r="A1020728" s="1"/>
      <c r="B1020728" s="1"/>
      <c r="C1020728" s="1"/>
      <c r="D1020728" s="1"/>
    </row>
    <row r="1020747" spans="1:4" x14ac:dyDescent="0.35">
      <c r="A1020747" s="1"/>
      <c r="B1020747" s="1"/>
      <c r="C1020747" s="1"/>
      <c r="D1020747" s="1"/>
    </row>
    <row r="1020766" spans="1:4" x14ac:dyDescent="0.35">
      <c r="A1020766" s="1"/>
      <c r="B1020766" s="1"/>
      <c r="C1020766" s="1"/>
      <c r="D1020766" s="1"/>
    </row>
    <row r="1020785" spans="1:4" x14ac:dyDescent="0.35">
      <c r="A1020785" s="1"/>
      <c r="B1020785" s="1"/>
      <c r="C1020785" s="1"/>
      <c r="D1020785" s="1"/>
    </row>
    <row r="1020804" spans="1:4" x14ac:dyDescent="0.35">
      <c r="A1020804" s="1"/>
      <c r="B1020804" s="1"/>
      <c r="C1020804" s="1"/>
      <c r="D1020804" s="1"/>
    </row>
    <row r="1020823" spans="1:4" x14ac:dyDescent="0.35">
      <c r="A1020823" s="1"/>
      <c r="B1020823" s="1"/>
      <c r="C1020823" s="1"/>
      <c r="D1020823" s="1"/>
    </row>
    <row r="1020842" spans="1:4" x14ac:dyDescent="0.35">
      <c r="A1020842" s="1"/>
      <c r="B1020842" s="1"/>
      <c r="C1020842" s="1"/>
      <c r="D1020842" s="1"/>
    </row>
    <row r="1020861" spans="1:4" x14ac:dyDescent="0.35">
      <c r="A1020861" s="1"/>
      <c r="B1020861" s="1"/>
      <c r="C1020861" s="1"/>
      <c r="D1020861" s="1"/>
    </row>
    <row r="1020880" spans="1:4" x14ac:dyDescent="0.35">
      <c r="A1020880" s="1"/>
      <c r="B1020880" s="1"/>
      <c r="C1020880" s="1"/>
      <c r="D1020880" s="1"/>
    </row>
    <row r="1020899" spans="1:4" x14ac:dyDescent="0.35">
      <c r="A1020899" s="1"/>
      <c r="B1020899" s="1"/>
      <c r="C1020899" s="1"/>
      <c r="D1020899" s="1"/>
    </row>
    <row r="1020918" spans="1:4" x14ac:dyDescent="0.35">
      <c r="A1020918" s="1"/>
      <c r="B1020918" s="1"/>
      <c r="C1020918" s="1"/>
      <c r="D1020918" s="1"/>
    </row>
    <row r="1020937" spans="1:4" x14ac:dyDescent="0.35">
      <c r="A1020937" s="1"/>
      <c r="B1020937" s="1"/>
      <c r="C1020937" s="1"/>
      <c r="D1020937" s="1"/>
    </row>
    <row r="1020956" spans="1:4" x14ac:dyDescent="0.35">
      <c r="A1020956" s="1"/>
      <c r="B1020956" s="1"/>
      <c r="C1020956" s="1"/>
      <c r="D1020956" s="1"/>
    </row>
    <row r="1020975" spans="1:4" x14ac:dyDescent="0.35">
      <c r="A1020975" s="1"/>
      <c r="B1020975" s="1"/>
      <c r="C1020975" s="1"/>
      <c r="D1020975" s="1"/>
    </row>
    <row r="1020994" spans="1:4" x14ac:dyDescent="0.35">
      <c r="A1020994" s="1"/>
      <c r="B1020994" s="1"/>
      <c r="C1020994" s="1"/>
      <c r="D1020994" s="1"/>
    </row>
    <row r="1021013" spans="1:4" x14ac:dyDescent="0.35">
      <c r="A1021013" s="1"/>
      <c r="B1021013" s="1"/>
      <c r="C1021013" s="1"/>
      <c r="D1021013" s="1"/>
    </row>
    <row r="1021032" spans="1:4" x14ac:dyDescent="0.35">
      <c r="A1021032" s="1"/>
      <c r="B1021032" s="1"/>
      <c r="C1021032" s="1"/>
      <c r="D1021032" s="1"/>
    </row>
    <row r="1021051" spans="1:4" x14ac:dyDescent="0.35">
      <c r="A1021051" s="1"/>
      <c r="B1021051" s="1"/>
      <c r="C1021051" s="1"/>
      <c r="D1021051" s="1"/>
    </row>
    <row r="1021070" spans="1:4" x14ac:dyDescent="0.35">
      <c r="A1021070" s="1"/>
      <c r="B1021070" s="1"/>
      <c r="C1021070" s="1"/>
      <c r="D1021070" s="1"/>
    </row>
    <row r="1021089" spans="1:4" x14ac:dyDescent="0.35">
      <c r="A1021089" s="1"/>
      <c r="B1021089" s="1"/>
      <c r="C1021089" s="1"/>
      <c r="D1021089" s="1"/>
    </row>
    <row r="1021108" spans="1:4" x14ac:dyDescent="0.35">
      <c r="A1021108" s="1"/>
      <c r="B1021108" s="1"/>
      <c r="C1021108" s="1"/>
      <c r="D1021108" s="1"/>
    </row>
    <row r="1021127" spans="1:4" x14ac:dyDescent="0.35">
      <c r="A1021127" s="1"/>
      <c r="B1021127" s="1"/>
      <c r="C1021127" s="1"/>
      <c r="D1021127" s="1"/>
    </row>
    <row r="1021146" spans="1:4" x14ac:dyDescent="0.35">
      <c r="A1021146" s="1"/>
      <c r="B1021146" s="1"/>
      <c r="C1021146" s="1"/>
      <c r="D1021146" s="1"/>
    </row>
    <row r="1021165" spans="1:4" x14ac:dyDescent="0.35">
      <c r="A1021165" s="1"/>
      <c r="B1021165" s="1"/>
      <c r="C1021165" s="1"/>
      <c r="D1021165" s="1"/>
    </row>
    <row r="1021184" spans="1:4" x14ac:dyDescent="0.35">
      <c r="A1021184" s="1"/>
      <c r="B1021184" s="1"/>
      <c r="C1021184" s="1"/>
      <c r="D1021184" s="1"/>
    </row>
    <row r="1021203" spans="1:4" x14ac:dyDescent="0.35">
      <c r="A1021203" s="1"/>
      <c r="B1021203" s="1"/>
      <c r="C1021203" s="1"/>
      <c r="D1021203" s="1"/>
    </row>
    <row r="1021222" spans="1:4" x14ac:dyDescent="0.35">
      <c r="A1021222" s="1"/>
      <c r="B1021222" s="1"/>
      <c r="C1021222" s="1"/>
      <c r="D1021222" s="1"/>
    </row>
    <row r="1021241" spans="1:4" x14ac:dyDescent="0.35">
      <c r="A1021241" s="1"/>
      <c r="B1021241" s="1"/>
      <c r="C1021241" s="1"/>
      <c r="D1021241" s="1"/>
    </row>
    <row r="1021260" spans="1:4" x14ac:dyDescent="0.35">
      <c r="A1021260" s="1"/>
      <c r="B1021260" s="1"/>
      <c r="C1021260" s="1"/>
      <c r="D1021260" s="1"/>
    </row>
    <row r="1021279" spans="1:4" x14ac:dyDescent="0.35">
      <c r="A1021279" s="1"/>
      <c r="B1021279" s="1"/>
      <c r="C1021279" s="1"/>
      <c r="D1021279" s="1"/>
    </row>
    <row r="1021298" spans="1:4" x14ac:dyDescent="0.35">
      <c r="A1021298" s="1"/>
      <c r="B1021298" s="1"/>
      <c r="C1021298" s="1"/>
      <c r="D1021298" s="1"/>
    </row>
    <row r="1021317" spans="1:4" x14ac:dyDescent="0.35">
      <c r="A1021317" s="1"/>
      <c r="B1021317" s="1"/>
      <c r="C1021317" s="1"/>
      <c r="D1021317" s="1"/>
    </row>
    <row r="1021336" spans="1:4" x14ac:dyDescent="0.35">
      <c r="A1021336" s="1"/>
      <c r="B1021336" s="1"/>
      <c r="C1021336" s="1"/>
      <c r="D1021336" s="1"/>
    </row>
    <row r="1021355" spans="1:4" x14ac:dyDescent="0.35">
      <c r="A1021355" s="1"/>
      <c r="B1021355" s="1"/>
      <c r="C1021355" s="1"/>
      <c r="D1021355" s="1"/>
    </row>
    <row r="1021374" spans="1:4" x14ac:dyDescent="0.35">
      <c r="A1021374" s="1"/>
      <c r="B1021374" s="1"/>
      <c r="C1021374" s="1"/>
      <c r="D1021374" s="1"/>
    </row>
    <row r="1021393" spans="1:4" x14ac:dyDescent="0.35">
      <c r="A1021393" s="1"/>
      <c r="B1021393" s="1"/>
      <c r="C1021393" s="1"/>
      <c r="D1021393" s="1"/>
    </row>
    <row r="1021412" spans="1:4" x14ac:dyDescent="0.35">
      <c r="A1021412" s="1"/>
      <c r="B1021412" s="1"/>
      <c r="C1021412" s="1"/>
      <c r="D1021412" s="1"/>
    </row>
    <row r="1021431" spans="1:4" x14ac:dyDescent="0.35">
      <c r="A1021431" s="1"/>
      <c r="B1021431" s="1"/>
      <c r="C1021431" s="1"/>
      <c r="D1021431" s="1"/>
    </row>
    <row r="1021450" spans="1:4" x14ac:dyDescent="0.35">
      <c r="A1021450" s="1"/>
      <c r="B1021450" s="1"/>
      <c r="C1021450" s="1"/>
      <c r="D1021450" s="1"/>
    </row>
    <row r="1021469" spans="1:4" x14ac:dyDescent="0.35">
      <c r="A1021469" s="1"/>
      <c r="B1021469" s="1"/>
      <c r="C1021469" s="1"/>
      <c r="D1021469" s="1"/>
    </row>
    <row r="1021488" spans="1:4" x14ac:dyDescent="0.35">
      <c r="A1021488" s="1"/>
      <c r="B1021488" s="1"/>
      <c r="C1021488" s="1"/>
      <c r="D1021488" s="1"/>
    </row>
    <row r="1021507" spans="1:4" x14ac:dyDescent="0.35">
      <c r="A1021507" s="1"/>
      <c r="B1021507" s="1"/>
      <c r="C1021507" s="1"/>
      <c r="D1021507" s="1"/>
    </row>
    <row r="1021526" spans="1:4" x14ac:dyDescent="0.35">
      <c r="A1021526" s="1"/>
      <c r="B1021526" s="1"/>
      <c r="C1021526" s="1"/>
      <c r="D1021526" s="1"/>
    </row>
    <row r="1021545" spans="1:4" x14ac:dyDescent="0.35">
      <c r="A1021545" s="1"/>
      <c r="B1021545" s="1"/>
      <c r="C1021545" s="1"/>
      <c r="D1021545" s="1"/>
    </row>
    <row r="1021564" spans="1:4" x14ac:dyDescent="0.35">
      <c r="A1021564" s="1"/>
      <c r="B1021564" s="1"/>
      <c r="C1021564" s="1"/>
      <c r="D1021564" s="1"/>
    </row>
    <row r="1021583" spans="1:4" x14ac:dyDescent="0.35">
      <c r="A1021583" s="1"/>
      <c r="B1021583" s="1"/>
      <c r="C1021583" s="1"/>
      <c r="D1021583" s="1"/>
    </row>
    <row r="1021602" spans="1:4" x14ac:dyDescent="0.35">
      <c r="A1021602" s="1"/>
      <c r="B1021602" s="1"/>
      <c r="C1021602" s="1"/>
      <c r="D1021602" s="1"/>
    </row>
    <row r="1021621" spans="1:4" x14ac:dyDescent="0.35">
      <c r="A1021621" s="1"/>
      <c r="B1021621" s="1"/>
      <c r="C1021621" s="1"/>
      <c r="D1021621" s="1"/>
    </row>
    <row r="1021640" spans="1:4" x14ac:dyDescent="0.35">
      <c r="A1021640" s="1"/>
      <c r="B1021640" s="1"/>
      <c r="C1021640" s="1"/>
      <c r="D1021640" s="1"/>
    </row>
    <row r="1021659" spans="1:4" x14ac:dyDescent="0.35">
      <c r="A1021659" s="1"/>
      <c r="B1021659" s="1"/>
      <c r="C1021659" s="1"/>
      <c r="D1021659" s="1"/>
    </row>
    <row r="1021678" spans="1:4" x14ac:dyDescent="0.35">
      <c r="A1021678" s="1"/>
      <c r="B1021678" s="1"/>
      <c r="C1021678" s="1"/>
      <c r="D1021678" s="1"/>
    </row>
    <row r="1021697" spans="1:4" x14ac:dyDescent="0.35">
      <c r="A1021697" s="1"/>
      <c r="B1021697" s="1"/>
      <c r="C1021697" s="1"/>
      <c r="D1021697" s="1"/>
    </row>
    <row r="1021716" spans="1:4" x14ac:dyDescent="0.35">
      <c r="A1021716" s="1"/>
      <c r="B1021716" s="1"/>
      <c r="C1021716" s="1"/>
      <c r="D1021716" s="1"/>
    </row>
    <row r="1021735" spans="1:4" x14ac:dyDescent="0.35">
      <c r="A1021735" s="1"/>
      <c r="B1021735" s="1"/>
      <c r="C1021735" s="1"/>
      <c r="D1021735" s="1"/>
    </row>
    <row r="1021754" spans="1:4" x14ac:dyDescent="0.35">
      <c r="A1021754" s="1"/>
      <c r="B1021754" s="1"/>
      <c r="C1021754" s="1"/>
      <c r="D1021754" s="1"/>
    </row>
    <row r="1021773" spans="1:4" x14ac:dyDescent="0.35">
      <c r="A1021773" s="1"/>
      <c r="B1021773" s="1"/>
      <c r="C1021773" s="1"/>
      <c r="D1021773" s="1"/>
    </row>
    <row r="1021792" spans="1:4" x14ac:dyDescent="0.35">
      <c r="A1021792" s="1"/>
      <c r="B1021792" s="1"/>
      <c r="C1021792" s="1"/>
      <c r="D1021792" s="1"/>
    </row>
    <row r="1021811" spans="1:4" x14ac:dyDescent="0.35">
      <c r="A1021811" s="1"/>
      <c r="B1021811" s="1"/>
      <c r="C1021811" s="1"/>
      <c r="D1021811" s="1"/>
    </row>
    <row r="1021830" spans="1:4" x14ac:dyDescent="0.35">
      <c r="A1021830" s="1"/>
      <c r="B1021830" s="1"/>
      <c r="C1021830" s="1"/>
      <c r="D1021830" s="1"/>
    </row>
    <row r="1021849" spans="1:4" x14ac:dyDescent="0.35">
      <c r="A1021849" s="1"/>
      <c r="B1021849" s="1"/>
      <c r="C1021849" s="1"/>
      <c r="D1021849" s="1"/>
    </row>
    <row r="1021868" spans="1:4" x14ac:dyDescent="0.35">
      <c r="A1021868" s="1"/>
      <c r="B1021868" s="1"/>
      <c r="C1021868" s="1"/>
      <c r="D1021868" s="1"/>
    </row>
    <row r="1021887" spans="1:4" x14ac:dyDescent="0.35">
      <c r="A1021887" s="1"/>
      <c r="B1021887" s="1"/>
      <c r="C1021887" s="1"/>
      <c r="D1021887" s="1"/>
    </row>
    <row r="1021906" spans="1:4" x14ac:dyDescent="0.35">
      <c r="A1021906" s="1"/>
      <c r="B1021906" s="1"/>
      <c r="C1021906" s="1"/>
      <c r="D1021906" s="1"/>
    </row>
    <row r="1021925" spans="1:4" x14ac:dyDescent="0.35">
      <c r="A1021925" s="1"/>
      <c r="B1021925" s="1"/>
      <c r="C1021925" s="1"/>
      <c r="D1021925" s="1"/>
    </row>
    <row r="1021944" spans="1:4" x14ac:dyDescent="0.35">
      <c r="A1021944" s="1"/>
      <c r="B1021944" s="1"/>
      <c r="C1021944" s="1"/>
      <c r="D1021944" s="1"/>
    </row>
    <row r="1021963" spans="1:4" x14ac:dyDescent="0.35">
      <c r="A1021963" s="1"/>
      <c r="B1021963" s="1"/>
      <c r="C1021963" s="1"/>
      <c r="D1021963" s="1"/>
    </row>
    <row r="1021982" spans="1:4" x14ac:dyDescent="0.35">
      <c r="A1021982" s="1"/>
      <c r="B1021982" s="1"/>
      <c r="C1021982" s="1"/>
      <c r="D1021982" s="1"/>
    </row>
    <row r="1022001" spans="1:4" x14ac:dyDescent="0.35">
      <c r="A1022001" s="1"/>
      <c r="B1022001" s="1"/>
      <c r="C1022001" s="1"/>
      <c r="D1022001" s="1"/>
    </row>
    <row r="1022020" spans="1:4" x14ac:dyDescent="0.35">
      <c r="A1022020" s="1"/>
      <c r="B1022020" s="1"/>
      <c r="C1022020" s="1"/>
      <c r="D1022020" s="1"/>
    </row>
    <row r="1022039" spans="1:4" x14ac:dyDescent="0.35">
      <c r="A1022039" s="1"/>
      <c r="B1022039" s="1"/>
      <c r="C1022039" s="1"/>
      <c r="D1022039" s="1"/>
    </row>
    <row r="1022058" spans="1:4" x14ac:dyDescent="0.35">
      <c r="A1022058" s="1"/>
      <c r="B1022058" s="1"/>
      <c r="C1022058" s="1"/>
      <c r="D1022058" s="1"/>
    </row>
    <row r="1022077" spans="1:4" x14ac:dyDescent="0.35">
      <c r="A1022077" s="1"/>
      <c r="B1022077" s="1"/>
      <c r="C1022077" s="1"/>
      <c r="D1022077" s="1"/>
    </row>
    <row r="1022096" spans="1:4" x14ac:dyDescent="0.35">
      <c r="A1022096" s="1"/>
      <c r="B1022096" s="1"/>
      <c r="C1022096" s="1"/>
      <c r="D1022096" s="1"/>
    </row>
    <row r="1022115" spans="1:4" x14ac:dyDescent="0.35">
      <c r="A1022115" s="1"/>
      <c r="B1022115" s="1"/>
      <c r="C1022115" s="1"/>
      <c r="D1022115" s="1"/>
    </row>
    <row r="1022134" spans="1:4" x14ac:dyDescent="0.35">
      <c r="A1022134" s="1"/>
      <c r="B1022134" s="1"/>
      <c r="C1022134" s="1"/>
      <c r="D1022134" s="1"/>
    </row>
    <row r="1022153" spans="1:4" x14ac:dyDescent="0.35">
      <c r="A1022153" s="1"/>
      <c r="B1022153" s="1"/>
      <c r="C1022153" s="1"/>
      <c r="D1022153" s="1"/>
    </row>
    <row r="1022172" spans="1:4" x14ac:dyDescent="0.35">
      <c r="A1022172" s="1"/>
      <c r="B1022172" s="1"/>
      <c r="C1022172" s="1"/>
      <c r="D1022172" s="1"/>
    </row>
    <row r="1022191" spans="1:4" x14ac:dyDescent="0.35">
      <c r="A1022191" s="1"/>
      <c r="B1022191" s="1"/>
      <c r="C1022191" s="1"/>
      <c r="D1022191" s="1"/>
    </row>
    <row r="1022210" spans="1:4" x14ac:dyDescent="0.35">
      <c r="A1022210" s="1"/>
      <c r="B1022210" s="1"/>
      <c r="C1022210" s="1"/>
      <c r="D1022210" s="1"/>
    </row>
    <row r="1022229" spans="1:4" x14ac:dyDescent="0.35">
      <c r="A1022229" s="1"/>
      <c r="B1022229" s="1"/>
      <c r="C1022229" s="1"/>
      <c r="D1022229" s="1"/>
    </row>
    <row r="1022248" spans="1:4" x14ac:dyDescent="0.35">
      <c r="A1022248" s="1"/>
      <c r="B1022248" s="1"/>
      <c r="C1022248" s="1"/>
      <c r="D1022248" s="1"/>
    </row>
    <row r="1022267" spans="1:4" x14ac:dyDescent="0.35">
      <c r="A1022267" s="1"/>
      <c r="B1022267" s="1"/>
      <c r="C1022267" s="1"/>
      <c r="D1022267" s="1"/>
    </row>
    <row r="1022286" spans="1:4" x14ac:dyDescent="0.35">
      <c r="A1022286" s="1"/>
      <c r="B1022286" s="1"/>
      <c r="C1022286" s="1"/>
      <c r="D1022286" s="1"/>
    </row>
    <row r="1022305" spans="1:4" x14ac:dyDescent="0.35">
      <c r="A1022305" s="1"/>
      <c r="B1022305" s="1"/>
      <c r="C1022305" s="1"/>
      <c r="D1022305" s="1"/>
    </row>
    <row r="1022324" spans="1:4" x14ac:dyDescent="0.35">
      <c r="A1022324" s="1"/>
      <c r="B1022324" s="1"/>
      <c r="C1022324" s="1"/>
      <c r="D1022324" s="1"/>
    </row>
    <row r="1022343" spans="1:4" x14ac:dyDescent="0.35">
      <c r="A1022343" s="1"/>
      <c r="B1022343" s="1"/>
      <c r="C1022343" s="1"/>
      <c r="D1022343" s="1"/>
    </row>
    <row r="1022362" spans="1:4" x14ac:dyDescent="0.35">
      <c r="A1022362" s="1"/>
      <c r="B1022362" s="1"/>
      <c r="C1022362" s="1"/>
      <c r="D1022362" s="1"/>
    </row>
    <row r="1022381" spans="1:4" x14ac:dyDescent="0.35">
      <c r="A1022381" s="1"/>
      <c r="B1022381" s="1"/>
      <c r="C1022381" s="1"/>
      <c r="D1022381" s="1"/>
    </row>
    <row r="1022400" spans="1:4" x14ac:dyDescent="0.35">
      <c r="A1022400" s="1"/>
      <c r="B1022400" s="1"/>
      <c r="C1022400" s="1"/>
      <c r="D1022400" s="1"/>
    </row>
    <row r="1022419" spans="1:4" x14ac:dyDescent="0.35">
      <c r="A1022419" s="1"/>
      <c r="B1022419" s="1"/>
      <c r="C1022419" s="1"/>
      <c r="D1022419" s="1"/>
    </row>
    <row r="1022438" spans="1:4" x14ac:dyDescent="0.35">
      <c r="A1022438" s="1"/>
      <c r="B1022438" s="1"/>
      <c r="C1022438" s="1"/>
      <c r="D1022438" s="1"/>
    </row>
    <row r="1022457" spans="1:4" x14ac:dyDescent="0.35">
      <c r="A1022457" s="1"/>
      <c r="B1022457" s="1"/>
      <c r="C1022457" s="1"/>
      <c r="D1022457" s="1"/>
    </row>
    <row r="1022476" spans="1:4" x14ac:dyDescent="0.35">
      <c r="A1022476" s="1"/>
      <c r="B1022476" s="1"/>
      <c r="C1022476" s="1"/>
      <c r="D1022476" s="1"/>
    </row>
    <row r="1022495" spans="1:4" x14ac:dyDescent="0.35">
      <c r="A1022495" s="1"/>
      <c r="B1022495" s="1"/>
      <c r="C1022495" s="1"/>
      <c r="D1022495" s="1"/>
    </row>
    <row r="1022514" spans="1:4" x14ac:dyDescent="0.35">
      <c r="A1022514" s="1"/>
      <c r="B1022514" s="1"/>
      <c r="C1022514" s="1"/>
      <c r="D1022514" s="1"/>
    </row>
    <row r="1022533" spans="1:4" x14ac:dyDescent="0.35">
      <c r="A1022533" s="1"/>
      <c r="B1022533" s="1"/>
      <c r="C1022533" s="1"/>
      <c r="D1022533" s="1"/>
    </row>
    <row r="1022552" spans="1:4" x14ac:dyDescent="0.35">
      <c r="A1022552" s="1"/>
      <c r="B1022552" s="1"/>
      <c r="C1022552" s="1"/>
      <c r="D1022552" s="1"/>
    </row>
    <row r="1022571" spans="1:4" x14ac:dyDescent="0.35">
      <c r="A1022571" s="1"/>
      <c r="B1022571" s="1"/>
      <c r="C1022571" s="1"/>
      <c r="D1022571" s="1"/>
    </row>
    <row r="1022590" spans="1:4" x14ac:dyDescent="0.35">
      <c r="A1022590" s="1"/>
      <c r="B1022590" s="1"/>
      <c r="C1022590" s="1"/>
      <c r="D1022590" s="1"/>
    </row>
    <row r="1022609" spans="1:4" x14ac:dyDescent="0.35">
      <c r="A1022609" s="1"/>
      <c r="B1022609" s="1"/>
      <c r="C1022609" s="1"/>
      <c r="D1022609" s="1"/>
    </row>
    <row r="1022628" spans="1:4" x14ac:dyDescent="0.35">
      <c r="A1022628" s="1"/>
      <c r="B1022628" s="1"/>
      <c r="C1022628" s="1"/>
      <c r="D1022628" s="1"/>
    </row>
    <row r="1022647" spans="1:4" x14ac:dyDescent="0.35">
      <c r="A1022647" s="1"/>
      <c r="B1022647" s="1"/>
      <c r="C1022647" s="1"/>
      <c r="D1022647" s="1"/>
    </row>
    <row r="1022666" spans="1:4" x14ac:dyDescent="0.35">
      <c r="A1022666" s="1"/>
      <c r="B1022666" s="1"/>
      <c r="C1022666" s="1"/>
      <c r="D1022666" s="1"/>
    </row>
    <row r="1022685" spans="1:4" x14ac:dyDescent="0.35">
      <c r="A1022685" s="1"/>
      <c r="B1022685" s="1"/>
      <c r="C1022685" s="1"/>
      <c r="D1022685" s="1"/>
    </row>
    <row r="1022704" spans="1:4" x14ac:dyDescent="0.35">
      <c r="A1022704" s="1"/>
      <c r="B1022704" s="1"/>
      <c r="C1022704" s="1"/>
      <c r="D1022704" s="1"/>
    </row>
    <row r="1022723" spans="1:4" x14ac:dyDescent="0.35">
      <c r="A1022723" s="1"/>
      <c r="B1022723" s="1"/>
      <c r="C1022723" s="1"/>
      <c r="D1022723" s="1"/>
    </row>
    <row r="1022742" spans="1:4" x14ac:dyDescent="0.35">
      <c r="A1022742" s="1"/>
      <c r="B1022742" s="1"/>
      <c r="C1022742" s="1"/>
      <c r="D1022742" s="1"/>
    </row>
    <row r="1022761" spans="1:4" x14ac:dyDescent="0.35">
      <c r="A1022761" s="1"/>
      <c r="B1022761" s="1"/>
      <c r="C1022761" s="1"/>
      <c r="D1022761" s="1"/>
    </row>
    <row r="1022780" spans="1:4" x14ac:dyDescent="0.35">
      <c r="A1022780" s="1"/>
      <c r="B1022780" s="1"/>
      <c r="C1022780" s="1"/>
      <c r="D1022780" s="1"/>
    </row>
    <row r="1022799" spans="1:4" x14ac:dyDescent="0.35">
      <c r="A1022799" s="1"/>
      <c r="B1022799" s="1"/>
      <c r="C1022799" s="1"/>
      <c r="D1022799" s="1"/>
    </row>
    <row r="1022818" spans="1:4" x14ac:dyDescent="0.35">
      <c r="A1022818" s="1"/>
      <c r="B1022818" s="1"/>
      <c r="C1022818" s="1"/>
      <c r="D1022818" s="1"/>
    </row>
    <row r="1022837" spans="1:4" x14ac:dyDescent="0.35">
      <c r="A1022837" s="1"/>
      <c r="B1022837" s="1"/>
      <c r="C1022837" s="1"/>
      <c r="D1022837" s="1"/>
    </row>
    <row r="1022856" spans="1:4" x14ac:dyDescent="0.35">
      <c r="A1022856" s="1"/>
      <c r="B1022856" s="1"/>
      <c r="C1022856" s="1"/>
      <c r="D1022856" s="1"/>
    </row>
    <row r="1022875" spans="1:4" x14ac:dyDescent="0.35">
      <c r="A1022875" s="1"/>
      <c r="B1022875" s="1"/>
      <c r="C1022875" s="1"/>
      <c r="D1022875" s="1"/>
    </row>
    <row r="1022894" spans="1:4" x14ac:dyDescent="0.35">
      <c r="A1022894" s="1"/>
      <c r="B1022894" s="1"/>
      <c r="C1022894" s="1"/>
      <c r="D1022894" s="1"/>
    </row>
    <row r="1022913" spans="1:4" x14ac:dyDescent="0.35">
      <c r="A1022913" s="1"/>
      <c r="B1022913" s="1"/>
      <c r="C1022913" s="1"/>
      <c r="D1022913" s="1"/>
    </row>
    <row r="1022932" spans="1:4" x14ac:dyDescent="0.35">
      <c r="A1022932" s="1"/>
      <c r="B1022932" s="1"/>
      <c r="C1022932" s="1"/>
      <c r="D1022932" s="1"/>
    </row>
    <row r="1022951" spans="1:4" x14ac:dyDescent="0.35">
      <c r="A1022951" s="1"/>
      <c r="B1022951" s="1"/>
      <c r="C1022951" s="1"/>
      <c r="D1022951" s="1"/>
    </row>
    <row r="1022970" spans="1:4" x14ac:dyDescent="0.35">
      <c r="A1022970" s="1"/>
      <c r="B1022970" s="1"/>
      <c r="C1022970" s="1"/>
      <c r="D1022970" s="1"/>
    </row>
    <row r="1022989" spans="1:4" x14ac:dyDescent="0.35">
      <c r="A1022989" s="1"/>
      <c r="B1022989" s="1"/>
      <c r="C1022989" s="1"/>
      <c r="D1022989" s="1"/>
    </row>
    <row r="1023008" spans="1:4" x14ac:dyDescent="0.35">
      <c r="A1023008" s="1"/>
      <c r="B1023008" s="1"/>
      <c r="C1023008" s="1"/>
      <c r="D1023008" s="1"/>
    </row>
    <row r="1023027" spans="1:4" x14ac:dyDescent="0.35">
      <c r="A1023027" s="1"/>
      <c r="B1023027" s="1"/>
      <c r="C1023027" s="1"/>
      <c r="D1023027" s="1"/>
    </row>
    <row r="1023046" spans="1:4" x14ac:dyDescent="0.35">
      <c r="A1023046" s="1"/>
      <c r="B1023046" s="1"/>
      <c r="C1023046" s="1"/>
      <c r="D1023046" s="1"/>
    </row>
    <row r="1023065" spans="1:4" x14ac:dyDescent="0.35">
      <c r="A1023065" s="1"/>
      <c r="B1023065" s="1"/>
      <c r="C1023065" s="1"/>
      <c r="D1023065" s="1"/>
    </row>
    <row r="1023084" spans="1:4" x14ac:dyDescent="0.35">
      <c r="A1023084" s="1"/>
      <c r="B1023084" s="1"/>
      <c r="C1023084" s="1"/>
      <c r="D1023084" s="1"/>
    </row>
    <row r="1023103" spans="1:4" x14ac:dyDescent="0.35">
      <c r="A1023103" s="1"/>
      <c r="B1023103" s="1"/>
      <c r="C1023103" s="1"/>
      <c r="D1023103" s="1"/>
    </row>
    <row r="1023122" spans="1:4" x14ac:dyDescent="0.35">
      <c r="A1023122" s="1"/>
      <c r="B1023122" s="1"/>
      <c r="C1023122" s="1"/>
      <c r="D1023122" s="1"/>
    </row>
    <row r="1023141" spans="1:4" x14ac:dyDescent="0.35">
      <c r="A1023141" s="1"/>
      <c r="B1023141" s="1"/>
      <c r="C1023141" s="1"/>
      <c r="D1023141" s="1"/>
    </row>
    <row r="1023160" spans="1:4" x14ac:dyDescent="0.35">
      <c r="A1023160" s="1"/>
      <c r="B1023160" s="1"/>
      <c r="C1023160" s="1"/>
      <c r="D1023160" s="1"/>
    </row>
    <row r="1023179" spans="1:4" x14ac:dyDescent="0.35">
      <c r="A1023179" s="1"/>
      <c r="B1023179" s="1"/>
      <c r="C1023179" s="1"/>
      <c r="D1023179" s="1"/>
    </row>
    <row r="1023198" spans="1:4" x14ac:dyDescent="0.35">
      <c r="A1023198" s="1"/>
      <c r="B1023198" s="1"/>
      <c r="C1023198" s="1"/>
      <c r="D1023198" s="1"/>
    </row>
    <row r="1023217" spans="1:4" x14ac:dyDescent="0.35">
      <c r="A1023217" s="1"/>
      <c r="B1023217" s="1"/>
      <c r="C1023217" s="1"/>
      <c r="D1023217" s="1"/>
    </row>
    <row r="1023236" spans="1:4" x14ac:dyDescent="0.35">
      <c r="A1023236" s="1"/>
      <c r="B1023236" s="1"/>
      <c r="C1023236" s="1"/>
      <c r="D1023236" s="1"/>
    </row>
    <row r="1023255" spans="1:4" x14ac:dyDescent="0.35">
      <c r="A1023255" s="1"/>
      <c r="B1023255" s="1"/>
      <c r="C1023255" s="1"/>
      <c r="D1023255" s="1"/>
    </row>
    <row r="1023274" spans="1:4" x14ac:dyDescent="0.35">
      <c r="A1023274" s="1"/>
      <c r="B1023274" s="1"/>
      <c r="C1023274" s="1"/>
      <c r="D1023274" s="1"/>
    </row>
    <row r="1023293" spans="1:4" x14ac:dyDescent="0.35">
      <c r="A1023293" s="1"/>
      <c r="B1023293" s="1"/>
      <c r="C1023293" s="1"/>
      <c r="D1023293" s="1"/>
    </row>
    <row r="1023312" spans="1:4" x14ac:dyDescent="0.35">
      <c r="A1023312" s="1"/>
      <c r="B1023312" s="1"/>
      <c r="C1023312" s="1"/>
      <c r="D1023312" s="1"/>
    </row>
    <row r="1023331" spans="1:4" x14ac:dyDescent="0.35">
      <c r="A1023331" s="1"/>
      <c r="B1023331" s="1"/>
      <c r="C1023331" s="1"/>
      <c r="D1023331" s="1"/>
    </row>
    <row r="1023350" spans="1:4" x14ac:dyDescent="0.35">
      <c r="A1023350" s="1"/>
      <c r="B1023350" s="1"/>
      <c r="C1023350" s="1"/>
      <c r="D1023350" s="1"/>
    </row>
    <row r="1023369" spans="1:4" x14ac:dyDescent="0.35">
      <c r="A1023369" s="1"/>
      <c r="B1023369" s="1"/>
      <c r="C1023369" s="1"/>
      <c r="D1023369" s="1"/>
    </row>
    <row r="1023388" spans="1:4" x14ac:dyDescent="0.35">
      <c r="A1023388" s="1"/>
      <c r="B1023388" s="1"/>
      <c r="C1023388" s="1"/>
      <c r="D1023388" s="1"/>
    </row>
    <row r="1023407" spans="1:4" x14ac:dyDescent="0.35">
      <c r="A1023407" s="1"/>
      <c r="B1023407" s="1"/>
      <c r="C1023407" s="1"/>
      <c r="D1023407" s="1"/>
    </row>
    <row r="1023426" spans="1:4" x14ac:dyDescent="0.35">
      <c r="A1023426" s="1"/>
      <c r="B1023426" s="1"/>
      <c r="C1023426" s="1"/>
      <c r="D1023426" s="1"/>
    </row>
    <row r="1023445" spans="1:4" x14ac:dyDescent="0.35">
      <c r="A1023445" s="1"/>
      <c r="B1023445" s="1"/>
      <c r="C1023445" s="1"/>
      <c r="D1023445" s="1"/>
    </row>
    <row r="1023464" spans="1:4" x14ac:dyDescent="0.35">
      <c r="A1023464" s="1"/>
      <c r="B1023464" s="1"/>
      <c r="C1023464" s="1"/>
      <c r="D1023464" s="1"/>
    </row>
    <row r="1023483" spans="1:4" x14ac:dyDescent="0.35">
      <c r="A1023483" s="1"/>
      <c r="B1023483" s="1"/>
      <c r="C1023483" s="1"/>
      <c r="D1023483" s="1"/>
    </row>
    <row r="1023502" spans="1:4" x14ac:dyDescent="0.35">
      <c r="A1023502" s="1"/>
      <c r="B1023502" s="1"/>
      <c r="C1023502" s="1"/>
      <c r="D1023502" s="1"/>
    </row>
    <row r="1023521" spans="1:4" x14ac:dyDescent="0.35">
      <c r="A1023521" s="1"/>
      <c r="B1023521" s="1"/>
      <c r="C1023521" s="1"/>
      <c r="D1023521" s="1"/>
    </row>
    <row r="1023540" spans="1:4" x14ac:dyDescent="0.35">
      <c r="A1023540" s="1"/>
      <c r="B1023540" s="1"/>
      <c r="C1023540" s="1"/>
      <c r="D1023540" s="1"/>
    </row>
    <row r="1023559" spans="1:4" x14ac:dyDescent="0.35">
      <c r="A1023559" s="1"/>
      <c r="B1023559" s="1"/>
      <c r="C1023559" s="1"/>
      <c r="D1023559" s="1"/>
    </row>
    <row r="1023578" spans="1:4" x14ac:dyDescent="0.35">
      <c r="A1023578" s="1"/>
      <c r="B1023578" s="1"/>
      <c r="C1023578" s="1"/>
      <c r="D1023578" s="1"/>
    </row>
    <row r="1023597" spans="1:4" x14ac:dyDescent="0.35">
      <c r="A1023597" s="1"/>
      <c r="B1023597" s="1"/>
      <c r="C1023597" s="1"/>
      <c r="D1023597" s="1"/>
    </row>
    <row r="1023616" spans="1:4" x14ac:dyDescent="0.35">
      <c r="A1023616" s="1"/>
      <c r="B1023616" s="1"/>
      <c r="C1023616" s="1"/>
      <c r="D1023616" s="1"/>
    </row>
    <row r="1023635" spans="1:4" x14ac:dyDescent="0.35">
      <c r="A1023635" s="1"/>
      <c r="B1023635" s="1"/>
      <c r="C1023635" s="1"/>
      <c r="D1023635" s="1"/>
    </row>
    <row r="1023654" spans="1:4" x14ac:dyDescent="0.35">
      <c r="A1023654" s="1"/>
      <c r="B1023654" s="1"/>
      <c r="C1023654" s="1"/>
      <c r="D1023654" s="1"/>
    </row>
    <row r="1023673" spans="1:4" x14ac:dyDescent="0.35">
      <c r="A1023673" s="1"/>
      <c r="B1023673" s="1"/>
      <c r="C1023673" s="1"/>
      <c r="D1023673" s="1"/>
    </row>
    <row r="1023692" spans="1:4" x14ac:dyDescent="0.35">
      <c r="A1023692" s="1"/>
      <c r="B1023692" s="1"/>
      <c r="C1023692" s="1"/>
      <c r="D1023692" s="1"/>
    </row>
    <row r="1023711" spans="1:4" x14ac:dyDescent="0.35">
      <c r="A1023711" s="1"/>
      <c r="B1023711" s="1"/>
      <c r="C1023711" s="1"/>
      <c r="D1023711" s="1"/>
    </row>
    <row r="1023730" spans="1:4" x14ac:dyDescent="0.35">
      <c r="A1023730" s="1"/>
      <c r="B1023730" s="1"/>
      <c r="C1023730" s="1"/>
      <c r="D1023730" s="1"/>
    </row>
    <row r="1023749" spans="1:4" x14ac:dyDescent="0.35">
      <c r="A1023749" s="1"/>
      <c r="B1023749" s="1"/>
      <c r="C1023749" s="1"/>
      <c r="D1023749" s="1"/>
    </row>
    <row r="1023768" spans="1:4" x14ac:dyDescent="0.35">
      <c r="A1023768" s="1"/>
      <c r="B1023768" s="1"/>
      <c r="C1023768" s="1"/>
      <c r="D1023768" s="1"/>
    </row>
    <row r="1023787" spans="1:4" x14ac:dyDescent="0.35">
      <c r="A1023787" s="1"/>
      <c r="B1023787" s="1"/>
      <c r="C1023787" s="1"/>
      <c r="D1023787" s="1"/>
    </row>
    <row r="1023806" spans="1:4" x14ac:dyDescent="0.35">
      <c r="A1023806" s="1"/>
      <c r="B1023806" s="1"/>
      <c r="C1023806" s="1"/>
      <c r="D1023806" s="1"/>
    </row>
    <row r="1023825" spans="1:4" x14ac:dyDescent="0.35">
      <c r="A1023825" s="1"/>
      <c r="B1023825" s="1"/>
      <c r="C1023825" s="1"/>
      <c r="D1023825" s="1"/>
    </row>
    <row r="1023844" spans="1:4" x14ac:dyDescent="0.35">
      <c r="A1023844" s="1"/>
      <c r="B1023844" s="1"/>
      <c r="C1023844" s="1"/>
      <c r="D1023844" s="1"/>
    </row>
    <row r="1023863" spans="1:4" x14ac:dyDescent="0.35">
      <c r="A1023863" s="1"/>
      <c r="B1023863" s="1"/>
      <c r="C1023863" s="1"/>
      <c r="D1023863" s="1"/>
    </row>
    <row r="1023882" spans="1:4" x14ac:dyDescent="0.35">
      <c r="A1023882" s="1"/>
      <c r="B1023882" s="1"/>
      <c r="C1023882" s="1"/>
      <c r="D1023882" s="1"/>
    </row>
    <row r="1023901" spans="1:4" x14ac:dyDescent="0.35">
      <c r="A1023901" s="1"/>
      <c r="B1023901" s="1"/>
      <c r="C1023901" s="1"/>
      <c r="D1023901" s="1"/>
    </row>
    <row r="1023920" spans="1:4" x14ac:dyDescent="0.35">
      <c r="A1023920" s="1"/>
      <c r="B1023920" s="1"/>
      <c r="C1023920" s="1"/>
      <c r="D1023920" s="1"/>
    </row>
    <row r="1023939" spans="1:4" x14ac:dyDescent="0.35">
      <c r="A1023939" s="1"/>
      <c r="B1023939" s="1"/>
      <c r="C1023939" s="1"/>
      <c r="D1023939" s="1"/>
    </row>
    <row r="1023958" spans="1:4" x14ac:dyDescent="0.35">
      <c r="A1023958" s="1"/>
      <c r="B1023958" s="1"/>
      <c r="C1023958" s="1"/>
      <c r="D1023958" s="1"/>
    </row>
    <row r="1023977" spans="1:4" x14ac:dyDescent="0.35">
      <c r="A1023977" s="1"/>
      <c r="B1023977" s="1"/>
      <c r="C1023977" s="1"/>
      <c r="D1023977" s="1"/>
    </row>
    <row r="1023996" spans="1:4" x14ac:dyDescent="0.35">
      <c r="A1023996" s="1"/>
      <c r="B1023996" s="1"/>
      <c r="C1023996" s="1"/>
      <c r="D1023996" s="1"/>
    </row>
    <row r="1024015" spans="1:4" x14ac:dyDescent="0.35">
      <c r="A1024015" s="1"/>
      <c r="B1024015" s="1"/>
      <c r="C1024015" s="1"/>
      <c r="D1024015" s="1"/>
    </row>
    <row r="1024034" spans="1:4" x14ac:dyDescent="0.35">
      <c r="A1024034" s="1"/>
      <c r="B1024034" s="1"/>
      <c r="C1024034" s="1"/>
      <c r="D1024034" s="1"/>
    </row>
    <row r="1024053" spans="1:4" x14ac:dyDescent="0.35">
      <c r="A1024053" s="1"/>
      <c r="B1024053" s="1"/>
      <c r="C1024053" s="1"/>
      <c r="D1024053" s="1"/>
    </row>
    <row r="1024072" spans="1:4" x14ac:dyDescent="0.35">
      <c r="A1024072" s="1"/>
      <c r="B1024072" s="1"/>
      <c r="C1024072" s="1"/>
      <c r="D1024072" s="1"/>
    </row>
    <row r="1024091" spans="1:4" x14ac:dyDescent="0.35">
      <c r="A1024091" s="1"/>
      <c r="B1024091" s="1"/>
      <c r="C1024091" s="1"/>
      <c r="D1024091" s="1"/>
    </row>
    <row r="1024110" spans="1:4" x14ac:dyDescent="0.35">
      <c r="A1024110" s="1"/>
      <c r="B1024110" s="1"/>
      <c r="C1024110" s="1"/>
      <c r="D1024110" s="1"/>
    </row>
    <row r="1024129" spans="1:4" x14ac:dyDescent="0.35">
      <c r="A1024129" s="1"/>
      <c r="B1024129" s="1"/>
      <c r="C1024129" s="1"/>
      <c r="D1024129" s="1"/>
    </row>
    <row r="1024148" spans="1:4" x14ac:dyDescent="0.35">
      <c r="A1024148" s="1"/>
      <c r="B1024148" s="1"/>
      <c r="C1024148" s="1"/>
      <c r="D1024148" s="1"/>
    </row>
    <row r="1024167" spans="1:4" x14ac:dyDescent="0.35">
      <c r="A1024167" s="1"/>
      <c r="B1024167" s="1"/>
      <c r="C1024167" s="1"/>
      <c r="D1024167" s="1"/>
    </row>
    <row r="1024186" spans="1:4" x14ac:dyDescent="0.35">
      <c r="A1024186" s="1"/>
      <c r="B1024186" s="1"/>
      <c r="C1024186" s="1"/>
      <c r="D1024186" s="1"/>
    </row>
    <row r="1024205" spans="1:4" x14ac:dyDescent="0.35">
      <c r="A1024205" s="1"/>
      <c r="B1024205" s="1"/>
      <c r="C1024205" s="1"/>
      <c r="D1024205" s="1"/>
    </row>
    <row r="1024224" spans="1:4" x14ac:dyDescent="0.35">
      <c r="A1024224" s="1"/>
      <c r="B1024224" s="1"/>
      <c r="C1024224" s="1"/>
      <c r="D1024224" s="1"/>
    </row>
    <row r="1024243" spans="1:4" x14ac:dyDescent="0.35">
      <c r="A1024243" s="1"/>
      <c r="B1024243" s="1"/>
      <c r="C1024243" s="1"/>
      <c r="D1024243" s="1"/>
    </row>
    <row r="1024262" spans="1:4" x14ac:dyDescent="0.35">
      <c r="A1024262" s="1"/>
      <c r="B1024262" s="1"/>
      <c r="C1024262" s="1"/>
      <c r="D1024262" s="1"/>
    </row>
    <row r="1024281" spans="1:4" x14ac:dyDescent="0.35">
      <c r="A1024281" s="1"/>
      <c r="B1024281" s="1"/>
      <c r="C1024281" s="1"/>
      <c r="D1024281" s="1"/>
    </row>
    <row r="1024300" spans="1:4" x14ac:dyDescent="0.35">
      <c r="A1024300" s="1"/>
      <c r="B1024300" s="1"/>
      <c r="C1024300" s="1"/>
      <c r="D1024300" s="1"/>
    </row>
    <row r="1024319" spans="1:4" x14ac:dyDescent="0.35">
      <c r="A1024319" s="1"/>
      <c r="B1024319" s="1"/>
      <c r="C1024319" s="1"/>
      <c r="D1024319" s="1"/>
    </row>
    <row r="1024338" spans="1:4" x14ac:dyDescent="0.35">
      <c r="A1024338" s="1"/>
      <c r="B1024338" s="1"/>
      <c r="C1024338" s="1"/>
      <c r="D1024338" s="1"/>
    </row>
    <row r="1024357" spans="1:4" x14ac:dyDescent="0.35">
      <c r="A1024357" s="1"/>
      <c r="B1024357" s="1"/>
      <c r="C1024357" s="1"/>
      <c r="D1024357" s="1"/>
    </row>
    <row r="1024376" spans="1:4" x14ac:dyDescent="0.35">
      <c r="A1024376" s="1"/>
      <c r="B1024376" s="1"/>
      <c r="C1024376" s="1"/>
      <c r="D1024376" s="1"/>
    </row>
    <row r="1024395" spans="1:4" x14ac:dyDescent="0.35">
      <c r="A1024395" s="1"/>
      <c r="B1024395" s="1"/>
      <c r="C1024395" s="1"/>
      <c r="D1024395" s="1"/>
    </row>
    <row r="1024414" spans="1:4" x14ac:dyDescent="0.35">
      <c r="A1024414" s="1"/>
      <c r="B1024414" s="1"/>
      <c r="C1024414" s="1"/>
      <c r="D1024414" s="1"/>
    </row>
    <row r="1024433" spans="1:4" x14ac:dyDescent="0.35">
      <c r="A1024433" s="1"/>
      <c r="B1024433" s="1"/>
      <c r="C1024433" s="1"/>
      <c r="D1024433" s="1"/>
    </row>
    <row r="1024452" spans="1:4" x14ac:dyDescent="0.35">
      <c r="A1024452" s="1"/>
      <c r="B1024452" s="1"/>
      <c r="C1024452" s="1"/>
      <c r="D1024452" s="1"/>
    </row>
    <row r="1024471" spans="1:4" x14ac:dyDescent="0.35">
      <c r="A1024471" s="1"/>
      <c r="B1024471" s="1"/>
      <c r="C1024471" s="1"/>
      <c r="D1024471" s="1"/>
    </row>
    <row r="1024490" spans="1:4" x14ac:dyDescent="0.35">
      <c r="A1024490" s="1"/>
      <c r="B1024490" s="1"/>
      <c r="C1024490" s="1"/>
      <c r="D1024490" s="1"/>
    </row>
    <row r="1024509" spans="1:4" x14ac:dyDescent="0.35">
      <c r="A1024509" s="1"/>
      <c r="B1024509" s="1"/>
      <c r="C1024509" s="1"/>
      <c r="D1024509" s="1"/>
    </row>
    <row r="1024528" spans="1:4" x14ac:dyDescent="0.35">
      <c r="A1024528" s="1"/>
      <c r="B1024528" s="1"/>
      <c r="C1024528" s="1"/>
      <c r="D1024528" s="1"/>
    </row>
    <row r="1024547" spans="1:4" x14ac:dyDescent="0.35">
      <c r="A1024547" s="1"/>
      <c r="B1024547" s="1"/>
      <c r="C1024547" s="1"/>
      <c r="D1024547" s="1"/>
    </row>
    <row r="1024566" spans="1:4" x14ac:dyDescent="0.35">
      <c r="A1024566" s="1"/>
      <c r="B1024566" s="1"/>
      <c r="C1024566" s="1"/>
      <c r="D1024566" s="1"/>
    </row>
    <row r="1024585" spans="1:4" x14ac:dyDescent="0.35">
      <c r="A1024585" s="1"/>
      <c r="B1024585" s="1"/>
      <c r="C1024585" s="1"/>
      <c r="D1024585" s="1"/>
    </row>
    <row r="1024604" spans="1:4" x14ac:dyDescent="0.35">
      <c r="A1024604" s="1"/>
      <c r="B1024604" s="1"/>
      <c r="C1024604" s="1"/>
      <c r="D1024604" s="1"/>
    </row>
    <row r="1024623" spans="1:4" x14ac:dyDescent="0.35">
      <c r="A1024623" s="1"/>
      <c r="B1024623" s="1"/>
      <c r="C1024623" s="1"/>
      <c r="D1024623" s="1"/>
    </row>
    <row r="1024642" spans="1:4" x14ac:dyDescent="0.35">
      <c r="A1024642" s="1"/>
      <c r="B1024642" s="1"/>
      <c r="C1024642" s="1"/>
      <c r="D1024642" s="1"/>
    </row>
    <row r="1024661" spans="1:4" x14ac:dyDescent="0.35">
      <c r="A1024661" s="1"/>
      <c r="B1024661" s="1"/>
      <c r="C1024661" s="1"/>
      <c r="D1024661" s="1"/>
    </row>
    <row r="1024680" spans="1:4" x14ac:dyDescent="0.35">
      <c r="A1024680" s="1"/>
      <c r="B1024680" s="1"/>
      <c r="C1024680" s="1"/>
      <c r="D1024680" s="1"/>
    </row>
    <row r="1024699" spans="1:4" x14ac:dyDescent="0.35">
      <c r="A1024699" s="1"/>
      <c r="B1024699" s="1"/>
      <c r="C1024699" s="1"/>
      <c r="D1024699" s="1"/>
    </row>
    <row r="1024718" spans="1:4" x14ac:dyDescent="0.35">
      <c r="A1024718" s="1"/>
      <c r="B1024718" s="1"/>
      <c r="C1024718" s="1"/>
      <c r="D1024718" s="1"/>
    </row>
    <row r="1024737" spans="1:4" x14ac:dyDescent="0.35">
      <c r="A1024737" s="1"/>
      <c r="B1024737" s="1"/>
      <c r="C1024737" s="1"/>
      <c r="D1024737" s="1"/>
    </row>
    <row r="1024756" spans="1:4" x14ac:dyDescent="0.35">
      <c r="A1024756" s="1"/>
      <c r="B1024756" s="1"/>
      <c r="C1024756" s="1"/>
      <c r="D1024756" s="1"/>
    </row>
    <row r="1024775" spans="1:4" x14ac:dyDescent="0.35">
      <c r="A1024775" s="1"/>
      <c r="B1024775" s="1"/>
      <c r="C1024775" s="1"/>
      <c r="D1024775" s="1"/>
    </row>
    <row r="1024794" spans="1:4" x14ac:dyDescent="0.35">
      <c r="A1024794" s="1"/>
      <c r="B1024794" s="1"/>
      <c r="C1024794" s="1"/>
      <c r="D1024794" s="1"/>
    </row>
    <row r="1024813" spans="1:4" x14ac:dyDescent="0.35">
      <c r="A1024813" s="1"/>
      <c r="B1024813" s="1"/>
      <c r="C1024813" s="1"/>
      <c r="D1024813" s="1"/>
    </row>
    <row r="1024832" spans="1:4" x14ac:dyDescent="0.35">
      <c r="A1024832" s="1"/>
      <c r="B1024832" s="1"/>
      <c r="C1024832" s="1"/>
      <c r="D1024832" s="1"/>
    </row>
    <row r="1024851" spans="1:4" x14ac:dyDescent="0.35">
      <c r="A1024851" s="1"/>
      <c r="B1024851" s="1"/>
      <c r="C1024851" s="1"/>
      <c r="D1024851" s="1"/>
    </row>
    <row r="1024870" spans="1:4" x14ac:dyDescent="0.35">
      <c r="A1024870" s="1"/>
      <c r="B1024870" s="1"/>
      <c r="C1024870" s="1"/>
      <c r="D1024870" s="1"/>
    </row>
    <row r="1024889" spans="1:4" x14ac:dyDescent="0.35">
      <c r="A1024889" s="1"/>
      <c r="B1024889" s="1"/>
      <c r="C1024889" s="1"/>
      <c r="D1024889" s="1"/>
    </row>
    <row r="1024908" spans="1:4" x14ac:dyDescent="0.35">
      <c r="A1024908" s="1"/>
      <c r="B1024908" s="1"/>
      <c r="C1024908" s="1"/>
      <c r="D1024908" s="1"/>
    </row>
    <row r="1024927" spans="1:4" x14ac:dyDescent="0.35">
      <c r="A1024927" s="1"/>
      <c r="B1024927" s="1"/>
      <c r="C1024927" s="1"/>
      <c r="D1024927" s="1"/>
    </row>
    <row r="1024946" spans="1:4" x14ac:dyDescent="0.35">
      <c r="A1024946" s="1"/>
      <c r="B1024946" s="1"/>
      <c r="C1024946" s="1"/>
      <c r="D1024946" s="1"/>
    </row>
    <row r="1024965" spans="1:4" x14ac:dyDescent="0.35">
      <c r="A1024965" s="1"/>
      <c r="B1024965" s="1"/>
      <c r="C1024965" s="1"/>
      <c r="D1024965" s="1"/>
    </row>
    <row r="1024984" spans="1:4" x14ac:dyDescent="0.35">
      <c r="A1024984" s="1"/>
      <c r="B1024984" s="1"/>
      <c r="C1024984" s="1"/>
      <c r="D1024984" s="1"/>
    </row>
    <row r="1025003" spans="1:4" x14ac:dyDescent="0.35">
      <c r="A1025003" s="1"/>
      <c r="B1025003" s="1"/>
      <c r="C1025003" s="1"/>
      <c r="D1025003" s="1"/>
    </row>
    <row r="1025022" spans="1:4" x14ac:dyDescent="0.35">
      <c r="A1025022" s="1"/>
      <c r="B1025022" s="1"/>
      <c r="C1025022" s="1"/>
      <c r="D1025022" s="1"/>
    </row>
    <row r="1025041" spans="1:4" x14ac:dyDescent="0.35">
      <c r="A1025041" s="1"/>
      <c r="B1025041" s="1"/>
      <c r="C1025041" s="1"/>
      <c r="D1025041" s="1"/>
    </row>
    <row r="1025060" spans="1:4" x14ac:dyDescent="0.35">
      <c r="A1025060" s="1"/>
      <c r="B1025060" s="1"/>
      <c r="C1025060" s="1"/>
      <c r="D1025060" s="1"/>
    </row>
    <row r="1025079" spans="1:4" x14ac:dyDescent="0.35">
      <c r="A1025079" s="1"/>
      <c r="B1025079" s="1"/>
      <c r="C1025079" s="1"/>
      <c r="D1025079" s="1"/>
    </row>
    <row r="1025098" spans="1:4" x14ac:dyDescent="0.35">
      <c r="A1025098" s="1"/>
      <c r="B1025098" s="1"/>
      <c r="C1025098" s="1"/>
      <c r="D1025098" s="1"/>
    </row>
    <row r="1025117" spans="1:4" x14ac:dyDescent="0.35">
      <c r="A1025117" s="1"/>
      <c r="B1025117" s="1"/>
      <c r="C1025117" s="1"/>
      <c r="D1025117" s="1"/>
    </row>
    <row r="1025136" spans="1:4" x14ac:dyDescent="0.35">
      <c r="A1025136" s="1"/>
      <c r="B1025136" s="1"/>
      <c r="C1025136" s="1"/>
      <c r="D1025136" s="1"/>
    </row>
    <row r="1025155" spans="1:4" x14ac:dyDescent="0.35">
      <c r="A1025155" s="1"/>
      <c r="B1025155" s="1"/>
      <c r="C1025155" s="1"/>
      <c r="D1025155" s="1"/>
    </row>
    <row r="1025174" spans="1:4" x14ac:dyDescent="0.35">
      <c r="A1025174" s="1"/>
      <c r="B1025174" s="1"/>
      <c r="C1025174" s="1"/>
      <c r="D1025174" s="1"/>
    </row>
    <row r="1025193" spans="1:4" x14ac:dyDescent="0.35">
      <c r="A1025193" s="1"/>
      <c r="B1025193" s="1"/>
      <c r="C1025193" s="1"/>
      <c r="D1025193" s="1"/>
    </row>
    <row r="1025212" spans="1:4" x14ac:dyDescent="0.35">
      <c r="A1025212" s="1"/>
      <c r="B1025212" s="1"/>
      <c r="C1025212" s="1"/>
      <c r="D1025212" s="1"/>
    </row>
    <row r="1025231" spans="1:4" x14ac:dyDescent="0.35">
      <c r="A1025231" s="1"/>
      <c r="B1025231" s="1"/>
      <c r="C1025231" s="1"/>
      <c r="D1025231" s="1"/>
    </row>
    <row r="1025250" spans="1:4" x14ac:dyDescent="0.35">
      <c r="A1025250" s="1"/>
      <c r="B1025250" s="1"/>
      <c r="C1025250" s="1"/>
      <c r="D1025250" s="1"/>
    </row>
    <row r="1025269" spans="1:4" x14ac:dyDescent="0.35">
      <c r="A1025269" s="1"/>
      <c r="B1025269" s="1"/>
      <c r="C1025269" s="1"/>
      <c r="D1025269" s="1"/>
    </row>
    <row r="1025288" spans="1:4" x14ac:dyDescent="0.35">
      <c r="A1025288" s="1"/>
      <c r="B1025288" s="1"/>
      <c r="C1025288" s="1"/>
      <c r="D1025288" s="1"/>
    </row>
    <row r="1025307" spans="1:4" x14ac:dyDescent="0.35">
      <c r="A1025307" s="1"/>
      <c r="B1025307" s="1"/>
      <c r="C1025307" s="1"/>
      <c r="D1025307" s="1"/>
    </row>
    <row r="1025326" spans="1:4" x14ac:dyDescent="0.35">
      <c r="A1025326" s="1"/>
      <c r="B1025326" s="1"/>
      <c r="C1025326" s="1"/>
      <c r="D1025326" s="1"/>
    </row>
    <row r="1025345" spans="1:4" x14ac:dyDescent="0.35">
      <c r="A1025345" s="1"/>
      <c r="B1025345" s="1"/>
      <c r="C1025345" s="1"/>
      <c r="D1025345" s="1"/>
    </row>
    <row r="1025364" spans="1:4" x14ac:dyDescent="0.35">
      <c r="A1025364" s="1"/>
      <c r="B1025364" s="1"/>
      <c r="C1025364" s="1"/>
      <c r="D1025364" s="1"/>
    </row>
    <row r="1025383" spans="1:4" x14ac:dyDescent="0.35">
      <c r="A1025383" s="1"/>
      <c r="B1025383" s="1"/>
      <c r="C1025383" s="1"/>
      <c r="D1025383" s="1"/>
    </row>
    <row r="1025402" spans="1:4" x14ac:dyDescent="0.35">
      <c r="A1025402" s="1"/>
      <c r="B1025402" s="1"/>
      <c r="C1025402" s="1"/>
      <c r="D1025402" s="1"/>
    </row>
    <row r="1025421" spans="1:4" x14ac:dyDescent="0.35">
      <c r="A1025421" s="1"/>
      <c r="B1025421" s="1"/>
      <c r="C1025421" s="1"/>
      <c r="D1025421" s="1"/>
    </row>
    <row r="1025440" spans="1:4" x14ac:dyDescent="0.35">
      <c r="A1025440" s="1"/>
      <c r="B1025440" s="1"/>
      <c r="C1025440" s="1"/>
      <c r="D1025440" s="1"/>
    </row>
    <row r="1025459" spans="1:4" x14ac:dyDescent="0.35">
      <c r="A1025459" s="1"/>
      <c r="B1025459" s="1"/>
      <c r="C1025459" s="1"/>
      <c r="D1025459" s="1"/>
    </row>
    <row r="1025478" spans="1:4" x14ac:dyDescent="0.35">
      <c r="A1025478" s="1"/>
      <c r="B1025478" s="1"/>
      <c r="C1025478" s="1"/>
      <c r="D1025478" s="1"/>
    </row>
    <row r="1025497" spans="1:4" x14ac:dyDescent="0.35">
      <c r="A1025497" s="1"/>
      <c r="B1025497" s="1"/>
      <c r="C1025497" s="1"/>
      <c r="D1025497" s="1"/>
    </row>
    <row r="1025516" spans="1:4" x14ac:dyDescent="0.35">
      <c r="A1025516" s="1"/>
      <c r="B1025516" s="1"/>
      <c r="C1025516" s="1"/>
      <c r="D1025516" s="1"/>
    </row>
    <row r="1025535" spans="1:4" x14ac:dyDescent="0.35">
      <c r="A1025535" s="1"/>
      <c r="B1025535" s="1"/>
      <c r="C1025535" s="1"/>
      <c r="D1025535" s="1"/>
    </row>
    <row r="1025554" spans="1:4" x14ac:dyDescent="0.35">
      <c r="A1025554" s="1"/>
      <c r="B1025554" s="1"/>
      <c r="C1025554" s="1"/>
      <c r="D1025554" s="1"/>
    </row>
    <row r="1025573" spans="1:4" x14ac:dyDescent="0.35">
      <c r="A1025573" s="1"/>
      <c r="B1025573" s="1"/>
      <c r="C1025573" s="1"/>
      <c r="D1025573" s="1"/>
    </row>
    <row r="1025592" spans="1:4" x14ac:dyDescent="0.35">
      <c r="A1025592" s="1"/>
      <c r="B1025592" s="1"/>
      <c r="C1025592" s="1"/>
      <c r="D1025592" s="1"/>
    </row>
    <row r="1025611" spans="1:4" x14ac:dyDescent="0.35">
      <c r="A1025611" s="1"/>
      <c r="B1025611" s="1"/>
      <c r="C1025611" s="1"/>
      <c r="D1025611" s="1"/>
    </row>
    <row r="1025630" spans="1:4" x14ac:dyDescent="0.35">
      <c r="A1025630" s="1"/>
      <c r="B1025630" s="1"/>
      <c r="C1025630" s="1"/>
      <c r="D1025630" s="1"/>
    </row>
    <row r="1025649" spans="1:4" x14ac:dyDescent="0.35">
      <c r="A1025649" s="1"/>
      <c r="B1025649" s="1"/>
      <c r="C1025649" s="1"/>
      <c r="D1025649" s="1"/>
    </row>
    <row r="1025668" spans="1:4" x14ac:dyDescent="0.35">
      <c r="A1025668" s="1"/>
      <c r="B1025668" s="1"/>
      <c r="C1025668" s="1"/>
      <c r="D1025668" s="1"/>
    </row>
    <row r="1025687" spans="1:4" x14ac:dyDescent="0.35">
      <c r="A1025687" s="1"/>
      <c r="B1025687" s="1"/>
      <c r="C1025687" s="1"/>
      <c r="D1025687" s="1"/>
    </row>
    <row r="1025706" spans="1:4" x14ac:dyDescent="0.35">
      <c r="A1025706" s="1"/>
      <c r="B1025706" s="1"/>
      <c r="C1025706" s="1"/>
      <c r="D1025706" s="1"/>
    </row>
    <row r="1025725" spans="1:4" x14ac:dyDescent="0.35">
      <c r="A1025725" s="1"/>
      <c r="B1025725" s="1"/>
      <c r="C1025725" s="1"/>
      <c r="D1025725" s="1"/>
    </row>
    <row r="1025744" spans="1:4" x14ac:dyDescent="0.35">
      <c r="A1025744" s="1"/>
      <c r="B1025744" s="1"/>
      <c r="C1025744" s="1"/>
      <c r="D1025744" s="1"/>
    </row>
    <row r="1025763" spans="1:4" x14ac:dyDescent="0.35">
      <c r="A1025763" s="1"/>
      <c r="B1025763" s="1"/>
      <c r="C1025763" s="1"/>
      <c r="D1025763" s="1"/>
    </row>
    <row r="1025782" spans="1:4" x14ac:dyDescent="0.35">
      <c r="A1025782" s="1"/>
      <c r="B1025782" s="1"/>
      <c r="C1025782" s="1"/>
      <c r="D1025782" s="1"/>
    </row>
    <row r="1025801" spans="1:4" x14ac:dyDescent="0.35">
      <c r="A1025801" s="1"/>
      <c r="B1025801" s="1"/>
      <c r="C1025801" s="1"/>
      <c r="D1025801" s="1"/>
    </row>
    <row r="1025820" spans="1:4" x14ac:dyDescent="0.35">
      <c r="A1025820" s="1"/>
      <c r="B1025820" s="1"/>
      <c r="C1025820" s="1"/>
      <c r="D1025820" s="1"/>
    </row>
    <row r="1025839" spans="1:4" x14ac:dyDescent="0.35">
      <c r="A1025839" s="1"/>
      <c r="B1025839" s="1"/>
      <c r="C1025839" s="1"/>
      <c r="D1025839" s="1"/>
    </row>
    <row r="1025858" spans="1:4" x14ac:dyDescent="0.35">
      <c r="A1025858" s="1"/>
      <c r="B1025858" s="1"/>
      <c r="C1025858" s="1"/>
      <c r="D1025858" s="1"/>
    </row>
    <row r="1025877" spans="1:4" x14ac:dyDescent="0.35">
      <c r="A1025877" s="1"/>
      <c r="B1025877" s="1"/>
      <c r="C1025877" s="1"/>
      <c r="D1025877" s="1"/>
    </row>
    <row r="1025896" spans="1:4" x14ac:dyDescent="0.35">
      <c r="A1025896" s="1"/>
      <c r="B1025896" s="1"/>
      <c r="C1025896" s="1"/>
      <c r="D1025896" s="1"/>
    </row>
    <row r="1025915" spans="1:4" x14ac:dyDescent="0.35">
      <c r="A1025915" s="1"/>
      <c r="B1025915" s="1"/>
      <c r="C1025915" s="1"/>
      <c r="D1025915" s="1"/>
    </row>
    <row r="1025934" spans="1:4" x14ac:dyDescent="0.35">
      <c r="A1025934" s="1"/>
      <c r="B1025934" s="1"/>
      <c r="C1025934" s="1"/>
      <c r="D1025934" s="1"/>
    </row>
    <row r="1025953" spans="1:4" x14ac:dyDescent="0.35">
      <c r="A1025953" s="1"/>
      <c r="B1025953" s="1"/>
      <c r="C1025953" s="1"/>
      <c r="D1025953" s="1"/>
    </row>
    <row r="1025972" spans="1:4" x14ac:dyDescent="0.35">
      <c r="A1025972" s="1"/>
      <c r="B1025972" s="1"/>
      <c r="C1025972" s="1"/>
      <c r="D1025972" s="1"/>
    </row>
    <row r="1025991" spans="1:4" x14ac:dyDescent="0.35">
      <c r="A1025991" s="1"/>
      <c r="B1025991" s="1"/>
      <c r="C1025991" s="1"/>
      <c r="D1025991" s="1"/>
    </row>
    <row r="1026010" spans="1:4" x14ac:dyDescent="0.35">
      <c r="A1026010" s="1"/>
      <c r="B1026010" s="1"/>
      <c r="C1026010" s="1"/>
      <c r="D1026010" s="1"/>
    </row>
    <row r="1026029" spans="1:4" x14ac:dyDescent="0.35">
      <c r="A1026029" s="1"/>
      <c r="B1026029" s="1"/>
      <c r="C1026029" s="1"/>
      <c r="D1026029" s="1"/>
    </row>
    <row r="1026048" spans="1:4" x14ac:dyDescent="0.35">
      <c r="A1026048" s="1"/>
      <c r="B1026048" s="1"/>
      <c r="C1026048" s="1"/>
      <c r="D1026048" s="1"/>
    </row>
    <row r="1026067" spans="1:4" x14ac:dyDescent="0.35">
      <c r="A1026067" s="1"/>
      <c r="B1026067" s="1"/>
      <c r="C1026067" s="1"/>
      <c r="D1026067" s="1"/>
    </row>
    <row r="1026086" spans="1:4" x14ac:dyDescent="0.35">
      <c r="A1026086" s="1"/>
      <c r="B1026086" s="1"/>
      <c r="C1026086" s="1"/>
      <c r="D1026086" s="1"/>
    </row>
    <row r="1026105" spans="1:4" x14ac:dyDescent="0.35">
      <c r="A1026105" s="1"/>
      <c r="B1026105" s="1"/>
      <c r="C1026105" s="1"/>
      <c r="D1026105" s="1"/>
    </row>
    <row r="1026124" spans="1:4" x14ac:dyDescent="0.35">
      <c r="A1026124" s="1"/>
      <c r="B1026124" s="1"/>
      <c r="C1026124" s="1"/>
      <c r="D1026124" s="1"/>
    </row>
    <row r="1026143" spans="1:4" x14ac:dyDescent="0.35">
      <c r="A1026143" s="1"/>
      <c r="B1026143" s="1"/>
      <c r="C1026143" s="1"/>
      <c r="D1026143" s="1"/>
    </row>
    <row r="1026162" spans="1:4" x14ac:dyDescent="0.35">
      <c r="A1026162" s="1"/>
      <c r="B1026162" s="1"/>
      <c r="C1026162" s="1"/>
      <c r="D1026162" s="1"/>
    </row>
    <row r="1026181" spans="1:4" x14ac:dyDescent="0.35">
      <c r="A1026181" s="1"/>
      <c r="B1026181" s="1"/>
      <c r="C1026181" s="1"/>
      <c r="D1026181" s="1"/>
    </row>
    <row r="1026200" spans="1:4" x14ac:dyDescent="0.35">
      <c r="A1026200" s="1"/>
      <c r="B1026200" s="1"/>
      <c r="C1026200" s="1"/>
      <c r="D1026200" s="1"/>
    </row>
    <row r="1026219" spans="1:4" x14ac:dyDescent="0.35">
      <c r="A1026219" s="1"/>
      <c r="B1026219" s="1"/>
      <c r="C1026219" s="1"/>
      <c r="D1026219" s="1"/>
    </row>
    <row r="1026238" spans="1:4" x14ac:dyDescent="0.35">
      <c r="A1026238" s="1"/>
      <c r="B1026238" s="1"/>
      <c r="C1026238" s="1"/>
      <c r="D1026238" s="1"/>
    </row>
    <row r="1026257" spans="1:4" x14ac:dyDescent="0.35">
      <c r="A1026257" s="1"/>
      <c r="B1026257" s="1"/>
      <c r="C1026257" s="1"/>
      <c r="D1026257" s="1"/>
    </row>
    <row r="1026276" spans="1:4" x14ac:dyDescent="0.35">
      <c r="A1026276" s="1"/>
      <c r="B1026276" s="1"/>
      <c r="C1026276" s="1"/>
      <c r="D1026276" s="1"/>
    </row>
    <row r="1026295" spans="1:4" x14ac:dyDescent="0.35">
      <c r="A1026295" s="1"/>
      <c r="B1026295" s="1"/>
      <c r="C1026295" s="1"/>
      <c r="D1026295" s="1"/>
    </row>
    <row r="1026314" spans="1:4" x14ac:dyDescent="0.35">
      <c r="A1026314" s="1"/>
      <c r="B1026314" s="1"/>
      <c r="C1026314" s="1"/>
      <c r="D1026314" s="1"/>
    </row>
    <row r="1026333" spans="1:4" x14ac:dyDescent="0.35">
      <c r="A1026333" s="1"/>
      <c r="B1026333" s="1"/>
      <c r="C1026333" s="1"/>
      <c r="D1026333" s="1"/>
    </row>
    <row r="1026352" spans="1:4" x14ac:dyDescent="0.35">
      <c r="A1026352" s="1"/>
      <c r="B1026352" s="1"/>
      <c r="C1026352" s="1"/>
      <c r="D1026352" s="1"/>
    </row>
    <row r="1026371" spans="1:4" x14ac:dyDescent="0.35">
      <c r="A1026371" s="1"/>
      <c r="B1026371" s="1"/>
      <c r="C1026371" s="1"/>
      <c r="D1026371" s="1"/>
    </row>
    <row r="1026390" spans="1:4" x14ac:dyDescent="0.35">
      <c r="A1026390" s="1"/>
      <c r="B1026390" s="1"/>
      <c r="C1026390" s="1"/>
      <c r="D1026390" s="1"/>
    </row>
    <row r="1026409" spans="1:4" x14ac:dyDescent="0.35">
      <c r="A1026409" s="1"/>
      <c r="B1026409" s="1"/>
      <c r="C1026409" s="1"/>
      <c r="D1026409" s="1"/>
    </row>
    <row r="1026428" spans="1:4" x14ac:dyDescent="0.35">
      <c r="A1026428" s="1"/>
      <c r="B1026428" s="1"/>
      <c r="C1026428" s="1"/>
      <c r="D1026428" s="1"/>
    </row>
    <row r="1026447" spans="1:4" x14ac:dyDescent="0.35">
      <c r="A1026447" s="1"/>
      <c r="B1026447" s="1"/>
      <c r="C1026447" s="1"/>
      <c r="D1026447" s="1"/>
    </row>
    <row r="1026466" spans="1:4" x14ac:dyDescent="0.35">
      <c r="A1026466" s="1"/>
      <c r="B1026466" s="1"/>
      <c r="C1026466" s="1"/>
      <c r="D1026466" s="1"/>
    </row>
    <row r="1026485" spans="1:4" x14ac:dyDescent="0.35">
      <c r="A1026485" s="1"/>
      <c r="B1026485" s="1"/>
      <c r="C1026485" s="1"/>
      <c r="D1026485" s="1"/>
    </row>
    <row r="1026504" spans="1:4" x14ac:dyDescent="0.35">
      <c r="A1026504" s="1"/>
      <c r="B1026504" s="1"/>
      <c r="C1026504" s="1"/>
      <c r="D1026504" s="1"/>
    </row>
    <row r="1026523" spans="1:4" x14ac:dyDescent="0.35">
      <c r="A1026523" s="1"/>
      <c r="B1026523" s="1"/>
      <c r="C1026523" s="1"/>
      <c r="D1026523" s="1"/>
    </row>
    <row r="1026542" spans="1:4" x14ac:dyDescent="0.35">
      <c r="A1026542" s="1"/>
      <c r="B1026542" s="1"/>
      <c r="C1026542" s="1"/>
      <c r="D1026542" s="1"/>
    </row>
    <row r="1026561" spans="1:4" x14ac:dyDescent="0.35">
      <c r="A1026561" s="1"/>
      <c r="B1026561" s="1"/>
      <c r="C1026561" s="1"/>
      <c r="D1026561" s="1"/>
    </row>
    <row r="1026580" spans="1:4" x14ac:dyDescent="0.35">
      <c r="A1026580" s="1"/>
      <c r="B1026580" s="1"/>
      <c r="C1026580" s="1"/>
      <c r="D1026580" s="1"/>
    </row>
    <row r="1026599" spans="1:4" x14ac:dyDescent="0.35">
      <c r="A1026599" s="1"/>
      <c r="B1026599" s="1"/>
      <c r="C1026599" s="1"/>
      <c r="D1026599" s="1"/>
    </row>
    <row r="1026618" spans="1:4" x14ac:dyDescent="0.35">
      <c r="A1026618" s="1"/>
      <c r="B1026618" s="1"/>
      <c r="C1026618" s="1"/>
      <c r="D1026618" s="1"/>
    </row>
    <row r="1026637" spans="1:4" x14ac:dyDescent="0.35">
      <c r="A1026637" s="1"/>
      <c r="B1026637" s="1"/>
      <c r="C1026637" s="1"/>
      <c r="D1026637" s="1"/>
    </row>
    <row r="1026656" spans="1:4" x14ac:dyDescent="0.35">
      <c r="A1026656" s="1"/>
      <c r="B1026656" s="1"/>
      <c r="C1026656" s="1"/>
      <c r="D1026656" s="1"/>
    </row>
    <row r="1026675" spans="1:4" x14ac:dyDescent="0.35">
      <c r="A1026675" s="1"/>
      <c r="B1026675" s="1"/>
      <c r="C1026675" s="1"/>
      <c r="D1026675" s="1"/>
    </row>
    <row r="1026694" spans="1:4" x14ac:dyDescent="0.35">
      <c r="A1026694" s="1"/>
      <c r="B1026694" s="1"/>
      <c r="C1026694" s="1"/>
      <c r="D1026694" s="1"/>
    </row>
    <row r="1026713" spans="1:4" x14ac:dyDescent="0.35">
      <c r="A1026713" s="1"/>
      <c r="B1026713" s="1"/>
      <c r="C1026713" s="1"/>
      <c r="D1026713" s="1"/>
    </row>
    <row r="1026732" spans="1:4" x14ac:dyDescent="0.35">
      <c r="A1026732" s="1"/>
      <c r="B1026732" s="1"/>
      <c r="C1026732" s="1"/>
      <c r="D1026732" s="1"/>
    </row>
    <row r="1026751" spans="1:4" x14ac:dyDescent="0.35">
      <c r="A1026751" s="1"/>
      <c r="B1026751" s="1"/>
      <c r="C1026751" s="1"/>
      <c r="D1026751" s="1"/>
    </row>
    <row r="1026770" spans="1:4" x14ac:dyDescent="0.35">
      <c r="A1026770" s="1"/>
      <c r="B1026770" s="1"/>
      <c r="C1026770" s="1"/>
      <c r="D1026770" s="1"/>
    </row>
    <row r="1026789" spans="1:4" x14ac:dyDescent="0.35">
      <c r="A1026789" s="1"/>
      <c r="B1026789" s="1"/>
      <c r="C1026789" s="1"/>
      <c r="D1026789" s="1"/>
    </row>
    <row r="1026808" spans="1:4" x14ac:dyDescent="0.35">
      <c r="A1026808" s="1"/>
      <c r="B1026808" s="1"/>
      <c r="C1026808" s="1"/>
      <c r="D1026808" s="1"/>
    </row>
    <row r="1026827" spans="1:4" x14ac:dyDescent="0.35">
      <c r="A1026827" s="1"/>
      <c r="B1026827" s="1"/>
      <c r="C1026827" s="1"/>
      <c r="D1026827" s="1"/>
    </row>
    <row r="1026846" spans="1:4" x14ac:dyDescent="0.35">
      <c r="A1026846" s="1"/>
      <c r="B1026846" s="1"/>
      <c r="C1026846" s="1"/>
      <c r="D1026846" s="1"/>
    </row>
    <row r="1026865" spans="1:4" x14ac:dyDescent="0.35">
      <c r="A1026865" s="1"/>
      <c r="B1026865" s="1"/>
      <c r="C1026865" s="1"/>
      <c r="D1026865" s="1"/>
    </row>
    <row r="1026884" spans="1:4" x14ac:dyDescent="0.35">
      <c r="A1026884" s="1"/>
      <c r="B1026884" s="1"/>
      <c r="C1026884" s="1"/>
      <c r="D1026884" s="1"/>
    </row>
    <row r="1026903" spans="1:4" x14ac:dyDescent="0.35">
      <c r="A1026903" s="1"/>
      <c r="B1026903" s="1"/>
      <c r="C1026903" s="1"/>
      <c r="D1026903" s="1"/>
    </row>
    <row r="1026922" spans="1:4" x14ac:dyDescent="0.35">
      <c r="A1026922" s="1"/>
      <c r="B1026922" s="1"/>
      <c r="C1026922" s="1"/>
      <c r="D1026922" s="1"/>
    </row>
    <row r="1026941" spans="1:4" x14ac:dyDescent="0.35">
      <c r="A1026941" s="1"/>
      <c r="B1026941" s="1"/>
      <c r="C1026941" s="1"/>
      <c r="D1026941" s="1"/>
    </row>
    <row r="1026960" spans="1:4" x14ac:dyDescent="0.35">
      <c r="A1026960" s="1"/>
      <c r="B1026960" s="1"/>
      <c r="C1026960" s="1"/>
      <c r="D1026960" s="1"/>
    </row>
    <row r="1026979" spans="1:4" x14ac:dyDescent="0.35">
      <c r="A1026979" s="1"/>
      <c r="B1026979" s="1"/>
      <c r="C1026979" s="1"/>
      <c r="D1026979" s="1"/>
    </row>
    <row r="1026998" spans="1:4" x14ac:dyDescent="0.35">
      <c r="A1026998" s="1"/>
      <c r="B1026998" s="1"/>
      <c r="C1026998" s="1"/>
      <c r="D1026998" s="1"/>
    </row>
    <row r="1027017" spans="1:4" x14ac:dyDescent="0.35">
      <c r="A1027017" s="1"/>
      <c r="B1027017" s="1"/>
      <c r="C1027017" s="1"/>
      <c r="D1027017" s="1"/>
    </row>
    <row r="1027036" spans="1:4" x14ac:dyDescent="0.35">
      <c r="A1027036" s="1"/>
      <c r="B1027036" s="1"/>
      <c r="C1027036" s="1"/>
      <c r="D1027036" s="1"/>
    </row>
    <row r="1027055" spans="1:4" x14ac:dyDescent="0.35">
      <c r="A1027055" s="1"/>
      <c r="B1027055" s="1"/>
      <c r="C1027055" s="1"/>
      <c r="D1027055" s="1"/>
    </row>
    <row r="1027074" spans="1:4" x14ac:dyDescent="0.35">
      <c r="A1027074" s="1"/>
      <c r="B1027074" s="1"/>
      <c r="C1027074" s="1"/>
      <c r="D1027074" s="1"/>
    </row>
    <row r="1027093" spans="1:4" x14ac:dyDescent="0.35">
      <c r="A1027093" s="1"/>
      <c r="B1027093" s="1"/>
      <c r="C1027093" s="1"/>
      <c r="D1027093" s="1"/>
    </row>
    <row r="1027112" spans="1:4" x14ac:dyDescent="0.35">
      <c r="A1027112" s="1"/>
      <c r="B1027112" s="1"/>
      <c r="C1027112" s="1"/>
      <c r="D1027112" s="1"/>
    </row>
    <row r="1027131" spans="1:4" x14ac:dyDescent="0.35">
      <c r="A1027131" s="1"/>
      <c r="B1027131" s="1"/>
      <c r="C1027131" s="1"/>
      <c r="D1027131" s="1"/>
    </row>
    <row r="1027150" spans="1:4" x14ac:dyDescent="0.35">
      <c r="A1027150" s="1"/>
      <c r="B1027150" s="1"/>
      <c r="C1027150" s="1"/>
      <c r="D1027150" s="1"/>
    </row>
    <row r="1027169" spans="1:4" x14ac:dyDescent="0.35">
      <c r="A1027169" s="1"/>
      <c r="B1027169" s="1"/>
      <c r="C1027169" s="1"/>
      <c r="D1027169" s="1"/>
    </row>
    <row r="1027188" spans="1:4" x14ac:dyDescent="0.35">
      <c r="A1027188" s="1"/>
      <c r="B1027188" s="1"/>
      <c r="C1027188" s="1"/>
      <c r="D1027188" s="1"/>
    </row>
    <row r="1027207" spans="1:4" x14ac:dyDescent="0.35">
      <c r="A1027207" s="1"/>
      <c r="B1027207" s="1"/>
      <c r="C1027207" s="1"/>
      <c r="D1027207" s="1"/>
    </row>
    <row r="1027226" spans="1:4" x14ac:dyDescent="0.35">
      <c r="A1027226" s="1"/>
      <c r="B1027226" s="1"/>
      <c r="C1027226" s="1"/>
      <c r="D1027226" s="1"/>
    </row>
    <row r="1027245" spans="1:4" x14ac:dyDescent="0.35">
      <c r="A1027245" s="1"/>
      <c r="B1027245" s="1"/>
      <c r="C1027245" s="1"/>
      <c r="D1027245" s="1"/>
    </row>
    <row r="1027264" spans="1:4" x14ac:dyDescent="0.35">
      <c r="A1027264" s="1"/>
      <c r="B1027264" s="1"/>
      <c r="C1027264" s="1"/>
      <c r="D1027264" s="1"/>
    </row>
    <row r="1027283" spans="1:4" x14ac:dyDescent="0.35">
      <c r="A1027283" s="1"/>
      <c r="B1027283" s="1"/>
      <c r="C1027283" s="1"/>
      <c r="D1027283" s="1"/>
    </row>
    <row r="1027302" spans="1:4" x14ac:dyDescent="0.35">
      <c r="A1027302" s="1"/>
      <c r="B1027302" s="1"/>
      <c r="C1027302" s="1"/>
      <c r="D1027302" s="1"/>
    </row>
    <row r="1027321" spans="1:4" x14ac:dyDescent="0.35">
      <c r="A1027321" s="1"/>
      <c r="B1027321" s="1"/>
      <c r="C1027321" s="1"/>
      <c r="D1027321" s="1"/>
    </row>
    <row r="1027340" spans="1:4" x14ac:dyDescent="0.35">
      <c r="A1027340" s="1"/>
      <c r="B1027340" s="1"/>
      <c r="C1027340" s="1"/>
      <c r="D1027340" s="1"/>
    </row>
    <row r="1027359" spans="1:4" x14ac:dyDescent="0.35">
      <c r="A1027359" s="1"/>
      <c r="B1027359" s="1"/>
      <c r="C1027359" s="1"/>
      <c r="D1027359" s="1"/>
    </row>
    <row r="1027378" spans="1:4" x14ac:dyDescent="0.35">
      <c r="A1027378" s="1"/>
      <c r="B1027378" s="1"/>
      <c r="C1027378" s="1"/>
      <c r="D1027378" s="1"/>
    </row>
    <row r="1027397" spans="1:4" x14ac:dyDescent="0.35">
      <c r="A1027397" s="1"/>
      <c r="B1027397" s="1"/>
      <c r="C1027397" s="1"/>
      <c r="D1027397" s="1"/>
    </row>
    <row r="1027416" spans="1:4" x14ac:dyDescent="0.35">
      <c r="A1027416" s="1"/>
      <c r="B1027416" s="1"/>
      <c r="C1027416" s="1"/>
      <c r="D1027416" s="1"/>
    </row>
    <row r="1027435" spans="1:4" x14ac:dyDescent="0.35">
      <c r="A1027435" s="1"/>
      <c r="B1027435" s="1"/>
      <c r="C1027435" s="1"/>
      <c r="D1027435" s="1"/>
    </row>
    <row r="1027454" spans="1:4" x14ac:dyDescent="0.35">
      <c r="A1027454" s="1"/>
      <c r="B1027454" s="1"/>
      <c r="C1027454" s="1"/>
      <c r="D1027454" s="1"/>
    </row>
    <row r="1027473" spans="1:4" x14ac:dyDescent="0.35">
      <c r="A1027473" s="1"/>
      <c r="B1027473" s="1"/>
      <c r="C1027473" s="1"/>
      <c r="D1027473" s="1"/>
    </row>
    <row r="1027492" spans="1:4" x14ac:dyDescent="0.35">
      <c r="A1027492" s="1"/>
      <c r="B1027492" s="1"/>
      <c r="C1027492" s="1"/>
      <c r="D1027492" s="1"/>
    </row>
    <row r="1027511" spans="1:4" x14ac:dyDescent="0.35">
      <c r="A1027511" s="1"/>
      <c r="B1027511" s="1"/>
      <c r="C1027511" s="1"/>
      <c r="D1027511" s="1"/>
    </row>
    <row r="1027530" spans="1:4" x14ac:dyDescent="0.35">
      <c r="A1027530" s="1"/>
      <c r="B1027530" s="1"/>
      <c r="C1027530" s="1"/>
      <c r="D1027530" s="1"/>
    </row>
    <row r="1027549" spans="1:4" x14ac:dyDescent="0.35">
      <c r="A1027549" s="1"/>
      <c r="B1027549" s="1"/>
      <c r="C1027549" s="1"/>
      <c r="D1027549" s="1"/>
    </row>
    <row r="1027568" spans="1:4" x14ac:dyDescent="0.35">
      <c r="A1027568" s="1"/>
      <c r="B1027568" s="1"/>
      <c r="C1027568" s="1"/>
      <c r="D1027568" s="1"/>
    </row>
    <row r="1027587" spans="1:4" x14ac:dyDescent="0.35">
      <c r="A1027587" s="1"/>
      <c r="B1027587" s="1"/>
      <c r="C1027587" s="1"/>
      <c r="D1027587" s="1"/>
    </row>
    <row r="1027606" spans="1:4" x14ac:dyDescent="0.35">
      <c r="A1027606" s="1"/>
      <c r="B1027606" s="1"/>
      <c r="C1027606" s="1"/>
      <c r="D1027606" s="1"/>
    </row>
    <row r="1027625" spans="1:4" x14ac:dyDescent="0.35">
      <c r="A1027625" s="1"/>
      <c r="B1027625" s="1"/>
      <c r="C1027625" s="1"/>
      <c r="D1027625" s="1"/>
    </row>
    <row r="1027644" spans="1:4" x14ac:dyDescent="0.35">
      <c r="A1027644" s="1"/>
      <c r="B1027644" s="1"/>
      <c r="C1027644" s="1"/>
      <c r="D1027644" s="1"/>
    </row>
    <row r="1027663" spans="1:4" x14ac:dyDescent="0.35">
      <c r="A1027663" s="1"/>
      <c r="B1027663" s="1"/>
      <c r="C1027663" s="1"/>
      <c r="D1027663" s="1"/>
    </row>
    <row r="1027682" spans="1:4" x14ac:dyDescent="0.35">
      <c r="A1027682" s="1"/>
      <c r="B1027682" s="1"/>
      <c r="C1027682" s="1"/>
      <c r="D1027682" s="1"/>
    </row>
    <row r="1027701" spans="1:4" x14ac:dyDescent="0.35">
      <c r="A1027701" s="1"/>
      <c r="B1027701" s="1"/>
      <c r="C1027701" s="1"/>
      <c r="D1027701" s="1"/>
    </row>
    <row r="1027720" spans="1:4" x14ac:dyDescent="0.35">
      <c r="A1027720" s="1"/>
      <c r="B1027720" s="1"/>
      <c r="C1027720" s="1"/>
      <c r="D1027720" s="1"/>
    </row>
    <row r="1027739" spans="1:4" x14ac:dyDescent="0.35">
      <c r="A1027739" s="1"/>
      <c r="B1027739" s="1"/>
      <c r="C1027739" s="1"/>
      <c r="D1027739" s="1"/>
    </row>
    <row r="1027758" spans="1:4" x14ac:dyDescent="0.35">
      <c r="A1027758" s="1"/>
      <c r="B1027758" s="1"/>
      <c r="C1027758" s="1"/>
      <c r="D1027758" s="1"/>
    </row>
    <row r="1027777" spans="1:4" x14ac:dyDescent="0.35">
      <c r="A1027777" s="1"/>
      <c r="B1027777" s="1"/>
      <c r="C1027777" s="1"/>
      <c r="D1027777" s="1"/>
    </row>
    <row r="1027796" spans="1:4" x14ac:dyDescent="0.35">
      <c r="A1027796" s="1"/>
      <c r="B1027796" s="1"/>
      <c r="C1027796" s="1"/>
      <c r="D1027796" s="1"/>
    </row>
    <row r="1027815" spans="1:4" x14ac:dyDescent="0.35">
      <c r="A1027815" s="1"/>
      <c r="B1027815" s="1"/>
      <c r="C1027815" s="1"/>
      <c r="D1027815" s="1"/>
    </row>
    <row r="1027834" spans="1:4" x14ac:dyDescent="0.35">
      <c r="A1027834" s="1"/>
      <c r="B1027834" s="1"/>
      <c r="C1027834" s="1"/>
      <c r="D1027834" s="1"/>
    </row>
    <row r="1027853" spans="1:4" x14ac:dyDescent="0.35">
      <c r="A1027853" s="1"/>
      <c r="B1027853" s="1"/>
      <c r="C1027853" s="1"/>
      <c r="D1027853" s="1"/>
    </row>
    <row r="1027872" spans="1:4" x14ac:dyDescent="0.35">
      <c r="A1027872" s="1"/>
      <c r="B1027872" s="1"/>
      <c r="C1027872" s="1"/>
      <c r="D1027872" s="1"/>
    </row>
    <row r="1027891" spans="1:4" x14ac:dyDescent="0.35">
      <c r="A1027891" s="1"/>
      <c r="B1027891" s="1"/>
      <c r="C1027891" s="1"/>
      <c r="D1027891" s="1"/>
    </row>
    <row r="1027910" spans="1:4" x14ac:dyDescent="0.35">
      <c r="A1027910" s="1"/>
      <c r="B1027910" s="1"/>
      <c r="C1027910" s="1"/>
      <c r="D1027910" s="1"/>
    </row>
    <row r="1027929" spans="1:4" x14ac:dyDescent="0.35">
      <c r="A1027929" s="1"/>
      <c r="B1027929" s="1"/>
      <c r="C1027929" s="1"/>
      <c r="D1027929" s="1"/>
    </row>
    <row r="1027948" spans="1:4" x14ac:dyDescent="0.35">
      <c r="A1027948" s="1"/>
      <c r="B1027948" s="1"/>
      <c r="C1027948" s="1"/>
      <c r="D1027948" s="1"/>
    </row>
    <row r="1027967" spans="1:4" x14ac:dyDescent="0.35">
      <c r="A1027967" s="1"/>
      <c r="B1027967" s="1"/>
      <c r="C1027967" s="1"/>
      <c r="D1027967" s="1"/>
    </row>
    <row r="1027986" spans="1:4" x14ac:dyDescent="0.35">
      <c r="A1027986" s="1"/>
      <c r="B1027986" s="1"/>
      <c r="C1027986" s="1"/>
      <c r="D1027986" s="1"/>
    </row>
    <row r="1028005" spans="1:4" x14ac:dyDescent="0.35">
      <c r="A1028005" s="1"/>
      <c r="B1028005" s="1"/>
      <c r="C1028005" s="1"/>
      <c r="D1028005" s="1"/>
    </row>
    <row r="1028024" spans="1:4" x14ac:dyDescent="0.35">
      <c r="A1028024" s="1"/>
      <c r="B1028024" s="1"/>
      <c r="C1028024" s="1"/>
      <c r="D1028024" s="1"/>
    </row>
    <row r="1028043" spans="1:4" x14ac:dyDescent="0.35">
      <c r="A1028043" s="1"/>
      <c r="B1028043" s="1"/>
      <c r="C1028043" s="1"/>
      <c r="D1028043" s="1"/>
    </row>
    <row r="1028062" spans="1:4" x14ac:dyDescent="0.35">
      <c r="A1028062" s="1"/>
      <c r="B1028062" s="1"/>
      <c r="C1028062" s="1"/>
      <c r="D1028062" s="1"/>
    </row>
    <row r="1028081" spans="1:4" x14ac:dyDescent="0.35">
      <c r="A1028081" s="1"/>
      <c r="B1028081" s="1"/>
      <c r="C1028081" s="1"/>
      <c r="D1028081" s="1"/>
    </row>
    <row r="1028100" spans="1:4" x14ac:dyDescent="0.35">
      <c r="A1028100" s="1"/>
      <c r="B1028100" s="1"/>
      <c r="C1028100" s="1"/>
      <c r="D1028100" s="1"/>
    </row>
    <row r="1028119" spans="1:4" x14ac:dyDescent="0.35">
      <c r="A1028119" s="1"/>
      <c r="B1028119" s="1"/>
      <c r="C1028119" s="1"/>
      <c r="D1028119" s="1"/>
    </row>
    <row r="1028138" spans="1:4" x14ac:dyDescent="0.35">
      <c r="A1028138" s="1"/>
      <c r="B1028138" s="1"/>
      <c r="C1028138" s="1"/>
      <c r="D1028138" s="1"/>
    </row>
    <row r="1028157" spans="1:4" x14ac:dyDescent="0.35">
      <c r="A1028157" s="1"/>
      <c r="B1028157" s="1"/>
      <c r="C1028157" s="1"/>
      <c r="D1028157" s="1"/>
    </row>
    <row r="1028176" spans="1:4" x14ac:dyDescent="0.35">
      <c r="A1028176" s="1"/>
      <c r="B1028176" s="1"/>
      <c r="C1028176" s="1"/>
      <c r="D1028176" s="1"/>
    </row>
    <row r="1028195" spans="1:4" x14ac:dyDescent="0.35">
      <c r="A1028195" s="1"/>
      <c r="B1028195" s="1"/>
      <c r="C1028195" s="1"/>
      <c r="D1028195" s="1"/>
    </row>
    <row r="1028214" spans="1:4" x14ac:dyDescent="0.35">
      <c r="A1028214" s="1"/>
      <c r="B1028214" s="1"/>
      <c r="C1028214" s="1"/>
      <c r="D1028214" s="1"/>
    </row>
    <row r="1028233" spans="1:4" x14ac:dyDescent="0.35">
      <c r="A1028233" s="1"/>
      <c r="B1028233" s="1"/>
      <c r="C1028233" s="1"/>
      <c r="D1028233" s="1"/>
    </row>
    <row r="1028252" spans="1:4" x14ac:dyDescent="0.35">
      <c r="A1028252" s="1"/>
      <c r="B1028252" s="1"/>
      <c r="C1028252" s="1"/>
      <c r="D1028252" s="1"/>
    </row>
    <row r="1028271" spans="1:4" x14ac:dyDescent="0.35">
      <c r="A1028271" s="1"/>
      <c r="B1028271" s="1"/>
      <c r="C1028271" s="1"/>
      <c r="D1028271" s="1"/>
    </row>
    <row r="1028290" spans="1:4" x14ac:dyDescent="0.35">
      <c r="A1028290" s="1"/>
      <c r="B1028290" s="1"/>
      <c r="C1028290" s="1"/>
      <c r="D1028290" s="1"/>
    </row>
    <row r="1028309" spans="1:4" x14ac:dyDescent="0.35">
      <c r="A1028309" s="1"/>
      <c r="B1028309" s="1"/>
      <c r="C1028309" s="1"/>
      <c r="D1028309" s="1"/>
    </row>
    <row r="1028328" spans="1:4" x14ac:dyDescent="0.35">
      <c r="A1028328" s="1"/>
      <c r="B1028328" s="1"/>
      <c r="C1028328" s="1"/>
      <c r="D1028328" s="1"/>
    </row>
    <row r="1028347" spans="1:4" x14ac:dyDescent="0.35">
      <c r="A1028347" s="1"/>
      <c r="B1028347" s="1"/>
      <c r="C1028347" s="1"/>
      <c r="D1028347" s="1"/>
    </row>
    <row r="1028366" spans="1:4" x14ac:dyDescent="0.35">
      <c r="A1028366" s="1"/>
      <c r="B1028366" s="1"/>
      <c r="C1028366" s="1"/>
      <c r="D1028366" s="1"/>
    </row>
    <row r="1028385" spans="1:4" x14ac:dyDescent="0.35">
      <c r="A1028385" s="1"/>
      <c r="B1028385" s="1"/>
      <c r="C1028385" s="1"/>
      <c r="D1028385" s="1"/>
    </row>
    <row r="1028404" spans="1:4" x14ac:dyDescent="0.35">
      <c r="A1028404" s="1"/>
      <c r="B1028404" s="1"/>
      <c r="C1028404" s="1"/>
      <c r="D1028404" s="1"/>
    </row>
    <row r="1028423" spans="1:4" x14ac:dyDescent="0.35">
      <c r="A1028423" s="1"/>
      <c r="B1028423" s="1"/>
      <c r="C1028423" s="1"/>
      <c r="D1028423" s="1"/>
    </row>
    <row r="1028442" spans="1:4" x14ac:dyDescent="0.35">
      <c r="A1028442" s="1"/>
      <c r="B1028442" s="1"/>
      <c r="C1028442" s="1"/>
      <c r="D1028442" s="1"/>
    </row>
    <row r="1028461" spans="1:4" x14ac:dyDescent="0.35">
      <c r="A1028461" s="1"/>
      <c r="B1028461" s="1"/>
      <c r="C1028461" s="1"/>
      <c r="D1028461" s="1"/>
    </row>
    <row r="1028480" spans="1:4" x14ac:dyDescent="0.35">
      <c r="A1028480" s="1"/>
      <c r="B1028480" s="1"/>
      <c r="C1028480" s="1"/>
      <c r="D1028480" s="1"/>
    </row>
    <row r="1028499" spans="1:4" x14ac:dyDescent="0.35">
      <c r="A1028499" s="1"/>
      <c r="B1028499" s="1"/>
      <c r="C1028499" s="1"/>
      <c r="D1028499" s="1"/>
    </row>
    <row r="1028518" spans="1:4" x14ac:dyDescent="0.35">
      <c r="A1028518" s="1"/>
      <c r="B1028518" s="1"/>
      <c r="C1028518" s="1"/>
      <c r="D1028518" s="1"/>
    </row>
    <row r="1028537" spans="1:4" x14ac:dyDescent="0.35">
      <c r="A1028537" s="1"/>
      <c r="B1028537" s="1"/>
      <c r="C1028537" s="1"/>
      <c r="D1028537" s="1"/>
    </row>
    <row r="1028556" spans="1:4" x14ac:dyDescent="0.35">
      <c r="A1028556" s="1"/>
      <c r="B1028556" s="1"/>
      <c r="C1028556" s="1"/>
      <c r="D1028556" s="1"/>
    </row>
    <row r="1028575" spans="1:4" x14ac:dyDescent="0.35">
      <c r="A1028575" s="1"/>
      <c r="B1028575" s="1"/>
      <c r="C1028575" s="1"/>
      <c r="D1028575" s="1"/>
    </row>
    <row r="1028594" spans="1:4" x14ac:dyDescent="0.35">
      <c r="A1028594" s="1"/>
      <c r="B1028594" s="1"/>
      <c r="C1028594" s="1"/>
      <c r="D1028594" s="1"/>
    </row>
    <row r="1028613" spans="1:4" x14ac:dyDescent="0.35">
      <c r="A1028613" s="1"/>
      <c r="B1028613" s="1"/>
      <c r="C1028613" s="1"/>
      <c r="D1028613" s="1"/>
    </row>
    <row r="1028632" spans="1:4" x14ac:dyDescent="0.35">
      <c r="A1028632" s="1"/>
      <c r="B1028632" s="1"/>
      <c r="C1028632" s="1"/>
      <c r="D1028632" s="1"/>
    </row>
    <row r="1028651" spans="1:4" x14ac:dyDescent="0.35">
      <c r="A1028651" s="1"/>
      <c r="B1028651" s="1"/>
      <c r="C1028651" s="1"/>
      <c r="D1028651" s="1"/>
    </row>
    <row r="1028670" spans="1:4" x14ac:dyDescent="0.35">
      <c r="A1028670" s="1"/>
      <c r="B1028670" s="1"/>
      <c r="C1028670" s="1"/>
      <c r="D1028670" s="1"/>
    </row>
    <row r="1028689" spans="1:4" x14ac:dyDescent="0.35">
      <c r="A1028689" s="1"/>
      <c r="B1028689" s="1"/>
      <c r="C1028689" s="1"/>
      <c r="D1028689" s="1"/>
    </row>
    <row r="1028708" spans="1:4" x14ac:dyDescent="0.35">
      <c r="A1028708" s="1"/>
      <c r="B1028708" s="1"/>
      <c r="C1028708" s="1"/>
      <c r="D1028708" s="1"/>
    </row>
    <row r="1028727" spans="1:4" x14ac:dyDescent="0.35">
      <c r="A1028727" s="1"/>
      <c r="B1028727" s="1"/>
      <c r="C1028727" s="1"/>
      <c r="D1028727" s="1"/>
    </row>
    <row r="1028746" spans="1:4" x14ac:dyDescent="0.35">
      <c r="A1028746" s="1"/>
      <c r="B1028746" s="1"/>
      <c r="C1028746" s="1"/>
      <c r="D1028746" s="1"/>
    </row>
    <row r="1028765" spans="1:4" x14ac:dyDescent="0.35">
      <c r="A1028765" s="1"/>
      <c r="B1028765" s="1"/>
      <c r="C1028765" s="1"/>
      <c r="D1028765" s="1"/>
    </row>
    <row r="1028784" spans="1:4" x14ac:dyDescent="0.35">
      <c r="A1028784" s="1"/>
      <c r="B1028784" s="1"/>
      <c r="C1028784" s="1"/>
      <c r="D1028784" s="1"/>
    </row>
    <row r="1028803" spans="1:4" x14ac:dyDescent="0.35">
      <c r="A1028803" s="1"/>
      <c r="B1028803" s="1"/>
      <c r="C1028803" s="1"/>
      <c r="D1028803" s="1"/>
    </row>
    <row r="1028822" spans="1:4" x14ac:dyDescent="0.35">
      <c r="A1028822" s="1"/>
      <c r="B1028822" s="1"/>
      <c r="C1028822" s="1"/>
      <c r="D1028822" s="1"/>
    </row>
    <row r="1028841" spans="1:4" x14ac:dyDescent="0.35">
      <c r="A1028841" s="1"/>
      <c r="B1028841" s="1"/>
      <c r="C1028841" s="1"/>
      <c r="D1028841" s="1"/>
    </row>
    <row r="1028860" spans="1:4" x14ac:dyDescent="0.35">
      <c r="A1028860" s="1"/>
      <c r="B1028860" s="1"/>
      <c r="C1028860" s="1"/>
      <c r="D1028860" s="1"/>
    </row>
    <row r="1028879" spans="1:4" x14ac:dyDescent="0.35">
      <c r="A1028879" s="1"/>
      <c r="B1028879" s="1"/>
      <c r="C1028879" s="1"/>
      <c r="D1028879" s="1"/>
    </row>
    <row r="1028898" spans="1:4" x14ac:dyDescent="0.35">
      <c r="A1028898" s="1"/>
      <c r="B1028898" s="1"/>
      <c r="C1028898" s="1"/>
      <c r="D1028898" s="1"/>
    </row>
    <row r="1028917" spans="1:4" x14ac:dyDescent="0.35">
      <c r="A1028917" s="1"/>
      <c r="B1028917" s="1"/>
      <c r="C1028917" s="1"/>
      <c r="D1028917" s="1"/>
    </row>
    <row r="1028936" spans="1:4" x14ac:dyDescent="0.35">
      <c r="A1028936" s="1"/>
      <c r="B1028936" s="1"/>
      <c r="C1028936" s="1"/>
      <c r="D1028936" s="1"/>
    </row>
    <row r="1028955" spans="1:4" x14ac:dyDescent="0.35">
      <c r="A1028955" s="1"/>
      <c r="B1028955" s="1"/>
      <c r="C1028955" s="1"/>
      <c r="D1028955" s="1"/>
    </row>
    <row r="1028974" spans="1:4" x14ac:dyDescent="0.35">
      <c r="A1028974" s="1"/>
      <c r="B1028974" s="1"/>
      <c r="C1028974" s="1"/>
      <c r="D1028974" s="1"/>
    </row>
    <row r="1028993" spans="1:4" x14ac:dyDescent="0.35">
      <c r="A1028993" s="1"/>
      <c r="B1028993" s="1"/>
      <c r="C1028993" s="1"/>
      <c r="D1028993" s="1"/>
    </row>
    <row r="1029012" spans="1:4" x14ac:dyDescent="0.35">
      <c r="A1029012" s="1"/>
      <c r="B1029012" s="1"/>
      <c r="C1029012" s="1"/>
      <c r="D1029012" s="1"/>
    </row>
    <row r="1029031" spans="1:4" x14ac:dyDescent="0.35">
      <c r="A1029031" s="1"/>
      <c r="B1029031" s="1"/>
      <c r="C1029031" s="1"/>
      <c r="D1029031" s="1"/>
    </row>
    <row r="1029050" spans="1:4" x14ac:dyDescent="0.35">
      <c r="A1029050" s="1"/>
      <c r="B1029050" s="1"/>
      <c r="C1029050" s="1"/>
      <c r="D1029050" s="1"/>
    </row>
    <row r="1029069" spans="1:4" x14ac:dyDescent="0.35">
      <c r="A1029069" s="1"/>
      <c r="B1029069" s="1"/>
      <c r="C1029069" s="1"/>
      <c r="D1029069" s="1"/>
    </row>
    <row r="1029088" spans="1:4" x14ac:dyDescent="0.35">
      <c r="A1029088" s="1"/>
      <c r="B1029088" s="1"/>
      <c r="C1029088" s="1"/>
      <c r="D1029088" s="1"/>
    </row>
    <row r="1029107" spans="1:4" x14ac:dyDescent="0.35">
      <c r="A1029107" s="1"/>
      <c r="B1029107" s="1"/>
      <c r="C1029107" s="1"/>
      <c r="D1029107" s="1"/>
    </row>
    <row r="1029126" spans="1:4" x14ac:dyDescent="0.35">
      <c r="A1029126" s="1"/>
      <c r="B1029126" s="1"/>
      <c r="C1029126" s="1"/>
      <c r="D1029126" s="1"/>
    </row>
    <row r="1029145" spans="1:4" x14ac:dyDescent="0.35">
      <c r="A1029145" s="1"/>
      <c r="B1029145" s="1"/>
      <c r="C1029145" s="1"/>
      <c r="D1029145" s="1"/>
    </row>
    <row r="1029164" spans="1:4" x14ac:dyDescent="0.35">
      <c r="A1029164" s="1"/>
      <c r="B1029164" s="1"/>
      <c r="C1029164" s="1"/>
      <c r="D1029164" s="1"/>
    </row>
    <row r="1029183" spans="1:4" x14ac:dyDescent="0.35">
      <c r="A1029183" s="1"/>
      <c r="B1029183" s="1"/>
      <c r="C1029183" s="1"/>
      <c r="D1029183" s="1"/>
    </row>
    <row r="1029202" spans="1:4" x14ac:dyDescent="0.35">
      <c r="A1029202" s="1"/>
      <c r="B1029202" s="1"/>
      <c r="C1029202" s="1"/>
      <c r="D1029202" s="1"/>
    </row>
    <row r="1029221" spans="1:4" x14ac:dyDescent="0.35">
      <c r="A1029221" s="1"/>
      <c r="B1029221" s="1"/>
      <c r="C1029221" s="1"/>
      <c r="D1029221" s="1"/>
    </row>
    <row r="1029240" spans="1:4" x14ac:dyDescent="0.35">
      <c r="A1029240" s="1"/>
      <c r="B1029240" s="1"/>
      <c r="C1029240" s="1"/>
      <c r="D1029240" s="1"/>
    </row>
    <row r="1029259" spans="1:4" x14ac:dyDescent="0.35">
      <c r="A1029259" s="1"/>
      <c r="B1029259" s="1"/>
      <c r="C1029259" s="1"/>
      <c r="D1029259" s="1"/>
    </row>
    <row r="1029278" spans="1:4" x14ac:dyDescent="0.35">
      <c r="A1029278" s="1"/>
      <c r="B1029278" s="1"/>
      <c r="C1029278" s="1"/>
      <c r="D1029278" s="1"/>
    </row>
    <row r="1029297" spans="1:4" x14ac:dyDescent="0.35">
      <c r="A1029297" s="1"/>
      <c r="B1029297" s="1"/>
      <c r="C1029297" s="1"/>
      <c r="D1029297" s="1"/>
    </row>
    <row r="1029316" spans="1:4" x14ac:dyDescent="0.35">
      <c r="A1029316" s="1"/>
      <c r="B1029316" s="1"/>
      <c r="C1029316" s="1"/>
      <c r="D1029316" s="1"/>
    </row>
    <row r="1029335" spans="1:4" x14ac:dyDescent="0.35">
      <c r="A1029335" s="1"/>
      <c r="B1029335" s="1"/>
      <c r="C1029335" s="1"/>
      <c r="D1029335" s="1"/>
    </row>
    <row r="1029354" spans="1:4" x14ac:dyDescent="0.35">
      <c r="A1029354" s="1"/>
      <c r="B1029354" s="1"/>
      <c r="C1029354" s="1"/>
      <c r="D1029354" s="1"/>
    </row>
    <row r="1029373" spans="1:4" x14ac:dyDescent="0.35">
      <c r="A1029373" s="1"/>
      <c r="B1029373" s="1"/>
      <c r="C1029373" s="1"/>
      <c r="D1029373" s="1"/>
    </row>
    <row r="1029392" spans="1:4" x14ac:dyDescent="0.35">
      <c r="A1029392" s="1"/>
      <c r="B1029392" s="1"/>
      <c r="C1029392" s="1"/>
      <c r="D1029392" s="1"/>
    </row>
    <row r="1029411" spans="1:4" x14ac:dyDescent="0.35">
      <c r="A1029411" s="1"/>
      <c r="B1029411" s="1"/>
      <c r="C1029411" s="1"/>
      <c r="D1029411" s="1"/>
    </row>
    <row r="1029430" spans="1:4" x14ac:dyDescent="0.35">
      <c r="A1029430" s="1"/>
      <c r="B1029430" s="1"/>
      <c r="C1029430" s="1"/>
      <c r="D1029430" s="1"/>
    </row>
    <row r="1029449" spans="1:4" x14ac:dyDescent="0.35">
      <c r="A1029449" s="1"/>
      <c r="B1029449" s="1"/>
      <c r="C1029449" s="1"/>
      <c r="D1029449" s="1"/>
    </row>
    <row r="1029468" spans="1:4" x14ac:dyDescent="0.35">
      <c r="A1029468" s="1"/>
      <c r="B1029468" s="1"/>
      <c r="C1029468" s="1"/>
      <c r="D1029468" s="1"/>
    </row>
    <row r="1029487" spans="1:4" x14ac:dyDescent="0.35">
      <c r="A1029487" s="1"/>
      <c r="B1029487" s="1"/>
      <c r="C1029487" s="1"/>
      <c r="D1029487" s="1"/>
    </row>
    <row r="1029506" spans="1:4" x14ac:dyDescent="0.35">
      <c r="A1029506" s="1"/>
      <c r="B1029506" s="1"/>
      <c r="C1029506" s="1"/>
      <c r="D1029506" s="1"/>
    </row>
    <row r="1029525" spans="1:4" x14ac:dyDescent="0.35">
      <c r="A1029525" s="1"/>
      <c r="B1029525" s="1"/>
      <c r="C1029525" s="1"/>
      <c r="D1029525" s="1"/>
    </row>
    <row r="1029544" spans="1:4" x14ac:dyDescent="0.35">
      <c r="A1029544" s="1"/>
      <c r="B1029544" s="1"/>
      <c r="C1029544" s="1"/>
      <c r="D1029544" s="1"/>
    </row>
    <row r="1029563" spans="1:4" x14ac:dyDescent="0.35">
      <c r="A1029563" s="1"/>
      <c r="B1029563" s="1"/>
      <c r="C1029563" s="1"/>
      <c r="D1029563" s="1"/>
    </row>
    <row r="1029582" spans="1:4" x14ac:dyDescent="0.35">
      <c r="A1029582" s="1"/>
      <c r="B1029582" s="1"/>
      <c r="C1029582" s="1"/>
      <c r="D1029582" s="1"/>
    </row>
    <row r="1029601" spans="1:4" x14ac:dyDescent="0.35">
      <c r="A1029601" s="1"/>
      <c r="B1029601" s="1"/>
      <c r="C1029601" s="1"/>
      <c r="D1029601" s="1"/>
    </row>
    <row r="1029620" spans="1:4" x14ac:dyDescent="0.35">
      <c r="A1029620" s="1"/>
      <c r="B1029620" s="1"/>
      <c r="C1029620" s="1"/>
      <c r="D1029620" s="1"/>
    </row>
    <row r="1029639" spans="1:4" x14ac:dyDescent="0.35">
      <c r="A1029639" s="1"/>
      <c r="B1029639" s="1"/>
      <c r="C1029639" s="1"/>
      <c r="D1029639" s="1"/>
    </row>
    <row r="1029658" spans="1:4" x14ac:dyDescent="0.35">
      <c r="A1029658" s="1"/>
      <c r="B1029658" s="1"/>
      <c r="C1029658" s="1"/>
      <c r="D1029658" s="1"/>
    </row>
    <row r="1029677" spans="1:4" x14ac:dyDescent="0.35">
      <c r="A1029677" s="1"/>
      <c r="B1029677" s="1"/>
      <c r="C1029677" s="1"/>
      <c r="D1029677" s="1"/>
    </row>
    <row r="1029696" spans="1:4" x14ac:dyDescent="0.35">
      <c r="A1029696" s="1"/>
      <c r="B1029696" s="1"/>
      <c r="C1029696" s="1"/>
      <c r="D1029696" s="1"/>
    </row>
    <row r="1029715" spans="1:4" x14ac:dyDescent="0.35">
      <c r="A1029715" s="1"/>
      <c r="B1029715" s="1"/>
      <c r="C1029715" s="1"/>
      <c r="D1029715" s="1"/>
    </row>
    <row r="1029734" spans="1:4" x14ac:dyDescent="0.35">
      <c r="A1029734" s="1"/>
      <c r="B1029734" s="1"/>
      <c r="C1029734" s="1"/>
      <c r="D1029734" s="1"/>
    </row>
    <row r="1029753" spans="1:4" x14ac:dyDescent="0.35">
      <c r="A1029753" s="1"/>
      <c r="B1029753" s="1"/>
      <c r="C1029753" s="1"/>
      <c r="D1029753" s="1"/>
    </row>
    <row r="1029772" spans="1:4" x14ac:dyDescent="0.35">
      <c r="A1029772" s="1"/>
      <c r="B1029772" s="1"/>
      <c r="C1029772" s="1"/>
      <c r="D1029772" s="1"/>
    </row>
    <row r="1029791" spans="1:4" x14ac:dyDescent="0.35">
      <c r="A1029791" s="1"/>
      <c r="B1029791" s="1"/>
      <c r="C1029791" s="1"/>
      <c r="D1029791" s="1"/>
    </row>
    <row r="1029810" spans="1:4" x14ac:dyDescent="0.35">
      <c r="A1029810" s="1"/>
      <c r="B1029810" s="1"/>
      <c r="C1029810" s="1"/>
      <c r="D1029810" s="1"/>
    </row>
    <row r="1029829" spans="1:4" x14ac:dyDescent="0.35">
      <c r="A1029829" s="1"/>
      <c r="B1029829" s="1"/>
      <c r="C1029829" s="1"/>
      <c r="D1029829" s="1"/>
    </row>
    <row r="1029848" spans="1:4" x14ac:dyDescent="0.35">
      <c r="A1029848" s="1"/>
      <c r="B1029848" s="1"/>
      <c r="C1029848" s="1"/>
      <c r="D1029848" s="1"/>
    </row>
    <row r="1029867" spans="1:4" x14ac:dyDescent="0.35">
      <c r="A1029867" s="1"/>
      <c r="B1029867" s="1"/>
      <c r="C1029867" s="1"/>
      <c r="D1029867" s="1"/>
    </row>
    <row r="1029886" spans="1:4" x14ac:dyDescent="0.35">
      <c r="A1029886" s="1"/>
      <c r="B1029886" s="1"/>
      <c r="C1029886" s="1"/>
      <c r="D1029886" s="1"/>
    </row>
    <row r="1029905" spans="1:4" x14ac:dyDescent="0.35">
      <c r="A1029905" s="1"/>
      <c r="B1029905" s="1"/>
      <c r="C1029905" s="1"/>
      <c r="D1029905" s="1"/>
    </row>
    <row r="1029924" spans="1:4" x14ac:dyDescent="0.35">
      <c r="A1029924" s="1"/>
      <c r="B1029924" s="1"/>
      <c r="C1029924" s="1"/>
      <c r="D1029924" s="1"/>
    </row>
    <row r="1029943" spans="1:4" x14ac:dyDescent="0.35">
      <c r="A1029943" s="1"/>
      <c r="B1029943" s="1"/>
      <c r="C1029943" s="1"/>
      <c r="D1029943" s="1"/>
    </row>
    <row r="1029962" spans="1:4" x14ac:dyDescent="0.35">
      <c r="A1029962" s="1"/>
      <c r="B1029962" s="1"/>
      <c r="C1029962" s="1"/>
      <c r="D1029962" s="1"/>
    </row>
    <row r="1029981" spans="1:4" x14ac:dyDescent="0.35">
      <c r="A1029981" s="1"/>
      <c r="B1029981" s="1"/>
      <c r="C1029981" s="1"/>
      <c r="D1029981" s="1"/>
    </row>
    <row r="1030000" spans="1:4" x14ac:dyDescent="0.35">
      <c r="A1030000" s="1"/>
      <c r="B1030000" s="1"/>
      <c r="C1030000" s="1"/>
      <c r="D1030000" s="1"/>
    </row>
    <row r="1030019" spans="1:4" x14ac:dyDescent="0.35">
      <c r="A1030019" s="1"/>
      <c r="B1030019" s="1"/>
      <c r="C1030019" s="1"/>
      <c r="D1030019" s="1"/>
    </row>
    <row r="1030038" spans="1:4" x14ac:dyDescent="0.35">
      <c r="A1030038" s="1"/>
      <c r="B1030038" s="1"/>
      <c r="C1030038" s="1"/>
      <c r="D1030038" s="1"/>
    </row>
    <row r="1030057" spans="1:4" x14ac:dyDescent="0.35">
      <c r="A1030057" s="1"/>
      <c r="B1030057" s="1"/>
      <c r="C1030057" s="1"/>
      <c r="D1030057" s="1"/>
    </row>
    <row r="1030076" spans="1:4" x14ac:dyDescent="0.35">
      <c r="A1030076" s="1"/>
      <c r="B1030076" s="1"/>
      <c r="C1030076" s="1"/>
      <c r="D1030076" s="1"/>
    </row>
    <row r="1030095" spans="1:4" x14ac:dyDescent="0.35">
      <c r="A1030095" s="1"/>
      <c r="B1030095" s="1"/>
      <c r="C1030095" s="1"/>
      <c r="D1030095" s="1"/>
    </row>
    <row r="1030114" spans="1:4" x14ac:dyDescent="0.35">
      <c r="A1030114" s="1"/>
      <c r="B1030114" s="1"/>
      <c r="C1030114" s="1"/>
      <c r="D1030114" s="1"/>
    </row>
    <row r="1030133" spans="1:4" x14ac:dyDescent="0.35">
      <c r="A1030133" s="1"/>
      <c r="B1030133" s="1"/>
      <c r="C1030133" s="1"/>
      <c r="D1030133" s="1"/>
    </row>
    <row r="1030152" spans="1:4" x14ac:dyDescent="0.35">
      <c r="A1030152" s="1"/>
      <c r="B1030152" s="1"/>
      <c r="C1030152" s="1"/>
      <c r="D1030152" s="1"/>
    </row>
    <row r="1030171" spans="1:4" x14ac:dyDescent="0.35">
      <c r="A1030171" s="1"/>
      <c r="B1030171" s="1"/>
      <c r="C1030171" s="1"/>
      <c r="D1030171" s="1"/>
    </row>
    <row r="1030190" spans="1:4" x14ac:dyDescent="0.35">
      <c r="A1030190" s="1"/>
      <c r="B1030190" s="1"/>
      <c r="C1030190" s="1"/>
      <c r="D1030190" s="1"/>
    </row>
    <row r="1030209" spans="1:4" x14ac:dyDescent="0.35">
      <c r="A1030209" s="1"/>
      <c r="B1030209" s="1"/>
      <c r="C1030209" s="1"/>
      <c r="D1030209" s="1"/>
    </row>
    <row r="1030228" spans="1:4" x14ac:dyDescent="0.35">
      <c r="A1030228" s="1"/>
      <c r="B1030228" s="1"/>
      <c r="C1030228" s="1"/>
      <c r="D1030228" s="1"/>
    </row>
    <row r="1030247" spans="1:4" x14ac:dyDescent="0.35">
      <c r="A1030247" s="1"/>
      <c r="B1030247" s="1"/>
      <c r="C1030247" s="1"/>
      <c r="D1030247" s="1"/>
    </row>
    <row r="1030266" spans="1:4" x14ac:dyDescent="0.35">
      <c r="A1030266" s="1"/>
      <c r="B1030266" s="1"/>
      <c r="C1030266" s="1"/>
      <c r="D1030266" s="1"/>
    </row>
    <row r="1030285" spans="1:4" x14ac:dyDescent="0.35">
      <c r="A1030285" s="1"/>
      <c r="B1030285" s="1"/>
      <c r="C1030285" s="1"/>
      <c r="D1030285" s="1"/>
    </row>
    <row r="1030304" spans="1:4" x14ac:dyDescent="0.35">
      <c r="A1030304" s="1"/>
      <c r="B1030304" s="1"/>
      <c r="C1030304" s="1"/>
      <c r="D1030304" s="1"/>
    </row>
    <row r="1030323" spans="1:4" x14ac:dyDescent="0.35">
      <c r="A1030323" s="1"/>
      <c r="B1030323" s="1"/>
      <c r="C1030323" s="1"/>
      <c r="D1030323" s="1"/>
    </row>
    <row r="1030342" spans="1:4" x14ac:dyDescent="0.35">
      <c r="A1030342" s="1"/>
      <c r="B1030342" s="1"/>
      <c r="C1030342" s="1"/>
      <c r="D1030342" s="1"/>
    </row>
    <row r="1030361" spans="1:4" x14ac:dyDescent="0.35">
      <c r="A1030361" s="1"/>
      <c r="B1030361" s="1"/>
      <c r="C1030361" s="1"/>
      <c r="D1030361" s="1"/>
    </row>
    <row r="1030380" spans="1:4" x14ac:dyDescent="0.35">
      <c r="A1030380" s="1"/>
      <c r="B1030380" s="1"/>
      <c r="C1030380" s="1"/>
      <c r="D1030380" s="1"/>
    </row>
    <row r="1030399" spans="1:4" x14ac:dyDescent="0.35">
      <c r="A1030399" s="1"/>
      <c r="B1030399" s="1"/>
      <c r="C1030399" s="1"/>
      <c r="D1030399" s="1"/>
    </row>
    <row r="1030418" spans="1:4" x14ac:dyDescent="0.35">
      <c r="A1030418" s="1"/>
      <c r="B1030418" s="1"/>
      <c r="C1030418" s="1"/>
      <c r="D1030418" s="1"/>
    </row>
    <row r="1030437" spans="1:4" x14ac:dyDescent="0.35">
      <c r="A1030437" s="1"/>
      <c r="B1030437" s="1"/>
      <c r="C1030437" s="1"/>
      <c r="D1030437" s="1"/>
    </row>
    <row r="1030456" spans="1:4" x14ac:dyDescent="0.35">
      <c r="A1030456" s="1"/>
      <c r="B1030456" s="1"/>
      <c r="C1030456" s="1"/>
      <c r="D1030456" s="1"/>
    </row>
    <row r="1030475" spans="1:4" x14ac:dyDescent="0.35">
      <c r="A1030475" s="1"/>
      <c r="B1030475" s="1"/>
      <c r="C1030475" s="1"/>
      <c r="D1030475" s="1"/>
    </row>
    <row r="1030494" spans="1:4" x14ac:dyDescent="0.35">
      <c r="A1030494" s="1"/>
      <c r="B1030494" s="1"/>
      <c r="C1030494" s="1"/>
      <c r="D1030494" s="1"/>
    </row>
    <row r="1030513" spans="1:4" x14ac:dyDescent="0.35">
      <c r="A1030513" s="1"/>
      <c r="B1030513" s="1"/>
      <c r="C1030513" s="1"/>
      <c r="D1030513" s="1"/>
    </row>
    <row r="1030532" spans="1:4" x14ac:dyDescent="0.35">
      <c r="A1030532" s="1"/>
      <c r="B1030532" s="1"/>
      <c r="C1030532" s="1"/>
      <c r="D1030532" s="1"/>
    </row>
    <row r="1030551" spans="1:4" x14ac:dyDescent="0.35">
      <c r="A1030551" s="1"/>
      <c r="B1030551" s="1"/>
      <c r="C1030551" s="1"/>
      <c r="D1030551" s="1"/>
    </row>
    <row r="1030570" spans="1:4" x14ac:dyDescent="0.35">
      <c r="A1030570" s="1"/>
      <c r="B1030570" s="1"/>
      <c r="C1030570" s="1"/>
      <c r="D1030570" s="1"/>
    </row>
    <row r="1030589" spans="1:4" x14ac:dyDescent="0.35">
      <c r="A1030589" s="1"/>
      <c r="B1030589" s="1"/>
      <c r="C1030589" s="1"/>
      <c r="D1030589" s="1"/>
    </row>
    <row r="1030608" spans="1:4" x14ac:dyDescent="0.35">
      <c r="A1030608" s="1"/>
      <c r="B1030608" s="1"/>
      <c r="C1030608" s="1"/>
      <c r="D1030608" s="1"/>
    </row>
    <row r="1030627" spans="1:4" x14ac:dyDescent="0.35">
      <c r="A1030627" s="1"/>
      <c r="B1030627" s="1"/>
      <c r="C1030627" s="1"/>
      <c r="D1030627" s="1"/>
    </row>
    <row r="1030646" spans="1:4" x14ac:dyDescent="0.35">
      <c r="A1030646" s="1"/>
      <c r="B1030646" s="1"/>
      <c r="C1030646" s="1"/>
      <c r="D1030646" s="1"/>
    </row>
    <row r="1030665" spans="1:4" x14ac:dyDescent="0.35">
      <c r="A1030665" s="1"/>
      <c r="B1030665" s="1"/>
      <c r="C1030665" s="1"/>
      <c r="D1030665" s="1"/>
    </row>
    <row r="1030684" spans="1:4" x14ac:dyDescent="0.35">
      <c r="A1030684" s="1"/>
      <c r="B1030684" s="1"/>
      <c r="C1030684" s="1"/>
      <c r="D1030684" s="1"/>
    </row>
    <row r="1030703" spans="1:4" x14ac:dyDescent="0.35">
      <c r="A1030703" s="1"/>
      <c r="B1030703" s="1"/>
      <c r="C1030703" s="1"/>
      <c r="D1030703" s="1"/>
    </row>
    <row r="1030722" spans="1:4" x14ac:dyDescent="0.35">
      <c r="A1030722" s="1"/>
      <c r="B1030722" s="1"/>
      <c r="C1030722" s="1"/>
      <c r="D1030722" s="1"/>
    </row>
    <row r="1030741" spans="1:4" x14ac:dyDescent="0.35">
      <c r="A1030741" s="1"/>
      <c r="B1030741" s="1"/>
      <c r="C1030741" s="1"/>
      <c r="D1030741" s="1"/>
    </row>
    <row r="1030760" spans="1:4" x14ac:dyDescent="0.35">
      <c r="A1030760" s="1"/>
      <c r="B1030760" s="1"/>
      <c r="C1030760" s="1"/>
      <c r="D1030760" s="1"/>
    </row>
    <row r="1030779" spans="1:4" x14ac:dyDescent="0.35">
      <c r="A1030779" s="1"/>
      <c r="B1030779" s="1"/>
      <c r="C1030779" s="1"/>
      <c r="D1030779" s="1"/>
    </row>
    <row r="1030798" spans="1:4" x14ac:dyDescent="0.35">
      <c r="A1030798" s="1"/>
      <c r="B1030798" s="1"/>
      <c r="C1030798" s="1"/>
      <c r="D1030798" s="1"/>
    </row>
    <row r="1030817" spans="1:4" x14ac:dyDescent="0.35">
      <c r="A1030817" s="1"/>
      <c r="B1030817" s="1"/>
      <c r="C1030817" s="1"/>
      <c r="D1030817" s="1"/>
    </row>
    <row r="1030836" spans="1:4" x14ac:dyDescent="0.35">
      <c r="A1030836" s="1"/>
      <c r="B1030836" s="1"/>
      <c r="C1030836" s="1"/>
      <c r="D1030836" s="1"/>
    </row>
    <row r="1030855" spans="1:4" x14ac:dyDescent="0.35">
      <c r="A1030855" s="1"/>
      <c r="B1030855" s="1"/>
      <c r="C1030855" s="1"/>
      <c r="D1030855" s="1"/>
    </row>
    <row r="1030874" spans="1:4" x14ac:dyDescent="0.35">
      <c r="A1030874" s="1"/>
      <c r="B1030874" s="1"/>
      <c r="C1030874" s="1"/>
      <c r="D1030874" s="1"/>
    </row>
    <row r="1030893" spans="1:4" x14ac:dyDescent="0.35">
      <c r="A1030893" s="1"/>
      <c r="B1030893" s="1"/>
      <c r="C1030893" s="1"/>
      <c r="D1030893" s="1"/>
    </row>
    <row r="1030912" spans="1:4" x14ac:dyDescent="0.35">
      <c r="A1030912" s="1"/>
      <c r="B1030912" s="1"/>
      <c r="C1030912" s="1"/>
      <c r="D1030912" s="1"/>
    </row>
    <row r="1030931" spans="1:4" x14ac:dyDescent="0.35">
      <c r="A1030931" s="1"/>
      <c r="B1030931" s="1"/>
      <c r="C1030931" s="1"/>
      <c r="D1030931" s="1"/>
    </row>
    <row r="1030950" spans="1:4" x14ac:dyDescent="0.35">
      <c r="A1030950" s="1"/>
      <c r="B1030950" s="1"/>
      <c r="C1030950" s="1"/>
      <c r="D1030950" s="1"/>
    </row>
    <row r="1030969" spans="1:4" x14ac:dyDescent="0.35">
      <c r="A1030969" s="1"/>
      <c r="B1030969" s="1"/>
      <c r="C1030969" s="1"/>
      <c r="D1030969" s="1"/>
    </row>
    <row r="1030988" spans="1:4" x14ac:dyDescent="0.35">
      <c r="A1030988" s="1"/>
      <c r="B1030988" s="1"/>
      <c r="C1030988" s="1"/>
      <c r="D1030988" s="1"/>
    </row>
    <row r="1031007" spans="1:4" x14ac:dyDescent="0.35">
      <c r="A1031007" s="1"/>
      <c r="B1031007" s="1"/>
      <c r="C1031007" s="1"/>
      <c r="D1031007" s="1"/>
    </row>
    <row r="1031026" spans="1:4" x14ac:dyDescent="0.35">
      <c r="A1031026" s="1"/>
      <c r="B1031026" s="1"/>
      <c r="C1031026" s="1"/>
      <c r="D1031026" s="1"/>
    </row>
    <row r="1031045" spans="1:4" x14ac:dyDescent="0.35">
      <c r="A1031045" s="1"/>
      <c r="B1031045" s="1"/>
      <c r="C1031045" s="1"/>
      <c r="D1031045" s="1"/>
    </row>
    <row r="1031064" spans="1:4" x14ac:dyDescent="0.35">
      <c r="A1031064" s="1"/>
      <c r="B1031064" s="1"/>
      <c r="C1031064" s="1"/>
      <c r="D1031064" s="1"/>
    </row>
    <row r="1031083" spans="1:4" x14ac:dyDescent="0.35">
      <c r="A1031083" s="1"/>
      <c r="B1031083" s="1"/>
      <c r="C1031083" s="1"/>
      <c r="D1031083" s="1"/>
    </row>
    <row r="1031102" spans="1:4" x14ac:dyDescent="0.35">
      <c r="A1031102" s="1"/>
      <c r="B1031102" s="1"/>
      <c r="C1031102" s="1"/>
      <c r="D1031102" s="1"/>
    </row>
    <row r="1031121" spans="1:4" x14ac:dyDescent="0.35">
      <c r="A1031121" s="1"/>
      <c r="B1031121" s="1"/>
      <c r="C1031121" s="1"/>
      <c r="D1031121" s="1"/>
    </row>
    <row r="1031140" spans="1:4" x14ac:dyDescent="0.35">
      <c r="A1031140" s="1"/>
      <c r="B1031140" s="1"/>
      <c r="C1031140" s="1"/>
      <c r="D1031140" s="1"/>
    </row>
    <row r="1031159" spans="1:4" x14ac:dyDescent="0.35">
      <c r="A1031159" s="1"/>
      <c r="B1031159" s="1"/>
      <c r="C1031159" s="1"/>
      <c r="D1031159" s="1"/>
    </row>
    <row r="1031178" spans="1:4" x14ac:dyDescent="0.35">
      <c r="A1031178" s="1"/>
      <c r="B1031178" s="1"/>
      <c r="C1031178" s="1"/>
      <c r="D1031178" s="1"/>
    </row>
    <row r="1031197" spans="1:4" x14ac:dyDescent="0.35">
      <c r="A1031197" s="1"/>
      <c r="B1031197" s="1"/>
      <c r="C1031197" s="1"/>
      <c r="D1031197" s="1"/>
    </row>
    <row r="1031216" spans="1:4" x14ac:dyDescent="0.35">
      <c r="A1031216" s="1"/>
      <c r="B1031216" s="1"/>
      <c r="C1031216" s="1"/>
      <c r="D1031216" s="1"/>
    </row>
    <row r="1031235" spans="1:4" x14ac:dyDescent="0.35">
      <c r="A1031235" s="1"/>
      <c r="B1031235" s="1"/>
      <c r="C1031235" s="1"/>
      <c r="D1031235" s="1"/>
    </row>
    <row r="1031254" spans="1:4" x14ac:dyDescent="0.35">
      <c r="A1031254" s="1"/>
      <c r="B1031254" s="1"/>
      <c r="C1031254" s="1"/>
      <c r="D1031254" s="1"/>
    </row>
    <row r="1031273" spans="1:4" x14ac:dyDescent="0.35">
      <c r="A1031273" s="1"/>
      <c r="B1031273" s="1"/>
      <c r="C1031273" s="1"/>
      <c r="D1031273" s="1"/>
    </row>
    <row r="1031292" spans="1:4" x14ac:dyDescent="0.35">
      <c r="A1031292" s="1"/>
      <c r="B1031292" s="1"/>
      <c r="C1031292" s="1"/>
      <c r="D1031292" s="1"/>
    </row>
    <row r="1031311" spans="1:4" x14ac:dyDescent="0.35">
      <c r="A1031311" s="1"/>
      <c r="B1031311" s="1"/>
      <c r="C1031311" s="1"/>
      <c r="D1031311" s="1"/>
    </row>
    <row r="1031330" spans="1:4" x14ac:dyDescent="0.35">
      <c r="A1031330" s="1"/>
      <c r="B1031330" s="1"/>
      <c r="C1031330" s="1"/>
      <c r="D1031330" s="1"/>
    </row>
    <row r="1031349" spans="1:4" x14ac:dyDescent="0.35">
      <c r="A1031349" s="1"/>
      <c r="B1031349" s="1"/>
      <c r="C1031349" s="1"/>
      <c r="D1031349" s="1"/>
    </row>
    <row r="1031368" spans="1:4" x14ac:dyDescent="0.35">
      <c r="A1031368" s="1"/>
      <c r="B1031368" s="1"/>
      <c r="C1031368" s="1"/>
      <c r="D1031368" s="1"/>
    </row>
    <row r="1031387" spans="1:4" x14ac:dyDescent="0.35">
      <c r="A1031387" s="1"/>
      <c r="B1031387" s="1"/>
      <c r="C1031387" s="1"/>
      <c r="D1031387" s="1"/>
    </row>
    <row r="1031406" spans="1:4" x14ac:dyDescent="0.35">
      <c r="A1031406" s="1"/>
      <c r="B1031406" s="1"/>
      <c r="C1031406" s="1"/>
      <c r="D1031406" s="1"/>
    </row>
    <row r="1031425" spans="1:4" x14ac:dyDescent="0.35">
      <c r="A1031425" s="1"/>
      <c r="B1031425" s="1"/>
      <c r="C1031425" s="1"/>
      <c r="D1031425" s="1"/>
    </row>
    <row r="1031444" spans="1:4" x14ac:dyDescent="0.35">
      <c r="A1031444" s="1"/>
      <c r="B1031444" s="1"/>
      <c r="C1031444" s="1"/>
      <c r="D1031444" s="1"/>
    </row>
    <row r="1031463" spans="1:4" x14ac:dyDescent="0.35">
      <c r="A1031463" s="1"/>
      <c r="B1031463" s="1"/>
      <c r="C1031463" s="1"/>
      <c r="D1031463" s="1"/>
    </row>
    <row r="1031482" spans="1:4" x14ac:dyDescent="0.35">
      <c r="A1031482" s="1"/>
      <c r="B1031482" s="1"/>
      <c r="C1031482" s="1"/>
      <c r="D1031482" s="1"/>
    </row>
    <row r="1031501" spans="1:4" x14ac:dyDescent="0.35">
      <c r="A1031501" s="1"/>
      <c r="B1031501" s="1"/>
      <c r="C1031501" s="1"/>
      <c r="D1031501" s="1"/>
    </row>
    <row r="1031520" spans="1:4" x14ac:dyDescent="0.35">
      <c r="A1031520" s="1"/>
      <c r="B1031520" s="1"/>
      <c r="C1031520" s="1"/>
      <c r="D1031520" s="1"/>
    </row>
    <row r="1031539" spans="1:4" x14ac:dyDescent="0.35">
      <c r="A1031539" s="1"/>
      <c r="B1031539" s="1"/>
      <c r="C1031539" s="1"/>
      <c r="D1031539" s="1"/>
    </row>
    <row r="1031558" spans="1:4" x14ac:dyDescent="0.35">
      <c r="A1031558" s="1"/>
      <c r="B1031558" s="1"/>
      <c r="C1031558" s="1"/>
      <c r="D1031558" s="1"/>
    </row>
    <row r="1031577" spans="1:4" x14ac:dyDescent="0.35">
      <c r="A1031577" s="1"/>
      <c r="B1031577" s="1"/>
      <c r="C1031577" s="1"/>
      <c r="D1031577" s="1"/>
    </row>
    <row r="1031596" spans="1:4" x14ac:dyDescent="0.35">
      <c r="A1031596" s="1"/>
      <c r="B1031596" s="1"/>
      <c r="C1031596" s="1"/>
      <c r="D1031596" s="1"/>
    </row>
    <row r="1031615" spans="1:4" x14ac:dyDescent="0.35">
      <c r="A1031615" s="1"/>
      <c r="B1031615" s="1"/>
      <c r="C1031615" s="1"/>
      <c r="D1031615" s="1"/>
    </row>
    <row r="1031634" spans="1:4" x14ac:dyDescent="0.35">
      <c r="A1031634" s="1"/>
      <c r="B1031634" s="1"/>
      <c r="C1031634" s="1"/>
      <c r="D1031634" s="1"/>
    </row>
    <row r="1031653" spans="1:4" x14ac:dyDescent="0.35">
      <c r="A1031653" s="1"/>
      <c r="B1031653" s="1"/>
      <c r="C1031653" s="1"/>
      <c r="D1031653" s="1"/>
    </row>
    <row r="1031672" spans="1:4" x14ac:dyDescent="0.35">
      <c r="A1031672" s="1"/>
      <c r="B1031672" s="1"/>
      <c r="C1031672" s="1"/>
      <c r="D1031672" s="1"/>
    </row>
    <row r="1031691" spans="1:4" x14ac:dyDescent="0.35">
      <c r="A1031691" s="1"/>
      <c r="B1031691" s="1"/>
      <c r="C1031691" s="1"/>
      <c r="D1031691" s="1"/>
    </row>
    <row r="1031710" spans="1:4" x14ac:dyDescent="0.35">
      <c r="A1031710" s="1"/>
      <c r="B1031710" s="1"/>
      <c r="C1031710" s="1"/>
      <c r="D1031710" s="1"/>
    </row>
    <row r="1031729" spans="1:4" x14ac:dyDescent="0.35">
      <c r="A1031729" s="1"/>
      <c r="B1031729" s="1"/>
      <c r="C1031729" s="1"/>
      <c r="D1031729" s="1"/>
    </row>
    <row r="1031748" spans="1:4" x14ac:dyDescent="0.35">
      <c r="A1031748" s="1"/>
      <c r="B1031748" s="1"/>
      <c r="C1031748" s="1"/>
      <c r="D1031748" s="1"/>
    </row>
    <row r="1031767" spans="1:4" x14ac:dyDescent="0.35">
      <c r="A1031767" s="1"/>
      <c r="B1031767" s="1"/>
      <c r="C1031767" s="1"/>
      <c r="D1031767" s="1"/>
    </row>
    <row r="1031786" spans="1:4" x14ac:dyDescent="0.35">
      <c r="A1031786" s="1"/>
      <c r="B1031786" s="1"/>
      <c r="C1031786" s="1"/>
      <c r="D1031786" s="1"/>
    </row>
    <row r="1031805" spans="1:4" x14ac:dyDescent="0.35">
      <c r="A1031805" s="1"/>
      <c r="B1031805" s="1"/>
      <c r="C1031805" s="1"/>
      <c r="D1031805" s="1"/>
    </row>
    <row r="1031824" spans="1:4" x14ac:dyDescent="0.35">
      <c r="A1031824" s="1"/>
      <c r="B1031824" s="1"/>
      <c r="C1031824" s="1"/>
      <c r="D1031824" s="1"/>
    </row>
    <row r="1031843" spans="1:4" x14ac:dyDescent="0.35">
      <c r="A1031843" s="1"/>
      <c r="B1031843" s="1"/>
      <c r="C1031843" s="1"/>
      <c r="D1031843" s="1"/>
    </row>
    <row r="1031862" spans="1:4" x14ac:dyDescent="0.35">
      <c r="A1031862" s="1"/>
      <c r="B1031862" s="1"/>
      <c r="C1031862" s="1"/>
      <c r="D1031862" s="1"/>
    </row>
    <row r="1031881" spans="1:4" x14ac:dyDescent="0.35">
      <c r="A1031881" s="1"/>
      <c r="B1031881" s="1"/>
      <c r="C1031881" s="1"/>
      <c r="D1031881" s="1"/>
    </row>
    <row r="1031900" spans="1:4" x14ac:dyDescent="0.35">
      <c r="A1031900" s="1"/>
      <c r="B1031900" s="1"/>
      <c r="C1031900" s="1"/>
      <c r="D1031900" s="1"/>
    </row>
    <row r="1031919" spans="1:4" x14ac:dyDescent="0.35">
      <c r="A1031919" s="1"/>
      <c r="B1031919" s="1"/>
      <c r="C1031919" s="1"/>
      <c r="D1031919" s="1"/>
    </row>
    <row r="1031938" spans="1:4" x14ac:dyDescent="0.35">
      <c r="A1031938" s="1"/>
      <c r="B1031938" s="1"/>
      <c r="C1031938" s="1"/>
      <c r="D1031938" s="1"/>
    </row>
    <row r="1031957" spans="1:4" x14ac:dyDescent="0.35">
      <c r="A1031957" s="1"/>
      <c r="B1031957" s="1"/>
      <c r="C1031957" s="1"/>
      <c r="D1031957" s="1"/>
    </row>
    <row r="1031976" spans="1:4" x14ac:dyDescent="0.35">
      <c r="A1031976" s="1"/>
      <c r="B1031976" s="1"/>
      <c r="C1031976" s="1"/>
      <c r="D1031976" s="1"/>
    </row>
    <row r="1031995" spans="1:4" x14ac:dyDescent="0.35">
      <c r="A1031995" s="1"/>
      <c r="B1031995" s="1"/>
      <c r="C1031995" s="1"/>
      <c r="D1031995" s="1"/>
    </row>
    <row r="1032014" spans="1:4" x14ac:dyDescent="0.35">
      <c r="A1032014" s="1"/>
      <c r="B1032014" s="1"/>
      <c r="C1032014" s="1"/>
      <c r="D1032014" s="1"/>
    </row>
    <row r="1032033" spans="1:4" x14ac:dyDescent="0.35">
      <c r="A1032033" s="1"/>
      <c r="B1032033" s="1"/>
      <c r="C1032033" s="1"/>
      <c r="D1032033" s="1"/>
    </row>
    <row r="1032052" spans="1:4" x14ac:dyDescent="0.35">
      <c r="A1032052" s="1"/>
      <c r="B1032052" s="1"/>
      <c r="C1032052" s="1"/>
      <c r="D1032052" s="1"/>
    </row>
    <row r="1032071" spans="1:4" x14ac:dyDescent="0.35">
      <c r="A1032071" s="1"/>
      <c r="B1032071" s="1"/>
      <c r="C1032071" s="1"/>
      <c r="D1032071" s="1"/>
    </row>
    <row r="1032090" spans="1:4" x14ac:dyDescent="0.35">
      <c r="A1032090" s="1"/>
      <c r="B1032090" s="1"/>
      <c r="C1032090" s="1"/>
      <c r="D1032090" s="1"/>
    </row>
    <row r="1032109" spans="1:4" x14ac:dyDescent="0.35">
      <c r="A1032109" s="1"/>
      <c r="B1032109" s="1"/>
      <c r="C1032109" s="1"/>
      <c r="D1032109" s="1"/>
    </row>
    <row r="1032128" spans="1:4" x14ac:dyDescent="0.35">
      <c r="A1032128" s="1"/>
      <c r="B1032128" s="1"/>
      <c r="C1032128" s="1"/>
      <c r="D1032128" s="1"/>
    </row>
    <row r="1032147" spans="1:4" x14ac:dyDescent="0.35">
      <c r="A1032147" s="1"/>
      <c r="B1032147" s="1"/>
      <c r="C1032147" s="1"/>
      <c r="D1032147" s="1"/>
    </row>
    <row r="1032166" spans="1:4" x14ac:dyDescent="0.35">
      <c r="A1032166" s="1"/>
      <c r="B1032166" s="1"/>
      <c r="C1032166" s="1"/>
      <c r="D1032166" s="1"/>
    </row>
    <row r="1032185" spans="1:4" x14ac:dyDescent="0.35">
      <c r="A1032185" s="1"/>
      <c r="B1032185" s="1"/>
      <c r="C1032185" s="1"/>
      <c r="D1032185" s="1"/>
    </row>
    <row r="1032204" spans="1:4" x14ac:dyDescent="0.35">
      <c r="A1032204" s="1"/>
      <c r="B1032204" s="1"/>
      <c r="C1032204" s="1"/>
      <c r="D1032204" s="1"/>
    </row>
    <row r="1032223" spans="1:4" x14ac:dyDescent="0.35">
      <c r="A1032223" s="1"/>
      <c r="B1032223" s="1"/>
      <c r="C1032223" s="1"/>
      <c r="D1032223" s="1"/>
    </row>
    <row r="1032242" spans="1:4" x14ac:dyDescent="0.35">
      <c r="A1032242" s="1"/>
      <c r="B1032242" s="1"/>
      <c r="C1032242" s="1"/>
      <c r="D1032242" s="1"/>
    </row>
    <row r="1032261" spans="1:4" x14ac:dyDescent="0.35">
      <c r="A1032261" s="1"/>
      <c r="B1032261" s="1"/>
      <c r="C1032261" s="1"/>
      <c r="D1032261" s="1"/>
    </row>
    <row r="1032280" spans="1:4" x14ac:dyDescent="0.35">
      <c r="A1032280" s="1"/>
      <c r="B1032280" s="1"/>
      <c r="C1032280" s="1"/>
      <c r="D1032280" s="1"/>
    </row>
    <row r="1032299" spans="1:4" x14ac:dyDescent="0.35">
      <c r="A1032299" s="1"/>
      <c r="B1032299" s="1"/>
      <c r="C1032299" s="1"/>
      <c r="D1032299" s="1"/>
    </row>
    <row r="1032318" spans="1:4" x14ac:dyDescent="0.35">
      <c r="A1032318" s="1"/>
      <c r="B1032318" s="1"/>
      <c r="C1032318" s="1"/>
      <c r="D1032318" s="1"/>
    </row>
    <row r="1032337" spans="1:4" x14ac:dyDescent="0.35">
      <c r="A1032337" s="1"/>
      <c r="B1032337" s="1"/>
      <c r="C1032337" s="1"/>
      <c r="D1032337" s="1"/>
    </row>
    <row r="1032356" spans="1:4" x14ac:dyDescent="0.35">
      <c r="A1032356" s="1"/>
      <c r="B1032356" s="1"/>
      <c r="C1032356" s="1"/>
      <c r="D1032356" s="1"/>
    </row>
    <row r="1032375" spans="1:4" x14ac:dyDescent="0.35">
      <c r="A1032375" s="1"/>
      <c r="B1032375" s="1"/>
      <c r="C1032375" s="1"/>
      <c r="D1032375" s="1"/>
    </row>
    <row r="1032394" spans="1:4" x14ac:dyDescent="0.35">
      <c r="A1032394" s="1"/>
      <c r="B1032394" s="1"/>
      <c r="C1032394" s="1"/>
      <c r="D1032394" s="1"/>
    </row>
    <row r="1032413" spans="1:4" x14ac:dyDescent="0.35">
      <c r="A1032413" s="1"/>
      <c r="B1032413" s="1"/>
      <c r="C1032413" s="1"/>
      <c r="D1032413" s="1"/>
    </row>
    <row r="1032432" spans="1:4" x14ac:dyDescent="0.35">
      <c r="A1032432" s="1"/>
      <c r="B1032432" s="1"/>
      <c r="C1032432" s="1"/>
      <c r="D1032432" s="1"/>
    </row>
    <row r="1032451" spans="1:4" x14ac:dyDescent="0.35">
      <c r="A1032451" s="1"/>
      <c r="B1032451" s="1"/>
      <c r="C1032451" s="1"/>
      <c r="D1032451" s="1"/>
    </row>
    <row r="1032470" spans="1:4" x14ac:dyDescent="0.35">
      <c r="A1032470" s="1"/>
      <c r="B1032470" s="1"/>
      <c r="C1032470" s="1"/>
      <c r="D1032470" s="1"/>
    </row>
    <row r="1032489" spans="1:4" x14ac:dyDescent="0.35">
      <c r="A1032489" s="1"/>
      <c r="B1032489" s="1"/>
      <c r="C1032489" s="1"/>
      <c r="D1032489" s="1"/>
    </row>
    <row r="1032508" spans="1:4" x14ac:dyDescent="0.35">
      <c r="A1032508" s="1"/>
      <c r="B1032508" s="1"/>
      <c r="C1032508" s="1"/>
      <c r="D1032508" s="1"/>
    </row>
    <row r="1032527" spans="1:4" x14ac:dyDescent="0.35">
      <c r="A1032527" s="1"/>
      <c r="B1032527" s="1"/>
      <c r="C1032527" s="1"/>
      <c r="D1032527" s="1"/>
    </row>
    <row r="1032546" spans="1:4" x14ac:dyDescent="0.35">
      <c r="A1032546" s="1"/>
      <c r="B1032546" s="1"/>
      <c r="C1032546" s="1"/>
      <c r="D1032546" s="1"/>
    </row>
    <row r="1032565" spans="1:4" x14ac:dyDescent="0.35">
      <c r="A1032565" s="1"/>
      <c r="B1032565" s="1"/>
      <c r="C1032565" s="1"/>
      <c r="D1032565" s="1"/>
    </row>
    <row r="1032584" spans="1:4" x14ac:dyDescent="0.35">
      <c r="A1032584" s="1"/>
      <c r="B1032584" s="1"/>
      <c r="C1032584" s="1"/>
      <c r="D1032584" s="1"/>
    </row>
    <row r="1032603" spans="1:4" x14ac:dyDescent="0.35">
      <c r="A1032603" s="1"/>
      <c r="B1032603" s="1"/>
      <c r="C1032603" s="1"/>
      <c r="D1032603" s="1"/>
    </row>
    <row r="1032622" spans="1:4" x14ac:dyDescent="0.35">
      <c r="A1032622" s="1"/>
      <c r="B1032622" s="1"/>
      <c r="C1032622" s="1"/>
      <c r="D1032622" s="1"/>
    </row>
    <row r="1032641" spans="1:4" x14ac:dyDescent="0.35">
      <c r="A1032641" s="1"/>
      <c r="B1032641" s="1"/>
      <c r="C1032641" s="1"/>
      <c r="D1032641" s="1"/>
    </row>
    <row r="1032660" spans="1:4" x14ac:dyDescent="0.35">
      <c r="A1032660" s="1"/>
      <c r="B1032660" s="1"/>
      <c r="C1032660" s="1"/>
      <c r="D1032660" s="1"/>
    </row>
    <row r="1032679" spans="1:4" x14ac:dyDescent="0.35">
      <c r="A1032679" s="1"/>
      <c r="B1032679" s="1"/>
      <c r="C1032679" s="1"/>
      <c r="D1032679" s="1"/>
    </row>
    <row r="1032698" spans="1:4" x14ac:dyDescent="0.35">
      <c r="A1032698" s="1"/>
      <c r="B1032698" s="1"/>
      <c r="C1032698" s="1"/>
      <c r="D1032698" s="1"/>
    </row>
    <row r="1032717" spans="1:4" x14ac:dyDescent="0.35">
      <c r="A1032717" s="1"/>
      <c r="B1032717" s="1"/>
      <c r="C1032717" s="1"/>
      <c r="D1032717" s="1"/>
    </row>
    <row r="1032736" spans="1:4" x14ac:dyDescent="0.35">
      <c r="A1032736" s="1"/>
      <c r="B1032736" s="1"/>
      <c r="C1032736" s="1"/>
      <c r="D1032736" s="1"/>
    </row>
    <row r="1032755" spans="1:4" x14ac:dyDescent="0.35">
      <c r="A1032755" s="1"/>
      <c r="B1032755" s="1"/>
      <c r="C1032755" s="1"/>
      <c r="D1032755" s="1"/>
    </row>
    <row r="1032774" spans="1:4" x14ac:dyDescent="0.35">
      <c r="A1032774" s="1"/>
      <c r="B1032774" s="1"/>
      <c r="C1032774" s="1"/>
      <c r="D1032774" s="1"/>
    </row>
    <row r="1032793" spans="1:4" x14ac:dyDescent="0.35">
      <c r="A1032793" s="1"/>
      <c r="B1032793" s="1"/>
      <c r="C1032793" s="1"/>
      <c r="D1032793" s="1"/>
    </row>
    <row r="1032812" spans="1:4" x14ac:dyDescent="0.35">
      <c r="A1032812" s="1"/>
      <c r="B1032812" s="1"/>
      <c r="C1032812" s="1"/>
      <c r="D1032812" s="1"/>
    </row>
    <row r="1032831" spans="1:4" x14ac:dyDescent="0.35">
      <c r="A1032831" s="1"/>
      <c r="B1032831" s="1"/>
      <c r="C1032831" s="1"/>
      <c r="D1032831" s="1"/>
    </row>
    <row r="1032850" spans="1:4" x14ac:dyDescent="0.35">
      <c r="A1032850" s="1"/>
      <c r="B1032850" s="1"/>
      <c r="C1032850" s="1"/>
      <c r="D1032850" s="1"/>
    </row>
    <row r="1032869" spans="1:4" x14ac:dyDescent="0.35">
      <c r="A1032869" s="1"/>
      <c r="B1032869" s="1"/>
      <c r="C1032869" s="1"/>
      <c r="D1032869" s="1"/>
    </row>
    <row r="1032888" spans="1:4" x14ac:dyDescent="0.35">
      <c r="A1032888" s="1"/>
      <c r="B1032888" s="1"/>
      <c r="C1032888" s="1"/>
      <c r="D1032888" s="1"/>
    </row>
    <row r="1032907" spans="1:4" x14ac:dyDescent="0.35">
      <c r="A1032907" s="1"/>
      <c r="B1032907" s="1"/>
      <c r="C1032907" s="1"/>
      <c r="D1032907" s="1"/>
    </row>
    <row r="1032926" spans="1:4" x14ac:dyDescent="0.35">
      <c r="A1032926" s="1"/>
      <c r="B1032926" s="1"/>
      <c r="C1032926" s="1"/>
      <c r="D1032926" s="1"/>
    </row>
    <row r="1032945" spans="1:4" x14ac:dyDescent="0.35">
      <c r="A1032945" s="1"/>
      <c r="B1032945" s="1"/>
      <c r="C1032945" s="1"/>
      <c r="D1032945" s="1"/>
    </row>
    <row r="1032964" spans="1:4" x14ac:dyDescent="0.35">
      <c r="A1032964" s="1"/>
      <c r="B1032964" s="1"/>
      <c r="C1032964" s="1"/>
      <c r="D1032964" s="1"/>
    </row>
    <row r="1032983" spans="1:4" x14ac:dyDescent="0.35">
      <c r="A1032983" s="1"/>
      <c r="B1032983" s="1"/>
      <c r="C1032983" s="1"/>
      <c r="D1032983" s="1"/>
    </row>
    <row r="1033002" spans="1:4" x14ac:dyDescent="0.35">
      <c r="A1033002" s="1"/>
      <c r="B1033002" s="1"/>
      <c r="C1033002" s="1"/>
      <c r="D1033002" s="1"/>
    </row>
    <row r="1033021" spans="1:4" x14ac:dyDescent="0.35">
      <c r="A1033021" s="1"/>
      <c r="B1033021" s="1"/>
      <c r="C1033021" s="1"/>
      <c r="D1033021" s="1"/>
    </row>
    <row r="1033040" spans="1:4" x14ac:dyDescent="0.35">
      <c r="A1033040" s="1"/>
      <c r="B1033040" s="1"/>
      <c r="C1033040" s="1"/>
      <c r="D1033040" s="1"/>
    </row>
    <row r="1033059" spans="1:4" x14ac:dyDescent="0.35">
      <c r="A1033059" s="1"/>
      <c r="B1033059" s="1"/>
      <c r="C1033059" s="1"/>
      <c r="D1033059" s="1"/>
    </row>
    <row r="1033078" spans="1:4" x14ac:dyDescent="0.35">
      <c r="A1033078" s="1"/>
      <c r="B1033078" s="1"/>
      <c r="C1033078" s="1"/>
      <c r="D1033078" s="1"/>
    </row>
    <row r="1033097" spans="1:4" x14ac:dyDescent="0.35">
      <c r="A1033097" s="1"/>
      <c r="B1033097" s="1"/>
      <c r="C1033097" s="1"/>
      <c r="D1033097" s="1"/>
    </row>
    <row r="1033116" spans="1:4" x14ac:dyDescent="0.35">
      <c r="A1033116" s="1"/>
      <c r="B1033116" s="1"/>
      <c r="C1033116" s="1"/>
      <c r="D1033116" s="1"/>
    </row>
    <row r="1033135" spans="1:4" x14ac:dyDescent="0.35">
      <c r="A1033135" s="1"/>
      <c r="B1033135" s="1"/>
      <c r="C1033135" s="1"/>
      <c r="D1033135" s="1"/>
    </row>
    <row r="1033154" spans="1:4" x14ac:dyDescent="0.35">
      <c r="A1033154" s="1"/>
      <c r="B1033154" s="1"/>
      <c r="C1033154" s="1"/>
      <c r="D1033154" s="1"/>
    </row>
    <row r="1033173" spans="1:4" x14ac:dyDescent="0.35">
      <c r="A1033173" s="1"/>
      <c r="B1033173" s="1"/>
      <c r="C1033173" s="1"/>
      <c r="D1033173" s="1"/>
    </row>
    <row r="1033192" spans="1:4" x14ac:dyDescent="0.35">
      <c r="A1033192" s="1"/>
      <c r="B1033192" s="1"/>
      <c r="C1033192" s="1"/>
      <c r="D1033192" s="1"/>
    </row>
    <row r="1033211" spans="1:4" x14ac:dyDescent="0.35">
      <c r="A1033211" s="1"/>
      <c r="B1033211" s="1"/>
      <c r="C1033211" s="1"/>
      <c r="D1033211" s="1"/>
    </row>
    <row r="1033230" spans="1:4" x14ac:dyDescent="0.35">
      <c r="A1033230" s="1"/>
      <c r="B1033230" s="1"/>
      <c r="C1033230" s="1"/>
      <c r="D1033230" s="1"/>
    </row>
    <row r="1033249" spans="1:4" x14ac:dyDescent="0.35">
      <c r="A1033249" s="1"/>
      <c r="B1033249" s="1"/>
      <c r="C1033249" s="1"/>
      <c r="D1033249" s="1"/>
    </row>
    <row r="1033268" spans="1:4" x14ac:dyDescent="0.35">
      <c r="A1033268" s="1"/>
      <c r="B1033268" s="1"/>
      <c r="C1033268" s="1"/>
      <c r="D1033268" s="1"/>
    </row>
    <row r="1033287" spans="1:4" x14ac:dyDescent="0.35">
      <c r="A1033287" s="1"/>
      <c r="B1033287" s="1"/>
      <c r="C1033287" s="1"/>
      <c r="D1033287" s="1"/>
    </row>
    <row r="1033306" spans="1:4" x14ac:dyDescent="0.35">
      <c r="A1033306" s="1"/>
      <c r="B1033306" s="1"/>
      <c r="C1033306" s="1"/>
      <c r="D1033306" s="1"/>
    </row>
    <row r="1033325" spans="1:4" x14ac:dyDescent="0.35">
      <c r="A1033325" s="1"/>
      <c r="B1033325" s="1"/>
      <c r="C1033325" s="1"/>
      <c r="D1033325" s="1"/>
    </row>
    <row r="1033344" spans="1:4" x14ac:dyDescent="0.35">
      <c r="A1033344" s="1"/>
      <c r="B1033344" s="1"/>
      <c r="C1033344" s="1"/>
      <c r="D1033344" s="1"/>
    </row>
    <row r="1033363" spans="1:4" x14ac:dyDescent="0.35">
      <c r="A1033363" s="1"/>
      <c r="B1033363" s="1"/>
      <c r="C1033363" s="1"/>
      <c r="D1033363" s="1"/>
    </row>
    <row r="1033382" spans="1:4" x14ac:dyDescent="0.35">
      <c r="A1033382" s="1"/>
      <c r="B1033382" s="1"/>
      <c r="C1033382" s="1"/>
      <c r="D1033382" s="1"/>
    </row>
    <row r="1033401" spans="1:4" x14ac:dyDescent="0.35">
      <c r="A1033401" s="1"/>
      <c r="B1033401" s="1"/>
      <c r="C1033401" s="1"/>
      <c r="D1033401" s="1"/>
    </row>
    <row r="1033420" spans="1:4" x14ac:dyDescent="0.35">
      <c r="A1033420" s="1"/>
      <c r="B1033420" s="1"/>
      <c r="C1033420" s="1"/>
      <c r="D1033420" s="1"/>
    </row>
    <row r="1033439" spans="1:4" x14ac:dyDescent="0.35">
      <c r="A1033439" s="1"/>
      <c r="B1033439" s="1"/>
      <c r="C1033439" s="1"/>
      <c r="D1033439" s="1"/>
    </row>
    <row r="1033458" spans="1:4" x14ac:dyDescent="0.35">
      <c r="A1033458" s="1"/>
      <c r="B1033458" s="1"/>
      <c r="C1033458" s="1"/>
      <c r="D1033458" s="1"/>
    </row>
    <row r="1033477" spans="1:4" x14ac:dyDescent="0.35">
      <c r="A1033477" s="1"/>
      <c r="B1033477" s="1"/>
      <c r="C1033477" s="1"/>
      <c r="D1033477" s="1"/>
    </row>
    <row r="1033496" spans="1:4" x14ac:dyDescent="0.35">
      <c r="A1033496" s="1"/>
      <c r="B1033496" s="1"/>
      <c r="C1033496" s="1"/>
      <c r="D1033496" s="1"/>
    </row>
    <row r="1033515" spans="1:4" x14ac:dyDescent="0.35">
      <c r="A1033515" s="1"/>
      <c r="B1033515" s="1"/>
      <c r="C1033515" s="1"/>
      <c r="D1033515" s="1"/>
    </row>
    <row r="1033534" spans="1:4" x14ac:dyDescent="0.35">
      <c r="A1033534" s="1"/>
      <c r="B1033534" s="1"/>
      <c r="C1033534" s="1"/>
      <c r="D1033534" s="1"/>
    </row>
    <row r="1033553" spans="1:4" x14ac:dyDescent="0.35">
      <c r="A1033553" s="1"/>
      <c r="B1033553" s="1"/>
      <c r="C1033553" s="1"/>
      <c r="D1033553" s="1"/>
    </row>
    <row r="1033572" spans="1:4" x14ac:dyDescent="0.35">
      <c r="A1033572" s="1"/>
      <c r="B1033572" s="1"/>
      <c r="C1033572" s="1"/>
      <c r="D1033572" s="1"/>
    </row>
    <row r="1033591" spans="1:4" x14ac:dyDescent="0.35">
      <c r="A1033591" s="1"/>
      <c r="B1033591" s="1"/>
      <c r="C1033591" s="1"/>
      <c r="D1033591" s="1"/>
    </row>
    <row r="1033610" spans="1:4" x14ac:dyDescent="0.35">
      <c r="A1033610" s="1"/>
      <c r="B1033610" s="1"/>
      <c r="C1033610" s="1"/>
      <c r="D1033610" s="1"/>
    </row>
    <row r="1033629" spans="1:4" x14ac:dyDescent="0.35">
      <c r="A1033629" s="1"/>
      <c r="B1033629" s="1"/>
      <c r="C1033629" s="1"/>
      <c r="D1033629" s="1"/>
    </row>
    <row r="1033648" spans="1:4" x14ac:dyDescent="0.35">
      <c r="A1033648" s="1"/>
      <c r="B1033648" s="1"/>
      <c r="C1033648" s="1"/>
      <c r="D1033648" s="1"/>
    </row>
    <row r="1033667" spans="1:4" x14ac:dyDescent="0.35">
      <c r="A1033667" s="1"/>
      <c r="B1033667" s="1"/>
      <c r="C1033667" s="1"/>
      <c r="D1033667" s="1"/>
    </row>
    <row r="1033686" spans="1:4" x14ac:dyDescent="0.35">
      <c r="A1033686" s="1"/>
      <c r="B1033686" s="1"/>
      <c r="C1033686" s="1"/>
      <c r="D1033686" s="1"/>
    </row>
    <row r="1033705" spans="1:4" x14ac:dyDescent="0.35">
      <c r="A1033705" s="1"/>
      <c r="B1033705" s="1"/>
      <c r="C1033705" s="1"/>
      <c r="D1033705" s="1"/>
    </row>
    <row r="1033724" spans="1:4" x14ac:dyDescent="0.35">
      <c r="A1033724" s="1"/>
      <c r="B1033724" s="1"/>
      <c r="C1033724" s="1"/>
      <c r="D1033724" s="1"/>
    </row>
    <row r="1033743" spans="1:4" x14ac:dyDescent="0.35">
      <c r="A1033743" s="1"/>
      <c r="B1033743" s="1"/>
      <c r="C1033743" s="1"/>
      <c r="D1033743" s="1"/>
    </row>
    <row r="1033762" spans="1:4" x14ac:dyDescent="0.35">
      <c r="A1033762" s="1"/>
      <c r="B1033762" s="1"/>
      <c r="C1033762" s="1"/>
      <c r="D1033762" s="1"/>
    </row>
    <row r="1033781" spans="1:4" x14ac:dyDescent="0.35">
      <c r="A1033781" s="1"/>
      <c r="B1033781" s="1"/>
      <c r="C1033781" s="1"/>
      <c r="D1033781" s="1"/>
    </row>
    <row r="1033800" spans="1:4" x14ac:dyDescent="0.35">
      <c r="A1033800" s="1"/>
      <c r="B1033800" s="1"/>
      <c r="C1033800" s="1"/>
      <c r="D1033800" s="1"/>
    </row>
    <row r="1033819" spans="1:4" x14ac:dyDescent="0.35">
      <c r="A1033819" s="1"/>
      <c r="B1033819" s="1"/>
      <c r="C1033819" s="1"/>
      <c r="D1033819" s="1"/>
    </row>
    <row r="1033838" spans="1:4" x14ac:dyDescent="0.35">
      <c r="A1033838" s="1"/>
      <c r="B1033838" s="1"/>
      <c r="C1033838" s="1"/>
      <c r="D1033838" s="1"/>
    </row>
    <row r="1033857" spans="1:4" x14ac:dyDescent="0.35">
      <c r="A1033857" s="1"/>
      <c r="B1033857" s="1"/>
      <c r="C1033857" s="1"/>
      <c r="D1033857" s="1"/>
    </row>
    <row r="1033876" spans="1:4" x14ac:dyDescent="0.35">
      <c r="A1033876" s="1"/>
      <c r="B1033876" s="1"/>
      <c r="C1033876" s="1"/>
      <c r="D1033876" s="1"/>
    </row>
    <row r="1033895" spans="1:4" x14ac:dyDescent="0.35">
      <c r="A1033895" s="1"/>
      <c r="B1033895" s="1"/>
      <c r="C1033895" s="1"/>
      <c r="D1033895" s="1"/>
    </row>
    <row r="1033914" spans="1:4" x14ac:dyDescent="0.35">
      <c r="A1033914" s="1"/>
      <c r="B1033914" s="1"/>
      <c r="C1033914" s="1"/>
      <c r="D1033914" s="1"/>
    </row>
    <row r="1033933" spans="1:4" x14ac:dyDescent="0.35">
      <c r="A1033933" s="1"/>
      <c r="B1033933" s="1"/>
      <c r="C1033933" s="1"/>
      <c r="D1033933" s="1"/>
    </row>
    <row r="1033952" spans="1:4" x14ac:dyDescent="0.35">
      <c r="A1033952" s="1"/>
      <c r="B1033952" s="1"/>
      <c r="C1033952" s="1"/>
      <c r="D1033952" s="1"/>
    </row>
    <row r="1033971" spans="1:4" x14ac:dyDescent="0.35">
      <c r="A1033971" s="1"/>
      <c r="B1033971" s="1"/>
      <c r="C1033971" s="1"/>
      <c r="D1033971" s="1"/>
    </row>
    <row r="1033990" spans="1:4" x14ac:dyDescent="0.35">
      <c r="A1033990" s="1"/>
      <c r="B1033990" s="1"/>
      <c r="C1033990" s="1"/>
      <c r="D1033990" s="1"/>
    </row>
    <row r="1034009" spans="1:4" x14ac:dyDescent="0.35">
      <c r="A1034009" s="1"/>
      <c r="B1034009" s="1"/>
      <c r="C1034009" s="1"/>
      <c r="D1034009" s="1"/>
    </row>
    <row r="1034028" spans="1:4" x14ac:dyDescent="0.35">
      <c r="A1034028" s="1"/>
      <c r="B1034028" s="1"/>
      <c r="C1034028" s="1"/>
      <c r="D1034028" s="1"/>
    </row>
    <row r="1034047" spans="1:4" x14ac:dyDescent="0.35">
      <c r="A1034047" s="1"/>
      <c r="B1034047" s="1"/>
      <c r="C1034047" s="1"/>
      <c r="D1034047" s="1"/>
    </row>
    <row r="1034066" spans="1:4" x14ac:dyDescent="0.35">
      <c r="A1034066" s="1"/>
      <c r="B1034066" s="1"/>
      <c r="C1034066" s="1"/>
      <c r="D1034066" s="1"/>
    </row>
    <row r="1034085" spans="1:4" x14ac:dyDescent="0.35">
      <c r="A1034085" s="1"/>
      <c r="B1034085" s="1"/>
      <c r="C1034085" s="1"/>
      <c r="D1034085" s="1"/>
    </row>
    <row r="1034104" spans="1:4" x14ac:dyDescent="0.35">
      <c r="A1034104" s="1"/>
      <c r="B1034104" s="1"/>
      <c r="C1034104" s="1"/>
      <c r="D1034104" s="1"/>
    </row>
    <row r="1034123" spans="1:4" x14ac:dyDescent="0.35">
      <c r="A1034123" s="1"/>
      <c r="B1034123" s="1"/>
      <c r="C1034123" s="1"/>
      <c r="D1034123" s="1"/>
    </row>
    <row r="1034142" spans="1:4" x14ac:dyDescent="0.35">
      <c r="A1034142" s="1"/>
      <c r="B1034142" s="1"/>
      <c r="C1034142" s="1"/>
      <c r="D1034142" s="1"/>
    </row>
    <row r="1034161" spans="1:4" x14ac:dyDescent="0.35">
      <c r="A1034161" s="1"/>
      <c r="B1034161" s="1"/>
      <c r="C1034161" s="1"/>
      <c r="D1034161" s="1"/>
    </row>
    <row r="1034180" spans="1:4" x14ac:dyDescent="0.35">
      <c r="A1034180" s="1"/>
      <c r="B1034180" s="1"/>
      <c r="C1034180" s="1"/>
      <c r="D1034180" s="1"/>
    </row>
    <row r="1034199" spans="1:4" x14ac:dyDescent="0.35">
      <c r="A1034199" s="1"/>
      <c r="B1034199" s="1"/>
      <c r="C1034199" s="1"/>
      <c r="D1034199" s="1"/>
    </row>
    <row r="1034218" spans="1:4" x14ac:dyDescent="0.35">
      <c r="A1034218" s="1"/>
      <c r="B1034218" s="1"/>
      <c r="C1034218" s="1"/>
      <c r="D1034218" s="1"/>
    </row>
    <row r="1034237" spans="1:4" x14ac:dyDescent="0.35">
      <c r="A1034237" s="1"/>
      <c r="B1034237" s="1"/>
      <c r="C1034237" s="1"/>
      <c r="D1034237" s="1"/>
    </row>
    <row r="1034256" spans="1:4" x14ac:dyDescent="0.35">
      <c r="A1034256" s="1"/>
      <c r="B1034256" s="1"/>
      <c r="C1034256" s="1"/>
      <c r="D1034256" s="1"/>
    </row>
    <row r="1034275" spans="1:4" x14ac:dyDescent="0.35">
      <c r="A1034275" s="1"/>
      <c r="B1034275" s="1"/>
      <c r="C1034275" s="1"/>
      <c r="D1034275" s="1"/>
    </row>
    <row r="1034294" spans="1:4" x14ac:dyDescent="0.35">
      <c r="A1034294" s="1"/>
      <c r="B1034294" s="1"/>
      <c r="C1034294" s="1"/>
      <c r="D1034294" s="1"/>
    </row>
    <row r="1034313" spans="1:4" x14ac:dyDescent="0.35">
      <c r="A1034313" s="1"/>
      <c r="B1034313" s="1"/>
      <c r="C1034313" s="1"/>
      <c r="D1034313" s="1"/>
    </row>
    <row r="1034332" spans="1:4" x14ac:dyDescent="0.35">
      <c r="A1034332" s="1"/>
      <c r="B1034332" s="1"/>
      <c r="C1034332" s="1"/>
      <c r="D1034332" s="1"/>
    </row>
    <row r="1034351" spans="1:4" x14ac:dyDescent="0.35">
      <c r="A1034351" s="1"/>
      <c r="B1034351" s="1"/>
      <c r="C1034351" s="1"/>
      <c r="D1034351" s="1"/>
    </row>
    <row r="1034370" spans="1:4" x14ac:dyDescent="0.35">
      <c r="A1034370" s="1"/>
      <c r="B1034370" s="1"/>
      <c r="C1034370" s="1"/>
      <c r="D1034370" s="1"/>
    </row>
    <row r="1034389" spans="1:4" x14ac:dyDescent="0.35">
      <c r="A1034389" s="1"/>
      <c r="B1034389" s="1"/>
      <c r="C1034389" s="1"/>
      <c r="D1034389" s="1"/>
    </row>
    <row r="1034408" spans="1:4" x14ac:dyDescent="0.35">
      <c r="A1034408" s="1"/>
      <c r="B1034408" s="1"/>
      <c r="C1034408" s="1"/>
      <c r="D1034408" s="1"/>
    </row>
    <row r="1034427" spans="1:4" x14ac:dyDescent="0.35">
      <c r="A1034427" s="1"/>
      <c r="B1034427" s="1"/>
      <c r="C1034427" s="1"/>
      <c r="D1034427" s="1"/>
    </row>
    <row r="1034446" spans="1:4" x14ac:dyDescent="0.35">
      <c r="A1034446" s="1"/>
      <c r="B1034446" s="1"/>
      <c r="C1034446" s="1"/>
      <c r="D1034446" s="1"/>
    </row>
    <row r="1034465" spans="1:4" x14ac:dyDescent="0.35">
      <c r="A1034465" s="1"/>
      <c r="B1034465" s="1"/>
      <c r="C1034465" s="1"/>
      <c r="D1034465" s="1"/>
    </row>
    <row r="1034484" spans="1:4" x14ac:dyDescent="0.35">
      <c r="A1034484" s="1"/>
      <c r="B1034484" s="1"/>
      <c r="C1034484" s="1"/>
      <c r="D1034484" s="1"/>
    </row>
    <row r="1034503" spans="1:4" x14ac:dyDescent="0.35">
      <c r="A1034503" s="1"/>
      <c r="B1034503" s="1"/>
      <c r="C1034503" s="1"/>
      <c r="D1034503" s="1"/>
    </row>
    <row r="1034522" spans="1:4" x14ac:dyDescent="0.35">
      <c r="A1034522" s="1"/>
      <c r="B1034522" s="1"/>
      <c r="C1034522" s="1"/>
      <c r="D1034522" s="1"/>
    </row>
    <row r="1034541" spans="1:4" x14ac:dyDescent="0.35">
      <c r="A1034541" s="1"/>
      <c r="B1034541" s="1"/>
      <c r="C1034541" s="1"/>
      <c r="D1034541" s="1"/>
    </row>
    <row r="1034560" spans="1:4" x14ac:dyDescent="0.35">
      <c r="A1034560" s="1"/>
      <c r="B1034560" s="1"/>
      <c r="C1034560" s="1"/>
      <c r="D1034560" s="1"/>
    </row>
    <row r="1034579" spans="1:4" x14ac:dyDescent="0.35">
      <c r="A1034579" s="1"/>
      <c r="B1034579" s="1"/>
      <c r="C1034579" s="1"/>
      <c r="D1034579" s="1"/>
    </row>
    <row r="1034598" spans="1:4" x14ac:dyDescent="0.35">
      <c r="A1034598" s="1"/>
      <c r="B1034598" s="1"/>
      <c r="C1034598" s="1"/>
      <c r="D1034598" s="1"/>
    </row>
    <row r="1034617" spans="1:4" x14ac:dyDescent="0.35">
      <c r="A1034617" s="1"/>
      <c r="B1034617" s="1"/>
      <c r="C1034617" s="1"/>
      <c r="D1034617" s="1"/>
    </row>
    <row r="1034636" spans="1:4" x14ac:dyDescent="0.35">
      <c r="A1034636" s="1"/>
      <c r="B1034636" s="1"/>
      <c r="C1034636" s="1"/>
      <c r="D1034636" s="1"/>
    </row>
    <row r="1034655" spans="1:4" x14ac:dyDescent="0.35">
      <c r="A1034655" s="1"/>
      <c r="B1034655" s="1"/>
      <c r="C1034655" s="1"/>
      <c r="D1034655" s="1"/>
    </row>
    <row r="1034674" spans="1:4" x14ac:dyDescent="0.35">
      <c r="A1034674" s="1"/>
      <c r="B1034674" s="1"/>
      <c r="C1034674" s="1"/>
      <c r="D1034674" s="1"/>
    </row>
    <row r="1034693" spans="1:4" x14ac:dyDescent="0.35">
      <c r="A1034693" s="1"/>
      <c r="B1034693" s="1"/>
      <c r="C1034693" s="1"/>
      <c r="D1034693" s="1"/>
    </row>
    <row r="1034712" spans="1:4" x14ac:dyDescent="0.35">
      <c r="A1034712" s="1"/>
      <c r="B1034712" s="1"/>
      <c r="C1034712" s="1"/>
      <c r="D1034712" s="1"/>
    </row>
    <row r="1034731" spans="1:4" x14ac:dyDescent="0.35">
      <c r="A1034731" s="1"/>
      <c r="B1034731" s="1"/>
      <c r="C1034731" s="1"/>
      <c r="D1034731" s="1"/>
    </row>
    <row r="1034750" spans="1:4" x14ac:dyDescent="0.35">
      <c r="A1034750" s="1"/>
      <c r="B1034750" s="1"/>
      <c r="C1034750" s="1"/>
      <c r="D1034750" s="1"/>
    </row>
    <row r="1034769" spans="1:4" x14ac:dyDescent="0.35">
      <c r="A1034769" s="1"/>
      <c r="B1034769" s="1"/>
      <c r="C1034769" s="1"/>
      <c r="D1034769" s="1"/>
    </row>
    <row r="1034788" spans="1:4" x14ac:dyDescent="0.35">
      <c r="A1034788" s="1"/>
      <c r="B1034788" s="1"/>
      <c r="C1034788" s="1"/>
      <c r="D1034788" s="1"/>
    </row>
    <row r="1034807" spans="1:4" x14ac:dyDescent="0.35">
      <c r="A1034807" s="1"/>
      <c r="B1034807" s="1"/>
      <c r="C1034807" s="1"/>
      <c r="D1034807" s="1"/>
    </row>
    <row r="1034826" spans="1:4" x14ac:dyDescent="0.35">
      <c r="A1034826" s="1"/>
      <c r="B1034826" s="1"/>
      <c r="C1034826" s="1"/>
      <c r="D1034826" s="1"/>
    </row>
    <row r="1034845" spans="1:4" x14ac:dyDescent="0.35">
      <c r="A1034845" s="1"/>
      <c r="B1034845" s="1"/>
      <c r="C1034845" s="1"/>
      <c r="D1034845" s="1"/>
    </row>
    <row r="1034864" spans="1:4" x14ac:dyDescent="0.35">
      <c r="A1034864" s="1"/>
      <c r="B1034864" s="1"/>
      <c r="C1034864" s="1"/>
      <c r="D1034864" s="1"/>
    </row>
    <row r="1034883" spans="1:4" x14ac:dyDescent="0.35">
      <c r="A1034883" s="1"/>
      <c r="B1034883" s="1"/>
      <c r="C1034883" s="1"/>
      <c r="D1034883" s="1"/>
    </row>
    <row r="1034902" spans="1:4" x14ac:dyDescent="0.35">
      <c r="A1034902" s="1"/>
      <c r="B1034902" s="1"/>
      <c r="C1034902" s="1"/>
      <c r="D1034902" s="1"/>
    </row>
    <row r="1034921" spans="1:4" x14ac:dyDescent="0.35">
      <c r="A1034921" s="1"/>
      <c r="B1034921" s="1"/>
      <c r="C1034921" s="1"/>
      <c r="D1034921" s="1"/>
    </row>
    <row r="1034940" spans="1:4" x14ac:dyDescent="0.35">
      <c r="A1034940" s="1"/>
      <c r="B1034940" s="1"/>
      <c r="C1034940" s="1"/>
      <c r="D1034940" s="1"/>
    </row>
    <row r="1034959" spans="1:4" x14ac:dyDescent="0.35">
      <c r="A1034959" s="1"/>
      <c r="B1034959" s="1"/>
      <c r="C1034959" s="1"/>
      <c r="D1034959" s="1"/>
    </row>
    <row r="1034978" spans="1:4" x14ac:dyDescent="0.35">
      <c r="A1034978" s="1"/>
      <c r="B1034978" s="1"/>
      <c r="C1034978" s="1"/>
      <c r="D1034978" s="1"/>
    </row>
    <row r="1034997" spans="1:4" x14ac:dyDescent="0.35">
      <c r="A1034997" s="1"/>
      <c r="B1034997" s="1"/>
      <c r="C1034997" s="1"/>
      <c r="D1034997" s="1"/>
    </row>
    <row r="1035016" spans="1:4" x14ac:dyDescent="0.35">
      <c r="A1035016" s="1"/>
      <c r="B1035016" s="1"/>
      <c r="C1035016" s="1"/>
      <c r="D1035016" s="1"/>
    </row>
    <row r="1035035" spans="1:4" x14ac:dyDescent="0.35">
      <c r="A1035035" s="1"/>
      <c r="B1035035" s="1"/>
      <c r="C1035035" s="1"/>
      <c r="D1035035" s="1"/>
    </row>
    <row r="1035054" spans="1:4" x14ac:dyDescent="0.35">
      <c r="A1035054" s="1"/>
      <c r="B1035054" s="1"/>
      <c r="C1035054" s="1"/>
      <c r="D1035054" s="1"/>
    </row>
    <row r="1035073" spans="1:4" x14ac:dyDescent="0.35">
      <c r="A1035073" s="1"/>
      <c r="B1035073" s="1"/>
      <c r="C1035073" s="1"/>
      <c r="D1035073" s="1"/>
    </row>
    <row r="1035092" spans="1:4" x14ac:dyDescent="0.35">
      <c r="A1035092" s="1"/>
      <c r="B1035092" s="1"/>
      <c r="C1035092" s="1"/>
      <c r="D1035092" s="1"/>
    </row>
    <row r="1035111" spans="1:4" x14ac:dyDescent="0.35">
      <c r="A1035111" s="1"/>
      <c r="B1035111" s="1"/>
      <c r="C1035111" s="1"/>
      <c r="D1035111" s="1"/>
    </row>
    <row r="1035130" spans="1:4" x14ac:dyDescent="0.35">
      <c r="A1035130" s="1"/>
      <c r="B1035130" s="1"/>
      <c r="C1035130" s="1"/>
      <c r="D1035130" s="1"/>
    </row>
    <row r="1035149" spans="1:4" x14ac:dyDescent="0.35">
      <c r="A1035149" s="1"/>
      <c r="B1035149" s="1"/>
      <c r="C1035149" s="1"/>
      <c r="D1035149" s="1"/>
    </row>
    <row r="1035168" spans="1:4" x14ac:dyDescent="0.35">
      <c r="A1035168" s="1"/>
      <c r="B1035168" s="1"/>
      <c r="C1035168" s="1"/>
      <c r="D1035168" s="1"/>
    </row>
    <row r="1035187" spans="1:4" x14ac:dyDescent="0.35">
      <c r="A1035187" s="1"/>
      <c r="B1035187" s="1"/>
      <c r="C1035187" s="1"/>
      <c r="D1035187" s="1"/>
    </row>
    <row r="1035206" spans="1:4" x14ac:dyDescent="0.35">
      <c r="A1035206" s="1"/>
      <c r="B1035206" s="1"/>
      <c r="C1035206" s="1"/>
      <c r="D1035206" s="1"/>
    </row>
    <row r="1035225" spans="1:4" x14ac:dyDescent="0.35">
      <c r="A1035225" s="1"/>
      <c r="B1035225" s="1"/>
      <c r="C1035225" s="1"/>
      <c r="D1035225" s="1"/>
    </row>
    <row r="1035244" spans="1:4" x14ac:dyDescent="0.35">
      <c r="A1035244" s="1"/>
      <c r="B1035244" s="1"/>
      <c r="C1035244" s="1"/>
      <c r="D1035244" s="1"/>
    </row>
    <row r="1035263" spans="1:4" x14ac:dyDescent="0.35">
      <c r="A1035263" s="1"/>
      <c r="B1035263" s="1"/>
      <c r="C1035263" s="1"/>
      <c r="D1035263" s="1"/>
    </row>
    <row r="1035282" spans="1:4" x14ac:dyDescent="0.35">
      <c r="A1035282" s="1"/>
      <c r="B1035282" s="1"/>
      <c r="C1035282" s="1"/>
      <c r="D1035282" s="1"/>
    </row>
    <row r="1035301" spans="1:4" x14ac:dyDescent="0.35">
      <c r="A1035301" s="1"/>
      <c r="B1035301" s="1"/>
      <c r="C1035301" s="1"/>
      <c r="D1035301" s="1"/>
    </row>
    <row r="1035320" spans="1:4" x14ac:dyDescent="0.35">
      <c r="A1035320" s="1"/>
      <c r="B1035320" s="1"/>
      <c r="C1035320" s="1"/>
      <c r="D1035320" s="1"/>
    </row>
    <row r="1035339" spans="1:4" x14ac:dyDescent="0.35">
      <c r="A1035339" s="1"/>
      <c r="B1035339" s="1"/>
      <c r="C1035339" s="1"/>
      <c r="D1035339" s="1"/>
    </row>
    <row r="1035358" spans="1:4" x14ac:dyDescent="0.35">
      <c r="A1035358" s="1"/>
      <c r="B1035358" s="1"/>
      <c r="C1035358" s="1"/>
      <c r="D1035358" s="1"/>
    </row>
    <row r="1035377" spans="1:4" x14ac:dyDescent="0.35">
      <c r="A1035377" s="1"/>
      <c r="B1035377" s="1"/>
      <c r="C1035377" s="1"/>
      <c r="D1035377" s="1"/>
    </row>
    <row r="1035396" spans="1:4" x14ac:dyDescent="0.35">
      <c r="A1035396" s="1"/>
      <c r="B1035396" s="1"/>
      <c r="C1035396" s="1"/>
      <c r="D1035396" s="1"/>
    </row>
    <row r="1035415" spans="1:4" x14ac:dyDescent="0.35">
      <c r="A1035415" s="1"/>
      <c r="B1035415" s="1"/>
      <c r="C1035415" s="1"/>
      <c r="D1035415" s="1"/>
    </row>
    <row r="1035434" spans="1:4" x14ac:dyDescent="0.35">
      <c r="A1035434" s="1"/>
      <c r="B1035434" s="1"/>
      <c r="C1035434" s="1"/>
      <c r="D1035434" s="1"/>
    </row>
    <row r="1035453" spans="1:4" x14ac:dyDescent="0.35">
      <c r="A1035453" s="1"/>
      <c r="B1035453" s="1"/>
      <c r="C1035453" s="1"/>
      <c r="D1035453" s="1"/>
    </row>
    <row r="1035472" spans="1:4" x14ac:dyDescent="0.35">
      <c r="A1035472" s="1"/>
      <c r="B1035472" s="1"/>
      <c r="C1035472" s="1"/>
      <c r="D1035472" s="1"/>
    </row>
    <row r="1035491" spans="1:4" x14ac:dyDescent="0.35">
      <c r="A1035491" s="1"/>
      <c r="B1035491" s="1"/>
      <c r="C1035491" s="1"/>
      <c r="D1035491" s="1"/>
    </row>
    <row r="1035510" spans="1:4" x14ac:dyDescent="0.35">
      <c r="A1035510" s="1"/>
      <c r="B1035510" s="1"/>
      <c r="C1035510" s="1"/>
      <c r="D1035510" s="1"/>
    </row>
    <row r="1035529" spans="1:4" x14ac:dyDescent="0.35">
      <c r="A1035529" s="1"/>
      <c r="B1035529" s="1"/>
      <c r="C1035529" s="1"/>
      <c r="D1035529" s="1"/>
    </row>
    <row r="1035548" spans="1:4" x14ac:dyDescent="0.35">
      <c r="A1035548" s="1"/>
      <c r="B1035548" s="1"/>
      <c r="C1035548" s="1"/>
      <c r="D1035548" s="1"/>
    </row>
    <row r="1035567" spans="1:4" x14ac:dyDescent="0.35">
      <c r="A1035567" s="1"/>
      <c r="B1035567" s="1"/>
      <c r="C1035567" s="1"/>
      <c r="D1035567" s="1"/>
    </row>
    <row r="1035586" spans="1:4" x14ac:dyDescent="0.35">
      <c r="A1035586" s="1"/>
      <c r="B1035586" s="1"/>
      <c r="C1035586" s="1"/>
      <c r="D1035586" s="1"/>
    </row>
    <row r="1035605" spans="1:4" x14ac:dyDescent="0.35">
      <c r="A1035605" s="1"/>
      <c r="B1035605" s="1"/>
      <c r="C1035605" s="1"/>
      <c r="D1035605" s="1"/>
    </row>
    <row r="1035624" spans="1:4" x14ac:dyDescent="0.35">
      <c r="A1035624" s="1"/>
      <c r="B1035624" s="1"/>
      <c r="C1035624" s="1"/>
      <c r="D1035624" s="1"/>
    </row>
    <row r="1035643" spans="1:4" x14ac:dyDescent="0.35">
      <c r="A1035643" s="1"/>
      <c r="B1035643" s="1"/>
      <c r="C1035643" s="1"/>
      <c r="D1035643" s="1"/>
    </row>
    <row r="1035662" spans="1:4" x14ac:dyDescent="0.35">
      <c r="A1035662" s="1"/>
      <c r="B1035662" s="1"/>
      <c r="C1035662" s="1"/>
      <c r="D1035662" s="1"/>
    </row>
    <row r="1035681" spans="1:4" x14ac:dyDescent="0.35">
      <c r="A1035681" s="1"/>
      <c r="B1035681" s="1"/>
      <c r="C1035681" s="1"/>
      <c r="D1035681" s="1"/>
    </row>
    <row r="1035700" spans="1:4" x14ac:dyDescent="0.35">
      <c r="A1035700" s="1"/>
      <c r="B1035700" s="1"/>
      <c r="C1035700" s="1"/>
      <c r="D1035700" s="1"/>
    </row>
    <row r="1035719" spans="1:4" x14ac:dyDescent="0.35">
      <c r="A1035719" s="1"/>
      <c r="B1035719" s="1"/>
      <c r="C1035719" s="1"/>
      <c r="D1035719" s="1"/>
    </row>
    <row r="1035738" spans="1:4" x14ac:dyDescent="0.35">
      <c r="A1035738" s="1"/>
      <c r="B1035738" s="1"/>
      <c r="C1035738" s="1"/>
      <c r="D1035738" s="1"/>
    </row>
    <row r="1035757" spans="1:4" x14ac:dyDescent="0.35">
      <c r="A1035757" s="1"/>
      <c r="B1035757" s="1"/>
      <c r="C1035757" s="1"/>
      <c r="D1035757" s="1"/>
    </row>
    <row r="1035776" spans="1:4" x14ac:dyDescent="0.35">
      <c r="A1035776" s="1"/>
      <c r="B1035776" s="1"/>
      <c r="C1035776" s="1"/>
      <c r="D1035776" s="1"/>
    </row>
    <row r="1035795" spans="1:4" x14ac:dyDescent="0.35">
      <c r="A1035795" s="1"/>
      <c r="B1035795" s="1"/>
      <c r="C1035795" s="1"/>
      <c r="D1035795" s="1"/>
    </row>
    <row r="1035814" spans="1:4" x14ac:dyDescent="0.35">
      <c r="A1035814" s="1"/>
      <c r="B1035814" s="1"/>
      <c r="C1035814" s="1"/>
      <c r="D1035814" s="1"/>
    </row>
    <row r="1035833" spans="1:4" x14ac:dyDescent="0.35">
      <c r="A1035833" s="1"/>
      <c r="B1035833" s="1"/>
      <c r="C1035833" s="1"/>
      <c r="D1035833" s="1"/>
    </row>
    <row r="1035852" spans="1:4" x14ac:dyDescent="0.35">
      <c r="A1035852" s="1"/>
      <c r="B1035852" s="1"/>
      <c r="C1035852" s="1"/>
      <c r="D1035852" s="1"/>
    </row>
    <row r="1035871" spans="1:4" x14ac:dyDescent="0.35">
      <c r="A1035871" s="1"/>
      <c r="B1035871" s="1"/>
      <c r="C1035871" s="1"/>
      <c r="D1035871" s="1"/>
    </row>
    <row r="1035890" spans="1:4" x14ac:dyDescent="0.35">
      <c r="A1035890" s="1"/>
      <c r="B1035890" s="1"/>
      <c r="C1035890" s="1"/>
      <c r="D1035890" s="1"/>
    </row>
    <row r="1035909" spans="1:4" x14ac:dyDescent="0.35">
      <c r="A1035909" s="1"/>
      <c r="B1035909" s="1"/>
      <c r="C1035909" s="1"/>
      <c r="D1035909" s="1"/>
    </row>
    <row r="1035928" spans="1:4" x14ac:dyDescent="0.35">
      <c r="A1035928" s="1"/>
      <c r="B1035928" s="1"/>
      <c r="C1035928" s="1"/>
      <c r="D1035928" s="1"/>
    </row>
    <row r="1035947" spans="1:4" x14ac:dyDescent="0.35">
      <c r="A1035947" s="1"/>
      <c r="B1035947" s="1"/>
      <c r="C1035947" s="1"/>
      <c r="D1035947" s="1"/>
    </row>
    <row r="1035966" spans="1:4" x14ac:dyDescent="0.35">
      <c r="A1035966" s="1"/>
      <c r="B1035966" s="1"/>
      <c r="C1035966" s="1"/>
      <c r="D1035966" s="1"/>
    </row>
    <row r="1035985" spans="1:4" x14ac:dyDescent="0.35">
      <c r="A1035985" s="1"/>
      <c r="B1035985" s="1"/>
      <c r="C1035985" s="1"/>
      <c r="D1035985" s="1"/>
    </row>
    <row r="1036004" spans="1:4" x14ac:dyDescent="0.35">
      <c r="A1036004" s="1"/>
      <c r="B1036004" s="1"/>
      <c r="C1036004" s="1"/>
      <c r="D1036004" s="1"/>
    </row>
    <row r="1036023" spans="1:4" x14ac:dyDescent="0.35">
      <c r="A1036023" s="1"/>
      <c r="B1036023" s="1"/>
      <c r="C1036023" s="1"/>
      <c r="D1036023" s="1"/>
    </row>
    <row r="1036042" spans="1:4" x14ac:dyDescent="0.35">
      <c r="A1036042" s="1"/>
      <c r="B1036042" s="1"/>
      <c r="C1036042" s="1"/>
      <c r="D1036042" s="1"/>
    </row>
    <row r="1036061" spans="1:4" x14ac:dyDescent="0.35">
      <c r="A1036061" s="1"/>
      <c r="B1036061" s="1"/>
      <c r="C1036061" s="1"/>
      <c r="D1036061" s="1"/>
    </row>
    <row r="1036080" spans="1:4" x14ac:dyDescent="0.35">
      <c r="A1036080" s="1"/>
      <c r="B1036080" s="1"/>
      <c r="C1036080" s="1"/>
      <c r="D1036080" s="1"/>
    </row>
    <row r="1036099" spans="1:4" x14ac:dyDescent="0.35">
      <c r="A1036099" s="1"/>
      <c r="B1036099" s="1"/>
      <c r="C1036099" s="1"/>
      <c r="D1036099" s="1"/>
    </row>
    <row r="1036118" spans="1:4" x14ac:dyDescent="0.35">
      <c r="A1036118" s="1"/>
      <c r="B1036118" s="1"/>
      <c r="C1036118" s="1"/>
      <c r="D1036118" s="1"/>
    </row>
    <row r="1036137" spans="1:4" x14ac:dyDescent="0.35">
      <c r="A1036137" s="1"/>
      <c r="B1036137" s="1"/>
      <c r="C1036137" s="1"/>
      <c r="D1036137" s="1"/>
    </row>
    <row r="1036156" spans="1:4" x14ac:dyDescent="0.35">
      <c r="A1036156" s="1"/>
      <c r="B1036156" s="1"/>
      <c r="C1036156" s="1"/>
      <c r="D1036156" s="1"/>
    </row>
    <row r="1036175" spans="1:4" x14ac:dyDescent="0.35">
      <c r="A1036175" s="1"/>
      <c r="B1036175" s="1"/>
      <c r="C1036175" s="1"/>
      <c r="D1036175" s="1"/>
    </row>
    <row r="1036194" spans="1:4" x14ac:dyDescent="0.35">
      <c r="A1036194" s="1"/>
      <c r="B1036194" s="1"/>
      <c r="C1036194" s="1"/>
      <c r="D1036194" s="1"/>
    </row>
    <row r="1036213" spans="1:4" x14ac:dyDescent="0.35">
      <c r="A1036213" s="1"/>
      <c r="B1036213" s="1"/>
      <c r="C1036213" s="1"/>
      <c r="D1036213" s="1"/>
    </row>
    <row r="1036232" spans="1:4" x14ac:dyDescent="0.35">
      <c r="A1036232" s="1"/>
      <c r="B1036232" s="1"/>
      <c r="C1036232" s="1"/>
      <c r="D1036232" s="1"/>
    </row>
    <row r="1036251" spans="1:4" x14ac:dyDescent="0.35">
      <c r="A1036251" s="1"/>
      <c r="B1036251" s="1"/>
      <c r="C1036251" s="1"/>
      <c r="D1036251" s="1"/>
    </row>
    <row r="1036270" spans="1:4" x14ac:dyDescent="0.35">
      <c r="A1036270" s="1"/>
      <c r="B1036270" s="1"/>
      <c r="C1036270" s="1"/>
      <c r="D1036270" s="1"/>
    </row>
    <row r="1036289" spans="1:4" x14ac:dyDescent="0.35">
      <c r="A1036289" s="1"/>
      <c r="B1036289" s="1"/>
      <c r="C1036289" s="1"/>
      <c r="D1036289" s="1"/>
    </row>
    <row r="1036308" spans="1:4" x14ac:dyDescent="0.35">
      <c r="A1036308" s="1"/>
      <c r="B1036308" s="1"/>
      <c r="C1036308" s="1"/>
      <c r="D1036308" s="1"/>
    </row>
    <row r="1036327" spans="1:4" x14ac:dyDescent="0.35">
      <c r="A1036327" s="1"/>
      <c r="B1036327" s="1"/>
      <c r="C1036327" s="1"/>
      <c r="D1036327" s="1"/>
    </row>
    <row r="1036346" spans="1:4" x14ac:dyDescent="0.35">
      <c r="A1036346" s="1"/>
      <c r="B1036346" s="1"/>
      <c r="C1036346" s="1"/>
      <c r="D1036346" s="1"/>
    </row>
    <row r="1036365" spans="1:4" x14ac:dyDescent="0.35">
      <c r="A1036365" s="1"/>
      <c r="B1036365" s="1"/>
      <c r="C1036365" s="1"/>
      <c r="D1036365" s="1"/>
    </row>
    <row r="1036384" spans="1:4" x14ac:dyDescent="0.35">
      <c r="A1036384" s="1"/>
      <c r="B1036384" s="1"/>
      <c r="C1036384" s="1"/>
      <c r="D1036384" s="1"/>
    </row>
    <row r="1036403" spans="1:4" x14ac:dyDescent="0.35">
      <c r="A1036403" s="1"/>
      <c r="B1036403" s="1"/>
      <c r="C1036403" s="1"/>
      <c r="D1036403" s="1"/>
    </row>
    <row r="1036422" spans="1:4" x14ac:dyDescent="0.35">
      <c r="A1036422" s="1"/>
      <c r="B1036422" s="1"/>
      <c r="C1036422" s="1"/>
      <c r="D1036422" s="1"/>
    </row>
    <row r="1036441" spans="1:4" x14ac:dyDescent="0.35">
      <c r="A1036441" s="1"/>
      <c r="B1036441" s="1"/>
      <c r="C1036441" s="1"/>
      <c r="D1036441" s="1"/>
    </row>
    <row r="1036460" spans="1:4" x14ac:dyDescent="0.35">
      <c r="A1036460" s="1"/>
      <c r="B1036460" s="1"/>
      <c r="C1036460" s="1"/>
      <c r="D1036460" s="1"/>
    </row>
    <row r="1036479" spans="1:4" x14ac:dyDescent="0.35">
      <c r="A1036479" s="1"/>
      <c r="B1036479" s="1"/>
      <c r="C1036479" s="1"/>
      <c r="D1036479" s="1"/>
    </row>
    <row r="1036498" spans="1:4" x14ac:dyDescent="0.35">
      <c r="A1036498" s="1"/>
      <c r="B1036498" s="1"/>
      <c r="C1036498" s="1"/>
      <c r="D1036498" s="1"/>
    </row>
    <row r="1036517" spans="1:4" x14ac:dyDescent="0.35">
      <c r="A1036517" s="1"/>
      <c r="B1036517" s="1"/>
      <c r="C1036517" s="1"/>
      <c r="D1036517" s="1"/>
    </row>
    <row r="1036536" spans="1:4" x14ac:dyDescent="0.35">
      <c r="A1036536" s="1"/>
      <c r="B1036536" s="1"/>
      <c r="C1036536" s="1"/>
      <c r="D1036536" s="1"/>
    </row>
    <row r="1036555" spans="1:4" x14ac:dyDescent="0.35">
      <c r="A1036555" s="1"/>
      <c r="B1036555" s="1"/>
      <c r="C1036555" s="1"/>
      <c r="D1036555" s="1"/>
    </row>
    <row r="1036574" spans="1:4" x14ac:dyDescent="0.35">
      <c r="A1036574" s="1"/>
      <c r="B1036574" s="1"/>
      <c r="C1036574" s="1"/>
      <c r="D1036574" s="1"/>
    </row>
    <row r="1036593" spans="1:4" x14ac:dyDescent="0.35">
      <c r="A1036593" s="1"/>
      <c r="B1036593" s="1"/>
      <c r="C1036593" s="1"/>
      <c r="D1036593" s="1"/>
    </row>
    <row r="1036612" spans="1:4" x14ac:dyDescent="0.35">
      <c r="A1036612" s="1"/>
      <c r="B1036612" s="1"/>
      <c r="C1036612" s="1"/>
      <c r="D1036612" s="1"/>
    </row>
    <row r="1036631" spans="1:4" x14ac:dyDescent="0.35">
      <c r="A1036631" s="1"/>
      <c r="B1036631" s="1"/>
      <c r="C1036631" s="1"/>
      <c r="D1036631" s="1"/>
    </row>
    <row r="1036650" spans="1:4" x14ac:dyDescent="0.35">
      <c r="A1036650" s="1"/>
      <c r="B1036650" s="1"/>
      <c r="C1036650" s="1"/>
      <c r="D1036650" s="1"/>
    </row>
    <row r="1036669" spans="1:4" x14ac:dyDescent="0.35">
      <c r="A1036669" s="1"/>
      <c r="B1036669" s="1"/>
      <c r="C1036669" s="1"/>
      <c r="D1036669" s="1"/>
    </row>
    <row r="1036688" spans="1:4" x14ac:dyDescent="0.35">
      <c r="A1036688" s="1"/>
      <c r="B1036688" s="1"/>
      <c r="C1036688" s="1"/>
      <c r="D1036688" s="1"/>
    </row>
    <row r="1036707" spans="1:4" x14ac:dyDescent="0.35">
      <c r="A1036707" s="1"/>
      <c r="B1036707" s="1"/>
      <c r="C1036707" s="1"/>
      <c r="D1036707" s="1"/>
    </row>
    <row r="1036726" spans="1:4" x14ac:dyDescent="0.35">
      <c r="A1036726" s="1"/>
      <c r="B1036726" s="1"/>
      <c r="C1036726" s="1"/>
      <c r="D1036726" s="1"/>
    </row>
    <row r="1036745" spans="1:4" x14ac:dyDescent="0.35">
      <c r="A1036745" s="1"/>
      <c r="B1036745" s="1"/>
      <c r="C1036745" s="1"/>
      <c r="D1036745" s="1"/>
    </row>
    <row r="1036764" spans="1:4" x14ac:dyDescent="0.35">
      <c r="A1036764" s="1"/>
      <c r="B1036764" s="1"/>
      <c r="C1036764" s="1"/>
      <c r="D1036764" s="1"/>
    </row>
    <row r="1036783" spans="1:4" x14ac:dyDescent="0.35">
      <c r="A1036783" s="1"/>
      <c r="B1036783" s="1"/>
      <c r="C1036783" s="1"/>
      <c r="D1036783" s="1"/>
    </row>
    <row r="1036802" spans="1:4" x14ac:dyDescent="0.35">
      <c r="A1036802" s="1"/>
      <c r="B1036802" s="1"/>
      <c r="C1036802" s="1"/>
      <c r="D1036802" s="1"/>
    </row>
    <row r="1036821" spans="1:4" x14ac:dyDescent="0.35">
      <c r="A1036821" s="1"/>
      <c r="B1036821" s="1"/>
      <c r="C1036821" s="1"/>
      <c r="D1036821" s="1"/>
    </row>
    <row r="1036840" spans="1:4" x14ac:dyDescent="0.35">
      <c r="A1036840" s="1"/>
      <c r="B1036840" s="1"/>
      <c r="C1036840" s="1"/>
      <c r="D1036840" s="1"/>
    </row>
    <row r="1036859" spans="1:4" x14ac:dyDescent="0.35">
      <c r="A1036859" s="1"/>
      <c r="B1036859" s="1"/>
      <c r="C1036859" s="1"/>
      <c r="D1036859" s="1"/>
    </row>
    <row r="1036878" spans="1:4" x14ac:dyDescent="0.35">
      <c r="A1036878" s="1"/>
      <c r="B1036878" s="1"/>
      <c r="C1036878" s="1"/>
      <c r="D1036878" s="1"/>
    </row>
    <row r="1036897" spans="1:4" x14ac:dyDescent="0.35">
      <c r="A1036897" s="1"/>
      <c r="B1036897" s="1"/>
      <c r="C1036897" s="1"/>
      <c r="D1036897" s="1"/>
    </row>
    <row r="1036916" spans="1:4" x14ac:dyDescent="0.35">
      <c r="A1036916" s="1"/>
      <c r="B1036916" s="1"/>
      <c r="C1036916" s="1"/>
      <c r="D1036916" s="1"/>
    </row>
    <row r="1036935" spans="1:4" x14ac:dyDescent="0.35">
      <c r="A1036935" s="1"/>
      <c r="B1036935" s="1"/>
      <c r="C1036935" s="1"/>
      <c r="D1036935" s="1"/>
    </row>
    <row r="1036954" spans="1:4" x14ac:dyDescent="0.35">
      <c r="A1036954" s="1"/>
      <c r="B1036954" s="1"/>
      <c r="C1036954" s="1"/>
      <c r="D1036954" s="1"/>
    </row>
    <row r="1036973" spans="1:4" x14ac:dyDescent="0.35">
      <c r="A1036973" s="1"/>
      <c r="B1036973" s="1"/>
      <c r="C1036973" s="1"/>
      <c r="D1036973" s="1"/>
    </row>
    <row r="1036992" spans="1:4" x14ac:dyDescent="0.35">
      <c r="A1036992" s="1"/>
      <c r="B1036992" s="1"/>
      <c r="C1036992" s="1"/>
      <c r="D1036992" s="1"/>
    </row>
    <row r="1037011" spans="1:4" x14ac:dyDescent="0.35">
      <c r="A1037011" s="1"/>
      <c r="B1037011" s="1"/>
      <c r="C1037011" s="1"/>
      <c r="D1037011" s="1"/>
    </row>
    <row r="1037030" spans="1:4" x14ac:dyDescent="0.35">
      <c r="A1037030" s="1"/>
      <c r="B1037030" s="1"/>
      <c r="C1037030" s="1"/>
      <c r="D1037030" s="1"/>
    </row>
    <row r="1037049" spans="1:4" x14ac:dyDescent="0.35">
      <c r="A1037049" s="1"/>
      <c r="B1037049" s="1"/>
      <c r="C1037049" s="1"/>
      <c r="D1037049" s="1"/>
    </row>
    <row r="1037068" spans="1:4" x14ac:dyDescent="0.35">
      <c r="A1037068" s="1"/>
      <c r="B1037068" s="1"/>
      <c r="C1037068" s="1"/>
      <c r="D1037068" s="1"/>
    </row>
    <row r="1037087" spans="1:4" x14ac:dyDescent="0.35">
      <c r="A1037087" s="1"/>
      <c r="B1037087" s="1"/>
      <c r="C1037087" s="1"/>
      <c r="D1037087" s="1"/>
    </row>
    <row r="1037106" spans="1:4" x14ac:dyDescent="0.35">
      <c r="A1037106" s="1"/>
      <c r="B1037106" s="1"/>
      <c r="C1037106" s="1"/>
      <c r="D1037106" s="1"/>
    </row>
    <row r="1037125" spans="1:4" x14ac:dyDescent="0.35">
      <c r="A1037125" s="1"/>
      <c r="B1037125" s="1"/>
      <c r="C1037125" s="1"/>
      <c r="D1037125" s="1"/>
    </row>
    <row r="1037144" spans="1:4" x14ac:dyDescent="0.35">
      <c r="A1037144" s="1"/>
      <c r="B1037144" s="1"/>
      <c r="C1037144" s="1"/>
      <c r="D1037144" s="1"/>
    </row>
    <row r="1037163" spans="1:4" x14ac:dyDescent="0.35">
      <c r="A1037163" s="1"/>
      <c r="B1037163" s="1"/>
      <c r="C1037163" s="1"/>
      <c r="D1037163" s="1"/>
    </row>
    <row r="1037182" spans="1:4" x14ac:dyDescent="0.35">
      <c r="A1037182" s="1"/>
      <c r="B1037182" s="1"/>
      <c r="C1037182" s="1"/>
      <c r="D1037182" s="1"/>
    </row>
    <row r="1037201" spans="1:4" x14ac:dyDescent="0.35">
      <c r="A1037201" s="1"/>
      <c r="B1037201" s="1"/>
      <c r="C1037201" s="1"/>
      <c r="D1037201" s="1"/>
    </row>
    <row r="1037220" spans="1:4" x14ac:dyDescent="0.35">
      <c r="A1037220" s="1"/>
      <c r="B1037220" s="1"/>
      <c r="C1037220" s="1"/>
      <c r="D1037220" s="1"/>
    </row>
    <row r="1037239" spans="1:4" x14ac:dyDescent="0.35">
      <c r="A1037239" s="1"/>
      <c r="B1037239" s="1"/>
      <c r="C1037239" s="1"/>
      <c r="D1037239" s="1"/>
    </row>
    <row r="1037258" spans="1:4" x14ac:dyDescent="0.35">
      <c r="A1037258" s="1"/>
      <c r="B1037258" s="1"/>
      <c r="C1037258" s="1"/>
      <c r="D1037258" s="1"/>
    </row>
    <row r="1037277" spans="1:4" x14ac:dyDescent="0.35">
      <c r="A1037277" s="1"/>
      <c r="B1037277" s="1"/>
      <c r="C1037277" s="1"/>
      <c r="D1037277" s="1"/>
    </row>
    <row r="1037296" spans="1:4" x14ac:dyDescent="0.35">
      <c r="A1037296" s="1"/>
      <c r="B1037296" s="1"/>
      <c r="C1037296" s="1"/>
      <c r="D1037296" s="1"/>
    </row>
    <row r="1037315" spans="1:4" x14ac:dyDescent="0.35">
      <c r="A1037315" s="1"/>
      <c r="B1037315" s="1"/>
      <c r="C1037315" s="1"/>
      <c r="D1037315" s="1"/>
    </row>
    <row r="1037334" spans="1:4" x14ac:dyDescent="0.35">
      <c r="A1037334" s="1"/>
      <c r="B1037334" s="1"/>
      <c r="C1037334" s="1"/>
      <c r="D1037334" s="1"/>
    </row>
    <row r="1037353" spans="1:4" x14ac:dyDescent="0.35">
      <c r="A1037353" s="1"/>
      <c r="B1037353" s="1"/>
      <c r="C1037353" s="1"/>
      <c r="D1037353" s="1"/>
    </row>
    <row r="1037372" spans="1:4" x14ac:dyDescent="0.35">
      <c r="A1037372" s="1"/>
      <c r="B1037372" s="1"/>
      <c r="C1037372" s="1"/>
      <c r="D1037372" s="1"/>
    </row>
    <row r="1037391" spans="1:4" x14ac:dyDescent="0.35">
      <c r="A1037391" s="1"/>
      <c r="B1037391" s="1"/>
      <c r="C1037391" s="1"/>
      <c r="D1037391" s="1"/>
    </row>
    <row r="1037410" spans="1:4" x14ac:dyDescent="0.35">
      <c r="A1037410" s="1"/>
      <c r="B1037410" s="1"/>
      <c r="C1037410" s="1"/>
      <c r="D1037410" s="1"/>
    </row>
    <row r="1037429" spans="1:4" x14ac:dyDescent="0.35">
      <c r="A1037429" s="1"/>
      <c r="B1037429" s="1"/>
      <c r="C1037429" s="1"/>
      <c r="D1037429" s="1"/>
    </row>
    <row r="1037448" spans="1:4" x14ac:dyDescent="0.35">
      <c r="A1037448" s="1"/>
      <c r="B1037448" s="1"/>
      <c r="C1037448" s="1"/>
      <c r="D1037448" s="1"/>
    </row>
    <row r="1037467" spans="1:4" x14ac:dyDescent="0.35">
      <c r="A1037467" s="1"/>
      <c r="B1037467" s="1"/>
      <c r="C1037467" s="1"/>
      <c r="D1037467" s="1"/>
    </row>
    <row r="1037486" spans="1:4" x14ac:dyDescent="0.35">
      <c r="A1037486" s="1"/>
      <c r="B1037486" s="1"/>
      <c r="C1037486" s="1"/>
      <c r="D1037486" s="1"/>
    </row>
    <row r="1037505" spans="1:4" x14ac:dyDescent="0.35">
      <c r="A1037505" s="1"/>
      <c r="B1037505" s="1"/>
      <c r="C1037505" s="1"/>
      <c r="D1037505" s="1"/>
    </row>
    <row r="1037524" spans="1:4" x14ac:dyDescent="0.35">
      <c r="A1037524" s="1"/>
      <c r="B1037524" s="1"/>
      <c r="C1037524" s="1"/>
      <c r="D1037524" s="1"/>
    </row>
    <row r="1037543" spans="1:4" x14ac:dyDescent="0.35">
      <c r="A1037543" s="1"/>
      <c r="B1037543" s="1"/>
      <c r="C1037543" s="1"/>
      <c r="D1037543" s="1"/>
    </row>
    <row r="1037562" spans="1:4" x14ac:dyDescent="0.35">
      <c r="A1037562" s="1"/>
      <c r="B1037562" s="1"/>
      <c r="C1037562" s="1"/>
      <c r="D1037562" s="1"/>
    </row>
    <row r="1037581" spans="1:4" x14ac:dyDescent="0.35">
      <c r="A1037581" s="1"/>
      <c r="B1037581" s="1"/>
      <c r="C1037581" s="1"/>
      <c r="D1037581" s="1"/>
    </row>
    <row r="1037600" spans="1:4" x14ac:dyDescent="0.35">
      <c r="A1037600" s="1"/>
      <c r="B1037600" s="1"/>
      <c r="C1037600" s="1"/>
      <c r="D1037600" s="1"/>
    </row>
    <row r="1037619" spans="1:4" x14ac:dyDescent="0.35">
      <c r="A1037619" s="1"/>
      <c r="B1037619" s="1"/>
      <c r="C1037619" s="1"/>
      <c r="D1037619" s="1"/>
    </row>
    <row r="1037638" spans="1:4" x14ac:dyDescent="0.35">
      <c r="A1037638" s="1"/>
      <c r="B1037638" s="1"/>
      <c r="C1037638" s="1"/>
      <c r="D1037638" s="1"/>
    </row>
    <row r="1037657" spans="1:4" x14ac:dyDescent="0.35">
      <c r="A1037657" s="1"/>
      <c r="B1037657" s="1"/>
      <c r="C1037657" s="1"/>
      <c r="D1037657" s="1"/>
    </row>
    <row r="1037676" spans="1:4" x14ac:dyDescent="0.35">
      <c r="A1037676" s="1"/>
      <c r="B1037676" s="1"/>
      <c r="C1037676" s="1"/>
      <c r="D1037676" s="1"/>
    </row>
    <row r="1037695" spans="1:4" x14ac:dyDescent="0.35">
      <c r="A1037695" s="1"/>
      <c r="B1037695" s="1"/>
      <c r="C1037695" s="1"/>
      <c r="D1037695" s="1"/>
    </row>
    <row r="1037714" spans="1:4" x14ac:dyDescent="0.35">
      <c r="A1037714" s="1"/>
      <c r="B1037714" s="1"/>
      <c r="C1037714" s="1"/>
      <c r="D1037714" s="1"/>
    </row>
    <row r="1037733" spans="1:4" x14ac:dyDescent="0.35">
      <c r="A1037733" s="1"/>
      <c r="B1037733" s="1"/>
      <c r="C1037733" s="1"/>
      <c r="D1037733" s="1"/>
    </row>
    <row r="1037752" spans="1:4" x14ac:dyDescent="0.35">
      <c r="A1037752" s="1"/>
      <c r="B1037752" s="1"/>
      <c r="C1037752" s="1"/>
      <c r="D1037752" s="1"/>
    </row>
    <row r="1037771" spans="1:4" x14ac:dyDescent="0.35">
      <c r="A1037771" s="1"/>
      <c r="B1037771" s="1"/>
      <c r="C1037771" s="1"/>
      <c r="D1037771" s="1"/>
    </row>
    <row r="1037790" spans="1:4" x14ac:dyDescent="0.35">
      <c r="A1037790" s="1"/>
      <c r="B1037790" s="1"/>
      <c r="C1037790" s="1"/>
      <c r="D1037790" s="1"/>
    </row>
    <row r="1037809" spans="1:4" x14ac:dyDescent="0.35">
      <c r="A1037809" s="1"/>
      <c r="B1037809" s="1"/>
      <c r="C1037809" s="1"/>
      <c r="D1037809" s="1"/>
    </row>
    <row r="1037828" spans="1:4" x14ac:dyDescent="0.35">
      <c r="A1037828" s="1"/>
      <c r="B1037828" s="1"/>
      <c r="C1037828" s="1"/>
      <c r="D1037828" s="1"/>
    </row>
    <row r="1037847" spans="1:4" x14ac:dyDescent="0.35">
      <c r="A1037847" s="1"/>
      <c r="B1037847" s="1"/>
      <c r="C1037847" s="1"/>
      <c r="D1037847" s="1"/>
    </row>
    <row r="1037866" spans="1:4" x14ac:dyDescent="0.35">
      <c r="A1037866" s="1"/>
      <c r="B1037866" s="1"/>
      <c r="C1037866" s="1"/>
      <c r="D1037866" s="1"/>
    </row>
    <row r="1037885" spans="1:4" x14ac:dyDescent="0.35">
      <c r="A1037885" s="1"/>
      <c r="B1037885" s="1"/>
      <c r="C1037885" s="1"/>
      <c r="D1037885" s="1"/>
    </row>
    <row r="1037904" spans="1:4" x14ac:dyDescent="0.35">
      <c r="A1037904" s="1"/>
      <c r="B1037904" s="1"/>
      <c r="C1037904" s="1"/>
      <c r="D1037904" s="1"/>
    </row>
    <row r="1037923" spans="1:4" x14ac:dyDescent="0.35">
      <c r="A1037923" s="1"/>
      <c r="B1037923" s="1"/>
      <c r="C1037923" s="1"/>
      <c r="D1037923" s="1"/>
    </row>
    <row r="1037942" spans="1:4" x14ac:dyDescent="0.35">
      <c r="A1037942" s="1"/>
      <c r="B1037942" s="1"/>
      <c r="C1037942" s="1"/>
      <c r="D1037942" s="1"/>
    </row>
    <row r="1037961" spans="1:4" x14ac:dyDescent="0.35">
      <c r="A1037961" s="1"/>
      <c r="B1037961" s="1"/>
      <c r="C1037961" s="1"/>
      <c r="D1037961" s="1"/>
    </row>
    <row r="1037980" spans="1:4" x14ac:dyDescent="0.35">
      <c r="A1037980" s="1"/>
      <c r="B1037980" s="1"/>
      <c r="C1037980" s="1"/>
      <c r="D1037980" s="1"/>
    </row>
    <row r="1037999" spans="1:4" x14ac:dyDescent="0.35">
      <c r="A1037999" s="1"/>
      <c r="B1037999" s="1"/>
      <c r="C1037999" s="1"/>
      <c r="D1037999" s="1"/>
    </row>
    <row r="1038018" spans="1:4" x14ac:dyDescent="0.35">
      <c r="A1038018" s="1"/>
      <c r="B1038018" s="1"/>
      <c r="C1038018" s="1"/>
      <c r="D1038018" s="1"/>
    </row>
    <row r="1038037" spans="1:4" x14ac:dyDescent="0.35">
      <c r="A1038037" s="1"/>
      <c r="B1038037" s="1"/>
      <c r="C1038037" s="1"/>
      <c r="D1038037" s="1"/>
    </row>
    <row r="1038056" spans="1:4" x14ac:dyDescent="0.35">
      <c r="A1038056" s="1"/>
      <c r="B1038056" s="1"/>
      <c r="C1038056" s="1"/>
      <c r="D1038056" s="1"/>
    </row>
    <row r="1038075" spans="1:4" x14ac:dyDescent="0.35">
      <c r="A1038075" s="1"/>
      <c r="B1038075" s="1"/>
      <c r="C1038075" s="1"/>
      <c r="D1038075" s="1"/>
    </row>
    <row r="1038094" spans="1:4" x14ac:dyDescent="0.35">
      <c r="A1038094" s="1"/>
      <c r="B1038094" s="1"/>
      <c r="C1038094" s="1"/>
      <c r="D1038094" s="1"/>
    </row>
    <row r="1038113" spans="1:4" x14ac:dyDescent="0.35">
      <c r="A1038113" s="1"/>
      <c r="B1038113" s="1"/>
      <c r="C1038113" s="1"/>
      <c r="D1038113" s="1"/>
    </row>
    <row r="1038132" spans="1:4" x14ac:dyDescent="0.35">
      <c r="A1038132" s="1"/>
      <c r="B1038132" s="1"/>
      <c r="C1038132" s="1"/>
      <c r="D1038132" s="1"/>
    </row>
    <row r="1038151" spans="1:4" x14ac:dyDescent="0.35">
      <c r="A1038151" s="1"/>
      <c r="B1038151" s="1"/>
      <c r="C1038151" s="1"/>
      <c r="D1038151" s="1"/>
    </row>
    <row r="1038170" spans="1:4" x14ac:dyDescent="0.35">
      <c r="A1038170" s="1"/>
      <c r="B1038170" s="1"/>
      <c r="C1038170" s="1"/>
      <c r="D1038170" s="1"/>
    </row>
    <row r="1038189" spans="1:4" x14ac:dyDescent="0.35">
      <c r="A1038189" s="1"/>
      <c r="B1038189" s="1"/>
      <c r="C1038189" s="1"/>
      <c r="D1038189" s="1"/>
    </row>
    <row r="1038208" spans="1:4" x14ac:dyDescent="0.35">
      <c r="A1038208" s="1"/>
      <c r="B1038208" s="1"/>
      <c r="C1038208" s="1"/>
      <c r="D1038208" s="1"/>
    </row>
    <row r="1038227" spans="1:4" x14ac:dyDescent="0.35">
      <c r="A1038227" s="1"/>
      <c r="B1038227" s="1"/>
      <c r="C1038227" s="1"/>
      <c r="D1038227" s="1"/>
    </row>
    <row r="1038246" spans="1:4" x14ac:dyDescent="0.35">
      <c r="A1038246" s="1"/>
      <c r="B1038246" s="1"/>
      <c r="C1038246" s="1"/>
      <c r="D1038246" s="1"/>
    </row>
    <row r="1038265" spans="1:4" x14ac:dyDescent="0.35">
      <c r="A1038265" s="1"/>
      <c r="B1038265" s="1"/>
      <c r="C1038265" s="1"/>
      <c r="D1038265" s="1"/>
    </row>
    <row r="1038284" spans="1:4" x14ac:dyDescent="0.35">
      <c r="A1038284" s="1"/>
      <c r="B1038284" s="1"/>
      <c r="C1038284" s="1"/>
      <c r="D1038284" s="1"/>
    </row>
    <row r="1038303" spans="1:4" x14ac:dyDescent="0.35">
      <c r="A1038303" s="1"/>
      <c r="B1038303" s="1"/>
      <c r="C1038303" s="1"/>
      <c r="D1038303" s="1"/>
    </row>
    <row r="1038322" spans="1:4" x14ac:dyDescent="0.35">
      <c r="A1038322" s="1"/>
      <c r="B1038322" s="1"/>
      <c r="C1038322" s="1"/>
      <c r="D1038322" s="1"/>
    </row>
    <row r="1038341" spans="1:4" x14ac:dyDescent="0.35">
      <c r="A1038341" s="1"/>
      <c r="B1038341" s="1"/>
      <c r="C1038341" s="1"/>
      <c r="D1038341" s="1"/>
    </row>
    <row r="1038360" spans="1:4" x14ac:dyDescent="0.35">
      <c r="A1038360" s="1"/>
      <c r="B1038360" s="1"/>
      <c r="C1038360" s="1"/>
      <c r="D1038360" s="1"/>
    </row>
    <row r="1038379" spans="1:4" x14ac:dyDescent="0.35">
      <c r="A1038379" s="1"/>
      <c r="B1038379" s="1"/>
      <c r="C1038379" s="1"/>
      <c r="D1038379" s="1"/>
    </row>
    <row r="1038398" spans="1:4" x14ac:dyDescent="0.35">
      <c r="A1038398" s="1"/>
      <c r="B1038398" s="1"/>
      <c r="C1038398" s="1"/>
      <c r="D1038398" s="1"/>
    </row>
    <row r="1038417" spans="1:4" x14ac:dyDescent="0.35">
      <c r="A1038417" s="1"/>
      <c r="B1038417" s="1"/>
      <c r="C1038417" s="1"/>
      <c r="D1038417" s="1"/>
    </row>
    <row r="1038436" spans="1:4" x14ac:dyDescent="0.35">
      <c r="A1038436" s="1"/>
      <c r="B1038436" s="1"/>
      <c r="C1038436" s="1"/>
      <c r="D1038436" s="1"/>
    </row>
    <row r="1038455" spans="1:4" x14ac:dyDescent="0.35">
      <c r="A1038455" s="1"/>
      <c r="B1038455" s="1"/>
      <c r="C1038455" s="1"/>
      <c r="D1038455" s="1"/>
    </row>
    <row r="1038474" spans="1:4" x14ac:dyDescent="0.35">
      <c r="A1038474" s="1"/>
      <c r="B1038474" s="1"/>
      <c r="C1038474" s="1"/>
      <c r="D1038474" s="1"/>
    </row>
    <row r="1038493" spans="1:4" x14ac:dyDescent="0.35">
      <c r="A1038493" s="1"/>
      <c r="B1038493" s="1"/>
      <c r="C1038493" s="1"/>
      <c r="D1038493" s="1"/>
    </row>
    <row r="1038512" spans="1:4" x14ac:dyDescent="0.35">
      <c r="A1038512" s="1"/>
      <c r="B1038512" s="1"/>
      <c r="C1038512" s="1"/>
      <c r="D1038512" s="1"/>
    </row>
    <row r="1038531" spans="1:4" x14ac:dyDescent="0.35">
      <c r="A1038531" s="1"/>
      <c r="B1038531" s="1"/>
      <c r="C1038531" s="1"/>
      <c r="D1038531" s="1"/>
    </row>
    <row r="1038550" spans="1:4" x14ac:dyDescent="0.35">
      <c r="A1038550" s="1"/>
      <c r="B1038550" s="1"/>
      <c r="C1038550" s="1"/>
      <c r="D1038550" s="1"/>
    </row>
    <row r="1038569" spans="1:4" x14ac:dyDescent="0.35">
      <c r="A1038569" s="1"/>
      <c r="B1038569" s="1"/>
      <c r="C1038569" s="1"/>
      <c r="D1038569" s="1"/>
    </row>
    <row r="1038588" spans="1:4" x14ac:dyDescent="0.35">
      <c r="A1038588" s="1"/>
      <c r="B1038588" s="1"/>
      <c r="C1038588" s="1"/>
      <c r="D1038588" s="1"/>
    </row>
    <row r="1038607" spans="1:4" x14ac:dyDescent="0.35">
      <c r="A1038607" s="1"/>
      <c r="B1038607" s="1"/>
      <c r="C1038607" s="1"/>
      <c r="D1038607" s="1"/>
    </row>
    <row r="1038626" spans="1:4" x14ac:dyDescent="0.35">
      <c r="A1038626" s="1"/>
      <c r="B1038626" s="1"/>
      <c r="C1038626" s="1"/>
      <c r="D1038626" s="1"/>
    </row>
    <row r="1038645" spans="1:4" x14ac:dyDescent="0.35">
      <c r="A1038645" s="1"/>
      <c r="B1038645" s="1"/>
      <c r="C1038645" s="1"/>
      <c r="D1038645" s="1"/>
    </row>
    <row r="1038664" spans="1:4" x14ac:dyDescent="0.35">
      <c r="A1038664" s="1"/>
      <c r="B1038664" s="1"/>
      <c r="C1038664" s="1"/>
      <c r="D1038664" s="1"/>
    </row>
    <row r="1038683" spans="1:4" x14ac:dyDescent="0.35">
      <c r="A1038683" s="1"/>
      <c r="B1038683" s="1"/>
      <c r="C1038683" s="1"/>
      <c r="D1038683" s="1"/>
    </row>
    <row r="1038702" spans="1:4" x14ac:dyDescent="0.35">
      <c r="A1038702" s="1"/>
      <c r="B1038702" s="1"/>
      <c r="C1038702" s="1"/>
      <c r="D1038702" s="1"/>
    </row>
    <row r="1038721" spans="1:4" x14ac:dyDescent="0.35">
      <c r="A1038721" s="1"/>
      <c r="B1038721" s="1"/>
      <c r="C1038721" s="1"/>
      <c r="D1038721" s="1"/>
    </row>
    <row r="1038740" spans="1:4" x14ac:dyDescent="0.35">
      <c r="A1038740" s="1"/>
      <c r="B1038740" s="1"/>
      <c r="C1038740" s="1"/>
      <c r="D1038740" s="1"/>
    </row>
    <row r="1038759" spans="1:4" x14ac:dyDescent="0.35">
      <c r="A1038759" s="1"/>
      <c r="B1038759" s="1"/>
      <c r="C1038759" s="1"/>
      <c r="D1038759" s="1"/>
    </row>
    <row r="1038778" spans="1:4" x14ac:dyDescent="0.35">
      <c r="A1038778" s="1"/>
      <c r="B1038778" s="1"/>
      <c r="C1038778" s="1"/>
      <c r="D1038778" s="1"/>
    </row>
    <row r="1038797" spans="1:4" x14ac:dyDescent="0.35">
      <c r="A1038797" s="1"/>
      <c r="B1038797" s="1"/>
      <c r="C1038797" s="1"/>
      <c r="D1038797" s="1"/>
    </row>
    <row r="1038816" spans="1:4" x14ac:dyDescent="0.35">
      <c r="A1038816" s="1"/>
      <c r="B1038816" s="1"/>
      <c r="C1038816" s="1"/>
      <c r="D1038816" s="1"/>
    </row>
    <row r="1038835" spans="1:4" x14ac:dyDescent="0.35">
      <c r="A1038835" s="1"/>
      <c r="B1038835" s="1"/>
      <c r="C1038835" s="1"/>
      <c r="D1038835" s="1"/>
    </row>
    <row r="1038854" spans="1:4" x14ac:dyDescent="0.35">
      <c r="A1038854" s="1"/>
      <c r="B1038854" s="1"/>
      <c r="C1038854" s="1"/>
      <c r="D1038854" s="1"/>
    </row>
    <row r="1038873" spans="1:4" x14ac:dyDescent="0.35">
      <c r="A1038873" s="1"/>
      <c r="B1038873" s="1"/>
      <c r="C1038873" s="1"/>
      <c r="D1038873" s="1"/>
    </row>
    <row r="1038892" spans="1:4" x14ac:dyDescent="0.35">
      <c r="A1038892" s="1"/>
      <c r="B1038892" s="1"/>
      <c r="C1038892" s="1"/>
      <c r="D1038892" s="1"/>
    </row>
    <row r="1038911" spans="1:4" x14ac:dyDescent="0.35">
      <c r="A1038911" s="1"/>
      <c r="B1038911" s="1"/>
      <c r="C1038911" s="1"/>
      <c r="D1038911" s="1"/>
    </row>
    <row r="1038930" spans="1:4" x14ac:dyDescent="0.35">
      <c r="A1038930" s="1"/>
      <c r="B1038930" s="1"/>
      <c r="C1038930" s="1"/>
      <c r="D1038930" s="1"/>
    </row>
    <row r="1038949" spans="1:4" x14ac:dyDescent="0.35">
      <c r="A1038949" s="1"/>
      <c r="B1038949" s="1"/>
      <c r="C1038949" s="1"/>
      <c r="D1038949" s="1"/>
    </row>
    <row r="1038968" spans="1:4" x14ac:dyDescent="0.35">
      <c r="A1038968" s="1"/>
      <c r="B1038968" s="1"/>
      <c r="C1038968" s="1"/>
      <c r="D1038968" s="1"/>
    </row>
    <row r="1038987" spans="1:4" x14ac:dyDescent="0.35">
      <c r="A1038987" s="1"/>
      <c r="B1038987" s="1"/>
      <c r="C1038987" s="1"/>
      <c r="D1038987" s="1"/>
    </row>
    <row r="1039006" spans="1:4" x14ac:dyDescent="0.35">
      <c r="A1039006" s="1"/>
      <c r="B1039006" s="1"/>
      <c r="C1039006" s="1"/>
      <c r="D1039006" s="1"/>
    </row>
    <row r="1039025" spans="1:4" x14ac:dyDescent="0.35">
      <c r="A1039025" s="1"/>
      <c r="B1039025" s="1"/>
      <c r="C1039025" s="1"/>
      <c r="D1039025" s="1"/>
    </row>
    <row r="1039044" spans="1:4" x14ac:dyDescent="0.35">
      <c r="A1039044" s="1"/>
      <c r="B1039044" s="1"/>
      <c r="C1039044" s="1"/>
      <c r="D1039044" s="1"/>
    </row>
    <row r="1039063" spans="1:4" x14ac:dyDescent="0.35">
      <c r="A1039063" s="1"/>
      <c r="B1039063" s="1"/>
      <c r="C1039063" s="1"/>
      <c r="D1039063" s="1"/>
    </row>
    <row r="1039082" spans="1:4" x14ac:dyDescent="0.35">
      <c r="A1039082" s="1"/>
      <c r="B1039082" s="1"/>
      <c r="C1039082" s="1"/>
      <c r="D1039082" s="1"/>
    </row>
    <row r="1039101" spans="1:4" x14ac:dyDescent="0.35">
      <c r="A1039101" s="1"/>
      <c r="B1039101" s="1"/>
      <c r="C1039101" s="1"/>
      <c r="D1039101" s="1"/>
    </row>
    <row r="1039120" spans="1:4" x14ac:dyDescent="0.35">
      <c r="A1039120" s="1"/>
      <c r="B1039120" s="1"/>
      <c r="C1039120" s="1"/>
      <c r="D1039120" s="1"/>
    </row>
    <row r="1039139" spans="1:4" x14ac:dyDescent="0.35">
      <c r="A1039139" s="1"/>
      <c r="B1039139" s="1"/>
      <c r="C1039139" s="1"/>
      <c r="D1039139" s="1"/>
    </row>
    <row r="1039158" spans="1:4" x14ac:dyDescent="0.35">
      <c r="A1039158" s="1"/>
      <c r="B1039158" s="1"/>
      <c r="C1039158" s="1"/>
      <c r="D1039158" s="1"/>
    </row>
    <row r="1039177" spans="1:4" x14ac:dyDescent="0.35">
      <c r="A1039177" s="1"/>
      <c r="B1039177" s="1"/>
      <c r="C1039177" s="1"/>
      <c r="D1039177" s="1"/>
    </row>
    <row r="1039196" spans="1:4" x14ac:dyDescent="0.35">
      <c r="A1039196" s="1"/>
      <c r="B1039196" s="1"/>
      <c r="C1039196" s="1"/>
      <c r="D1039196" s="1"/>
    </row>
    <row r="1039215" spans="1:4" x14ac:dyDescent="0.35">
      <c r="A1039215" s="1"/>
      <c r="B1039215" s="1"/>
      <c r="C1039215" s="1"/>
      <c r="D1039215" s="1"/>
    </row>
    <row r="1039234" spans="1:4" x14ac:dyDescent="0.35">
      <c r="A1039234" s="1"/>
      <c r="B1039234" s="1"/>
      <c r="C1039234" s="1"/>
      <c r="D1039234" s="1"/>
    </row>
    <row r="1039253" spans="1:4" x14ac:dyDescent="0.35">
      <c r="A1039253" s="1"/>
      <c r="B1039253" s="1"/>
      <c r="C1039253" s="1"/>
      <c r="D1039253" s="1"/>
    </row>
    <row r="1039272" spans="1:4" x14ac:dyDescent="0.35">
      <c r="A1039272" s="1"/>
      <c r="B1039272" s="1"/>
      <c r="C1039272" s="1"/>
      <c r="D1039272" s="1"/>
    </row>
    <row r="1039291" spans="1:4" x14ac:dyDescent="0.35">
      <c r="A1039291" s="1"/>
      <c r="B1039291" s="1"/>
      <c r="C1039291" s="1"/>
      <c r="D1039291" s="1"/>
    </row>
    <row r="1039310" spans="1:4" x14ac:dyDescent="0.35">
      <c r="A1039310" s="1"/>
      <c r="B1039310" s="1"/>
      <c r="C1039310" s="1"/>
      <c r="D1039310" s="1"/>
    </row>
    <row r="1039329" spans="1:4" x14ac:dyDescent="0.35">
      <c r="A1039329" s="1"/>
      <c r="B1039329" s="1"/>
      <c r="C1039329" s="1"/>
      <c r="D1039329" s="1"/>
    </row>
    <row r="1039348" spans="1:4" x14ac:dyDescent="0.35">
      <c r="A1039348" s="1"/>
      <c r="B1039348" s="1"/>
      <c r="C1039348" s="1"/>
      <c r="D1039348" s="1"/>
    </row>
    <row r="1039367" spans="1:4" x14ac:dyDescent="0.35">
      <c r="A1039367" s="1"/>
      <c r="B1039367" s="1"/>
      <c r="C1039367" s="1"/>
      <c r="D1039367" s="1"/>
    </row>
    <row r="1039386" spans="1:4" x14ac:dyDescent="0.35">
      <c r="A1039386" s="1"/>
      <c r="B1039386" s="1"/>
      <c r="C1039386" s="1"/>
      <c r="D1039386" s="1"/>
    </row>
    <row r="1039405" spans="1:4" x14ac:dyDescent="0.35">
      <c r="A1039405" s="1"/>
      <c r="B1039405" s="1"/>
      <c r="C1039405" s="1"/>
      <c r="D1039405" s="1"/>
    </row>
    <row r="1039424" spans="1:4" x14ac:dyDescent="0.35">
      <c r="A1039424" s="1"/>
      <c r="B1039424" s="1"/>
      <c r="C1039424" s="1"/>
      <c r="D1039424" s="1"/>
    </row>
    <row r="1039443" spans="1:4" x14ac:dyDescent="0.35">
      <c r="A1039443" s="1"/>
      <c r="B1039443" s="1"/>
      <c r="C1039443" s="1"/>
      <c r="D1039443" s="1"/>
    </row>
    <row r="1039462" spans="1:4" x14ac:dyDescent="0.35">
      <c r="A1039462" s="1"/>
      <c r="B1039462" s="1"/>
      <c r="C1039462" s="1"/>
      <c r="D1039462" s="1"/>
    </row>
    <row r="1039481" spans="1:4" x14ac:dyDescent="0.35">
      <c r="A1039481" s="1"/>
      <c r="B1039481" s="1"/>
      <c r="C1039481" s="1"/>
      <c r="D1039481" s="1"/>
    </row>
    <row r="1039500" spans="1:4" x14ac:dyDescent="0.35">
      <c r="A1039500" s="1"/>
      <c r="B1039500" s="1"/>
      <c r="C1039500" s="1"/>
      <c r="D1039500" s="1"/>
    </row>
    <row r="1039519" spans="1:4" x14ac:dyDescent="0.35">
      <c r="A1039519" s="1"/>
      <c r="B1039519" s="1"/>
      <c r="C1039519" s="1"/>
      <c r="D1039519" s="1"/>
    </row>
    <row r="1039538" spans="1:4" x14ac:dyDescent="0.35">
      <c r="A1039538" s="1"/>
      <c r="B1039538" s="1"/>
      <c r="C1039538" s="1"/>
      <c r="D1039538" s="1"/>
    </row>
    <row r="1039557" spans="1:4" x14ac:dyDescent="0.35">
      <c r="A1039557" s="1"/>
      <c r="B1039557" s="1"/>
      <c r="C1039557" s="1"/>
      <c r="D1039557" s="1"/>
    </row>
    <row r="1039576" spans="1:4" x14ac:dyDescent="0.35">
      <c r="A1039576" s="1"/>
      <c r="B1039576" s="1"/>
      <c r="C1039576" s="1"/>
      <c r="D1039576" s="1"/>
    </row>
    <row r="1039595" spans="1:4" x14ac:dyDescent="0.35">
      <c r="A1039595" s="1"/>
      <c r="B1039595" s="1"/>
      <c r="C1039595" s="1"/>
      <c r="D1039595" s="1"/>
    </row>
    <row r="1039614" spans="1:4" x14ac:dyDescent="0.35">
      <c r="A1039614" s="1"/>
      <c r="B1039614" s="1"/>
      <c r="C1039614" s="1"/>
      <c r="D1039614" s="1"/>
    </row>
    <row r="1039633" spans="1:4" x14ac:dyDescent="0.35">
      <c r="A1039633" s="1"/>
      <c r="B1039633" s="1"/>
      <c r="C1039633" s="1"/>
      <c r="D1039633" s="1"/>
    </row>
    <row r="1039652" spans="1:4" x14ac:dyDescent="0.35">
      <c r="A1039652" s="1"/>
      <c r="B1039652" s="1"/>
      <c r="C1039652" s="1"/>
      <c r="D1039652" s="1"/>
    </row>
    <row r="1039671" spans="1:4" x14ac:dyDescent="0.35">
      <c r="A1039671" s="1"/>
      <c r="B1039671" s="1"/>
      <c r="C1039671" s="1"/>
      <c r="D1039671" s="1"/>
    </row>
    <row r="1039690" spans="1:4" x14ac:dyDescent="0.35">
      <c r="A1039690" s="1"/>
      <c r="B1039690" s="1"/>
      <c r="C1039690" s="1"/>
      <c r="D1039690" s="1"/>
    </row>
    <row r="1039709" spans="1:4" x14ac:dyDescent="0.35">
      <c r="A1039709" s="1"/>
      <c r="B1039709" s="1"/>
      <c r="C1039709" s="1"/>
      <c r="D1039709" s="1"/>
    </row>
    <row r="1039728" spans="1:4" x14ac:dyDescent="0.35">
      <c r="A1039728" s="1"/>
      <c r="B1039728" s="1"/>
      <c r="C1039728" s="1"/>
      <c r="D1039728" s="1"/>
    </row>
    <row r="1039747" spans="1:4" x14ac:dyDescent="0.35">
      <c r="A1039747" s="1"/>
      <c r="B1039747" s="1"/>
      <c r="C1039747" s="1"/>
      <c r="D1039747" s="1"/>
    </row>
    <row r="1039766" spans="1:4" x14ac:dyDescent="0.35">
      <c r="A1039766" s="1"/>
      <c r="B1039766" s="1"/>
      <c r="C1039766" s="1"/>
      <c r="D1039766" s="1"/>
    </row>
    <row r="1039785" spans="1:4" x14ac:dyDescent="0.35">
      <c r="A1039785" s="1"/>
      <c r="B1039785" s="1"/>
      <c r="C1039785" s="1"/>
      <c r="D1039785" s="1"/>
    </row>
    <row r="1039804" spans="1:4" x14ac:dyDescent="0.35">
      <c r="A1039804" s="1"/>
      <c r="B1039804" s="1"/>
      <c r="C1039804" s="1"/>
      <c r="D1039804" s="1"/>
    </row>
    <row r="1039823" spans="1:4" x14ac:dyDescent="0.35">
      <c r="A1039823" s="1"/>
      <c r="B1039823" s="1"/>
      <c r="C1039823" s="1"/>
      <c r="D1039823" s="1"/>
    </row>
    <row r="1039842" spans="1:4" x14ac:dyDescent="0.35">
      <c r="A1039842" s="1"/>
      <c r="B1039842" s="1"/>
      <c r="C1039842" s="1"/>
      <c r="D1039842" s="1"/>
    </row>
    <row r="1039861" spans="1:4" x14ac:dyDescent="0.35">
      <c r="A1039861" s="1"/>
      <c r="B1039861" s="1"/>
      <c r="C1039861" s="1"/>
      <c r="D1039861" s="1"/>
    </row>
    <row r="1039880" spans="1:4" x14ac:dyDescent="0.35">
      <c r="A1039880" s="1"/>
      <c r="B1039880" s="1"/>
      <c r="C1039880" s="1"/>
      <c r="D1039880" s="1"/>
    </row>
    <row r="1039899" spans="1:4" x14ac:dyDescent="0.35">
      <c r="A1039899" s="1"/>
      <c r="B1039899" s="1"/>
      <c r="C1039899" s="1"/>
      <c r="D1039899" s="1"/>
    </row>
    <row r="1039918" spans="1:4" x14ac:dyDescent="0.35">
      <c r="A1039918" s="1"/>
      <c r="B1039918" s="1"/>
      <c r="C1039918" s="1"/>
      <c r="D1039918" s="1"/>
    </row>
    <row r="1039937" spans="1:4" x14ac:dyDescent="0.35">
      <c r="A1039937" s="1"/>
      <c r="B1039937" s="1"/>
      <c r="C1039937" s="1"/>
      <c r="D1039937" s="1"/>
    </row>
    <row r="1039956" spans="1:4" x14ac:dyDescent="0.35">
      <c r="A1039956" s="1"/>
      <c r="B1039956" s="1"/>
      <c r="C1039956" s="1"/>
      <c r="D1039956" s="1"/>
    </row>
    <row r="1039975" spans="1:4" x14ac:dyDescent="0.35">
      <c r="A1039975" s="1"/>
      <c r="B1039975" s="1"/>
      <c r="C1039975" s="1"/>
      <c r="D1039975" s="1"/>
    </row>
    <row r="1039994" spans="1:4" x14ac:dyDescent="0.35">
      <c r="A1039994" s="1"/>
      <c r="B1039994" s="1"/>
      <c r="C1039994" s="1"/>
      <c r="D1039994" s="1"/>
    </row>
    <row r="1040013" spans="1:4" x14ac:dyDescent="0.35">
      <c r="A1040013" s="1"/>
      <c r="B1040013" s="1"/>
      <c r="C1040013" s="1"/>
      <c r="D1040013" s="1"/>
    </row>
    <row r="1040032" spans="1:4" x14ac:dyDescent="0.35">
      <c r="A1040032" s="1"/>
      <c r="B1040032" s="1"/>
      <c r="C1040032" s="1"/>
      <c r="D1040032" s="1"/>
    </row>
    <row r="1040051" spans="1:4" x14ac:dyDescent="0.35">
      <c r="A1040051" s="1"/>
      <c r="B1040051" s="1"/>
      <c r="C1040051" s="1"/>
      <c r="D1040051" s="1"/>
    </row>
    <row r="1040070" spans="1:4" x14ac:dyDescent="0.35">
      <c r="A1040070" s="1"/>
      <c r="B1040070" s="1"/>
      <c r="C1040070" s="1"/>
      <c r="D1040070" s="1"/>
    </row>
    <row r="1040089" spans="1:4" x14ac:dyDescent="0.35">
      <c r="A1040089" s="1"/>
      <c r="B1040089" s="1"/>
      <c r="C1040089" s="1"/>
      <c r="D1040089" s="1"/>
    </row>
    <row r="1040108" spans="1:4" x14ac:dyDescent="0.35">
      <c r="A1040108" s="1"/>
      <c r="B1040108" s="1"/>
      <c r="C1040108" s="1"/>
      <c r="D1040108" s="1"/>
    </row>
    <row r="1040127" spans="1:4" x14ac:dyDescent="0.35">
      <c r="A1040127" s="1"/>
      <c r="B1040127" s="1"/>
      <c r="C1040127" s="1"/>
      <c r="D1040127" s="1"/>
    </row>
    <row r="1040146" spans="1:4" x14ac:dyDescent="0.35">
      <c r="A1040146" s="1"/>
      <c r="B1040146" s="1"/>
      <c r="C1040146" s="1"/>
      <c r="D1040146" s="1"/>
    </row>
    <row r="1040165" spans="1:4" x14ac:dyDescent="0.35">
      <c r="A1040165" s="1"/>
      <c r="B1040165" s="1"/>
      <c r="C1040165" s="1"/>
      <c r="D1040165" s="1"/>
    </row>
    <row r="1040184" spans="1:4" x14ac:dyDescent="0.35">
      <c r="A1040184" s="1"/>
      <c r="B1040184" s="1"/>
      <c r="C1040184" s="1"/>
      <c r="D1040184" s="1"/>
    </row>
    <row r="1040203" spans="1:4" x14ac:dyDescent="0.35">
      <c r="A1040203" s="1"/>
      <c r="B1040203" s="1"/>
      <c r="C1040203" s="1"/>
      <c r="D1040203" s="1"/>
    </row>
    <row r="1040222" spans="1:4" x14ac:dyDescent="0.35">
      <c r="A1040222" s="1"/>
      <c r="B1040222" s="1"/>
      <c r="C1040222" s="1"/>
      <c r="D1040222" s="1"/>
    </row>
    <row r="1040241" spans="1:4" x14ac:dyDescent="0.35">
      <c r="A1040241" s="1"/>
      <c r="B1040241" s="1"/>
      <c r="C1040241" s="1"/>
      <c r="D1040241" s="1"/>
    </row>
    <row r="1040260" spans="1:4" x14ac:dyDescent="0.35">
      <c r="A1040260" s="1"/>
      <c r="B1040260" s="1"/>
      <c r="C1040260" s="1"/>
      <c r="D1040260" s="1"/>
    </row>
    <row r="1040279" spans="1:4" x14ac:dyDescent="0.35">
      <c r="A1040279" s="1"/>
      <c r="B1040279" s="1"/>
      <c r="C1040279" s="1"/>
      <c r="D1040279" s="1"/>
    </row>
    <row r="1040298" spans="1:4" x14ac:dyDescent="0.35">
      <c r="A1040298" s="1"/>
      <c r="B1040298" s="1"/>
      <c r="C1040298" s="1"/>
      <c r="D1040298" s="1"/>
    </row>
    <row r="1040317" spans="1:4" x14ac:dyDescent="0.35">
      <c r="A1040317" s="1"/>
      <c r="B1040317" s="1"/>
      <c r="C1040317" s="1"/>
      <c r="D1040317" s="1"/>
    </row>
    <row r="1040336" spans="1:4" x14ac:dyDescent="0.35">
      <c r="A1040336" s="1"/>
      <c r="B1040336" s="1"/>
      <c r="C1040336" s="1"/>
      <c r="D1040336" s="1"/>
    </row>
    <row r="1040355" spans="1:4" x14ac:dyDescent="0.35">
      <c r="A1040355" s="1"/>
      <c r="B1040355" s="1"/>
      <c r="C1040355" s="1"/>
      <c r="D1040355" s="1"/>
    </row>
    <row r="1040374" spans="1:4" x14ac:dyDescent="0.35">
      <c r="A1040374" s="1"/>
      <c r="B1040374" s="1"/>
      <c r="C1040374" s="1"/>
      <c r="D1040374" s="1"/>
    </row>
    <row r="1040393" spans="1:4" x14ac:dyDescent="0.35">
      <c r="A1040393" s="1"/>
      <c r="B1040393" s="1"/>
      <c r="C1040393" s="1"/>
      <c r="D1040393" s="1"/>
    </row>
    <row r="1040412" spans="1:4" x14ac:dyDescent="0.35">
      <c r="A1040412" s="1"/>
      <c r="B1040412" s="1"/>
      <c r="C1040412" s="1"/>
      <c r="D1040412" s="1"/>
    </row>
    <row r="1040431" spans="1:4" x14ac:dyDescent="0.35">
      <c r="A1040431" s="1"/>
      <c r="B1040431" s="1"/>
      <c r="C1040431" s="1"/>
      <c r="D1040431" s="1"/>
    </row>
    <row r="1040450" spans="1:4" x14ac:dyDescent="0.35">
      <c r="A1040450" s="1"/>
      <c r="B1040450" s="1"/>
      <c r="C1040450" s="1"/>
      <c r="D1040450" s="1"/>
    </row>
    <row r="1040469" spans="1:4" x14ac:dyDescent="0.35">
      <c r="A1040469" s="1"/>
      <c r="B1040469" s="1"/>
      <c r="C1040469" s="1"/>
      <c r="D1040469" s="1"/>
    </row>
    <row r="1040488" spans="1:4" x14ac:dyDescent="0.35">
      <c r="A1040488" s="1"/>
      <c r="B1040488" s="1"/>
      <c r="C1040488" s="1"/>
      <c r="D1040488" s="1"/>
    </row>
    <row r="1040507" spans="1:4" x14ac:dyDescent="0.35">
      <c r="A1040507" s="1"/>
      <c r="B1040507" s="1"/>
      <c r="C1040507" s="1"/>
      <c r="D1040507" s="1"/>
    </row>
    <row r="1040526" spans="1:4" x14ac:dyDescent="0.35">
      <c r="A1040526" s="1"/>
      <c r="B1040526" s="1"/>
      <c r="C1040526" s="1"/>
      <c r="D1040526" s="1"/>
    </row>
    <row r="1040545" spans="1:4" x14ac:dyDescent="0.35">
      <c r="A1040545" s="1"/>
      <c r="B1040545" s="1"/>
      <c r="C1040545" s="1"/>
      <c r="D1040545" s="1"/>
    </row>
    <row r="1040564" spans="1:4" x14ac:dyDescent="0.35">
      <c r="A1040564" s="1"/>
      <c r="B1040564" s="1"/>
      <c r="C1040564" s="1"/>
      <c r="D1040564" s="1"/>
    </row>
    <row r="1040583" spans="1:4" x14ac:dyDescent="0.35">
      <c r="A1040583" s="1"/>
      <c r="B1040583" s="1"/>
      <c r="C1040583" s="1"/>
      <c r="D1040583" s="1"/>
    </row>
    <row r="1040602" spans="1:4" x14ac:dyDescent="0.35">
      <c r="A1040602" s="1"/>
      <c r="B1040602" s="1"/>
      <c r="C1040602" s="1"/>
      <c r="D1040602" s="1"/>
    </row>
    <row r="1040621" spans="1:4" x14ac:dyDescent="0.35">
      <c r="A1040621" s="1"/>
      <c r="B1040621" s="1"/>
      <c r="C1040621" s="1"/>
      <c r="D1040621" s="1"/>
    </row>
    <row r="1040640" spans="1:4" x14ac:dyDescent="0.35">
      <c r="A1040640" s="1"/>
      <c r="B1040640" s="1"/>
      <c r="C1040640" s="1"/>
      <c r="D1040640" s="1"/>
    </row>
    <row r="1040659" spans="1:4" x14ac:dyDescent="0.35">
      <c r="A1040659" s="1"/>
      <c r="B1040659" s="1"/>
      <c r="C1040659" s="1"/>
      <c r="D1040659" s="1"/>
    </row>
    <row r="1040678" spans="1:4" x14ac:dyDescent="0.35">
      <c r="A1040678" s="1"/>
      <c r="B1040678" s="1"/>
      <c r="C1040678" s="1"/>
      <c r="D1040678" s="1"/>
    </row>
    <row r="1040697" spans="1:4" x14ac:dyDescent="0.35">
      <c r="A1040697" s="1"/>
      <c r="B1040697" s="1"/>
      <c r="C1040697" s="1"/>
      <c r="D1040697" s="1"/>
    </row>
    <row r="1040716" spans="1:4" x14ac:dyDescent="0.35">
      <c r="A1040716" s="1"/>
      <c r="B1040716" s="1"/>
      <c r="C1040716" s="1"/>
      <c r="D1040716" s="1"/>
    </row>
    <row r="1040735" spans="1:4" x14ac:dyDescent="0.35">
      <c r="A1040735" s="1"/>
      <c r="B1040735" s="1"/>
      <c r="C1040735" s="1"/>
      <c r="D1040735" s="1"/>
    </row>
    <row r="1040754" spans="1:4" x14ac:dyDescent="0.35">
      <c r="A1040754" s="1"/>
      <c r="B1040754" s="1"/>
      <c r="C1040754" s="1"/>
      <c r="D1040754" s="1"/>
    </row>
    <row r="1040773" spans="1:4" x14ac:dyDescent="0.35">
      <c r="A1040773" s="1"/>
      <c r="B1040773" s="1"/>
      <c r="C1040773" s="1"/>
      <c r="D1040773" s="1"/>
    </row>
    <row r="1040792" spans="1:4" x14ac:dyDescent="0.35">
      <c r="A1040792" s="1"/>
      <c r="B1040792" s="1"/>
      <c r="C1040792" s="1"/>
      <c r="D1040792" s="1"/>
    </row>
    <row r="1040811" spans="1:4" x14ac:dyDescent="0.35">
      <c r="A1040811" s="1"/>
      <c r="B1040811" s="1"/>
      <c r="C1040811" s="1"/>
      <c r="D1040811" s="1"/>
    </row>
    <row r="1040830" spans="1:4" x14ac:dyDescent="0.35">
      <c r="A1040830" s="1"/>
      <c r="B1040830" s="1"/>
      <c r="C1040830" s="1"/>
      <c r="D1040830" s="1"/>
    </row>
    <row r="1040849" spans="1:4" x14ac:dyDescent="0.35">
      <c r="A1040849" s="1"/>
      <c r="B1040849" s="1"/>
      <c r="C1040849" s="1"/>
      <c r="D1040849" s="1"/>
    </row>
    <row r="1040868" spans="1:4" x14ac:dyDescent="0.35">
      <c r="A1040868" s="1"/>
      <c r="B1040868" s="1"/>
      <c r="C1040868" s="1"/>
      <c r="D1040868" s="1"/>
    </row>
    <row r="1040887" spans="1:4" x14ac:dyDescent="0.35">
      <c r="A1040887" s="1"/>
      <c r="B1040887" s="1"/>
      <c r="C1040887" s="1"/>
      <c r="D1040887" s="1"/>
    </row>
    <row r="1040906" spans="1:4" x14ac:dyDescent="0.35">
      <c r="A1040906" s="1"/>
      <c r="B1040906" s="1"/>
      <c r="C1040906" s="1"/>
      <c r="D1040906" s="1"/>
    </row>
    <row r="1040925" spans="1:4" x14ac:dyDescent="0.35">
      <c r="A1040925" s="1"/>
      <c r="B1040925" s="1"/>
      <c r="C1040925" s="1"/>
      <c r="D1040925" s="1"/>
    </row>
    <row r="1040944" spans="1:4" x14ac:dyDescent="0.35">
      <c r="A1040944" s="1"/>
      <c r="B1040944" s="1"/>
      <c r="C1040944" s="1"/>
      <c r="D1040944" s="1"/>
    </row>
    <row r="1040963" spans="1:4" x14ac:dyDescent="0.35">
      <c r="A1040963" s="1"/>
      <c r="B1040963" s="1"/>
      <c r="C1040963" s="1"/>
      <c r="D1040963" s="1"/>
    </row>
    <row r="1040982" spans="1:4" x14ac:dyDescent="0.35">
      <c r="A1040982" s="1"/>
      <c r="B1040982" s="1"/>
      <c r="C1040982" s="1"/>
      <c r="D1040982" s="1"/>
    </row>
    <row r="1041001" spans="1:4" x14ac:dyDescent="0.35">
      <c r="A1041001" s="1"/>
      <c r="B1041001" s="1"/>
      <c r="C1041001" s="1"/>
      <c r="D1041001" s="1"/>
    </row>
    <row r="1041020" spans="1:4" x14ac:dyDescent="0.35">
      <c r="A1041020" s="1"/>
      <c r="B1041020" s="1"/>
      <c r="C1041020" s="1"/>
      <c r="D1041020" s="1"/>
    </row>
    <row r="1041039" spans="1:4" x14ac:dyDescent="0.35">
      <c r="A1041039" s="1"/>
      <c r="B1041039" s="1"/>
      <c r="C1041039" s="1"/>
      <c r="D1041039" s="1"/>
    </row>
    <row r="1041058" spans="1:4" x14ac:dyDescent="0.35">
      <c r="A1041058" s="1"/>
      <c r="B1041058" s="1"/>
      <c r="C1041058" s="1"/>
      <c r="D1041058" s="1"/>
    </row>
    <row r="1041077" spans="1:4" x14ac:dyDescent="0.35">
      <c r="A1041077" s="1"/>
      <c r="B1041077" s="1"/>
      <c r="C1041077" s="1"/>
      <c r="D1041077" s="1"/>
    </row>
    <row r="1041096" spans="1:4" x14ac:dyDescent="0.35">
      <c r="A1041096" s="1"/>
      <c r="B1041096" s="1"/>
      <c r="C1041096" s="1"/>
      <c r="D1041096" s="1"/>
    </row>
    <row r="1041115" spans="1:4" x14ac:dyDescent="0.35">
      <c r="A1041115" s="1"/>
      <c r="B1041115" s="1"/>
      <c r="C1041115" s="1"/>
      <c r="D1041115" s="1"/>
    </row>
    <row r="1041134" spans="1:4" x14ac:dyDescent="0.35">
      <c r="A1041134" s="1"/>
      <c r="B1041134" s="1"/>
      <c r="C1041134" s="1"/>
      <c r="D1041134" s="1"/>
    </row>
    <row r="1041153" spans="1:4" x14ac:dyDescent="0.35">
      <c r="A1041153" s="1"/>
      <c r="B1041153" s="1"/>
      <c r="C1041153" s="1"/>
      <c r="D1041153" s="1"/>
    </row>
    <row r="1041172" spans="1:4" x14ac:dyDescent="0.35">
      <c r="A1041172" s="1"/>
      <c r="B1041172" s="1"/>
      <c r="C1041172" s="1"/>
      <c r="D1041172" s="1"/>
    </row>
    <row r="1041191" spans="1:4" x14ac:dyDescent="0.35">
      <c r="A1041191" s="1"/>
      <c r="B1041191" s="1"/>
      <c r="C1041191" s="1"/>
      <c r="D1041191" s="1"/>
    </row>
    <row r="1041210" spans="1:4" x14ac:dyDescent="0.35">
      <c r="A1041210" s="1"/>
      <c r="B1041210" s="1"/>
      <c r="C1041210" s="1"/>
      <c r="D1041210" s="1"/>
    </row>
    <row r="1041229" spans="1:4" x14ac:dyDescent="0.35">
      <c r="A1041229" s="1"/>
      <c r="B1041229" s="1"/>
      <c r="C1041229" s="1"/>
      <c r="D1041229" s="1"/>
    </row>
    <row r="1041248" spans="1:4" x14ac:dyDescent="0.35">
      <c r="A1041248" s="1"/>
      <c r="B1041248" s="1"/>
      <c r="C1041248" s="1"/>
      <c r="D1041248" s="1"/>
    </row>
    <row r="1041267" spans="1:4" x14ac:dyDescent="0.35">
      <c r="A1041267" s="1"/>
      <c r="B1041267" s="1"/>
      <c r="C1041267" s="1"/>
      <c r="D1041267" s="1"/>
    </row>
    <row r="1041286" spans="1:4" x14ac:dyDescent="0.35">
      <c r="A1041286" s="1"/>
      <c r="B1041286" s="1"/>
      <c r="C1041286" s="1"/>
      <c r="D1041286" s="1"/>
    </row>
    <row r="1041305" spans="1:4" x14ac:dyDescent="0.35">
      <c r="A1041305" s="1"/>
      <c r="B1041305" s="1"/>
      <c r="C1041305" s="1"/>
      <c r="D1041305" s="1"/>
    </row>
    <row r="1041324" spans="1:4" x14ac:dyDescent="0.35">
      <c r="A1041324" s="1"/>
      <c r="B1041324" s="1"/>
      <c r="C1041324" s="1"/>
      <c r="D1041324" s="1"/>
    </row>
    <row r="1041343" spans="1:4" x14ac:dyDescent="0.35">
      <c r="A1041343" s="1"/>
      <c r="B1041343" s="1"/>
      <c r="C1041343" s="1"/>
      <c r="D1041343" s="1"/>
    </row>
    <row r="1041362" spans="1:4" x14ac:dyDescent="0.35">
      <c r="A1041362" s="1"/>
      <c r="B1041362" s="1"/>
      <c r="C1041362" s="1"/>
      <c r="D1041362" s="1"/>
    </row>
    <row r="1041381" spans="1:4" x14ac:dyDescent="0.35">
      <c r="A1041381" s="1"/>
      <c r="B1041381" s="1"/>
      <c r="C1041381" s="1"/>
      <c r="D1041381" s="1"/>
    </row>
    <row r="1041400" spans="1:4" x14ac:dyDescent="0.35">
      <c r="A1041400" s="1"/>
      <c r="B1041400" s="1"/>
      <c r="C1041400" s="1"/>
      <c r="D1041400" s="1"/>
    </row>
    <row r="1041419" spans="1:4" x14ac:dyDescent="0.35">
      <c r="A1041419" s="1"/>
      <c r="B1041419" s="1"/>
      <c r="C1041419" s="1"/>
      <c r="D1041419" s="1"/>
    </row>
    <row r="1041438" spans="1:4" x14ac:dyDescent="0.35">
      <c r="A1041438" s="1"/>
      <c r="B1041438" s="1"/>
      <c r="C1041438" s="1"/>
      <c r="D1041438" s="1"/>
    </row>
    <row r="1041457" spans="1:4" x14ac:dyDescent="0.35">
      <c r="A1041457" s="1"/>
      <c r="B1041457" s="1"/>
      <c r="C1041457" s="1"/>
      <c r="D1041457" s="1"/>
    </row>
    <row r="1041476" spans="1:4" x14ac:dyDescent="0.35">
      <c r="A1041476" s="1"/>
      <c r="B1041476" s="1"/>
      <c r="C1041476" s="1"/>
      <c r="D1041476" s="1"/>
    </row>
    <row r="1041495" spans="1:4" x14ac:dyDescent="0.35">
      <c r="A1041495" s="1"/>
      <c r="B1041495" s="1"/>
      <c r="C1041495" s="1"/>
      <c r="D1041495" s="1"/>
    </row>
    <row r="1041514" spans="1:4" x14ac:dyDescent="0.35">
      <c r="A1041514" s="1"/>
      <c r="B1041514" s="1"/>
      <c r="C1041514" s="1"/>
      <c r="D1041514" s="1"/>
    </row>
    <row r="1041533" spans="1:4" x14ac:dyDescent="0.35">
      <c r="A1041533" s="1"/>
      <c r="B1041533" s="1"/>
      <c r="C1041533" s="1"/>
      <c r="D1041533" s="1"/>
    </row>
    <row r="1041552" spans="1:4" x14ac:dyDescent="0.35">
      <c r="A1041552" s="1"/>
      <c r="B1041552" s="1"/>
      <c r="C1041552" s="1"/>
      <c r="D1041552" s="1"/>
    </row>
    <row r="1041571" spans="1:4" x14ac:dyDescent="0.35">
      <c r="A1041571" s="1"/>
      <c r="B1041571" s="1"/>
      <c r="C1041571" s="1"/>
      <c r="D1041571" s="1"/>
    </row>
    <row r="1041590" spans="1:4" x14ac:dyDescent="0.35">
      <c r="A1041590" s="1"/>
      <c r="B1041590" s="1"/>
      <c r="C1041590" s="1"/>
      <c r="D1041590" s="1"/>
    </row>
    <row r="1041609" spans="1:4" x14ac:dyDescent="0.35">
      <c r="A1041609" s="1"/>
      <c r="B1041609" s="1"/>
      <c r="C1041609" s="1"/>
      <c r="D1041609" s="1"/>
    </row>
    <row r="1041628" spans="1:4" x14ac:dyDescent="0.35">
      <c r="A1041628" s="1"/>
      <c r="B1041628" s="1"/>
      <c r="C1041628" s="1"/>
      <c r="D1041628" s="1"/>
    </row>
    <row r="1041647" spans="1:4" x14ac:dyDescent="0.35">
      <c r="A1041647" s="1"/>
      <c r="B1041647" s="1"/>
      <c r="C1041647" s="1"/>
      <c r="D1041647" s="1"/>
    </row>
    <row r="1041666" spans="1:4" x14ac:dyDescent="0.35">
      <c r="A1041666" s="1"/>
      <c r="B1041666" s="1"/>
      <c r="C1041666" s="1"/>
      <c r="D1041666" s="1"/>
    </row>
    <row r="1041685" spans="1:4" x14ac:dyDescent="0.35">
      <c r="A1041685" s="1"/>
      <c r="B1041685" s="1"/>
      <c r="C1041685" s="1"/>
      <c r="D1041685" s="1"/>
    </row>
    <row r="1041704" spans="1:4" x14ac:dyDescent="0.35">
      <c r="A1041704" s="1"/>
      <c r="B1041704" s="1"/>
      <c r="C1041704" s="1"/>
      <c r="D1041704" s="1"/>
    </row>
    <row r="1041723" spans="1:4" x14ac:dyDescent="0.35">
      <c r="A1041723" s="1"/>
      <c r="B1041723" s="1"/>
      <c r="C1041723" s="1"/>
      <c r="D1041723" s="1"/>
    </row>
    <row r="1041742" spans="1:4" x14ac:dyDescent="0.35">
      <c r="A1041742" s="1"/>
      <c r="B1041742" s="1"/>
      <c r="C1041742" s="1"/>
      <c r="D1041742" s="1"/>
    </row>
    <row r="1041761" spans="1:4" x14ac:dyDescent="0.35">
      <c r="A1041761" s="1"/>
      <c r="B1041761" s="1"/>
      <c r="C1041761" s="1"/>
      <c r="D1041761" s="1"/>
    </row>
    <row r="1041780" spans="1:4" x14ac:dyDescent="0.35">
      <c r="A1041780" s="1"/>
      <c r="B1041780" s="1"/>
      <c r="C1041780" s="1"/>
      <c r="D1041780" s="1"/>
    </row>
    <row r="1041799" spans="1:4" x14ac:dyDescent="0.35">
      <c r="A1041799" s="1"/>
      <c r="B1041799" s="1"/>
      <c r="C1041799" s="1"/>
      <c r="D1041799" s="1"/>
    </row>
    <row r="1041818" spans="1:4" x14ac:dyDescent="0.35">
      <c r="A1041818" s="1"/>
      <c r="B1041818" s="1"/>
      <c r="C1041818" s="1"/>
      <c r="D1041818" s="1"/>
    </row>
    <row r="1041837" spans="1:4" x14ac:dyDescent="0.35">
      <c r="A1041837" s="1"/>
      <c r="B1041837" s="1"/>
      <c r="C1041837" s="1"/>
      <c r="D1041837" s="1"/>
    </row>
    <row r="1041856" spans="1:4" x14ac:dyDescent="0.35">
      <c r="A1041856" s="1"/>
      <c r="B1041856" s="1"/>
      <c r="C1041856" s="1"/>
      <c r="D1041856" s="1"/>
    </row>
    <row r="1041875" spans="1:4" x14ac:dyDescent="0.35">
      <c r="A1041875" s="1"/>
      <c r="B1041875" s="1"/>
      <c r="C1041875" s="1"/>
      <c r="D1041875" s="1"/>
    </row>
    <row r="1041894" spans="1:4" x14ac:dyDescent="0.35">
      <c r="A1041894" s="1"/>
      <c r="B1041894" s="1"/>
      <c r="C1041894" s="1"/>
      <c r="D1041894" s="1"/>
    </row>
    <row r="1041913" spans="1:4" x14ac:dyDescent="0.35">
      <c r="A1041913" s="1"/>
      <c r="B1041913" s="1"/>
      <c r="C1041913" s="1"/>
      <c r="D1041913" s="1"/>
    </row>
    <row r="1041932" spans="1:4" x14ac:dyDescent="0.35">
      <c r="A1041932" s="1"/>
      <c r="B1041932" s="1"/>
      <c r="C1041932" s="1"/>
      <c r="D1041932" s="1"/>
    </row>
    <row r="1041951" spans="1:4" x14ac:dyDescent="0.35">
      <c r="A1041951" s="1"/>
      <c r="B1041951" s="1"/>
      <c r="C1041951" s="1"/>
      <c r="D1041951" s="1"/>
    </row>
    <row r="1041970" spans="1:4" x14ac:dyDescent="0.35">
      <c r="A1041970" s="1"/>
      <c r="B1041970" s="1"/>
      <c r="C1041970" s="1"/>
      <c r="D1041970" s="1"/>
    </row>
    <row r="1041989" spans="1:4" x14ac:dyDescent="0.35">
      <c r="A1041989" s="1"/>
      <c r="B1041989" s="1"/>
      <c r="C1041989" s="1"/>
      <c r="D1041989" s="1"/>
    </row>
    <row r="1042008" spans="1:4" x14ac:dyDescent="0.35">
      <c r="A1042008" s="1"/>
      <c r="B1042008" s="1"/>
      <c r="C1042008" s="1"/>
      <c r="D1042008" s="1"/>
    </row>
    <row r="1042027" spans="1:4" x14ac:dyDescent="0.35">
      <c r="A1042027" s="1"/>
      <c r="B1042027" s="1"/>
      <c r="C1042027" s="1"/>
      <c r="D1042027" s="1"/>
    </row>
    <row r="1042046" spans="1:4" x14ac:dyDescent="0.35">
      <c r="A1042046" s="1"/>
      <c r="B1042046" s="1"/>
      <c r="C1042046" s="1"/>
      <c r="D1042046" s="1"/>
    </row>
    <row r="1042065" spans="1:4" x14ac:dyDescent="0.35">
      <c r="A1042065" s="1"/>
      <c r="B1042065" s="1"/>
      <c r="C1042065" s="1"/>
      <c r="D1042065" s="1"/>
    </row>
    <row r="1042084" spans="1:4" x14ac:dyDescent="0.35">
      <c r="A1042084" s="1"/>
      <c r="B1042084" s="1"/>
      <c r="C1042084" s="1"/>
      <c r="D1042084" s="1"/>
    </row>
    <row r="1042103" spans="1:4" x14ac:dyDescent="0.35">
      <c r="A1042103" s="1"/>
      <c r="B1042103" s="1"/>
      <c r="C1042103" s="1"/>
      <c r="D1042103" s="1"/>
    </row>
    <row r="1042122" spans="1:4" x14ac:dyDescent="0.35">
      <c r="A1042122" s="1"/>
      <c r="B1042122" s="1"/>
      <c r="C1042122" s="1"/>
      <c r="D1042122" s="1"/>
    </row>
    <row r="1042141" spans="1:4" x14ac:dyDescent="0.35">
      <c r="A1042141" s="1"/>
      <c r="B1042141" s="1"/>
      <c r="C1042141" s="1"/>
      <c r="D1042141" s="1"/>
    </row>
    <row r="1042160" spans="1:4" x14ac:dyDescent="0.35">
      <c r="A1042160" s="1"/>
      <c r="B1042160" s="1"/>
      <c r="C1042160" s="1"/>
      <c r="D1042160" s="1"/>
    </row>
    <row r="1042179" spans="1:4" x14ac:dyDescent="0.35">
      <c r="A1042179" s="1"/>
      <c r="B1042179" s="1"/>
      <c r="C1042179" s="1"/>
      <c r="D1042179" s="1"/>
    </row>
    <row r="1042198" spans="1:4" x14ac:dyDescent="0.35">
      <c r="A1042198" s="1"/>
      <c r="B1042198" s="1"/>
      <c r="C1042198" s="1"/>
      <c r="D1042198" s="1"/>
    </row>
    <row r="1042217" spans="1:4" x14ac:dyDescent="0.35">
      <c r="A1042217" s="1"/>
      <c r="B1042217" s="1"/>
      <c r="C1042217" s="1"/>
      <c r="D1042217" s="1"/>
    </row>
    <row r="1042236" spans="1:4" x14ac:dyDescent="0.35">
      <c r="A1042236" s="1"/>
      <c r="B1042236" s="1"/>
      <c r="C1042236" s="1"/>
      <c r="D1042236" s="1"/>
    </row>
    <row r="1042255" spans="1:4" x14ac:dyDescent="0.35">
      <c r="A1042255" s="1"/>
      <c r="B1042255" s="1"/>
      <c r="C1042255" s="1"/>
      <c r="D1042255" s="1"/>
    </row>
    <row r="1042274" spans="1:4" x14ac:dyDescent="0.35">
      <c r="A1042274" s="1"/>
      <c r="B1042274" s="1"/>
      <c r="C1042274" s="1"/>
      <c r="D1042274" s="1"/>
    </row>
    <row r="1042293" spans="1:4" x14ac:dyDescent="0.35">
      <c r="A1042293" s="1"/>
      <c r="B1042293" s="1"/>
      <c r="C1042293" s="1"/>
      <c r="D1042293" s="1"/>
    </row>
    <row r="1042312" spans="1:4" x14ac:dyDescent="0.35">
      <c r="A1042312" s="1"/>
      <c r="B1042312" s="1"/>
      <c r="C1042312" s="1"/>
      <c r="D1042312" s="1"/>
    </row>
    <row r="1042331" spans="1:4" x14ac:dyDescent="0.35">
      <c r="A1042331" s="1"/>
      <c r="B1042331" s="1"/>
      <c r="C1042331" s="1"/>
      <c r="D1042331" s="1"/>
    </row>
    <row r="1042350" spans="1:4" x14ac:dyDescent="0.35">
      <c r="A1042350" s="1"/>
      <c r="B1042350" s="1"/>
      <c r="C1042350" s="1"/>
      <c r="D1042350" s="1"/>
    </row>
    <row r="1042369" spans="1:4" x14ac:dyDescent="0.35">
      <c r="A1042369" s="1"/>
      <c r="B1042369" s="1"/>
      <c r="C1042369" s="1"/>
      <c r="D1042369" s="1"/>
    </row>
    <row r="1042388" spans="1:4" x14ac:dyDescent="0.35">
      <c r="A1042388" s="1"/>
      <c r="B1042388" s="1"/>
      <c r="C1042388" s="1"/>
      <c r="D1042388" s="1"/>
    </row>
    <row r="1042407" spans="1:4" x14ac:dyDescent="0.35">
      <c r="A1042407" s="1"/>
      <c r="B1042407" s="1"/>
      <c r="C1042407" s="1"/>
      <c r="D1042407" s="1"/>
    </row>
    <row r="1042426" spans="1:4" x14ac:dyDescent="0.35">
      <c r="A1042426" s="1"/>
      <c r="B1042426" s="1"/>
      <c r="C1042426" s="1"/>
      <c r="D1042426" s="1"/>
    </row>
    <row r="1042445" spans="1:4" x14ac:dyDescent="0.35">
      <c r="A1042445" s="1"/>
      <c r="B1042445" s="1"/>
      <c r="C1042445" s="1"/>
      <c r="D1042445" s="1"/>
    </row>
    <row r="1042464" spans="1:4" x14ac:dyDescent="0.35">
      <c r="A1042464" s="1"/>
      <c r="B1042464" s="1"/>
      <c r="C1042464" s="1"/>
      <c r="D1042464" s="1"/>
    </row>
    <row r="1042483" spans="1:4" x14ac:dyDescent="0.35">
      <c r="A1042483" s="1"/>
      <c r="B1042483" s="1"/>
      <c r="C1042483" s="1"/>
      <c r="D1042483" s="1"/>
    </row>
    <row r="1042502" spans="1:4" x14ac:dyDescent="0.35">
      <c r="A1042502" s="1"/>
      <c r="B1042502" s="1"/>
      <c r="C1042502" s="1"/>
      <c r="D1042502" s="1"/>
    </row>
    <row r="1042521" spans="1:4" x14ac:dyDescent="0.35">
      <c r="A1042521" s="1"/>
      <c r="B1042521" s="1"/>
      <c r="C1042521" s="1"/>
      <c r="D1042521" s="1"/>
    </row>
    <row r="1042540" spans="1:4" x14ac:dyDescent="0.35">
      <c r="A1042540" s="1"/>
      <c r="B1042540" s="1"/>
      <c r="C1042540" s="1"/>
      <c r="D1042540" s="1"/>
    </row>
    <row r="1042559" spans="1:4" x14ac:dyDescent="0.35">
      <c r="A1042559" s="1"/>
      <c r="B1042559" s="1"/>
      <c r="C1042559" s="1"/>
      <c r="D1042559" s="1"/>
    </row>
    <row r="1042578" spans="1:4" x14ac:dyDescent="0.35">
      <c r="A1042578" s="1"/>
      <c r="B1042578" s="1"/>
      <c r="C1042578" s="1"/>
      <c r="D1042578" s="1"/>
    </row>
    <row r="1042597" spans="1:4" x14ac:dyDescent="0.35">
      <c r="A1042597" s="1"/>
      <c r="B1042597" s="1"/>
      <c r="C1042597" s="1"/>
      <c r="D1042597" s="1"/>
    </row>
    <row r="1042616" spans="1:4" x14ac:dyDescent="0.35">
      <c r="A1042616" s="1"/>
      <c r="B1042616" s="1"/>
      <c r="C1042616" s="1"/>
      <c r="D1042616" s="1"/>
    </row>
    <row r="1042635" spans="1:4" x14ac:dyDescent="0.35">
      <c r="A1042635" s="1"/>
      <c r="B1042635" s="1"/>
      <c r="C1042635" s="1"/>
      <c r="D1042635" s="1"/>
    </row>
    <row r="1042654" spans="1:4" x14ac:dyDescent="0.35">
      <c r="A1042654" s="1"/>
      <c r="B1042654" s="1"/>
      <c r="C1042654" s="1"/>
      <c r="D1042654" s="1"/>
    </row>
    <row r="1042673" spans="1:4" x14ac:dyDescent="0.35">
      <c r="A1042673" s="1"/>
      <c r="B1042673" s="1"/>
      <c r="C1042673" s="1"/>
      <c r="D1042673" s="1"/>
    </row>
    <row r="1042692" spans="1:4" x14ac:dyDescent="0.35">
      <c r="A1042692" s="1"/>
      <c r="B1042692" s="1"/>
      <c r="C1042692" s="1"/>
      <c r="D1042692" s="1"/>
    </row>
    <row r="1042711" spans="1:4" x14ac:dyDescent="0.35">
      <c r="A1042711" s="1"/>
      <c r="B1042711" s="1"/>
      <c r="C1042711" s="1"/>
      <c r="D1042711" s="1"/>
    </row>
    <row r="1042730" spans="1:4" x14ac:dyDescent="0.35">
      <c r="A1042730" s="1"/>
      <c r="B1042730" s="1"/>
      <c r="C1042730" s="1"/>
      <c r="D1042730" s="1"/>
    </row>
    <row r="1042749" spans="1:4" x14ac:dyDescent="0.35">
      <c r="A1042749" s="1"/>
      <c r="B1042749" s="1"/>
      <c r="C1042749" s="1"/>
      <c r="D1042749" s="1"/>
    </row>
    <row r="1042768" spans="1:4" x14ac:dyDescent="0.35">
      <c r="A1042768" s="1"/>
      <c r="B1042768" s="1"/>
      <c r="C1042768" s="1"/>
      <c r="D1042768" s="1"/>
    </row>
    <row r="1042787" spans="1:4" x14ac:dyDescent="0.35">
      <c r="A1042787" s="1"/>
      <c r="B1042787" s="1"/>
      <c r="C1042787" s="1"/>
      <c r="D1042787" s="1"/>
    </row>
    <row r="1042806" spans="1:4" x14ac:dyDescent="0.35">
      <c r="A1042806" s="1"/>
      <c r="B1042806" s="1"/>
      <c r="C1042806" s="1"/>
      <c r="D1042806" s="1"/>
    </row>
    <row r="1042825" spans="1:4" x14ac:dyDescent="0.35">
      <c r="A1042825" s="1"/>
      <c r="B1042825" s="1"/>
      <c r="C1042825" s="1"/>
      <c r="D1042825" s="1"/>
    </row>
    <row r="1042844" spans="1:4" x14ac:dyDescent="0.35">
      <c r="A1042844" s="1"/>
      <c r="B1042844" s="1"/>
      <c r="C1042844" s="1"/>
      <c r="D1042844" s="1"/>
    </row>
    <row r="1042863" spans="1:4" x14ac:dyDescent="0.35">
      <c r="A1042863" s="1"/>
      <c r="B1042863" s="1"/>
      <c r="C1042863" s="1"/>
      <c r="D1042863" s="1"/>
    </row>
    <row r="1042882" spans="1:4" x14ac:dyDescent="0.35">
      <c r="A1042882" s="1"/>
      <c r="B1042882" s="1"/>
      <c r="C1042882" s="1"/>
      <c r="D1042882" s="1"/>
    </row>
    <row r="1042901" spans="1:4" x14ac:dyDescent="0.35">
      <c r="A1042901" s="1"/>
      <c r="B1042901" s="1"/>
      <c r="C1042901" s="1"/>
      <c r="D1042901" s="1"/>
    </row>
    <row r="1042920" spans="1:4" x14ac:dyDescent="0.35">
      <c r="A1042920" s="1"/>
      <c r="B1042920" s="1"/>
      <c r="C1042920" s="1"/>
      <c r="D1042920" s="1"/>
    </row>
    <row r="1042939" spans="1:4" x14ac:dyDescent="0.35">
      <c r="A1042939" s="1"/>
      <c r="B1042939" s="1"/>
      <c r="C1042939" s="1"/>
      <c r="D1042939" s="1"/>
    </row>
    <row r="1042958" spans="1:4" x14ac:dyDescent="0.35">
      <c r="A1042958" s="1"/>
      <c r="B1042958" s="1"/>
      <c r="C1042958" s="1"/>
      <c r="D1042958" s="1"/>
    </row>
    <row r="1042977" spans="1:4" x14ac:dyDescent="0.35">
      <c r="A1042977" s="1"/>
      <c r="B1042977" s="1"/>
      <c r="C1042977" s="1"/>
      <c r="D1042977" s="1"/>
    </row>
    <row r="1042996" spans="1:4" x14ac:dyDescent="0.35">
      <c r="A1042996" s="1"/>
      <c r="B1042996" s="1"/>
      <c r="C1042996" s="1"/>
      <c r="D1042996" s="1"/>
    </row>
    <row r="1043015" spans="1:4" x14ac:dyDescent="0.35">
      <c r="A1043015" s="1"/>
      <c r="B1043015" s="1"/>
      <c r="C1043015" s="1"/>
      <c r="D1043015" s="1"/>
    </row>
    <row r="1043034" spans="1:4" x14ac:dyDescent="0.35">
      <c r="A1043034" s="1"/>
      <c r="B1043034" s="1"/>
      <c r="C1043034" s="1"/>
      <c r="D1043034" s="1"/>
    </row>
    <row r="1043053" spans="1:4" x14ac:dyDescent="0.35">
      <c r="A1043053" s="1"/>
      <c r="B1043053" s="1"/>
      <c r="C1043053" s="1"/>
      <c r="D1043053" s="1"/>
    </row>
    <row r="1043072" spans="1:4" x14ac:dyDescent="0.35">
      <c r="A1043072" s="1"/>
      <c r="B1043072" s="1"/>
      <c r="C1043072" s="1"/>
      <c r="D1043072" s="1"/>
    </row>
    <row r="1043091" spans="1:4" x14ac:dyDescent="0.35">
      <c r="A1043091" s="1"/>
      <c r="B1043091" s="1"/>
      <c r="C1043091" s="1"/>
      <c r="D1043091" s="1"/>
    </row>
    <row r="1043110" spans="1:4" x14ac:dyDescent="0.35">
      <c r="A1043110" s="1"/>
      <c r="B1043110" s="1"/>
      <c r="C1043110" s="1"/>
      <c r="D1043110" s="1"/>
    </row>
    <row r="1043129" spans="1:4" x14ac:dyDescent="0.35">
      <c r="A1043129" s="1"/>
      <c r="B1043129" s="1"/>
      <c r="C1043129" s="1"/>
      <c r="D1043129" s="1"/>
    </row>
    <row r="1043148" spans="1:4" x14ac:dyDescent="0.35">
      <c r="A1043148" s="1"/>
      <c r="B1043148" s="1"/>
      <c r="C1043148" s="1"/>
      <c r="D1043148" s="1"/>
    </row>
    <row r="1043167" spans="1:4" x14ac:dyDescent="0.35">
      <c r="A1043167" s="1"/>
      <c r="B1043167" s="1"/>
      <c r="C1043167" s="1"/>
      <c r="D1043167" s="1"/>
    </row>
    <row r="1043186" spans="1:4" x14ac:dyDescent="0.35">
      <c r="A1043186" s="1"/>
      <c r="B1043186" s="1"/>
      <c r="C1043186" s="1"/>
      <c r="D1043186" s="1"/>
    </row>
    <row r="1043205" spans="1:4" x14ac:dyDescent="0.35">
      <c r="A1043205" s="1"/>
      <c r="B1043205" s="1"/>
      <c r="C1043205" s="1"/>
      <c r="D1043205" s="1"/>
    </row>
    <row r="1043224" spans="1:4" x14ac:dyDescent="0.35">
      <c r="A1043224" s="1"/>
      <c r="B1043224" s="1"/>
      <c r="C1043224" s="1"/>
      <c r="D1043224" s="1"/>
    </row>
    <row r="1043243" spans="1:4" x14ac:dyDescent="0.35">
      <c r="A1043243" s="1"/>
      <c r="B1043243" s="1"/>
      <c r="C1043243" s="1"/>
      <c r="D1043243" s="1"/>
    </row>
    <row r="1043262" spans="1:4" x14ac:dyDescent="0.35">
      <c r="A1043262" s="1"/>
      <c r="B1043262" s="1"/>
      <c r="C1043262" s="1"/>
      <c r="D1043262" s="1"/>
    </row>
    <row r="1043281" spans="1:4" x14ac:dyDescent="0.35">
      <c r="A1043281" s="1"/>
      <c r="B1043281" s="1"/>
      <c r="C1043281" s="1"/>
      <c r="D1043281" s="1"/>
    </row>
    <row r="1043300" spans="1:4" x14ac:dyDescent="0.35">
      <c r="A1043300" s="1"/>
      <c r="B1043300" s="1"/>
      <c r="C1043300" s="1"/>
      <c r="D1043300" s="1"/>
    </row>
    <row r="1043319" spans="1:4" x14ac:dyDescent="0.35">
      <c r="A1043319" s="1"/>
      <c r="B1043319" s="1"/>
      <c r="C1043319" s="1"/>
      <c r="D1043319" s="1"/>
    </row>
    <row r="1043338" spans="1:4" x14ac:dyDescent="0.35">
      <c r="A1043338" s="1"/>
      <c r="B1043338" s="1"/>
      <c r="C1043338" s="1"/>
      <c r="D1043338" s="1"/>
    </row>
    <row r="1043357" spans="1:4" x14ac:dyDescent="0.35">
      <c r="A1043357" s="1"/>
      <c r="B1043357" s="1"/>
      <c r="C1043357" s="1"/>
      <c r="D1043357" s="1"/>
    </row>
    <row r="1043376" spans="1:4" x14ac:dyDescent="0.35">
      <c r="A1043376" s="1"/>
      <c r="B1043376" s="1"/>
      <c r="C1043376" s="1"/>
      <c r="D1043376" s="1"/>
    </row>
    <row r="1043395" spans="1:4" x14ac:dyDescent="0.35">
      <c r="A1043395" s="1"/>
      <c r="B1043395" s="1"/>
      <c r="C1043395" s="1"/>
      <c r="D1043395" s="1"/>
    </row>
    <row r="1043414" spans="1:4" x14ac:dyDescent="0.35">
      <c r="A1043414" s="1"/>
      <c r="B1043414" s="1"/>
      <c r="C1043414" s="1"/>
      <c r="D1043414" s="1"/>
    </row>
    <row r="1043433" spans="1:4" x14ac:dyDescent="0.35">
      <c r="A1043433" s="1"/>
      <c r="B1043433" s="1"/>
      <c r="C1043433" s="1"/>
      <c r="D1043433" s="1"/>
    </row>
    <row r="1043452" spans="1:4" x14ac:dyDescent="0.35">
      <c r="A1043452" s="1"/>
      <c r="B1043452" s="1"/>
      <c r="C1043452" s="1"/>
      <c r="D1043452" s="1"/>
    </row>
    <row r="1043471" spans="1:4" x14ac:dyDescent="0.35">
      <c r="A1043471" s="1"/>
      <c r="B1043471" s="1"/>
      <c r="C1043471" s="1"/>
      <c r="D1043471" s="1"/>
    </row>
    <row r="1043490" spans="1:4" x14ac:dyDescent="0.35">
      <c r="A1043490" s="1"/>
      <c r="B1043490" s="1"/>
      <c r="C1043490" s="1"/>
      <c r="D1043490" s="1"/>
    </row>
    <row r="1043509" spans="1:4" x14ac:dyDescent="0.35">
      <c r="A1043509" s="1"/>
      <c r="B1043509" s="1"/>
      <c r="C1043509" s="1"/>
      <c r="D1043509" s="1"/>
    </row>
    <row r="1043528" spans="1:4" x14ac:dyDescent="0.35">
      <c r="A1043528" s="1"/>
      <c r="B1043528" s="1"/>
      <c r="C1043528" s="1"/>
      <c r="D1043528" s="1"/>
    </row>
    <row r="1043547" spans="1:4" x14ac:dyDescent="0.35">
      <c r="A1043547" s="1"/>
      <c r="B1043547" s="1"/>
      <c r="C1043547" s="1"/>
      <c r="D1043547" s="1"/>
    </row>
    <row r="1043566" spans="1:4" x14ac:dyDescent="0.35">
      <c r="A1043566" s="1"/>
      <c r="B1043566" s="1"/>
      <c r="C1043566" s="1"/>
      <c r="D1043566" s="1"/>
    </row>
    <row r="1043585" spans="1:4" x14ac:dyDescent="0.35">
      <c r="A1043585" s="1"/>
      <c r="B1043585" s="1"/>
      <c r="C1043585" s="1"/>
      <c r="D1043585" s="1"/>
    </row>
    <row r="1043604" spans="1:4" x14ac:dyDescent="0.35">
      <c r="A1043604" s="1"/>
      <c r="B1043604" s="1"/>
      <c r="C1043604" s="1"/>
      <c r="D1043604" s="1"/>
    </row>
    <row r="1043623" spans="1:4" x14ac:dyDescent="0.35">
      <c r="A1043623" s="1"/>
      <c r="B1043623" s="1"/>
      <c r="C1043623" s="1"/>
      <c r="D1043623" s="1"/>
    </row>
    <row r="1043642" spans="1:4" x14ac:dyDescent="0.35">
      <c r="A1043642" s="1"/>
      <c r="B1043642" s="1"/>
      <c r="C1043642" s="1"/>
      <c r="D1043642" s="1"/>
    </row>
    <row r="1043661" spans="1:4" x14ac:dyDescent="0.35">
      <c r="A1043661" s="1"/>
      <c r="B1043661" s="1"/>
      <c r="C1043661" s="1"/>
      <c r="D1043661" s="1"/>
    </row>
    <row r="1043680" spans="1:4" x14ac:dyDescent="0.35">
      <c r="A1043680" s="1"/>
      <c r="B1043680" s="1"/>
      <c r="C1043680" s="1"/>
      <c r="D1043680" s="1"/>
    </row>
    <row r="1043699" spans="1:4" x14ac:dyDescent="0.35">
      <c r="A1043699" s="1"/>
      <c r="B1043699" s="1"/>
      <c r="C1043699" s="1"/>
      <c r="D1043699" s="1"/>
    </row>
    <row r="1043718" spans="1:4" x14ac:dyDescent="0.35">
      <c r="A1043718" s="1"/>
      <c r="B1043718" s="1"/>
      <c r="C1043718" s="1"/>
      <c r="D1043718" s="1"/>
    </row>
    <row r="1043737" spans="1:4" x14ac:dyDescent="0.35">
      <c r="A1043737" s="1"/>
      <c r="B1043737" s="1"/>
      <c r="C1043737" s="1"/>
      <c r="D1043737" s="1"/>
    </row>
    <row r="1043756" spans="1:4" x14ac:dyDescent="0.35">
      <c r="A1043756" s="1"/>
      <c r="B1043756" s="1"/>
      <c r="C1043756" s="1"/>
      <c r="D1043756" s="1"/>
    </row>
    <row r="1043775" spans="1:4" x14ac:dyDescent="0.35">
      <c r="A1043775" s="1"/>
      <c r="B1043775" s="1"/>
      <c r="C1043775" s="1"/>
      <c r="D1043775" s="1"/>
    </row>
    <row r="1043794" spans="1:4" x14ac:dyDescent="0.35">
      <c r="A1043794" s="1"/>
      <c r="B1043794" s="1"/>
      <c r="C1043794" s="1"/>
      <c r="D1043794" s="1"/>
    </row>
    <row r="1043813" spans="1:4" x14ac:dyDescent="0.35">
      <c r="A1043813" s="1"/>
      <c r="B1043813" s="1"/>
      <c r="C1043813" s="1"/>
      <c r="D1043813" s="1"/>
    </row>
    <row r="1043832" spans="1:4" x14ac:dyDescent="0.35">
      <c r="A1043832" s="1"/>
      <c r="B1043832" s="1"/>
      <c r="C1043832" s="1"/>
      <c r="D1043832" s="1"/>
    </row>
    <row r="1043851" spans="1:4" x14ac:dyDescent="0.35">
      <c r="A1043851" s="1"/>
      <c r="B1043851" s="1"/>
      <c r="C1043851" s="1"/>
      <c r="D1043851" s="1"/>
    </row>
    <row r="1043870" spans="1:4" x14ac:dyDescent="0.35">
      <c r="A1043870" s="1"/>
      <c r="B1043870" s="1"/>
      <c r="C1043870" s="1"/>
      <c r="D1043870" s="1"/>
    </row>
    <row r="1043889" spans="1:4" x14ac:dyDescent="0.35">
      <c r="A1043889" s="1"/>
      <c r="B1043889" s="1"/>
      <c r="C1043889" s="1"/>
      <c r="D1043889" s="1"/>
    </row>
    <row r="1043908" spans="1:4" x14ac:dyDescent="0.35">
      <c r="A1043908" s="1"/>
      <c r="B1043908" s="1"/>
      <c r="C1043908" s="1"/>
      <c r="D1043908" s="1"/>
    </row>
    <row r="1043927" spans="1:4" x14ac:dyDescent="0.35">
      <c r="A1043927" s="1"/>
      <c r="B1043927" s="1"/>
      <c r="C1043927" s="1"/>
      <c r="D1043927" s="1"/>
    </row>
    <row r="1043946" spans="1:4" x14ac:dyDescent="0.35">
      <c r="A1043946" s="1"/>
      <c r="B1043946" s="1"/>
      <c r="C1043946" s="1"/>
      <c r="D1043946" s="1"/>
    </row>
    <row r="1043965" spans="1:4" x14ac:dyDescent="0.35">
      <c r="A1043965" s="1"/>
      <c r="B1043965" s="1"/>
      <c r="C1043965" s="1"/>
      <c r="D1043965" s="1"/>
    </row>
    <row r="1043984" spans="1:4" x14ac:dyDescent="0.35">
      <c r="A1043984" s="1"/>
      <c r="B1043984" s="1"/>
      <c r="C1043984" s="1"/>
      <c r="D1043984" s="1"/>
    </row>
    <row r="1044003" spans="1:4" x14ac:dyDescent="0.35">
      <c r="A1044003" s="1"/>
      <c r="B1044003" s="1"/>
      <c r="C1044003" s="1"/>
      <c r="D1044003" s="1"/>
    </row>
    <row r="1044022" spans="1:4" x14ac:dyDescent="0.35">
      <c r="A1044022" s="1"/>
      <c r="B1044022" s="1"/>
      <c r="C1044022" s="1"/>
      <c r="D1044022" s="1"/>
    </row>
    <row r="1044041" spans="1:4" x14ac:dyDescent="0.35">
      <c r="A1044041" s="1"/>
      <c r="B1044041" s="1"/>
      <c r="C1044041" s="1"/>
      <c r="D1044041" s="1"/>
    </row>
    <row r="1044060" spans="1:4" x14ac:dyDescent="0.35">
      <c r="A1044060" s="1"/>
      <c r="B1044060" s="1"/>
      <c r="C1044060" s="1"/>
      <c r="D1044060" s="1"/>
    </row>
    <row r="1044079" spans="1:4" x14ac:dyDescent="0.35">
      <c r="A1044079" s="1"/>
      <c r="B1044079" s="1"/>
      <c r="C1044079" s="1"/>
      <c r="D1044079" s="1"/>
    </row>
    <row r="1044098" spans="1:4" x14ac:dyDescent="0.35">
      <c r="A1044098" s="1"/>
      <c r="B1044098" s="1"/>
      <c r="C1044098" s="1"/>
      <c r="D1044098" s="1"/>
    </row>
    <row r="1044117" spans="1:4" x14ac:dyDescent="0.35">
      <c r="A1044117" s="1"/>
      <c r="B1044117" s="1"/>
      <c r="C1044117" s="1"/>
      <c r="D1044117" s="1"/>
    </row>
    <row r="1044136" spans="1:4" x14ac:dyDescent="0.35">
      <c r="A1044136" s="1"/>
      <c r="B1044136" s="1"/>
      <c r="C1044136" s="1"/>
      <c r="D1044136" s="1"/>
    </row>
    <row r="1044155" spans="1:4" x14ac:dyDescent="0.35">
      <c r="A1044155" s="1"/>
      <c r="B1044155" s="1"/>
      <c r="C1044155" s="1"/>
      <c r="D1044155" s="1"/>
    </row>
    <row r="1044174" spans="1:4" x14ac:dyDescent="0.35">
      <c r="A1044174" s="1"/>
      <c r="B1044174" s="1"/>
      <c r="C1044174" s="1"/>
      <c r="D1044174" s="1"/>
    </row>
    <row r="1044193" spans="1:4" x14ac:dyDescent="0.35">
      <c r="A1044193" s="1"/>
      <c r="B1044193" s="1"/>
      <c r="C1044193" s="1"/>
      <c r="D1044193" s="1"/>
    </row>
    <row r="1044212" spans="1:4" x14ac:dyDescent="0.35">
      <c r="A1044212" s="1"/>
      <c r="B1044212" s="1"/>
      <c r="C1044212" s="1"/>
      <c r="D1044212" s="1"/>
    </row>
    <row r="1044231" spans="1:4" x14ac:dyDescent="0.35">
      <c r="A1044231" s="1"/>
      <c r="B1044231" s="1"/>
      <c r="C1044231" s="1"/>
      <c r="D1044231" s="1"/>
    </row>
    <row r="1044250" spans="1:4" x14ac:dyDescent="0.35">
      <c r="A1044250" s="1"/>
      <c r="B1044250" s="1"/>
      <c r="C1044250" s="1"/>
      <c r="D1044250" s="1"/>
    </row>
    <row r="1044269" spans="1:4" x14ac:dyDescent="0.35">
      <c r="A1044269" s="1"/>
      <c r="B1044269" s="1"/>
      <c r="C1044269" s="1"/>
      <c r="D1044269" s="1"/>
    </row>
    <row r="1044288" spans="1:4" x14ac:dyDescent="0.35">
      <c r="A1044288" s="1"/>
      <c r="B1044288" s="1"/>
      <c r="C1044288" s="1"/>
      <c r="D1044288" s="1"/>
    </row>
    <row r="1044307" spans="1:4" x14ac:dyDescent="0.35">
      <c r="A1044307" s="1"/>
      <c r="B1044307" s="1"/>
      <c r="C1044307" s="1"/>
      <c r="D1044307" s="1"/>
    </row>
    <row r="1044326" spans="1:4" x14ac:dyDescent="0.35">
      <c r="A1044326" s="1"/>
      <c r="B1044326" s="1"/>
      <c r="C1044326" s="1"/>
      <c r="D1044326" s="1"/>
    </row>
    <row r="1044345" spans="1:4" x14ac:dyDescent="0.35">
      <c r="A1044345" s="1"/>
      <c r="B1044345" s="1"/>
      <c r="C1044345" s="1"/>
      <c r="D1044345" s="1"/>
    </row>
    <row r="1044364" spans="1:4" x14ac:dyDescent="0.35">
      <c r="A1044364" s="1"/>
      <c r="B1044364" s="1"/>
      <c r="C1044364" s="1"/>
      <c r="D1044364" s="1"/>
    </row>
    <row r="1044383" spans="1:4" x14ac:dyDescent="0.35">
      <c r="A1044383" s="1"/>
      <c r="B1044383" s="1"/>
      <c r="C1044383" s="1"/>
      <c r="D1044383" s="1"/>
    </row>
    <row r="1044402" spans="1:4" x14ac:dyDescent="0.35">
      <c r="A1044402" s="1"/>
      <c r="B1044402" s="1"/>
      <c r="C1044402" s="1"/>
      <c r="D1044402" s="1"/>
    </row>
    <row r="1044421" spans="1:4" x14ac:dyDescent="0.35">
      <c r="A1044421" s="1"/>
      <c r="B1044421" s="1"/>
      <c r="C1044421" s="1"/>
      <c r="D1044421" s="1"/>
    </row>
    <row r="1044440" spans="1:4" x14ac:dyDescent="0.35">
      <c r="A1044440" s="1"/>
      <c r="B1044440" s="1"/>
      <c r="C1044440" s="1"/>
      <c r="D1044440" s="1"/>
    </row>
    <row r="1044459" spans="1:4" x14ac:dyDescent="0.35">
      <c r="A1044459" s="1"/>
      <c r="B1044459" s="1"/>
      <c r="C1044459" s="1"/>
      <c r="D1044459" s="1"/>
    </row>
    <row r="1044478" spans="1:4" x14ac:dyDescent="0.35">
      <c r="A1044478" s="1"/>
      <c r="B1044478" s="1"/>
      <c r="C1044478" s="1"/>
      <c r="D1044478" s="1"/>
    </row>
    <row r="1044497" spans="1:4" x14ac:dyDescent="0.35">
      <c r="A1044497" s="1"/>
      <c r="B1044497" s="1"/>
      <c r="C1044497" s="1"/>
      <c r="D1044497" s="1"/>
    </row>
    <row r="1044516" spans="1:4" x14ac:dyDescent="0.35">
      <c r="A1044516" s="1"/>
      <c r="B1044516" s="1"/>
      <c r="C1044516" s="1"/>
      <c r="D1044516" s="1"/>
    </row>
    <row r="1044535" spans="1:4" x14ac:dyDescent="0.35">
      <c r="A1044535" s="1"/>
      <c r="B1044535" s="1"/>
      <c r="C1044535" s="1"/>
      <c r="D1044535" s="1"/>
    </row>
    <row r="1044554" spans="1:4" x14ac:dyDescent="0.35">
      <c r="A1044554" s="1"/>
      <c r="B1044554" s="1"/>
      <c r="C1044554" s="1"/>
      <c r="D1044554" s="1"/>
    </row>
    <row r="1044573" spans="1:4" x14ac:dyDescent="0.35">
      <c r="A1044573" s="1"/>
      <c r="B1044573" s="1"/>
      <c r="C1044573" s="1"/>
      <c r="D1044573" s="1"/>
    </row>
    <row r="1044592" spans="1:4" x14ac:dyDescent="0.35">
      <c r="A1044592" s="1"/>
      <c r="B1044592" s="1"/>
      <c r="C1044592" s="1"/>
      <c r="D1044592" s="1"/>
    </row>
    <row r="1044611" spans="1:4" x14ac:dyDescent="0.35">
      <c r="A1044611" s="1"/>
      <c r="B1044611" s="1"/>
      <c r="C1044611" s="1"/>
      <c r="D1044611" s="1"/>
    </row>
    <row r="1044630" spans="1:4" x14ac:dyDescent="0.35">
      <c r="A1044630" s="1"/>
      <c r="B1044630" s="1"/>
      <c r="C1044630" s="1"/>
      <c r="D1044630" s="1"/>
    </row>
    <row r="1044649" spans="1:4" x14ac:dyDescent="0.35">
      <c r="A1044649" s="1"/>
      <c r="B1044649" s="1"/>
      <c r="C1044649" s="1"/>
      <c r="D1044649" s="1"/>
    </row>
    <row r="1044668" spans="1:4" x14ac:dyDescent="0.35">
      <c r="A1044668" s="1"/>
      <c r="B1044668" s="1"/>
      <c r="C1044668" s="1"/>
      <c r="D1044668" s="1"/>
    </row>
    <row r="1044687" spans="1:4" x14ac:dyDescent="0.35">
      <c r="A1044687" s="1"/>
      <c r="B1044687" s="1"/>
      <c r="C1044687" s="1"/>
      <c r="D1044687" s="1"/>
    </row>
    <row r="1044706" spans="1:4" x14ac:dyDescent="0.35">
      <c r="A1044706" s="1"/>
      <c r="B1044706" s="1"/>
      <c r="C1044706" s="1"/>
      <c r="D1044706" s="1"/>
    </row>
    <row r="1044725" spans="1:4" x14ac:dyDescent="0.35">
      <c r="A1044725" s="1"/>
      <c r="B1044725" s="1"/>
      <c r="C1044725" s="1"/>
      <c r="D1044725" s="1"/>
    </row>
    <row r="1044744" spans="1:4" x14ac:dyDescent="0.35">
      <c r="A1044744" s="1"/>
      <c r="B1044744" s="1"/>
      <c r="C1044744" s="1"/>
      <c r="D1044744" s="1"/>
    </row>
    <row r="1044763" spans="1:4" x14ac:dyDescent="0.35">
      <c r="A1044763" s="1"/>
      <c r="B1044763" s="1"/>
      <c r="C1044763" s="1"/>
      <c r="D1044763" s="1"/>
    </row>
    <row r="1044782" spans="1:4" x14ac:dyDescent="0.35">
      <c r="A1044782" s="1"/>
      <c r="B1044782" s="1"/>
      <c r="C1044782" s="1"/>
      <c r="D1044782" s="1"/>
    </row>
    <row r="1044801" spans="1:4" x14ac:dyDescent="0.35">
      <c r="A1044801" s="1"/>
      <c r="B1044801" s="1"/>
      <c r="C1044801" s="1"/>
      <c r="D1044801" s="1"/>
    </row>
    <row r="1044820" spans="1:4" x14ac:dyDescent="0.35">
      <c r="A1044820" s="1"/>
      <c r="B1044820" s="1"/>
      <c r="C1044820" s="1"/>
      <c r="D1044820" s="1"/>
    </row>
    <row r="1044839" spans="1:4" x14ac:dyDescent="0.35">
      <c r="A1044839" s="1"/>
      <c r="B1044839" s="1"/>
      <c r="C1044839" s="1"/>
      <c r="D1044839" s="1"/>
    </row>
    <row r="1044858" spans="1:4" x14ac:dyDescent="0.35">
      <c r="A1044858" s="1"/>
      <c r="B1044858" s="1"/>
      <c r="C1044858" s="1"/>
      <c r="D1044858" s="1"/>
    </row>
    <row r="1044877" spans="1:4" x14ac:dyDescent="0.35">
      <c r="A1044877" s="1"/>
      <c r="B1044877" s="1"/>
      <c r="C1044877" s="1"/>
      <c r="D1044877" s="1"/>
    </row>
    <row r="1044896" spans="1:4" x14ac:dyDescent="0.35">
      <c r="A1044896" s="1"/>
      <c r="B1044896" s="1"/>
      <c r="C1044896" s="1"/>
      <c r="D1044896" s="1"/>
    </row>
    <row r="1044915" spans="1:4" x14ac:dyDescent="0.35">
      <c r="A1044915" s="1"/>
      <c r="B1044915" s="1"/>
      <c r="C1044915" s="1"/>
      <c r="D1044915" s="1"/>
    </row>
    <row r="1044934" spans="1:4" x14ac:dyDescent="0.35">
      <c r="A1044934" s="1"/>
      <c r="B1044934" s="1"/>
      <c r="C1044934" s="1"/>
      <c r="D1044934" s="1"/>
    </row>
    <row r="1044953" spans="1:4" x14ac:dyDescent="0.35">
      <c r="A1044953" s="1"/>
      <c r="B1044953" s="1"/>
      <c r="C1044953" s="1"/>
      <c r="D1044953" s="1"/>
    </row>
    <row r="1044972" spans="1:4" x14ac:dyDescent="0.35">
      <c r="A1044972" s="1"/>
      <c r="B1044972" s="1"/>
      <c r="C1044972" s="1"/>
      <c r="D1044972" s="1"/>
    </row>
    <row r="1044991" spans="1:4" x14ac:dyDescent="0.35">
      <c r="A1044991" s="1"/>
      <c r="B1044991" s="1"/>
      <c r="C1044991" s="1"/>
      <c r="D1044991" s="1"/>
    </row>
    <row r="1045010" spans="1:4" x14ac:dyDescent="0.35">
      <c r="A1045010" s="1"/>
      <c r="B1045010" s="1"/>
      <c r="C1045010" s="1"/>
      <c r="D1045010" s="1"/>
    </row>
    <row r="1045029" spans="1:4" x14ac:dyDescent="0.35">
      <c r="A1045029" s="1"/>
      <c r="B1045029" s="1"/>
      <c r="C1045029" s="1"/>
      <c r="D1045029" s="1"/>
    </row>
    <row r="1045048" spans="1:4" x14ac:dyDescent="0.35">
      <c r="A1045048" s="1"/>
      <c r="B1045048" s="1"/>
      <c r="C1045048" s="1"/>
      <c r="D1045048" s="1"/>
    </row>
    <row r="1045067" spans="1:4" x14ac:dyDescent="0.35">
      <c r="A1045067" s="1"/>
      <c r="B1045067" s="1"/>
      <c r="C1045067" s="1"/>
      <c r="D1045067" s="1"/>
    </row>
    <row r="1045086" spans="1:4" x14ac:dyDescent="0.35">
      <c r="A1045086" s="1"/>
      <c r="B1045086" s="1"/>
      <c r="C1045086" s="1"/>
      <c r="D1045086" s="1"/>
    </row>
    <row r="1045105" spans="1:4" x14ac:dyDescent="0.35">
      <c r="A1045105" s="1"/>
      <c r="B1045105" s="1"/>
      <c r="C1045105" s="1"/>
      <c r="D1045105" s="1"/>
    </row>
    <row r="1045124" spans="1:4" x14ac:dyDescent="0.35">
      <c r="A1045124" s="1"/>
      <c r="B1045124" s="1"/>
      <c r="C1045124" s="1"/>
      <c r="D1045124" s="1"/>
    </row>
    <row r="1045143" spans="1:4" x14ac:dyDescent="0.35">
      <c r="A1045143" s="1"/>
      <c r="B1045143" s="1"/>
      <c r="C1045143" s="1"/>
      <c r="D1045143" s="1"/>
    </row>
    <row r="1045162" spans="1:4" x14ac:dyDescent="0.35">
      <c r="A1045162" s="1"/>
      <c r="B1045162" s="1"/>
      <c r="C1045162" s="1"/>
      <c r="D1045162" s="1"/>
    </row>
    <row r="1045181" spans="1:4" x14ac:dyDescent="0.35">
      <c r="A1045181" s="1"/>
      <c r="B1045181" s="1"/>
      <c r="C1045181" s="1"/>
      <c r="D1045181" s="1"/>
    </row>
    <row r="1045200" spans="1:4" x14ac:dyDescent="0.35">
      <c r="A1045200" s="1"/>
      <c r="B1045200" s="1"/>
      <c r="C1045200" s="1"/>
      <c r="D1045200" s="1"/>
    </row>
    <row r="1045219" spans="1:4" x14ac:dyDescent="0.35">
      <c r="A1045219" s="1"/>
      <c r="B1045219" s="1"/>
      <c r="C1045219" s="1"/>
      <c r="D1045219" s="1"/>
    </row>
    <row r="1045238" spans="1:4" x14ac:dyDescent="0.35">
      <c r="A1045238" s="1"/>
      <c r="B1045238" s="1"/>
      <c r="C1045238" s="1"/>
      <c r="D1045238" s="1"/>
    </row>
    <row r="1045257" spans="1:4" x14ac:dyDescent="0.35">
      <c r="A1045257" s="1"/>
      <c r="B1045257" s="1"/>
      <c r="C1045257" s="1"/>
      <c r="D1045257" s="1"/>
    </row>
    <row r="1045276" spans="1:4" x14ac:dyDescent="0.35">
      <c r="A1045276" s="1"/>
      <c r="B1045276" s="1"/>
      <c r="C1045276" s="1"/>
      <c r="D1045276" s="1"/>
    </row>
    <row r="1045295" spans="1:4" x14ac:dyDescent="0.35">
      <c r="A1045295" s="1"/>
      <c r="B1045295" s="1"/>
      <c r="C1045295" s="1"/>
      <c r="D1045295" s="1"/>
    </row>
    <row r="1045314" spans="1:4" x14ac:dyDescent="0.35">
      <c r="A1045314" s="1"/>
      <c r="B1045314" s="1"/>
      <c r="C1045314" s="1"/>
      <c r="D1045314" s="1"/>
    </row>
    <row r="1045333" spans="1:4" x14ac:dyDescent="0.35">
      <c r="A1045333" s="1"/>
      <c r="B1045333" s="1"/>
      <c r="C1045333" s="1"/>
      <c r="D1045333" s="1"/>
    </row>
    <row r="1045352" spans="1:4" x14ac:dyDescent="0.35">
      <c r="A1045352" s="1"/>
      <c r="B1045352" s="1"/>
      <c r="C1045352" s="1"/>
      <c r="D1045352" s="1"/>
    </row>
    <row r="1045371" spans="1:4" x14ac:dyDescent="0.35">
      <c r="A1045371" s="1"/>
      <c r="B1045371" s="1"/>
      <c r="C1045371" s="1"/>
      <c r="D1045371" s="1"/>
    </row>
    <row r="1045390" spans="1:4" x14ac:dyDescent="0.35">
      <c r="A1045390" s="1"/>
      <c r="B1045390" s="1"/>
      <c r="C1045390" s="1"/>
      <c r="D1045390" s="1"/>
    </row>
    <row r="1045409" spans="1:4" x14ac:dyDescent="0.35">
      <c r="A1045409" s="1"/>
      <c r="B1045409" s="1"/>
      <c r="C1045409" s="1"/>
      <c r="D1045409" s="1"/>
    </row>
    <row r="1045428" spans="1:4" x14ac:dyDescent="0.35">
      <c r="A1045428" s="1"/>
      <c r="B1045428" s="1"/>
      <c r="C1045428" s="1"/>
      <c r="D1045428" s="1"/>
    </row>
    <row r="1045447" spans="1:4" x14ac:dyDescent="0.35">
      <c r="A1045447" s="1"/>
      <c r="B1045447" s="1"/>
      <c r="C1045447" s="1"/>
      <c r="D1045447" s="1"/>
    </row>
    <row r="1045466" spans="1:4" x14ac:dyDescent="0.35">
      <c r="A1045466" s="1"/>
      <c r="B1045466" s="1"/>
      <c r="C1045466" s="1"/>
      <c r="D1045466" s="1"/>
    </row>
    <row r="1045485" spans="1:4" x14ac:dyDescent="0.35">
      <c r="A1045485" s="1"/>
      <c r="B1045485" s="1"/>
      <c r="C1045485" s="1"/>
      <c r="D1045485" s="1"/>
    </row>
    <row r="1045504" spans="1:4" x14ac:dyDescent="0.35">
      <c r="A1045504" s="1"/>
      <c r="B1045504" s="1"/>
      <c r="C1045504" s="1"/>
      <c r="D1045504" s="1"/>
    </row>
    <row r="1045523" spans="1:4" x14ac:dyDescent="0.35">
      <c r="A1045523" s="1"/>
      <c r="B1045523" s="1"/>
      <c r="C1045523" s="1"/>
      <c r="D1045523" s="1"/>
    </row>
    <row r="1045542" spans="1:4" x14ac:dyDescent="0.35">
      <c r="A1045542" s="1"/>
      <c r="B1045542" s="1"/>
      <c r="C1045542" s="1"/>
      <c r="D1045542" s="1"/>
    </row>
    <row r="1045561" spans="1:4" x14ac:dyDescent="0.35">
      <c r="A1045561" s="1"/>
      <c r="B1045561" s="1"/>
      <c r="C1045561" s="1"/>
      <c r="D1045561" s="1"/>
    </row>
    <row r="1045580" spans="1:4" x14ac:dyDescent="0.35">
      <c r="A1045580" s="1"/>
      <c r="B1045580" s="1"/>
      <c r="C1045580" s="1"/>
      <c r="D1045580" s="1"/>
    </row>
    <row r="1045599" spans="1:4" x14ac:dyDescent="0.35">
      <c r="A1045599" s="1"/>
      <c r="B1045599" s="1"/>
      <c r="C1045599" s="1"/>
      <c r="D1045599" s="1"/>
    </row>
    <row r="1045618" spans="1:4" x14ac:dyDescent="0.35">
      <c r="A1045618" s="1"/>
      <c r="B1045618" s="1"/>
      <c r="C1045618" s="1"/>
      <c r="D1045618" s="1"/>
    </row>
    <row r="1045637" spans="1:4" x14ac:dyDescent="0.35">
      <c r="A1045637" s="1"/>
      <c r="B1045637" s="1"/>
      <c r="C1045637" s="1"/>
      <c r="D1045637" s="1"/>
    </row>
    <row r="1045656" spans="1:4" x14ac:dyDescent="0.35">
      <c r="A1045656" s="1"/>
      <c r="B1045656" s="1"/>
      <c r="C1045656" s="1"/>
      <c r="D1045656" s="1"/>
    </row>
    <row r="1045675" spans="1:4" x14ac:dyDescent="0.35">
      <c r="A1045675" s="1"/>
      <c r="B1045675" s="1"/>
      <c r="C1045675" s="1"/>
      <c r="D1045675" s="1"/>
    </row>
    <row r="1045694" spans="1:4" x14ac:dyDescent="0.35">
      <c r="A1045694" s="1"/>
      <c r="B1045694" s="1"/>
      <c r="C1045694" s="1"/>
      <c r="D1045694" s="1"/>
    </row>
    <row r="1045713" spans="1:4" x14ac:dyDescent="0.35">
      <c r="A1045713" s="1"/>
      <c r="B1045713" s="1"/>
      <c r="C1045713" s="1"/>
      <c r="D1045713" s="1"/>
    </row>
    <row r="1045732" spans="1:4" x14ac:dyDescent="0.35">
      <c r="A1045732" s="1"/>
      <c r="B1045732" s="1"/>
      <c r="C1045732" s="1"/>
      <c r="D1045732" s="1"/>
    </row>
    <row r="1045751" spans="1:4" x14ac:dyDescent="0.35">
      <c r="A1045751" s="1"/>
      <c r="B1045751" s="1"/>
      <c r="C1045751" s="1"/>
      <c r="D1045751" s="1"/>
    </row>
    <row r="1045770" spans="1:4" x14ac:dyDescent="0.35">
      <c r="A1045770" s="1"/>
      <c r="B1045770" s="1"/>
      <c r="C1045770" s="1"/>
      <c r="D1045770" s="1"/>
    </row>
    <row r="1045789" spans="1:4" x14ac:dyDescent="0.35">
      <c r="A1045789" s="1"/>
      <c r="B1045789" s="1"/>
      <c r="C1045789" s="1"/>
      <c r="D1045789" s="1"/>
    </row>
    <row r="1045808" spans="1:4" x14ac:dyDescent="0.35">
      <c r="A1045808" s="1"/>
      <c r="B1045808" s="1"/>
      <c r="C1045808" s="1"/>
      <c r="D1045808" s="1"/>
    </row>
    <row r="1045827" spans="1:4" x14ac:dyDescent="0.35">
      <c r="A1045827" s="1"/>
      <c r="B1045827" s="1"/>
      <c r="C1045827" s="1"/>
      <c r="D1045827" s="1"/>
    </row>
    <row r="1045846" spans="1:4" x14ac:dyDescent="0.35">
      <c r="A1045846" s="1"/>
      <c r="B1045846" s="1"/>
      <c r="C1045846" s="1"/>
      <c r="D1045846" s="1"/>
    </row>
    <row r="1045865" spans="1:4" x14ac:dyDescent="0.35">
      <c r="A1045865" s="1"/>
      <c r="B1045865" s="1"/>
      <c r="C1045865" s="1"/>
      <c r="D1045865" s="1"/>
    </row>
    <row r="1045884" spans="1:4" x14ac:dyDescent="0.35">
      <c r="A1045884" s="1"/>
      <c r="B1045884" s="1"/>
      <c r="C1045884" s="1"/>
      <c r="D1045884" s="1"/>
    </row>
    <row r="1045903" spans="1:4" x14ac:dyDescent="0.35">
      <c r="A1045903" s="1"/>
      <c r="B1045903" s="1"/>
      <c r="C1045903" s="1"/>
      <c r="D1045903" s="1"/>
    </row>
    <row r="1045922" spans="1:4" x14ac:dyDescent="0.35">
      <c r="A1045922" s="1"/>
      <c r="B1045922" s="1"/>
      <c r="C1045922" s="1"/>
      <c r="D1045922" s="1"/>
    </row>
    <row r="1045941" spans="1:4" x14ac:dyDescent="0.35">
      <c r="A1045941" s="1"/>
      <c r="B1045941" s="1"/>
      <c r="C1045941" s="1"/>
      <c r="D1045941" s="1"/>
    </row>
    <row r="1045960" spans="1:4" x14ac:dyDescent="0.35">
      <c r="A1045960" s="1"/>
      <c r="B1045960" s="1"/>
      <c r="C1045960" s="1"/>
      <c r="D1045960" s="1"/>
    </row>
    <row r="1045979" spans="1:4" x14ac:dyDescent="0.35">
      <c r="A1045979" s="1"/>
      <c r="B1045979" s="1"/>
      <c r="C1045979" s="1"/>
      <c r="D1045979" s="1"/>
    </row>
    <row r="1045998" spans="1:4" x14ac:dyDescent="0.35">
      <c r="A1045998" s="1"/>
      <c r="B1045998" s="1"/>
      <c r="C1045998" s="1"/>
      <c r="D1045998" s="1"/>
    </row>
    <row r="1046017" spans="1:4" x14ac:dyDescent="0.35">
      <c r="A1046017" s="1"/>
      <c r="B1046017" s="1"/>
      <c r="C1046017" s="1"/>
      <c r="D1046017" s="1"/>
    </row>
    <row r="1046036" spans="1:4" x14ac:dyDescent="0.35">
      <c r="A1046036" s="1"/>
      <c r="B1046036" s="1"/>
      <c r="C1046036" s="1"/>
      <c r="D1046036" s="1"/>
    </row>
    <row r="1046055" spans="1:4" x14ac:dyDescent="0.35">
      <c r="A1046055" s="1"/>
      <c r="B1046055" s="1"/>
      <c r="C1046055" s="1"/>
      <c r="D1046055" s="1"/>
    </row>
    <row r="1046074" spans="1:4" x14ac:dyDescent="0.35">
      <c r="A1046074" s="1"/>
      <c r="B1046074" s="1"/>
      <c r="C1046074" s="1"/>
      <c r="D1046074" s="1"/>
    </row>
    <row r="1046093" spans="1:4" x14ac:dyDescent="0.35">
      <c r="A1046093" s="1"/>
      <c r="B1046093" s="1"/>
      <c r="C1046093" s="1"/>
      <c r="D1046093" s="1"/>
    </row>
    <row r="1046112" spans="1:4" x14ac:dyDescent="0.35">
      <c r="A1046112" s="1"/>
      <c r="B1046112" s="1"/>
      <c r="C1046112" s="1"/>
      <c r="D1046112" s="1"/>
    </row>
    <row r="1046131" spans="1:4" x14ac:dyDescent="0.35">
      <c r="A1046131" s="1"/>
      <c r="B1046131" s="1"/>
      <c r="C1046131" s="1"/>
      <c r="D1046131" s="1"/>
    </row>
    <row r="1046150" spans="1:4" x14ac:dyDescent="0.35">
      <c r="A1046150" s="1"/>
      <c r="B1046150" s="1"/>
      <c r="C1046150" s="1"/>
      <c r="D1046150" s="1"/>
    </row>
    <row r="1046169" spans="1:4" x14ac:dyDescent="0.35">
      <c r="A1046169" s="1"/>
      <c r="B1046169" s="1"/>
      <c r="C1046169" s="1"/>
      <c r="D1046169" s="1"/>
    </row>
    <row r="1046188" spans="1:4" x14ac:dyDescent="0.35">
      <c r="A1046188" s="1"/>
      <c r="B1046188" s="1"/>
      <c r="C1046188" s="1"/>
      <c r="D1046188" s="1"/>
    </row>
    <row r="1046207" spans="1:4" x14ac:dyDescent="0.35">
      <c r="A1046207" s="1"/>
      <c r="B1046207" s="1"/>
      <c r="C1046207" s="1"/>
      <c r="D1046207" s="1"/>
    </row>
    <row r="1046226" spans="1:4" x14ac:dyDescent="0.35">
      <c r="A1046226" s="1"/>
      <c r="B1046226" s="1"/>
      <c r="C1046226" s="1"/>
      <c r="D1046226" s="1"/>
    </row>
    <row r="1046245" spans="1:4" x14ac:dyDescent="0.35">
      <c r="A1046245" s="1"/>
      <c r="B1046245" s="1"/>
      <c r="C1046245" s="1"/>
      <c r="D1046245" s="1"/>
    </row>
    <row r="1046264" spans="1:4" x14ac:dyDescent="0.35">
      <c r="A1046264" s="1"/>
      <c r="B1046264" s="1"/>
      <c r="C1046264" s="1"/>
      <c r="D1046264" s="1"/>
    </row>
    <row r="1046283" spans="1:4" x14ac:dyDescent="0.35">
      <c r="A1046283" s="1"/>
      <c r="B1046283" s="1"/>
      <c r="C1046283" s="1"/>
      <c r="D1046283" s="1"/>
    </row>
    <row r="1046302" spans="1:4" x14ac:dyDescent="0.35">
      <c r="A1046302" s="1"/>
      <c r="B1046302" s="1"/>
      <c r="C1046302" s="1"/>
      <c r="D1046302" s="1"/>
    </row>
    <row r="1046321" spans="1:4" x14ac:dyDescent="0.35">
      <c r="A1046321" s="1"/>
      <c r="B1046321" s="1"/>
      <c r="C1046321" s="1"/>
      <c r="D1046321" s="1"/>
    </row>
    <row r="1046340" spans="1:4" x14ac:dyDescent="0.35">
      <c r="A1046340" s="1"/>
      <c r="B1046340" s="1"/>
      <c r="C1046340" s="1"/>
      <c r="D1046340" s="1"/>
    </row>
    <row r="1046359" spans="1:4" x14ac:dyDescent="0.35">
      <c r="A1046359" s="1"/>
      <c r="B1046359" s="1"/>
      <c r="C1046359" s="1"/>
      <c r="D1046359" s="1"/>
    </row>
    <row r="1046378" spans="1:4" x14ac:dyDescent="0.35">
      <c r="A1046378" s="1"/>
      <c r="B1046378" s="1"/>
      <c r="C1046378" s="1"/>
      <c r="D1046378" s="1"/>
    </row>
    <row r="1046397" spans="1:4" x14ac:dyDescent="0.35">
      <c r="A1046397" s="1"/>
      <c r="B1046397" s="1"/>
      <c r="C1046397" s="1"/>
      <c r="D1046397" s="1"/>
    </row>
    <row r="1046416" spans="1:4" x14ac:dyDescent="0.35">
      <c r="A1046416" s="1"/>
      <c r="B1046416" s="1"/>
      <c r="C1046416" s="1"/>
      <c r="D1046416" s="1"/>
    </row>
    <row r="1046435" spans="1:4" x14ac:dyDescent="0.35">
      <c r="A1046435" s="1"/>
      <c r="B1046435" s="1"/>
      <c r="C1046435" s="1"/>
      <c r="D1046435" s="1"/>
    </row>
    <row r="1046454" spans="1:4" x14ac:dyDescent="0.35">
      <c r="A1046454" s="1"/>
      <c r="B1046454" s="1"/>
      <c r="C1046454" s="1"/>
      <c r="D1046454" s="1"/>
    </row>
    <row r="1046473" spans="1:4" x14ac:dyDescent="0.35">
      <c r="A1046473" s="1"/>
      <c r="B1046473" s="1"/>
      <c r="C1046473" s="1"/>
      <c r="D1046473" s="1"/>
    </row>
    <row r="1046492" spans="1:4" x14ac:dyDescent="0.35">
      <c r="A1046492" s="1"/>
      <c r="B1046492" s="1"/>
      <c r="C1046492" s="1"/>
      <c r="D1046492" s="1"/>
    </row>
    <row r="1046511" spans="1:4" x14ac:dyDescent="0.35">
      <c r="A1046511" s="1"/>
      <c r="B1046511" s="1"/>
      <c r="C1046511" s="1"/>
      <c r="D1046511" s="1"/>
    </row>
    <row r="1046530" spans="1:4" x14ac:dyDescent="0.35">
      <c r="A1046530" s="1"/>
      <c r="B1046530" s="1"/>
      <c r="C1046530" s="1"/>
      <c r="D1046530" s="1"/>
    </row>
    <row r="1046549" spans="1:4" x14ac:dyDescent="0.35">
      <c r="A1046549" s="1"/>
      <c r="B1046549" s="1"/>
      <c r="C1046549" s="1"/>
      <c r="D1046549" s="1"/>
    </row>
    <row r="1046568" spans="1:4" x14ac:dyDescent="0.35">
      <c r="A1046568" s="1"/>
      <c r="B1046568" s="1"/>
      <c r="C1046568" s="1"/>
      <c r="D1046568" s="1"/>
    </row>
    <row r="1046587" spans="1:4" x14ac:dyDescent="0.35">
      <c r="A1046587" s="1"/>
      <c r="B1046587" s="1"/>
      <c r="C1046587" s="1"/>
      <c r="D1046587" s="1"/>
    </row>
    <row r="1046606" spans="1:4" x14ac:dyDescent="0.35">
      <c r="A1046606" s="1"/>
      <c r="B1046606" s="1"/>
      <c r="C1046606" s="1"/>
      <c r="D1046606" s="1"/>
    </row>
    <row r="1046625" spans="1:4" x14ac:dyDescent="0.35">
      <c r="A1046625" s="1"/>
      <c r="B1046625" s="1"/>
      <c r="C1046625" s="1"/>
      <c r="D1046625" s="1"/>
    </row>
    <row r="1046644" spans="1:4" x14ac:dyDescent="0.35">
      <c r="A1046644" s="1"/>
      <c r="B1046644" s="1"/>
      <c r="C1046644" s="1"/>
      <c r="D1046644" s="1"/>
    </row>
    <row r="1046663" spans="1:4" x14ac:dyDescent="0.35">
      <c r="A1046663" s="1"/>
      <c r="B1046663" s="1"/>
      <c r="C1046663" s="1"/>
      <c r="D1046663" s="1"/>
    </row>
    <row r="1046682" spans="1:4" x14ac:dyDescent="0.35">
      <c r="A1046682" s="1"/>
      <c r="B1046682" s="1"/>
      <c r="C1046682" s="1"/>
      <c r="D1046682" s="1"/>
    </row>
    <row r="1046701" spans="1:4" x14ac:dyDescent="0.35">
      <c r="A1046701" s="1"/>
      <c r="B1046701" s="1"/>
      <c r="C1046701" s="1"/>
      <c r="D1046701" s="1"/>
    </row>
    <row r="1046720" spans="1:4" x14ac:dyDescent="0.35">
      <c r="A1046720" s="1"/>
      <c r="B1046720" s="1"/>
      <c r="C1046720" s="1"/>
      <c r="D1046720" s="1"/>
    </row>
    <row r="1046739" spans="1:4" x14ac:dyDescent="0.35">
      <c r="A1046739" s="1"/>
      <c r="B1046739" s="1"/>
      <c r="C1046739" s="1"/>
      <c r="D1046739" s="1"/>
    </row>
    <row r="1046758" spans="1:4" x14ac:dyDescent="0.35">
      <c r="A1046758" s="1"/>
      <c r="B1046758" s="1"/>
      <c r="C1046758" s="1"/>
      <c r="D1046758" s="1"/>
    </row>
    <row r="1046777" spans="1:4" x14ac:dyDescent="0.35">
      <c r="A1046777" s="1"/>
      <c r="B1046777" s="1"/>
      <c r="C1046777" s="1"/>
      <c r="D1046777" s="1"/>
    </row>
    <row r="1046796" spans="1:4" x14ac:dyDescent="0.35">
      <c r="A1046796" s="1"/>
      <c r="B1046796" s="1"/>
      <c r="C1046796" s="1"/>
      <c r="D1046796" s="1"/>
    </row>
    <row r="1046815" spans="1:4" x14ac:dyDescent="0.35">
      <c r="A1046815" s="1"/>
      <c r="B1046815" s="1"/>
      <c r="C1046815" s="1"/>
      <c r="D1046815" s="1"/>
    </row>
    <row r="1046834" spans="1:4" x14ac:dyDescent="0.35">
      <c r="A1046834" s="1"/>
      <c r="B1046834" s="1"/>
      <c r="C1046834" s="1"/>
      <c r="D1046834" s="1"/>
    </row>
    <row r="1046853" spans="1:4" x14ac:dyDescent="0.35">
      <c r="A1046853" s="1"/>
      <c r="B1046853" s="1"/>
      <c r="C1046853" s="1"/>
      <c r="D1046853" s="1"/>
    </row>
    <row r="1046872" spans="1:4" x14ac:dyDescent="0.35">
      <c r="A1046872" s="1"/>
      <c r="B1046872" s="1"/>
      <c r="C1046872" s="1"/>
      <c r="D1046872" s="1"/>
    </row>
    <row r="1046891" spans="1:4" x14ac:dyDescent="0.35">
      <c r="A1046891" s="1"/>
      <c r="B1046891" s="1"/>
      <c r="C1046891" s="1"/>
      <c r="D1046891" s="1"/>
    </row>
    <row r="1046910" spans="1:4" x14ac:dyDescent="0.35">
      <c r="A1046910" s="1"/>
      <c r="B1046910" s="1"/>
      <c r="C1046910" s="1"/>
      <c r="D1046910" s="1"/>
    </row>
    <row r="1046929" spans="1:4" x14ac:dyDescent="0.35">
      <c r="A1046929" s="1"/>
      <c r="B1046929" s="1"/>
      <c r="C1046929" s="1"/>
      <c r="D1046929" s="1"/>
    </row>
    <row r="1046948" spans="1:4" x14ac:dyDescent="0.35">
      <c r="A1046948" s="1"/>
      <c r="B1046948" s="1"/>
      <c r="C1046948" s="1"/>
      <c r="D1046948" s="1"/>
    </row>
    <row r="1046967" spans="1:4" x14ac:dyDescent="0.35">
      <c r="A1046967" s="1"/>
      <c r="B1046967" s="1"/>
      <c r="C1046967" s="1"/>
      <c r="D1046967" s="1"/>
    </row>
    <row r="1046986" spans="1:4" x14ac:dyDescent="0.35">
      <c r="A1046986" s="1"/>
      <c r="B1046986" s="1"/>
      <c r="C1046986" s="1"/>
      <c r="D1046986" s="1"/>
    </row>
    <row r="1047005" spans="1:4" x14ac:dyDescent="0.35">
      <c r="A1047005" s="1"/>
      <c r="B1047005" s="1"/>
      <c r="C1047005" s="1"/>
      <c r="D1047005" s="1"/>
    </row>
    <row r="1047024" spans="1:4" x14ac:dyDescent="0.35">
      <c r="A1047024" s="1"/>
      <c r="B1047024" s="1"/>
      <c r="C1047024" s="1"/>
      <c r="D1047024" s="1"/>
    </row>
    <row r="1047043" spans="1:4" x14ac:dyDescent="0.35">
      <c r="A1047043" s="1"/>
      <c r="B1047043" s="1"/>
      <c r="C1047043" s="1"/>
      <c r="D1047043" s="1"/>
    </row>
    <row r="1047062" spans="1:4" x14ac:dyDescent="0.35">
      <c r="A1047062" s="1"/>
      <c r="B1047062" s="1"/>
      <c r="C1047062" s="1"/>
      <c r="D1047062" s="1"/>
    </row>
    <row r="1047081" spans="1:4" x14ac:dyDescent="0.35">
      <c r="A1047081" s="1"/>
      <c r="B1047081" s="1"/>
      <c r="C1047081" s="1"/>
      <c r="D1047081" s="1"/>
    </row>
    <row r="1047100" spans="1:4" x14ac:dyDescent="0.35">
      <c r="A1047100" s="1"/>
      <c r="B1047100" s="1"/>
      <c r="C1047100" s="1"/>
      <c r="D1047100" s="1"/>
    </row>
    <row r="1047119" spans="1:4" x14ac:dyDescent="0.35">
      <c r="A1047119" s="1"/>
      <c r="B1047119" s="1"/>
      <c r="C1047119" s="1"/>
      <c r="D1047119" s="1"/>
    </row>
    <row r="1047138" spans="1:4" x14ac:dyDescent="0.35">
      <c r="A1047138" s="1"/>
      <c r="B1047138" s="1"/>
      <c r="C1047138" s="1"/>
      <c r="D1047138" s="1"/>
    </row>
    <row r="1047157" spans="1:4" x14ac:dyDescent="0.35">
      <c r="A1047157" s="1"/>
      <c r="B1047157" s="1"/>
      <c r="C1047157" s="1"/>
      <c r="D1047157" s="1"/>
    </row>
    <row r="1047176" spans="1:4" x14ac:dyDescent="0.35">
      <c r="A1047176" s="1"/>
      <c r="B1047176" s="1"/>
      <c r="C1047176" s="1"/>
      <c r="D1047176" s="1"/>
    </row>
    <row r="1047195" spans="1:4" x14ac:dyDescent="0.35">
      <c r="A1047195" s="1"/>
      <c r="B1047195" s="1"/>
      <c r="C1047195" s="1"/>
      <c r="D1047195" s="1"/>
    </row>
    <row r="1047214" spans="1:4" x14ac:dyDescent="0.35">
      <c r="A1047214" s="1"/>
      <c r="B1047214" s="1"/>
      <c r="C1047214" s="1"/>
      <c r="D1047214" s="1"/>
    </row>
    <row r="1047233" spans="1:4" x14ac:dyDescent="0.35">
      <c r="A1047233" s="1"/>
      <c r="B1047233" s="1"/>
      <c r="C1047233" s="1"/>
      <c r="D1047233" s="1"/>
    </row>
    <row r="1047252" spans="1:4" x14ac:dyDescent="0.35">
      <c r="A1047252" s="1"/>
      <c r="B1047252" s="1"/>
      <c r="C1047252" s="1"/>
      <c r="D1047252" s="1"/>
    </row>
    <row r="1047271" spans="1:4" x14ac:dyDescent="0.35">
      <c r="A1047271" s="1"/>
      <c r="B1047271" s="1"/>
      <c r="C1047271" s="1"/>
      <c r="D1047271" s="1"/>
    </row>
    <row r="1047290" spans="1:4" x14ac:dyDescent="0.35">
      <c r="A1047290" s="1"/>
      <c r="B1047290" s="1"/>
      <c r="C1047290" s="1"/>
      <c r="D1047290" s="1"/>
    </row>
    <row r="1047309" spans="1:4" x14ac:dyDescent="0.35">
      <c r="A1047309" s="1"/>
      <c r="B1047309" s="1"/>
      <c r="C1047309" s="1"/>
      <c r="D1047309" s="1"/>
    </row>
    <row r="1047328" spans="1:4" x14ac:dyDescent="0.35">
      <c r="A1047328" s="1"/>
      <c r="B1047328" s="1"/>
      <c r="C1047328" s="1"/>
      <c r="D1047328" s="1"/>
    </row>
    <row r="1047347" spans="1:4" x14ac:dyDescent="0.35">
      <c r="A1047347" s="1"/>
      <c r="B1047347" s="1"/>
      <c r="C1047347" s="1"/>
      <c r="D1047347" s="1"/>
    </row>
    <row r="1047366" spans="1:4" x14ac:dyDescent="0.35">
      <c r="A1047366" s="1"/>
      <c r="B1047366" s="1"/>
      <c r="C1047366" s="1"/>
      <c r="D1047366" s="1"/>
    </row>
    <row r="1047385" spans="1:4" x14ac:dyDescent="0.35">
      <c r="A1047385" s="1"/>
      <c r="B1047385" s="1"/>
      <c r="C1047385" s="1"/>
      <c r="D1047385" s="1"/>
    </row>
    <row r="1047404" spans="1:4" x14ac:dyDescent="0.35">
      <c r="A1047404" s="1"/>
      <c r="B1047404" s="1"/>
      <c r="C1047404" s="1"/>
      <c r="D1047404" s="1"/>
    </row>
    <row r="1047423" spans="1:4" x14ac:dyDescent="0.35">
      <c r="A1047423" s="1"/>
      <c r="B1047423" s="1"/>
      <c r="C1047423" s="1"/>
      <c r="D1047423" s="1"/>
    </row>
    <row r="1047442" spans="1:4" x14ac:dyDescent="0.35">
      <c r="A1047442" s="1"/>
      <c r="B1047442" s="1"/>
      <c r="C1047442" s="1"/>
      <c r="D1047442" s="1"/>
    </row>
    <row r="1047461" spans="1:4" x14ac:dyDescent="0.35">
      <c r="A1047461" s="1"/>
      <c r="B1047461" s="1"/>
      <c r="C1047461" s="1"/>
      <c r="D1047461" s="1"/>
    </row>
    <row r="1047480" spans="1:4" x14ac:dyDescent="0.35">
      <c r="A1047480" s="1"/>
      <c r="B1047480" s="1"/>
      <c r="C1047480" s="1"/>
      <c r="D1047480" s="1"/>
    </row>
    <row r="1047499" spans="1:4" x14ac:dyDescent="0.35">
      <c r="A1047499" s="1"/>
      <c r="B1047499" s="1"/>
      <c r="C1047499" s="1"/>
      <c r="D1047499" s="1"/>
    </row>
    <row r="1047518" spans="1:4" x14ac:dyDescent="0.35">
      <c r="A1047518" s="1"/>
      <c r="B1047518" s="1"/>
      <c r="C1047518" s="1"/>
      <c r="D1047518" s="1"/>
    </row>
    <row r="1047537" spans="1:4" x14ac:dyDescent="0.35">
      <c r="A1047537" s="1"/>
      <c r="B1047537" s="1"/>
      <c r="C1047537" s="1"/>
      <c r="D1047537" s="1"/>
    </row>
    <row r="1047556" spans="1:4" x14ac:dyDescent="0.35">
      <c r="A1047556" s="1"/>
      <c r="B1047556" s="1"/>
      <c r="C1047556" s="1"/>
      <c r="D1047556" s="1"/>
    </row>
    <row r="1047575" spans="1:4" x14ac:dyDescent="0.35">
      <c r="A1047575" s="1"/>
      <c r="B1047575" s="1"/>
      <c r="C1047575" s="1"/>
      <c r="D1047575" s="1"/>
    </row>
    <row r="1047594" spans="1:4" x14ac:dyDescent="0.35">
      <c r="A1047594" s="1"/>
      <c r="B1047594" s="1"/>
      <c r="C1047594" s="1"/>
      <c r="D1047594" s="1"/>
    </row>
    <row r="1047613" spans="1:4" x14ac:dyDescent="0.35">
      <c r="A1047613" s="1"/>
      <c r="B1047613" s="1"/>
      <c r="C1047613" s="1"/>
      <c r="D1047613" s="1"/>
    </row>
    <row r="1047632" spans="1:4" x14ac:dyDescent="0.35">
      <c r="A1047632" s="1"/>
      <c r="B1047632" s="1"/>
      <c r="C1047632" s="1"/>
      <c r="D1047632" s="1"/>
    </row>
    <row r="1047651" spans="1:4" x14ac:dyDescent="0.35">
      <c r="A1047651" s="1"/>
      <c r="B1047651" s="1"/>
      <c r="C1047651" s="1"/>
      <c r="D1047651" s="1"/>
    </row>
    <row r="1047670" spans="1:4" x14ac:dyDescent="0.35">
      <c r="A1047670" s="1"/>
      <c r="B1047670" s="1"/>
      <c r="C1047670" s="1"/>
      <c r="D1047670" s="1"/>
    </row>
    <row r="1047689" spans="1:4" x14ac:dyDescent="0.35">
      <c r="A1047689" s="1"/>
      <c r="B1047689" s="1"/>
      <c r="C1047689" s="1"/>
      <c r="D1047689" s="1"/>
    </row>
    <row r="1047708" spans="1:4" x14ac:dyDescent="0.35">
      <c r="A1047708" s="1"/>
      <c r="B1047708" s="1"/>
      <c r="C1047708" s="1"/>
      <c r="D1047708" s="1"/>
    </row>
    <row r="1047727" spans="1:4" x14ac:dyDescent="0.35">
      <c r="A1047727" s="1"/>
      <c r="B1047727" s="1"/>
      <c r="C1047727" s="1"/>
      <c r="D1047727" s="1"/>
    </row>
    <row r="1047746" spans="1:4" x14ac:dyDescent="0.35">
      <c r="A1047746" s="1"/>
      <c r="B1047746" s="1"/>
      <c r="C1047746" s="1"/>
      <c r="D1047746" s="1"/>
    </row>
    <row r="1047765" spans="1:4" x14ac:dyDescent="0.35">
      <c r="A1047765" s="1"/>
      <c r="B1047765" s="1"/>
      <c r="C1047765" s="1"/>
      <c r="D1047765" s="1"/>
    </row>
    <row r="1047784" spans="1:4" x14ac:dyDescent="0.35">
      <c r="A1047784" s="1"/>
      <c r="B1047784" s="1"/>
      <c r="C1047784" s="1"/>
      <c r="D1047784" s="1"/>
    </row>
    <row r="1047803" spans="1:4" x14ac:dyDescent="0.35">
      <c r="A1047803" s="1"/>
      <c r="B1047803" s="1"/>
      <c r="C1047803" s="1"/>
      <c r="D1047803" s="1"/>
    </row>
    <row r="1047822" spans="1:4" x14ac:dyDescent="0.35">
      <c r="A1047822" s="1"/>
      <c r="B1047822" s="1"/>
      <c r="C1047822" s="1"/>
      <c r="D1047822" s="1"/>
    </row>
    <row r="1047841" spans="1:4" x14ac:dyDescent="0.35">
      <c r="A1047841" s="1"/>
      <c r="B1047841" s="1"/>
      <c r="C1047841" s="1"/>
      <c r="D1047841" s="1"/>
    </row>
    <row r="1047860" spans="1:4" x14ac:dyDescent="0.35">
      <c r="A1047860" s="1"/>
      <c r="B1047860" s="1"/>
      <c r="C1047860" s="1"/>
      <c r="D1047860" s="1"/>
    </row>
    <row r="1047879" spans="1:4" x14ac:dyDescent="0.35">
      <c r="A1047879" s="1"/>
      <c r="B1047879" s="1"/>
      <c r="C1047879" s="1"/>
      <c r="D1047879" s="1"/>
    </row>
    <row r="1047898" spans="1:4" x14ac:dyDescent="0.35">
      <c r="A1047898" s="1"/>
      <c r="B1047898" s="1"/>
      <c r="C1047898" s="1"/>
      <c r="D1047898" s="1"/>
    </row>
    <row r="1047917" spans="1:4" x14ac:dyDescent="0.35">
      <c r="A1047917" s="1"/>
      <c r="B1047917" s="1"/>
      <c r="C1047917" s="1"/>
      <c r="D1047917" s="1"/>
    </row>
    <row r="1047936" spans="1:4" x14ac:dyDescent="0.35">
      <c r="A1047936" s="1"/>
      <c r="B1047936" s="1"/>
      <c r="C1047936" s="1"/>
      <c r="D1047936" s="1"/>
    </row>
    <row r="1047955" spans="1:4" x14ac:dyDescent="0.35">
      <c r="A1047955" s="1"/>
      <c r="B1047955" s="1"/>
      <c r="C1047955" s="1"/>
      <c r="D1047955" s="1"/>
    </row>
    <row r="1047974" spans="1:4" x14ac:dyDescent="0.35">
      <c r="A1047974" s="1"/>
      <c r="B1047974" s="1"/>
      <c r="C1047974" s="1"/>
      <c r="D1047974" s="1"/>
    </row>
    <row r="1047993" spans="1:4" x14ac:dyDescent="0.35">
      <c r="A1047993" s="1"/>
      <c r="B1047993" s="1"/>
      <c r="C1047993" s="1"/>
      <c r="D1047993" s="1"/>
    </row>
    <row r="1048012" spans="1:4" x14ac:dyDescent="0.35">
      <c r="A1048012" s="1"/>
      <c r="B1048012" s="1"/>
      <c r="C1048012" s="1"/>
      <c r="D1048012" s="1"/>
    </row>
    <row r="1048031" spans="1:4" x14ac:dyDescent="0.35">
      <c r="A1048031" s="1"/>
      <c r="B1048031" s="1"/>
      <c r="C1048031" s="1"/>
      <c r="D1048031" s="1"/>
    </row>
    <row r="1048050" spans="1:4" x14ac:dyDescent="0.35">
      <c r="A1048050" s="1"/>
      <c r="B1048050" s="1"/>
      <c r="C1048050" s="1"/>
      <c r="D1048050" s="1"/>
    </row>
  </sheetData>
  <pageMargins left="0.23622047244094491" right="0.23622047244094491" top="0.74803149606299213" bottom="0.74803149606299213" header="0.31496062992125984" footer="0.31496062992125984"/>
  <pageSetup paperSize="8" scale="62" fitToHeight="0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CA928B-B590-465F-A290-4B581FCEAC72}">
  <sheetPr>
    <pageSetUpPr fitToPage="1"/>
  </sheetPr>
  <dimension ref="A1:F143"/>
  <sheetViews>
    <sheetView zoomScaleNormal="100" workbookViewId="0"/>
  </sheetViews>
  <sheetFormatPr defaultRowHeight="12.75" x14ac:dyDescent="0.35"/>
  <cols>
    <col min="1" max="3" width="20.6640625" style="6" customWidth="1"/>
    <col min="4" max="4" width="25.796875" style="6" customWidth="1"/>
    <col min="5" max="5" width="29.265625" style="5" customWidth="1"/>
    <col min="6" max="6" width="9.06640625" style="5"/>
  </cols>
  <sheetData>
    <row r="1" spans="1:6" ht="23.25" x14ac:dyDescent="0.7">
      <c r="A1" s="176" t="s">
        <v>229</v>
      </c>
    </row>
    <row r="3" spans="1:6" ht="38.25" x14ac:dyDescent="0.35">
      <c r="A3" s="1" t="s">
        <v>0</v>
      </c>
      <c r="B3" s="1" t="s">
        <v>1</v>
      </c>
      <c r="C3" s="1" t="s">
        <v>2</v>
      </c>
      <c r="D3" s="1" t="s">
        <v>3</v>
      </c>
      <c r="E3" s="1" t="s">
        <v>4</v>
      </c>
      <c r="F3" s="2" t="s">
        <v>2</v>
      </c>
    </row>
    <row r="4" spans="1:6" x14ac:dyDescent="0.35">
      <c r="A4" s="3" t="s">
        <v>5</v>
      </c>
      <c r="B4" s="3" t="s">
        <v>6</v>
      </c>
      <c r="C4" s="3">
        <v>1870</v>
      </c>
      <c r="D4" s="3">
        <v>5.8</v>
      </c>
      <c r="E4" s="4">
        <v>6.9666666666666659</v>
      </c>
      <c r="F4" s="4">
        <v>1931</v>
      </c>
    </row>
    <row r="5" spans="1:6" x14ac:dyDescent="0.35">
      <c r="A5" s="3" t="s">
        <v>5</v>
      </c>
      <c r="B5" s="3" t="s">
        <v>6</v>
      </c>
      <c r="C5" s="3">
        <v>1871</v>
      </c>
      <c r="D5" s="3">
        <v>5.9</v>
      </c>
      <c r="E5" s="4">
        <v>7.4666666666666677</v>
      </c>
      <c r="F5" s="4">
        <v>1934</v>
      </c>
    </row>
    <row r="6" spans="1:6" x14ac:dyDescent="0.35">
      <c r="A6" s="3" t="s">
        <v>5</v>
      </c>
      <c r="B6" s="3" t="s">
        <v>6</v>
      </c>
      <c r="C6" s="3">
        <v>1872</v>
      </c>
      <c r="D6" s="3">
        <v>7.9</v>
      </c>
      <c r="E6" s="4">
        <v>7.1333333333333337</v>
      </c>
      <c r="F6" s="4">
        <v>1937</v>
      </c>
    </row>
    <row r="7" spans="1:6" x14ac:dyDescent="0.35">
      <c r="A7" s="3" t="s">
        <v>5</v>
      </c>
      <c r="B7" s="3" t="s">
        <v>6</v>
      </c>
      <c r="C7" s="3">
        <v>1873</v>
      </c>
      <c r="D7" s="3">
        <v>7.2</v>
      </c>
      <c r="E7" s="4">
        <v>5.7666666666666666</v>
      </c>
      <c r="F7" s="4">
        <v>1940</v>
      </c>
    </row>
    <row r="8" spans="1:6" x14ac:dyDescent="0.35">
      <c r="A8" s="3" t="s">
        <v>5</v>
      </c>
      <c r="B8" s="3" t="s">
        <v>6</v>
      </c>
      <c r="C8" s="3">
        <v>1874</v>
      </c>
      <c r="D8" s="3">
        <v>6.5</v>
      </c>
      <c r="E8" s="4">
        <v>6.2666666666666666</v>
      </c>
      <c r="F8" s="4">
        <v>1943</v>
      </c>
    </row>
    <row r="9" spans="1:6" x14ac:dyDescent="0.35">
      <c r="A9" s="3" t="s">
        <v>5</v>
      </c>
      <c r="B9" s="3" t="s">
        <v>6</v>
      </c>
      <c r="C9" s="3">
        <v>1875</v>
      </c>
      <c r="D9" s="3">
        <v>5.8</v>
      </c>
      <c r="E9" s="4">
        <v>6.2666666666666657</v>
      </c>
      <c r="F9" s="4">
        <v>1946</v>
      </c>
    </row>
    <row r="10" spans="1:6" x14ac:dyDescent="0.35">
      <c r="A10" s="3" t="s">
        <v>5</v>
      </c>
      <c r="B10" s="3" t="s">
        <v>6</v>
      </c>
      <c r="C10" s="3">
        <v>1876</v>
      </c>
      <c r="D10" s="3">
        <v>5.9</v>
      </c>
      <c r="E10" s="4">
        <v>6.7</v>
      </c>
      <c r="F10" s="4">
        <v>1949</v>
      </c>
    </row>
    <row r="11" spans="1:6" x14ac:dyDescent="0.35">
      <c r="A11" s="3" t="s">
        <v>5</v>
      </c>
      <c r="B11" s="3" t="s">
        <v>6</v>
      </c>
      <c r="C11" s="3">
        <v>1877</v>
      </c>
      <c r="D11" s="3">
        <v>5.5</v>
      </c>
      <c r="E11" s="4">
        <v>6.2333333333333334</v>
      </c>
      <c r="F11" s="4">
        <v>1952</v>
      </c>
    </row>
    <row r="12" spans="1:6" x14ac:dyDescent="0.35">
      <c r="A12" s="3" t="s">
        <v>5</v>
      </c>
      <c r="B12" s="3" t="s">
        <v>6</v>
      </c>
      <c r="C12" s="3">
        <v>1878</v>
      </c>
      <c r="D12" s="3">
        <v>6.6</v>
      </c>
      <c r="E12" s="4">
        <v>5.666666666666667</v>
      </c>
      <c r="F12" s="4">
        <v>1955</v>
      </c>
    </row>
    <row r="13" spans="1:6" x14ac:dyDescent="0.35">
      <c r="A13" s="3" t="s">
        <v>5</v>
      </c>
      <c r="B13" s="3" t="s">
        <v>6</v>
      </c>
      <c r="C13" s="3">
        <v>1879</v>
      </c>
      <c r="D13" s="3">
        <v>5.7</v>
      </c>
      <c r="E13" s="4">
        <v>6.2</v>
      </c>
      <c r="F13" s="4">
        <v>1958</v>
      </c>
    </row>
    <row r="14" spans="1:6" x14ac:dyDescent="0.35">
      <c r="A14" s="3" t="s">
        <v>5</v>
      </c>
      <c r="B14" s="3" t="s">
        <v>6</v>
      </c>
      <c r="C14" s="3">
        <v>1880</v>
      </c>
      <c r="D14" s="3">
        <v>6.7</v>
      </c>
      <c r="E14" s="4">
        <v>5.8666666666666671</v>
      </c>
      <c r="F14" s="4">
        <v>1961</v>
      </c>
    </row>
    <row r="15" spans="1:6" x14ac:dyDescent="0.35">
      <c r="A15" s="3" t="s">
        <v>5</v>
      </c>
      <c r="B15" s="3" t="s">
        <v>6</v>
      </c>
      <c r="C15" s="3">
        <v>1881</v>
      </c>
      <c r="D15" s="3">
        <v>5.3</v>
      </c>
      <c r="E15" s="4">
        <v>5.3666666666666671</v>
      </c>
      <c r="F15" s="4">
        <v>1964</v>
      </c>
    </row>
    <row r="16" spans="1:6" x14ac:dyDescent="0.35">
      <c r="A16" s="3" t="s">
        <v>5</v>
      </c>
      <c r="B16" s="3" t="s">
        <v>6</v>
      </c>
      <c r="C16" s="3">
        <v>1882</v>
      </c>
      <c r="D16" s="3">
        <v>7.1</v>
      </c>
      <c r="E16" s="4">
        <v>5.7</v>
      </c>
      <c r="F16" s="4">
        <v>1967</v>
      </c>
    </row>
    <row r="17" spans="1:6" x14ac:dyDescent="0.35">
      <c r="A17" s="3" t="s">
        <v>5</v>
      </c>
      <c r="B17" s="3" t="s">
        <v>6</v>
      </c>
      <c r="C17" s="3">
        <v>1883</v>
      </c>
      <c r="D17" s="3">
        <v>7.2</v>
      </c>
      <c r="E17" s="4">
        <v>5.8666666666666671</v>
      </c>
      <c r="F17" s="4">
        <v>1970</v>
      </c>
    </row>
    <row r="18" spans="1:6" x14ac:dyDescent="0.35">
      <c r="A18" s="3" t="s">
        <v>5</v>
      </c>
      <c r="B18" s="3" t="s">
        <v>6</v>
      </c>
      <c r="C18" s="3">
        <v>1884</v>
      </c>
      <c r="D18" s="3">
        <v>7.2</v>
      </c>
      <c r="E18" s="4">
        <v>6.4666666666666659</v>
      </c>
      <c r="F18" s="4">
        <v>1973</v>
      </c>
    </row>
    <row r="19" spans="1:6" x14ac:dyDescent="0.35">
      <c r="A19" s="3" t="s">
        <v>5</v>
      </c>
      <c r="B19" s="3" t="s">
        <v>6</v>
      </c>
      <c r="C19" s="3">
        <v>1885</v>
      </c>
      <c r="D19" s="3">
        <v>6</v>
      </c>
      <c r="E19" s="4">
        <v>5.6000000000000005</v>
      </c>
      <c r="F19" s="4">
        <v>1976</v>
      </c>
    </row>
    <row r="20" spans="1:6" x14ac:dyDescent="0.35">
      <c r="A20" s="3" t="s">
        <v>5</v>
      </c>
      <c r="B20" s="3" t="s">
        <v>6</v>
      </c>
      <c r="C20" s="3">
        <v>1886</v>
      </c>
      <c r="D20" s="3">
        <v>6</v>
      </c>
      <c r="E20" s="4">
        <v>4.9666666666666659</v>
      </c>
      <c r="F20" s="4">
        <v>1979</v>
      </c>
    </row>
    <row r="21" spans="1:6" x14ac:dyDescent="0.35">
      <c r="A21" s="3" t="s">
        <v>5</v>
      </c>
      <c r="B21" s="3" t="s">
        <v>6</v>
      </c>
      <c r="C21" s="3">
        <v>1887</v>
      </c>
      <c r="D21" s="3">
        <v>6.4</v>
      </c>
      <c r="E21" s="4">
        <v>6.5666666666666673</v>
      </c>
      <c r="F21" s="4">
        <v>1982</v>
      </c>
    </row>
    <row r="22" spans="1:6" x14ac:dyDescent="0.35">
      <c r="A22" s="3" t="s">
        <v>5</v>
      </c>
      <c r="B22" s="3" t="s">
        <v>6</v>
      </c>
      <c r="C22" s="3">
        <v>1888</v>
      </c>
      <c r="D22" s="3">
        <v>5</v>
      </c>
      <c r="E22" s="4">
        <v>5.2666666666666666</v>
      </c>
      <c r="F22" s="4">
        <v>1985</v>
      </c>
    </row>
    <row r="23" spans="1:6" x14ac:dyDescent="0.35">
      <c r="A23" s="3" t="s">
        <v>5</v>
      </c>
      <c r="B23" s="3" t="s">
        <v>6</v>
      </c>
      <c r="C23" s="3">
        <v>1889</v>
      </c>
      <c r="D23" s="3">
        <v>7.2</v>
      </c>
      <c r="E23" s="4">
        <v>7.1000000000000005</v>
      </c>
      <c r="F23" s="4">
        <v>1988</v>
      </c>
    </row>
    <row r="24" spans="1:6" x14ac:dyDescent="0.35">
      <c r="A24" s="3" t="s">
        <v>5</v>
      </c>
      <c r="B24" s="3" t="s">
        <v>6</v>
      </c>
      <c r="C24" s="3">
        <v>1900</v>
      </c>
      <c r="D24" s="3">
        <v>6.1</v>
      </c>
      <c r="E24" s="4">
        <v>6.3666666666666663</v>
      </c>
      <c r="F24" s="4">
        <v>1991</v>
      </c>
    </row>
    <row r="25" spans="1:6" x14ac:dyDescent="0.35">
      <c r="A25" s="3" t="s">
        <v>5</v>
      </c>
      <c r="B25" s="3" t="s">
        <v>6</v>
      </c>
      <c r="C25" s="3">
        <v>1901</v>
      </c>
      <c r="D25" s="3">
        <v>7.1</v>
      </c>
      <c r="E25" s="4">
        <v>6.2333333333333334</v>
      </c>
      <c r="F25" s="4">
        <v>1994</v>
      </c>
    </row>
    <row r="26" spans="1:6" x14ac:dyDescent="0.35">
      <c r="A26" s="3" t="s">
        <v>5</v>
      </c>
      <c r="B26" s="3" t="s">
        <v>6</v>
      </c>
      <c r="C26" s="3">
        <v>1902</v>
      </c>
      <c r="D26" s="3">
        <v>5.7</v>
      </c>
      <c r="E26" s="4">
        <v>6.7666666666666657</v>
      </c>
      <c r="F26" s="4">
        <v>1998</v>
      </c>
    </row>
    <row r="27" spans="1:6" x14ac:dyDescent="0.35">
      <c r="A27" s="3" t="s">
        <v>5</v>
      </c>
      <c r="B27" s="3" t="s">
        <v>6</v>
      </c>
      <c r="C27" s="3">
        <v>1903</v>
      </c>
      <c r="D27" s="3">
        <v>6.4</v>
      </c>
      <c r="E27" s="4">
        <v>6.3999999999999995</v>
      </c>
      <c r="F27" s="4">
        <v>2001</v>
      </c>
    </row>
    <row r="28" spans="1:6" x14ac:dyDescent="0.35">
      <c r="A28" s="3" t="s">
        <v>5</v>
      </c>
      <c r="B28" s="3" t="s">
        <v>6</v>
      </c>
      <c r="C28" s="3">
        <v>1904</v>
      </c>
      <c r="D28" s="3">
        <v>6.2</v>
      </c>
      <c r="E28" s="4">
        <v>7.1333333333333329</v>
      </c>
      <c r="F28" s="4">
        <v>2004</v>
      </c>
    </row>
    <row r="29" spans="1:6" x14ac:dyDescent="0.35">
      <c r="A29" s="3" t="s">
        <v>5</v>
      </c>
      <c r="B29" s="3" t="s">
        <v>6</v>
      </c>
      <c r="C29" s="3">
        <v>1905</v>
      </c>
      <c r="D29" s="3">
        <v>6.5</v>
      </c>
      <c r="E29" s="4">
        <v>5.9333333333333327</v>
      </c>
      <c r="F29" s="4">
        <v>2007</v>
      </c>
    </row>
    <row r="30" spans="1:6" x14ac:dyDescent="0.35">
      <c r="A30" s="3" t="s">
        <v>5</v>
      </c>
      <c r="B30" s="3" t="s">
        <v>6</v>
      </c>
      <c r="C30" s="3">
        <v>1906</v>
      </c>
      <c r="D30" s="3">
        <v>6.8</v>
      </c>
      <c r="E30" s="4">
        <v>6.3666666666666671</v>
      </c>
      <c r="F30" s="4">
        <v>2010</v>
      </c>
    </row>
    <row r="31" spans="1:6" x14ac:dyDescent="0.35">
      <c r="A31" s="3" t="s">
        <v>5</v>
      </c>
      <c r="B31" s="3" t="s">
        <v>6</v>
      </c>
      <c r="C31" s="3">
        <v>1907</v>
      </c>
      <c r="D31" s="3">
        <v>6.4</v>
      </c>
      <c r="E31" s="4">
        <v>7.6000000000000005</v>
      </c>
      <c r="F31" s="4">
        <v>2013</v>
      </c>
    </row>
    <row r="32" spans="1:6" x14ac:dyDescent="0.35">
      <c r="A32" s="3" t="s">
        <v>5</v>
      </c>
      <c r="B32" s="3" t="s">
        <v>6</v>
      </c>
      <c r="C32" s="3">
        <v>1908</v>
      </c>
      <c r="D32" s="3">
        <v>6.8</v>
      </c>
      <c r="E32" s="4">
        <v>7.1333333333333329</v>
      </c>
      <c r="F32" s="4">
        <v>2016</v>
      </c>
    </row>
    <row r="33" spans="1:6" x14ac:dyDescent="0.35">
      <c r="A33" s="3" t="s">
        <v>5</v>
      </c>
      <c r="B33" s="3" t="s">
        <v>6</v>
      </c>
      <c r="C33" s="3">
        <v>1909</v>
      </c>
      <c r="D33" s="3">
        <v>5.5</v>
      </c>
      <c r="E33" s="4">
        <v>7.4333333333333327</v>
      </c>
      <c r="F33" s="4">
        <v>2019</v>
      </c>
    </row>
    <row r="34" spans="1:6" x14ac:dyDescent="0.35">
      <c r="A34" s="3" t="s">
        <v>5</v>
      </c>
      <c r="B34" s="3" t="s">
        <v>6</v>
      </c>
      <c r="C34" s="3">
        <v>1910</v>
      </c>
      <c r="D34" s="3">
        <v>7.2</v>
      </c>
    </row>
    <row r="35" spans="1:6" x14ac:dyDescent="0.35">
      <c r="A35" s="3" t="s">
        <v>5</v>
      </c>
      <c r="B35" s="3" t="s">
        <v>6</v>
      </c>
      <c r="C35" s="3">
        <v>1911</v>
      </c>
      <c r="D35" s="3">
        <v>6.7</v>
      </c>
    </row>
    <row r="36" spans="1:6" x14ac:dyDescent="0.35">
      <c r="A36" s="3" t="s">
        <v>5</v>
      </c>
      <c r="B36" s="3" t="s">
        <v>6</v>
      </c>
      <c r="C36" s="3">
        <v>1912</v>
      </c>
      <c r="D36" s="3">
        <v>7.1</v>
      </c>
    </row>
    <row r="37" spans="1:6" x14ac:dyDescent="0.35">
      <c r="A37" s="3" t="s">
        <v>5</v>
      </c>
      <c r="B37" s="3" t="s">
        <v>6</v>
      </c>
      <c r="C37" s="3">
        <v>1913</v>
      </c>
      <c r="D37" s="3">
        <v>7.4</v>
      </c>
    </row>
    <row r="38" spans="1:6" x14ac:dyDescent="0.35">
      <c r="A38" s="3" t="s">
        <v>5</v>
      </c>
      <c r="B38" s="3" t="s">
        <v>6</v>
      </c>
      <c r="C38" s="3">
        <v>1914</v>
      </c>
      <c r="D38" s="3">
        <v>7.1</v>
      </c>
    </row>
    <row r="39" spans="1:6" x14ac:dyDescent="0.35">
      <c r="A39" s="3" t="s">
        <v>5</v>
      </c>
      <c r="B39" s="3" t="s">
        <v>6</v>
      </c>
      <c r="C39" s="3">
        <v>1915</v>
      </c>
      <c r="D39" s="3">
        <v>4.9000000000000004</v>
      </c>
    </row>
    <row r="40" spans="1:6" x14ac:dyDescent="0.35">
      <c r="A40" s="3" t="s">
        <v>5</v>
      </c>
      <c r="B40" s="3" t="s">
        <v>6</v>
      </c>
      <c r="C40" s="3">
        <v>1916</v>
      </c>
      <c r="D40" s="3">
        <v>7</v>
      </c>
    </row>
    <row r="41" spans="1:6" x14ac:dyDescent="0.35">
      <c r="A41" s="3" t="s">
        <v>5</v>
      </c>
      <c r="B41" s="3" t="s">
        <v>6</v>
      </c>
      <c r="C41" s="3">
        <v>1917</v>
      </c>
      <c r="D41" s="3">
        <v>5.6</v>
      </c>
    </row>
    <row r="42" spans="1:6" x14ac:dyDescent="0.35">
      <c r="A42" s="3" t="s">
        <v>5</v>
      </c>
      <c r="B42" s="3" t="s">
        <v>6</v>
      </c>
      <c r="C42" s="3">
        <v>1918</v>
      </c>
      <c r="D42" s="3">
        <v>6.6</v>
      </c>
    </row>
    <row r="43" spans="1:6" x14ac:dyDescent="0.35">
      <c r="A43" s="3" t="s">
        <v>5</v>
      </c>
      <c r="B43" s="3" t="s">
        <v>6</v>
      </c>
      <c r="C43" s="3">
        <v>1919</v>
      </c>
      <c r="D43" s="3">
        <v>5.7</v>
      </c>
    </row>
    <row r="44" spans="1:6" x14ac:dyDescent="0.35">
      <c r="A44" s="3" t="s">
        <v>5</v>
      </c>
      <c r="B44" s="3" t="s">
        <v>6</v>
      </c>
      <c r="C44" s="3">
        <v>1920</v>
      </c>
      <c r="D44" s="3">
        <v>6.9</v>
      </c>
    </row>
    <row r="45" spans="1:6" x14ac:dyDescent="0.35">
      <c r="A45" s="3" t="s">
        <v>5</v>
      </c>
      <c r="B45" s="3" t="s">
        <v>6</v>
      </c>
      <c r="C45" s="3">
        <v>1921</v>
      </c>
      <c r="D45" s="3">
        <v>6.3</v>
      </c>
    </row>
    <row r="46" spans="1:6" x14ac:dyDescent="0.35">
      <c r="A46" s="3" t="s">
        <v>5</v>
      </c>
      <c r="B46" s="3" t="s">
        <v>6</v>
      </c>
      <c r="C46" s="3">
        <v>1922</v>
      </c>
      <c r="D46" s="3">
        <v>5.5</v>
      </c>
    </row>
    <row r="47" spans="1:6" x14ac:dyDescent="0.35">
      <c r="A47" s="3" t="s">
        <v>5</v>
      </c>
      <c r="B47" s="3" t="s">
        <v>6</v>
      </c>
      <c r="C47" s="3">
        <v>1923</v>
      </c>
      <c r="D47" s="3">
        <v>5.3</v>
      </c>
    </row>
    <row r="48" spans="1:6" x14ac:dyDescent="0.35">
      <c r="A48" s="3" t="s">
        <v>5</v>
      </c>
      <c r="B48" s="3" t="s">
        <v>6</v>
      </c>
      <c r="C48" s="3">
        <v>1924</v>
      </c>
      <c r="D48" s="3">
        <v>6.2</v>
      </c>
    </row>
    <row r="49" spans="1:4" x14ac:dyDescent="0.35">
      <c r="A49" s="3" t="s">
        <v>5</v>
      </c>
      <c r="B49" s="3" t="s">
        <v>6</v>
      </c>
      <c r="C49" s="3">
        <v>1925</v>
      </c>
      <c r="D49" s="3">
        <v>6.5</v>
      </c>
    </row>
    <row r="50" spans="1:4" x14ac:dyDescent="0.35">
      <c r="A50" s="3" t="s">
        <v>5</v>
      </c>
      <c r="B50" s="3" t="s">
        <v>6</v>
      </c>
      <c r="C50" s="3">
        <v>1926</v>
      </c>
      <c r="D50" s="3">
        <v>7.1</v>
      </c>
    </row>
    <row r="51" spans="1:4" x14ac:dyDescent="0.35">
      <c r="A51" s="3" t="s">
        <v>5</v>
      </c>
      <c r="B51" s="3" t="s">
        <v>6</v>
      </c>
      <c r="C51" s="3">
        <v>1927</v>
      </c>
      <c r="D51" s="3">
        <v>5.8</v>
      </c>
    </row>
    <row r="52" spans="1:4" x14ac:dyDescent="0.35">
      <c r="A52" s="3" t="s">
        <v>5</v>
      </c>
      <c r="B52" s="3" t="s">
        <v>6</v>
      </c>
      <c r="C52" s="3">
        <v>1928</v>
      </c>
      <c r="D52" s="3">
        <v>6</v>
      </c>
    </row>
    <row r="53" spans="1:4" x14ac:dyDescent="0.35">
      <c r="A53" s="3" t="s">
        <v>5</v>
      </c>
      <c r="B53" s="3" t="s">
        <v>6</v>
      </c>
      <c r="C53" s="3">
        <v>1929</v>
      </c>
      <c r="D53" s="3">
        <v>6.1</v>
      </c>
    </row>
    <row r="54" spans="1:4" x14ac:dyDescent="0.35">
      <c r="A54" s="3" t="s">
        <v>5</v>
      </c>
      <c r="B54" s="3" t="s">
        <v>6</v>
      </c>
      <c r="C54" s="3">
        <v>1930</v>
      </c>
      <c r="D54" s="3">
        <v>7.9</v>
      </c>
    </row>
    <row r="55" spans="1:4" x14ac:dyDescent="0.35">
      <c r="A55" s="3" t="s">
        <v>5</v>
      </c>
      <c r="B55" s="3" t="s">
        <v>6</v>
      </c>
      <c r="C55" s="3">
        <v>1931</v>
      </c>
      <c r="D55" s="3">
        <v>6.1</v>
      </c>
    </row>
    <row r="56" spans="1:4" x14ac:dyDescent="0.35">
      <c r="A56" s="3" t="s">
        <v>5</v>
      </c>
      <c r="B56" s="3" t="s">
        <v>6</v>
      </c>
      <c r="C56" s="3">
        <v>1932</v>
      </c>
      <c r="D56" s="3">
        <v>6.9</v>
      </c>
    </row>
    <row r="57" spans="1:4" x14ac:dyDescent="0.35">
      <c r="A57" s="3" t="s">
        <v>5</v>
      </c>
      <c r="B57" s="3" t="s">
        <v>6</v>
      </c>
      <c r="C57" s="3">
        <v>1933</v>
      </c>
      <c r="D57" s="3">
        <v>7.4</v>
      </c>
    </row>
    <row r="58" spans="1:4" x14ac:dyDescent="0.35">
      <c r="A58" s="3" t="s">
        <v>5</v>
      </c>
      <c r="B58" s="3" t="s">
        <v>6</v>
      </c>
      <c r="C58" s="3">
        <v>1934</v>
      </c>
      <c r="D58" s="3">
        <v>8.3000000000000007</v>
      </c>
    </row>
    <row r="59" spans="1:4" x14ac:dyDescent="0.35">
      <c r="A59" s="3" t="s">
        <v>5</v>
      </c>
      <c r="B59" s="3" t="s">
        <v>6</v>
      </c>
      <c r="C59" s="3">
        <v>1935</v>
      </c>
      <c r="D59" s="3">
        <v>6.7</v>
      </c>
    </row>
    <row r="60" spans="1:4" x14ac:dyDescent="0.35">
      <c r="A60" s="3" t="s">
        <v>5</v>
      </c>
      <c r="B60" s="3" t="s">
        <v>6</v>
      </c>
      <c r="C60" s="3">
        <v>1936</v>
      </c>
      <c r="D60" s="3">
        <v>7.2</v>
      </c>
    </row>
    <row r="61" spans="1:4" x14ac:dyDescent="0.35">
      <c r="A61" s="3" t="s">
        <v>5</v>
      </c>
      <c r="B61" s="3" t="s">
        <v>6</v>
      </c>
      <c r="C61" s="3">
        <v>1937</v>
      </c>
      <c r="D61" s="3">
        <v>6.9</v>
      </c>
    </row>
    <row r="62" spans="1:4" x14ac:dyDescent="0.35">
      <c r="A62" s="3" t="s">
        <v>5</v>
      </c>
      <c r="B62" s="3" t="s">
        <v>6</v>
      </c>
      <c r="C62" s="3">
        <v>1938</v>
      </c>
      <c r="D62" s="3">
        <v>7.3</v>
      </c>
    </row>
    <row r="63" spans="1:4" x14ac:dyDescent="0.35">
      <c r="A63" s="3" t="s">
        <v>5</v>
      </c>
      <c r="B63" s="3" t="s">
        <v>6</v>
      </c>
      <c r="C63" s="3">
        <v>1939</v>
      </c>
      <c r="D63" s="3">
        <v>6.5</v>
      </c>
    </row>
    <row r="64" spans="1:4" x14ac:dyDescent="0.35">
      <c r="A64" s="3" t="s">
        <v>5</v>
      </c>
      <c r="B64" s="3" t="s">
        <v>6</v>
      </c>
      <c r="C64" s="3">
        <v>1940</v>
      </c>
      <c r="D64" s="3">
        <v>5.5</v>
      </c>
    </row>
    <row r="65" spans="1:4" x14ac:dyDescent="0.35">
      <c r="A65" s="3" t="s">
        <v>5</v>
      </c>
      <c r="B65" s="3" t="s">
        <v>6</v>
      </c>
      <c r="C65" s="3">
        <v>1941</v>
      </c>
      <c r="D65" s="3">
        <v>5.3</v>
      </c>
    </row>
    <row r="66" spans="1:4" x14ac:dyDescent="0.35">
      <c r="A66" s="3" t="s">
        <v>5</v>
      </c>
      <c r="B66" s="3" t="s">
        <v>6</v>
      </c>
      <c r="C66" s="3">
        <v>1942</v>
      </c>
      <c r="D66" s="3">
        <v>5.2</v>
      </c>
    </row>
    <row r="67" spans="1:4" x14ac:dyDescent="0.35">
      <c r="A67" s="3" t="s">
        <v>5</v>
      </c>
      <c r="B67" s="3" t="s">
        <v>6</v>
      </c>
      <c r="C67" s="3">
        <v>1943</v>
      </c>
      <c r="D67" s="3">
        <v>7.1</v>
      </c>
    </row>
    <row r="68" spans="1:4" x14ac:dyDescent="0.35">
      <c r="A68" s="3" t="s">
        <v>5</v>
      </c>
      <c r="B68" s="3" t="s">
        <v>6</v>
      </c>
      <c r="C68" s="3">
        <v>1944</v>
      </c>
      <c r="D68" s="3">
        <v>6.5</v>
      </c>
    </row>
    <row r="69" spans="1:4" x14ac:dyDescent="0.35">
      <c r="A69" s="3" t="s">
        <v>5</v>
      </c>
      <c r="B69" s="3" t="s">
        <v>6</v>
      </c>
      <c r="C69" s="3">
        <v>1945</v>
      </c>
      <c r="D69" s="3">
        <v>6.9</v>
      </c>
    </row>
    <row r="70" spans="1:4" x14ac:dyDescent="0.35">
      <c r="A70" s="3" t="s">
        <v>5</v>
      </c>
      <c r="B70" s="3" t="s">
        <v>6</v>
      </c>
      <c r="C70" s="3">
        <v>1946</v>
      </c>
      <c r="D70" s="3">
        <v>6.3</v>
      </c>
    </row>
    <row r="71" spans="1:4" x14ac:dyDescent="0.35">
      <c r="A71" s="3" t="s">
        <v>5</v>
      </c>
      <c r="B71" s="3" t="s">
        <v>6</v>
      </c>
      <c r="C71" s="3">
        <v>1947</v>
      </c>
      <c r="D71" s="3">
        <v>5.6</v>
      </c>
    </row>
    <row r="72" spans="1:4" x14ac:dyDescent="0.35">
      <c r="A72" s="3" t="s">
        <v>7</v>
      </c>
      <c r="B72" s="3" t="s">
        <v>8</v>
      </c>
      <c r="C72" s="3">
        <v>1949</v>
      </c>
      <c r="D72" s="3">
        <v>7.3</v>
      </c>
    </row>
    <row r="73" spans="1:4" x14ac:dyDescent="0.35">
      <c r="A73" s="3" t="s">
        <v>7</v>
      </c>
      <c r="B73" s="3" t="s">
        <v>8</v>
      </c>
      <c r="C73" s="3">
        <v>1950</v>
      </c>
      <c r="D73" s="3">
        <v>6.4</v>
      </c>
    </row>
    <row r="74" spans="1:4" x14ac:dyDescent="0.35">
      <c r="A74" s="3" t="s">
        <v>7</v>
      </c>
      <c r="B74" s="3" t="s">
        <v>8</v>
      </c>
      <c r="C74" s="3">
        <v>1951</v>
      </c>
      <c r="D74" s="3">
        <v>6.4</v>
      </c>
    </row>
    <row r="75" spans="1:4" x14ac:dyDescent="0.35">
      <c r="A75" s="3" t="s">
        <v>7</v>
      </c>
      <c r="B75" s="3" t="s">
        <v>8</v>
      </c>
      <c r="C75" s="3">
        <v>1952</v>
      </c>
      <c r="D75" s="3">
        <v>5.0999999999999996</v>
      </c>
    </row>
    <row r="76" spans="1:4" x14ac:dyDescent="0.35">
      <c r="A76" s="3" t="s">
        <v>7</v>
      </c>
      <c r="B76" s="3" t="s">
        <v>8</v>
      </c>
      <c r="C76" s="3">
        <v>1953</v>
      </c>
      <c r="D76" s="3">
        <v>7.3</v>
      </c>
    </row>
    <row r="77" spans="1:4" x14ac:dyDescent="0.35">
      <c r="A77" s="3" t="s">
        <v>7</v>
      </c>
      <c r="B77" s="3" t="s">
        <v>8</v>
      </c>
      <c r="C77" s="3">
        <v>1954</v>
      </c>
      <c r="D77" s="3">
        <v>6.3</v>
      </c>
    </row>
    <row r="78" spans="1:4" x14ac:dyDescent="0.35">
      <c r="A78" s="3" t="s">
        <v>7</v>
      </c>
      <c r="B78" s="3" t="s">
        <v>8</v>
      </c>
      <c r="C78" s="3">
        <v>1955</v>
      </c>
      <c r="D78" s="3">
        <v>5.6</v>
      </c>
    </row>
    <row r="79" spans="1:4" x14ac:dyDescent="0.35">
      <c r="A79" s="3" t="s">
        <v>7</v>
      </c>
      <c r="B79" s="3" t="s">
        <v>8</v>
      </c>
      <c r="C79" s="3">
        <v>1956</v>
      </c>
      <c r="D79" s="3">
        <v>5.4</v>
      </c>
    </row>
    <row r="80" spans="1:4" x14ac:dyDescent="0.35">
      <c r="A80" s="3" t="s">
        <v>7</v>
      </c>
      <c r="B80" s="3" t="s">
        <v>8</v>
      </c>
      <c r="C80" s="3">
        <v>1957</v>
      </c>
      <c r="D80" s="3">
        <v>6</v>
      </c>
    </row>
    <row r="81" spans="1:4" x14ac:dyDescent="0.35">
      <c r="A81" s="3" t="s">
        <v>7</v>
      </c>
      <c r="B81" s="3" t="s">
        <v>8</v>
      </c>
      <c r="C81" s="3">
        <v>1958</v>
      </c>
      <c r="D81" s="3">
        <v>5.4</v>
      </c>
    </row>
    <row r="82" spans="1:4" x14ac:dyDescent="0.35">
      <c r="A82" s="3" t="s">
        <v>7</v>
      </c>
      <c r="B82" s="3" t="s">
        <v>8</v>
      </c>
      <c r="C82" s="3">
        <v>1959</v>
      </c>
      <c r="D82" s="3">
        <v>6.8</v>
      </c>
    </row>
    <row r="83" spans="1:4" x14ac:dyDescent="0.35">
      <c r="A83" s="3" t="s">
        <v>7</v>
      </c>
      <c r="B83" s="3" t="s">
        <v>8</v>
      </c>
      <c r="C83" s="3">
        <v>1960</v>
      </c>
      <c r="D83" s="3">
        <v>6.4</v>
      </c>
    </row>
    <row r="84" spans="1:4" x14ac:dyDescent="0.35">
      <c r="A84" s="3" t="s">
        <v>7</v>
      </c>
      <c r="B84" s="3" t="s">
        <v>8</v>
      </c>
      <c r="C84" s="3">
        <v>1961</v>
      </c>
      <c r="D84" s="3">
        <v>6.9</v>
      </c>
    </row>
    <row r="85" spans="1:4" x14ac:dyDescent="0.35">
      <c r="A85" s="3" t="s">
        <v>7</v>
      </c>
      <c r="B85" s="3" t="s">
        <v>8</v>
      </c>
      <c r="C85" s="3">
        <v>1962</v>
      </c>
      <c r="D85" s="3">
        <v>5.4</v>
      </c>
    </row>
    <row r="86" spans="1:4" x14ac:dyDescent="0.35">
      <c r="A86" s="3" t="s">
        <v>7</v>
      </c>
      <c r="B86" s="3" t="s">
        <v>8</v>
      </c>
      <c r="C86" s="3">
        <v>1963</v>
      </c>
      <c r="D86" s="3">
        <v>5.3</v>
      </c>
    </row>
    <row r="87" spans="1:4" x14ac:dyDescent="0.35">
      <c r="A87" s="3" t="s">
        <v>7</v>
      </c>
      <c r="B87" s="3" t="s">
        <v>8</v>
      </c>
      <c r="C87" s="3">
        <v>1964</v>
      </c>
      <c r="D87" s="3">
        <v>5.8</v>
      </c>
    </row>
    <row r="88" spans="1:4" x14ac:dyDescent="0.35">
      <c r="A88" s="3" t="s">
        <v>7</v>
      </c>
      <c r="B88" s="3" t="s">
        <v>8</v>
      </c>
      <c r="C88" s="3">
        <v>1965</v>
      </c>
      <c r="D88" s="3">
        <v>5.2</v>
      </c>
    </row>
    <row r="89" spans="1:4" x14ac:dyDescent="0.35">
      <c r="A89" s="3" t="s">
        <v>7</v>
      </c>
      <c r="B89" s="3" t="s">
        <v>8</v>
      </c>
      <c r="C89" s="3">
        <v>1966</v>
      </c>
      <c r="D89" s="3">
        <v>5.0999999999999996</v>
      </c>
    </row>
    <row r="90" spans="1:4" x14ac:dyDescent="0.35">
      <c r="A90" s="3" t="s">
        <v>7</v>
      </c>
      <c r="B90" s="3" t="s">
        <v>8</v>
      </c>
      <c r="C90" s="3">
        <v>1967</v>
      </c>
      <c r="D90" s="3">
        <v>6.1</v>
      </c>
    </row>
    <row r="91" spans="1:4" x14ac:dyDescent="0.35">
      <c r="A91" s="3" t="s">
        <v>7</v>
      </c>
      <c r="B91" s="3" t="s">
        <v>8</v>
      </c>
      <c r="C91" s="3">
        <v>1968</v>
      </c>
      <c r="D91" s="3">
        <v>5.2</v>
      </c>
    </row>
    <row r="92" spans="1:4" x14ac:dyDescent="0.35">
      <c r="A92" s="3" t="s">
        <v>7</v>
      </c>
      <c r="B92" s="3" t="s">
        <v>8</v>
      </c>
      <c r="C92" s="3">
        <v>1969</v>
      </c>
      <c r="D92" s="3">
        <v>5.8</v>
      </c>
    </row>
    <row r="93" spans="1:4" x14ac:dyDescent="0.35">
      <c r="A93" s="3" t="s">
        <v>7</v>
      </c>
      <c r="B93" s="3" t="s">
        <v>8</v>
      </c>
      <c r="C93" s="3">
        <v>1970</v>
      </c>
      <c r="D93" s="3">
        <v>5.2</v>
      </c>
    </row>
    <row r="94" spans="1:4" x14ac:dyDescent="0.35">
      <c r="A94" s="3" t="s">
        <v>7</v>
      </c>
      <c r="B94" s="3" t="s">
        <v>8</v>
      </c>
      <c r="C94" s="3">
        <v>1971</v>
      </c>
      <c r="D94" s="3">
        <v>6.1</v>
      </c>
    </row>
    <row r="95" spans="1:4" x14ac:dyDescent="0.35">
      <c r="A95" s="3" t="s">
        <v>7</v>
      </c>
      <c r="B95" s="3" t="s">
        <v>8</v>
      </c>
      <c r="C95" s="3">
        <v>1972</v>
      </c>
      <c r="D95" s="3">
        <v>6.3</v>
      </c>
    </row>
    <row r="96" spans="1:4" x14ac:dyDescent="0.35">
      <c r="A96" s="3" t="s">
        <v>7</v>
      </c>
      <c r="B96" s="3" t="s">
        <v>8</v>
      </c>
      <c r="C96" s="3">
        <v>1973</v>
      </c>
      <c r="D96" s="3">
        <v>5.9</v>
      </c>
    </row>
    <row r="97" spans="1:4" x14ac:dyDescent="0.35">
      <c r="A97" s="3" t="s">
        <v>7</v>
      </c>
      <c r="B97" s="3" t="s">
        <v>8</v>
      </c>
      <c r="C97" s="3">
        <v>1974</v>
      </c>
      <c r="D97" s="3">
        <v>6.9</v>
      </c>
    </row>
    <row r="98" spans="1:4" x14ac:dyDescent="0.35">
      <c r="A98" s="3" t="s">
        <v>7</v>
      </c>
      <c r="B98" s="3" t="s">
        <v>8</v>
      </c>
      <c r="C98" s="3">
        <v>1975</v>
      </c>
      <c r="D98" s="3">
        <v>6.6</v>
      </c>
    </row>
    <row r="99" spans="1:4" x14ac:dyDescent="0.35">
      <c r="A99" s="3" t="s">
        <v>7</v>
      </c>
      <c r="B99" s="3" t="s">
        <v>8</v>
      </c>
      <c r="C99" s="3">
        <v>1976</v>
      </c>
      <c r="D99" s="3">
        <v>5.2</v>
      </c>
    </row>
    <row r="100" spans="1:4" x14ac:dyDescent="0.35">
      <c r="A100" s="3" t="s">
        <v>7</v>
      </c>
      <c r="B100" s="3" t="s">
        <v>8</v>
      </c>
      <c r="C100" s="3">
        <v>1977</v>
      </c>
      <c r="D100" s="3">
        <v>5.7</v>
      </c>
    </row>
    <row r="101" spans="1:4" x14ac:dyDescent="0.35">
      <c r="A101" s="3" t="s">
        <v>7</v>
      </c>
      <c r="B101" s="3" t="s">
        <v>8</v>
      </c>
      <c r="C101" s="3">
        <v>1978</v>
      </c>
      <c r="D101" s="3">
        <v>5.9</v>
      </c>
    </row>
    <row r="102" spans="1:4" x14ac:dyDescent="0.35">
      <c r="A102" s="3" t="s">
        <v>7</v>
      </c>
      <c r="B102" s="3" t="s">
        <v>8</v>
      </c>
      <c r="C102" s="3">
        <v>1979</v>
      </c>
      <c r="D102" s="3">
        <v>4.5999999999999996</v>
      </c>
    </row>
    <row r="103" spans="1:4" x14ac:dyDescent="0.35">
      <c r="A103" s="3" t="s">
        <v>7</v>
      </c>
      <c r="B103" s="3" t="s">
        <v>8</v>
      </c>
      <c r="C103" s="3">
        <v>1980</v>
      </c>
      <c r="D103" s="3">
        <v>5.5</v>
      </c>
    </row>
    <row r="104" spans="1:4" x14ac:dyDescent="0.35">
      <c r="A104" s="3" t="s">
        <v>7</v>
      </c>
      <c r="B104" s="3" t="s">
        <v>8</v>
      </c>
      <c r="C104" s="3">
        <v>1981</v>
      </c>
      <c r="D104" s="3">
        <v>4.8</v>
      </c>
    </row>
    <row r="105" spans="1:4" x14ac:dyDescent="0.35">
      <c r="A105" s="3" t="s">
        <v>7</v>
      </c>
      <c r="B105" s="3" t="s">
        <v>8</v>
      </c>
      <c r="C105" s="3">
        <v>1982</v>
      </c>
      <c r="D105" s="3">
        <v>6.7</v>
      </c>
    </row>
    <row r="106" spans="1:4" x14ac:dyDescent="0.35">
      <c r="A106" s="3" t="s">
        <v>7</v>
      </c>
      <c r="B106" s="3" t="s">
        <v>8</v>
      </c>
      <c r="C106" s="3">
        <v>1983</v>
      </c>
      <c r="D106" s="3">
        <v>6.4</v>
      </c>
    </row>
    <row r="107" spans="1:4" x14ac:dyDescent="0.35">
      <c r="A107" s="3" t="s">
        <v>7</v>
      </c>
      <c r="B107" s="3" t="s">
        <v>8</v>
      </c>
      <c r="C107" s="3">
        <v>1984</v>
      </c>
      <c r="D107" s="3">
        <v>6.6</v>
      </c>
    </row>
    <row r="108" spans="1:4" x14ac:dyDescent="0.35">
      <c r="A108" s="3" t="s">
        <v>7</v>
      </c>
      <c r="B108" s="3" t="s">
        <v>8</v>
      </c>
      <c r="C108" s="3">
        <v>1985</v>
      </c>
      <c r="D108" s="3">
        <v>4.8</v>
      </c>
    </row>
    <row r="109" spans="1:4" x14ac:dyDescent="0.35">
      <c r="A109" s="3" t="s">
        <v>7</v>
      </c>
      <c r="B109" s="3" t="s">
        <v>8</v>
      </c>
      <c r="C109" s="3">
        <v>1986</v>
      </c>
      <c r="D109" s="3">
        <v>5.6</v>
      </c>
    </row>
    <row r="110" spans="1:4" x14ac:dyDescent="0.35">
      <c r="A110" s="3" t="s">
        <v>7</v>
      </c>
      <c r="B110" s="3" t="s">
        <v>8</v>
      </c>
      <c r="C110" s="3">
        <v>1987</v>
      </c>
      <c r="D110" s="3">
        <v>5.4</v>
      </c>
    </row>
    <row r="111" spans="1:4" x14ac:dyDescent="0.35">
      <c r="A111" s="3" t="s">
        <v>7</v>
      </c>
      <c r="B111" s="3" t="s">
        <v>8</v>
      </c>
      <c r="C111" s="3">
        <v>1988</v>
      </c>
      <c r="D111" s="3">
        <v>6.9</v>
      </c>
    </row>
    <row r="112" spans="1:4" x14ac:dyDescent="0.35">
      <c r="A112" s="3" t="s">
        <v>7</v>
      </c>
      <c r="B112" s="3" t="s">
        <v>8</v>
      </c>
      <c r="C112" s="3">
        <v>1989</v>
      </c>
      <c r="D112" s="3">
        <v>7.2</v>
      </c>
    </row>
    <row r="113" spans="1:4" x14ac:dyDescent="0.35">
      <c r="A113" s="3" t="s">
        <v>7</v>
      </c>
      <c r="B113" s="3" t="s">
        <v>8</v>
      </c>
      <c r="C113" s="3">
        <v>1990</v>
      </c>
      <c r="D113" s="3">
        <v>7.2</v>
      </c>
    </row>
    <row r="114" spans="1:4" x14ac:dyDescent="0.35">
      <c r="A114" s="3" t="s">
        <v>7</v>
      </c>
      <c r="B114" s="3" t="s">
        <v>8</v>
      </c>
      <c r="C114" s="3">
        <v>1991</v>
      </c>
      <c r="D114" s="3">
        <v>6.6</v>
      </c>
    </row>
    <row r="115" spans="1:4" x14ac:dyDescent="0.35">
      <c r="A115" s="3" t="s">
        <v>7</v>
      </c>
      <c r="B115" s="3" t="s">
        <v>8</v>
      </c>
      <c r="C115" s="3">
        <v>1992</v>
      </c>
      <c r="D115" s="3">
        <v>6.8</v>
      </c>
    </row>
    <row r="116" spans="1:4" x14ac:dyDescent="0.35">
      <c r="A116" s="3" t="s">
        <v>7</v>
      </c>
      <c r="B116" s="3" t="s">
        <v>8</v>
      </c>
      <c r="C116" s="3">
        <v>1993</v>
      </c>
      <c r="D116" s="3">
        <v>5.7</v>
      </c>
    </row>
    <row r="117" spans="1:4" x14ac:dyDescent="0.35">
      <c r="A117" s="3" t="s">
        <v>7</v>
      </c>
      <c r="B117" s="3" t="s">
        <v>8</v>
      </c>
      <c r="C117" s="3">
        <v>1994</v>
      </c>
      <c r="D117" s="3">
        <v>6</v>
      </c>
    </row>
    <row r="118" spans="1:4" x14ac:dyDescent="0.35">
      <c r="A118" s="3" t="s">
        <v>7</v>
      </c>
      <c r="B118" s="3" t="s">
        <v>8</v>
      </c>
      <c r="C118" s="3">
        <v>1995</v>
      </c>
      <c r="D118" s="3">
        <v>6.1</v>
      </c>
    </row>
    <row r="119" spans="1:4" x14ac:dyDescent="0.35">
      <c r="A119" s="3" t="s">
        <v>9</v>
      </c>
      <c r="B119" s="3" t="s">
        <v>10</v>
      </c>
      <c r="C119" s="3">
        <v>1997</v>
      </c>
      <c r="D119" s="3">
        <v>6.6</v>
      </c>
    </row>
    <row r="120" spans="1:4" x14ac:dyDescent="0.35">
      <c r="A120" s="3" t="s">
        <v>9</v>
      </c>
      <c r="B120" s="3" t="s">
        <v>10</v>
      </c>
      <c r="C120" s="3">
        <v>1998</v>
      </c>
      <c r="D120" s="3">
        <v>6.1</v>
      </c>
    </row>
    <row r="121" spans="1:4" x14ac:dyDescent="0.35">
      <c r="A121" s="3" t="s">
        <v>9</v>
      </c>
      <c r="B121" s="3" t="s">
        <v>10</v>
      </c>
      <c r="C121" s="3">
        <v>1999</v>
      </c>
      <c r="D121" s="3">
        <v>6.8</v>
      </c>
    </row>
    <row r="122" spans="1:4" x14ac:dyDescent="0.35">
      <c r="A122" s="3" t="s">
        <v>9</v>
      </c>
      <c r="B122" s="3" t="s">
        <v>10</v>
      </c>
      <c r="C122" s="3">
        <v>2000</v>
      </c>
      <c r="D122" s="3">
        <v>7.4</v>
      </c>
    </row>
    <row r="123" spans="1:4" x14ac:dyDescent="0.35">
      <c r="A123" s="3" t="s">
        <v>9</v>
      </c>
      <c r="B123" s="3" t="s">
        <v>10</v>
      </c>
      <c r="C123" s="3">
        <v>2001</v>
      </c>
      <c r="D123" s="3">
        <v>5.8</v>
      </c>
    </row>
    <row r="124" spans="1:4" x14ac:dyDescent="0.35">
      <c r="A124" s="3" t="s">
        <v>9</v>
      </c>
      <c r="B124" s="3" t="s">
        <v>10</v>
      </c>
      <c r="C124" s="3">
        <v>2002</v>
      </c>
      <c r="D124" s="3">
        <v>6.8</v>
      </c>
    </row>
    <row r="125" spans="1:4" x14ac:dyDescent="0.35">
      <c r="A125" s="3" t="s">
        <v>9</v>
      </c>
      <c r="B125" s="3" t="s">
        <v>10</v>
      </c>
      <c r="C125" s="3">
        <v>2003</v>
      </c>
      <c r="D125" s="3">
        <v>6.6</v>
      </c>
    </row>
    <row r="126" spans="1:4" x14ac:dyDescent="0.35">
      <c r="A126" s="3" t="s">
        <v>9</v>
      </c>
      <c r="B126" s="3" t="s">
        <v>10</v>
      </c>
      <c r="C126" s="3">
        <v>2004</v>
      </c>
      <c r="D126" s="3">
        <v>6.9</v>
      </c>
    </row>
    <row r="127" spans="1:4" x14ac:dyDescent="0.35">
      <c r="A127" s="3" t="s">
        <v>9</v>
      </c>
      <c r="B127" s="3" t="s">
        <v>10</v>
      </c>
      <c r="C127" s="3">
        <v>2005</v>
      </c>
      <c r="D127" s="3">
        <v>7</v>
      </c>
    </row>
    <row r="128" spans="1:4" x14ac:dyDescent="0.35">
      <c r="A128" s="3" t="s">
        <v>9</v>
      </c>
      <c r="B128" s="3" t="s">
        <v>10</v>
      </c>
      <c r="C128" s="3">
        <v>2006</v>
      </c>
      <c r="D128" s="3">
        <v>7.5</v>
      </c>
    </row>
    <row r="129" spans="1:4" x14ac:dyDescent="0.35">
      <c r="A129" s="3" t="s">
        <v>9</v>
      </c>
      <c r="B129" s="3" t="s">
        <v>10</v>
      </c>
      <c r="C129" s="3">
        <v>2007</v>
      </c>
      <c r="D129" s="3">
        <v>6.5</v>
      </c>
    </row>
    <row r="130" spans="1:4" x14ac:dyDescent="0.35">
      <c r="A130" s="3" t="s">
        <v>11</v>
      </c>
      <c r="B130" s="3" t="s">
        <v>12</v>
      </c>
      <c r="C130" s="3">
        <v>2009</v>
      </c>
      <c r="D130" s="3">
        <v>6.7</v>
      </c>
    </row>
    <row r="131" spans="1:4" x14ac:dyDescent="0.35">
      <c r="A131" s="3" t="s">
        <v>11</v>
      </c>
      <c r="B131" s="3" t="s">
        <v>12</v>
      </c>
      <c r="C131" s="3">
        <v>2010</v>
      </c>
      <c r="D131" s="3">
        <v>4.5999999999999996</v>
      </c>
    </row>
    <row r="132" spans="1:4" x14ac:dyDescent="0.35">
      <c r="A132" s="3" t="s">
        <v>11</v>
      </c>
      <c r="B132" s="3" t="s">
        <v>12</v>
      </c>
      <c r="C132" s="3">
        <v>2011</v>
      </c>
      <c r="D132" s="3">
        <v>7</v>
      </c>
    </row>
    <row r="133" spans="1:4" x14ac:dyDescent="0.35">
      <c r="A133" s="3" t="s">
        <v>11</v>
      </c>
      <c r="B133" s="3" t="s">
        <v>12</v>
      </c>
      <c r="C133" s="3">
        <v>2012</v>
      </c>
      <c r="D133" s="3">
        <v>6.2</v>
      </c>
    </row>
    <row r="134" spans="1:4" x14ac:dyDescent="0.35">
      <c r="A134" s="3" t="s">
        <v>11</v>
      </c>
      <c r="B134" s="3" t="s">
        <v>12</v>
      </c>
      <c r="C134" s="3">
        <v>2013</v>
      </c>
      <c r="D134" s="3">
        <v>5.9</v>
      </c>
    </row>
    <row r="135" spans="1:4" x14ac:dyDescent="0.35">
      <c r="A135" s="3" t="s">
        <v>11</v>
      </c>
      <c r="B135" s="3" t="s">
        <v>12</v>
      </c>
      <c r="C135" s="3">
        <v>2014</v>
      </c>
      <c r="D135" s="3">
        <v>8.9</v>
      </c>
    </row>
    <row r="136" spans="1:4" x14ac:dyDescent="0.35">
      <c r="A136" s="3" t="s">
        <v>11</v>
      </c>
      <c r="B136" s="3" t="s">
        <v>12</v>
      </c>
      <c r="C136" s="3">
        <v>2015</v>
      </c>
      <c r="D136" s="3">
        <v>7.2</v>
      </c>
    </row>
    <row r="137" spans="1:4" x14ac:dyDescent="0.35">
      <c r="A137" s="3" t="s">
        <v>11</v>
      </c>
      <c r="B137" s="3" t="s">
        <v>12</v>
      </c>
      <c r="C137" s="3">
        <v>2016</v>
      </c>
      <c r="D137" s="3">
        <v>6.7</v>
      </c>
    </row>
    <row r="138" spans="1:4" x14ac:dyDescent="0.35">
      <c r="A138" s="3" t="s">
        <v>11</v>
      </c>
      <c r="B138" s="3" t="s">
        <v>12</v>
      </c>
      <c r="C138" s="3">
        <v>2017</v>
      </c>
      <c r="D138" s="3">
        <v>6.8</v>
      </c>
    </row>
    <row r="139" spans="1:4" x14ac:dyDescent="0.35">
      <c r="A139" s="3" t="s">
        <v>11</v>
      </c>
      <c r="B139" s="3" t="s">
        <v>12</v>
      </c>
      <c r="C139" s="3">
        <v>2018</v>
      </c>
      <c r="D139" s="3">
        <v>7.4</v>
      </c>
    </row>
    <row r="140" spans="1:4" x14ac:dyDescent="0.35">
      <c r="A140" s="3" t="s">
        <v>11</v>
      </c>
      <c r="B140" s="3" t="s">
        <v>12</v>
      </c>
      <c r="C140" s="3">
        <v>2019</v>
      </c>
      <c r="D140" s="3">
        <v>7.2</v>
      </c>
    </row>
    <row r="141" spans="1:4" x14ac:dyDescent="0.35">
      <c r="A141" s="3" t="s">
        <v>11</v>
      </c>
      <c r="B141" s="3" t="s">
        <v>12</v>
      </c>
      <c r="C141" s="3">
        <v>2020</v>
      </c>
      <c r="D141" s="3">
        <v>8.1</v>
      </c>
    </row>
    <row r="142" spans="1:4" x14ac:dyDescent="0.35">
      <c r="A142" s="3" t="s">
        <v>11</v>
      </c>
      <c r="B142" s="3" t="s">
        <v>12</v>
      </c>
      <c r="C142" s="3">
        <v>2021</v>
      </c>
      <c r="D142" s="3">
        <v>7.1</v>
      </c>
    </row>
    <row r="143" spans="1:4" x14ac:dyDescent="0.35">
      <c r="A143" s="3" t="s">
        <v>11</v>
      </c>
      <c r="B143" s="3" t="s">
        <v>12</v>
      </c>
      <c r="C143" s="3">
        <v>2022</v>
      </c>
      <c r="D143" s="3">
        <v>7.1</v>
      </c>
    </row>
  </sheetData>
  <pageMargins left="0.25" right="0.25" top="0.75" bottom="0.75" header="0.3" footer="0.3"/>
  <pageSetup paperSize="8" scale="61" fitToWidth="0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43F1DF-CC58-437B-B92A-4F940995F24A}">
  <sheetPr>
    <pageSetUpPr fitToPage="1"/>
  </sheetPr>
  <dimension ref="A1:AH36"/>
  <sheetViews>
    <sheetView zoomScaleNormal="100" workbookViewId="0"/>
  </sheetViews>
  <sheetFormatPr defaultRowHeight="12.75" x14ac:dyDescent="0.35"/>
  <cols>
    <col min="1" max="1" width="25.9296875" style="7" customWidth="1"/>
    <col min="2" max="2" width="15.9296875" style="7" customWidth="1"/>
    <col min="3" max="3" width="13.73046875" style="7" customWidth="1"/>
    <col min="4" max="4" width="17.06640625" style="7" customWidth="1"/>
    <col min="5" max="5" width="19.19921875" style="7" customWidth="1"/>
    <col min="6" max="6" width="20" style="7" customWidth="1"/>
    <col min="7" max="7" width="9.06640625" style="7"/>
    <col min="8" max="8" width="16.46484375" style="7" customWidth="1"/>
    <col min="9" max="9" width="33.1328125" style="7" customWidth="1"/>
    <col min="10" max="10" width="17.265625" style="7" customWidth="1"/>
    <col min="11" max="11" width="16.796875" style="7" customWidth="1"/>
    <col min="12" max="12" width="20.33203125" style="7" customWidth="1"/>
    <col min="13" max="16" width="9.06640625" style="7"/>
    <col min="17" max="17" width="28.06640625" style="7" customWidth="1"/>
    <col min="18" max="18" width="9.06640625" style="7"/>
    <col min="19" max="19" width="32.3984375" style="7" customWidth="1"/>
    <col min="20" max="20" width="10.19921875" style="7" customWidth="1"/>
    <col min="21" max="21" width="13.6640625" style="7" customWidth="1"/>
    <col min="22" max="22" width="9.06640625" style="7"/>
    <col min="23" max="23" width="16.9296875" style="7" customWidth="1"/>
    <col min="24" max="24" width="26" style="7" customWidth="1"/>
    <col min="25" max="25" width="11.53125" style="7" customWidth="1"/>
    <col min="26" max="28" width="9.06640625" style="7"/>
    <col min="29" max="29" width="26.33203125" style="7" customWidth="1"/>
    <col min="30" max="30" width="17.3984375" style="7" customWidth="1"/>
    <col min="31" max="31" width="9.06640625" style="7"/>
    <col min="32" max="32" width="16.1328125" style="7" customWidth="1"/>
    <col min="33" max="33" width="17.6640625" style="7" customWidth="1"/>
    <col min="34" max="34" width="14.53125" style="7" customWidth="1"/>
    <col min="35" max="16384" width="9.06640625" style="7"/>
  </cols>
  <sheetData>
    <row r="1" spans="1:34" ht="23.25" x14ac:dyDescent="0.7">
      <c r="A1" s="176" t="s">
        <v>230</v>
      </c>
    </row>
    <row r="3" spans="1:34" s="27" customFormat="1" ht="25.5" x14ac:dyDescent="0.35">
      <c r="A3" s="26"/>
      <c r="B3" s="24" t="s">
        <v>47</v>
      </c>
      <c r="C3" s="25" t="s">
        <v>46</v>
      </c>
      <c r="D3" s="25" t="s">
        <v>45</v>
      </c>
      <c r="E3" s="24" t="s">
        <v>44</v>
      </c>
      <c r="F3" s="25" t="s">
        <v>50</v>
      </c>
      <c r="G3" s="25" t="s">
        <v>42</v>
      </c>
      <c r="H3" s="25" t="s">
        <v>41</v>
      </c>
      <c r="I3" s="24" t="s">
        <v>40</v>
      </c>
      <c r="J3" s="25" t="s">
        <v>39</v>
      </c>
      <c r="K3" s="25" t="s">
        <v>37</v>
      </c>
      <c r="L3" s="25" t="s">
        <v>36</v>
      </c>
      <c r="M3" s="25" t="s">
        <v>35</v>
      </c>
      <c r="N3" s="25" t="s">
        <v>34</v>
      </c>
      <c r="O3" s="25" t="s">
        <v>33</v>
      </c>
      <c r="P3" s="25" t="s">
        <v>32</v>
      </c>
      <c r="Q3" s="24" t="s">
        <v>31</v>
      </c>
      <c r="R3" s="25" t="s">
        <v>30</v>
      </c>
      <c r="S3" s="25" t="s">
        <v>29</v>
      </c>
      <c r="T3" s="25" t="s">
        <v>28</v>
      </c>
      <c r="U3" s="25" t="s">
        <v>48</v>
      </c>
      <c r="V3" s="25" t="s">
        <v>26</v>
      </c>
      <c r="W3" s="25" t="s">
        <v>25</v>
      </c>
      <c r="X3" s="24" t="s">
        <v>24</v>
      </c>
      <c r="Y3" s="25" t="s">
        <v>22</v>
      </c>
      <c r="Z3" s="25" t="s">
        <v>21</v>
      </c>
      <c r="AA3" s="25" t="s">
        <v>20</v>
      </c>
      <c r="AB3" s="25" t="s">
        <v>19</v>
      </c>
      <c r="AC3" s="24" t="s">
        <v>18</v>
      </c>
      <c r="AD3" s="24" t="s">
        <v>17</v>
      </c>
      <c r="AE3" s="24" t="s">
        <v>16</v>
      </c>
      <c r="AF3" s="24" t="s">
        <v>51</v>
      </c>
      <c r="AG3" s="24" t="s">
        <v>14</v>
      </c>
      <c r="AH3" s="23" t="s">
        <v>13</v>
      </c>
    </row>
    <row r="4" spans="1:34" x14ac:dyDescent="0.35">
      <c r="A4" s="22" t="s">
        <v>47</v>
      </c>
      <c r="B4" s="9">
        <v>1</v>
      </c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  <c r="AD4" s="9"/>
      <c r="AE4" s="9"/>
      <c r="AF4" s="9"/>
      <c r="AG4" s="9"/>
      <c r="AH4" s="14"/>
    </row>
    <row r="5" spans="1:34" x14ac:dyDescent="0.35">
      <c r="A5" s="20" t="s">
        <v>46</v>
      </c>
      <c r="B5" s="9">
        <v>-0.19816826503877424</v>
      </c>
      <c r="C5" s="9">
        <v>1</v>
      </c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14"/>
    </row>
    <row r="6" spans="1:34" x14ac:dyDescent="0.35">
      <c r="A6" s="20" t="s">
        <v>45</v>
      </c>
      <c r="B6" s="18">
        <v>0.46534055481212377</v>
      </c>
      <c r="C6" s="9">
        <v>-0.3480486729718168</v>
      </c>
      <c r="D6" s="9">
        <v>1</v>
      </c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14"/>
    </row>
    <row r="7" spans="1:34" x14ac:dyDescent="0.35">
      <c r="A7" s="22" t="s">
        <v>44</v>
      </c>
      <c r="B7" s="9">
        <v>-0.35773197436380805</v>
      </c>
      <c r="C7" s="9">
        <v>0.13736119459460253</v>
      </c>
      <c r="D7" s="9">
        <v>-0.37686138191812663</v>
      </c>
      <c r="E7" s="9">
        <v>1</v>
      </c>
      <c r="F7" s="9"/>
      <c r="G7" s="9"/>
      <c r="H7" s="9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  <c r="AD7" s="9"/>
      <c r="AE7" s="9"/>
      <c r="AF7" s="9"/>
      <c r="AG7" s="9"/>
      <c r="AH7" s="14"/>
    </row>
    <row r="8" spans="1:34" x14ac:dyDescent="0.35">
      <c r="A8" s="20" t="s">
        <v>50</v>
      </c>
      <c r="B8" s="9">
        <v>-0.17433401700584766</v>
      </c>
      <c r="C8" s="9">
        <v>-9.4965983115852831E-2</v>
      </c>
      <c r="D8" s="9">
        <v>-7.953987210601049E-2</v>
      </c>
      <c r="E8" s="9">
        <v>0.19113117745849686</v>
      </c>
      <c r="F8" s="9">
        <v>1</v>
      </c>
      <c r="G8" s="9"/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  <c r="AD8" s="9"/>
      <c r="AE8" s="9"/>
      <c r="AF8" s="9"/>
      <c r="AG8" s="9"/>
      <c r="AH8" s="14"/>
    </row>
    <row r="9" spans="1:34" x14ac:dyDescent="0.35">
      <c r="A9" s="20" t="s">
        <v>42</v>
      </c>
      <c r="B9" s="9">
        <v>9.4477202270437904E-4</v>
      </c>
      <c r="C9" s="9">
        <v>-0.12418672401250308</v>
      </c>
      <c r="D9" s="9">
        <v>0.10305145168820229</v>
      </c>
      <c r="E9" s="9">
        <v>-0.18463797441921306</v>
      </c>
      <c r="F9" s="9">
        <v>0.17534321706078435</v>
      </c>
      <c r="G9" s="9">
        <v>1</v>
      </c>
      <c r="H9" s="9"/>
      <c r="I9" s="9"/>
      <c r="J9" s="9"/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/>
      <c r="AF9" s="9"/>
      <c r="AG9" s="9"/>
      <c r="AH9" s="14"/>
    </row>
    <row r="10" spans="1:34" x14ac:dyDescent="0.35">
      <c r="A10" s="20" t="s">
        <v>41</v>
      </c>
      <c r="B10" s="9">
        <v>1.6843038421330409E-2</v>
      </c>
      <c r="C10" s="9">
        <v>-2.8547163328751998E-2</v>
      </c>
      <c r="D10" s="9">
        <v>-7.9309751804851641E-2</v>
      </c>
      <c r="E10" s="9">
        <v>-0.12190902342934128</v>
      </c>
      <c r="F10" s="9">
        <v>-0.15782818350894415</v>
      </c>
      <c r="G10" s="9">
        <v>-3.5773578311601939E-2</v>
      </c>
      <c r="H10" s="9">
        <v>1</v>
      </c>
      <c r="I10" s="9"/>
      <c r="J10" s="9"/>
      <c r="K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  <c r="AH10" s="14"/>
    </row>
    <row r="11" spans="1:34" x14ac:dyDescent="0.35">
      <c r="A11" s="17" t="s">
        <v>40</v>
      </c>
      <c r="B11" s="15">
        <v>-0.41528835250175811</v>
      </c>
      <c r="C11" s="16">
        <v>0.49586522621516177</v>
      </c>
      <c r="D11" s="15">
        <v>-0.37615731522613777</v>
      </c>
      <c r="E11" s="16">
        <v>0.85898753418896079</v>
      </c>
      <c r="F11" s="15">
        <v>0.3670136701089069</v>
      </c>
      <c r="G11" s="15">
        <v>4.6158538442378584E-2</v>
      </c>
      <c r="H11" s="15">
        <v>-0.16874102101099744</v>
      </c>
      <c r="I11" s="15">
        <v>1</v>
      </c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14"/>
    </row>
    <row r="12" spans="1:34" x14ac:dyDescent="0.35">
      <c r="A12" s="20" t="s">
        <v>39</v>
      </c>
      <c r="B12" s="9">
        <v>-0.22024508852773261</v>
      </c>
      <c r="C12" s="9">
        <v>-5.1185438507095969E-2</v>
      </c>
      <c r="D12" s="9">
        <v>3.6887457450697582E-2</v>
      </c>
      <c r="E12" s="9">
        <v>-1.6526122114701169E-2</v>
      </c>
      <c r="F12" s="9">
        <v>-0.20390787230522367</v>
      </c>
      <c r="G12" s="9">
        <v>0.10430684944180489</v>
      </c>
      <c r="H12" s="9">
        <v>3.6320617022759599E-2</v>
      </c>
      <c r="I12" s="9">
        <v>-5.855651825998788E-2</v>
      </c>
      <c r="J12" s="9">
        <v>1</v>
      </c>
      <c r="K12" s="9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  <c r="AC12" s="9"/>
      <c r="AD12" s="9"/>
      <c r="AE12" s="9"/>
      <c r="AF12" s="9"/>
      <c r="AG12" s="9"/>
      <c r="AH12" s="14"/>
    </row>
    <row r="13" spans="1:34" x14ac:dyDescent="0.35">
      <c r="A13" s="20" t="s">
        <v>37</v>
      </c>
      <c r="B13" s="9">
        <v>-6.2668586549446029E-2</v>
      </c>
      <c r="C13" s="9">
        <v>-4.2866248366092888E-2</v>
      </c>
      <c r="D13" s="9">
        <v>-0.15284491800458241</v>
      </c>
      <c r="E13" s="9">
        <v>-6.3006101690337712E-2</v>
      </c>
      <c r="F13" s="9">
        <v>-0.166553581829884</v>
      </c>
      <c r="G13" s="9">
        <v>-5.4176465195024337E-2</v>
      </c>
      <c r="H13" s="9">
        <v>0.37758230722733693</v>
      </c>
      <c r="I13" s="9">
        <v>-0.1433953176543008</v>
      </c>
      <c r="J13" s="9">
        <v>0.10320749805797481</v>
      </c>
      <c r="K13" s="9">
        <v>1</v>
      </c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  <c r="AC13" s="9"/>
      <c r="AD13" s="9"/>
      <c r="AE13" s="9"/>
      <c r="AF13" s="9"/>
      <c r="AG13" s="9"/>
      <c r="AH13" s="14"/>
    </row>
    <row r="14" spans="1:34" x14ac:dyDescent="0.35">
      <c r="A14" s="20" t="s">
        <v>36</v>
      </c>
      <c r="B14" s="9">
        <v>-0.24499596050032532</v>
      </c>
      <c r="C14" s="9">
        <v>-4.7782529317925579E-2</v>
      </c>
      <c r="D14" s="9">
        <v>-9.353283092562989E-2</v>
      </c>
      <c r="E14" s="9">
        <v>-4.4853266507355369E-2</v>
      </c>
      <c r="F14" s="9">
        <v>-0.15138545635203829</v>
      </c>
      <c r="G14" s="18">
        <v>-0.48659852493652239</v>
      </c>
      <c r="H14" s="9">
        <v>-2.7650833943658422E-2</v>
      </c>
      <c r="I14" s="9">
        <v>-0.17714427264693908</v>
      </c>
      <c r="J14" s="9">
        <v>-0.12884508721303703</v>
      </c>
      <c r="K14" s="9">
        <v>0.18432029502016781</v>
      </c>
      <c r="L14" s="9">
        <v>1</v>
      </c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  <c r="AC14" s="9"/>
      <c r="AD14" s="9"/>
      <c r="AE14" s="9"/>
      <c r="AF14" s="9"/>
      <c r="AG14" s="9"/>
      <c r="AH14" s="14"/>
    </row>
    <row r="15" spans="1:34" x14ac:dyDescent="0.35">
      <c r="A15" s="20" t="s">
        <v>35</v>
      </c>
      <c r="B15" s="18">
        <v>0.64163100045698418</v>
      </c>
      <c r="C15" s="9">
        <v>-0.29006295715835573</v>
      </c>
      <c r="D15" s="9">
        <v>6.721024051053763E-2</v>
      </c>
      <c r="E15" s="9">
        <v>-0.41645437785099038</v>
      </c>
      <c r="F15" s="9">
        <v>-0.35113643946261225</v>
      </c>
      <c r="G15" s="9">
        <v>9.6089077109127702E-2</v>
      </c>
      <c r="H15" s="9">
        <v>0.22953684814258854</v>
      </c>
      <c r="I15" s="18">
        <v>-0.55484935722124151</v>
      </c>
      <c r="J15" s="9">
        <v>-0.14867586009310857</v>
      </c>
      <c r="K15" s="9">
        <v>0.11276118960608923</v>
      </c>
      <c r="L15" s="9">
        <v>-0.1314426321842429</v>
      </c>
      <c r="M15" s="9">
        <v>1</v>
      </c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  <c r="AD15" s="9"/>
      <c r="AE15" s="9"/>
      <c r="AF15" s="9"/>
      <c r="AG15" s="9"/>
      <c r="AH15" s="14"/>
    </row>
    <row r="16" spans="1:34" x14ac:dyDescent="0.35">
      <c r="A16" s="20" t="s">
        <v>34</v>
      </c>
      <c r="B16" s="9">
        <v>0.19271273657261523</v>
      </c>
      <c r="C16" s="9">
        <v>-0.24773803561509436</v>
      </c>
      <c r="D16" s="9">
        <v>0.36236993379795679</v>
      </c>
      <c r="E16" s="18">
        <v>-0.60274958111276022</v>
      </c>
      <c r="F16" s="9">
        <v>-0.31010126568317292</v>
      </c>
      <c r="G16" s="9">
        <v>-9.4148200628639989E-2</v>
      </c>
      <c r="H16" s="9">
        <v>4.720811816512107E-2</v>
      </c>
      <c r="I16" s="18">
        <v>-0.67112239697382925</v>
      </c>
      <c r="J16" s="9">
        <v>0.2121632883539932</v>
      </c>
      <c r="K16" s="9">
        <v>0.18762380318140404</v>
      </c>
      <c r="L16" s="9">
        <v>8.423328728585569E-2</v>
      </c>
      <c r="M16" s="9">
        <v>0.10764093052092084</v>
      </c>
      <c r="N16" s="9">
        <v>1</v>
      </c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  <c r="AD16" s="9"/>
      <c r="AE16" s="9"/>
      <c r="AF16" s="9"/>
      <c r="AG16" s="9"/>
      <c r="AH16" s="14"/>
    </row>
    <row r="17" spans="1:34" x14ac:dyDescent="0.35">
      <c r="A17" s="20" t="s">
        <v>33</v>
      </c>
      <c r="B17" s="9">
        <v>0.17065281270950702</v>
      </c>
      <c r="C17" s="9">
        <v>-0.10276141790261843</v>
      </c>
      <c r="D17" s="9">
        <v>0.33930111948490432</v>
      </c>
      <c r="E17" s="9">
        <v>-0.29558758022414788</v>
      </c>
      <c r="F17" s="9">
        <v>6.6484517432986376E-2</v>
      </c>
      <c r="G17" s="9">
        <v>3.3732158157078494E-2</v>
      </c>
      <c r="H17" s="9">
        <v>-0.10716940615140137</v>
      </c>
      <c r="I17" s="9">
        <v>-0.24118554015295335</v>
      </c>
      <c r="J17" s="9">
        <v>-0.11876461968557991</v>
      </c>
      <c r="K17" s="9">
        <v>-6.857473909337089E-2</v>
      </c>
      <c r="L17" s="9">
        <v>-7.9571223332929569E-2</v>
      </c>
      <c r="M17" s="9">
        <v>9.8320107448871083E-2</v>
      </c>
      <c r="N17" s="9">
        <v>-5.6476937462405985E-3</v>
      </c>
      <c r="O17" s="9">
        <v>1</v>
      </c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14"/>
    </row>
    <row r="18" spans="1:34" x14ac:dyDescent="0.35">
      <c r="A18" s="20" t="s">
        <v>32</v>
      </c>
      <c r="B18" s="9">
        <v>-3.6096243196715914E-2</v>
      </c>
      <c r="C18" s="9">
        <v>-6.0172218020709149E-2</v>
      </c>
      <c r="D18" s="9">
        <v>0.33185935938215116</v>
      </c>
      <c r="E18" s="9">
        <v>-0.19971146883549312</v>
      </c>
      <c r="F18" s="9">
        <v>0.14170975062103658</v>
      </c>
      <c r="G18" s="9">
        <v>4.5872587932170653E-2</v>
      </c>
      <c r="H18" s="9">
        <v>0.304012889375188</v>
      </c>
      <c r="I18" s="9">
        <v>-0.11821858313186435</v>
      </c>
      <c r="J18" s="9">
        <v>-0.2087573022027677</v>
      </c>
      <c r="K18" s="9">
        <v>-7.9340106966110088E-2</v>
      </c>
      <c r="L18" s="9">
        <v>-5.0765172750196173E-2</v>
      </c>
      <c r="M18" s="9">
        <v>-4.5298310113228296E-2</v>
      </c>
      <c r="N18" s="9">
        <v>0.17813440573313308</v>
      </c>
      <c r="O18" s="9">
        <v>0.18457593751829637</v>
      </c>
      <c r="P18" s="9">
        <v>1</v>
      </c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  <c r="AD18" s="9"/>
      <c r="AE18" s="9"/>
      <c r="AF18" s="9"/>
      <c r="AG18" s="9"/>
      <c r="AH18" s="14"/>
    </row>
    <row r="19" spans="1:34" x14ac:dyDescent="0.35">
      <c r="A19" s="17" t="s">
        <v>31</v>
      </c>
      <c r="B19" s="15">
        <v>0.35872171571676897</v>
      </c>
      <c r="C19" s="15">
        <v>-0.38145023627592856</v>
      </c>
      <c r="D19" s="15">
        <v>0.32553989615548323</v>
      </c>
      <c r="E19" s="16">
        <v>-0.73464824356919234</v>
      </c>
      <c r="F19" s="15">
        <v>-0.42428709445659263</v>
      </c>
      <c r="G19" s="15">
        <v>-0.12723549511802421</v>
      </c>
      <c r="H19" s="15">
        <v>0.16006537132523718</v>
      </c>
      <c r="I19" s="16">
        <v>-0.87674901316310272</v>
      </c>
      <c r="J19" s="15">
        <v>7.0611221434788124E-2</v>
      </c>
      <c r="K19" s="15">
        <v>0.24734262890579639</v>
      </c>
      <c r="L19" s="15">
        <v>0.27904073338535912</v>
      </c>
      <c r="M19" s="16">
        <v>0.55194940682885196</v>
      </c>
      <c r="N19" s="16">
        <v>0.80631393976205434</v>
      </c>
      <c r="O19" s="15">
        <v>0.19965767727005654</v>
      </c>
      <c r="P19" s="15">
        <v>0.19712328727998132</v>
      </c>
      <c r="Q19" s="15">
        <v>1</v>
      </c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14"/>
    </row>
    <row r="20" spans="1:34" x14ac:dyDescent="0.35">
      <c r="A20" s="20" t="s">
        <v>30</v>
      </c>
      <c r="B20" s="9">
        <v>0.11810533834386101</v>
      </c>
      <c r="C20" s="9">
        <v>0.18561301097159372</v>
      </c>
      <c r="D20" s="9">
        <v>7.5695190732174303E-2</v>
      </c>
      <c r="E20" s="9">
        <v>-0.31574164829433954</v>
      </c>
      <c r="F20" s="9">
        <v>-0.11441803252170031</v>
      </c>
      <c r="G20" s="9">
        <v>1.3909441694921443E-2</v>
      </c>
      <c r="H20" s="9">
        <v>-6.1443736219156428E-2</v>
      </c>
      <c r="I20" s="9">
        <v>-0.1964371829850424</v>
      </c>
      <c r="J20" s="9">
        <v>-4.4660664233914391E-2</v>
      </c>
      <c r="K20" s="9">
        <v>0.20481421042359349</v>
      </c>
      <c r="L20" s="9">
        <v>8.3436948037605013E-2</v>
      </c>
      <c r="M20" s="9">
        <v>5.5967382826859535E-2</v>
      </c>
      <c r="N20" s="9">
        <v>0.28420835414256312</v>
      </c>
      <c r="O20" s="9">
        <v>0.22714901656512698</v>
      </c>
      <c r="P20" s="9">
        <v>-6.5173465162027031E-2</v>
      </c>
      <c r="Q20" s="9">
        <v>0.27252634489704797</v>
      </c>
      <c r="R20" s="9">
        <v>1</v>
      </c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14"/>
    </row>
    <row r="21" spans="1:34" x14ac:dyDescent="0.35">
      <c r="A21" s="20" t="s">
        <v>29</v>
      </c>
      <c r="B21" s="9">
        <v>-0.2218079608071549</v>
      </c>
      <c r="C21" s="9">
        <v>1.2152938377034324E-2</v>
      </c>
      <c r="D21" s="9">
        <v>-0.1559178742520817</v>
      </c>
      <c r="E21" s="9">
        <v>0.22265702255389733</v>
      </c>
      <c r="F21" s="9">
        <v>0.13327325132875709</v>
      </c>
      <c r="G21" s="9">
        <v>9.0831969735142001E-2</v>
      </c>
      <c r="H21" s="9">
        <v>-0.11976712865571479</v>
      </c>
      <c r="I21" s="9">
        <v>0.21935719897251441</v>
      </c>
      <c r="J21" s="9">
        <v>0.20400264627169545</v>
      </c>
      <c r="K21" s="9">
        <v>3.1157002292451334E-2</v>
      </c>
      <c r="L21" s="9">
        <v>-4.8493485673353496E-3</v>
      </c>
      <c r="M21" s="9">
        <v>-0.26320389799325328</v>
      </c>
      <c r="N21" s="9">
        <v>-6.9377172058652278E-2</v>
      </c>
      <c r="O21" s="9">
        <v>-0.24492404884155769</v>
      </c>
      <c r="P21" s="9">
        <v>-1.3459362381864284E-2</v>
      </c>
      <c r="Q21" s="9">
        <v>-0.21451962119185183</v>
      </c>
      <c r="R21" s="9">
        <v>6.5778134422789843E-3</v>
      </c>
      <c r="S21" s="9">
        <v>1</v>
      </c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14"/>
    </row>
    <row r="22" spans="1:34" x14ac:dyDescent="0.35">
      <c r="A22" s="20" t="s">
        <v>28</v>
      </c>
      <c r="B22" s="18">
        <v>-0.45049138567751351</v>
      </c>
      <c r="C22" s="9">
        <v>0.24950104704658149</v>
      </c>
      <c r="D22" s="9">
        <v>2.1804077556356299E-2</v>
      </c>
      <c r="E22" s="9">
        <v>2.3053377108599771E-2</v>
      </c>
      <c r="F22" s="9">
        <v>0.25602335189054193</v>
      </c>
      <c r="G22" s="9">
        <v>-2.1105803576331899E-3</v>
      </c>
      <c r="H22" s="9">
        <v>5.2965951076159687E-2</v>
      </c>
      <c r="I22" s="9">
        <v>0.20782663813311936</v>
      </c>
      <c r="J22" s="9">
        <v>1.7879906792328114E-2</v>
      </c>
      <c r="K22" s="9">
        <v>2.3558932894112428E-2</v>
      </c>
      <c r="L22" s="9">
        <v>8.058397702412759E-2</v>
      </c>
      <c r="M22" s="18">
        <v>-0.56893842524836036</v>
      </c>
      <c r="N22" s="9">
        <v>-7.2289744821931207E-2</v>
      </c>
      <c r="O22" s="9">
        <v>-7.5775715153715908E-2</v>
      </c>
      <c r="P22" s="9">
        <v>0.29084007357983421</v>
      </c>
      <c r="Q22" s="9">
        <v>-0.29736626535974947</v>
      </c>
      <c r="R22" s="9">
        <v>0.11824444884796961</v>
      </c>
      <c r="S22" s="9">
        <v>8.4838134617374841E-2</v>
      </c>
      <c r="T22" s="9">
        <v>1</v>
      </c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14"/>
    </row>
    <row r="23" spans="1:34" x14ac:dyDescent="0.35">
      <c r="A23" s="20" t="s">
        <v>48</v>
      </c>
      <c r="B23" s="9">
        <v>-0.16566301866930752</v>
      </c>
      <c r="C23" s="9">
        <v>0.11048048561770317</v>
      </c>
      <c r="D23" s="9">
        <v>-2.6088364046616391E-2</v>
      </c>
      <c r="E23" s="9">
        <v>0.27815502088810046</v>
      </c>
      <c r="F23" s="9">
        <v>0.1203136889168199</v>
      </c>
      <c r="G23" s="9">
        <v>2.4528417876783327E-2</v>
      </c>
      <c r="H23" s="9">
        <v>-0.26093447491253058</v>
      </c>
      <c r="I23" s="9">
        <v>0.31580151109422294</v>
      </c>
      <c r="J23" s="9">
        <v>-4.0317600279213384E-2</v>
      </c>
      <c r="K23" s="9">
        <v>-0.15671642471056654</v>
      </c>
      <c r="L23" s="9">
        <v>3.4049525101970714E-2</v>
      </c>
      <c r="M23" s="9">
        <v>-0.26753539303044388</v>
      </c>
      <c r="N23" s="9">
        <v>-0.38453566341927553</v>
      </c>
      <c r="O23" s="9">
        <v>7.2860476193415846E-2</v>
      </c>
      <c r="P23" s="9">
        <v>-0.11533719827335481</v>
      </c>
      <c r="Q23" s="9">
        <v>-0.40529468218975762</v>
      </c>
      <c r="R23" s="9">
        <v>-0.15815065598332972</v>
      </c>
      <c r="S23" s="9">
        <v>0.11905004760775235</v>
      </c>
      <c r="T23" s="9">
        <v>0.3450291252129149</v>
      </c>
      <c r="U23" s="9">
        <v>1</v>
      </c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14"/>
    </row>
    <row r="24" spans="1:34" x14ac:dyDescent="0.35">
      <c r="A24" s="20" t="s">
        <v>26</v>
      </c>
      <c r="B24" s="9">
        <v>-4.7199920886931493E-2</v>
      </c>
      <c r="C24" s="9">
        <v>-1.6168557756444976E-2</v>
      </c>
      <c r="D24" s="9">
        <v>-0.11154644264730211</v>
      </c>
      <c r="E24" s="9">
        <v>0.13710358516052837</v>
      </c>
      <c r="F24" s="9">
        <v>9.5841423400301926E-2</v>
      </c>
      <c r="G24" s="9">
        <v>0.12678121432815964</v>
      </c>
      <c r="H24" s="9">
        <v>-0.11167763602998966</v>
      </c>
      <c r="I24" s="9">
        <v>0.13602235702183291</v>
      </c>
      <c r="J24" s="9">
        <v>6.0619094989079601E-2</v>
      </c>
      <c r="K24" s="9">
        <v>-0.18500476354763071</v>
      </c>
      <c r="L24" s="9">
        <v>-0.35475760893569852</v>
      </c>
      <c r="M24" s="9">
        <v>-0.11496973803255188</v>
      </c>
      <c r="N24" s="9">
        <v>-0.38540242830137583</v>
      </c>
      <c r="O24" s="9">
        <v>-1.3751269622406716E-2</v>
      </c>
      <c r="P24" s="9">
        <v>-0.17220524283903116</v>
      </c>
      <c r="Q24" s="18">
        <v>-0.45403790991055687</v>
      </c>
      <c r="R24" s="9">
        <v>-0.24824516149343204</v>
      </c>
      <c r="S24" s="9">
        <v>-4.5321991352577308E-4</v>
      </c>
      <c r="T24" s="9">
        <v>-1.667884455312062E-2</v>
      </c>
      <c r="U24" s="9">
        <v>8.6772586508139099E-2</v>
      </c>
      <c r="V24" s="9">
        <v>1</v>
      </c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14"/>
    </row>
    <row r="25" spans="1:34" x14ac:dyDescent="0.35">
      <c r="A25" s="20" t="s">
        <v>25</v>
      </c>
      <c r="B25" s="18">
        <v>-0.54896003877228483</v>
      </c>
      <c r="C25" s="9">
        <v>-0.13017373504122182</v>
      </c>
      <c r="D25" s="9">
        <v>-0.28664189583051114</v>
      </c>
      <c r="E25" s="9">
        <v>-1.722909843065978E-2</v>
      </c>
      <c r="F25" s="9">
        <v>0.15306968521670231</v>
      </c>
      <c r="G25" s="9">
        <v>-2.1333448638104626E-2</v>
      </c>
      <c r="H25" s="9">
        <v>-0.13847546761829141</v>
      </c>
      <c r="I25" s="9">
        <v>-9.8442053390539741E-3</v>
      </c>
      <c r="J25" s="9">
        <v>-3.5798456738079902E-2</v>
      </c>
      <c r="K25" s="9">
        <v>-8.4883525455321504E-2</v>
      </c>
      <c r="L25" s="9">
        <v>0.43836223037175143</v>
      </c>
      <c r="M25" s="9">
        <v>-0.27183861983452551</v>
      </c>
      <c r="N25" s="9">
        <v>-6.727189393307352E-2</v>
      </c>
      <c r="O25" s="9">
        <v>-0.10982334089604145</v>
      </c>
      <c r="P25" s="9">
        <v>-7.7206541694408187E-2</v>
      </c>
      <c r="Q25" s="9">
        <v>1.5235694846936893E-3</v>
      </c>
      <c r="R25" s="9">
        <v>-0.11296035145831394</v>
      </c>
      <c r="S25" s="9">
        <v>1.8390311391202323E-2</v>
      </c>
      <c r="T25" s="9">
        <v>0.15061174978123471</v>
      </c>
      <c r="U25" s="9">
        <v>3.0700664821060587E-2</v>
      </c>
      <c r="V25" s="9">
        <v>-7.4235623668383391E-2</v>
      </c>
      <c r="W25" s="9">
        <v>1</v>
      </c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14"/>
    </row>
    <row r="26" spans="1:34" x14ac:dyDescent="0.35">
      <c r="A26" s="17" t="s">
        <v>24</v>
      </c>
      <c r="B26" s="15">
        <v>-0.37461253534533451</v>
      </c>
      <c r="C26" s="15">
        <v>0.19602965021938984</v>
      </c>
      <c r="D26" s="15">
        <v>-0.10469932665341204</v>
      </c>
      <c r="E26" s="15">
        <v>0.12928840515410767</v>
      </c>
      <c r="F26" s="15">
        <v>0.24191286330443385</v>
      </c>
      <c r="G26" s="15">
        <v>0.11057355546895539</v>
      </c>
      <c r="H26" s="15">
        <v>-0.16376700514646628</v>
      </c>
      <c r="I26" s="15">
        <v>0.27135110055494782</v>
      </c>
      <c r="J26" s="15">
        <v>6.9235434142199098E-2</v>
      </c>
      <c r="K26" s="15">
        <v>-8.7919429189804374E-2</v>
      </c>
      <c r="L26" s="15">
        <v>-0.12621251011664528</v>
      </c>
      <c r="M26" s="16">
        <v>-0.51435020912381457</v>
      </c>
      <c r="N26" s="15">
        <v>-0.32662930445589189</v>
      </c>
      <c r="O26" s="15">
        <v>-2.9602916583746256E-2</v>
      </c>
      <c r="P26" s="15">
        <v>-1.2534160875599091E-2</v>
      </c>
      <c r="Q26" s="16">
        <v>-0.53022690312916365</v>
      </c>
      <c r="R26" s="15">
        <v>0.14422127512063801</v>
      </c>
      <c r="S26" s="15">
        <v>0.30116027576328741</v>
      </c>
      <c r="T26" s="16">
        <v>0.6806499938233912</v>
      </c>
      <c r="U26" s="16">
        <v>0.47254700851555087</v>
      </c>
      <c r="V26" s="16">
        <v>0.59955086634054233</v>
      </c>
      <c r="W26" s="15">
        <v>8.9170119931777814E-2</v>
      </c>
      <c r="X26" s="15">
        <v>1</v>
      </c>
      <c r="Y26" s="9"/>
      <c r="Z26" s="9"/>
      <c r="AA26" s="9"/>
      <c r="AB26" s="9"/>
      <c r="AC26" s="9"/>
      <c r="AD26" s="9"/>
      <c r="AE26" s="9"/>
      <c r="AF26" s="9"/>
      <c r="AG26" s="9"/>
      <c r="AH26" s="14"/>
    </row>
    <row r="27" spans="1:34" x14ac:dyDescent="0.35">
      <c r="A27" s="20" t="s">
        <v>22</v>
      </c>
      <c r="B27" s="9">
        <v>0.20460829200291716</v>
      </c>
      <c r="C27" s="9">
        <v>-0.27227203767536529</v>
      </c>
      <c r="D27" s="9">
        <v>-5.037977326148773E-2</v>
      </c>
      <c r="E27" s="9">
        <v>-0.27065747318980521</v>
      </c>
      <c r="F27" s="9">
        <v>-2.3597385024881158E-2</v>
      </c>
      <c r="G27" s="9">
        <v>5.6839747890338202E-2</v>
      </c>
      <c r="H27" s="9">
        <v>9.6572977767093962E-2</v>
      </c>
      <c r="I27" s="9">
        <v>-0.35355911337513896</v>
      </c>
      <c r="J27" s="9">
        <v>-0.14360643879221113</v>
      </c>
      <c r="K27" s="9">
        <v>-0.20294994367802602</v>
      </c>
      <c r="L27" s="9">
        <v>-5.0152501346367326E-2</v>
      </c>
      <c r="M27" s="9">
        <v>0.31191362543239193</v>
      </c>
      <c r="N27" s="9">
        <v>-8.0250051790133822E-2</v>
      </c>
      <c r="O27" s="9">
        <v>4.442325635510954E-2</v>
      </c>
      <c r="P27" s="9">
        <v>-0.1874243130697944</v>
      </c>
      <c r="Q27" s="9">
        <v>7.4371291799345665E-2</v>
      </c>
      <c r="R27" s="9">
        <v>-0.4046752890937555</v>
      </c>
      <c r="S27" s="9">
        <v>-0.21731515861709938</v>
      </c>
      <c r="T27" s="9">
        <v>-0.32931149957777323</v>
      </c>
      <c r="U27" s="9">
        <v>-0.20029284244582524</v>
      </c>
      <c r="V27" s="9">
        <v>0.26967893146647592</v>
      </c>
      <c r="W27" s="9">
        <v>5.7338653168292217E-2</v>
      </c>
      <c r="X27" s="9">
        <v>-0.21037990782870003</v>
      </c>
      <c r="Y27" s="9">
        <v>1</v>
      </c>
      <c r="Z27" s="9"/>
      <c r="AA27" s="9"/>
      <c r="AB27" s="9"/>
      <c r="AC27" s="9"/>
      <c r="AD27" s="9"/>
      <c r="AE27" s="9"/>
      <c r="AF27" s="9"/>
      <c r="AG27" s="9"/>
      <c r="AH27" s="14"/>
    </row>
    <row r="28" spans="1:34" x14ac:dyDescent="0.35">
      <c r="A28" s="20" t="s">
        <v>21</v>
      </c>
      <c r="B28" s="9">
        <v>0.29404937203061404</v>
      </c>
      <c r="C28" s="9">
        <v>-0.12233681500400033</v>
      </c>
      <c r="D28" s="9">
        <v>0.26693210075739082</v>
      </c>
      <c r="E28" s="9">
        <v>-0.20299135205336452</v>
      </c>
      <c r="F28" s="9">
        <v>0.18654254378900539</v>
      </c>
      <c r="G28" s="9">
        <v>0.35750609875654221</v>
      </c>
      <c r="H28" s="9">
        <v>-3.6866801085708674E-2</v>
      </c>
      <c r="I28" s="9">
        <v>-9.7793929129950052E-2</v>
      </c>
      <c r="J28" s="9">
        <v>-0.10343354234639958</v>
      </c>
      <c r="K28" s="9">
        <v>-2.7628828377214511E-2</v>
      </c>
      <c r="L28" s="9">
        <v>-8.5682269917228392E-3</v>
      </c>
      <c r="M28" s="9">
        <v>8.1290862811462916E-2</v>
      </c>
      <c r="N28" s="9">
        <v>0.13870246567140945</v>
      </c>
      <c r="O28" s="9">
        <v>0.18495022860179622</v>
      </c>
      <c r="P28" s="9">
        <v>9.0553568868801063E-3</v>
      </c>
      <c r="Q28" s="9">
        <v>0.13258662761728279</v>
      </c>
      <c r="R28" s="9">
        <v>0.15844028197010665</v>
      </c>
      <c r="S28" s="9">
        <v>-0.14744046564298771</v>
      </c>
      <c r="T28" s="9">
        <v>-9.2906460455977266E-2</v>
      </c>
      <c r="U28" s="9">
        <v>-4.1932804723742348E-2</v>
      </c>
      <c r="V28" s="9">
        <v>-0.1228157475323441</v>
      </c>
      <c r="W28" s="9">
        <v>-0.24431018237911678</v>
      </c>
      <c r="X28" s="9">
        <v>-0.14701738231977643</v>
      </c>
      <c r="Y28" s="9">
        <v>9.9288017507545526E-2</v>
      </c>
      <c r="Z28" s="9">
        <v>1</v>
      </c>
      <c r="AA28" s="9"/>
      <c r="AB28" s="9"/>
      <c r="AC28" s="9"/>
      <c r="AD28" s="9"/>
      <c r="AE28" s="9"/>
      <c r="AF28" s="9"/>
      <c r="AG28" s="9"/>
      <c r="AH28" s="14"/>
    </row>
    <row r="29" spans="1:34" x14ac:dyDescent="0.35">
      <c r="A29" s="20" t="s">
        <v>20</v>
      </c>
      <c r="B29" s="9">
        <v>-0.23088223573295846</v>
      </c>
      <c r="C29" s="9">
        <v>-0.20639646708834047</v>
      </c>
      <c r="D29" s="9">
        <v>1.9996664595814926E-2</v>
      </c>
      <c r="E29" s="9">
        <v>-4.2093304669263434E-2</v>
      </c>
      <c r="F29" s="9">
        <v>0.10359038348139225</v>
      </c>
      <c r="G29" s="9">
        <v>0.11455057751265879</v>
      </c>
      <c r="H29" s="9">
        <v>-6.828644546008629E-2</v>
      </c>
      <c r="I29" s="9">
        <v>-7.349101112943883E-2</v>
      </c>
      <c r="J29" s="9">
        <v>0.10997027755621842</v>
      </c>
      <c r="K29" s="9">
        <v>0.30366033437126605</v>
      </c>
      <c r="L29" s="9">
        <v>5.7618599931905691E-2</v>
      </c>
      <c r="M29" s="9">
        <v>-0.1723321473704951</v>
      </c>
      <c r="N29" s="9">
        <v>4.2330456181552175E-3</v>
      </c>
      <c r="O29" s="9">
        <v>-0.12367328261939776</v>
      </c>
      <c r="P29" s="9">
        <v>2.7280364521072988E-2</v>
      </c>
      <c r="Q29" s="9">
        <v>-5.9471962955022391E-2</v>
      </c>
      <c r="R29" s="9">
        <v>0.15976953410699887</v>
      </c>
      <c r="S29" s="9">
        <v>9.8774056538811231E-2</v>
      </c>
      <c r="T29" s="9">
        <v>0.28210875707629179</v>
      </c>
      <c r="U29" s="9">
        <v>-2.5964817694995344E-2</v>
      </c>
      <c r="V29" s="9">
        <v>0.20152434961300933</v>
      </c>
      <c r="W29" s="9">
        <v>0.15824183035925271</v>
      </c>
      <c r="X29" s="9">
        <v>0.36182582158674126</v>
      </c>
      <c r="Y29" s="9">
        <v>-0.16162509932512803</v>
      </c>
      <c r="Z29" s="9">
        <v>-0.11328762607321891</v>
      </c>
      <c r="AA29" s="9">
        <v>1</v>
      </c>
      <c r="AB29" s="9"/>
      <c r="AC29" s="9"/>
      <c r="AD29" s="9"/>
      <c r="AE29" s="9"/>
      <c r="AF29" s="9"/>
      <c r="AG29" s="9"/>
      <c r="AH29" s="14"/>
    </row>
    <row r="30" spans="1:34" x14ac:dyDescent="0.35">
      <c r="A30" s="20" t="s">
        <v>19</v>
      </c>
      <c r="B30" s="18">
        <v>0.58570690952542548</v>
      </c>
      <c r="C30" s="9">
        <v>-0.17770512835653743</v>
      </c>
      <c r="D30" s="9">
        <v>0.35878276224172961</v>
      </c>
      <c r="E30" s="9">
        <v>-0.2410803570076562</v>
      </c>
      <c r="F30" s="9">
        <v>-7.4314495991799387E-2</v>
      </c>
      <c r="G30" s="9">
        <v>8.7959906285209652E-2</v>
      </c>
      <c r="H30" s="9">
        <v>7.3112418500280663E-2</v>
      </c>
      <c r="I30" s="9">
        <v>-0.26349702426052646</v>
      </c>
      <c r="J30" s="9">
        <v>-7.6286609843405672E-3</v>
      </c>
      <c r="K30" s="9">
        <v>-0.12317801230700767</v>
      </c>
      <c r="L30" s="9">
        <v>-0.33536614857098296</v>
      </c>
      <c r="M30" s="9">
        <v>0.39360487834142999</v>
      </c>
      <c r="N30" s="9">
        <v>-0.11343406738873935</v>
      </c>
      <c r="O30" s="9">
        <v>0.2149094745157924</v>
      </c>
      <c r="P30" s="9">
        <v>-9.7605366238131111E-2</v>
      </c>
      <c r="Q30" s="9">
        <v>3.5089295653969739E-2</v>
      </c>
      <c r="R30" s="9">
        <v>-1.8868085123963513E-2</v>
      </c>
      <c r="S30" s="9">
        <v>-0.16407424753077507</v>
      </c>
      <c r="T30" s="9">
        <v>-0.24060520595081419</v>
      </c>
      <c r="U30" s="9">
        <v>1.7101174209972994E-2</v>
      </c>
      <c r="V30" s="9">
        <v>0.20016551595436563</v>
      </c>
      <c r="W30" s="9">
        <v>-0.31075773633961512</v>
      </c>
      <c r="X30" s="9">
        <v>-6.1689337229877628E-2</v>
      </c>
      <c r="Y30" s="9">
        <v>7.3271518984360032E-2</v>
      </c>
      <c r="Z30" s="9">
        <v>-6.42634563215006E-2</v>
      </c>
      <c r="AA30" s="9">
        <v>-1.5192906881419355E-2</v>
      </c>
      <c r="AB30" s="9">
        <v>1</v>
      </c>
      <c r="AC30" s="9"/>
      <c r="AD30" s="9"/>
      <c r="AE30" s="9"/>
      <c r="AF30" s="9"/>
      <c r="AG30" s="9"/>
      <c r="AH30" s="14"/>
    </row>
    <row r="31" spans="1:34" x14ac:dyDescent="0.35">
      <c r="A31" s="17" t="s">
        <v>18</v>
      </c>
      <c r="B31" s="16">
        <v>0.46863483822768581</v>
      </c>
      <c r="C31" s="15">
        <v>-0.33559769075139628</v>
      </c>
      <c r="D31" s="15">
        <v>0.15847199508552823</v>
      </c>
      <c r="E31" s="15">
        <v>-0.36166269448721461</v>
      </c>
      <c r="F31" s="15">
        <v>-4.2244248748632821E-2</v>
      </c>
      <c r="G31" s="15">
        <v>0.11444885366290285</v>
      </c>
      <c r="H31" s="15">
        <v>0.10581791024583344</v>
      </c>
      <c r="I31" s="15">
        <v>-0.43701509237560626</v>
      </c>
      <c r="J31" s="15">
        <v>-0.11203393295920237</v>
      </c>
      <c r="K31" s="15">
        <v>-0.214803123683804</v>
      </c>
      <c r="L31" s="15">
        <v>-0.2105507568471259</v>
      </c>
      <c r="M31" s="16">
        <v>0.45289090899401535</v>
      </c>
      <c r="N31" s="15">
        <v>-0.12666493447448648</v>
      </c>
      <c r="O31" s="15">
        <v>0.14957930310426293</v>
      </c>
      <c r="P31" s="15">
        <v>-0.20877151635346808</v>
      </c>
      <c r="Q31" s="15">
        <v>7.9009560004560025E-2</v>
      </c>
      <c r="R31" s="15">
        <v>-0.31944616165434281</v>
      </c>
      <c r="S31" s="15">
        <v>-0.26096443003156178</v>
      </c>
      <c r="T31" s="15">
        <v>-0.3788103510836725</v>
      </c>
      <c r="U31" s="15">
        <v>-0.15292231934179423</v>
      </c>
      <c r="V31" s="15">
        <v>0.33076604686862804</v>
      </c>
      <c r="W31" s="15">
        <v>-8.9456566889024827E-2</v>
      </c>
      <c r="X31" s="15">
        <v>-0.18255184280873901</v>
      </c>
      <c r="Y31" s="16">
        <v>0.83015296302896324</v>
      </c>
      <c r="Z31" s="15">
        <v>5.6906803658046248E-2</v>
      </c>
      <c r="AA31" s="15">
        <v>-7.3368638877665163E-2</v>
      </c>
      <c r="AB31" s="16">
        <v>0.6115405895406153</v>
      </c>
      <c r="AC31" s="15">
        <v>1</v>
      </c>
      <c r="AD31" s="9"/>
      <c r="AE31" s="9"/>
      <c r="AF31" s="9"/>
      <c r="AG31" s="9"/>
      <c r="AH31" s="14"/>
    </row>
    <row r="32" spans="1:34" x14ac:dyDescent="0.35">
      <c r="A32" s="17" t="s">
        <v>17</v>
      </c>
      <c r="B32" s="15">
        <v>0.14764981742168512</v>
      </c>
      <c r="C32" s="15">
        <v>-0.15529395463223056</v>
      </c>
      <c r="D32" s="15">
        <v>6.5007389609060787E-2</v>
      </c>
      <c r="E32" s="15">
        <v>-0.22358951693076018</v>
      </c>
      <c r="F32" s="15">
        <v>0.12949082519659427</v>
      </c>
      <c r="G32" s="15">
        <v>0.1746854010632532</v>
      </c>
      <c r="H32" s="15">
        <v>-2.098284056953854E-2</v>
      </c>
      <c r="I32" s="15">
        <v>-0.19119078080947394</v>
      </c>
      <c r="J32" s="15">
        <v>-4.9239432272067125E-2</v>
      </c>
      <c r="K32" s="15">
        <v>-0.24579745863665464</v>
      </c>
      <c r="L32" s="15">
        <v>-0.26839716691630977</v>
      </c>
      <c r="M32" s="15">
        <v>3.8186010800005242E-2</v>
      </c>
      <c r="N32" s="15">
        <v>-0.33346215822635888</v>
      </c>
      <c r="O32" s="15">
        <v>0.10884974338348087</v>
      </c>
      <c r="P32" s="15">
        <v>-0.18887004105083119</v>
      </c>
      <c r="Q32" s="15">
        <v>-0.29554686442709849</v>
      </c>
      <c r="R32" s="15">
        <v>-0.17689130661623309</v>
      </c>
      <c r="S32" s="15">
        <v>-1.8722872188091721E-2</v>
      </c>
      <c r="T32" s="15">
        <v>0.13987386474815508</v>
      </c>
      <c r="U32" s="15">
        <v>0.19215222727801134</v>
      </c>
      <c r="V32" s="16">
        <v>0.69694216530862552</v>
      </c>
      <c r="W32" s="15">
        <v>-1.6067748278832644E-2</v>
      </c>
      <c r="X32" s="16">
        <v>0.52843486021000496</v>
      </c>
      <c r="Y32" s="16">
        <v>0.57248912207245861</v>
      </c>
      <c r="Z32" s="15">
        <v>-5.1725444018450133E-2</v>
      </c>
      <c r="AA32" s="15">
        <v>0.1848835540746521</v>
      </c>
      <c r="AB32" s="16">
        <v>0.4857323699811244</v>
      </c>
      <c r="AC32" s="16">
        <v>0.7382411305972657</v>
      </c>
      <c r="AD32" s="15">
        <v>1</v>
      </c>
      <c r="AE32" s="9"/>
      <c r="AF32" s="9"/>
      <c r="AG32" s="9"/>
      <c r="AH32" s="14"/>
    </row>
    <row r="33" spans="1:34" x14ac:dyDescent="0.35">
      <c r="A33" s="19" t="s">
        <v>16</v>
      </c>
      <c r="B33" s="9">
        <v>-0.31710329185150193</v>
      </c>
      <c r="C33" s="9">
        <v>-0.21554648954365646</v>
      </c>
      <c r="D33" s="9">
        <v>5.4195735031272368E-2</v>
      </c>
      <c r="E33" s="9">
        <v>0.18259302815313386</v>
      </c>
      <c r="F33" s="9">
        <v>0.10540602877829794</v>
      </c>
      <c r="G33" s="9">
        <v>-5.4757566631772675E-3</v>
      </c>
      <c r="H33" s="9">
        <v>0.13321193193190345</v>
      </c>
      <c r="I33" s="9">
        <v>8.8484369848004368E-2</v>
      </c>
      <c r="J33" s="9">
        <v>0.10017298937916286</v>
      </c>
      <c r="K33" s="9">
        <v>8.580450513166489E-2</v>
      </c>
      <c r="L33" s="9">
        <v>0.19618846917771307</v>
      </c>
      <c r="M33" s="9">
        <v>-0.3986731479537084</v>
      </c>
      <c r="N33" s="9">
        <v>-2.7573251383844009E-2</v>
      </c>
      <c r="O33" s="9">
        <v>-0.21399301744924165</v>
      </c>
      <c r="P33" s="9">
        <v>7.253647076558116E-2</v>
      </c>
      <c r="Q33" s="9">
        <v>-0.18478174221007532</v>
      </c>
      <c r="R33" s="9">
        <v>5.0550222923147828E-3</v>
      </c>
      <c r="S33" s="9">
        <v>0.13999201879336545</v>
      </c>
      <c r="T33" s="9">
        <v>0.33015739614923728</v>
      </c>
      <c r="U33" s="9">
        <v>0.11045848931862651</v>
      </c>
      <c r="V33" s="9">
        <v>-0.1014489655056236</v>
      </c>
      <c r="W33" s="9">
        <v>0.14534572953616687</v>
      </c>
      <c r="X33" s="9">
        <v>0.1824916067670036</v>
      </c>
      <c r="Y33" s="9">
        <v>-9.1985675915424378E-2</v>
      </c>
      <c r="Z33" s="9">
        <v>-0.14653809817460134</v>
      </c>
      <c r="AA33" s="18">
        <v>0.44101906274456931</v>
      </c>
      <c r="AB33" s="9">
        <v>-0.14621682614649312</v>
      </c>
      <c r="AC33" s="9">
        <v>-0.12923435860326754</v>
      </c>
      <c r="AD33" s="9">
        <v>1.360942178732721E-2</v>
      </c>
      <c r="AE33" s="9">
        <v>1</v>
      </c>
      <c r="AF33" s="9"/>
      <c r="AG33" s="9"/>
      <c r="AH33" s="14"/>
    </row>
    <row r="34" spans="1:34" x14ac:dyDescent="0.35">
      <c r="A34" s="17" t="s">
        <v>49</v>
      </c>
      <c r="B34" s="15">
        <v>0.16687642389445176</v>
      </c>
      <c r="C34" s="15">
        <v>-0.33909416228207434</v>
      </c>
      <c r="D34" s="15">
        <v>0.27896298510062301</v>
      </c>
      <c r="E34" s="16">
        <v>-0.76506446778497073</v>
      </c>
      <c r="F34" s="15">
        <v>-0.37489649820203036</v>
      </c>
      <c r="G34" s="15">
        <v>-0.13826850463396034</v>
      </c>
      <c r="H34" s="15">
        <v>0.10947000168764762</v>
      </c>
      <c r="I34" s="16">
        <v>-0.86724151748904599</v>
      </c>
      <c r="J34" s="15">
        <v>0.15349191632337467</v>
      </c>
      <c r="K34" s="15">
        <v>0.2562461520054034</v>
      </c>
      <c r="L34" s="15">
        <v>0.31253493173312957</v>
      </c>
      <c r="M34" s="15">
        <v>0.35941823989453614</v>
      </c>
      <c r="N34" s="16">
        <v>0.78942442617221575</v>
      </c>
      <c r="O34" s="15">
        <v>0.19080812949799456</v>
      </c>
      <c r="P34" s="15">
        <v>0.17955512074819749</v>
      </c>
      <c r="Q34" s="16">
        <v>0.91511951594154139</v>
      </c>
      <c r="R34" s="15">
        <v>0.40686907513169668</v>
      </c>
      <c r="S34" s="15">
        <v>-0.10063443920545835</v>
      </c>
      <c r="T34" s="15">
        <v>-4.839982065137171E-2</v>
      </c>
      <c r="U34" s="15">
        <v>-0.31415692443791893</v>
      </c>
      <c r="V34" s="15">
        <v>-0.29309040537872871</v>
      </c>
      <c r="W34" s="15">
        <v>0.16307503850253</v>
      </c>
      <c r="X34" s="15">
        <v>-0.18834624218992119</v>
      </c>
      <c r="Y34" s="15">
        <v>-2.5900779249894451E-2</v>
      </c>
      <c r="Z34" s="15">
        <v>4.3849481123268239E-2</v>
      </c>
      <c r="AA34" s="15">
        <v>0.13152679495446309</v>
      </c>
      <c r="AB34" s="15">
        <v>-5.059756771377423E-2</v>
      </c>
      <c r="AC34" s="15">
        <v>-3.4525440317322943E-2</v>
      </c>
      <c r="AD34" s="15">
        <v>-0.15902999038375248</v>
      </c>
      <c r="AE34" s="15">
        <v>-7.5698262584806678E-2</v>
      </c>
      <c r="AF34" s="15">
        <v>1</v>
      </c>
      <c r="AG34" s="9"/>
      <c r="AH34" s="14"/>
    </row>
    <row r="35" spans="1:34" x14ac:dyDescent="0.35">
      <c r="A35" s="17" t="s">
        <v>14</v>
      </c>
      <c r="B35" s="15">
        <v>0.270630221385805</v>
      </c>
      <c r="C35" s="15">
        <v>-0.36387521032367076</v>
      </c>
      <c r="D35" s="15">
        <v>0.33408573936793773</v>
      </c>
      <c r="E35" s="16">
        <v>-0.79417483253303334</v>
      </c>
      <c r="F35" s="15">
        <v>-0.3957605186542969</v>
      </c>
      <c r="G35" s="15">
        <v>-0.10437724923657485</v>
      </c>
      <c r="H35" s="15">
        <v>0.12203273752020898</v>
      </c>
      <c r="I35" s="16">
        <v>-0.9037618357185313</v>
      </c>
      <c r="J35" s="15">
        <v>0.10704820295342579</v>
      </c>
      <c r="K35" s="15">
        <v>0.25068759453298778</v>
      </c>
      <c r="L35" s="15">
        <v>0.27264916323211763</v>
      </c>
      <c r="M35" s="16">
        <v>0.43974562397005668</v>
      </c>
      <c r="N35" s="16">
        <v>0.80216544397481226</v>
      </c>
      <c r="O35" s="15">
        <v>0.21791698516368321</v>
      </c>
      <c r="P35" s="15">
        <v>0.22142954712849011</v>
      </c>
      <c r="Q35" s="16">
        <v>0.94778707552745356</v>
      </c>
      <c r="R35" s="15">
        <v>0.36689392847002095</v>
      </c>
      <c r="S35" s="15">
        <v>-0.13282610302046463</v>
      </c>
      <c r="T35" s="15">
        <v>-8.5132133532396639E-2</v>
      </c>
      <c r="U35" s="15">
        <v>-0.28722364154655183</v>
      </c>
      <c r="V35" s="15">
        <v>-0.29537296915997041</v>
      </c>
      <c r="W35" s="15">
        <v>3.5287412079013994E-2</v>
      </c>
      <c r="X35" s="15">
        <v>-0.23215774006660561</v>
      </c>
      <c r="Y35" s="15">
        <v>6.1901682607392958E-3</v>
      </c>
      <c r="Z35" s="15">
        <v>9.6808572108544835E-2</v>
      </c>
      <c r="AA35" s="15">
        <v>6.7865981725212091E-2</v>
      </c>
      <c r="AB35" s="15">
        <v>1.70519856005409E-2</v>
      </c>
      <c r="AC35" s="15">
        <v>2.197825296918628E-2</v>
      </c>
      <c r="AD35" s="15">
        <v>-0.1402975284160046</v>
      </c>
      <c r="AE35" s="15">
        <v>-0.14334500179181306</v>
      </c>
      <c r="AF35" s="16">
        <v>0.97900189298163698</v>
      </c>
      <c r="AG35" s="15">
        <v>1</v>
      </c>
      <c r="AH35" s="14"/>
    </row>
    <row r="36" spans="1:34" x14ac:dyDescent="0.35">
      <c r="A36" s="13" t="s">
        <v>13</v>
      </c>
      <c r="B36" s="12">
        <v>-0.23773532516458828</v>
      </c>
      <c r="C36" s="12">
        <v>0.39089542588923787</v>
      </c>
      <c r="D36" s="12">
        <v>-0.34245887968519378</v>
      </c>
      <c r="E36" s="11">
        <v>0.78214022115591186</v>
      </c>
      <c r="F36" s="12">
        <v>0.38783892183611324</v>
      </c>
      <c r="G36" s="12">
        <v>0.10601212194183747</v>
      </c>
      <c r="H36" s="12">
        <v>-0.13702726379685556</v>
      </c>
      <c r="I36" s="11">
        <v>0.90289979113968721</v>
      </c>
      <c r="J36" s="12">
        <v>-0.11864148327771092</v>
      </c>
      <c r="K36" s="12">
        <v>-0.26207465880868303</v>
      </c>
      <c r="L36" s="12">
        <v>-0.29756285266569965</v>
      </c>
      <c r="M36" s="12">
        <v>-0.40041636510418183</v>
      </c>
      <c r="N36" s="11">
        <v>-0.80665394005665048</v>
      </c>
      <c r="O36" s="12">
        <v>-0.19665381163703832</v>
      </c>
      <c r="P36" s="12">
        <v>-0.23120189966583282</v>
      </c>
      <c r="Q36" s="11">
        <v>-0.93696709550229418</v>
      </c>
      <c r="R36" s="12">
        <v>-0.37105310057256452</v>
      </c>
      <c r="S36" s="12">
        <v>0.11915495425688313</v>
      </c>
      <c r="T36" s="12">
        <v>5.001702923964884E-2</v>
      </c>
      <c r="U36" s="12">
        <v>0.2780105013567758</v>
      </c>
      <c r="V36" s="12">
        <v>0.30929670032166207</v>
      </c>
      <c r="W36" s="12">
        <v>-5.3695784976104832E-2</v>
      </c>
      <c r="X36" s="12">
        <v>0.21443273279198835</v>
      </c>
      <c r="Y36" s="12">
        <v>3.6624673873260211E-3</v>
      </c>
      <c r="Z36" s="12">
        <v>-8.1526540443501203E-2</v>
      </c>
      <c r="AA36" s="12">
        <v>-0.11676668162348025</v>
      </c>
      <c r="AB36" s="12">
        <v>-6.8630957629937678E-4</v>
      </c>
      <c r="AC36" s="12">
        <v>-7.9494710948242245E-3</v>
      </c>
      <c r="AD36" s="12">
        <v>0.14025063793494394</v>
      </c>
      <c r="AE36" s="12">
        <v>3.6611140291776374E-2</v>
      </c>
      <c r="AF36" s="11">
        <v>-0.98065575754804635</v>
      </c>
      <c r="AG36" s="11">
        <v>-0.99425399301090345</v>
      </c>
      <c r="AH36" s="10">
        <v>1</v>
      </c>
    </row>
  </sheetData>
  <pageMargins left="0.25" right="0.25" top="0.75" bottom="0.75" header="0.3" footer="0.3"/>
  <pageSetup paperSize="8" scale="38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4B28F8-2F0A-4062-8495-8D42966BA2E6}">
  <sheetPr>
    <pageSetUpPr fitToPage="1"/>
  </sheetPr>
  <dimension ref="A1:AL39"/>
  <sheetViews>
    <sheetView zoomScaleNormal="100" workbookViewId="0"/>
  </sheetViews>
  <sheetFormatPr defaultRowHeight="12.75" x14ac:dyDescent="0.35"/>
  <cols>
    <col min="1" max="1" width="24.73046875" style="7" customWidth="1"/>
    <col min="2" max="2" width="15.53125" style="7" customWidth="1"/>
    <col min="3" max="3" width="17.19921875" style="7" customWidth="1"/>
    <col min="4" max="4" width="14.6640625" style="7" customWidth="1"/>
    <col min="5" max="5" width="17.86328125" style="7" customWidth="1"/>
    <col min="6" max="6" width="17.53125" style="7" customWidth="1"/>
    <col min="7" max="7" width="9.06640625" style="7"/>
    <col min="8" max="8" width="13" style="7" customWidth="1"/>
    <col min="9" max="9" width="25.46484375" style="7" customWidth="1"/>
    <col min="10" max="10" width="19.1328125" style="7" customWidth="1"/>
    <col min="11" max="11" width="24.53125" style="7" customWidth="1"/>
    <col min="12" max="12" width="23.6640625" style="7" customWidth="1"/>
    <col min="13" max="13" width="22.33203125" style="7" customWidth="1"/>
    <col min="14" max="18" width="9.06640625" style="7"/>
    <col min="19" max="19" width="24.9296875" style="7" customWidth="1"/>
    <col min="20" max="20" width="9.06640625" style="7"/>
    <col min="21" max="21" width="29.265625" style="7" customWidth="1"/>
    <col min="22" max="22" width="25.1328125" style="7" customWidth="1"/>
    <col min="23" max="23" width="13.19921875" style="7" customWidth="1"/>
    <col min="24" max="24" width="13.53125" style="7" customWidth="1"/>
    <col min="25" max="25" width="12.46484375" style="7" customWidth="1"/>
    <col min="26" max="26" width="29.6640625" style="7" customWidth="1"/>
    <col min="27" max="27" width="20.3984375" style="7" customWidth="1"/>
    <col min="28" max="28" width="15.53125" style="7" customWidth="1"/>
    <col min="29" max="31" width="9.06640625" style="7"/>
    <col min="32" max="32" width="25.06640625" style="7" customWidth="1"/>
    <col min="33" max="33" width="19.86328125" style="7" customWidth="1"/>
    <col min="34" max="34" width="9.06640625" style="7"/>
    <col min="35" max="35" width="18.46484375" style="7" customWidth="1"/>
    <col min="36" max="36" width="22.53125" style="7" customWidth="1"/>
    <col min="37" max="37" width="16.3984375" style="7" customWidth="1"/>
    <col min="38" max="16384" width="9.06640625" style="7"/>
  </cols>
  <sheetData>
    <row r="1" spans="1:38" ht="23.25" x14ac:dyDescent="0.7">
      <c r="A1" s="176" t="s">
        <v>231</v>
      </c>
    </row>
    <row r="3" spans="1:38" s="8" customFormat="1" x14ac:dyDescent="0.35">
      <c r="A3" s="26"/>
      <c r="B3" s="24" t="s">
        <v>47</v>
      </c>
      <c r="C3" s="25" t="s">
        <v>46</v>
      </c>
      <c r="D3" s="25" t="s">
        <v>45</v>
      </c>
      <c r="E3" s="24" t="s">
        <v>44</v>
      </c>
      <c r="F3" s="25" t="s">
        <v>43</v>
      </c>
      <c r="G3" s="25" t="s">
        <v>42</v>
      </c>
      <c r="H3" s="25" t="s">
        <v>41</v>
      </c>
      <c r="I3" s="24" t="s">
        <v>40</v>
      </c>
      <c r="J3" s="25" t="s">
        <v>39</v>
      </c>
      <c r="K3" s="25" t="s">
        <v>38</v>
      </c>
      <c r="L3" s="25" t="s">
        <v>37</v>
      </c>
      <c r="M3" s="25" t="s">
        <v>36</v>
      </c>
      <c r="N3" s="25" t="s">
        <v>35</v>
      </c>
      <c r="O3" s="25" t="s">
        <v>34</v>
      </c>
      <c r="P3" s="25" t="s">
        <v>33</v>
      </c>
      <c r="Q3" s="25" t="s">
        <v>32</v>
      </c>
      <c r="R3" s="25" t="s">
        <v>26</v>
      </c>
      <c r="S3" s="24" t="s">
        <v>31</v>
      </c>
      <c r="T3" s="25" t="s">
        <v>30</v>
      </c>
      <c r="U3" s="25" t="s">
        <v>29</v>
      </c>
      <c r="V3" s="25" t="s">
        <v>28</v>
      </c>
      <c r="W3" s="25" t="s">
        <v>48</v>
      </c>
      <c r="X3" s="25" t="s">
        <v>26</v>
      </c>
      <c r="Y3" s="25" t="s">
        <v>25</v>
      </c>
      <c r="Z3" s="24" t="s">
        <v>24</v>
      </c>
      <c r="AA3" s="25" t="s">
        <v>23</v>
      </c>
      <c r="AB3" s="25" t="s">
        <v>22</v>
      </c>
      <c r="AC3" s="25" t="s">
        <v>21</v>
      </c>
      <c r="AD3" s="25" t="s">
        <v>20</v>
      </c>
      <c r="AE3" s="25" t="s">
        <v>19</v>
      </c>
      <c r="AF3" s="24" t="s">
        <v>18</v>
      </c>
      <c r="AG3" s="24" t="s">
        <v>17</v>
      </c>
      <c r="AH3" s="24" t="s">
        <v>16</v>
      </c>
      <c r="AI3" s="24" t="s">
        <v>15</v>
      </c>
      <c r="AJ3" s="24" t="s">
        <v>14</v>
      </c>
      <c r="AK3" s="23" t="s">
        <v>13</v>
      </c>
    </row>
    <row r="4" spans="1:38" s="21" customFormat="1" ht="19.149999999999999" customHeight="1" x14ac:dyDescent="0.35">
      <c r="A4" s="22" t="s">
        <v>47</v>
      </c>
      <c r="B4" s="9">
        <v>1</v>
      </c>
      <c r="C4" s="9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  <c r="AD4" s="9"/>
      <c r="AE4" s="9"/>
      <c r="AF4" s="9"/>
      <c r="AG4" s="9"/>
      <c r="AH4" s="9"/>
      <c r="AI4" s="9"/>
      <c r="AJ4" s="9"/>
      <c r="AK4" s="14"/>
      <c r="AL4" s="9"/>
    </row>
    <row r="5" spans="1:38" s="8" customFormat="1" x14ac:dyDescent="0.35">
      <c r="A5" s="20" t="s">
        <v>46</v>
      </c>
      <c r="B5" s="18">
        <v>0.62809873633594993</v>
      </c>
      <c r="C5" s="9">
        <v>1</v>
      </c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14"/>
      <c r="AL5" s="9"/>
    </row>
    <row r="6" spans="1:38" s="8" customFormat="1" x14ac:dyDescent="0.35">
      <c r="A6" s="20" t="s">
        <v>45</v>
      </c>
      <c r="B6" s="9">
        <v>0.40332606106278401</v>
      </c>
      <c r="C6" s="9">
        <v>-6.5093675790612329E-2</v>
      </c>
      <c r="D6" s="9">
        <v>1</v>
      </c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14"/>
      <c r="AL6" s="9"/>
    </row>
    <row r="7" spans="1:38" s="8" customFormat="1" x14ac:dyDescent="0.35">
      <c r="A7" s="19" t="s">
        <v>44</v>
      </c>
      <c r="B7" s="18">
        <v>-0.77755375940412486</v>
      </c>
      <c r="C7" s="18">
        <v>-0.5315333557890809</v>
      </c>
      <c r="D7" s="9">
        <v>-0.37243033109538815</v>
      </c>
      <c r="E7" s="9">
        <v>1</v>
      </c>
      <c r="F7" s="9"/>
      <c r="G7" s="9"/>
      <c r="H7" s="9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14"/>
      <c r="AL7" s="9"/>
    </row>
    <row r="8" spans="1:38" s="8" customFormat="1" x14ac:dyDescent="0.35">
      <c r="A8" s="20" t="s">
        <v>43</v>
      </c>
      <c r="B8" s="18">
        <v>0.86167070566361559</v>
      </c>
      <c r="C8" s="18">
        <v>0.65477593800178324</v>
      </c>
      <c r="D8" s="9">
        <v>0.22025944136570624</v>
      </c>
      <c r="E8" s="18">
        <v>-0.73618053697083641</v>
      </c>
      <c r="F8" s="9">
        <v>1</v>
      </c>
      <c r="G8" s="9"/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  <c r="AD8" s="9"/>
      <c r="AE8" s="9"/>
      <c r="AF8" s="9"/>
      <c r="AG8" s="9"/>
      <c r="AH8" s="9"/>
      <c r="AI8" s="9"/>
      <c r="AJ8" s="9"/>
      <c r="AK8" s="14"/>
      <c r="AL8" s="9"/>
    </row>
    <row r="9" spans="1:38" s="8" customFormat="1" x14ac:dyDescent="0.35">
      <c r="A9" s="20" t="s">
        <v>42</v>
      </c>
      <c r="B9" s="9">
        <v>0.27145607119003862</v>
      </c>
      <c r="C9" s="9">
        <v>0.26389682981777773</v>
      </c>
      <c r="D9" s="9">
        <v>0.13450868106538882</v>
      </c>
      <c r="E9" s="9">
        <v>-0.18471878953894361</v>
      </c>
      <c r="F9" s="9">
        <v>0.18353316375028322</v>
      </c>
      <c r="G9" s="9">
        <v>1</v>
      </c>
      <c r="H9" s="9"/>
      <c r="I9" s="9"/>
      <c r="J9" s="9"/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/>
      <c r="AF9" s="9"/>
      <c r="AG9" s="9"/>
      <c r="AH9" s="9"/>
      <c r="AI9" s="9"/>
      <c r="AJ9" s="9"/>
      <c r="AK9" s="14"/>
      <c r="AL9" s="9"/>
    </row>
    <row r="10" spans="1:38" s="8" customFormat="1" x14ac:dyDescent="0.35">
      <c r="A10" s="20" t="s">
        <v>41</v>
      </c>
      <c r="B10" s="9">
        <v>-0.38638360715158171</v>
      </c>
      <c r="C10" s="9">
        <v>-0.32985582292002252</v>
      </c>
      <c r="D10" s="9">
        <v>-0.20549722581155072</v>
      </c>
      <c r="E10" s="9">
        <v>0.20415419589457365</v>
      </c>
      <c r="F10" s="9">
        <v>-0.3155803457442386</v>
      </c>
      <c r="G10" s="9">
        <v>-0.30027262685080347</v>
      </c>
      <c r="H10" s="9">
        <v>1</v>
      </c>
      <c r="I10" s="9"/>
      <c r="J10" s="9"/>
      <c r="K10" s="9"/>
      <c r="L10" s="9"/>
      <c r="M10" s="9"/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14"/>
      <c r="AL10" s="9"/>
    </row>
    <row r="11" spans="1:38" s="8" customFormat="1" x14ac:dyDescent="0.35">
      <c r="A11" s="17" t="s">
        <v>40</v>
      </c>
      <c r="B11" s="15">
        <v>0.22680072574104063</v>
      </c>
      <c r="C11" s="15">
        <v>0.42066278615182834</v>
      </c>
      <c r="D11" s="15">
        <v>-1.4781167513052043E-2</v>
      </c>
      <c r="E11" s="15">
        <v>0.26732007881320802</v>
      </c>
      <c r="F11" s="15">
        <v>0.34367585879024498</v>
      </c>
      <c r="G11" s="15">
        <v>0.40251851056147031</v>
      </c>
      <c r="H11" s="15">
        <v>-0.28928830852985821</v>
      </c>
      <c r="I11" s="15">
        <v>1</v>
      </c>
      <c r="J11" s="9"/>
      <c r="K11" s="9"/>
      <c r="L11" s="9"/>
      <c r="M11" s="9"/>
      <c r="N11" s="9"/>
      <c r="O11" s="9"/>
      <c r="P11" s="9"/>
      <c r="Q11" s="9"/>
      <c r="R11" s="9"/>
      <c r="S11" s="9"/>
      <c r="T11" s="9"/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14"/>
      <c r="AL11" s="9"/>
    </row>
    <row r="12" spans="1:38" s="8" customFormat="1" x14ac:dyDescent="0.35">
      <c r="A12" s="20" t="s">
        <v>39</v>
      </c>
      <c r="B12" s="9">
        <v>-0.23552029286577586</v>
      </c>
      <c r="C12" s="9">
        <v>-7.8347461653979281E-2</v>
      </c>
      <c r="D12" s="9">
        <v>-6.6238903102280713E-2</v>
      </c>
      <c r="E12" s="9">
        <v>0.11346579108240538</v>
      </c>
      <c r="F12" s="9">
        <v>-0.16256650019018118</v>
      </c>
      <c r="G12" s="9">
        <v>-0.21940798556027674</v>
      </c>
      <c r="H12" s="9">
        <v>0.35919979498431936</v>
      </c>
      <c r="I12" s="9">
        <v>-0.10923983439218722</v>
      </c>
      <c r="J12" s="9">
        <v>1</v>
      </c>
      <c r="K12" s="9"/>
      <c r="L12" s="9"/>
      <c r="M12" s="9"/>
      <c r="N12" s="9"/>
      <c r="O12" s="9"/>
      <c r="P12" s="9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  <c r="AC12" s="9"/>
      <c r="AD12" s="9"/>
      <c r="AE12" s="9"/>
      <c r="AF12" s="9"/>
      <c r="AG12" s="9"/>
      <c r="AH12" s="9"/>
      <c r="AI12" s="9"/>
      <c r="AJ12" s="9"/>
      <c r="AK12" s="14"/>
      <c r="AL12" s="9"/>
    </row>
    <row r="13" spans="1:38" s="8" customFormat="1" x14ac:dyDescent="0.35">
      <c r="A13" s="20" t="s">
        <v>38</v>
      </c>
      <c r="B13" s="9">
        <v>0.27433434017582076</v>
      </c>
      <c r="C13" s="9">
        <v>-2.6990065068136906E-2</v>
      </c>
      <c r="D13" s="9">
        <v>0.16599321409899545</v>
      </c>
      <c r="E13" s="9">
        <v>-0.11041548940594038</v>
      </c>
      <c r="F13" s="9">
        <v>0.25787784853600387</v>
      </c>
      <c r="G13" s="9">
        <v>8.0888037917167546E-2</v>
      </c>
      <c r="H13" s="9">
        <v>-5.6899484511480344E-2</v>
      </c>
      <c r="I13" s="9">
        <v>0.14379310243441723</v>
      </c>
      <c r="J13" s="9">
        <v>-4.2349459358841456E-2</v>
      </c>
      <c r="K13" s="9">
        <v>1</v>
      </c>
      <c r="L13" s="9"/>
      <c r="M13" s="9"/>
      <c r="N13" s="9"/>
      <c r="O13" s="9"/>
      <c r="P13" s="9"/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  <c r="AC13" s="9"/>
      <c r="AD13" s="9"/>
      <c r="AE13" s="9"/>
      <c r="AF13" s="9"/>
      <c r="AG13" s="9"/>
      <c r="AH13" s="9"/>
      <c r="AI13" s="9"/>
      <c r="AJ13" s="9"/>
      <c r="AK13" s="14"/>
      <c r="AL13" s="9"/>
    </row>
    <row r="14" spans="1:38" s="8" customFormat="1" x14ac:dyDescent="0.35">
      <c r="A14" s="20" t="s">
        <v>37</v>
      </c>
      <c r="B14" s="18">
        <v>0.54334960883609029</v>
      </c>
      <c r="C14" s="9">
        <v>0.29638747016873351</v>
      </c>
      <c r="D14" s="9">
        <v>7.0549905198470875E-2</v>
      </c>
      <c r="E14" s="9">
        <v>-0.37503971567077843</v>
      </c>
      <c r="F14" s="18">
        <v>0.53436240827006909</v>
      </c>
      <c r="G14" s="9">
        <v>9.9088083809926161E-2</v>
      </c>
      <c r="H14" s="9">
        <v>-0.2054918884844672</v>
      </c>
      <c r="I14" s="9">
        <v>0.1676384392911793</v>
      </c>
      <c r="J14" s="9">
        <v>-0.18664554910823453</v>
      </c>
      <c r="K14" s="9">
        <v>-7.0337257484007029E-2</v>
      </c>
      <c r="L14" s="9">
        <v>1</v>
      </c>
      <c r="M14" s="9"/>
      <c r="N14" s="9"/>
      <c r="O14" s="9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  <c r="AC14" s="9"/>
      <c r="AD14" s="9"/>
      <c r="AE14" s="9"/>
      <c r="AF14" s="9"/>
      <c r="AG14" s="9"/>
      <c r="AH14" s="9"/>
      <c r="AI14" s="9"/>
      <c r="AJ14" s="9"/>
      <c r="AK14" s="14"/>
      <c r="AL14" s="9"/>
    </row>
    <row r="15" spans="1:38" s="8" customFormat="1" x14ac:dyDescent="0.35">
      <c r="A15" s="20" t="s">
        <v>36</v>
      </c>
      <c r="B15" s="9">
        <v>-0.11734738154261606</v>
      </c>
      <c r="C15" s="9">
        <v>-0.2179024605905536</v>
      </c>
      <c r="D15" s="9">
        <v>0.11853230239572148</v>
      </c>
      <c r="E15" s="9">
        <v>-6.3253304603933524E-2</v>
      </c>
      <c r="F15" s="9">
        <v>-0.10052679458883822</v>
      </c>
      <c r="G15" s="9">
        <v>-0.14180379390058512</v>
      </c>
      <c r="H15" s="9">
        <v>-0.37112282407919933</v>
      </c>
      <c r="I15" s="9">
        <v>-0.31271473035938813</v>
      </c>
      <c r="J15" s="9">
        <v>-0.2357718757588004</v>
      </c>
      <c r="K15" s="9">
        <v>1.5072379196707012E-2</v>
      </c>
      <c r="L15" s="9">
        <v>-6.0559247385997043E-2</v>
      </c>
      <c r="M15" s="9">
        <v>1</v>
      </c>
      <c r="N15" s="9"/>
      <c r="O15" s="9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  <c r="AD15" s="9"/>
      <c r="AE15" s="9"/>
      <c r="AF15" s="9"/>
      <c r="AG15" s="9"/>
      <c r="AH15" s="9"/>
      <c r="AI15" s="9"/>
      <c r="AJ15" s="9"/>
      <c r="AK15" s="14"/>
      <c r="AL15" s="9"/>
    </row>
    <row r="16" spans="1:38" s="8" customFormat="1" x14ac:dyDescent="0.35">
      <c r="A16" s="20" t="s">
        <v>35</v>
      </c>
      <c r="B16" s="9">
        <v>0.16555058940191392</v>
      </c>
      <c r="C16" s="9">
        <v>0.13306015128071477</v>
      </c>
      <c r="D16" s="9">
        <v>3.4665349200789577E-2</v>
      </c>
      <c r="E16" s="9">
        <v>-0.29249784805763429</v>
      </c>
      <c r="F16" s="9">
        <v>9.7203172268990931E-2</v>
      </c>
      <c r="G16" s="9">
        <v>0.12802706882693102</v>
      </c>
      <c r="H16" s="9">
        <v>1.4249551076225095E-2</v>
      </c>
      <c r="I16" s="9">
        <v>-0.19068878858238278</v>
      </c>
      <c r="J16" s="9">
        <v>7.1824742236464845E-2</v>
      </c>
      <c r="K16" s="9">
        <v>1.6561519271988363E-2</v>
      </c>
      <c r="L16" s="9">
        <v>-8.7650612936532191E-3</v>
      </c>
      <c r="M16" s="9">
        <v>-0.3115847221135597</v>
      </c>
      <c r="N16" s="9">
        <v>1</v>
      </c>
      <c r="O16" s="9"/>
      <c r="P16" s="9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  <c r="AD16" s="9"/>
      <c r="AE16" s="9"/>
      <c r="AF16" s="9"/>
      <c r="AG16" s="9"/>
      <c r="AH16" s="9"/>
      <c r="AI16" s="9"/>
      <c r="AJ16" s="9"/>
      <c r="AK16" s="14"/>
      <c r="AL16" s="9"/>
    </row>
    <row r="17" spans="1:38" s="8" customFormat="1" x14ac:dyDescent="0.35">
      <c r="A17" s="20" t="s">
        <v>34</v>
      </c>
      <c r="B17" s="18">
        <v>-0.6940203421911999</v>
      </c>
      <c r="C17" s="18">
        <v>-0.64325524728250327</v>
      </c>
      <c r="D17" s="9">
        <v>-0.22113066004634985</v>
      </c>
      <c r="E17" s="9">
        <v>0.43140240134270508</v>
      </c>
      <c r="F17" s="18">
        <v>-0.65003409680536306</v>
      </c>
      <c r="G17" s="18">
        <v>-0.44205834414542861</v>
      </c>
      <c r="H17" s="18">
        <v>0.49627129075032783</v>
      </c>
      <c r="I17" s="18">
        <v>-0.51130277105047139</v>
      </c>
      <c r="J17" s="9">
        <v>0.12371559706199553</v>
      </c>
      <c r="K17" s="9">
        <v>-0.15607696017521172</v>
      </c>
      <c r="L17" s="9">
        <v>-0.35999780563436062</v>
      </c>
      <c r="M17" s="9">
        <v>5.9172428245865737E-2</v>
      </c>
      <c r="N17" s="9">
        <v>-0.24052221882383962</v>
      </c>
      <c r="O17" s="9">
        <v>1</v>
      </c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14"/>
      <c r="AL17" s="9"/>
    </row>
    <row r="18" spans="1:38" s="8" customFormat="1" x14ac:dyDescent="0.35">
      <c r="A18" s="20" t="s">
        <v>33</v>
      </c>
      <c r="B18" s="9">
        <v>4.852444212120869E-2</v>
      </c>
      <c r="C18" s="9">
        <v>1.9616010352030036E-3</v>
      </c>
      <c r="D18" s="9">
        <v>9.3795806721450617E-2</v>
      </c>
      <c r="E18" s="9">
        <v>-8.2539956683670063E-2</v>
      </c>
      <c r="F18" s="9">
        <v>-4.6570894610922564E-2</v>
      </c>
      <c r="G18" s="9">
        <v>-8.5046080620591637E-3</v>
      </c>
      <c r="H18" s="9">
        <v>0.17491583448528208</v>
      </c>
      <c r="I18" s="9">
        <v>-0.12242971162115809</v>
      </c>
      <c r="J18" s="9">
        <v>2.095506351422052E-2</v>
      </c>
      <c r="K18" s="9">
        <v>5.865189645061631E-2</v>
      </c>
      <c r="L18" s="9">
        <v>-0.2155286940691763</v>
      </c>
      <c r="M18" s="9">
        <v>-0.15893798629998943</v>
      </c>
      <c r="N18" s="9">
        <v>-2.2042574352771151E-2</v>
      </c>
      <c r="O18" s="9">
        <v>1.6333494193936635E-2</v>
      </c>
      <c r="P18" s="9">
        <v>1</v>
      </c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14"/>
      <c r="AL18" s="9"/>
    </row>
    <row r="19" spans="1:38" s="8" customFormat="1" x14ac:dyDescent="0.35">
      <c r="A19" s="20" t="s">
        <v>32</v>
      </c>
      <c r="B19" s="9">
        <v>-0.40865457028332225</v>
      </c>
      <c r="C19" s="9">
        <v>-0.34550448799136213</v>
      </c>
      <c r="D19" s="9">
        <v>-0.1871392550598017</v>
      </c>
      <c r="E19" s="9">
        <v>0.2768185084589791</v>
      </c>
      <c r="F19" s="9">
        <v>-0.42154982301920857</v>
      </c>
      <c r="G19" s="9">
        <v>-4.7655144746740631E-2</v>
      </c>
      <c r="H19" s="9">
        <v>0.28056087533190299</v>
      </c>
      <c r="I19" s="9">
        <v>-0.2356566310520915</v>
      </c>
      <c r="J19" s="9">
        <v>0.12871300213579609</v>
      </c>
      <c r="K19" s="9">
        <v>-0.28057918404451093</v>
      </c>
      <c r="L19" s="9">
        <v>-0.22521809138158791</v>
      </c>
      <c r="M19" s="9">
        <v>8.042155816907795E-2</v>
      </c>
      <c r="N19" s="9">
        <v>-0.12227492232298379</v>
      </c>
      <c r="O19" s="9">
        <v>0.28435092540617846</v>
      </c>
      <c r="P19" s="9">
        <v>1.2800956209351282E-2</v>
      </c>
      <c r="Q19" s="9">
        <v>1</v>
      </c>
      <c r="R19" s="9"/>
      <c r="S19" s="9"/>
      <c r="T19" s="9"/>
      <c r="U19" s="9"/>
      <c r="V19" s="9"/>
      <c r="W19" s="9"/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14"/>
      <c r="AL19" s="9"/>
    </row>
    <row r="20" spans="1:38" s="8" customFormat="1" x14ac:dyDescent="0.35">
      <c r="A20" s="20" t="s">
        <v>26</v>
      </c>
      <c r="B20" s="9">
        <v>-7.7257472043356132E-2</v>
      </c>
      <c r="C20" s="9">
        <v>0.26521098370562313</v>
      </c>
      <c r="D20" s="9">
        <v>-0.38578259704760831</v>
      </c>
      <c r="E20" s="9">
        <v>-1.8481440819728624E-2</v>
      </c>
      <c r="F20" s="9">
        <v>3.4082785310013401E-2</v>
      </c>
      <c r="G20" s="9">
        <v>-0.18254712808321266</v>
      </c>
      <c r="H20" s="9">
        <v>0.38674660375971176</v>
      </c>
      <c r="I20" s="9">
        <v>-1.8784776529233025E-2</v>
      </c>
      <c r="J20" s="9">
        <v>0.1379343075284081</v>
      </c>
      <c r="K20" s="9">
        <v>-4.5596520022054554E-2</v>
      </c>
      <c r="L20" s="9">
        <v>-0.10557653570410913</v>
      </c>
      <c r="M20" s="9">
        <v>-0.27072825689868407</v>
      </c>
      <c r="N20" s="9">
        <v>-6.878893199178328E-3</v>
      </c>
      <c r="O20" s="9">
        <v>0.14945940084349005</v>
      </c>
      <c r="P20" s="9">
        <v>0.15771363289897183</v>
      </c>
      <c r="Q20" s="9">
        <v>-6.5968947923747426E-2</v>
      </c>
      <c r="R20" s="9">
        <v>1</v>
      </c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14"/>
      <c r="AL20" s="9"/>
    </row>
    <row r="21" spans="1:38" s="8" customFormat="1" x14ac:dyDescent="0.35">
      <c r="A21" s="17" t="s">
        <v>31</v>
      </c>
      <c r="B21" s="16">
        <v>-0.60811947201014072</v>
      </c>
      <c r="C21" s="16">
        <v>-0.63067445821097867</v>
      </c>
      <c r="D21" s="15">
        <v>-0.12258214031322552</v>
      </c>
      <c r="E21" s="15">
        <v>0.1962335545376116</v>
      </c>
      <c r="F21" s="16">
        <v>-0.60427348221264476</v>
      </c>
      <c r="G21" s="15">
        <v>-0.41956829124869155</v>
      </c>
      <c r="H21" s="15">
        <v>0.33328748182393586</v>
      </c>
      <c r="I21" s="16">
        <v>-0.75398852029398178</v>
      </c>
      <c r="J21" s="15">
        <v>0.14133543415952765</v>
      </c>
      <c r="K21" s="15">
        <v>-0.14223463194884231</v>
      </c>
      <c r="L21" s="15">
        <v>-0.36956652771588311</v>
      </c>
      <c r="M21" s="15">
        <v>0.3672180326787971</v>
      </c>
      <c r="N21" s="15">
        <v>0.13392115685434597</v>
      </c>
      <c r="O21" s="16">
        <v>0.80204312014334567</v>
      </c>
      <c r="P21" s="15">
        <v>7.2349433633347143E-2</v>
      </c>
      <c r="Q21" s="15">
        <v>0.3340350078701122</v>
      </c>
      <c r="R21" s="15">
        <v>2.0343175426368078E-2</v>
      </c>
      <c r="S21" s="15">
        <v>1</v>
      </c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14"/>
      <c r="AL21" s="9"/>
    </row>
    <row r="22" spans="1:38" s="8" customFormat="1" x14ac:dyDescent="0.35">
      <c r="A22" s="20" t="s">
        <v>30</v>
      </c>
      <c r="B22" s="18">
        <v>0.52145023674190216</v>
      </c>
      <c r="C22" s="9">
        <v>0.31828303194706481</v>
      </c>
      <c r="D22" s="9">
        <v>0.28550376701543945</v>
      </c>
      <c r="E22" s="18">
        <v>-0.50954604354251254</v>
      </c>
      <c r="F22" s="9">
        <v>0.39480431123637538</v>
      </c>
      <c r="G22" s="9">
        <v>0.11734609610823872</v>
      </c>
      <c r="H22" s="9">
        <v>-0.15196620965102625</v>
      </c>
      <c r="I22" s="9">
        <v>-6.1851774173435466E-2</v>
      </c>
      <c r="J22" s="9">
        <v>-0.20238906110016622</v>
      </c>
      <c r="K22" s="9">
        <v>4.4845492674116617E-2</v>
      </c>
      <c r="L22" s="9">
        <v>0.25832855110828212</v>
      </c>
      <c r="M22" s="9">
        <v>-0.1277727665374993</v>
      </c>
      <c r="N22" s="9">
        <v>0.18116926283091048</v>
      </c>
      <c r="O22" s="9">
        <v>-0.2739239267908149</v>
      </c>
      <c r="P22" s="9">
        <v>-9.0550773959283307E-2</v>
      </c>
      <c r="Q22" s="9">
        <v>-0.21612414736438193</v>
      </c>
      <c r="R22" s="9">
        <v>0.11792736682285164</v>
      </c>
      <c r="S22" s="9">
        <v>-0.25553418985145382</v>
      </c>
      <c r="T22" s="9">
        <v>1</v>
      </c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14"/>
      <c r="AL22" s="9"/>
    </row>
    <row r="23" spans="1:38" s="8" customFormat="1" ht="30.75" customHeight="1" x14ac:dyDescent="0.35">
      <c r="A23" s="20" t="s">
        <v>29</v>
      </c>
      <c r="B23" s="9">
        <v>0.37951223996281885</v>
      </c>
      <c r="C23" s="9">
        <v>0.22512000616935249</v>
      </c>
      <c r="D23" s="9">
        <v>0.14905374160007331</v>
      </c>
      <c r="E23" s="9">
        <v>-0.22901491926170531</v>
      </c>
      <c r="F23" s="18">
        <v>0.44310222396672333</v>
      </c>
      <c r="G23" s="9">
        <v>0.16088712262823096</v>
      </c>
      <c r="H23" s="9">
        <v>-0.16832941471596877</v>
      </c>
      <c r="I23" s="9">
        <v>0.29229097320187275</v>
      </c>
      <c r="J23" s="9">
        <v>-0.20372189272636027</v>
      </c>
      <c r="K23" s="9">
        <v>0.19029630082584975</v>
      </c>
      <c r="L23" s="9">
        <v>0.14402353826492822</v>
      </c>
      <c r="M23" s="9">
        <v>-7.5600200225773517E-2</v>
      </c>
      <c r="N23" s="9">
        <v>0.18564730195982918</v>
      </c>
      <c r="O23" s="9">
        <v>-0.33659911028017714</v>
      </c>
      <c r="P23" s="9">
        <v>2.2610917732709082E-2</v>
      </c>
      <c r="Q23" s="9">
        <v>-2.9168039972130043E-2</v>
      </c>
      <c r="R23" s="9">
        <v>-5.2323336971801465E-3</v>
      </c>
      <c r="S23" s="9">
        <v>-0.24927719026288975</v>
      </c>
      <c r="T23" s="9">
        <v>2.4382830483959183E-2</v>
      </c>
      <c r="U23" s="9">
        <v>1</v>
      </c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14"/>
      <c r="AL23" s="9"/>
    </row>
    <row r="24" spans="1:38" s="8" customFormat="1" x14ac:dyDescent="0.35">
      <c r="A24" s="20" t="s">
        <v>28</v>
      </c>
      <c r="B24" s="9">
        <v>-0.27658071202145884</v>
      </c>
      <c r="C24" s="9">
        <v>0.14512751392577825</v>
      </c>
      <c r="D24" s="9">
        <v>-0.20279910911375973</v>
      </c>
      <c r="E24" s="9">
        <v>0.24130246592792159</v>
      </c>
      <c r="F24" s="9">
        <v>-0.20977704017753868</v>
      </c>
      <c r="G24" s="9">
        <v>0.16032266729606143</v>
      </c>
      <c r="H24" s="9">
        <v>-0.23896526777333585</v>
      </c>
      <c r="I24" s="9">
        <v>0.19292730023366159</v>
      </c>
      <c r="J24" s="9">
        <v>9.885122907695279E-2</v>
      </c>
      <c r="K24" s="9">
        <v>-0.15195941424715512</v>
      </c>
      <c r="L24" s="9">
        <v>-0.20536752754684295</v>
      </c>
      <c r="M24" s="9">
        <v>0.19018930639810708</v>
      </c>
      <c r="N24" s="9">
        <v>-4.1962939544468093E-2</v>
      </c>
      <c r="O24" s="9">
        <v>-0.28273238767883291</v>
      </c>
      <c r="P24" s="9">
        <v>-0.12816351786814817</v>
      </c>
      <c r="Q24" s="9">
        <v>-5.4605596766831153E-2</v>
      </c>
      <c r="R24" s="9">
        <v>1.1387596763408515E-2</v>
      </c>
      <c r="S24" s="9">
        <v>-0.19622082632637752</v>
      </c>
      <c r="T24" s="9">
        <v>-0.21077686746863586</v>
      </c>
      <c r="U24" s="9">
        <v>-7.6971859834506301E-2</v>
      </c>
      <c r="V24" s="9">
        <v>1</v>
      </c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14"/>
      <c r="AL24" s="9"/>
    </row>
    <row r="25" spans="1:38" s="8" customFormat="1" x14ac:dyDescent="0.35">
      <c r="A25" s="20" t="s">
        <v>27</v>
      </c>
      <c r="B25" s="18">
        <v>0.53107767247775128</v>
      </c>
      <c r="C25" s="18">
        <v>0.48100585579796146</v>
      </c>
      <c r="D25" s="9">
        <v>7.4663121923221942E-2</v>
      </c>
      <c r="E25" s="18">
        <v>-0.45446184733343326</v>
      </c>
      <c r="F25" s="18">
        <v>0.45829876963063221</v>
      </c>
      <c r="G25" s="9">
        <v>0.1251954294473224</v>
      </c>
      <c r="H25" s="9">
        <v>-0.2418439687329077</v>
      </c>
      <c r="I25" s="9">
        <v>8.9290836776177329E-2</v>
      </c>
      <c r="J25" s="9">
        <v>-6.0349609375048373E-2</v>
      </c>
      <c r="K25" s="9">
        <v>0.16591557009328822</v>
      </c>
      <c r="L25" s="9">
        <v>0.11907076439572872</v>
      </c>
      <c r="M25" s="9">
        <v>-6.7771702891076683E-3</v>
      </c>
      <c r="N25" s="9">
        <v>-4.6899698495682159E-2</v>
      </c>
      <c r="O25" s="9">
        <v>-0.52631621929490235</v>
      </c>
      <c r="P25" s="9">
        <v>5.6394319808564186E-2</v>
      </c>
      <c r="Q25" s="9">
        <v>-0.17379305612521639</v>
      </c>
      <c r="R25" s="9">
        <v>-5.2811121326292676E-2</v>
      </c>
      <c r="S25" s="18">
        <v>-0.49391490779571068</v>
      </c>
      <c r="T25" s="9">
        <v>0.21859271451329645</v>
      </c>
      <c r="U25" s="9">
        <v>0.14345455131176121</v>
      </c>
      <c r="V25" s="9">
        <v>0.10796451217276891</v>
      </c>
      <c r="W25" s="9">
        <v>1</v>
      </c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14"/>
      <c r="AL25" s="9"/>
    </row>
    <row r="26" spans="1:38" s="8" customFormat="1" x14ac:dyDescent="0.35">
      <c r="A26" s="20" t="s">
        <v>26</v>
      </c>
      <c r="B26" s="18">
        <v>0.53313860906200272</v>
      </c>
      <c r="C26" s="9">
        <v>0.14683177562861566</v>
      </c>
      <c r="D26" s="9">
        <v>0.38730493701269697</v>
      </c>
      <c r="E26" s="18">
        <v>-0.45134222917482048</v>
      </c>
      <c r="F26" s="9">
        <v>0.36755000440039975</v>
      </c>
      <c r="G26" s="9">
        <v>0.2004975389758428</v>
      </c>
      <c r="H26" s="9">
        <v>-0.1295017146897523</v>
      </c>
      <c r="I26" s="9">
        <v>-3.4218758745649086E-2</v>
      </c>
      <c r="J26" s="9">
        <v>-0.1162041265552327</v>
      </c>
      <c r="K26" s="9">
        <v>6.1855141531865623E-2</v>
      </c>
      <c r="L26" s="9">
        <v>0.31723505234958776</v>
      </c>
      <c r="M26" s="9">
        <v>-4.9231753170347274E-2</v>
      </c>
      <c r="N26" s="9">
        <v>-8.8204302402507123E-2</v>
      </c>
      <c r="O26" s="9">
        <v>-0.39886811386173521</v>
      </c>
      <c r="P26" s="9">
        <v>2.35824927754179E-2</v>
      </c>
      <c r="Q26" s="9">
        <v>-0.22461108894292642</v>
      </c>
      <c r="R26" s="9">
        <v>-0.20900300438822736</v>
      </c>
      <c r="S26" s="9">
        <v>-0.43385847864511351</v>
      </c>
      <c r="T26" s="9">
        <v>0.31436521848921106</v>
      </c>
      <c r="U26" s="9">
        <v>-6.1212650557242877E-2</v>
      </c>
      <c r="V26" s="9">
        <v>-0.18143752902192914</v>
      </c>
      <c r="W26" s="9">
        <v>0.23327638413498608</v>
      </c>
      <c r="X26" s="9">
        <v>1</v>
      </c>
      <c r="Y26" s="9"/>
      <c r="Z26" s="9"/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14"/>
      <c r="AL26" s="9"/>
    </row>
    <row r="27" spans="1:38" s="8" customFormat="1" x14ac:dyDescent="0.35">
      <c r="A27" s="20" t="s">
        <v>25</v>
      </c>
      <c r="B27" s="9">
        <v>0.1062089960264898</v>
      </c>
      <c r="C27" s="9">
        <v>7.9628189222745074E-2</v>
      </c>
      <c r="D27" s="9">
        <v>0.19814059848046181</v>
      </c>
      <c r="E27" s="9">
        <v>-8.8106718321406527E-2</v>
      </c>
      <c r="F27" s="9">
        <v>0.10026463289478589</v>
      </c>
      <c r="G27" s="9">
        <v>0.25967315928654799</v>
      </c>
      <c r="H27" s="18">
        <v>-0.48219240328159518</v>
      </c>
      <c r="I27" s="9">
        <v>0.13354802623759549</v>
      </c>
      <c r="J27" s="9">
        <v>-0.19346611759945589</v>
      </c>
      <c r="K27" s="9">
        <v>5.0582811354703348E-2</v>
      </c>
      <c r="L27" s="9">
        <v>-8.3015058074819265E-2</v>
      </c>
      <c r="M27" s="9">
        <v>0.36782612539692416</v>
      </c>
      <c r="N27" s="9">
        <v>0.1448961289521695</v>
      </c>
      <c r="O27" s="9">
        <v>-0.42055960607891912</v>
      </c>
      <c r="P27" s="9">
        <v>-0.10460954335774733</v>
      </c>
      <c r="Q27" s="9">
        <v>-2.6988219765943941E-2</v>
      </c>
      <c r="R27" s="9">
        <v>-0.1813939151703946</v>
      </c>
      <c r="S27" s="9">
        <v>-0.14551815142800339</v>
      </c>
      <c r="T27" s="9">
        <v>2.1377871893474968E-3</v>
      </c>
      <c r="U27" s="9">
        <v>0.21314269250699264</v>
      </c>
      <c r="V27" s="9">
        <v>0.31030660335959803</v>
      </c>
      <c r="W27" s="9">
        <v>0.103684735171248</v>
      </c>
      <c r="X27" s="9">
        <v>0.1964561622705954</v>
      </c>
      <c r="Y27" s="9">
        <v>1</v>
      </c>
      <c r="Z27" s="9"/>
      <c r="AA27" s="9"/>
      <c r="AB27" s="9"/>
      <c r="AC27" s="9"/>
      <c r="AD27" s="9"/>
      <c r="AE27" s="9"/>
      <c r="AF27" s="9"/>
      <c r="AG27" s="9"/>
      <c r="AH27" s="9"/>
      <c r="AI27" s="9"/>
      <c r="AJ27" s="9"/>
      <c r="AK27" s="14"/>
      <c r="AL27" s="9"/>
    </row>
    <row r="28" spans="1:38" s="8" customFormat="1" x14ac:dyDescent="0.35">
      <c r="A28" s="17" t="s">
        <v>24</v>
      </c>
      <c r="B28" s="16">
        <v>0.52735802875609417</v>
      </c>
      <c r="C28" s="16">
        <v>0.44092527013463151</v>
      </c>
      <c r="D28" s="15">
        <v>0.23114792621007119</v>
      </c>
      <c r="E28" s="16">
        <v>-0.44004078192122908</v>
      </c>
      <c r="F28" s="15">
        <v>0.42084322335694624</v>
      </c>
      <c r="G28" s="15">
        <v>0.31044067606656661</v>
      </c>
      <c r="H28" s="15">
        <v>-0.3588975259607628</v>
      </c>
      <c r="I28" s="15">
        <v>0.15628079869026129</v>
      </c>
      <c r="J28" s="15">
        <v>-0.1040009033503255</v>
      </c>
      <c r="K28" s="15">
        <v>5.3271839504522432E-2</v>
      </c>
      <c r="L28" s="15">
        <v>0.19607061220207017</v>
      </c>
      <c r="M28" s="15">
        <v>4.2148576456956258E-2</v>
      </c>
      <c r="N28" s="15">
        <v>-4.349097601396934E-2</v>
      </c>
      <c r="O28" s="16">
        <v>-0.71047429027947584</v>
      </c>
      <c r="P28" s="15">
        <v>-4.5459929854285888E-2</v>
      </c>
      <c r="Q28" s="15">
        <v>-0.27910946699391287</v>
      </c>
      <c r="R28" s="15">
        <v>-0.13308828228656169</v>
      </c>
      <c r="S28" s="16">
        <v>-0.6560346727234041</v>
      </c>
      <c r="T28" s="15">
        <v>0.3195649156476022</v>
      </c>
      <c r="U28" s="15">
        <v>0.1288970436056964</v>
      </c>
      <c r="V28" s="16">
        <v>0.44370897912121182</v>
      </c>
      <c r="W28" s="16">
        <v>0.64513757911134895</v>
      </c>
      <c r="X28" s="16">
        <v>0.67396669312071922</v>
      </c>
      <c r="Y28" s="15">
        <v>0.37536214454752176</v>
      </c>
      <c r="Z28" s="15">
        <v>1</v>
      </c>
      <c r="AA28" s="9"/>
      <c r="AB28" s="9"/>
      <c r="AC28" s="9"/>
      <c r="AD28" s="9"/>
      <c r="AE28" s="9"/>
      <c r="AF28" s="9"/>
      <c r="AG28" s="9"/>
      <c r="AH28" s="9"/>
      <c r="AI28" s="9"/>
      <c r="AJ28" s="9"/>
      <c r="AK28" s="14"/>
      <c r="AL28" s="9"/>
    </row>
    <row r="29" spans="1:38" s="8" customFormat="1" x14ac:dyDescent="0.35">
      <c r="A29" s="20" t="s">
        <v>23</v>
      </c>
      <c r="B29" s="9">
        <v>-1.888308697831725E-2</v>
      </c>
      <c r="C29" s="9">
        <v>-0.1926263928868216</v>
      </c>
      <c r="D29" s="9">
        <v>0.13796096918760517</v>
      </c>
      <c r="E29" s="9">
        <v>6.0400029557669294E-2</v>
      </c>
      <c r="F29" s="9">
        <v>-6.1100158138323223E-2</v>
      </c>
      <c r="G29" s="9">
        <v>0.11298688064649055</v>
      </c>
      <c r="H29" s="9">
        <v>-6.3655341712932495E-2</v>
      </c>
      <c r="I29" s="9">
        <v>6.0407975919088957E-3</v>
      </c>
      <c r="J29" s="9">
        <v>-9.9109916248439567E-2</v>
      </c>
      <c r="K29" s="18">
        <v>0.52401834484600818</v>
      </c>
      <c r="L29" s="9">
        <v>-0.14959214112156205</v>
      </c>
      <c r="M29" s="9">
        <v>0.21265069648928525</v>
      </c>
      <c r="N29" s="9">
        <v>-0.10857380954031304</v>
      </c>
      <c r="O29" s="9">
        <v>0.10874960343681624</v>
      </c>
      <c r="P29" s="9">
        <v>-8.039191335413462E-2</v>
      </c>
      <c r="Q29" s="9">
        <v>-3.001800330992159E-2</v>
      </c>
      <c r="R29" s="9">
        <v>-5.1010340213870138E-2</v>
      </c>
      <c r="S29" s="9">
        <v>0.11717749640008841</v>
      </c>
      <c r="T29" s="9">
        <v>5.1847167915163972E-2</v>
      </c>
      <c r="U29" s="9">
        <v>-0.16087731658069232</v>
      </c>
      <c r="V29" s="9">
        <v>-9.0567225524658818E-2</v>
      </c>
      <c r="W29" s="9">
        <v>-9.8713686882833426E-2</v>
      </c>
      <c r="X29" s="9">
        <v>3.4931567885172987E-2</v>
      </c>
      <c r="Y29" s="9">
        <v>0.11202162899382161</v>
      </c>
      <c r="Z29" s="9">
        <v>-8.2836223134760398E-2</v>
      </c>
      <c r="AA29" s="9">
        <v>1</v>
      </c>
      <c r="AB29" s="9"/>
      <c r="AC29" s="9"/>
      <c r="AD29" s="9"/>
      <c r="AE29" s="9"/>
      <c r="AF29" s="9"/>
      <c r="AG29" s="9"/>
      <c r="AH29" s="9"/>
      <c r="AI29" s="9"/>
      <c r="AJ29" s="9"/>
      <c r="AK29" s="14"/>
      <c r="AL29" s="9"/>
    </row>
    <row r="30" spans="1:38" s="8" customFormat="1" x14ac:dyDescent="0.35">
      <c r="A30" s="20" t="s">
        <v>22</v>
      </c>
      <c r="B30" s="18">
        <v>0.55820236500563714</v>
      </c>
      <c r="C30" s="18">
        <v>0.47941772719246595</v>
      </c>
      <c r="D30" s="9">
        <v>6.8979453582633729E-2</v>
      </c>
      <c r="E30" s="18">
        <v>-0.50418293931017055</v>
      </c>
      <c r="F30" s="9">
        <v>0.36313238352683919</v>
      </c>
      <c r="G30" s="9">
        <v>0.20375261071409589</v>
      </c>
      <c r="H30" s="9">
        <v>-0.27659779187983596</v>
      </c>
      <c r="I30" s="9">
        <v>-4.2924164747361437E-2</v>
      </c>
      <c r="J30" s="9">
        <v>-0.21207996783087493</v>
      </c>
      <c r="K30" s="9">
        <v>3.1344223490200503E-2</v>
      </c>
      <c r="L30" s="9">
        <v>0.39203821839124725</v>
      </c>
      <c r="M30" s="9">
        <v>-0.13125256841328189</v>
      </c>
      <c r="N30" s="9">
        <v>7.2058200446375814E-2</v>
      </c>
      <c r="O30" s="9">
        <v>-0.40892231141037744</v>
      </c>
      <c r="P30" s="9">
        <v>0.19424344504313884</v>
      </c>
      <c r="Q30" s="9">
        <v>-0.24900808484239909</v>
      </c>
      <c r="R30" s="9">
        <v>2.835529638563164E-2</v>
      </c>
      <c r="S30" s="9">
        <v>-0.38261528714607446</v>
      </c>
      <c r="T30" s="9">
        <v>0.38334081319304847</v>
      </c>
      <c r="U30" s="9">
        <v>-0.14706634130914104</v>
      </c>
      <c r="V30" s="9">
        <v>-0.22127986314368236</v>
      </c>
      <c r="W30" s="9">
        <v>0.35387016364677715</v>
      </c>
      <c r="X30" s="9">
        <v>0.40749918908640759</v>
      </c>
      <c r="Y30" s="9">
        <v>-2.5495468662331412E-2</v>
      </c>
      <c r="Z30" s="9">
        <v>0.30811432764294477</v>
      </c>
      <c r="AA30" s="9">
        <v>-0.12773142067238424</v>
      </c>
      <c r="AB30" s="9">
        <v>1</v>
      </c>
      <c r="AC30" s="9"/>
      <c r="AD30" s="9"/>
      <c r="AE30" s="9"/>
      <c r="AF30" s="9"/>
      <c r="AG30" s="9"/>
      <c r="AH30" s="9"/>
      <c r="AI30" s="9"/>
      <c r="AJ30" s="9"/>
      <c r="AK30" s="14"/>
      <c r="AL30" s="9"/>
    </row>
    <row r="31" spans="1:38" s="8" customFormat="1" x14ac:dyDescent="0.35">
      <c r="A31" s="20" t="s">
        <v>21</v>
      </c>
      <c r="B31" s="9">
        <v>-0.35539627301838084</v>
      </c>
      <c r="C31" s="9">
        <v>-0.33586100757209691</v>
      </c>
      <c r="D31" s="9">
        <v>-0.15954840360418815</v>
      </c>
      <c r="E31" s="9">
        <v>0.20614824688982594</v>
      </c>
      <c r="F31" s="9">
        <v>-0.30023830577036009</v>
      </c>
      <c r="G31" s="9">
        <v>-0.29903059823002975</v>
      </c>
      <c r="H31" s="18">
        <v>0.8325984964502432</v>
      </c>
      <c r="I31" s="9">
        <v>-0.26883813854042038</v>
      </c>
      <c r="J31" s="9">
        <v>0.24453197897306525</v>
      </c>
      <c r="K31" s="9">
        <v>-4.2024130141339856E-2</v>
      </c>
      <c r="L31" s="9">
        <v>-0.15176970299122119</v>
      </c>
      <c r="M31" s="9">
        <v>-0.36557240875489888</v>
      </c>
      <c r="N31" s="9">
        <v>-7.6357248530316474E-2</v>
      </c>
      <c r="O31" s="18">
        <v>0.63252177268146392</v>
      </c>
      <c r="P31" s="9">
        <v>7.943063953274207E-2</v>
      </c>
      <c r="Q31" s="9">
        <v>0.2665124892195328</v>
      </c>
      <c r="R31" s="9">
        <v>0.39793681794956975</v>
      </c>
      <c r="S31" s="9">
        <v>0.38150590206219942</v>
      </c>
      <c r="T31" s="9">
        <v>-0.11223735726766275</v>
      </c>
      <c r="U31" s="9">
        <v>-0.1555377093177108</v>
      </c>
      <c r="V31" s="9">
        <v>-0.30863570493232517</v>
      </c>
      <c r="W31" s="9">
        <v>-0.32342194971427651</v>
      </c>
      <c r="X31" s="9">
        <v>-0.23622432118195394</v>
      </c>
      <c r="Y31" s="18">
        <v>-0.57455860197842334</v>
      </c>
      <c r="Z31" s="18">
        <v>-0.4907026022040592</v>
      </c>
      <c r="AA31" s="9">
        <v>2.8654241207516015E-2</v>
      </c>
      <c r="AB31" s="9">
        <v>-0.26891148426450329</v>
      </c>
      <c r="AC31" s="9">
        <v>1</v>
      </c>
      <c r="AD31" s="9"/>
      <c r="AE31" s="9"/>
      <c r="AF31" s="9"/>
      <c r="AG31" s="9"/>
      <c r="AH31" s="9"/>
      <c r="AI31" s="9"/>
      <c r="AJ31" s="9"/>
      <c r="AK31" s="14"/>
      <c r="AL31" s="9"/>
    </row>
    <row r="32" spans="1:38" s="8" customFormat="1" x14ac:dyDescent="0.35">
      <c r="A32" s="20" t="s">
        <v>20</v>
      </c>
      <c r="B32" s="9">
        <v>-0.28044951361548603</v>
      </c>
      <c r="C32" s="9">
        <v>-0.25041864462089042</v>
      </c>
      <c r="D32" s="9">
        <v>-1.7801981925869852E-3</v>
      </c>
      <c r="E32" s="9">
        <v>0.25402120481169116</v>
      </c>
      <c r="F32" s="9">
        <v>-0.32088965919049328</v>
      </c>
      <c r="G32" s="9">
        <v>0.12427762801146043</v>
      </c>
      <c r="H32" s="9">
        <v>0.30279619108115152</v>
      </c>
      <c r="I32" s="9">
        <v>-1.7366597845929706E-2</v>
      </c>
      <c r="J32" s="9">
        <v>9.2193377313360428E-2</v>
      </c>
      <c r="K32" s="9">
        <v>-8.3962858802325319E-2</v>
      </c>
      <c r="L32" s="9">
        <v>-0.10675200225106138</v>
      </c>
      <c r="M32" s="9">
        <v>-0.15584371819135698</v>
      </c>
      <c r="N32" s="9">
        <v>7.6932607168885489E-2</v>
      </c>
      <c r="O32" s="9">
        <v>0.22980490006745266</v>
      </c>
      <c r="P32" s="9">
        <v>-9.7802151630149325E-2</v>
      </c>
      <c r="Q32" s="9">
        <v>8.8695437311584885E-2</v>
      </c>
      <c r="R32" s="9">
        <v>6.7284334482585334E-2</v>
      </c>
      <c r="S32" s="9">
        <v>0.15525582589115691</v>
      </c>
      <c r="T32" s="9">
        <v>-9.6503163113990958E-2</v>
      </c>
      <c r="U32" s="9">
        <v>1.2904850034820947E-2</v>
      </c>
      <c r="V32" s="9">
        <v>7.6022606525029041E-2</v>
      </c>
      <c r="W32" s="9">
        <v>-0.21442249230443314</v>
      </c>
      <c r="X32" s="9">
        <v>-0.19113900015296367</v>
      </c>
      <c r="Y32" s="9">
        <v>-0.24382299840240693</v>
      </c>
      <c r="Z32" s="9">
        <v>-0.17487606426265923</v>
      </c>
      <c r="AA32" s="9">
        <v>0.14695527843603434</v>
      </c>
      <c r="AB32" s="9">
        <v>-0.24137330243556018</v>
      </c>
      <c r="AC32" s="9">
        <v>0.19055859072435816</v>
      </c>
      <c r="AD32" s="9">
        <v>1</v>
      </c>
      <c r="AE32" s="9"/>
      <c r="AF32" s="9"/>
      <c r="AG32" s="9"/>
      <c r="AH32" s="9"/>
      <c r="AI32" s="9"/>
      <c r="AJ32" s="9"/>
      <c r="AK32" s="14"/>
      <c r="AL32" s="9"/>
    </row>
    <row r="33" spans="1:38" s="8" customFormat="1" x14ac:dyDescent="0.35">
      <c r="A33" s="20" t="s">
        <v>19</v>
      </c>
      <c r="B33" s="18">
        <v>0.83787049381206957</v>
      </c>
      <c r="C33" s="18">
        <v>0.54277073022060773</v>
      </c>
      <c r="D33" s="9">
        <v>0.29848881304589281</v>
      </c>
      <c r="E33" s="18">
        <v>-0.6206995578946628</v>
      </c>
      <c r="F33" s="18">
        <v>0.7518982650879813</v>
      </c>
      <c r="G33" s="9">
        <v>0.14812304270224566</v>
      </c>
      <c r="H33" s="9">
        <v>-0.22129300115746892</v>
      </c>
      <c r="I33" s="9">
        <v>0.23395777014890118</v>
      </c>
      <c r="J33" s="9">
        <v>-0.2388794120485361</v>
      </c>
      <c r="K33" s="9">
        <v>0.13725825061558738</v>
      </c>
      <c r="L33" s="18">
        <v>0.50665934743590291</v>
      </c>
      <c r="M33" s="9">
        <v>-0.28756250285856677</v>
      </c>
      <c r="N33" s="9">
        <v>0.20489563891039755</v>
      </c>
      <c r="O33" s="18">
        <v>-0.5581166894798183</v>
      </c>
      <c r="P33" s="9">
        <v>9.0722058333227648E-2</v>
      </c>
      <c r="Q33" s="9">
        <v>-0.30381170604336533</v>
      </c>
      <c r="R33" s="9">
        <v>0.12107882999220239</v>
      </c>
      <c r="S33" s="18">
        <v>-0.54301622013868545</v>
      </c>
      <c r="T33" s="18">
        <v>0.58833146170009021</v>
      </c>
      <c r="U33" s="9">
        <v>0.39252198091414769</v>
      </c>
      <c r="V33" s="9">
        <v>-0.32427929702577768</v>
      </c>
      <c r="W33" s="9">
        <v>0.36798138654748636</v>
      </c>
      <c r="X33" s="9">
        <v>0.42260402467728553</v>
      </c>
      <c r="Y33" s="9">
        <v>8.4183855063191648E-2</v>
      </c>
      <c r="Z33" s="9">
        <v>0.37868438243640751</v>
      </c>
      <c r="AA33" s="9">
        <v>-0.15716123630372417</v>
      </c>
      <c r="AB33" s="9">
        <v>0.40439788354237849</v>
      </c>
      <c r="AC33" s="9">
        <v>-0.19022341207096316</v>
      </c>
      <c r="AD33" s="9">
        <v>-0.23737105075505668</v>
      </c>
      <c r="AE33" s="9">
        <v>1</v>
      </c>
      <c r="AF33" s="9"/>
      <c r="AG33" s="9"/>
      <c r="AH33" s="9"/>
      <c r="AI33" s="9"/>
      <c r="AJ33" s="9"/>
      <c r="AK33" s="14"/>
      <c r="AL33" s="9"/>
    </row>
    <row r="34" spans="1:38" s="8" customFormat="1" x14ac:dyDescent="0.35">
      <c r="A34" s="17" t="s">
        <v>18</v>
      </c>
      <c r="B34" s="16">
        <v>0.80279263285564617</v>
      </c>
      <c r="C34" s="16">
        <v>0.58712785514428079</v>
      </c>
      <c r="D34" s="15">
        <v>0.20566668323795065</v>
      </c>
      <c r="E34" s="16">
        <v>-0.65550378369858964</v>
      </c>
      <c r="F34" s="16">
        <v>0.61975132082489759</v>
      </c>
      <c r="G34" s="15">
        <v>0.22111408722836931</v>
      </c>
      <c r="H34" s="15">
        <v>-0.27486443101961605</v>
      </c>
      <c r="I34" s="15">
        <v>8.3277040342787448E-2</v>
      </c>
      <c r="J34" s="15">
        <v>-0.26652625929963536</v>
      </c>
      <c r="K34" s="15">
        <v>0.11587862232383307</v>
      </c>
      <c r="L34" s="16">
        <v>0.5206725309125686</v>
      </c>
      <c r="M34" s="15">
        <v>-0.24707395293666246</v>
      </c>
      <c r="N34" s="15">
        <v>0.15193511037264967</v>
      </c>
      <c r="O34" s="16">
        <v>-0.54221457517635352</v>
      </c>
      <c r="P34" s="15">
        <v>0.17716022124866065</v>
      </c>
      <c r="Q34" s="15">
        <v>-0.32196494487464844</v>
      </c>
      <c r="R34" s="15">
        <v>9.4559478231635505E-2</v>
      </c>
      <c r="S34" s="16">
        <v>-0.52594142435158642</v>
      </c>
      <c r="T34" s="16">
        <v>0.56907834135694024</v>
      </c>
      <c r="U34" s="15">
        <v>8.887200732202595E-2</v>
      </c>
      <c r="V34" s="15">
        <v>-0.33397980645987679</v>
      </c>
      <c r="W34" s="15">
        <v>0.41525226579479857</v>
      </c>
      <c r="X34" s="16">
        <v>0.49153196418376477</v>
      </c>
      <c r="Y34" s="15">
        <v>5.1319125464753777E-3</v>
      </c>
      <c r="Z34" s="15">
        <v>0.38626270949875702</v>
      </c>
      <c r="AA34" s="15">
        <v>-0.11240878056287362</v>
      </c>
      <c r="AB34" s="16">
        <v>0.88443926888592872</v>
      </c>
      <c r="AC34" s="15">
        <v>-0.24797741082045274</v>
      </c>
      <c r="AD34" s="15">
        <v>-0.23948128239516489</v>
      </c>
      <c r="AE34" s="16">
        <v>0.77909087786818521</v>
      </c>
      <c r="AF34" s="15">
        <v>1</v>
      </c>
      <c r="AG34" s="9"/>
      <c r="AH34" s="9"/>
      <c r="AI34" s="9"/>
      <c r="AJ34" s="9"/>
      <c r="AK34" s="14"/>
      <c r="AL34" s="9"/>
    </row>
    <row r="35" spans="1:38" s="8" customFormat="1" x14ac:dyDescent="0.35">
      <c r="A35" s="17" t="s">
        <v>17</v>
      </c>
      <c r="B35" s="16">
        <v>0.76771627263769926</v>
      </c>
      <c r="C35" s="16">
        <v>0.59978535155317547</v>
      </c>
      <c r="D35" s="15">
        <v>0.26329264822912746</v>
      </c>
      <c r="E35" s="16">
        <v>-0.6334082896834855</v>
      </c>
      <c r="F35" s="16">
        <v>0.60219219030472215</v>
      </c>
      <c r="G35" s="15">
        <v>0.32602113037148372</v>
      </c>
      <c r="H35" s="15">
        <v>-0.38654182664512504</v>
      </c>
      <c r="I35" s="15">
        <v>0.15008673477266835</v>
      </c>
      <c r="J35" s="15">
        <v>-0.20558214071700506</v>
      </c>
      <c r="K35" s="15">
        <v>9.4968284061948988E-2</v>
      </c>
      <c r="L35" s="15">
        <v>0.3966905882823431</v>
      </c>
      <c r="M35" s="15">
        <v>-9.4479586673999652E-2</v>
      </c>
      <c r="N35" s="15">
        <v>4.5911773645291316E-2</v>
      </c>
      <c r="O35" s="16">
        <v>-0.76424384217476238</v>
      </c>
      <c r="P35" s="15">
        <v>5.7176613339821318E-2</v>
      </c>
      <c r="Q35" s="15">
        <v>-0.35478806757938425</v>
      </c>
      <c r="R35" s="15">
        <v>-4.4957281824694703E-2</v>
      </c>
      <c r="S35" s="16">
        <v>-0.71833890333266803</v>
      </c>
      <c r="T35" s="16">
        <v>0.50657779613858067</v>
      </c>
      <c r="U35" s="15">
        <v>0.13389605367956123</v>
      </c>
      <c r="V35" s="15">
        <v>0.14050997024631334</v>
      </c>
      <c r="W35" s="16">
        <v>0.65535822074362382</v>
      </c>
      <c r="X35" s="16">
        <v>0.713546642295524</v>
      </c>
      <c r="Y35" s="15">
        <v>0.26290368925801422</v>
      </c>
      <c r="Z35" s="16">
        <v>0.88695934004574939</v>
      </c>
      <c r="AA35" s="15">
        <v>-0.11373541720191849</v>
      </c>
      <c r="AB35" s="16">
        <v>0.65653994934970938</v>
      </c>
      <c r="AC35" s="16">
        <v>-0.46449328069657281</v>
      </c>
      <c r="AD35" s="15">
        <v>-0.24119628845785876</v>
      </c>
      <c r="AE35" s="16">
        <v>0.65273533838710018</v>
      </c>
      <c r="AF35" s="16">
        <v>0.7686023002649498</v>
      </c>
      <c r="AG35" s="15">
        <v>1</v>
      </c>
      <c r="AH35" s="9"/>
      <c r="AI35" s="9"/>
      <c r="AJ35" s="9"/>
      <c r="AK35" s="14"/>
      <c r="AL35" s="9"/>
    </row>
    <row r="36" spans="1:38" s="8" customFormat="1" x14ac:dyDescent="0.35">
      <c r="A36" s="19" t="s">
        <v>16</v>
      </c>
      <c r="B36" s="9">
        <v>-0.41769789696705717</v>
      </c>
      <c r="C36" s="9">
        <v>-0.34787887081326274</v>
      </c>
      <c r="D36" s="9">
        <v>-0.23498397682986488</v>
      </c>
      <c r="E36" s="9">
        <v>0.36070216871235938</v>
      </c>
      <c r="F36" s="9">
        <v>-0.26282925332109153</v>
      </c>
      <c r="G36" s="9">
        <v>-0.33237452977683662</v>
      </c>
      <c r="H36" s="18">
        <v>0.54157418624029074</v>
      </c>
      <c r="I36" s="9">
        <v>-7.5180303100901555E-2</v>
      </c>
      <c r="J36" s="9">
        <v>0.3116972190191602</v>
      </c>
      <c r="K36" s="9">
        <v>-8.7782691498808893E-2</v>
      </c>
      <c r="L36" s="9">
        <v>-0.13423338719309832</v>
      </c>
      <c r="M36" s="9">
        <v>-0.33455206435484819</v>
      </c>
      <c r="N36" s="9">
        <v>-0.15504179386342148</v>
      </c>
      <c r="O36" s="9">
        <v>0.38809471712803889</v>
      </c>
      <c r="P36" s="9">
        <v>-0.12535738182007117</v>
      </c>
      <c r="Q36" s="9">
        <v>0.31860316326812033</v>
      </c>
      <c r="R36" s="9">
        <v>9.4911160343173651E-2</v>
      </c>
      <c r="S36" s="9">
        <v>0.12292040809759959</v>
      </c>
      <c r="T36" s="9">
        <v>-0.29631915970509487</v>
      </c>
      <c r="U36" s="9">
        <v>-0.16329466471825654</v>
      </c>
      <c r="V36" s="9">
        <v>-0.13392107412782941</v>
      </c>
      <c r="W36" s="9">
        <v>-0.19294246063389706</v>
      </c>
      <c r="X36" s="9">
        <v>-0.27264666561083906</v>
      </c>
      <c r="Y36" s="18">
        <v>-0.51462037468892741</v>
      </c>
      <c r="Z36" s="9">
        <v>-0.39488319832087437</v>
      </c>
      <c r="AA36" s="9">
        <v>-0.13685053320793963</v>
      </c>
      <c r="AB36" s="9">
        <v>-0.28438500448526</v>
      </c>
      <c r="AC36" s="18">
        <v>0.52704783701281499</v>
      </c>
      <c r="AD36" s="9">
        <v>0.13154622020037854</v>
      </c>
      <c r="AE36" s="9">
        <v>-0.35990918841405667</v>
      </c>
      <c r="AF36" s="9">
        <v>-0.37194498528594155</v>
      </c>
      <c r="AG36" s="18">
        <v>-0.46010886764873465</v>
      </c>
      <c r="AH36" s="9">
        <v>1</v>
      </c>
      <c r="AI36" s="9"/>
      <c r="AJ36" s="9"/>
      <c r="AK36" s="14"/>
      <c r="AL36" s="9"/>
    </row>
    <row r="37" spans="1:38" s="8" customFormat="1" x14ac:dyDescent="0.35">
      <c r="A37" s="17" t="s">
        <v>15</v>
      </c>
      <c r="B37" s="16">
        <v>-0.50447490471096823</v>
      </c>
      <c r="C37" s="16">
        <v>-0.57532813522364301</v>
      </c>
      <c r="D37" s="15">
        <v>-6.4718486272349829E-2</v>
      </c>
      <c r="E37" s="15">
        <v>2.7067793094175719E-2</v>
      </c>
      <c r="F37" s="16">
        <v>-0.53472314652661146</v>
      </c>
      <c r="G37" s="15">
        <v>-0.42247646876092404</v>
      </c>
      <c r="H37" s="15">
        <v>0.34372158994501911</v>
      </c>
      <c r="I37" s="16">
        <v>-0.87723034347786655</v>
      </c>
      <c r="J37" s="15">
        <v>0.16531403183471099</v>
      </c>
      <c r="K37" s="15">
        <v>-0.15445257848019744</v>
      </c>
      <c r="L37" s="15">
        <v>-0.35957375374658318</v>
      </c>
      <c r="M37" s="16">
        <v>0.46921619505116902</v>
      </c>
      <c r="N37" s="15">
        <v>8.7336890056846819E-2</v>
      </c>
      <c r="O37" s="16">
        <v>0.63742045779732415</v>
      </c>
      <c r="P37" s="15">
        <v>3.1935182880189511E-2</v>
      </c>
      <c r="Q37" s="15">
        <v>0.3144018241806989</v>
      </c>
      <c r="R37" s="15">
        <v>-2.484133431541008E-2</v>
      </c>
      <c r="S37" s="16">
        <v>0.88073551642803305</v>
      </c>
      <c r="T37" s="15">
        <v>-0.17511252757363854</v>
      </c>
      <c r="U37" s="15">
        <v>-0.24846093675741504</v>
      </c>
      <c r="V37" s="15">
        <v>-6.2070046985867895E-3</v>
      </c>
      <c r="W37" s="15">
        <v>-0.24772145749015353</v>
      </c>
      <c r="X37" s="15">
        <v>-0.15940429224131561</v>
      </c>
      <c r="Y37" s="15">
        <v>-4.6409057762519405E-2</v>
      </c>
      <c r="Z37" s="15">
        <v>-0.26509737287377716</v>
      </c>
      <c r="AA37" s="15">
        <v>5.5419971454228063E-2</v>
      </c>
      <c r="AB37" s="15">
        <v>-0.36451726385475691</v>
      </c>
      <c r="AC37" s="15">
        <v>0.2963811674582032</v>
      </c>
      <c r="AD37" s="15">
        <v>9.0595840347235543E-2</v>
      </c>
      <c r="AE37" s="16">
        <v>-0.4929530198507372</v>
      </c>
      <c r="AF37" s="16">
        <v>-0.49554767718022069</v>
      </c>
      <c r="AG37" s="15">
        <v>-0.43198419090286366</v>
      </c>
      <c r="AH37" s="15">
        <v>7.9536435835622254E-2</v>
      </c>
      <c r="AI37" s="15">
        <v>1</v>
      </c>
      <c r="AJ37" s="9"/>
      <c r="AK37" s="14"/>
      <c r="AL37" s="9"/>
    </row>
    <row r="38" spans="1:38" s="8" customFormat="1" x14ac:dyDescent="0.35">
      <c r="A38" s="17" t="s">
        <v>14</v>
      </c>
      <c r="B38" s="16">
        <v>-0.43836642767984185</v>
      </c>
      <c r="C38" s="16">
        <v>-0.5257040813255297</v>
      </c>
      <c r="D38" s="15">
        <v>-4.6423975322669002E-3</v>
      </c>
      <c r="E38" s="15">
        <v>-3.9518223850808935E-2</v>
      </c>
      <c r="F38" s="16">
        <v>-0.50478655280008344</v>
      </c>
      <c r="G38" s="15">
        <v>-0.33826294663321393</v>
      </c>
      <c r="H38" s="15">
        <v>0.19339559267077183</v>
      </c>
      <c r="I38" s="16">
        <v>-0.87719161760800857</v>
      </c>
      <c r="J38" s="15">
        <v>0.11433183465369781</v>
      </c>
      <c r="K38" s="15">
        <v>-0.14952200705319843</v>
      </c>
      <c r="L38" s="15">
        <v>-0.34983759240919426</v>
      </c>
      <c r="M38" s="16">
        <v>0.50652939646954342</v>
      </c>
      <c r="N38" s="15">
        <v>0.14525362005402212</v>
      </c>
      <c r="O38" s="16">
        <v>0.56813411564719596</v>
      </c>
      <c r="P38" s="15">
        <v>6.3742276453769231E-2</v>
      </c>
      <c r="Q38" s="15">
        <v>0.24787527471102061</v>
      </c>
      <c r="R38" s="15">
        <v>-6.2754456283300661E-2</v>
      </c>
      <c r="S38" s="16">
        <v>0.86246034558073481</v>
      </c>
      <c r="T38" s="15">
        <v>-0.11850633760020571</v>
      </c>
      <c r="U38" s="15">
        <v>-0.23821965736650996</v>
      </c>
      <c r="V38" s="15">
        <v>4.1994704790387478E-2</v>
      </c>
      <c r="W38" s="15">
        <v>-0.21064319549692931</v>
      </c>
      <c r="X38" s="15">
        <v>-0.11309286788352343</v>
      </c>
      <c r="Y38" s="15">
        <v>6.219623699066272E-2</v>
      </c>
      <c r="Z38" s="15">
        <v>-0.18381605953052721</v>
      </c>
      <c r="AA38" s="15">
        <v>9.7061654267853834E-2</v>
      </c>
      <c r="AB38" s="15">
        <v>-0.29169544307139567</v>
      </c>
      <c r="AC38" s="15">
        <v>0.16780635208474468</v>
      </c>
      <c r="AD38" s="15">
        <v>8.4932651048433588E-2</v>
      </c>
      <c r="AE38" s="16">
        <v>-0.45327699083845402</v>
      </c>
      <c r="AF38" s="15">
        <v>-0.42595674382566456</v>
      </c>
      <c r="AG38" s="15">
        <v>-0.3407664297977096</v>
      </c>
      <c r="AH38" s="15">
        <v>-0.10471839328331718</v>
      </c>
      <c r="AI38" s="16">
        <v>0.96929408069607714</v>
      </c>
      <c r="AJ38" s="15">
        <v>1</v>
      </c>
      <c r="AK38" s="14"/>
      <c r="AL38" s="9"/>
    </row>
    <row r="39" spans="1:38" s="8" customFormat="1" ht="24" customHeight="1" x14ac:dyDescent="0.35">
      <c r="A39" s="13" t="s">
        <v>13</v>
      </c>
      <c r="B39" s="11">
        <v>0.57060434185823217</v>
      </c>
      <c r="C39" s="11">
        <v>0.63203897701978273</v>
      </c>
      <c r="D39" s="12">
        <v>8.4759044025533317E-2</v>
      </c>
      <c r="E39" s="12">
        <v>-8.4564780520120841E-2</v>
      </c>
      <c r="F39" s="11">
        <v>0.58257924295060315</v>
      </c>
      <c r="G39" s="11">
        <v>0.4437383011594595</v>
      </c>
      <c r="H39" s="12">
        <v>-0.37372108986962088</v>
      </c>
      <c r="I39" s="11">
        <v>0.88210954459133628</v>
      </c>
      <c r="J39" s="12">
        <v>-0.21804468534088492</v>
      </c>
      <c r="K39" s="12">
        <v>0.17595523808863181</v>
      </c>
      <c r="L39" s="12">
        <v>0.38739129680281076</v>
      </c>
      <c r="M39" s="12">
        <v>-0.38032742838318551</v>
      </c>
      <c r="N39" s="12">
        <v>-8.8884510152778429E-2</v>
      </c>
      <c r="O39" s="11">
        <v>-0.68719553978756398</v>
      </c>
      <c r="P39" s="12">
        <v>-1.9435908545769213E-2</v>
      </c>
      <c r="Q39" s="12">
        <v>-0.35078699195865465</v>
      </c>
      <c r="R39" s="12">
        <v>2.8866174530016112E-2</v>
      </c>
      <c r="S39" s="11">
        <v>-0.88402580129369945</v>
      </c>
      <c r="T39" s="12">
        <v>0.21687018109486703</v>
      </c>
      <c r="U39" s="12">
        <v>0.28833551549409892</v>
      </c>
      <c r="V39" s="12">
        <v>4.7209856223351197E-3</v>
      </c>
      <c r="W39" s="12">
        <v>0.27153348948119843</v>
      </c>
      <c r="X39" s="12">
        <v>0.20350267981165621</v>
      </c>
      <c r="Y39" s="12">
        <v>0.11497280050236598</v>
      </c>
      <c r="Z39" s="12">
        <v>0.31428602347443085</v>
      </c>
      <c r="AA39" s="12">
        <v>-4.8043226512415507E-2</v>
      </c>
      <c r="AB39" s="12">
        <v>0.38188810814035706</v>
      </c>
      <c r="AC39" s="12">
        <v>-0.34377767426298533</v>
      </c>
      <c r="AD39" s="12">
        <v>-0.12783512822222912</v>
      </c>
      <c r="AE39" s="11">
        <v>0.56543241666276944</v>
      </c>
      <c r="AF39" s="11">
        <v>0.54286758874076424</v>
      </c>
      <c r="AG39" s="11">
        <v>0.48979266155819345</v>
      </c>
      <c r="AH39" s="12">
        <v>-0.23917114381912646</v>
      </c>
      <c r="AI39" s="11">
        <v>-0.97352060412599317</v>
      </c>
      <c r="AJ39" s="11">
        <v>-0.9405932923803989</v>
      </c>
      <c r="AK39" s="10">
        <v>1</v>
      </c>
      <c r="AL39" s="9"/>
    </row>
  </sheetData>
  <pageMargins left="0.25" right="0.25" top="0.75" bottom="0.75" header="0.3" footer="0.3"/>
  <pageSetup paperSize="8" scale="33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Appendix 1 &amp; 3</vt:lpstr>
      <vt:lpstr>Appendix 2 &amp; 4</vt:lpstr>
      <vt:lpstr>Appendix 5</vt:lpstr>
      <vt:lpstr>Appendix 6</vt:lpstr>
      <vt:lpstr>Appendix 7</vt:lpstr>
      <vt:lpstr>Appendix 8</vt:lpstr>
      <vt:lpstr>Appendix 9</vt:lpstr>
      <vt:lpstr>Appendix 10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Amy</dc:creator>
  <cp:lastModifiedBy>Amy YANG</cp:lastModifiedBy>
  <cp:lastPrinted>2023-04-20T11:55:29Z</cp:lastPrinted>
  <dcterms:created xsi:type="dcterms:W3CDTF">2023-04-18T17:02:34Z</dcterms:created>
  <dcterms:modified xsi:type="dcterms:W3CDTF">2023-05-25T16:34:51Z</dcterms:modified>
</cp:coreProperties>
</file>